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0_README" sheetId="1" state="visible" r:id="rId1"/>
    <sheet xmlns:r="http://schemas.openxmlformats.org/officeDocument/2006/relationships" name="01_Raw_Reference" sheetId="2" state="visible" r:id="rId2"/>
    <sheet xmlns:r="http://schemas.openxmlformats.org/officeDocument/2006/relationships" name="02_Field_Dictionary" sheetId="3" state="visible" r:id="rId3"/>
    <sheet xmlns:r="http://schemas.openxmlformats.org/officeDocument/2006/relationships" name="03_Cleaned_Dataset" sheetId="4" state="visible" r:id="rId4"/>
    <sheet xmlns:r="http://schemas.openxmlformats.org/officeDocument/2006/relationships" name="04_Calculations" sheetId="5" state="visible" r:id="rId5"/>
    <sheet xmlns:r="http://schemas.openxmlformats.org/officeDocument/2006/relationships" name="05_Analysis_Category" sheetId="6" state="visible" r:id="rId6"/>
    <sheet xmlns:r="http://schemas.openxmlformats.org/officeDocument/2006/relationships" name="06_Analysis_Monthly" sheetId="7" state="visible" r:id="rId7"/>
    <sheet xmlns:r="http://schemas.openxmlformats.org/officeDocument/2006/relationships" name="07_KPI_Summary" sheetId="8" state="visible" r:id="rId8"/>
    <sheet xmlns:r="http://schemas.openxmlformats.org/officeDocument/2006/relationships" name="08_Validation" sheetId="9" state="visible" r:id="rId9"/>
  </sheets>
  <definedNames>
    <definedName name="_xlnm._FilterDatabase" localSheetId="1" hidden="1">'01_Raw_Reference'!$A$3:$U$503</definedName>
    <definedName name="_xlnm._FilterDatabase" localSheetId="3" hidden="1">'03_Cleaned_Dataset'!$A$1:$Q$9995</definedName>
    <definedName name="_xlnm._FilterDatabase" localSheetId="5" hidden="1">'05_Analysis_Category'!$A$3:$H$20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:mm:ss"/>
    <numFmt numFmtId="165" formatCode="yyyy-mm-dd"/>
    <numFmt numFmtId="166" formatCode="&quot;$&quot;#,##0.00"/>
  </numFmts>
  <fonts count="10">
    <font>
      <name val="Calibri"/>
      <family val="2"/>
      <color theme="1"/>
      <sz val="11"/>
      <scheme val="minor"/>
    </font>
    <font>
      <name val="Calibri"/>
      <b val="1"/>
      <color rgb="001F3864"/>
      <sz val="13"/>
    </font>
    <font>
      <name val="Calibri"/>
      <b val="1"/>
      <color rgb="001F3864"/>
      <sz val="11"/>
    </font>
    <font>
      <i val="1"/>
      <color rgb="001F3864"/>
    </font>
    <font>
      <name val="Calibri"/>
      <b val="1"/>
      <color rgb="00FFFFFF"/>
      <sz val="10"/>
    </font>
    <font>
      <b val="1"/>
      <color rgb="001F3864"/>
    </font>
    <font>
      <b val="1"/>
    </font>
    <font>
      <i val="1"/>
      <color rgb="00555555"/>
    </font>
    <font>
      <color rgb="000B5394"/>
    </font>
    <font>
      <b val="1"/>
      <color rgb="001F3864"/>
      <sz val="12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9E2F3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center" wrapText="1"/>
    </xf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4" fillId="0" borderId="0" pivotButton="0" quotePrefix="0" xfId="0"/>
    <xf numFmtId="3" fontId="0" fillId="0" borderId="0" pivotButton="0" quotePrefix="0" xfId="0"/>
    <xf numFmtId="165" fontId="0" fillId="0" borderId="0" pivotButton="0" quotePrefix="0" xfId="0"/>
    <xf numFmtId="2" fontId="0" fillId="0" borderId="0" pivotButton="0" quotePrefix="0" xfId="0"/>
    <xf numFmtId="4" fontId="0" fillId="0" borderId="0" pivotButton="0" quotePrefix="0" xfId="0"/>
    <xf numFmtId="0" fontId="5" fillId="0" borderId="0" pivotButton="0" quotePrefix="0" xfId="0"/>
    <xf numFmtId="4" fontId="6" fillId="3" borderId="1" pivotButton="0" quotePrefix="0" xfId="0"/>
    <xf numFmtId="10" fontId="6" fillId="3" borderId="1" pivotButton="0" quotePrefix="0" xfId="0"/>
    <xf numFmtId="0" fontId="1" fillId="0" borderId="0" pivotButton="0" quotePrefix="0" xfId="0"/>
    <xf numFmtId="0" fontId="7" fillId="0" borderId="0" pivotButton="0" quotePrefix="0" xfId="0"/>
    <xf numFmtId="0" fontId="8" fillId="0" borderId="1" pivotButton="0" quotePrefix="0" xfId="0"/>
    <xf numFmtId="0" fontId="6" fillId="0" borderId="0" pivotButton="0" quotePrefix="0" xfId="0"/>
    <xf numFmtId="3" fontId="0" fillId="0" borderId="1" pivotButton="0" quotePrefix="0" xfId="0"/>
    <xf numFmtId="4" fontId="0" fillId="0" borderId="1" pivotButton="0" quotePrefix="0" xfId="0"/>
    <xf numFmtId="10" fontId="0" fillId="0" borderId="1" pivotButton="0" quotePrefix="0" xfId="0"/>
    <xf numFmtId="0" fontId="6" fillId="3" borderId="1" pivotButton="0" quotePrefix="0" xfId="0"/>
    <xf numFmtId="166" fontId="9" fillId="0" borderId="1" pivotButton="0" quotePrefix="0" xfId="0"/>
    <xf numFmtId="10" fontId="9" fillId="0" borderId="1" pivotButton="0" quotePrefix="0" xfId="0"/>
    <xf numFmtId="0" fontId="6" fillId="0" borderId="1" pivotButton="0" quotePrefix="0" xfId="0"/>
  </cellXfs>
  <cellStyles count="1">
    <cellStyle name="Normal" xfId="0" builtinId="0" hidden="0"/>
  </cellStyles>
  <dxfs count="2">
    <dxf>
      <font>
        <color rgb="009C0006"/>
      </font>
      <fill>
        <patternFill patternType="solid">
          <fgColor rgb="00FFC7CE"/>
        </patternFill>
      </fill>
    </dxf>
    <dxf>
      <font>
        <color rgb="00006100"/>
      </font>
      <fill>
        <patternFill patternType="solid">
          <fgColor rgb="00C6EF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15"/>
  <sheetViews>
    <sheetView workbookViewId="0">
      <selection activeCell="A1" sqref="A1"/>
    </sheetView>
  </sheetViews>
  <sheetFormatPr baseColWidth="8" defaultRowHeight="15"/>
  <cols>
    <col width="150" customWidth="1" min="1" max="1"/>
  </cols>
  <sheetData>
    <row r="1" ht="16" customHeight="1">
      <c r="A1" s="1" t="inlineStr">
        <is>
          <t>FCA ACCOUNTING DATA WORKBOOK — Individual Financial &amp; Cost Accounting Portfolio</t>
        </is>
      </c>
    </row>
    <row r="2" ht="90" customHeight="1">
      <c r="A2" s="2" t="inlineStr">
        <is>
          <t>Genuine source: Tableau Software Sample Superstore (Orders). Downloaded mirror: praveen-kumar-maurya/Superstore-Sales-Dashboard-Power-BI (Sample - Superstore.csv, 2,298,597 bytes, 9,994 rows). Original publisher: Tableau Software via Tableau Public Sample Data (public.tableau.com/app/learn/sample-data). Free for BI education use.</t>
        </is>
      </c>
    </row>
    <row r="3" ht="16" customHeight="1">
      <c r="A3" s="3" t="inlineStr">
        <is>
          <t>WHAT EACH SHEET HOLDS</t>
        </is>
      </c>
    </row>
    <row r="4" ht="90" customHeight="1">
      <c r="A4" s="2" t="inlineStr">
        <is>
          <t>01_Raw_Reference — first 500 rows of the untouched source file for audit (full 9,994-row file preserved at source/superstore_full.csv, never edited).</t>
        </is>
      </c>
    </row>
    <row r="5" ht="90" customHeight="1">
      <c r="A5" s="2" t="inlineStr">
        <is>
          <t>02_Field_Dictionary — every column, definition and financial meaning.</t>
        </is>
      </c>
    </row>
    <row r="6" ht="90" customHeight="1">
      <c r="A6" s="2" t="inlineStr">
        <is>
          <t>03_Cleaned_Dataset — all cleaned rows with parsed dates, Year/Month/YearMonth, Revenue (=Sales), TotalCost (=Sales-Profit), Profit, row Margin. Blue columns are Excel FORMULAS so faculty can audit.</t>
        </is>
      </c>
    </row>
    <row r="7" ht="90" customHeight="1">
      <c r="A7" s="2" t="inlineStr">
        <is>
          <t>04_Calculations — one worked row + column totals using live Excel formulas (SUM) + overall margin formula.</t>
        </is>
      </c>
    </row>
    <row r="8" ht="90" customHeight="1">
      <c r="A8" s="2" t="inlineStr">
        <is>
          <t>05_Analysis_Category — revenue/cost/profit/margin by Category and Sub-Category (SUMIFS formulas pulling from Cleaned sheet).</t>
        </is>
      </c>
    </row>
    <row r="9" ht="90" customHeight="1">
      <c r="A9" s="2" t="inlineStr">
        <is>
          <t>06_Analysis_Monthly — month-wise revenue/cost/profit/margin + orders (SUMIFS by YearMonth). Sorted chronologically for trend.</t>
        </is>
      </c>
    </row>
    <row r="10" ht="90" customHeight="1">
      <c r="A10" s="2" t="inlineStr">
        <is>
          <t>07_KPI_Summary — the four KPI cards: Total Revenue, Total Cost, Total Profit, Profit Margin (formulas only).</t>
        </is>
      </c>
    </row>
    <row r="11" ht="90" customHeight="1">
      <c r="A11" s="2" t="inlineStr">
        <is>
          <t>08_Validation — independent Python totals vs Excel formula totals, reconciliation PASS/FAIL, data-quality checks.</t>
        </is>
      </c>
    </row>
    <row r="12" ht="16" customHeight="1">
      <c r="A12" s="3" t="inlineStr">
        <is>
          <t>KEY FORMULAS (also explained in journal §5)</t>
        </is>
      </c>
    </row>
    <row r="13" ht="90" customHeight="1">
      <c r="A13" s="2" t="inlineStr">
        <is>
          <t>Revenue = Sales (each row's Sales value as recorded). TotalCost = Sales − Profit (valid because dataset defines Profit = Sales − Cost). Profit = recorded Profit. Profit Margin = Total Profit ÷ Total Revenue. Row margin = Profit ÷ Sales.</t>
        </is>
      </c>
    </row>
    <row r="14" ht="90" customHeight="1">
      <c r="A14" s="2" t="inlineStr">
        <is>
          <t>CONTRIBUTION &amp; BEP LIMITATION: dataset has no fixed/variable cost split, so contribution and break-even point cannot be validly computed. Journal §5 states this explicitly with the theoretical formulas.</t>
        </is>
      </c>
    </row>
    <row r="15" ht="90" customHeight="1">
      <c r="A15" s="2" t="inlineStr">
        <is>
          <t>SHIPPING NOTE: Ship Mode is a delivery option, not a cost. No shipping-cost column exists; nothing here treats shipping labels as expenses.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U50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22" customWidth="1" min="2" max="2"/>
    <col width="19" customWidth="1" min="3" max="3"/>
    <col width="19" customWidth="1" min="4" max="4"/>
    <col width="21" customWidth="1" min="5" max="5"/>
    <col width="19" customWidth="1" min="6" max="6"/>
    <col width="22" customWidth="1" min="7" max="7"/>
    <col width="18" customWidth="1" min="8" max="8"/>
    <col width="18" customWidth="1" min="9" max="9"/>
    <col width="22" customWidth="1" min="10" max="10"/>
    <col width="20" customWidth="1" min="11" max="11"/>
    <col width="18" customWidth="1" min="12" max="12"/>
    <col width="16" customWidth="1" min="13" max="13"/>
    <col width="22" customWidth="1" min="14" max="14"/>
    <col width="21" customWidth="1" min="15" max="15"/>
    <col width="21" customWidth="1" min="16" max="16"/>
    <col width="36" customWidth="1" min="17" max="17"/>
    <col width="18" customWidth="1" min="18" max="18"/>
    <col width="16" customWidth="1" min="19" max="19"/>
    <col width="16" customWidth="1" min="20" max="20"/>
    <col width="18" customWidth="1" min="21" max="21"/>
  </cols>
  <sheetData>
    <row r="1">
      <c r="A1" s="4" t="inlineStr">
        <is>
          <t>First 500 rows of UNTOUCHED source file (full file: source/superstore_full.csv — 9,994 rows, never edited). Values only, for audit.</t>
        </is>
      </c>
    </row>
    <row r="3" ht="30" customHeight="1">
      <c r="A3" s="5" t="inlineStr">
        <is>
          <t>Row ID</t>
        </is>
      </c>
      <c r="B3" s="5" t="inlineStr">
        <is>
          <t>Order ID</t>
        </is>
      </c>
      <c r="C3" s="5" t="inlineStr">
        <is>
          <t>Order Date</t>
        </is>
      </c>
      <c r="D3" s="5" t="inlineStr">
        <is>
          <t>Ship Date</t>
        </is>
      </c>
      <c r="E3" s="5" t="inlineStr">
        <is>
          <t>Ship Mode</t>
        </is>
      </c>
      <c r="F3" s="5" t="inlineStr">
        <is>
          <t>Customer ID</t>
        </is>
      </c>
      <c r="G3" s="5" t="inlineStr">
        <is>
          <t>Customer Name</t>
        </is>
      </c>
      <c r="H3" s="5" t="inlineStr">
        <is>
          <t>Segment</t>
        </is>
      </c>
      <c r="I3" s="5" t="inlineStr">
        <is>
          <t>Country</t>
        </is>
      </c>
      <c r="J3" s="5" t="inlineStr">
        <is>
          <t>City</t>
        </is>
      </c>
      <c r="K3" s="5" t="inlineStr">
        <is>
          <t>State</t>
        </is>
      </c>
      <c r="L3" s="5" t="inlineStr">
        <is>
          <t>Postal Code</t>
        </is>
      </c>
      <c r="M3" s="5" t="inlineStr">
        <is>
          <t>Region</t>
        </is>
      </c>
      <c r="N3" s="5" t="inlineStr">
        <is>
          <t>Product ID</t>
        </is>
      </c>
      <c r="O3" s="5" t="inlineStr">
        <is>
          <t>Category</t>
        </is>
      </c>
      <c r="P3" s="5" t="inlineStr">
        <is>
          <t>Sub-Category</t>
        </is>
      </c>
      <c r="Q3" s="5" t="inlineStr">
        <is>
          <t>Product Name</t>
        </is>
      </c>
      <c r="R3" s="5" t="inlineStr">
        <is>
          <t>Sales</t>
        </is>
      </c>
      <c r="S3" s="5" t="inlineStr">
        <is>
          <t>Quantity</t>
        </is>
      </c>
      <c r="T3" s="5" t="inlineStr">
        <is>
          <t>Discount</t>
        </is>
      </c>
      <c r="U3" s="5" t="inlineStr">
        <is>
          <t>Profit</t>
        </is>
      </c>
    </row>
    <row r="4">
      <c r="A4" s="6" t="n">
        <v>1</v>
      </c>
      <c r="B4" s="6" t="inlineStr">
        <is>
          <t>CA-2016-152156</t>
        </is>
      </c>
      <c r="C4" s="6" t="inlineStr">
        <is>
          <t>11-08-2016</t>
        </is>
      </c>
      <c r="D4" s="6" t="inlineStr">
        <is>
          <t>11-11-2016</t>
        </is>
      </c>
      <c r="E4" s="6" t="inlineStr">
        <is>
          <t>Second Class</t>
        </is>
      </c>
      <c r="F4" s="6" t="inlineStr">
        <is>
          <t>CG-12520</t>
        </is>
      </c>
      <c r="G4" s="6" t="inlineStr">
        <is>
          <t>Claire Gute</t>
        </is>
      </c>
      <c r="H4" s="6" t="inlineStr">
        <is>
          <t>Consumer</t>
        </is>
      </c>
      <c r="I4" s="6" t="inlineStr">
        <is>
          <t>United States</t>
        </is>
      </c>
      <c r="J4" s="6" t="inlineStr">
        <is>
          <t>Henderson</t>
        </is>
      </c>
      <c r="K4" s="6" t="inlineStr">
        <is>
          <t>Kentucky</t>
        </is>
      </c>
      <c r="L4" s="6" t="n">
        <v>42420</v>
      </c>
      <c r="M4" s="6" t="inlineStr">
        <is>
          <t>South</t>
        </is>
      </c>
      <c r="N4" s="6" t="inlineStr">
        <is>
          <t>FUR-BO-10001798</t>
        </is>
      </c>
      <c r="O4" s="6" t="inlineStr">
        <is>
          <t>Furniture</t>
        </is>
      </c>
      <c r="P4" s="6" t="inlineStr">
        <is>
          <t>Bookcases</t>
        </is>
      </c>
      <c r="Q4" s="6" t="inlineStr">
        <is>
          <t>Bush Somerset Collection Bookcase</t>
        </is>
      </c>
      <c r="R4" s="6" t="n">
        <v>261.96</v>
      </c>
      <c r="S4" s="6" t="n">
        <v>2</v>
      </c>
      <c r="T4" s="6" t="n">
        <v>0</v>
      </c>
      <c r="U4" s="6" t="n">
        <v>41.9136</v>
      </c>
    </row>
    <row r="5">
      <c r="A5" s="6" t="n">
        <v>2</v>
      </c>
      <c r="B5" s="6" t="inlineStr">
        <is>
          <t>CA-2016-152156</t>
        </is>
      </c>
      <c r="C5" s="6" t="inlineStr">
        <is>
          <t>11-08-2016</t>
        </is>
      </c>
      <c r="D5" s="6" t="inlineStr">
        <is>
          <t>11-11-2016</t>
        </is>
      </c>
      <c r="E5" s="6" t="inlineStr">
        <is>
          <t>Second Class</t>
        </is>
      </c>
      <c r="F5" s="6" t="inlineStr">
        <is>
          <t>CG-12520</t>
        </is>
      </c>
      <c r="G5" s="6" t="inlineStr">
        <is>
          <t>Claire Gute</t>
        </is>
      </c>
      <c r="H5" s="6" t="inlineStr">
        <is>
          <t>Consumer</t>
        </is>
      </c>
      <c r="I5" s="6" t="inlineStr">
        <is>
          <t>United States</t>
        </is>
      </c>
      <c r="J5" s="6" t="inlineStr">
        <is>
          <t>Henderson</t>
        </is>
      </c>
      <c r="K5" s="6" t="inlineStr">
        <is>
          <t>Kentucky</t>
        </is>
      </c>
      <c r="L5" s="6" t="n">
        <v>42420</v>
      </c>
      <c r="M5" s="6" t="inlineStr">
        <is>
          <t>South</t>
        </is>
      </c>
      <c r="N5" s="6" t="inlineStr">
        <is>
          <t>FUR-CH-10000454</t>
        </is>
      </c>
      <c r="O5" s="6" t="inlineStr">
        <is>
          <t>Furniture</t>
        </is>
      </c>
      <c r="P5" s="6" t="inlineStr">
        <is>
          <t>Chairs</t>
        </is>
      </c>
      <c r="Q5" s="6" t="inlineStr">
        <is>
          <t>Hon Deluxe Fabric Upholstered Stacking Chairs, Rounded Back</t>
        </is>
      </c>
      <c r="R5" s="6" t="n">
        <v>731.9400000000001</v>
      </c>
      <c r="S5" s="6" t="n">
        <v>3</v>
      </c>
      <c r="T5" s="6" t="n">
        <v>0</v>
      </c>
      <c r="U5" s="6" t="n">
        <v>219.582</v>
      </c>
    </row>
    <row r="6">
      <c r="A6" s="6" t="n">
        <v>3</v>
      </c>
      <c r="B6" s="6" t="inlineStr">
        <is>
          <t>CA-2016-138688</t>
        </is>
      </c>
      <c r="C6" s="6" t="inlineStr">
        <is>
          <t>06-12-2016</t>
        </is>
      </c>
      <c r="D6" s="6" t="inlineStr">
        <is>
          <t>6/16/2016</t>
        </is>
      </c>
      <c r="E6" s="6" t="inlineStr">
        <is>
          <t>Second Class</t>
        </is>
      </c>
      <c r="F6" s="6" t="inlineStr">
        <is>
          <t>DV-13045</t>
        </is>
      </c>
      <c r="G6" s="6" t="inlineStr">
        <is>
          <t>Darrin Van Huff</t>
        </is>
      </c>
      <c r="H6" s="6" t="inlineStr">
        <is>
          <t>Corporate</t>
        </is>
      </c>
      <c r="I6" s="6" t="inlineStr">
        <is>
          <t>United States</t>
        </is>
      </c>
      <c r="J6" s="6" t="inlineStr">
        <is>
          <t>Los Angeles</t>
        </is>
      </c>
      <c r="K6" s="6" t="inlineStr">
        <is>
          <t>California</t>
        </is>
      </c>
      <c r="L6" s="6" t="n">
        <v>90036</v>
      </c>
      <c r="M6" s="6" t="inlineStr">
        <is>
          <t>West</t>
        </is>
      </c>
      <c r="N6" s="6" t="inlineStr">
        <is>
          <t>OFF-LA-10000240</t>
        </is>
      </c>
      <c r="O6" s="6" t="inlineStr">
        <is>
          <t>Office Supplies</t>
        </is>
      </c>
      <c r="P6" s="6" t="inlineStr">
        <is>
          <t>Labels</t>
        </is>
      </c>
      <c r="Q6" s="6" t="inlineStr">
        <is>
          <t>Self-Adhesive Address Labels for Typewriters by Universal</t>
        </is>
      </c>
      <c r="R6" s="6" t="n">
        <v>14.62</v>
      </c>
      <c r="S6" s="6" t="n">
        <v>2</v>
      </c>
      <c r="T6" s="6" t="n">
        <v>0</v>
      </c>
      <c r="U6" s="6" t="n">
        <v>6.8714</v>
      </c>
    </row>
    <row r="7">
      <c r="A7" s="6" t="n">
        <v>4</v>
      </c>
      <c r="B7" s="6" t="inlineStr">
        <is>
          <t>US-2015-108966</t>
        </is>
      </c>
      <c r="C7" s="6" t="inlineStr">
        <is>
          <t>10-11-2015</t>
        </is>
      </c>
      <c r="D7" s="6" t="inlineStr">
        <is>
          <t>10/18/2015</t>
        </is>
      </c>
      <c r="E7" s="6" t="inlineStr">
        <is>
          <t>Standard Class</t>
        </is>
      </c>
      <c r="F7" s="6" t="inlineStr">
        <is>
          <t>SO-20335</t>
        </is>
      </c>
      <c r="G7" s="6" t="inlineStr">
        <is>
          <t>Sean O'Donnell</t>
        </is>
      </c>
      <c r="H7" s="6" t="inlineStr">
        <is>
          <t>Consumer</t>
        </is>
      </c>
      <c r="I7" s="6" t="inlineStr">
        <is>
          <t>United States</t>
        </is>
      </c>
      <c r="J7" s="6" t="inlineStr">
        <is>
          <t>Fort Lauderdale</t>
        </is>
      </c>
      <c r="K7" s="6" t="inlineStr">
        <is>
          <t>Florida</t>
        </is>
      </c>
      <c r="L7" s="6" t="n">
        <v>33311</v>
      </c>
      <c r="M7" s="6" t="inlineStr">
        <is>
          <t>South</t>
        </is>
      </c>
      <c r="N7" s="6" t="inlineStr">
        <is>
          <t>FUR-TA-10000577</t>
        </is>
      </c>
      <c r="O7" s="6" t="inlineStr">
        <is>
          <t>Furniture</t>
        </is>
      </c>
      <c r="P7" s="6" t="inlineStr">
        <is>
          <t>Tables</t>
        </is>
      </c>
      <c r="Q7" s="6" t="inlineStr">
        <is>
          <t>Bretford CR4500 Series Slim Rectangular Table</t>
        </is>
      </c>
      <c r="R7" s="6" t="n">
        <v>957.5775</v>
      </c>
      <c r="S7" s="6" t="n">
        <v>5</v>
      </c>
      <c r="T7" s="6" t="n">
        <v>0.45</v>
      </c>
      <c r="U7" s="6" t="n">
        <v>-383.031</v>
      </c>
    </row>
    <row r="8">
      <c r="A8" s="6" t="n">
        <v>5</v>
      </c>
      <c r="B8" s="6" t="inlineStr">
        <is>
          <t>US-2015-108966</t>
        </is>
      </c>
      <c r="C8" s="6" t="inlineStr">
        <is>
          <t>10-11-2015</t>
        </is>
      </c>
      <c r="D8" s="6" t="inlineStr">
        <is>
          <t>10/18/2015</t>
        </is>
      </c>
      <c r="E8" s="6" t="inlineStr">
        <is>
          <t>Standard Class</t>
        </is>
      </c>
      <c r="F8" s="6" t="inlineStr">
        <is>
          <t>SO-20335</t>
        </is>
      </c>
      <c r="G8" s="6" t="inlineStr">
        <is>
          <t>Sean O'Donnell</t>
        </is>
      </c>
      <c r="H8" s="6" t="inlineStr">
        <is>
          <t>Consumer</t>
        </is>
      </c>
      <c r="I8" s="6" t="inlineStr">
        <is>
          <t>United States</t>
        </is>
      </c>
      <c r="J8" s="6" t="inlineStr">
        <is>
          <t>Fort Lauderdale</t>
        </is>
      </c>
      <c r="K8" s="6" t="inlineStr">
        <is>
          <t>Florida</t>
        </is>
      </c>
      <c r="L8" s="6" t="n">
        <v>33311</v>
      </c>
      <c r="M8" s="6" t="inlineStr">
        <is>
          <t>South</t>
        </is>
      </c>
      <c r="N8" s="6" t="inlineStr">
        <is>
          <t>OFF-ST-10000760</t>
        </is>
      </c>
      <c r="O8" s="6" t="inlineStr">
        <is>
          <t>Office Supplies</t>
        </is>
      </c>
      <c r="P8" s="6" t="inlineStr">
        <is>
          <t>Storage</t>
        </is>
      </c>
      <c r="Q8" s="6" t="inlineStr">
        <is>
          <t>Eldon Fold 'N Roll Cart System</t>
        </is>
      </c>
      <c r="R8" s="6" t="n">
        <v>22.368</v>
      </c>
      <c r="S8" s="6" t="n">
        <v>2</v>
      </c>
      <c r="T8" s="6" t="n">
        <v>0.2</v>
      </c>
      <c r="U8" s="6" t="n">
        <v>2.5164</v>
      </c>
    </row>
    <row r="9">
      <c r="A9" s="6" t="n">
        <v>6</v>
      </c>
      <c r="B9" s="6" t="inlineStr">
        <is>
          <t>CA-2014-115812</t>
        </is>
      </c>
      <c r="C9" s="6" t="inlineStr">
        <is>
          <t>06-09-2014</t>
        </is>
      </c>
      <c r="D9" s="6" t="inlineStr">
        <is>
          <t>6/14/2014</t>
        </is>
      </c>
      <c r="E9" s="6" t="inlineStr">
        <is>
          <t>Standard Class</t>
        </is>
      </c>
      <c r="F9" s="6" t="inlineStr">
        <is>
          <t>BH-11710</t>
        </is>
      </c>
      <c r="G9" s="6" t="inlineStr">
        <is>
          <t>Brosina Hoffman</t>
        </is>
      </c>
      <c r="H9" s="6" t="inlineStr">
        <is>
          <t>Consumer</t>
        </is>
      </c>
      <c r="I9" s="6" t="inlineStr">
        <is>
          <t>United States</t>
        </is>
      </c>
      <c r="J9" s="6" t="inlineStr">
        <is>
          <t>Los Angeles</t>
        </is>
      </c>
      <c r="K9" s="6" t="inlineStr">
        <is>
          <t>California</t>
        </is>
      </c>
      <c r="L9" s="6" t="n">
        <v>90032</v>
      </c>
      <c r="M9" s="6" t="inlineStr">
        <is>
          <t>West</t>
        </is>
      </c>
      <c r="N9" s="6" t="inlineStr">
        <is>
          <t>FUR-FU-10001487</t>
        </is>
      </c>
      <c r="O9" s="6" t="inlineStr">
        <is>
          <t>Furniture</t>
        </is>
      </c>
      <c r="P9" s="6" t="inlineStr">
        <is>
          <t>Furnishings</t>
        </is>
      </c>
      <c r="Q9" s="6" t="inlineStr">
        <is>
          <t>Eldon Expressions Wood and Plastic Desk Accessories, Cherry Wood</t>
        </is>
      </c>
      <c r="R9" s="6" t="n">
        <v>48.86</v>
      </c>
      <c r="S9" s="6" t="n">
        <v>7</v>
      </c>
      <c r="T9" s="6" t="n">
        <v>0</v>
      </c>
      <c r="U9" s="6" t="n">
        <v>14.1694</v>
      </c>
    </row>
    <row r="10">
      <c r="A10" s="6" t="n">
        <v>7</v>
      </c>
      <c r="B10" s="6" t="inlineStr">
        <is>
          <t>CA-2014-115812</t>
        </is>
      </c>
      <c r="C10" s="6" t="inlineStr">
        <is>
          <t>06-09-2014</t>
        </is>
      </c>
      <c r="D10" s="6" t="inlineStr">
        <is>
          <t>6/14/2014</t>
        </is>
      </c>
      <c r="E10" s="6" t="inlineStr">
        <is>
          <t>Standard Class</t>
        </is>
      </c>
      <c r="F10" s="6" t="inlineStr">
        <is>
          <t>BH-11710</t>
        </is>
      </c>
      <c r="G10" s="6" t="inlineStr">
        <is>
          <t>Brosina Hoffman</t>
        </is>
      </c>
      <c r="H10" s="6" t="inlineStr">
        <is>
          <t>Consumer</t>
        </is>
      </c>
      <c r="I10" s="6" t="inlineStr">
        <is>
          <t>United States</t>
        </is>
      </c>
      <c r="J10" s="6" t="inlineStr">
        <is>
          <t>Los Angeles</t>
        </is>
      </c>
      <c r="K10" s="6" t="inlineStr">
        <is>
          <t>California</t>
        </is>
      </c>
      <c r="L10" s="6" t="n">
        <v>90032</v>
      </c>
      <c r="M10" s="6" t="inlineStr">
        <is>
          <t>West</t>
        </is>
      </c>
      <c r="N10" s="6" t="inlineStr">
        <is>
          <t>OFF-AR-10002833</t>
        </is>
      </c>
      <c r="O10" s="6" t="inlineStr">
        <is>
          <t>Office Supplies</t>
        </is>
      </c>
      <c r="P10" s="6" t="inlineStr">
        <is>
          <t>Art</t>
        </is>
      </c>
      <c r="Q10" s="6" t="inlineStr">
        <is>
          <t>Newell 322</t>
        </is>
      </c>
      <c r="R10" s="6" t="n">
        <v>7.28</v>
      </c>
      <c r="S10" s="6" t="n">
        <v>4</v>
      </c>
      <c r="T10" s="6" t="n">
        <v>0</v>
      </c>
      <c r="U10" s="6" t="n">
        <v>1.9656</v>
      </c>
    </row>
    <row r="11">
      <c r="A11" s="6" t="n">
        <v>8</v>
      </c>
      <c r="B11" s="6" t="inlineStr">
        <is>
          <t>CA-2014-115812</t>
        </is>
      </c>
      <c r="C11" s="6" t="inlineStr">
        <is>
          <t>06-09-2014</t>
        </is>
      </c>
      <c r="D11" s="6" t="inlineStr">
        <is>
          <t>6/14/2014</t>
        </is>
      </c>
      <c r="E11" s="6" t="inlineStr">
        <is>
          <t>Standard Class</t>
        </is>
      </c>
      <c r="F11" s="6" t="inlineStr">
        <is>
          <t>BH-11710</t>
        </is>
      </c>
      <c r="G11" s="6" t="inlineStr">
        <is>
          <t>Brosina Hoffman</t>
        </is>
      </c>
      <c r="H11" s="6" t="inlineStr">
        <is>
          <t>Consumer</t>
        </is>
      </c>
      <c r="I11" s="6" t="inlineStr">
        <is>
          <t>United States</t>
        </is>
      </c>
      <c r="J11" s="6" t="inlineStr">
        <is>
          <t>Los Angeles</t>
        </is>
      </c>
      <c r="K11" s="6" t="inlineStr">
        <is>
          <t>California</t>
        </is>
      </c>
      <c r="L11" s="6" t="n">
        <v>90032</v>
      </c>
      <c r="M11" s="6" t="inlineStr">
        <is>
          <t>West</t>
        </is>
      </c>
      <c r="N11" s="6" t="inlineStr">
        <is>
          <t>TEC-PH-10002275</t>
        </is>
      </c>
      <c r="O11" s="6" t="inlineStr">
        <is>
          <t>Technology</t>
        </is>
      </c>
      <c r="P11" s="6" t="inlineStr">
        <is>
          <t>Phones</t>
        </is>
      </c>
      <c r="Q11" s="6" t="inlineStr">
        <is>
          <t>Mitel 5320 IP Phone VoIP phone</t>
        </is>
      </c>
      <c r="R11" s="6" t="n">
        <v>907.152</v>
      </c>
      <c r="S11" s="6" t="n">
        <v>6</v>
      </c>
      <c r="T11" s="6" t="n">
        <v>0.2</v>
      </c>
      <c r="U11" s="6" t="n">
        <v>90.7152</v>
      </c>
    </row>
    <row r="12">
      <c r="A12" s="6" t="n">
        <v>9</v>
      </c>
      <c r="B12" s="6" t="inlineStr">
        <is>
          <t>CA-2014-115812</t>
        </is>
      </c>
      <c r="C12" s="6" t="inlineStr">
        <is>
          <t>06-09-2014</t>
        </is>
      </c>
      <c r="D12" s="6" t="inlineStr">
        <is>
          <t>6/14/2014</t>
        </is>
      </c>
      <c r="E12" s="6" t="inlineStr">
        <is>
          <t>Standard Class</t>
        </is>
      </c>
      <c r="F12" s="6" t="inlineStr">
        <is>
          <t>BH-11710</t>
        </is>
      </c>
      <c r="G12" s="6" t="inlineStr">
        <is>
          <t>Brosina Hoffman</t>
        </is>
      </c>
      <c r="H12" s="6" t="inlineStr">
        <is>
          <t>Consumer</t>
        </is>
      </c>
      <c r="I12" s="6" t="inlineStr">
        <is>
          <t>United States</t>
        </is>
      </c>
      <c r="J12" s="6" t="inlineStr">
        <is>
          <t>Los Angeles</t>
        </is>
      </c>
      <c r="K12" s="6" t="inlineStr">
        <is>
          <t>California</t>
        </is>
      </c>
      <c r="L12" s="6" t="n">
        <v>90032</v>
      </c>
      <c r="M12" s="6" t="inlineStr">
        <is>
          <t>West</t>
        </is>
      </c>
      <c r="N12" s="6" t="inlineStr">
        <is>
          <t>OFF-BI-10003910</t>
        </is>
      </c>
      <c r="O12" s="6" t="inlineStr">
        <is>
          <t>Office Supplies</t>
        </is>
      </c>
      <c r="P12" s="6" t="inlineStr">
        <is>
          <t>Binders</t>
        </is>
      </c>
      <c r="Q12" s="6" t="inlineStr">
        <is>
          <t>DXL Angle-View Binders with Locking Rings by Samsill</t>
        </is>
      </c>
      <c r="R12" s="6" t="n">
        <v>18.504</v>
      </c>
      <c r="S12" s="6" t="n">
        <v>3</v>
      </c>
      <c r="T12" s="6" t="n">
        <v>0.2</v>
      </c>
      <c r="U12" s="6" t="n">
        <v>5.7825</v>
      </c>
    </row>
    <row r="13">
      <c r="A13" s="6" t="n">
        <v>10</v>
      </c>
      <c r="B13" s="6" t="inlineStr">
        <is>
          <t>CA-2014-115812</t>
        </is>
      </c>
      <c r="C13" s="6" t="inlineStr">
        <is>
          <t>06-09-2014</t>
        </is>
      </c>
      <c r="D13" s="6" t="inlineStr">
        <is>
          <t>6/14/2014</t>
        </is>
      </c>
      <c r="E13" s="6" t="inlineStr">
        <is>
          <t>Standard Class</t>
        </is>
      </c>
      <c r="F13" s="6" t="inlineStr">
        <is>
          <t>BH-11710</t>
        </is>
      </c>
      <c r="G13" s="6" t="inlineStr">
        <is>
          <t>Brosina Hoffman</t>
        </is>
      </c>
      <c r="H13" s="6" t="inlineStr">
        <is>
          <t>Consumer</t>
        </is>
      </c>
      <c r="I13" s="6" t="inlineStr">
        <is>
          <t>United States</t>
        </is>
      </c>
      <c r="J13" s="6" t="inlineStr">
        <is>
          <t>Los Angeles</t>
        </is>
      </c>
      <c r="K13" s="6" t="inlineStr">
        <is>
          <t>California</t>
        </is>
      </c>
      <c r="L13" s="6" t="n">
        <v>90032</v>
      </c>
      <c r="M13" s="6" t="inlineStr">
        <is>
          <t>West</t>
        </is>
      </c>
      <c r="N13" s="6" t="inlineStr">
        <is>
          <t>OFF-AP-10002892</t>
        </is>
      </c>
      <c r="O13" s="6" t="inlineStr">
        <is>
          <t>Office Supplies</t>
        </is>
      </c>
      <c r="P13" s="6" t="inlineStr">
        <is>
          <t>Appliances</t>
        </is>
      </c>
      <c r="Q13" s="6" t="inlineStr">
        <is>
          <t>Belkin F5C206VTEL 6 Outlet Surge</t>
        </is>
      </c>
      <c r="R13" s="6" t="n">
        <v>114.9</v>
      </c>
      <c r="S13" s="6" t="n">
        <v>5</v>
      </c>
      <c r="T13" s="6" t="n">
        <v>0</v>
      </c>
      <c r="U13" s="6" t="n">
        <v>34.47</v>
      </c>
    </row>
    <row r="14">
      <c r="A14" s="6" t="n">
        <v>11</v>
      </c>
      <c r="B14" s="6" t="inlineStr">
        <is>
          <t>CA-2014-115812</t>
        </is>
      </c>
      <c r="C14" s="6" t="inlineStr">
        <is>
          <t>06-09-2014</t>
        </is>
      </c>
      <c r="D14" s="6" t="inlineStr">
        <is>
          <t>6/14/2014</t>
        </is>
      </c>
      <c r="E14" s="6" t="inlineStr">
        <is>
          <t>Standard Class</t>
        </is>
      </c>
      <c r="F14" s="6" t="inlineStr">
        <is>
          <t>BH-11710</t>
        </is>
      </c>
      <c r="G14" s="6" t="inlineStr">
        <is>
          <t>Brosina Hoffman</t>
        </is>
      </c>
      <c r="H14" s="6" t="inlineStr">
        <is>
          <t>Consumer</t>
        </is>
      </c>
      <c r="I14" s="6" t="inlineStr">
        <is>
          <t>United States</t>
        </is>
      </c>
      <c r="J14" s="6" t="inlineStr">
        <is>
          <t>Los Angeles</t>
        </is>
      </c>
      <c r="K14" s="6" t="inlineStr">
        <is>
          <t>California</t>
        </is>
      </c>
      <c r="L14" s="6" t="n">
        <v>90032</v>
      </c>
      <c r="M14" s="6" t="inlineStr">
        <is>
          <t>West</t>
        </is>
      </c>
      <c r="N14" s="6" t="inlineStr">
        <is>
          <t>FUR-TA-10001539</t>
        </is>
      </c>
      <c r="O14" s="6" t="inlineStr">
        <is>
          <t>Furniture</t>
        </is>
      </c>
      <c r="P14" s="6" t="inlineStr">
        <is>
          <t>Tables</t>
        </is>
      </c>
      <c r="Q14" s="6" t="inlineStr">
        <is>
          <t>Chromcraft Rectangular Conference Tables</t>
        </is>
      </c>
      <c r="R14" s="6" t="n">
        <v>1706.184</v>
      </c>
      <c r="S14" s="6" t="n">
        <v>9</v>
      </c>
      <c r="T14" s="6" t="n">
        <v>0.2</v>
      </c>
      <c r="U14" s="6" t="n">
        <v>85.3092</v>
      </c>
    </row>
    <row r="15">
      <c r="A15" s="6" t="n">
        <v>12</v>
      </c>
      <c r="B15" s="6" t="inlineStr">
        <is>
          <t>CA-2014-115812</t>
        </is>
      </c>
      <c r="C15" s="6" t="inlineStr">
        <is>
          <t>06-09-2014</t>
        </is>
      </c>
      <c r="D15" s="6" t="inlineStr">
        <is>
          <t>6/14/2014</t>
        </is>
      </c>
      <c r="E15" s="6" t="inlineStr">
        <is>
          <t>Standard Class</t>
        </is>
      </c>
      <c r="F15" s="6" t="inlineStr">
        <is>
          <t>BH-11710</t>
        </is>
      </c>
      <c r="G15" s="6" t="inlineStr">
        <is>
          <t>Brosina Hoffman</t>
        </is>
      </c>
      <c r="H15" s="6" t="inlineStr">
        <is>
          <t>Consumer</t>
        </is>
      </c>
      <c r="I15" s="6" t="inlineStr">
        <is>
          <t>United States</t>
        </is>
      </c>
      <c r="J15" s="6" t="inlineStr">
        <is>
          <t>Los Angeles</t>
        </is>
      </c>
      <c r="K15" s="6" t="inlineStr">
        <is>
          <t>California</t>
        </is>
      </c>
      <c r="L15" s="6" t="n">
        <v>90032</v>
      </c>
      <c r="M15" s="6" t="inlineStr">
        <is>
          <t>West</t>
        </is>
      </c>
      <c r="N15" s="6" t="inlineStr">
        <is>
          <t>TEC-PH-10002033</t>
        </is>
      </c>
      <c r="O15" s="6" t="inlineStr">
        <is>
          <t>Technology</t>
        </is>
      </c>
      <c r="P15" s="6" t="inlineStr">
        <is>
          <t>Phones</t>
        </is>
      </c>
      <c r="Q15" s="6" t="inlineStr">
        <is>
          <t>Konftel 250 Conference phone - Charcoal black</t>
        </is>
      </c>
      <c r="R15" s="6" t="n">
        <v>911.424</v>
      </c>
      <c r="S15" s="6" t="n">
        <v>4</v>
      </c>
      <c r="T15" s="6" t="n">
        <v>0.2</v>
      </c>
      <c r="U15" s="6" t="n">
        <v>68.35680000000001</v>
      </c>
    </row>
    <row r="16">
      <c r="A16" s="6" t="n">
        <v>13</v>
      </c>
      <c r="B16" s="6" t="inlineStr">
        <is>
          <t>CA-2017-114412</t>
        </is>
      </c>
      <c r="C16" s="6" t="inlineStr">
        <is>
          <t>4/15/2017</t>
        </is>
      </c>
      <c r="D16" s="6" t="inlineStr">
        <is>
          <t>4/20/2017</t>
        </is>
      </c>
      <c r="E16" s="6" t="inlineStr">
        <is>
          <t>Standard Class</t>
        </is>
      </c>
      <c r="F16" s="6" t="inlineStr">
        <is>
          <t>AA-10480</t>
        </is>
      </c>
      <c r="G16" s="6" t="inlineStr">
        <is>
          <t>Andrew Allen</t>
        </is>
      </c>
      <c r="H16" s="6" t="inlineStr">
        <is>
          <t>Consumer</t>
        </is>
      </c>
      <c r="I16" s="6" t="inlineStr">
        <is>
          <t>United States</t>
        </is>
      </c>
      <c r="J16" s="6" t="inlineStr">
        <is>
          <t>Concord</t>
        </is>
      </c>
      <c r="K16" s="6" t="inlineStr">
        <is>
          <t>North Carolina</t>
        </is>
      </c>
      <c r="L16" s="6" t="n">
        <v>28027</v>
      </c>
      <c r="M16" s="6" t="inlineStr">
        <is>
          <t>South</t>
        </is>
      </c>
      <c r="N16" s="6" t="inlineStr">
        <is>
          <t>OFF-PA-10002365</t>
        </is>
      </c>
      <c r="O16" s="6" t="inlineStr">
        <is>
          <t>Office Supplies</t>
        </is>
      </c>
      <c r="P16" s="6" t="inlineStr">
        <is>
          <t>Paper</t>
        </is>
      </c>
      <c r="Q16" s="6" t="inlineStr">
        <is>
          <t>Xerox 1967</t>
        </is>
      </c>
      <c r="R16" s="6" t="n">
        <v>15.552</v>
      </c>
      <c r="S16" s="6" t="n">
        <v>3</v>
      </c>
      <c r="T16" s="6" t="n">
        <v>0.2</v>
      </c>
      <c r="U16" s="6" t="n">
        <v>5.4432</v>
      </c>
    </row>
    <row r="17">
      <c r="A17" s="6" t="n">
        <v>14</v>
      </c>
      <c r="B17" s="6" t="inlineStr">
        <is>
          <t>CA-2016-161389</t>
        </is>
      </c>
      <c r="C17" s="6" t="inlineStr">
        <is>
          <t>12-05-2016</t>
        </is>
      </c>
      <c r="D17" s="6" t="inlineStr">
        <is>
          <t>12-10-2016</t>
        </is>
      </c>
      <c r="E17" s="6" t="inlineStr">
        <is>
          <t>Standard Class</t>
        </is>
      </c>
      <c r="F17" s="6" t="inlineStr">
        <is>
          <t>IM-15070</t>
        </is>
      </c>
      <c r="G17" s="6" t="inlineStr">
        <is>
          <t>Irene Maddox</t>
        </is>
      </c>
      <c r="H17" s="6" t="inlineStr">
        <is>
          <t>Consumer</t>
        </is>
      </c>
      <c r="I17" s="6" t="inlineStr">
        <is>
          <t>United States</t>
        </is>
      </c>
      <c r="J17" s="6" t="inlineStr">
        <is>
          <t>Seattle</t>
        </is>
      </c>
      <c r="K17" s="6" t="inlineStr">
        <is>
          <t>Washington</t>
        </is>
      </c>
      <c r="L17" s="6" t="n">
        <v>98103</v>
      </c>
      <c r="M17" s="6" t="inlineStr">
        <is>
          <t>West</t>
        </is>
      </c>
      <c r="N17" s="6" t="inlineStr">
        <is>
          <t>OFF-BI-10003656</t>
        </is>
      </c>
      <c r="O17" s="6" t="inlineStr">
        <is>
          <t>Office Supplies</t>
        </is>
      </c>
      <c r="P17" s="6" t="inlineStr">
        <is>
          <t>Binders</t>
        </is>
      </c>
      <c r="Q17" s="6" t="inlineStr">
        <is>
          <t>Fellowes PB200 Plastic Comb Binding Machine</t>
        </is>
      </c>
      <c r="R17" s="6" t="n">
        <v>407.976</v>
      </c>
      <c r="S17" s="6" t="n">
        <v>3</v>
      </c>
      <c r="T17" s="6" t="n">
        <v>0.2</v>
      </c>
      <c r="U17" s="6" t="n">
        <v>132.5922</v>
      </c>
    </row>
    <row r="18">
      <c r="A18" s="6" t="n">
        <v>15</v>
      </c>
      <c r="B18" s="6" t="inlineStr">
        <is>
          <t>US-2015-118983</t>
        </is>
      </c>
      <c r="C18" s="6" t="inlineStr">
        <is>
          <t>11/22/2015</t>
        </is>
      </c>
      <c r="D18" s="6" t="inlineStr">
        <is>
          <t>11/26/2015</t>
        </is>
      </c>
      <c r="E18" s="6" t="inlineStr">
        <is>
          <t>Standard Class</t>
        </is>
      </c>
      <c r="F18" s="6" t="inlineStr">
        <is>
          <t>HP-14815</t>
        </is>
      </c>
      <c r="G18" s="6" t="inlineStr">
        <is>
          <t>Harold Pawlan</t>
        </is>
      </c>
      <c r="H18" s="6" t="inlineStr">
        <is>
          <t>Home Office</t>
        </is>
      </c>
      <c r="I18" s="6" t="inlineStr">
        <is>
          <t>United States</t>
        </is>
      </c>
      <c r="J18" s="6" t="inlineStr">
        <is>
          <t>Fort Worth</t>
        </is>
      </c>
      <c r="K18" s="6" t="inlineStr">
        <is>
          <t>Texas</t>
        </is>
      </c>
      <c r="L18" s="6" t="n">
        <v>76106</v>
      </c>
      <c r="M18" s="6" t="inlineStr">
        <is>
          <t>Central</t>
        </is>
      </c>
      <c r="N18" s="6" t="inlineStr">
        <is>
          <t>OFF-AP-10002311</t>
        </is>
      </c>
      <c r="O18" s="6" t="inlineStr">
        <is>
          <t>Office Supplies</t>
        </is>
      </c>
      <c r="P18" s="6" t="inlineStr">
        <is>
          <t>Appliances</t>
        </is>
      </c>
      <c r="Q18" s="6" t="inlineStr">
        <is>
          <t>Holmes Replacement Filter for HEPA Air Cleaner, Very Large Room, HEPA Filter</t>
        </is>
      </c>
      <c r="R18" s="6" t="n">
        <v>68.81</v>
      </c>
      <c r="S18" s="6" t="n">
        <v>5</v>
      </c>
      <c r="T18" s="6" t="n">
        <v>0.8</v>
      </c>
      <c r="U18" s="6" t="n">
        <v>-123.858</v>
      </c>
    </row>
    <row r="19">
      <c r="A19" s="6" t="n">
        <v>16</v>
      </c>
      <c r="B19" s="6" t="inlineStr">
        <is>
          <t>US-2015-118983</t>
        </is>
      </c>
      <c r="C19" s="6" t="inlineStr">
        <is>
          <t>11/22/2015</t>
        </is>
      </c>
      <c r="D19" s="6" t="inlineStr">
        <is>
          <t>11/26/2015</t>
        </is>
      </c>
      <c r="E19" s="6" t="inlineStr">
        <is>
          <t>Standard Class</t>
        </is>
      </c>
      <c r="F19" s="6" t="inlineStr">
        <is>
          <t>HP-14815</t>
        </is>
      </c>
      <c r="G19" s="6" t="inlineStr">
        <is>
          <t>Harold Pawlan</t>
        </is>
      </c>
      <c r="H19" s="6" t="inlineStr">
        <is>
          <t>Home Office</t>
        </is>
      </c>
      <c r="I19" s="6" t="inlineStr">
        <is>
          <t>United States</t>
        </is>
      </c>
      <c r="J19" s="6" t="inlineStr">
        <is>
          <t>Fort Worth</t>
        </is>
      </c>
      <c r="K19" s="6" t="inlineStr">
        <is>
          <t>Texas</t>
        </is>
      </c>
      <c r="L19" s="6" t="n">
        <v>76106</v>
      </c>
      <c r="M19" s="6" t="inlineStr">
        <is>
          <t>Central</t>
        </is>
      </c>
      <c r="N19" s="6" t="inlineStr">
        <is>
          <t>OFF-BI-10000756</t>
        </is>
      </c>
      <c r="O19" s="6" t="inlineStr">
        <is>
          <t>Office Supplies</t>
        </is>
      </c>
      <c r="P19" s="6" t="inlineStr">
        <is>
          <t>Binders</t>
        </is>
      </c>
      <c r="Q19" s="6" t="inlineStr">
        <is>
          <t>Storex DuraTech Recycled Plastic Frosted Binders</t>
        </is>
      </c>
      <c r="R19" s="6" t="n">
        <v>2.544</v>
      </c>
      <c r="S19" s="6" t="n">
        <v>3</v>
      </c>
      <c r="T19" s="6" t="n">
        <v>0.8</v>
      </c>
      <c r="U19" s="6" t="n">
        <v>-3.816</v>
      </c>
    </row>
    <row r="20">
      <c r="A20" s="6" t="n">
        <v>17</v>
      </c>
      <c r="B20" s="6" t="inlineStr">
        <is>
          <t>CA-2014-105893</t>
        </is>
      </c>
      <c r="C20" s="6" t="inlineStr">
        <is>
          <t>11-11-2014</t>
        </is>
      </c>
      <c r="D20" s="6" t="inlineStr">
        <is>
          <t>11/18/2014</t>
        </is>
      </c>
      <c r="E20" s="6" t="inlineStr">
        <is>
          <t>Standard Class</t>
        </is>
      </c>
      <c r="F20" s="6" t="inlineStr">
        <is>
          <t>PK-19075</t>
        </is>
      </c>
      <c r="G20" s="6" t="inlineStr">
        <is>
          <t>Pete Kriz</t>
        </is>
      </c>
      <c r="H20" s="6" t="inlineStr">
        <is>
          <t>Consumer</t>
        </is>
      </c>
      <c r="I20" s="6" t="inlineStr">
        <is>
          <t>United States</t>
        </is>
      </c>
      <c r="J20" s="6" t="inlineStr">
        <is>
          <t>Madison</t>
        </is>
      </c>
      <c r="K20" s="6" t="inlineStr">
        <is>
          <t>Wisconsin</t>
        </is>
      </c>
      <c r="L20" s="6" t="n">
        <v>53711</v>
      </c>
      <c r="M20" s="6" t="inlineStr">
        <is>
          <t>Central</t>
        </is>
      </c>
      <c r="N20" s="6" t="inlineStr">
        <is>
          <t>OFF-ST-10004186</t>
        </is>
      </c>
      <c r="O20" s="6" t="inlineStr">
        <is>
          <t>Office Supplies</t>
        </is>
      </c>
      <c r="P20" s="6" t="inlineStr">
        <is>
          <t>Storage</t>
        </is>
      </c>
      <c r="Q20" s="6" t="inlineStr">
        <is>
          <t>Stur-D-Stor Shelving, Vertical 5-Shelf: 72"H x 36"W x 18 1/2"D</t>
        </is>
      </c>
      <c r="R20" s="6" t="n">
        <v>665.88</v>
      </c>
      <c r="S20" s="6" t="n">
        <v>6</v>
      </c>
      <c r="T20" s="6" t="n">
        <v>0</v>
      </c>
      <c r="U20" s="6" t="n">
        <v>13.3176</v>
      </c>
    </row>
    <row r="21">
      <c r="A21" s="6" t="n">
        <v>18</v>
      </c>
      <c r="B21" s="6" t="inlineStr">
        <is>
          <t>CA-2014-167164</t>
        </is>
      </c>
      <c r="C21" s="6" t="inlineStr">
        <is>
          <t>5/13/2014</t>
        </is>
      </c>
      <c r="D21" s="6" t="inlineStr">
        <is>
          <t>5/15/2014</t>
        </is>
      </c>
      <c r="E21" s="6" t="inlineStr">
        <is>
          <t>Second Class</t>
        </is>
      </c>
      <c r="F21" s="6" t="inlineStr">
        <is>
          <t>AG-10270</t>
        </is>
      </c>
      <c r="G21" s="6" t="inlineStr">
        <is>
          <t>Alejandro Grove</t>
        </is>
      </c>
      <c r="H21" s="6" t="inlineStr">
        <is>
          <t>Consumer</t>
        </is>
      </c>
      <c r="I21" s="6" t="inlineStr">
        <is>
          <t>United States</t>
        </is>
      </c>
      <c r="J21" s="6" t="inlineStr">
        <is>
          <t>West Jordan</t>
        </is>
      </c>
      <c r="K21" s="6" t="inlineStr">
        <is>
          <t>Utah</t>
        </is>
      </c>
      <c r="L21" s="6" t="n">
        <v>84084</v>
      </c>
      <c r="M21" s="6" t="inlineStr">
        <is>
          <t>West</t>
        </is>
      </c>
      <c r="N21" s="6" t="inlineStr">
        <is>
          <t>OFF-ST-10000107</t>
        </is>
      </c>
      <c r="O21" s="6" t="inlineStr">
        <is>
          <t>Office Supplies</t>
        </is>
      </c>
      <c r="P21" s="6" t="inlineStr">
        <is>
          <t>Storage</t>
        </is>
      </c>
      <c r="Q21" s="6" t="inlineStr">
        <is>
          <t>Fellowes Super Stor/Drawer</t>
        </is>
      </c>
      <c r="R21" s="6" t="n">
        <v>55.5</v>
      </c>
      <c r="S21" s="6" t="n">
        <v>2</v>
      </c>
      <c r="T21" s="6" t="n">
        <v>0</v>
      </c>
      <c r="U21" s="6" t="n">
        <v>9.99</v>
      </c>
    </row>
    <row r="22">
      <c r="A22" s="6" t="n">
        <v>19</v>
      </c>
      <c r="B22" s="6" t="inlineStr">
        <is>
          <t>CA-2014-143336</t>
        </is>
      </c>
      <c r="C22" s="6" t="inlineStr">
        <is>
          <t>8/27/2014</t>
        </is>
      </c>
      <c r="D22" s="6" t="inlineStr">
        <is>
          <t>09-01-2014</t>
        </is>
      </c>
      <c r="E22" s="6" t="inlineStr">
        <is>
          <t>Second Class</t>
        </is>
      </c>
      <c r="F22" s="6" t="inlineStr">
        <is>
          <t>ZD-21925</t>
        </is>
      </c>
      <c r="G22" s="6" t="inlineStr">
        <is>
          <t>Zuschuss Donatelli</t>
        </is>
      </c>
      <c r="H22" s="6" t="inlineStr">
        <is>
          <t>Consumer</t>
        </is>
      </c>
      <c r="I22" s="6" t="inlineStr">
        <is>
          <t>United States</t>
        </is>
      </c>
      <c r="J22" s="6" t="inlineStr">
        <is>
          <t>San Francisco</t>
        </is>
      </c>
      <c r="K22" s="6" t="inlineStr">
        <is>
          <t>California</t>
        </is>
      </c>
      <c r="L22" s="6" t="n">
        <v>94109</v>
      </c>
      <c r="M22" s="6" t="inlineStr">
        <is>
          <t>West</t>
        </is>
      </c>
      <c r="N22" s="6" t="inlineStr">
        <is>
          <t>OFF-AR-10003056</t>
        </is>
      </c>
      <c r="O22" s="6" t="inlineStr">
        <is>
          <t>Office Supplies</t>
        </is>
      </c>
      <c r="P22" s="6" t="inlineStr">
        <is>
          <t>Art</t>
        </is>
      </c>
      <c r="Q22" s="6" t="inlineStr">
        <is>
          <t>Newell 341</t>
        </is>
      </c>
      <c r="R22" s="6" t="n">
        <v>8.56</v>
      </c>
      <c r="S22" s="6" t="n">
        <v>2</v>
      </c>
      <c r="T22" s="6" t="n">
        <v>0</v>
      </c>
      <c r="U22" s="6" t="n">
        <v>2.4824</v>
      </c>
    </row>
    <row r="23">
      <c r="A23" s="6" t="n">
        <v>20</v>
      </c>
      <c r="B23" s="6" t="inlineStr">
        <is>
          <t>CA-2014-143336</t>
        </is>
      </c>
      <c r="C23" s="6" t="inlineStr">
        <is>
          <t>8/27/2014</t>
        </is>
      </c>
      <c r="D23" s="6" t="inlineStr">
        <is>
          <t>09-01-2014</t>
        </is>
      </c>
      <c r="E23" s="6" t="inlineStr">
        <is>
          <t>Second Class</t>
        </is>
      </c>
      <c r="F23" s="6" t="inlineStr">
        <is>
          <t>ZD-21925</t>
        </is>
      </c>
      <c r="G23" s="6" t="inlineStr">
        <is>
          <t>Zuschuss Donatelli</t>
        </is>
      </c>
      <c r="H23" s="6" t="inlineStr">
        <is>
          <t>Consumer</t>
        </is>
      </c>
      <c r="I23" s="6" t="inlineStr">
        <is>
          <t>United States</t>
        </is>
      </c>
      <c r="J23" s="6" t="inlineStr">
        <is>
          <t>San Francisco</t>
        </is>
      </c>
      <c r="K23" s="6" t="inlineStr">
        <is>
          <t>California</t>
        </is>
      </c>
      <c r="L23" s="6" t="n">
        <v>94109</v>
      </c>
      <c r="M23" s="6" t="inlineStr">
        <is>
          <t>West</t>
        </is>
      </c>
      <c r="N23" s="6" t="inlineStr">
        <is>
          <t>TEC-PH-10001949</t>
        </is>
      </c>
      <c r="O23" s="6" t="inlineStr">
        <is>
          <t>Technology</t>
        </is>
      </c>
      <c r="P23" s="6" t="inlineStr">
        <is>
          <t>Phones</t>
        </is>
      </c>
      <c r="Q23" s="6" t="inlineStr">
        <is>
          <t>Cisco SPA 501G IP Phone</t>
        </is>
      </c>
      <c r="R23" s="6" t="n">
        <v>213.48</v>
      </c>
      <c r="S23" s="6" t="n">
        <v>3</v>
      </c>
      <c r="T23" s="6" t="n">
        <v>0.2</v>
      </c>
      <c r="U23" s="6" t="n">
        <v>16.011</v>
      </c>
    </row>
    <row r="24">
      <c r="A24" s="6" t="n">
        <v>21</v>
      </c>
      <c r="B24" s="6" t="inlineStr">
        <is>
          <t>CA-2014-143336</t>
        </is>
      </c>
      <c r="C24" s="6" t="inlineStr">
        <is>
          <t>8/27/2014</t>
        </is>
      </c>
      <c r="D24" s="6" t="inlineStr">
        <is>
          <t>09-01-2014</t>
        </is>
      </c>
      <c r="E24" s="6" t="inlineStr">
        <is>
          <t>Second Class</t>
        </is>
      </c>
      <c r="F24" s="6" t="inlineStr">
        <is>
          <t>ZD-21925</t>
        </is>
      </c>
      <c r="G24" s="6" t="inlineStr">
        <is>
          <t>Zuschuss Donatelli</t>
        </is>
      </c>
      <c r="H24" s="6" t="inlineStr">
        <is>
          <t>Consumer</t>
        </is>
      </c>
      <c r="I24" s="6" t="inlineStr">
        <is>
          <t>United States</t>
        </is>
      </c>
      <c r="J24" s="6" t="inlineStr">
        <is>
          <t>San Francisco</t>
        </is>
      </c>
      <c r="K24" s="6" t="inlineStr">
        <is>
          <t>California</t>
        </is>
      </c>
      <c r="L24" s="6" t="n">
        <v>94109</v>
      </c>
      <c r="M24" s="6" t="inlineStr">
        <is>
          <t>West</t>
        </is>
      </c>
      <c r="N24" s="6" t="inlineStr">
        <is>
          <t>OFF-BI-10002215</t>
        </is>
      </c>
      <c r="O24" s="6" t="inlineStr">
        <is>
          <t>Office Supplies</t>
        </is>
      </c>
      <c r="P24" s="6" t="inlineStr">
        <is>
          <t>Binders</t>
        </is>
      </c>
      <c r="Q24" s="6" t="inlineStr">
        <is>
          <t>Wilson Jones Hanging View Binder, White, 1"</t>
        </is>
      </c>
      <c r="R24" s="6" t="n">
        <v>22.72</v>
      </c>
      <c r="S24" s="6" t="n">
        <v>4</v>
      </c>
      <c r="T24" s="6" t="n">
        <v>0.2</v>
      </c>
      <c r="U24" s="6" t="n">
        <v>7.384</v>
      </c>
    </row>
    <row r="25">
      <c r="A25" s="6" t="n">
        <v>22</v>
      </c>
      <c r="B25" s="6" t="inlineStr">
        <is>
          <t>CA-2016-137330</t>
        </is>
      </c>
      <c r="C25" s="6" t="inlineStr">
        <is>
          <t>12-09-2016</t>
        </is>
      </c>
      <c r="D25" s="6" t="inlineStr">
        <is>
          <t>12/13/2016</t>
        </is>
      </c>
      <c r="E25" s="6" t="inlineStr">
        <is>
          <t>Standard Class</t>
        </is>
      </c>
      <c r="F25" s="6" t="inlineStr">
        <is>
          <t>KB-16585</t>
        </is>
      </c>
      <c r="G25" s="6" t="inlineStr">
        <is>
          <t>Ken Black</t>
        </is>
      </c>
      <c r="H25" s="6" t="inlineStr">
        <is>
          <t>Corporate</t>
        </is>
      </c>
      <c r="I25" s="6" t="inlineStr">
        <is>
          <t>United States</t>
        </is>
      </c>
      <c r="J25" s="6" t="inlineStr">
        <is>
          <t>Fremont</t>
        </is>
      </c>
      <c r="K25" s="6" t="inlineStr">
        <is>
          <t>Nebraska</t>
        </is>
      </c>
      <c r="L25" s="6" t="n">
        <v>68025</v>
      </c>
      <c r="M25" s="6" t="inlineStr">
        <is>
          <t>Central</t>
        </is>
      </c>
      <c r="N25" s="6" t="inlineStr">
        <is>
          <t>OFF-AR-10000246</t>
        </is>
      </c>
      <c r="O25" s="6" t="inlineStr">
        <is>
          <t>Office Supplies</t>
        </is>
      </c>
      <c r="P25" s="6" t="inlineStr">
        <is>
          <t>Art</t>
        </is>
      </c>
      <c r="Q25" s="6" t="inlineStr">
        <is>
          <t>Newell 318</t>
        </is>
      </c>
      <c r="R25" s="6" t="n">
        <v>19.46</v>
      </c>
      <c r="S25" s="6" t="n">
        <v>7</v>
      </c>
      <c r="T25" s="6" t="n">
        <v>0</v>
      </c>
      <c r="U25" s="6" t="n">
        <v>5.0596</v>
      </c>
    </row>
    <row r="26">
      <c r="A26" s="6" t="n">
        <v>23</v>
      </c>
      <c r="B26" s="6" t="inlineStr">
        <is>
          <t>CA-2016-137330</t>
        </is>
      </c>
      <c r="C26" s="6" t="inlineStr">
        <is>
          <t>12-09-2016</t>
        </is>
      </c>
      <c r="D26" s="6" t="inlineStr">
        <is>
          <t>12/13/2016</t>
        </is>
      </c>
      <c r="E26" s="6" t="inlineStr">
        <is>
          <t>Standard Class</t>
        </is>
      </c>
      <c r="F26" s="6" t="inlineStr">
        <is>
          <t>KB-16585</t>
        </is>
      </c>
      <c r="G26" s="6" t="inlineStr">
        <is>
          <t>Ken Black</t>
        </is>
      </c>
      <c r="H26" s="6" t="inlineStr">
        <is>
          <t>Corporate</t>
        </is>
      </c>
      <c r="I26" s="6" t="inlineStr">
        <is>
          <t>United States</t>
        </is>
      </c>
      <c r="J26" s="6" t="inlineStr">
        <is>
          <t>Fremont</t>
        </is>
      </c>
      <c r="K26" s="6" t="inlineStr">
        <is>
          <t>Nebraska</t>
        </is>
      </c>
      <c r="L26" s="6" t="n">
        <v>68025</v>
      </c>
      <c r="M26" s="6" t="inlineStr">
        <is>
          <t>Central</t>
        </is>
      </c>
      <c r="N26" s="6" t="inlineStr">
        <is>
          <t>OFF-AP-10001492</t>
        </is>
      </c>
      <c r="O26" s="6" t="inlineStr">
        <is>
          <t>Office Supplies</t>
        </is>
      </c>
      <c r="P26" s="6" t="inlineStr">
        <is>
          <t>Appliances</t>
        </is>
      </c>
      <c r="Q26" s="6" t="inlineStr">
        <is>
          <t>Acco Six-Outlet Power Strip, 4' Cord Length</t>
        </is>
      </c>
      <c r="R26" s="6" t="n">
        <v>60.34</v>
      </c>
      <c r="S26" s="6" t="n">
        <v>7</v>
      </c>
      <c r="T26" s="6" t="n">
        <v>0</v>
      </c>
      <c r="U26" s="6" t="n">
        <v>15.6884</v>
      </c>
    </row>
    <row r="27">
      <c r="A27" s="6" t="n">
        <v>24</v>
      </c>
      <c r="B27" s="6" t="inlineStr">
        <is>
          <t>US-2017-156909</t>
        </is>
      </c>
      <c r="C27" s="6" t="inlineStr">
        <is>
          <t>7/16/2017</t>
        </is>
      </c>
      <c r="D27" s="6" t="inlineStr">
        <is>
          <t>7/18/2017</t>
        </is>
      </c>
      <c r="E27" s="6" t="inlineStr">
        <is>
          <t>Second Class</t>
        </is>
      </c>
      <c r="F27" s="6" t="inlineStr">
        <is>
          <t>SF-20065</t>
        </is>
      </c>
      <c r="G27" s="6" t="inlineStr">
        <is>
          <t>Sandra Flanagan</t>
        </is>
      </c>
      <c r="H27" s="6" t="inlineStr">
        <is>
          <t>Consumer</t>
        </is>
      </c>
      <c r="I27" s="6" t="inlineStr">
        <is>
          <t>United States</t>
        </is>
      </c>
      <c r="J27" s="6" t="inlineStr">
        <is>
          <t>Philadelphia</t>
        </is>
      </c>
      <c r="K27" s="6" t="inlineStr">
        <is>
          <t>Pennsylvania</t>
        </is>
      </c>
      <c r="L27" s="6" t="n">
        <v>19140</v>
      </c>
      <c r="M27" s="6" t="inlineStr">
        <is>
          <t>East</t>
        </is>
      </c>
      <c r="N27" s="6" t="inlineStr">
        <is>
          <t>FUR-CH-10002774</t>
        </is>
      </c>
      <c r="O27" s="6" t="inlineStr">
        <is>
          <t>Furniture</t>
        </is>
      </c>
      <c r="P27" s="6" t="inlineStr">
        <is>
          <t>Chairs</t>
        </is>
      </c>
      <c r="Q27" s="6" t="inlineStr">
        <is>
          <t>Global Deluxe Stacking Chair, Gray</t>
        </is>
      </c>
      <c r="R27" s="6" t="n">
        <v>71.372</v>
      </c>
      <c r="S27" s="6" t="n">
        <v>2</v>
      </c>
      <c r="T27" s="6" t="n">
        <v>0.3</v>
      </c>
      <c r="U27" s="6" t="n">
        <v>-1.0196</v>
      </c>
    </row>
    <row r="28">
      <c r="A28" s="6" t="n">
        <v>25</v>
      </c>
      <c r="B28" s="6" t="inlineStr">
        <is>
          <t>CA-2015-106320</t>
        </is>
      </c>
      <c r="C28" s="6" t="inlineStr">
        <is>
          <t>9/25/2015</t>
        </is>
      </c>
      <c r="D28" s="6" t="inlineStr">
        <is>
          <t>9/30/2015</t>
        </is>
      </c>
      <c r="E28" s="6" t="inlineStr">
        <is>
          <t>Standard Class</t>
        </is>
      </c>
      <c r="F28" s="6" t="inlineStr">
        <is>
          <t>EB-13870</t>
        </is>
      </c>
      <c r="G28" s="6" t="inlineStr">
        <is>
          <t>Emily Burns</t>
        </is>
      </c>
      <c r="H28" s="6" t="inlineStr">
        <is>
          <t>Consumer</t>
        </is>
      </c>
      <c r="I28" s="6" t="inlineStr">
        <is>
          <t>United States</t>
        </is>
      </c>
      <c r="J28" s="6" t="inlineStr">
        <is>
          <t>Orem</t>
        </is>
      </c>
      <c r="K28" s="6" t="inlineStr">
        <is>
          <t>Utah</t>
        </is>
      </c>
      <c r="L28" s="6" t="n">
        <v>84057</v>
      </c>
      <c r="M28" s="6" t="inlineStr">
        <is>
          <t>West</t>
        </is>
      </c>
      <c r="N28" s="6" t="inlineStr">
        <is>
          <t>FUR-TA-10000577</t>
        </is>
      </c>
      <c r="O28" s="6" t="inlineStr">
        <is>
          <t>Furniture</t>
        </is>
      </c>
      <c r="P28" s="6" t="inlineStr">
        <is>
          <t>Tables</t>
        </is>
      </c>
      <c r="Q28" s="6" t="inlineStr">
        <is>
          <t>Bretford CR4500 Series Slim Rectangular Table</t>
        </is>
      </c>
      <c r="R28" s="6" t="n">
        <v>1044.63</v>
      </c>
      <c r="S28" s="6" t="n">
        <v>3</v>
      </c>
      <c r="T28" s="6" t="n">
        <v>0</v>
      </c>
      <c r="U28" s="6" t="n">
        <v>240.2649</v>
      </c>
    </row>
    <row r="29">
      <c r="A29" s="6" t="n">
        <v>26</v>
      </c>
      <c r="B29" s="6" t="inlineStr">
        <is>
          <t>CA-2016-121755</t>
        </is>
      </c>
      <c r="C29" s="6" t="inlineStr">
        <is>
          <t>1/16/2016</t>
        </is>
      </c>
      <c r="D29" s="6" t="inlineStr">
        <is>
          <t>1/20/2016</t>
        </is>
      </c>
      <c r="E29" s="6" t="inlineStr">
        <is>
          <t>Second Class</t>
        </is>
      </c>
      <c r="F29" s="6" t="inlineStr">
        <is>
          <t>EH-13945</t>
        </is>
      </c>
      <c r="G29" s="6" t="inlineStr">
        <is>
          <t>Eric Hoffmann</t>
        </is>
      </c>
      <c r="H29" s="6" t="inlineStr">
        <is>
          <t>Consumer</t>
        </is>
      </c>
      <c r="I29" s="6" t="inlineStr">
        <is>
          <t>United States</t>
        </is>
      </c>
      <c r="J29" s="6" t="inlineStr">
        <is>
          <t>Los Angeles</t>
        </is>
      </c>
      <c r="K29" s="6" t="inlineStr">
        <is>
          <t>California</t>
        </is>
      </c>
      <c r="L29" s="6" t="n">
        <v>90049</v>
      </c>
      <c r="M29" s="6" t="inlineStr">
        <is>
          <t>West</t>
        </is>
      </c>
      <c r="N29" s="6" t="inlineStr">
        <is>
          <t>OFF-BI-10001634</t>
        </is>
      </c>
      <c r="O29" s="6" t="inlineStr">
        <is>
          <t>Office Supplies</t>
        </is>
      </c>
      <c r="P29" s="6" t="inlineStr">
        <is>
          <t>Binders</t>
        </is>
      </c>
      <c r="Q29" s="6" t="inlineStr">
        <is>
          <t>Wilson Jones Active Use Binders</t>
        </is>
      </c>
      <c r="R29" s="6" t="n">
        <v>11.648</v>
      </c>
      <c r="S29" s="6" t="n">
        <v>2</v>
      </c>
      <c r="T29" s="6" t="n">
        <v>0.2</v>
      </c>
      <c r="U29" s="6" t="n">
        <v>4.2224</v>
      </c>
    </row>
    <row r="30">
      <c r="A30" s="6" t="n">
        <v>27</v>
      </c>
      <c r="B30" s="6" t="inlineStr">
        <is>
          <t>CA-2016-121755</t>
        </is>
      </c>
      <c r="C30" s="6" t="inlineStr">
        <is>
          <t>1/16/2016</t>
        </is>
      </c>
      <c r="D30" s="6" t="inlineStr">
        <is>
          <t>1/20/2016</t>
        </is>
      </c>
      <c r="E30" s="6" t="inlineStr">
        <is>
          <t>Second Class</t>
        </is>
      </c>
      <c r="F30" s="6" t="inlineStr">
        <is>
          <t>EH-13945</t>
        </is>
      </c>
      <c r="G30" s="6" t="inlineStr">
        <is>
          <t>Eric Hoffmann</t>
        </is>
      </c>
      <c r="H30" s="6" t="inlineStr">
        <is>
          <t>Consumer</t>
        </is>
      </c>
      <c r="I30" s="6" t="inlineStr">
        <is>
          <t>United States</t>
        </is>
      </c>
      <c r="J30" s="6" t="inlineStr">
        <is>
          <t>Los Angeles</t>
        </is>
      </c>
      <c r="K30" s="6" t="inlineStr">
        <is>
          <t>California</t>
        </is>
      </c>
      <c r="L30" s="6" t="n">
        <v>90049</v>
      </c>
      <c r="M30" s="6" t="inlineStr">
        <is>
          <t>West</t>
        </is>
      </c>
      <c r="N30" s="6" t="inlineStr">
        <is>
          <t>TEC-AC-10003027</t>
        </is>
      </c>
      <c r="O30" s="6" t="inlineStr">
        <is>
          <t>Technology</t>
        </is>
      </c>
      <c r="P30" s="6" t="inlineStr">
        <is>
          <t>Accessories</t>
        </is>
      </c>
      <c r="Q30" s="6" t="inlineStr">
        <is>
          <t>Imation 8GB Mini TravelDrive USB 2.0 Flash Drive</t>
        </is>
      </c>
      <c r="R30" s="6" t="n">
        <v>90.56999999999999</v>
      </c>
      <c r="S30" s="6" t="n">
        <v>3</v>
      </c>
      <c r="T30" s="6" t="n">
        <v>0</v>
      </c>
      <c r="U30" s="6" t="n">
        <v>11.7741</v>
      </c>
    </row>
    <row r="31">
      <c r="A31" s="6" t="n">
        <v>28</v>
      </c>
      <c r="B31" s="6" t="inlineStr">
        <is>
          <t>US-2015-150630</t>
        </is>
      </c>
      <c r="C31" s="6" t="inlineStr">
        <is>
          <t>9/17/2015</t>
        </is>
      </c>
      <c r="D31" s="6" t="inlineStr">
        <is>
          <t>9/21/2015</t>
        </is>
      </c>
      <c r="E31" s="6" t="inlineStr">
        <is>
          <t>Standard Class</t>
        </is>
      </c>
      <c r="F31" s="6" t="inlineStr">
        <is>
          <t>TB-21520</t>
        </is>
      </c>
      <c r="G31" s="6" t="inlineStr">
        <is>
          <t>Tracy Blumstein</t>
        </is>
      </c>
      <c r="H31" s="6" t="inlineStr">
        <is>
          <t>Consumer</t>
        </is>
      </c>
      <c r="I31" s="6" t="inlineStr">
        <is>
          <t>United States</t>
        </is>
      </c>
      <c r="J31" s="6" t="inlineStr">
        <is>
          <t>Philadelphia</t>
        </is>
      </c>
      <c r="K31" s="6" t="inlineStr">
        <is>
          <t>Pennsylvania</t>
        </is>
      </c>
      <c r="L31" s="6" t="n">
        <v>19140</v>
      </c>
      <c r="M31" s="6" t="inlineStr">
        <is>
          <t>East</t>
        </is>
      </c>
      <c r="N31" s="6" t="inlineStr">
        <is>
          <t>FUR-BO-10004834</t>
        </is>
      </c>
      <c r="O31" s="6" t="inlineStr">
        <is>
          <t>Furniture</t>
        </is>
      </c>
      <c r="P31" s="6" t="inlineStr">
        <is>
          <t>Bookcases</t>
        </is>
      </c>
      <c r="Q31" s="6" t="inlineStr">
        <is>
          <t>Riverside Palais Royal Lawyers Bookcase, Royale Cherry Finish</t>
        </is>
      </c>
      <c r="R31" s="6" t="n">
        <v>3083.43</v>
      </c>
      <c r="S31" s="6" t="n">
        <v>7</v>
      </c>
      <c r="T31" s="6" t="n">
        <v>0.5</v>
      </c>
      <c r="U31" s="6" t="n">
        <v>-1665.0522</v>
      </c>
    </row>
    <row r="32">
      <c r="A32" s="6" t="n">
        <v>29</v>
      </c>
      <c r="B32" s="6" t="inlineStr">
        <is>
          <t>US-2015-150630</t>
        </is>
      </c>
      <c r="C32" s="6" t="inlineStr">
        <is>
          <t>9/17/2015</t>
        </is>
      </c>
      <c r="D32" s="6" t="inlineStr">
        <is>
          <t>9/21/2015</t>
        </is>
      </c>
      <c r="E32" s="6" t="inlineStr">
        <is>
          <t>Standard Class</t>
        </is>
      </c>
      <c r="F32" s="6" t="inlineStr">
        <is>
          <t>TB-21520</t>
        </is>
      </c>
      <c r="G32" s="6" t="inlineStr">
        <is>
          <t>Tracy Blumstein</t>
        </is>
      </c>
      <c r="H32" s="6" t="inlineStr">
        <is>
          <t>Consumer</t>
        </is>
      </c>
      <c r="I32" s="6" t="inlineStr">
        <is>
          <t>United States</t>
        </is>
      </c>
      <c r="J32" s="6" t="inlineStr">
        <is>
          <t>Philadelphia</t>
        </is>
      </c>
      <c r="K32" s="6" t="inlineStr">
        <is>
          <t>Pennsylvania</t>
        </is>
      </c>
      <c r="L32" s="6" t="n">
        <v>19140</v>
      </c>
      <c r="M32" s="6" t="inlineStr">
        <is>
          <t>East</t>
        </is>
      </c>
      <c r="N32" s="6" t="inlineStr">
        <is>
          <t>OFF-BI-10000474</t>
        </is>
      </c>
      <c r="O32" s="6" t="inlineStr">
        <is>
          <t>Office Supplies</t>
        </is>
      </c>
      <c r="P32" s="6" t="inlineStr">
        <is>
          <t>Binders</t>
        </is>
      </c>
      <c r="Q32" s="6" t="inlineStr">
        <is>
          <t>Avery Recycled Flexi-View Covers for Binding Systems</t>
        </is>
      </c>
      <c r="R32" s="6" t="n">
        <v>9.618</v>
      </c>
      <c r="S32" s="6" t="n">
        <v>2</v>
      </c>
      <c r="T32" s="6" t="n">
        <v>0.7</v>
      </c>
      <c r="U32" s="6" t="n">
        <v>-7.0532</v>
      </c>
    </row>
    <row r="33">
      <c r="A33" s="6" t="n">
        <v>30</v>
      </c>
      <c r="B33" s="6" t="inlineStr">
        <is>
          <t>US-2015-150630</t>
        </is>
      </c>
      <c r="C33" s="6" t="inlineStr">
        <is>
          <t>9/17/2015</t>
        </is>
      </c>
      <c r="D33" s="6" t="inlineStr">
        <is>
          <t>9/21/2015</t>
        </is>
      </c>
      <c r="E33" s="6" t="inlineStr">
        <is>
          <t>Standard Class</t>
        </is>
      </c>
      <c r="F33" s="6" t="inlineStr">
        <is>
          <t>TB-21520</t>
        </is>
      </c>
      <c r="G33" s="6" t="inlineStr">
        <is>
          <t>Tracy Blumstein</t>
        </is>
      </c>
      <c r="H33" s="6" t="inlineStr">
        <is>
          <t>Consumer</t>
        </is>
      </c>
      <c r="I33" s="6" t="inlineStr">
        <is>
          <t>United States</t>
        </is>
      </c>
      <c r="J33" s="6" t="inlineStr">
        <is>
          <t>Philadelphia</t>
        </is>
      </c>
      <c r="K33" s="6" t="inlineStr">
        <is>
          <t>Pennsylvania</t>
        </is>
      </c>
      <c r="L33" s="6" t="n">
        <v>19140</v>
      </c>
      <c r="M33" s="6" t="inlineStr">
        <is>
          <t>East</t>
        </is>
      </c>
      <c r="N33" s="6" t="inlineStr">
        <is>
          <t>FUR-FU-10004848</t>
        </is>
      </c>
      <c r="O33" s="6" t="inlineStr">
        <is>
          <t>Furniture</t>
        </is>
      </c>
      <c r="P33" s="6" t="inlineStr">
        <is>
          <t>Furnishings</t>
        </is>
      </c>
      <c r="Q33" s="6" t="inlineStr">
        <is>
          <t>Howard Miller 13-3/4" Diameter Brushed Chrome Round Wall Clock</t>
        </is>
      </c>
      <c r="R33" s="6" t="n">
        <v>124.2</v>
      </c>
      <c r="S33" s="6" t="n">
        <v>3</v>
      </c>
      <c r="T33" s="6" t="n">
        <v>0.2</v>
      </c>
      <c r="U33" s="6" t="n">
        <v>15.525</v>
      </c>
    </row>
    <row r="34">
      <c r="A34" s="6" t="n">
        <v>31</v>
      </c>
      <c r="B34" s="6" t="inlineStr">
        <is>
          <t>US-2015-150630</t>
        </is>
      </c>
      <c r="C34" s="6" t="inlineStr">
        <is>
          <t>9/17/2015</t>
        </is>
      </c>
      <c r="D34" s="6" t="inlineStr">
        <is>
          <t>9/21/2015</t>
        </is>
      </c>
      <c r="E34" s="6" t="inlineStr">
        <is>
          <t>Standard Class</t>
        </is>
      </c>
      <c r="F34" s="6" t="inlineStr">
        <is>
          <t>TB-21520</t>
        </is>
      </c>
      <c r="G34" s="6" t="inlineStr">
        <is>
          <t>Tracy Blumstein</t>
        </is>
      </c>
      <c r="H34" s="6" t="inlineStr">
        <is>
          <t>Consumer</t>
        </is>
      </c>
      <c r="I34" s="6" t="inlineStr">
        <is>
          <t>United States</t>
        </is>
      </c>
      <c r="J34" s="6" t="inlineStr">
        <is>
          <t>Philadelphia</t>
        </is>
      </c>
      <c r="K34" s="6" t="inlineStr">
        <is>
          <t>Pennsylvania</t>
        </is>
      </c>
      <c r="L34" s="6" t="n">
        <v>19140</v>
      </c>
      <c r="M34" s="6" t="inlineStr">
        <is>
          <t>East</t>
        </is>
      </c>
      <c r="N34" s="6" t="inlineStr">
        <is>
          <t>OFF-EN-10001509</t>
        </is>
      </c>
      <c r="O34" s="6" t="inlineStr">
        <is>
          <t>Office Supplies</t>
        </is>
      </c>
      <c r="P34" s="6" t="inlineStr">
        <is>
          <t>Envelopes</t>
        </is>
      </c>
      <c r="Q34" s="6" t="inlineStr">
        <is>
          <t>Poly String Tie Envelopes</t>
        </is>
      </c>
      <c r="R34" s="6" t="n">
        <v>3.264</v>
      </c>
      <c r="S34" s="6" t="n">
        <v>2</v>
      </c>
      <c r="T34" s="6" t="n">
        <v>0.2</v>
      </c>
      <c r="U34" s="6" t="n">
        <v>1.1016</v>
      </c>
    </row>
    <row r="35">
      <c r="A35" s="6" t="n">
        <v>32</v>
      </c>
      <c r="B35" s="6" t="inlineStr">
        <is>
          <t>US-2015-150630</t>
        </is>
      </c>
      <c r="C35" s="6" t="inlineStr">
        <is>
          <t>9/17/2015</t>
        </is>
      </c>
      <c r="D35" s="6" t="inlineStr">
        <is>
          <t>9/21/2015</t>
        </is>
      </c>
      <c r="E35" s="6" t="inlineStr">
        <is>
          <t>Standard Class</t>
        </is>
      </c>
      <c r="F35" s="6" t="inlineStr">
        <is>
          <t>TB-21520</t>
        </is>
      </c>
      <c r="G35" s="6" t="inlineStr">
        <is>
          <t>Tracy Blumstein</t>
        </is>
      </c>
      <c r="H35" s="6" t="inlineStr">
        <is>
          <t>Consumer</t>
        </is>
      </c>
      <c r="I35" s="6" t="inlineStr">
        <is>
          <t>United States</t>
        </is>
      </c>
      <c r="J35" s="6" t="inlineStr">
        <is>
          <t>Philadelphia</t>
        </is>
      </c>
      <c r="K35" s="6" t="inlineStr">
        <is>
          <t>Pennsylvania</t>
        </is>
      </c>
      <c r="L35" s="6" t="n">
        <v>19140</v>
      </c>
      <c r="M35" s="6" t="inlineStr">
        <is>
          <t>East</t>
        </is>
      </c>
      <c r="N35" s="6" t="inlineStr">
        <is>
          <t>OFF-AR-10004042</t>
        </is>
      </c>
      <c r="O35" s="6" t="inlineStr">
        <is>
          <t>Office Supplies</t>
        </is>
      </c>
      <c r="P35" s="6" t="inlineStr">
        <is>
          <t>Art</t>
        </is>
      </c>
      <c r="Q35" s="6" t="inlineStr">
        <is>
          <t>BOSTON Model 1800 Electric Pencil Sharpeners, Putty/Woodgrain</t>
        </is>
      </c>
      <c r="R35" s="6" t="n">
        <v>86.304</v>
      </c>
      <c r="S35" s="6" t="n">
        <v>6</v>
      </c>
      <c r="T35" s="6" t="n">
        <v>0.2</v>
      </c>
      <c r="U35" s="6" t="n">
        <v>9.709199999999999</v>
      </c>
    </row>
    <row r="36">
      <c r="A36" s="6" t="n">
        <v>33</v>
      </c>
      <c r="B36" s="6" t="inlineStr">
        <is>
          <t>US-2015-150630</t>
        </is>
      </c>
      <c r="C36" s="6" t="inlineStr">
        <is>
          <t>9/17/2015</t>
        </is>
      </c>
      <c r="D36" s="6" t="inlineStr">
        <is>
          <t>9/21/2015</t>
        </is>
      </c>
      <c r="E36" s="6" t="inlineStr">
        <is>
          <t>Standard Class</t>
        </is>
      </c>
      <c r="F36" s="6" t="inlineStr">
        <is>
          <t>TB-21520</t>
        </is>
      </c>
      <c r="G36" s="6" t="inlineStr">
        <is>
          <t>Tracy Blumstein</t>
        </is>
      </c>
      <c r="H36" s="6" t="inlineStr">
        <is>
          <t>Consumer</t>
        </is>
      </c>
      <c r="I36" s="6" t="inlineStr">
        <is>
          <t>United States</t>
        </is>
      </c>
      <c r="J36" s="6" t="inlineStr">
        <is>
          <t>Philadelphia</t>
        </is>
      </c>
      <c r="K36" s="6" t="inlineStr">
        <is>
          <t>Pennsylvania</t>
        </is>
      </c>
      <c r="L36" s="6" t="n">
        <v>19140</v>
      </c>
      <c r="M36" s="6" t="inlineStr">
        <is>
          <t>East</t>
        </is>
      </c>
      <c r="N36" s="6" t="inlineStr">
        <is>
          <t>OFF-BI-10001525</t>
        </is>
      </c>
      <c r="O36" s="6" t="inlineStr">
        <is>
          <t>Office Supplies</t>
        </is>
      </c>
      <c r="P36" s="6" t="inlineStr">
        <is>
          <t>Binders</t>
        </is>
      </c>
      <c r="Q36" s="6" t="inlineStr">
        <is>
          <t>Acco Pressboard Covers with Storage Hooks, 14 7/8" x 11", Executive Red</t>
        </is>
      </c>
      <c r="R36" s="6" t="n">
        <v>6.858</v>
      </c>
      <c r="S36" s="6" t="n">
        <v>6</v>
      </c>
      <c r="T36" s="6" t="n">
        <v>0.7</v>
      </c>
      <c r="U36" s="6" t="n">
        <v>-5.715</v>
      </c>
    </row>
    <row r="37">
      <c r="A37" s="6" t="n">
        <v>34</v>
      </c>
      <c r="B37" s="6" t="inlineStr">
        <is>
          <t>US-2015-150630</t>
        </is>
      </c>
      <c r="C37" s="6" t="inlineStr">
        <is>
          <t>9/17/2015</t>
        </is>
      </c>
      <c r="D37" s="6" t="inlineStr">
        <is>
          <t>9/21/2015</t>
        </is>
      </c>
      <c r="E37" s="6" t="inlineStr">
        <is>
          <t>Standard Class</t>
        </is>
      </c>
      <c r="F37" s="6" t="inlineStr">
        <is>
          <t>TB-21520</t>
        </is>
      </c>
      <c r="G37" s="6" t="inlineStr">
        <is>
          <t>Tracy Blumstein</t>
        </is>
      </c>
      <c r="H37" s="6" t="inlineStr">
        <is>
          <t>Consumer</t>
        </is>
      </c>
      <c r="I37" s="6" t="inlineStr">
        <is>
          <t>United States</t>
        </is>
      </c>
      <c r="J37" s="6" t="inlineStr">
        <is>
          <t>Philadelphia</t>
        </is>
      </c>
      <c r="K37" s="6" t="inlineStr">
        <is>
          <t>Pennsylvania</t>
        </is>
      </c>
      <c r="L37" s="6" t="n">
        <v>19140</v>
      </c>
      <c r="M37" s="6" t="inlineStr">
        <is>
          <t>East</t>
        </is>
      </c>
      <c r="N37" s="6" t="inlineStr">
        <is>
          <t>OFF-AR-10001683</t>
        </is>
      </c>
      <c r="O37" s="6" t="inlineStr">
        <is>
          <t>Office Supplies</t>
        </is>
      </c>
      <c r="P37" s="6" t="inlineStr">
        <is>
          <t>Art</t>
        </is>
      </c>
      <c r="Q37" s="6" t="inlineStr">
        <is>
          <t>Lumber Crayons</t>
        </is>
      </c>
      <c r="R37" s="6" t="n">
        <v>15.76</v>
      </c>
      <c r="S37" s="6" t="n">
        <v>2</v>
      </c>
      <c r="T37" s="6" t="n">
        <v>0.2</v>
      </c>
      <c r="U37" s="6" t="n">
        <v>3.546</v>
      </c>
    </row>
    <row r="38">
      <c r="A38" s="6" t="n">
        <v>35</v>
      </c>
      <c r="B38" s="6" t="inlineStr">
        <is>
          <t>CA-2017-107727</t>
        </is>
      </c>
      <c r="C38" s="6" t="inlineStr">
        <is>
          <t>10/19/2017</t>
        </is>
      </c>
      <c r="D38" s="6" t="inlineStr">
        <is>
          <t>10/23/2017</t>
        </is>
      </c>
      <c r="E38" s="6" t="inlineStr">
        <is>
          <t>Second Class</t>
        </is>
      </c>
      <c r="F38" s="6" t="inlineStr">
        <is>
          <t>MA-17560</t>
        </is>
      </c>
      <c r="G38" s="6" t="inlineStr">
        <is>
          <t>Matt Abelman</t>
        </is>
      </c>
      <c r="H38" s="6" t="inlineStr">
        <is>
          <t>Home Office</t>
        </is>
      </c>
      <c r="I38" s="6" t="inlineStr">
        <is>
          <t>United States</t>
        </is>
      </c>
      <c r="J38" s="6" t="inlineStr">
        <is>
          <t>Houston</t>
        </is>
      </c>
      <c r="K38" s="6" t="inlineStr">
        <is>
          <t>Texas</t>
        </is>
      </c>
      <c r="L38" s="6" t="n">
        <v>77095</v>
      </c>
      <c r="M38" s="6" t="inlineStr">
        <is>
          <t>Central</t>
        </is>
      </c>
      <c r="N38" s="6" t="inlineStr">
        <is>
          <t>OFF-PA-10000249</t>
        </is>
      </c>
      <c r="O38" s="6" t="inlineStr">
        <is>
          <t>Office Supplies</t>
        </is>
      </c>
      <c r="P38" s="6" t="inlineStr">
        <is>
          <t>Paper</t>
        </is>
      </c>
      <c r="Q38" s="6" t="inlineStr">
        <is>
          <t>Easy-staple paper</t>
        </is>
      </c>
      <c r="R38" s="6" t="n">
        <v>29.472</v>
      </c>
      <c r="S38" s="6" t="n">
        <v>3</v>
      </c>
      <c r="T38" s="6" t="n">
        <v>0.2</v>
      </c>
      <c r="U38" s="6" t="n">
        <v>9.9468</v>
      </c>
    </row>
    <row r="39">
      <c r="A39" s="6" t="n">
        <v>36</v>
      </c>
      <c r="B39" s="6" t="inlineStr">
        <is>
          <t>CA-2016-117590</t>
        </is>
      </c>
      <c r="C39" s="6" t="inlineStr">
        <is>
          <t>12-08-2016</t>
        </is>
      </c>
      <c r="D39" s="6" t="inlineStr">
        <is>
          <t>12-10-2016</t>
        </is>
      </c>
      <c r="E39" s="6" t="inlineStr">
        <is>
          <t>First Class</t>
        </is>
      </c>
      <c r="F39" s="6" t="inlineStr">
        <is>
          <t>GH-14485</t>
        </is>
      </c>
      <c r="G39" s="6" t="inlineStr">
        <is>
          <t>Gene Hale</t>
        </is>
      </c>
      <c r="H39" s="6" t="inlineStr">
        <is>
          <t>Corporate</t>
        </is>
      </c>
      <c r="I39" s="6" t="inlineStr">
        <is>
          <t>United States</t>
        </is>
      </c>
      <c r="J39" s="6" t="inlineStr">
        <is>
          <t>Richardson</t>
        </is>
      </c>
      <c r="K39" s="6" t="inlineStr">
        <is>
          <t>Texas</t>
        </is>
      </c>
      <c r="L39" s="6" t="n">
        <v>75080</v>
      </c>
      <c r="M39" s="6" t="inlineStr">
        <is>
          <t>Central</t>
        </is>
      </c>
      <c r="N39" s="6" t="inlineStr">
        <is>
          <t>TEC-PH-10004977</t>
        </is>
      </c>
      <c r="O39" s="6" t="inlineStr">
        <is>
          <t>Technology</t>
        </is>
      </c>
      <c r="P39" s="6" t="inlineStr">
        <is>
          <t>Phones</t>
        </is>
      </c>
      <c r="Q39" s="6" t="inlineStr">
        <is>
          <t>GE 30524EE4</t>
        </is>
      </c>
      <c r="R39" s="6" t="n">
        <v>1097.544</v>
      </c>
      <c r="S39" s="6" t="n">
        <v>7</v>
      </c>
      <c r="T39" s="6" t="n">
        <v>0.2</v>
      </c>
      <c r="U39" s="6" t="n">
        <v>123.4737</v>
      </c>
    </row>
    <row r="40">
      <c r="A40" s="6" t="n">
        <v>37</v>
      </c>
      <c r="B40" s="6" t="inlineStr">
        <is>
          <t>CA-2016-117590</t>
        </is>
      </c>
      <c r="C40" s="6" t="inlineStr">
        <is>
          <t>12-08-2016</t>
        </is>
      </c>
      <c r="D40" s="6" t="inlineStr">
        <is>
          <t>12-10-2016</t>
        </is>
      </c>
      <c r="E40" s="6" t="inlineStr">
        <is>
          <t>First Class</t>
        </is>
      </c>
      <c r="F40" s="6" t="inlineStr">
        <is>
          <t>GH-14485</t>
        </is>
      </c>
      <c r="G40" s="6" t="inlineStr">
        <is>
          <t>Gene Hale</t>
        </is>
      </c>
      <c r="H40" s="6" t="inlineStr">
        <is>
          <t>Corporate</t>
        </is>
      </c>
      <c r="I40" s="6" t="inlineStr">
        <is>
          <t>United States</t>
        </is>
      </c>
      <c r="J40" s="6" t="inlineStr">
        <is>
          <t>Richardson</t>
        </is>
      </c>
      <c r="K40" s="6" t="inlineStr">
        <is>
          <t>Texas</t>
        </is>
      </c>
      <c r="L40" s="6" t="n">
        <v>75080</v>
      </c>
      <c r="M40" s="6" t="inlineStr">
        <is>
          <t>Central</t>
        </is>
      </c>
      <c r="N40" s="6" t="inlineStr">
        <is>
          <t>FUR-FU-10003664</t>
        </is>
      </c>
      <c r="O40" s="6" t="inlineStr">
        <is>
          <t>Furniture</t>
        </is>
      </c>
      <c r="P40" s="6" t="inlineStr">
        <is>
          <t>Furnishings</t>
        </is>
      </c>
      <c r="Q40" s="6" t="inlineStr">
        <is>
          <t>Electrix Architect's Clamp-On Swing Arm Lamp, Black</t>
        </is>
      </c>
      <c r="R40" s="6" t="n">
        <v>190.92</v>
      </c>
      <c r="S40" s="6" t="n">
        <v>5</v>
      </c>
      <c r="T40" s="6" t="n">
        <v>0.6</v>
      </c>
      <c r="U40" s="6" t="n">
        <v>-147.963</v>
      </c>
    </row>
    <row r="41">
      <c r="A41" s="6" t="n">
        <v>38</v>
      </c>
      <c r="B41" s="6" t="inlineStr">
        <is>
          <t>CA-2015-117415</t>
        </is>
      </c>
      <c r="C41" s="6" t="inlineStr">
        <is>
          <t>12/27/2015</t>
        </is>
      </c>
      <c r="D41" s="6" t="inlineStr">
        <is>
          <t>12/31/2015</t>
        </is>
      </c>
      <c r="E41" s="6" t="inlineStr">
        <is>
          <t>Standard Class</t>
        </is>
      </c>
      <c r="F41" s="6" t="inlineStr">
        <is>
          <t>SN-20710</t>
        </is>
      </c>
      <c r="G41" s="6" t="inlineStr">
        <is>
          <t>Steve Nguyen</t>
        </is>
      </c>
      <c r="H41" s="6" t="inlineStr">
        <is>
          <t>Home Office</t>
        </is>
      </c>
      <c r="I41" s="6" t="inlineStr">
        <is>
          <t>United States</t>
        </is>
      </c>
      <c r="J41" s="6" t="inlineStr">
        <is>
          <t>Houston</t>
        </is>
      </c>
      <c r="K41" s="6" t="inlineStr">
        <is>
          <t>Texas</t>
        </is>
      </c>
      <c r="L41" s="6" t="n">
        <v>77041</v>
      </c>
      <c r="M41" s="6" t="inlineStr">
        <is>
          <t>Central</t>
        </is>
      </c>
      <c r="N41" s="6" t="inlineStr">
        <is>
          <t>OFF-EN-10002986</t>
        </is>
      </c>
      <c r="O41" s="6" t="inlineStr">
        <is>
          <t>Office Supplies</t>
        </is>
      </c>
      <c r="P41" s="6" t="inlineStr">
        <is>
          <t>Envelopes</t>
        </is>
      </c>
      <c r="Q41" s="6" t="inlineStr">
        <is>
          <t>#10-4 1/8" x 9 1/2" Premium Diagonal Seam Envelopes</t>
        </is>
      </c>
      <c r="R41" s="6" t="n">
        <v>113.328</v>
      </c>
      <c r="S41" s="6" t="n">
        <v>9</v>
      </c>
      <c r="T41" s="6" t="n">
        <v>0.2</v>
      </c>
      <c r="U41" s="6" t="n">
        <v>35.415</v>
      </c>
    </row>
    <row r="42">
      <c r="A42" s="6" t="n">
        <v>39</v>
      </c>
      <c r="B42" s="6" t="inlineStr">
        <is>
          <t>CA-2015-117415</t>
        </is>
      </c>
      <c r="C42" s="6" t="inlineStr">
        <is>
          <t>12/27/2015</t>
        </is>
      </c>
      <c r="D42" s="6" t="inlineStr">
        <is>
          <t>12/31/2015</t>
        </is>
      </c>
      <c r="E42" s="6" t="inlineStr">
        <is>
          <t>Standard Class</t>
        </is>
      </c>
      <c r="F42" s="6" t="inlineStr">
        <is>
          <t>SN-20710</t>
        </is>
      </c>
      <c r="G42" s="6" t="inlineStr">
        <is>
          <t>Steve Nguyen</t>
        </is>
      </c>
      <c r="H42" s="6" t="inlineStr">
        <is>
          <t>Home Office</t>
        </is>
      </c>
      <c r="I42" s="6" t="inlineStr">
        <is>
          <t>United States</t>
        </is>
      </c>
      <c r="J42" s="6" t="inlineStr">
        <is>
          <t>Houston</t>
        </is>
      </c>
      <c r="K42" s="6" t="inlineStr">
        <is>
          <t>Texas</t>
        </is>
      </c>
      <c r="L42" s="6" t="n">
        <v>77041</v>
      </c>
      <c r="M42" s="6" t="inlineStr">
        <is>
          <t>Central</t>
        </is>
      </c>
      <c r="N42" s="6" t="inlineStr">
        <is>
          <t>FUR-BO-10002545</t>
        </is>
      </c>
      <c r="O42" s="6" t="inlineStr">
        <is>
          <t>Furniture</t>
        </is>
      </c>
      <c r="P42" s="6" t="inlineStr">
        <is>
          <t>Bookcases</t>
        </is>
      </c>
      <c r="Q42" s="6" t="inlineStr">
        <is>
          <t>Atlantic Metals Mobile 3-Shelf Bookcases, Custom Colors</t>
        </is>
      </c>
      <c r="R42" s="6" t="n">
        <v>532.3992</v>
      </c>
      <c r="S42" s="6" t="n">
        <v>3</v>
      </c>
      <c r="T42" s="6" t="n">
        <v>0.32</v>
      </c>
      <c r="U42" s="6" t="n">
        <v>-46.9764</v>
      </c>
    </row>
    <row r="43">
      <c r="A43" s="6" t="n">
        <v>40</v>
      </c>
      <c r="B43" s="6" t="inlineStr">
        <is>
          <t>CA-2015-117415</t>
        </is>
      </c>
      <c r="C43" s="6" t="inlineStr">
        <is>
          <t>12/27/2015</t>
        </is>
      </c>
      <c r="D43" s="6" t="inlineStr">
        <is>
          <t>12/31/2015</t>
        </is>
      </c>
      <c r="E43" s="6" t="inlineStr">
        <is>
          <t>Standard Class</t>
        </is>
      </c>
      <c r="F43" s="6" t="inlineStr">
        <is>
          <t>SN-20710</t>
        </is>
      </c>
      <c r="G43" s="6" t="inlineStr">
        <is>
          <t>Steve Nguyen</t>
        </is>
      </c>
      <c r="H43" s="6" t="inlineStr">
        <is>
          <t>Home Office</t>
        </is>
      </c>
      <c r="I43" s="6" t="inlineStr">
        <is>
          <t>United States</t>
        </is>
      </c>
      <c r="J43" s="6" t="inlineStr">
        <is>
          <t>Houston</t>
        </is>
      </c>
      <c r="K43" s="6" t="inlineStr">
        <is>
          <t>Texas</t>
        </is>
      </c>
      <c r="L43" s="6" t="n">
        <v>77041</v>
      </c>
      <c r="M43" s="6" t="inlineStr">
        <is>
          <t>Central</t>
        </is>
      </c>
      <c r="N43" s="6" t="inlineStr">
        <is>
          <t>FUR-CH-10004218</t>
        </is>
      </c>
      <c r="O43" s="6" t="inlineStr">
        <is>
          <t>Furniture</t>
        </is>
      </c>
      <c r="P43" s="6" t="inlineStr">
        <is>
          <t>Chairs</t>
        </is>
      </c>
      <c r="Q43" s="6" t="inlineStr">
        <is>
          <t>Global Fabric Manager's Chair, Dark Gray</t>
        </is>
      </c>
      <c r="R43" s="6" t="n">
        <v>212.058</v>
      </c>
      <c r="S43" s="6" t="n">
        <v>3</v>
      </c>
      <c r="T43" s="6" t="n">
        <v>0.3</v>
      </c>
      <c r="U43" s="6" t="n">
        <v>-15.147</v>
      </c>
    </row>
    <row r="44">
      <c r="A44" s="6" t="n">
        <v>41</v>
      </c>
      <c r="B44" s="6" t="inlineStr">
        <is>
          <t>CA-2015-117415</t>
        </is>
      </c>
      <c r="C44" s="6" t="inlineStr">
        <is>
          <t>12/27/2015</t>
        </is>
      </c>
      <c r="D44" s="6" t="inlineStr">
        <is>
          <t>12/31/2015</t>
        </is>
      </c>
      <c r="E44" s="6" t="inlineStr">
        <is>
          <t>Standard Class</t>
        </is>
      </c>
      <c r="F44" s="6" t="inlineStr">
        <is>
          <t>SN-20710</t>
        </is>
      </c>
      <c r="G44" s="6" t="inlineStr">
        <is>
          <t>Steve Nguyen</t>
        </is>
      </c>
      <c r="H44" s="6" t="inlineStr">
        <is>
          <t>Home Office</t>
        </is>
      </c>
      <c r="I44" s="6" t="inlineStr">
        <is>
          <t>United States</t>
        </is>
      </c>
      <c r="J44" s="6" t="inlineStr">
        <is>
          <t>Houston</t>
        </is>
      </c>
      <c r="K44" s="6" t="inlineStr">
        <is>
          <t>Texas</t>
        </is>
      </c>
      <c r="L44" s="6" t="n">
        <v>77041</v>
      </c>
      <c r="M44" s="6" t="inlineStr">
        <is>
          <t>Central</t>
        </is>
      </c>
      <c r="N44" s="6" t="inlineStr">
        <is>
          <t>TEC-PH-10000486</t>
        </is>
      </c>
      <c r="O44" s="6" t="inlineStr">
        <is>
          <t>Technology</t>
        </is>
      </c>
      <c r="P44" s="6" t="inlineStr">
        <is>
          <t>Phones</t>
        </is>
      </c>
      <c r="Q44" s="6" t="inlineStr">
        <is>
          <t>Plantronics HL10 Handset Lifter</t>
        </is>
      </c>
      <c r="R44" s="6" t="n">
        <v>371.168</v>
      </c>
      <c r="S44" s="6" t="n">
        <v>4</v>
      </c>
      <c r="T44" s="6" t="n">
        <v>0.2</v>
      </c>
      <c r="U44" s="6" t="n">
        <v>41.7564</v>
      </c>
    </row>
    <row r="45">
      <c r="A45" s="6" t="n">
        <v>42</v>
      </c>
      <c r="B45" s="6" t="inlineStr">
        <is>
          <t>CA-2017-120999</t>
        </is>
      </c>
      <c r="C45" s="6" t="inlineStr">
        <is>
          <t>09-10-2017</t>
        </is>
      </c>
      <c r="D45" s="6" t="inlineStr">
        <is>
          <t>9/15/2017</t>
        </is>
      </c>
      <c r="E45" s="6" t="inlineStr">
        <is>
          <t>Standard Class</t>
        </is>
      </c>
      <c r="F45" s="6" t="inlineStr">
        <is>
          <t>LC-16930</t>
        </is>
      </c>
      <c r="G45" s="6" t="inlineStr">
        <is>
          <t>Linda Cazamias</t>
        </is>
      </c>
      <c r="H45" s="6" t="inlineStr">
        <is>
          <t>Corporate</t>
        </is>
      </c>
      <c r="I45" s="6" t="inlineStr">
        <is>
          <t>United States</t>
        </is>
      </c>
      <c r="J45" s="6" t="inlineStr">
        <is>
          <t>Naperville</t>
        </is>
      </c>
      <c r="K45" s="6" t="inlineStr">
        <is>
          <t>Illinois</t>
        </is>
      </c>
      <c r="L45" s="6" t="n">
        <v>60540</v>
      </c>
      <c r="M45" s="6" t="inlineStr">
        <is>
          <t>Central</t>
        </is>
      </c>
      <c r="N45" s="6" t="inlineStr">
        <is>
          <t>TEC-PH-10004093</t>
        </is>
      </c>
      <c r="O45" s="6" t="inlineStr">
        <is>
          <t>Technology</t>
        </is>
      </c>
      <c r="P45" s="6" t="inlineStr">
        <is>
          <t>Phones</t>
        </is>
      </c>
      <c r="Q45" s="6" t="inlineStr">
        <is>
          <t>Panasonic Kx-TS550</t>
        </is>
      </c>
      <c r="R45" s="6" t="n">
        <v>147.168</v>
      </c>
      <c r="S45" s="6" t="n">
        <v>4</v>
      </c>
      <c r="T45" s="6" t="n">
        <v>0.2</v>
      </c>
      <c r="U45" s="6" t="n">
        <v>16.5564</v>
      </c>
    </row>
    <row r="46">
      <c r="A46" s="6" t="n">
        <v>43</v>
      </c>
      <c r="B46" s="6" t="inlineStr">
        <is>
          <t>CA-2016-101343</t>
        </is>
      </c>
      <c r="C46" s="6" t="inlineStr">
        <is>
          <t>7/17/2016</t>
        </is>
      </c>
      <c r="D46" s="6" t="inlineStr">
        <is>
          <t>7/22/2016</t>
        </is>
      </c>
      <c r="E46" s="6" t="inlineStr">
        <is>
          <t>Standard Class</t>
        </is>
      </c>
      <c r="F46" s="6" t="inlineStr">
        <is>
          <t>RA-19885</t>
        </is>
      </c>
      <c r="G46" s="6" t="inlineStr">
        <is>
          <t>Ruben Ausman</t>
        </is>
      </c>
      <c r="H46" s="6" t="inlineStr">
        <is>
          <t>Corporate</t>
        </is>
      </c>
      <c r="I46" s="6" t="inlineStr">
        <is>
          <t>United States</t>
        </is>
      </c>
      <c r="J46" s="6" t="inlineStr">
        <is>
          <t>Los Angeles</t>
        </is>
      </c>
      <c r="K46" s="6" t="inlineStr">
        <is>
          <t>California</t>
        </is>
      </c>
      <c r="L46" s="6" t="n">
        <v>90049</v>
      </c>
      <c r="M46" s="6" t="inlineStr">
        <is>
          <t>West</t>
        </is>
      </c>
      <c r="N46" s="6" t="inlineStr">
        <is>
          <t>OFF-ST-10003479</t>
        </is>
      </c>
      <c r="O46" s="6" t="inlineStr">
        <is>
          <t>Office Supplies</t>
        </is>
      </c>
      <c r="P46" s="6" t="inlineStr">
        <is>
          <t>Storage</t>
        </is>
      </c>
      <c r="Q46" s="6" t="inlineStr">
        <is>
          <t>Eldon Base for stackable storage shelf, platinum</t>
        </is>
      </c>
      <c r="R46" s="6" t="n">
        <v>77.88</v>
      </c>
      <c r="S46" s="6" t="n">
        <v>2</v>
      </c>
      <c r="T46" s="6" t="n">
        <v>0</v>
      </c>
      <c r="U46" s="6" t="n">
        <v>3.894</v>
      </c>
    </row>
    <row r="47">
      <c r="A47" s="6" t="n">
        <v>44</v>
      </c>
      <c r="B47" s="6" t="inlineStr">
        <is>
          <t>CA-2017-139619</t>
        </is>
      </c>
      <c r="C47" s="6" t="inlineStr">
        <is>
          <t>9/19/2017</t>
        </is>
      </c>
      <c r="D47" s="6" t="inlineStr">
        <is>
          <t>9/23/2017</t>
        </is>
      </c>
      <c r="E47" s="6" t="inlineStr">
        <is>
          <t>Standard Class</t>
        </is>
      </c>
      <c r="F47" s="6" t="inlineStr">
        <is>
          <t>ES-14080</t>
        </is>
      </c>
      <c r="G47" s="6" t="inlineStr">
        <is>
          <t>Erin Smith</t>
        </is>
      </c>
      <c r="H47" s="6" t="inlineStr">
        <is>
          <t>Corporate</t>
        </is>
      </c>
      <c r="I47" s="6" t="inlineStr">
        <is>
          <t>United States</t>
        </is>
      </c>
      <c r="J47" s="6" t="inlineStr">
        <is>
          <t>Melbourne</t>
        </is>
      </c>
      <c r="K47" s="6" t="inlineStr">
        <is>
          <t>Florida</t>
        </is>
      </c>
      <c r="L47" s="6" t="n">
        <v>32935</v>
      </c>
      <c r="M47" s="6" t="inlineStr">
        <is>
          <t>South</t>
        </is>
      </c>
      <c r="N47" s="6" t="inlineStr">
        <is>
          <t>OFF-ST-10003282</t>
        </is>
      </c>
      <c r="O47" s="6" t="inlineStr">
        <is>
          <t>Office Supplies</t>
        </is>
      </c>
      <c r="P47" s="6" t="inlineStr">
        <is>
          <t>Storage</t>
        </is>
      </c>
      <c r="Q47" s="6" t="inlineStr">
        <is>
          <t>Advantus 10-Drawer Portable Organizer, Chrome Metal Frame, Smoke Drawers</t>
        </is>
      </c>
      <c r="R47" s="6" t="n">
        <v>95.616</v>
      </c>
      <c r="S47" s="6" t="n">
        <v>2</v>
      </c>
      <c r="T47" s="6" t="n">
        <v>0.2</v>
      </c>
      <c r="U47" s="6" t="n">
        <v>9.5616</v>
      </c>
    </row>
    <row r="48">
      <c r="A48" s="6" t="n">
        <v>45</v>
      </c>
      <c r="B48" s="6" t="inlineStr">
        <is>
          <t>CA-2016-118255</t>
        </is>
      </c>
      <c r="C48" s="6" t="inlineStr">
        <is>
          <t>03-11-2016</t>
        </is>
      </c>
      <c r="D48" s="6" t="inlineStr">
        <is>
          <t>3/13/2016</t>
        </is>
      </c>
      <c r="E48" s="6" t="inlineStr">
        <is>
          <t>First Class</t>
        </is>
      </c>
      <c r="F48" s="6" t="inlineStr">
        <is>
          <t>ON-18715</t>
        </is>
      </c>
      <c r="G48" s="6" t="inlineStr">
        <is>
          <t>Odella Nelson</t>
        </is>
      </c>
      <c r="H48" s="6" t="inlineStr">
        <is>
          <t>Corporate</t>
        </is>
      </c>
      <c r="I48" s="6" t="inlineStr">
        <is>
          <t>United States</t>
        </is>
      </c>
      <c r="J48" s="6" t="inlineStr">
        <is>
          <t>Eagan</t>
        </is>
      </c>
      <c r="K48" s="6" t="inlineStr">
        <is>
          <t>Minnesota</t>
        </is>
      </c>
      <c r="L48" s="6" t="n">
        <v>55122</v>
      </c>
      <c r="M48" s="6" t="inlineStr">
        <is>
          <t>Central</t>
        </is>
      </c>
      <c r="N48" s="6" t="inlineStr">
        <is>
          <t>TEC-AC-10000171</t>
        </is>
      </c>
      <c r="O48" s="6" t="inlineStr">
        <is>
          <t>Technology</t>
        </is>
      </c>
      <c r="P48" s="6" t="inlineStr">
        <is>
          <t>Accessories</t>
        </is>
      </c>
      <c r="Q48" s="6" t="inlineStr">
        <is>
          <t>Verbatim 25 GB 6x Blu-ray Single Layer Recordable Disc, 25/Pack</t>
        </is>
      </c>
      <c r="R48" s="6" t="n">
        <v>45.98</v>
      </c>
      <c r="S48" s="6" t="n">
        <v>2</v>
      </c>
      <c r="T48" s="6" t="n">
        <v>0</v>
      </c>
      <c r="U48" s="6" t="n">
        <v>19.7714</v>
      </c>
    </row>
    <row r="49">
      <c r="A49" s="6" t="n">
        <v>46</v>
      </c>
      <c r="B49" s="6" t="inlineStr">
        <is>
          <t>CA-2016-118255</t>
        </is>
      </c>
      <c r="C49" s="6" t="inlineStr">
        <is>
          <t>03-11-2016</t>
        </is>
      </c>
      <c r="D49" s="6" t="inlineStr">
        <is>
          <t>3/13/2016</t>
        </is>
      </c>
      <c r="E49" s="6" t="inlineStr">
        <is>
          <t>First Class</t>
        </is>
      </c>
      <c r="F49" s="6" t="inlineStr">
        <is>
          <t>ON-18715</t>
        </is>
      </c>
      <c r="G49" s="6" t="inlineStr">
        <is>
          <t>Odella Nelson</t>
        </is>
      </c>
      <c r="H49" s="6" t="inlineStr">
        <is>
          <t>Corporate</t>
        </is>
      </c>
      <c r="I49" s="6" t="inlineStr">
        <is>
          <t>United States</t>
        </is>
      </c>
      <c r="J49" s="6" t="inlineStr">
        <is>
          <t>Eagan</t>
        </is>
      </c>
      <c r="K49" s="6" t="inlineStr">
        <is>
          <t>Minnesota</t>
        </is>
      </c>
      <c r="L49" s="6" t="n">
        <v>55122</v>
      </c>
      <c r="M49" s="6" t="inlineStr">
        <is>
          <t>Central</t>
        </is>
      </c>
      <c r="N49" s="6" t="inlineStr">
        <is>
          <t>OFF-BI-10003291</t>
        </is>
      </c>
      <c r="O49" s="6" t="inlineStr">
        <is>
          <t>Office Supplies</t>
        </is>
      </c>
      <c r="P49" s="6" t="inlineStr">
        <is>
          <t>Binders</t>
        </is>
      </c>
      <c r="Q49" s="6" t="inlineStr">
        <is>
          <t>Wilson Jones Leather-Like Binders with DublLock Round Rings</t>
        </is>
      </c>
      <c r="R49" s="6" t="n">
        <v>17.46</v>
      </c>
      <c r="S49" s="6" t="n">
        <v>2</v>
      </c>
      <c r="T49" s="6" t="n">
        <v>0</v>
      </c>
      <c r="U49" s="6" t="n">
        <v>8.206200000000001</v>
      </c>
    </row>
    <row r="50">
      <c r="A50" s="6" t="n">
        <v>47</v>
      </c>
      <c r="B50" s="6" t="inlineStr">
        <is>
          <t>CA-2014-146703</t>
        </is>
      </c>
      <c r="C50" s="6" t="inlineStr">
        <is>
          <t>10/20/2014</t>
        </is>
      </c>
      <c r="D50" s="6" t="inlineStr">
        <is>
          <t>10/25/2014</t>
        </is>
      </c>
      <c r="E50" s="6" t="inlineStr">
        <is>
          <t>Second Class</t>
        </is>
      </c>
      <c r="F50" s="6" t="inlineStr">
        <is>
          <t>PO-18865</t>
        </is>
      </c>
      <c r="G50" s="6" t="inlineStr">
        <is>
          <t>Patrick O'Donnell</t>
        </is>
      </c>
      <c r="H50" s="6" t="inlineStr">
        <is>
          <t>Consumer</t>
        </is>
      </c>
      <c r="I50" s="6" t="inlineStr">
        <is>
          <t>United States</t>
        </is>
      </c>
      <c r="J50" s="6" t="inlineStr">
        <is>
          <t>Westland</t>
        </is>
      </c>
      <c r="K50" s="6" t="inlineStr">
        <is>
          <t>Michigan</t>
        </is>
      </c>
      <c r="L50" s="6" t="n">
        <v>48185</v>
      </c>
      <c r="M50" s="6" t="inlineStr">
        <is>
          <t>Central</t>
        </is>
      </c>
      <c r="N50" s="6" t="inlineStr">
        <is>
          <t>OFF-ST-10001713</t>
        </is>
      </c>
      <c r="O50" s="6" t="inlineStr">
        <is>
          <t>Office Supplies</t>
        </is>
      </c>
      <c r="P50" s="6" t="inlineStr">
        <is>
          <t>Storage</t>
        </is>
      </c>
      <c r="Q50" s="6" t="inlineStr">
        <is>
          <t>Gould Plastics 9-Pocket Panel Bin, 18-3/8w x 5-1/4d x 20-1/2h, Black</t>
        </is>
      </c>
      <c r="R50" s="6" t="n">
        <v>211.96</v>
      </c>
      <c r="S50" s="6" t="n">
        <v>4</v>
      </c>
      <c r="T50" s="6" t="n">
        <v>0</v>
      </c>
      <c r="U50" s="6" t="n">
        <v>8.478400000000001</v>
      </c>
    </row>
    <row r="51">
      <c r="A51" s="6" t="n">
        <v>48</v>
      </c>
      <c r="B51" s="6" t="inlineStr">
        <is>
          <t>CA-2016-169194</t>
        </is>
      </c>
      <c r="C51" s="6" t="inlineStr">
        <is>
          <t>6/20/2016</t>
        </is>
      </c>
      <c r="D51" s="6" t="inlineStr">
        <is>
          <t>6/25/2016</t>
        </is>
      </c>
      <c r="E51" s="6" t="inlineStr">
        <is>
          <t>Standard Class</t>
        </is>
      </c>
      <c r="F51" s="6" t="inlineStr">
        <is>
          <t>LH-16900</t>
        </is>
      </c>
      <c r="G51" s="6" t="inlineStr">
        <is>
          <t>Lena Hernandez</t>
        </is>
      </c>
      <c r="H51" s="6" t="inlineStr">
        <is>
          <t>Consumer</t>
        </is>
      </c>
      <c r="I51" s="6" t="inlineStr">
        <is>
          <t>United States</t>
        </is>
      </c>
      <c r="J51" s="6" t="inlineStr">
        <is>
          <t>Dover</t>
        </is>
      </c>
      <c r="K51" s="6" t="inlineStr">
        <is>
          <t>Delaware</t>
        </is>
      </c>
      <c r="L51" s="6" t="n">
        <v>19901</v>
      </c>
      <c r="M51" s="6" t="inlineStr">
        <is>
          <t>East</t>
        </is>
      </c>
      <c r="N51" s="6" t="inlineStr">
        <is>
          <t>TEC-AC-10002167</t>
        </is>
      </c>
      <c r="O51" s="6" t="inlineStr">
        <is>
          <t>Technology</t>
        </is>
      </c>
      <c r="P51" s="6" t="inlineStr">
        <is>
          <t>Accessories</t>
        </is>
      </c>
      <c r="Q51" s="6" t="inlineStr">
        <is>
          <t>Imation 8gb Micro Traveldrive Usb 2.0 Flash Drive</t>
        </is>
      </c>
      <c r="R51" s="6" t="n">
        <v>45</v>
      </c>
      <c r="S51" s="6" t="n">
        <v>3</v>
      </c>
      <c r="T51" s="6" t="n">
        <v>0</v>
      </c>
      <c r="U51" s="6" t="n">
        <v>4.95</v>
      </c>
    </row>
    <row r="52">
      <c r="A52" s="6" t="n">
        <v>49</v>
      </c>
      <c r="B52" s="6" t="inlineStr">
        <is>
          <t>CA-2016-169194</t>
        </is>
      </c>
      <c r="C52" s="6" t="inlineStr">
        <is>
          <t>6/20/2016</t>
        </is>
      </c>
      <c r="D52" s="6" t="inlineStr">
        <is>
          <t>6/25/2016</t>
        </is>
      </c>
      <c r="E52" s="6" t="inlineStr">
        <is>
          <t>Standard Class</t>
        </is>
      </c>
      <c r="F52" s="6" t="inlineStr">
        <is>
          <t>LH-16900</t>
        </is>
      </c>
      <c r="G52" s="6" t="inlineStr">
        <is>
          <t>Lena Hernandez</t>
        </is>
      </c>
      <c r="H52" s="6" t="inlineStr">
        <is>
          <t>Consumer</t>
        </is>
      </c>
      <c r="I52" s="6" t="inlineStr">
        <is>
          <t>United States</t>
        </is>
      </c>
      <c r="J52" s="6" t="inlineStr">
        <is>
          <t>Dover</t>
        </is>
      </c>
      <c r="K52" s="6" t="inlineStr">
        <is>
          <t>Delaware</t>
        </is>
      </c>
      <c r="L52" s="6" t="n">
        <v>19901</v>
      </c>
      <c r="M52" s="6" t="inlineStr">
        <is>
          <t>East</t>
        </is>
      </c>
      <c r="N52" s="6" t="inlineStr">
        <is>
          <t>TEC-PH-10003988</t>
        </is>
      </c>
      <c r="O52" s="6" t="inlineStr">
        <is>
          <t>Technology</t>
        </is>
      </c>
      <c r="P52" s="6" t="inlineStr">
        <is>
          <t>Phones</t>
        </is>
      </c>
      <c r="Q52" s="6" t="inlineStr">
        <is>
          <t>LF Elite 3D Dazzle Designer Hard Case Cover, Lf Stylus Pen and Wiper For Apple Iphone 5c Mini Lite</t>
        </is>
      </c>
      <c r="R52" s="6" t="n">
        <v>21.8</v>
      </c>
      <c r="S52" s="6" t="n">
        <v>2</v>
      </c>
      <c r="T52" s="6" t="n">
        <v>0</v>
      </c>
      <c r="U52" s="6" t="n">
        <v>6.104</v>
      </c>
    </row>
    <row r="53">
      <c r="A53" s="6" t="n">
        <v>50</v>
      </c>
      <c r="B53" s="6" t="inlineStr">
        <is>
          <t>CA-2015-115742</t>
        </is>
      </c>
      <c r="C53" s="6" t="inlineStr">
        <is>
          <t>4/18/2015</t>
        </is>
      </c>
      <c r="D53" s="6" t="inlineStr">
        <is>
          <t>4/22/2015</t>
        </is>
      </c>
      <c r="E53" s="6" t="inlineStr">
        <is>
          <t>Standard Class</t>
        </is>
      </c>
      <c r="F53" s="6" t="inlineStr">
        <is>
          <t>DP-13000</t>
        </is>
      </c>
      <c r="G53" s="6" t="inlineStr">
        <is>
          <t>Darren Powers</t>
        </is>
      </c>
      <c r="H53" s="6" t="inlineStr">
        <is>
          <t>Consumer</t>
        </is>
      </c>
      <c r="I53" s="6" t="inlineStr">
        <is>
          <t>United States</t>
        </is>
      </c>
      <c r="J53" s="6" t="inlineStr">
        <is>
          <t>New Albany</t>
        </is>
      </c>
      <c r="K53" s="6" t="inlineStr">
        <is>
          <t>Indiana</t>
        </is>
      </c>
      <c r="L53" s="6" t="n">
        <v>47150</v>
      </c>
      <c r="M53" s="6" t="inlineStr">
        <is>
          <t>Central</t>
        </is>
      </c>
      <c r="N53" s="6" t="inlineStr">
        <is>
          <t>OFF-BI-10004410</t>
        </is>
      </c>
      <c r="O53" s="6" t="inlineStr">
        <is>
          <t>Office Supplies</t>
        </is>
      </c>
      <c r="P53" s="6" t="inlineStr">
        <is>
          <t>Binders</t>
        </is>
      </c>
      <c r="Q53" s="6" t="inlineStr">
        <is>
          <t>C-Line Peel &amp; Stick Add-On Filing Pockets, 8-3/4 x 5-1/8, 10/Pack</t>
        </is>
      </c>
      <c r="R53" s="6" t="n">
        <v>38.22</v>
      </c>
      <c r="S53" s="6" t="n">
        <v>6</v>
      </c>
      <c r="T53" s="6" t="n">
        <v>0</v>
      </c>
      <c r="U53" s="6" t="n">
        <v>17.9634</v>
      </c>
    </row>
    <row r="54">
      <c r="A54" s="6" t="n">
        <v>51</v>
      </c>
      <c r="B54" s="6" t="inlineStr">
        <is>
          <t>CA-2015-115742</t>
        </is>
      </c>
      <c r="C54" s="6" t="inlineStr">
        <is>
          <t>4/18/2015</t>
        </is>
      </c>
      <c r="D54" s="6" t="inlineStr">
        <is>
          <t>4/22/2015</t>
        </is>
      </c>
      <c r="E54" s="6" t="inlineStr">
        <is>
          <t>Standard Class</t>
        </is>
      </c>
      <c r="F54" s="6" t="inlineStr">
        <is>
          <t>DP-13000</t>
        </is>
      </c>
      <c r="G54" s="6" t="inlineStr">
        <is>
          <t>Darren Powers</t>
        </is>
      </c>
      <c r="H54" s="6" t="inlineStr">
        <is>
          <t>Consumer</t>
        </is>
      </c>
      <c r="I54" s="6" t="inlineStr">
        <is>
          <t>United States</t>
        </is>
      </c>
      <c r="J54" s="6" t="inlineStr">
        <is>
          <t>New Albany</t>
        </is>
      </c>
      <c r="K54" s="6" t="inlineStr">
        <is>
          <t>Indiana</t>
        </is>
      </c>
      <c r="L54" s="6" t="n">
        <v>47150</v>
      </c>
      <c r="M54" s="6" t="inlineStr">
        <is>
          <t>Central</t>
        </is>
      </c>
      <c r="N54" s="6" t="inlineStr">
        <is>
          <t>OFF-LA-10002762</t>
        </is>
      </c>
      <c r="O54" s="6" t="inlineStr">
        <is>
          <t>Office Supplies</t>
        </is>
      </c>
      <c r="P54" s="6" t="inlineStr">
        <is>
          <t>Labels</t>
        </is>
      </c>
      <c r="Q54" s="6" t="inlineStr">
        <is>
          <t>Avery 485</t>
        </is>
      </c>
      <c r="R54" s="6" t="n">
        <v>75.18000000000001</v>
      </c>
      <c r="S54" s="6" t="n">
        <v>6</v>
      </c>
      <c r="T54" s="6" t="n">
        <v>0</v>
      </c>
      <c r="U54" s="6" t="n">
        <v>35.3346</v>
      </c>
    </row>
    <row r="55">
      <c r="A55" s="6" t="n">
        <v>52</v>
      </c>
      <c r="B55" s="6" t="inlineStr">
        <is>
          <t>CA-2015-115742</t>
        </is>
      </c>
      <c r="C55" s="6" t="inlineStr">
        <is>
          <t>4/18/2015</t>
        </is>
      </c>
      <c r="D55" s="6" t="inlineStr">
        <is>
          <t>4/22/2015</t>
        </is>
      </c>
      <c r="E55" s="6" t="inlineStr">
        <is>
          <t>Standard Class</t>
        </is>
      </c>
      <c r="F55" s="6" t="inlineStr">
        <is>
          <t>DP-13000</t>
        </is>
      </c>
      <c r="G55" s="6" t="inlineStr">
        <is>
          <t>Darren Powers</t>
        </is>
      </c>
      <c r="H55" s="6" t="inlineStr">
        <is>
          <t>Consumer</t>
        </is>
      </c>
      <c r="I55" s="6" t="inlineStr">
        <is>
          <t>United States</t>
        </is>
      </c>
      <c r="J55" s="6" t="inlineStr">
        <is>
          <t>New Albany</t>
        </is>
      </c>
      <c r="K55" s="6" t="inlineStr">
        <is>
          <t>Indiana</t>
        </is>
      </c>
      <c r="L55" s="6" t="n">
        <v>47150</v>
      </c>
      <c r="M55" s="6" t="inlineStr">
        <is>
          <t>Central</t>
        </is>
      </c>
      <c r="N55" s="6" t="inlineStr">
        <is>
          <t>FUR-FU-10001706</t>
        </is>
      </c>
      <c r="O55" s="6" t="inlineStr">
        <is>
          <t>Furniture</t>
        </is>
      </c>
      <c r="P55" s="6" t="inlineStr">
        <is>
          <t>Furnishings</t>
        </is>
      </c>
      <c r="Q55" s="6" t="inlineStr">
        <is>
          <t>Longer-Life Soft White Bulbs</t>
        </is>
      </c>
      <c r="R55" s="6" t="n">
        <v>6.16</v>
      </c>
      <c r="S55" s="6" t="n">
        <v>2</v>
      </c>
      <c r="T55" s="6" t="n">
        <v>0</v>
      </c>
      <c r="U55" s="6" t="n">
        <v>2.9568</v>
      </c>
    </row>
    <row r="56">
      <c r="A56" s="6" t="n">
        <v>53</v>
      </c>
      <c r="B56" s="6" t="inlineStr">
        <is>
          <t>CA-2015-115742</t>
        </is>
      </c>
      <c r="C56" s="6" t="inlineStr">
        <is>
          <t>4/18/2015</t>
        </is>
      </c>
      <c r="D56" s="6" t="inlineStr">
        <is>
          <t>4/22/2015</t>
        </is>
      </c>
      <c r="E56" s="6" t="inlineStr">
        <is>
          <t>Standard Class</t>
        </is>
      </c>
      <c r="F56" s="6" t="inlineStr">
        <is>
          <t>DP-13000</t>
        </is>
      </c>
      <c r="G56" s="6" t="inlineStr">
        <is>
          <t>Darren Powers</t>
        </is>
      </c>
      <c r="H56" s="6" t="inlineStr">
        <is>
          <t>Consumer</t>
        </is>
      </c>
      <c r="I56" s="6" t="inlineStr">
        <is>
          <t>United States</t>
        </is>
      </c>
      <c r="J56" s="6" t="inlineStr">
        <is>
          <t>New Albany</t>
        </is>
      </c>
      <c r="K56" s="6" t="inlineStr">
        <is>
          <t>Indiana</t>
        </is>
      </c>
      <c r="L56" s="6" t="n">
        <v>47150</v>
      </c>
      <c r="M56" s="6" t="inlineStr">
        <is>
          <t>Central</t>
        </is>
      </c>
      <c r="N56" s="6" t="inlineStr">
        <is>
          <t>FUR-CH-10003061</t>
        </is>
      </c>
      <c r="O56" s="6" t="inlineStr">
        <is>
          <t>Furniture</t>
        </is>
      </c>
      <c r="P56" s="6" t="inlineStr">
        <is>
          <t>Chairs</t>
        </is>
      </c>
      <c r="Q56" s="6" t="inlineStr">
        <is>
          <t>Global Leather Task Chair, Black</t>
        </is>
      </c>
      <c r="R56" s="6" t="n">
        <v>89.98999999999999</v>
      </c>
      <c r="S56" s="6" t="n">
        <v>1</v>
      </c>
      <c r="T56" s="6" t="n">
        <v>0</v>
      </c>
      <c r="U56" s="6" t="n">
        <v>17.0981</v>
      </c>
    </row>
    <row r="57">
      <c r="A57" s="6" t="n">
        <v>54</v>
      </c>
      <c r="B57" s="6" t="inlineStr">
        <is>
          <t>CA-2016-105816</t>
        </is>
      </c>
      <c r="C57" s="6" t="inlineStr">
        <is>
          <t>12-11-2016</t>
        </is>
      </c>
      <c r="D57" s="6" t="inlineStr">
        <is>
          <t>12/17/2016</t>
        </is>
      </c>
      <c r="E57" s="6" t="inlineStr">
        <is>
          <t>Standard Class</t>
        </is>
      </c>
      <c r="F57" s="6" t="inlineStr">
        <is>
          <t>JM-15265</t>
        </is>
      </c>
      <c r="G57" s="6" t="inlineStr">
        <is>
          <t>Janet Molinari</t>
        </is>
      </c>
      <c r="H57" s="6" t="inlineStr">
        <is>
          <t>Corporate</t>
        </is>
      </c>
      <c r="I57" s="6" t="inlineStr">
        <is>
          <t>United States</t>
        </is>
      </c>
      <c r="J57" s="6" t="inlineStr">
        <is>
          <t>New York City</t>
        </is>
      </c>
      <c r="K57" s="6" t="inlineStr">
        <is>
          <t>New York</t>
        </is>
      </c>
      <c r="L57" s="6" t="n">
        <v>10024</v>
      </c>
      <c r="M57" s="6" t="inlineStr">
        <is>
          <t>East</t>
        </is>
      </c>
      <c r="N57" s="6" t="inlineStr">
        <is>
          <t>OFF-FA-10000304</t>
        </is>
      </c>
      <c r="O57" s="6" t="inlineStr">
        <is>
          <t>Office Supplies</t>
        </is>
      </c>
      <c r="P57" s="6" t="inlineStr">
        <is>
          <t>Fasteners</t>
        </is>
      </c>
      <c r="Q57" s="6" t="inlineStr">
        <is>
          <t>Advantus Push Pins</t>
        </is>
      </c>
      <c r="R57" s="6" t="n">
        <v>15.26</v>
      </c>
      <c r="S57" s="6" t="n">
        <v>7</v>
      </c>
      <c r="T57" s="6" t="n">
        <v>0</v>
      </c>
      <c r="U57" s="6" t="n">
        <v>6.2566</v>
      </c>
    </row>
    <row r="58">
      <c r="A58" s="6" t="n">
        <v>55</v>
      </c>
      <c r="B58" s="6" t="inlineStr">
        <is>
          <t>CA-2016-105816</t>
        </is>
      </c>
      <c r="C58" s="6" t="inlineStr">
        <is>
          <t>12-11-2016</t>
        </is>
      </c>
      <c r="D58" s="6" t="inlineStr">
        <is>
          <t>12/17/2016</t>
        </is>
      </c>
      <c r="E58" s="6" t="inlineStr">
        <is>
          <t>Standard Class</t>
        </is>
      </c>
      <c r="F58" s="6" t="inlineStr">
        <is>
          <t>JM-15265</t>
        </is>
      </c>
      <c r="G58" s="6" t="inlineStr">
        <is>
          <t>Janet Molinari</t>
        </is>
      </c>
      <c r="H58" s="6" t="inlineStr">
        <is>
          <t>Corporate</t>
        </is>
      </c>
      <c r="I58" s="6" t="inlineStr">
        <is>
          <t>United States</t>
        </is>
      </c>
      <c r="J58" s="6" t="inlineStr">
        <is>
          <t>New York City</t>
        </is>
      </c>
      <c r="K58" s="6" t="inlineStr">
        <is>
          <t>New York</t>
        </is>
      </c>
      <c r="L58" s="6" t="n">
        <v>10024</v>
      </c>
      <c r="M58" s="6" t="inlineStr">
        <is>
          <t>East</t>
        </is>
      </c>
      <c r="N58" s="6" t="inlineStr">
        <is>
          <t>TEC-PH-10002447</t>
        </is>
      </c>
      <c r="O58" s="6" t="inlineStr">
        <is>
          <t>Technology</t>
        </is>
      </c>
      <c r="P58" s="6" t="inlineStr">
        <is>
          <t>Phones</t>
        </is>
      </c>
      <c r="Q58" s="6" t="inlineStr">
        <is>
          <t>AT&amp;T CL83451 4-Handset Telephone</t>
        </is>
      </c>
      <c r="R58" s="6" t="n">
        <v>1029.95</v>
      </c>
      <c r="S58" s="6" t="n">
        <v>5</v>
      </c>
      <c r="T58" s="6" t="n">
        <v>0</v>
      </c>
      <c r="U58" s="6" t="n">
        <v>298.6855</v>
      </c>
    </row>
    <row r="59">
      <c r="A59" s="6" t="n">
        <v>56</v>
      </c>
      <c r="B59" s="6" t="inlineStr">
        <is>
          <t>CA-2016-111682</t>
        </is>
      </c>
      <c r="C59" s="6" t="inlineStr">
        <is>
          <t>6/17/2016</t>
        </is>
      </c>
      <c r="D59" s="6" t="inlineStr">
        <is>
          <t>6/18/2016</t>
        </is>
      </c>
      <c r="E59" s="6" t="inlineStr">
        <is>
          <t>First Class</t>
        </is>
      </c>
      <c r="F59" s="6" t="inlineStr">
        <is>
          <t>TB-21055</t>
        </is>
      </c>
      <c r="G59" s="6" t="inlineStr">
        <is>
          <t>Ted Butterfield</t>
        </is>
      </c>
      <c r="H59" s="6" t="inlineStr">
        <is>
          <t>Consumer</t>
        </is>
      </c>
      <c r="I59" s="6" t="inlineStr">
        <is>
          <t>United States</t>
        </is>
      </c>
      <c r="J59" s="6" t="inlineStr">
        <is>
          <t>Troy</t>
        </is>
      </c>
      <c r="K59" s="6" t="inlineStr">
        <is>
          <t>New York</t>
        </is>
      </c>
      <c r="L59" s="6" t="n">
        <v>12180</v>
      </c>
      <c r="M59" s="6" t="inlineStr">
        <is>
          <t>East</t>
        </is>
      </c>
      <c r="N59" s="6" t="inlineStr">
        <is>
          <t>OFF-ST-10000604</t>
        </is>
      </c>
      <c r="O59" s="6" t="inlineStr">
        <is>
          <t>Office Supplies</t>
        </is>
      </c>
      <c r="P59" s="6" t="inlineStr">
        <is>
          <t>Storage</t>
        </is>
      </c>
      <c r="Q59" s="6" t="inlineStr">
        <is>
          <t>Home/Office Personal File Carts</t>
        </is>
      </c>
      <c r="R59" s="6" t="n">
        <v>208.56</v>
      </c>
      <c r="S59" s="6" t="n">
        <v>6</v>
      </c>
      <c r="T59" s="6" t="n">
        <v>0</v>
      </c>
      <c r="U59" s="6" t="n">
        <v>52.14</v>
      </c>
    </row>
    <row r="60">
      <c r="A60" s="6" t="n">
        <v>57</v>
      </c>
      <c r="B60" s="6" t="inlineStr">
        <is>
          <t>CA-2016-111682</t>
        </is>
      </c>
      <c r="C60" s="6" t="inlineStr">
        <is>
          <t>6/17/2016</t>
        </is>
      </c>
      <c r="D60" s="6" t="inlineStr">
        <is>
          <t>6/18/2016</t>
        </is>
      </c>
      <c r="E60" s="6" t="inlineStr">
        <is>
          <t>First Class</t>
        </is>
      </c>
      <c r="F60" s="6" t="inlineStr">
        <is>
          <t>TB-21055</t>
        </is>
      </c>
      <c r="G60" s="6" t="inlineStr">
        <is>
          <t>Ted Butterfield</t>
        </is>
      </c>
      <c r="H60" s="6" t="inlineStr">
        <is>
          <t>Consumer</t>
        </is>
      </c>
      <c r="I60" s="6" t="inlineStr">
        <is>
          <t>United States</t>
        </is>
      </c>
      <c r="J60" s="6" t="inlineStr">
        <is>
          <t>Troy</t>
        </is>
      </c>
      <c r="K60" s="6" t="inlineStr">
        <is>
          <t>New York</t>
        </is>
      </c>
      <c r="L60" s="6" t="n">
        <v>12180</v>
      </c>
      <c r="M60" s="6" t="inlineStr">
        <is>
          <t>East</t>
        </is>
      </c>
      <c r="N60" s="6" t="inlineStr">
        <is>
          <t>OFF-PA-10001569</t>
        </is>
      </c>
      <c r="O60" s="6" t="inlineStr">
        <is>
          <t>Office Supplies</t>
        </is>
      </c>
      <c r="P60" s="6" t="inlineStr">
        <is>
          <t>Paper</t>
        </is>
      </c>
      <c r="Q60" s="6" t="inlineStr">
        <is>
          <t>Xerox 232</t>
        </is>
      </c>
      <c r="R60" s="6" t="n">
        <v>32.4</v>
      </c>
      <c r="S60" s="6" t="n">
        <v>5</v>
      </c>
      <c r="T60" s="6" t="n">
        <v>0</v>
      </c>
      <c r="U60" s="6" t="n">
        <v>15.552</v>
      </c>
    </row>
    <row r="61">
      <c r="A61" s="6" t="n">
        <v>58</v>
      </c>
      <c r="B61" s="6" t="inlineStr">
        <is>
          <t>CA-2016-111682</t>
        </is>
      </c>
      <c r="C61" s="6" t="inlineStr">
        <is>
          <t>6/17/2016</t>
        </is>
      </c>
      <c r="D61" s="6" t="inlineStr">
        <is>
          <t>6/18/2016</t>
        </is>
      </c>
      <c r="E61" s="6" t="inlineStr">
        <is>
          <t>First Class</t>
        </is>
      </c>
      <c r="F61" s="6" t="inlineStr">
        <is>
          <t>TB-21055</t>
        </is>
      </c>
      <c r="G61" s="6" t="inlineStr">
        <is>
          <t>Ted Butterfield</t>
        </is>
      </c>
      <c r="H61" s="6" t="inlineStr">
        <is>
          <t>Consumer</t>
        </is>
      </c>
      <c r="I61" s="6" t="inlineStr">
        <is>
          <t>United States</t>
        </is>
      </c>
      <c r="J61" s="6" t="inlineStr">
        <is>
          <t>Troy</t>
        </is>
      </c>
      <c r="K61" s="6" t="inlineStr">
        <is>
          <t>New York</t>
        </is>
      </c>
      <c r="L61" s="6" t="n">
        <v>12180</v>
      </c>
      <c r="M61" s="6" t="inlineStr">
        <is>
          <t>East</t>
        </is>
      </c>
      <c r="N61" s="6" t="inlineStr">
        <is>
          <t>FUR-CH-10003968</t>
        </is>
      </c>
      <c r="O61" s="6" t="inlineStr">
        <is>
          <t>Furniture</t>
        </is>
      </c>
      <c r="P61" s="6" t="inlineStr">
        <is>
          <t>Chairs</t>
        </is>
      </c>
      <c r="Q61" s="6" t="inlineStr">
        <is>
          <t>Novimex Turbo Task Chair</t>
        </is>
      </c>
      <c r="R61" s="6" t="n">
        <v>319.41</v>
      </c>
      <c r="S61" s="6" t="n">
        <v>5</v>
      </c>
      <c r="T61" s="6" t="n">
        <v>0.1</v>
      </c>
      <c r="U61" s="6" t="n">
        <v>7.098</v>
      </c>
    </row>
    <row r="62">
      <c r="A62" s="6" t="n">
        <v>59</v>
      </c>
      <c r="B62" s="6" t="inlineStr">
        <is>
          <t>CA-2016-111682</t>
        </is>
      </c>
      <c r="C62" s="6" t="inlineStr">
        <is>
          <t>6/17/2016</t>
        </is>
      </c>
      <c r="D62" s="6" t="inlineStr">
        <is>
          <t>6/18/2016</t>
        </is>
      </c>
      <c r="E62" s="6" t="inlineStr">
        <is>
          <t>First Class</t>
        </is>
      </c>
      <c r="F62" s="6" t="inlineStr">
        <is>
          <t>TB-21055</t>
        </is>
      </c>
      <c r="G62" s="6" t="inlineStr">
        <is>
          <t>Ted Butterfield</t>
        </is>
      </c>
      <c r="H62" s="6" t="inlineStr">
        <is>
          <t>Consumer</t>
        </is>
      </c>
      <c r="I62" s="6" t="inlineStr">
        <is>
          <t>United States</t>
        </is>
      </c>
      <c r="J62" s="6" t="inlineStr">
        <is>
          <t>Troy</t>
        </is>
      </c>
      <c r="K62" s="6" t="inlineStr">
        <is>
          <t>New York</t>
        </is>
      </c>
      <c r="L62" s="6" t="n">
        <v>12180</v>
      </c>
      <c r="M62" s="6" t="inlineStr">
        <is>
          <t>East</t>
        </is>
      </c>
      <c r="N62" s="6" t="inlineStr">
        <is>
          <t>OFF-PA-10000587</t>
        </is>
      </c>
      <c r="O62" s="6" t="inlineStr">
        <is>
          <t>Office Supplies</t>
        </is>
      </c>
      <c r="P62" s="6" t="inlineStr">
        <is>
          <t>Paper</t>
        </is>
      </c>
      <c r="Q62" s="6" t="inlineStr">
        <is>
          <t>Array Parchment Paper, Assorted Colors</t>
        </is>
      </c>
      <c r="R62" s="6" t="n">
        <v>14.56</v>
      </c>
      <c r="S62" s="6" t="n">
        <v>2</v>
      </c>
      <c r="T62" s="6" t="n">
        <v>0</v>
      </c>
      <c r="U62" s="6" t="n">
        <v>6.9888</v>
      </c>
    </row>
    <row r="63">
      <c r="A63" s="6" t="n">
        <v>60</v>
      </c>
      <c r="B63" s="6" t="inlineStr">
        <is>
          <t>CA-2016-111682</t>
        </is>
      </c>
      <c r="C63" s="6" t="inlineStr">
        <is>
          <t>6/17/2016</t>
        </is>
      </c>
      <c r="D63" s="6" t="inlineStr">
        <is>
          <t>6/18/2016</t>
        </is>
      </c>
      <c r="E63" s="6" t="inlineStr">
        <is>
          <t>First Class</t>
        </is>
      </c>
      <c r="F63" s="6" t="inlineStr">
        <is>
          <t>TB-21055</t>
        </is>
      </c>
      <c r="G63" s="6" t="inlineStr">
        <is>
          <t>Ted Butterfield</t>
        </is>
      </c>
      <c r="H63" s="6" t="inlineStr">
        <is>
          <t>Consumer</t>
        </is>
      </c>
      <c r="I63" s="6" t="inlineStr">
        <is>
          <t>United States</t>
        </is>
      </c>
      <c r="J63" s="6" t="inlineStr">
        <is>
          <t>Troy</t>
        </is>
      </c>
      <c r="K63" s="6" t="inlineStr">
        <is>
          <t>New York</t>
        </is>
      </c>
      <c r="L63" s="6" t="n">
        <v>12180</v>
      </c>
      <c r="M63" s="6" t="inlineStr">
        <is>
          <t>East</t>
        </is>
      </c>
      <c r="N63" s="6" t="inlineStr">
        <is>
          <t>TEC-AC-10002167</t>
        </is>
      </c>
      <c r="O63" s="6" t="inlineStr">
        <is>
          <t>Technology</t>
        </is>
      </c>
      <c r="P63" s="6" t="inlineStr">
        <is>
          <t>Accessories</t>
        </is>
      </c>
      <c r="Q63" s="6" t="inlineStr">
        <is>
          <t>Imation 8gb Micro Traveldrive Usb 2.0 Flash Drive</t>
        </is>
      </c>
      <c r="R63" s="6" t="n">
        <v>30</v>
      </c>
      <c r="S63" s="6" t="n">
        <v>2</v>
      </c>
      <c r="T63" s="6" t="n">
        <v>0</v>
      </c>
      <c r="U63" s="6" t="n">
        <v>3.3</v>
      </c>
    </row>
    <row r="64">
      <c r="A64" s="6" t="n">
        <v>61</v>
      </c>
      <c r="B64" s="6" t="inlineStr">
        <is>
          <t>CA-2016-111682</t>
        </is>
      </c>
      <c r="C64" s="6" t="inlineStr">
        <is>
          <t>6/17/2016</t>
        </is>
      </c>
      <c r="D64" s="6" t="inlineStr">
        <is>
          <t>6/18/2016</t>
        </is>
      </c>
      <c r="E64" s="6" t="inlineStr">
        <is>
          <t>First Class</t>
        </is>
      </c>
      <c r="F64" s="6" t="inlineStr">
        <is>
          <t>TB-21055</t>
        </is>
      </c>
      <c r="G64" s="6" t="inlineStr">
        <is>
          <t>Ted Butterfield</t>
        </is>
      </c>
      <c r="H64" s="6" t="inlineStr">
        <is>
          <t>Consumer</t>
        </is>
      </c>
      <c r="I64" s="6" t="inlineStr">
        <is>
          <t>United States</t>
        </is>
      </c>
      <c r="J64" s="6" t="inlineStr">
        <is>
          <t>Troy</t>
        </is>
      </c>
      <c r="K64" s="6" t="inlineStr">
        <is>
          <t>New York</t>
        </is>
      </c>
      <c r="L64" s="6" t="n">
        <v>12180</v>
      </c>
      <c r="M64" s="6" t="inlineStr">
        <is>
          <t>East</t>
        </is>
      </c>
      <c r="N64" s="6" t="inlineStr">
        <is>
          <t>OFF-BI-10001460</t>
        </is>
      </c>
      <c r="O64" s="6" t="inlineStr">
        <is>
          <t>Office Supplies</t>
        </is>
      </c>
      <c r="P64" s="6" t="inlineStr">
        <is>
          <t>Binders</t>
        </is>
      </c>
      <c r="Q64" s="6" t="inlineStr">
        <is>
          <t>Plastic Binding Combs</t>
        </is>
      </c>
      <c r="R64" s="6" t="n">
        <v>48.48</v>
      </c>
      <c r="S64" s="6" t="n">
        <v>4</v>
      </c>
      <c r="T64" s="6" t="n">
        <v>0.2</v>
      </c>
      <c r="U64" s="6" t="n">
        <v>16.362</v>
      </c>
    </row>
    <row r="65">
      <c r="A65" s="6" t="n">
        <v>62</v>
      </c>
      <c r="B65" s="6" t="inlineStr">
        <is>
          <t>CA-2016-111682</t>
        </is>
      </c>
      <c r="C65" s="6" t="inlineStr">
        <is>
          <t>6/17/2016</t>
        </is>
      </c>
      <c r="D65" s="6" t="inlineStr">
        <is>
          <t>6/18/2016</t>
        </is>
      </c>
      <c r="E65" s="6" t="inlineStr">
        <is>
          <t>First Class</t>
        </is>
      </c>
      <c r="F65" s="6" t="inlineStr">
        <is>
          <t>TB-21055</t>
        </is>
      </c>
      <c r="G65" s="6" t="inlineStr">
        <is>
          <t>Ted Butterfield</t>
        </is>
      </c>
      <c r="H65" s="6" t="inlineStr">
        <is>
          <t>Consumer</t>
        </is>
      </c>
      <c r="I65" s="6" t="inlineStr">
        <is>
          <t>United States</t>
        </is>
      </c>
      <c r="J65" s="6" t="inlineStr">
        <is>
          <t>Troy</t>
        </is>
      </c>
      <c r="K65" s="6" t="inlineStr">
        <is>
          <t>New York</t>
        </is>
      </c>
      <c r="L65" s="6" t="n">
        <v>12180</v>
      </c>
      <c r="M65" s="6" t="inlineStr">
        <is>
          <t>East</t>
        </is>
      </c>
      <c r="N65" s="6" t="inlineStr">
        <is>
          <t>OFF-AR-10001868</t>
        </is>
      </c>
      <c r="O65" s="6" t="inlineStr">
        <is>
          <t>Office Supplies</t>
        </is>
      </c>
      <c r="P65" s="6" t="inlineStr">
        <is>
          <t>Art</t>
        </is>
      </c>
      <c r="Q65" s="6" t="inlineStr">
        <is>
          <t>Prang Dustless Chalk Sticks</t>
        </is>
      </c>
      <c r="R65" s="6" t="n">
        <v>1.68</v>
      </c>
      <c r="S65" s="6" t="n">
        <v>1</v>
      </c>
      <c r="T65" s="6" t="n">
        <v>0</v>
      </c>
      <c r="U65" s="6" t="n">
        <v>0.84</v>
      </c>
    </row>
    <row r="66">
      <c r="A66" s="6" t="n">
        <v>63</v>
      </c>
      <c r="B66" s="6" t="inlineStr">
        <is>
          <t>CA-2015-135545</t>
        </is>
      </c>
      <c r="C66" s="6" t="inlineStr">
        <is>
          <t>11/24/2015</t>
        </is>
      </c>
      <c r="D66" s="6" t="inlineStr">
        <is>
          <t>11/30/2015</t>
        </is>
      </c>
      <c r="E66" s="6" t="inlineStr">
        <is>
          <t>Standard Class</t>
        </is>
      </c>
      <c r="F66" s="6" t="inlineStr">
        <is>
          <t>KM-16720</t>
        </is>
      </c>
      <c r="G66" s="6" t="inlineStr">
        <is>
          <t>Kunst Miller</t>
        </is>
      </c>
      <c r="H66" s="6" t="inlineStr">
        <is>
          <t>Consumer</t>
        </is>
      </c>
      <c r="I66" s="6" t="inlineStr">
        <is>
          <t>United States</t>
        </is>
      </c>
      <c r="J66" s="6" t="inlineStr">
        <is>
          <t>Los Angeles</t>
        </is>
      </c>
      <c r="K66" s="6" t="inlineStr">
        <is>
          <t>California</t>
        </is>
      </c>
      <c r="L66" s="6" t="n">
        <v>90004</v>
      </c>
      <c r="M66" s="6" t="inlineStr">
        <is>
          <t>West</t>
        </is>
      </c>
      <c r="N66" s="6" t="inlineStr">
        <is>
          <t>TEC-AC-10004633</t>
        </is>
      </c>
      <c r="O66" s="6" t="inlineStr">
        <is>
          <t>Technology</t>
        </is>
      </c>
      <c r="P66" s="6" t="inlineStr">
        <is>
          <t>Accessories</t>
        </is>
      </c>
      <c r="Q66" s="6" t="inlineStr">
        <is>
          <t>Verbatim 25 GB 6x Blu-ray Single Layer Recordable Disc, 3/Pack</t>
        </is>
      </c>
      <c r="R66" s="6" t="n">
        <v>13.98</v>
      </c>
      <c r="S66" s="6" t="n">
        <v>2</v>
      </c>
      <c r="T66" s="6" t="n">
        <v>0</v>
      </c>
      <c r="U66" s="6" t="n">
        <v>6.1512</v>
      </c>
    </row>
    <row r="67">
      <c r="A67" s="6" t="n">
        <v>64</v>
      </c>
      <c r="B67" s="6" t="inlineStr">
        <is>
          <t>CA-2015-135545</t>
        </is>
      </c>
      <c r="C67" s="6" t="inlineStr">
        <is>
          <t>11/24/2015</t>
        </is>
      </c>
      <c r="D67" s="6" t="inlineStr">
        <is>
          <t>11/30/2015</t>
        </is>
      </c>
      <c r="E67" s="6" t="inlineStr">
        <is>
          <t>Standard Class</t>
        </is>
      </c>
      <c r="F67" s="6" t="inlineStr">
        <is>
          <t>KM-16720</t>
        </is>
      </c>
      <c r="G67" s="6" t="inlineStr">
        <is>
          <t>Kunst Miller</t>
        </is>
      </c>
      <c r="H67" s="6" t="inlineStr">
        <is>
          <t>Consumer</t>
        </is>
      </c>
      <c r="I67" s="6" t="inlineStr">
        <is>
          <t>United States</t>
        </is>
      </c>
      <c r="J67" s="6" t="inlineStr">
        <is>
          <t>Los Angeles</t>
        </is>
      </c>
      <c r="K67" s="6" t="inlineStr">
        <is>
          <t>California</t>
        </is>
      </c>
      <c r="L67" s="6" t="n">
        <v>90004</v>
      </c>
      <c r="M67" s="6" t="inlineStr">
        <is>
          <t>West</t>
        </is>
      </c>
      <c r="N67" s="6" t="inlineStr">
        <is>
          <t>OFF-BI-10001078</t>
        </is>
      </c>
      <c r="O67" s="6" t="inlineStr">
        <is>
          <t>Office Supplies</t>
        </is>
      </c>
      <c r="P67" s="6" t="inlineStr">
        <is>
          <t>Binders</t>
        </is>
      </c>
      <c r="Q67" s="6" t="inlineStr">
        <is>
          <t>Acco PRESSTEX Data Binder with Storage Hooks, Dark Blue, 14 7/8" X 11"</t>
        </is>
      </c>
      <c r="R67" s="6" t="n">
        <v>25.824</v>
      </c>
      <c r="S67" s="6" t="n">
        <v>6</v>
      </c>
      <c r="T67" s="6" t="n">
        <v>0.2</v>
      </c>
      <c r="U67" s="6" t="n">
        <v>9.3612</v>
      </c>
    </row>
    <row r="68">
      <c r="A68" s="6" t="n">
        <v>65</v>
      </c>
      <c r="B68" s="6" t="inlineStr">
        <is>
          <t>CA-2015-135545</t>
        </is>
      </c>
      <c r="C68" s="6" t="inlineStr">
        <is>
          <t>11/24/2015</t>
        </is>
      </c>
      <c r="D68" s="6" t="inlineStr">
        <is>
          <t>11/30/2015</t>
        </is>
      </c>
      <c r="E68" s="6" t="inlineStr">
        <is>
          <t>Standard Class</t>
        </is>
      </c>
      <c r="F68" s="6" t="inlineStr">
        <is>
          <t>KM-16720</t>
        </is>
      </c>
      <c r="G68" s="6" t="inlineStr">
        <is>
          <t>Kunst Miller</t>
        </is>
      </c>
      <c r="H68" s="6" t="inlineStr">
        <is>
          <t>Consumer</t>
        </is>
      </c>
      <c r="I68" s="6" t="inlineStr">
        <is>
          <t>United States</t>
        </is>
      </c>
      <c r="J68" s="6" t="inlineStr">
        <is>
          <t>Los Angeles</t>
        </is>
      </c>
      <c r="K68" s="6" t="inlineStr">
        <is>
          <t>California</t>
        </is>
      </c>
      <c r="L68" s="6" t="n">
        <v>90004</v>
      </c>
      <c r="M68" s="6" t="inlineStr">
        <is>
          <t>West</t>
        </is>
      </c>
      <c r="N68" s="6" t="inlineStr">
        <is>
          <t>OFF-PA-10003892</t>
        </is>
      </c>
      <c r="O68" s="6" t="inlineStr">
        <is>
          <t>Office Supplies</t>
        </is>
      </c>
      <c r="P68" s="6" t="inlineStr">
        <is>
          <t>Paper</t>
        </is>
      </c>
      <c r="Q68" s="6" t="inlineStr">
        <is>
          <t>Xerox 1943</t>
        </is>
      </c>
      <c r="R68" s="6" t="n">
        <v>146.73</v>
      </c>
      <c r="S68" s="6" t="n">
        <v>3</v>
      </c>
      <c r="T68" s="6" t="n">
        <v>0</v>
      </c>
      <c r="U68" s="6" t="n">
        <v>68.9631</v>
      </c>
    </row>
    <row r="69">
      <c r="A69" s="6" t="n">
        <v>66</v>
      </c>
      <c r="B69" s="6" t="inlineStr">
        <is>
          <t>CA-2015-135545</t>
        </is>
      </c>
      <c r="C69" s="6" t="inlineStr">
        <is>
          <t>11/24/2015</t>
        </is>
      </c>
      <c r="D69" s="6" t="inlineStr">
        <is>
          <t>11/30/2015</t>
        </is>
      </c>
      <c r="E69" s="6" t="inlineStr">
        <is>
          <t>Standard Class</t>
        </is>
      </c>
      <c r="F69" s="6" t="inlineStr">
        <is>
          <t>KM-16720</t>
        </is>
      </c>
      <c r="G69" s="6" t="inlineStr">
        <is>
          <t>Kunst Miller</t>
        </is>
      </c>
      <c r="H69" s="6" t="inlineStr">
        <is>
          <t>Consumer</t>
        </is>
      </c>
      <c r="I69" s="6" t="inlineStr">
        <is>
          <t>United States</t>
        </is>
      </c>
      <c r="J69" s="6" t="inlineStr">
        <is>
          <t>Los Angeles</t>
        </is>
      </c>
      <c r="K69" s="6" t="inlineStr">
        <is>
          <t>California</t>
        </is>
      </c>
      <c r="L69" s="6" t="n">
        <v>90004</v>
      </c>
      <c r="M69" s="6" t="inlineStr">
        <is>
          <t>West</t>
        </is>
      </c>
      <c r="N69" s="6" t="inlineStr">
        <is>
          <t>FUR-FU-10000397</t>
        </is>
      </c>
      <c r="O69" s="6" t="inlineStr">
        <is>
          <t>Furniture</t>
        </is>
      </c>
      <c r="P69" s="6" t="inlineStr">
        <is>
          <t>Furnishings</t>
        </is>
      </c>
      <c r="Q69" s="6" t="inlineStr">
        <is>
          <t>Luxo Economy Swing Arm Lamp</t>
        </is>
      </c>
      <c r="R69" s="6" t="n">
        <v>79.76000000000001</v>
      </c>
      <c r="S69" s="6" t="n">
        <v>4</v>
      </c>
      <c r="T69" s="6" t="n">
        <v>0</v>
      </c>
      <c r="U69" s="6" t="n">
        <v>22.3328</v>
      </c>
    </row>
    <row r="70">
      <c r="A70" s="6" t="n">
        <v>67</v>
      </c>
      <c r="B70" s="6" t="inlineStr">
        <is>
          <t>US-2015-164175</t>
        </is>
      </c>
      <c r="C70" s="6" t="inlineStr">
        <is>
          <t>4/30/2015</t>
        </is>
      </c>
      <c r="D70" s="6" t="inlineStr">
        <is>
          <t>05-05-2015</t>
        </is>
      </c>
      <c r="E70" s="6" t="inlineStr">
        <is>
          <t>Standard Class</t>
        </is>
      </c>
      <c r="F70" s="6" t="inlineStr">
        <is>
          <t>PS-18970</t>
        </is>
      </c>
      <c r="G70" s="6" t="inlineStr">
        <is>
          <t>Paul Stevenson</t>
        </is>
      </c>
      <c r="H70" s="6" t="inlineStr">
        <is>
          <t>Home Office</t>
        </is>
      </c>
      <c r="I70" s="6" t="inlineStr">
        <is>
          <t>United States</t>
        </is>
      </c>
      <c r="J70" s="6" t="inlineStr">
        <is>
          <t>Chicago</t>
        </is>
      </c>
      <c r="K70" s="6" t="inlineStr">
        <is>
          <t>Illinois</t>
        </is>
      </c>
      <c r="L70" s="6" t="n">
        <v>60610</v>
      </c>
      <c r="M70" s="6" t="inlineStr">
        <is>
          <t>Central</t>
        </is>
      </c>
      <c r="N70" s="6" t="inlineStr">
        <is>
          <t>FUR-CH-10001146</t>
        </is>
      </c>
      <c r="O70" s="6" t="inlineStr">
        <is>
          <t>Furniture</t>
        </is>
      </c>
      <c r="P70" s="6" t="inlineStr">
        <is>
          <t>Chairs</t>
        </is>
      </c>
      <c r="Q70" s="6" t="inlineStr">
        <is>
          <t>Global Value Mid-Back Manager's Chair, Gray</t>
        </is>
      </c>
      <c r="R70" s="6" t="n">
        <v>213.115</v>
      </c>
      <c r="S70" s="6" t="n">
        <v>5</v>
      </c>
      <c r="T70" s="6" t="n">
        <v>0.3</v>
      </c>
      <c r="U70" s="6" t="n">
        <v>-15.2225</v>
      </c>
    </row>
    <row r="71">
      <c r="A71" s="6" t="n">
        <v>68</v>
      </c>
      <c r="B71" s="6" t="inlineStr">
        <is>
          <t>CA-2014-106376</t>
        </is>
      </c>
      <c r="C71" s="6" t="inlineStr">
        <is>
          <t>12-05-2014</t>
        </is>
      </c>
      <c r="D71" s="6" t="inlineStr">
        <is>
          <t>12-10-2014</t>
        </is>
      </c>
      <c r="E71" s="6" t="inlineStr">
        <is>
          <t>Standard Class</t>
        </is>
      </c>
      <c r="F71" s="6" t="inlineStr">
        <is>
          <t>BS-11590</t>
        </is>
      </c>
      <c r="G71" s="6" t="inlineStr">
        <is>
          <t>Brendan Sweed</t>
        </is>
      </c>
      <c r="H71" s="6" t="inlineStr">
        <is>
          <t>Corporate</t>
        </is>
      </c>
      <c r="I71" s="6" t="inlineStr">
        <is>
          <t>United States</t>
        </is>
      </c>
      <c r="J71" s="6" t="inlineStr">
        <is>
          <t>Gilbert</t>
        </is>
      </c>
      <c r="K71" s="6" t="inlineStr">
        <is>
          <t>Arizona</t>
        </is>
      </c>
      <c r="L71" s="6" t="n">
        <v>85234</v>
      </c>
      <c r="M71" s="6" t="inlineStr">
        <is>
          <t>West</t>
        </is>
      </c>
      <c r="N71" s="6" t="inlineStr">
        <is>
          <t>OFF-AR-10002671</t>
        </is>
      </c>
      <c r="O71" s="6" t="inlineStr">
        <is>
          <t>Office Supplies</t>
        </is>
      </c>
      <c r="P71" s="6" t="inlineStr">
        <is>
          <t>Art</t>
        </is>
      </c>
      <c r="Q71" s="6" t="inlineStr">
        <is>
          <t>Hunt BOSTON Model 1606 High-Volume Electric Pencil Sharpener, Beige</t>
        </is>
      </c>
      <c r="R71" s="6" t="n">
        <v>1113.024</v>
      </c>
      <c r="S71" s="6" t="n">
        <v>8</v>
      </c>
      <c r="T71" s="6" t="n">
        <v>0.2</v>
      </c>
      <c r="U71" s="6" t="n">
        <v>111.3024</v>
      </c>
    </row>
    <row r="72">
      <c r="A72" s="6" t="n">
        <v>69</v>
      </c>
      <c r="B72" s="6" t="inlineStr">
        <is>
          <t>CA-2014-106376</t>
        </is>
      </c>
      <c r="C72" s="6" t="inlineStr">
        <is>
          <t>12-05-2014</t>
        </is>
      </c>
      <c r="D72" s="6" t="inlineStr">
        <is>
          <t>12-10-2014</t>
        </is>
      </c>
      <c r="E72" s="6" t="inlineStr">
        <is>
          <t>Standard Class</t>
        </is>
      </c>
      <c r="F72" s="6" t="inlineStr">
        <is>
          <t>BS-11590</t>
        </is>
      </c>
      <c r="G72" s="6" t="inlineStr">
        <is>
          <t>Brendan Sweed</t>
        </is>
      </c>
      <c r="H72" s="6" t="inlineStr">
        <is>
          <t>Corporate</t>
        </is>
      </c>
      <c r="I72" s="6" t="inlineStr">
        <is>
          <t>United States</t>
        </is>
      </c>
      <c r="J72" s="6" t="inlineStr">
        <is>
          <t>Gilbert</t>
        </is>
      </c>
      <c r="K72" s="6" t="inlineStr">
        <is>
          <t>Arizona</t>
        </is>
      </c>
      <c r="L72" s="6" t="n">
        <v>85234</v>
      </c>
      <c r="M72" s="6" t="inlineStr">
        <is>
          <t>West</t>
        </is>
      </c>
      <c r="N72" s="6" t="inlineStr">
        <is>
          <t>TEC-PH-10002726</t>
        </is>
      </c>
      <c r="O72" s="6" t="inlineStr">
        <is>
          <t>Technology</t>
        </is>
      </c>
      <c r="P72" s="6" t="inlineStr">
        <is>
          <t>Phones</t>
        </is>
      </c>
      <c r="Q72" s="6" t="inlineStr">
        <is>
          <t>netTALK DUO VoIP Telephone Service</t>
        </is>
      </c>
      <c r="R72" s="6" t="n">
        <v>167.968</v>
      </c>
      <c r="S72" s="6" t="n">
        <v>4</v>
      </c>
      <c r="T72" s="6" t="n">
        <v>0.2</v>
      </c>
      <c r="U72" s="6" t="n">
        <v>62.988</v>
      </c>
    </row>
    <row r="73">
      <c r="A73" s="6" t="n">
        <v>70</v>
      </c>
      <c r="B73" s="6" t="inlineStr">
        <is>
          <t>CA-2016-119823</t>
        </is>
      </c>
      <c r="C73" s="6" t="inlineStr">
        <is>
          <t>06-04-2016</t>
        </is>
      </c>
      <c r="D73" s="6" t="inlineStr">
        <is>
          <t>06-06-2016</t>
        </is>
      </c>
      <c r="E73" s="6" t="inlineStr">
        <is>
          <t>First Class</t>
        </is>
      </c>
      <c r="F73" s="6" t="inlineStr">
        <is>
          <t>KD-16270</t>
        </is>
      </c>
      <c r="G73" s="6" t="inlineStr">
        <is>
          <t>Karen Daniels</t>
        </is>
      </c>
      <c r="H73" s="6" t="inlineStr">
        <is>
          <t>Consumer</t>
        </is>
      </c>
      <c r="I73" s="6" t="inlineStr">
        <is>
          <t>United States</t>
        </is>
      </c>
      <c r="J73" s="6" t="inlineStr">
        <is>
          <t>Springfield</t>
        </is>
      </c>
      <c r="K73" s="6" t="inlineStr">
        <is>
          <t>Virginia</t>
        </is>
      </c>
      <c r="L73" s="6" t="n">
        <v>22153</v>
      </c>
      <c r="M73" s="6" t="inlineStr">
        <is>
          <t>South</t>
        </is>
      </c>
      <c r="N73" s="6" t="inlineStr">
        <is>
          <t>OFF-PA-10000482</t>
        </is>
      </c>
      <c r="O73" s="6" t="inlineStr">
        <is>
          <t>Office Supplies</t>
        </is>
      </c>
      <c r="P73" s="6" t="inlineStr">
        <is>
          <t>Paper</t>
        </is>
      </c>
      <c r="Q73" s="6" t="inlineStr">
        <is>
          <t>Snap-A-Way Black Print Carbonless Ruled Speed Letter, Triplicate</t>
        </is>
      </c>
      <c r="R73" s="6" t="n">
        <v>75.88</v>
      </c>
      <c r="S73" s="6" t="n">
        <v>2</v>
      </c>
      <c r="T73" s="6" t="n">
        <v>0</v>
      </c>
      <c r="U73" s="6" t="n">
        <v>35.6636</v>
      </c>
    </row>
    <row r="74">
      <c r="A74" s="6" t="n">
        <v>71</v>
      </c>
      <c r="B74" s="6" t="inlineStr">
        <is>
          <t>CA-2016-106075</t>
        </is>
      </c>
      <c r="C74" s="6" t="inlineStr">
        <is>
          <t>9/18/2016</t>
        </is>
      </c>
      <c r="D74" s="6" t="inlineStr">
        <is>
          <t>9/23/2016</t>
        </is>
      </c>
      <c r="E74" s="6" t="inlineStr">
        <is>
          <t>Standard Class</t>
        </is>
      </c>
      <c r="F74" s="6" t="inlineStr">
        <is>
          <t>HM-14980</t>
        </is>
      </c>
      <c r="G74" s="6" t="inlineStr">
        <is>
          <t>Henry MacAllister</t>
        </is>
      </c>
      <c r="H74" s="6" t="inlineStr">
        <is>
          <t>Consumer</t>
        </is>
      </c>
      <c r="I74" s="6" t="inlineStr">
        <is>
          <t>United States</t>
        </is>
      </c>
      <c r="J74" s="6" t="inlineStr">
        <is>
          <t>New York City</t>
        </is>
      </c>
      <c r="K74" s="6" t="inlineStr">
        <is>
          <t>New York</t>
        </is>
      </c>
      <c r="L74" s="6" t="n">
        <v>10009</v>
      </c>
      <c r="M74" s="6" t="inlineStr">
        <is>
          <t>East</t>
        </is>
      </c>
      <c r="N74" s="6" t="inlineStr">
        <is>
          <t>OFF-BI-10004654</t>
        </is>
      </c>
      <c r="O74" s="6" t="inlineStr">
        <is>
          <t>Office Supplies</t>
        </is>
      </c>
      <c r="P74" s="6" t="inlineStr">
        <is>
          <t>Binders</t>
        </is>
      </c>
      <c r="Q74" s="6" t="inlineStr">
        <is>
          <t>Avery Binding System Hidden Tab Executive Style Index Sets</t>
        </is>
      </c>
      <c r="R74" s="6" t="n">
        <v>4.616</v>
      </c>
      <c r="S74" s="6" t="n">
        <v>1</v>
      </c>
      <c r="T74" s="6" t="n">
        <v>0.2</v>
      </c>
      <c r="U74" s="6" t="n">
        <v>1.731</v>
      </c>
    </row>
    <row r="75">
      <c r="A75" s="6" t="n">
        <v>72</v>
      </c>
      <c r="B75" s="6" t="inlineStr">
        <is>
          <t>CA-2017-114440</t>
        </is>
      </c>
      <c r="C75" s="6" t="inlineStr">
        <is>
          <t>9/14/2017</t>
        </is>
      </c>
      <c r="D75" s="6" t="inlineStr">
        <is>
          <t>9/17/2017</t>
        </is>
      </c>
      <c r="E75" s="6" t="inlineStr">
        <is>
          <t>Second Class</t>
        </is>
      </c>
      <c r="F75" s="6" t="inlineStr">
        <is>
          <t>TB-21520</t>
        </is>
      </c>
      <c r="G75" s="6" t="inlineStr">
        <is>
          <t>Tracy Blumstein</t>
        </is>
      </c>
      <c r="H75" s="6" t="inlineStr">
        <is>
          <t>Consumer</t>
        </is>
      </c>
      <c r="I75" s="6" t="inlineStr">
        <is>
          <t>United States</t>
        </is>
      </c>
      <c r="J75" s="6" t="inlineStr">
        <is>
          <t>Jackson</t>
        </is>
      </c>
      <c r="K75" s="6" t="inlineStr">
        <is>
          <t>Michigan</t>
        </is>
      </c>
      <c r="L75" s="6" t="n">
        <v>49201</v>
      </c>
      <c r="M75" s="6" t="inlineStr">
        <is>
          <t>Central</t>
        </is>
      </c>
      <c r="N75" s="6" t="inlineStr">
        <is>
          <t>OFF-PA-10004675</t>
        </is>
      </c>
      <c r="O75" s="6" t="inlineStr">
        <is>
          <t>Office Supplies</t>
        </is>
      </c>
      <c r="P75" s="6" t="inlineStr">
        <is>
          <t>Paper</t>
        </is>
      </c>
      <c r="Q75" s="6" t="inlineStr">
        <is>
          <t>Telephone Message Books with Fax/Mobile Section, 5 1/2" x 3 3/16"</t>
        </is>
      </c>
      <c r="R75" s="6" t="n">
        <v>19.05</v>
      </c>
      <c r="S75" s="6" t="n">
        <v>3</v>
      </c>
      <c r="T75" s="6" t="n">
        <v>0</v>
      </c>
      <c r="U75" s="6" t="n">
        <v>8.763</v>
      </c>
    </row>
    <row r="76">
      <c r="A76" s="6" t="n">
        <v>73</v>
      </c>
      <c r="B76" s="6" t="inlineStr">
        <is>
          <t>US-2015-134026</t>
        </is>
      </c>
      <c r="C76" s="6" t="inlineStr">
        <is>
          <t>4/26/2015</t>
        </is>
      </c>
      <c r="D76" s="6" t="inlineStr">
        <is>
          <t>05-02-2015</t>
        </is>
      </c>
      <c r="E76" s="6" t="inlineStr">
        <is>
          <t>Standard Class</t>
        </is>
      </c>
      <c r="F76" s="6" t="inlineStr">
        <is>
          <t>JE-15745</t>
        </is>
      </c>
      <c r="G76" s="6" t="inlineStr">
        <is>
          <t>Joel Eaton</t>
        </is>
      </c>
      <c r="H76" s="6" t="inlineStr">
        <is>
          <t>Consumer</t>
        </is>
      </c>
      <c r="I76" s="6" t="inlineStr">
        <is>
          <t>United States</t>
        </is>
      </c>
      <c r="J76" s="6" t="inlineStr">
        <is>
          <t>Memphis</t>
        </is>
      </c>
      <c r="K76" s="6" t="inlineStr">
        <is>
          <t>Tennessee</t>
        </is>
      </c>
      <c r="L76" s="6" t="n">
        <v>38109</v>
      </c>
      <c r="M76" s="6" t="inlineStr">
        <is>
          <t>South</t>
        </is>
      </c>
      <c r="N76" s="6" t="inlineStr">
        <is>
          <t>FUR-CH-10000513</t>
        </is>
      </c>
      <c r="O76" s="6" t="inlineStr">
        <is>
          <t>Furniture</t>
        </is>
      </c>
      <c r="P76" s="6" t="inlineStr">
        <is>
          <t>Chairs</t>
        </is>
      </c>
      <c r="Q76" s="6" t="inlineStr">
        <is>
          <t>High-Back Leather Manager's Chair</t>
        </is>
      </c>
      <c r="R76" s="6" t="n">
        <v>831.936</v>
      </c>
      <c r="S76" s="6" t="n">
        <v>8</v>
      </c>
      <c r="T76" s="6" t="n">
        <v>0.2</v>
      </c>
      <c r="U76" s="6" t="n">
        <v>-114.3912</v>
      </c>
    </row>
    <row r="77">
      <c r="A77" s="6" t="n">
        <v>74</v>
      </c>
      <c r="B77" s="6" t="inlineStr">
        <is>
          <t>US-2015-134026</t>
        </is>
      </c>
      <c r="C77" s="6" t="inlineStr">
        <is>
          <t>4/26/2015</t>
        </is>
      </c>
      <c r="D77" s="6" t="inlineStr">
        <is>
          <t>05-02-2015</t>
        </is>
      </c>
      <c r="E77" s="6" t="inlineStr">
        <is>
          <t>Standard Class</t>
        </is>
      </c>
      <c r="F77" s="6" t="inlineStr">
        <is>
          <t>JE-15745</t>
        </is>
      </c>
      <c r="G77" s="6" t="inlineStr">
        <is>
          <t>Joel Eaton</t>
        </is>
      </c>
      <c r="H77" s="6" t="inlineStr">
        <is>
          <t>Consumer</t>
        </is>
      </c>
      <c r="I77" s="6" t="inlineStr">
        <is>
          <t>United States</t>
        </is>
      </c>
      <c r="J77" s="6" t="inlineStr">
        <is>
          <t>Memphis</t>
        </is>
      </c>
      <c r="K77" s="6" t="inlineStr">
        <is>
          <t>Tennessee</t>
        </is>
      </c>
      <c r="L77" s="6" t="n">
        <v>38109</v>
      </c>
      <c r="M77" s="6" t="inlineStr">
        <is>
          <t>South</t>
        </is>
      </c>
      <c r="N77" s="6" t="inlineStr">
        <is>
          <t>FUR-FU-10003708</t>
        </is>
      </c>
      <c r="O77" s="6" t="inlineStr">
        <is>
          <t>Furniture</t>
        </is>
      </c>
      <c r="P77" s="6" t="inlineStr">
        <is>
          <t>Furnishings</t>
        </is>
      </c>
      <c r="Q77" s="6" t="inlineStr">
        <is>
          <t>Tenex Traditional Chairmats for Medium Pile Carpet, Standard Lip, 36" x 48"</t>
        </is>
      </c>
      <c r="R77" s="6" t="n">
        <v>97.04000000000001</v>
      </c>
      <c r="S77" s="6" t="n">
        <v>2</v>
      </c>
      <c r="T77" s="6" t="n">
        <v>0.2</v>
      </c>
      <c r="U77" s="6" t="n">
        <v>1.213</v>
      </c>
    </row>
    <row r="78">
      <c r="A78" s="6" t="n">
        <v>75</v>
      </c>
      <c r="B78" s="6" t="inlineStr">
        <is>
          <t>US-2015-134026</t>
        </is>
      </c>
      <c r="C78" s="6" t="inlineStr">
        <is>
          <t>4/26/2015</t>
        </is>
      </c>
      <c r="D78" s="6" t="inlineStr">
        <is>
          <t>05-02-2015</t>
        </is>
      </c>
      <c r="E78" s="6" t="inlineStr">
        <is>
          <t>Standard Class</t>
        </is>
      </c>
      <c r="F78" s="6" t="inlineStr">
        <is>
          <t>JE-15745</t>
        </is>
      </c>
      <c r="G78" s="6" t="inlineStr">
        <is>
          <t>Joel Eaton</t>
        </is>
      </c>
      <c r="H78" s="6" t="inlineStr">
        <is>
          <t>Consumer</t>
        </is>
      </c>
      <c r="I78" s="6" t="inlineStr">
        <is>
          <t>United States</t>
        </is>
      </c>
      <c r="J78" s="6" t="inlineStr">
        <is>
          <t>Memphis</t>
        </is>
      </c>
      <c r="K78" s="6" t="inlineStr">
        <is>
          <t>Tennessee</t>
        </is>
      </c>
      <c r="L78" s="6" t="n">
        <v>38109</v>
      </c>
      <c r="M78" s="6" t="inlineStr">
        <is>
          <t>South</t>
        </is>
      </c>
      <c r="N78" s="6" t="inlineStr">
        <is>
          <t>OFF-ST-10004123</t>
        </is>
      </c>
      <c r="O78" s="6" t="inlineStr">
        <is>
          <t>Office Supplies</t>
        </is>
      </c>
      <c r="P78" s="6" t="inlineStr">
        <is>
          <t>Storage</t>
        </is>
      </c>
      <c r="Q78" s="6" t="inlineStr">
        <is>
          <t>Safco Industrial Wire Shelving System</t>
        </is>
      </c>
      <c r="R78" s="6" t="n">
        <v>72.78400000000001</v>
      </c>
      <c r="S78" s="6" t="n">
        <v>1</v>
      </c>
      <c r="T78" s="6" t="n">
        <v>0.2</v>
      </c>
      <c r="U78" s="6" t="n">
        <v>-18.196</v>
      </c>
    </row>
    <row r="79">
      <c r="A79" s="6" t="n">
        <v>76</v>
      </c>
      <c r="B79" s="6" t="inlineStr">
        <is>
          <t>US-2017-118038</t>
        </is>
      </c>
      <c r="C79" s="6" t="inlineStr">
        <is>
          <t>12-09-2017</t>
        </is>
      </c>
      <c r="D79" s="6" t="inlineStr">
        <is>
          <t>12-11-2017</t>
        </is>
      </c>
      <c r="E79" s="6" t="inlineStr">
        <is>
          <t>First Class</t>
        </is>
      </c>
      <c r="F79" s="6" t="inlineStr">
        <is>
          <t>KB-16600</t>
        </is>
      </c>
      <c r="G79" s="6" t="inlineStr">
        <is>
          <t>Ken Brennan</t>
        </is>
      </c>
      <c r="H79" s="6" t="inlineStr">
        <is>
          <t>Corporate</t>
        </is>
      </c>
      <c r="I79" s="6" t="inlineStr">
        <is>
          <t>United States</t>
        </is>
      </c>
      <c r="J79" s="6" t="inlineStr">
        <is>
          <t>Houston</t>
        </is>
      </c>
      <c r="K79" s="6" t="inlineStr">
        <is>
          <t>Texas</t>
        </is>
      </c>
      <c r="L79" s="6" t="n">
        <v>77041</v>
      </c>
      <c r="M79" s="6" t="inlineStr">
        <is>
          <t>Central</t>
        </is>
      </c>
      <c r="N79" s="6" t="inlineStr">
        <is>
          <t>OFF-BI-10004182</t>
        </is>
      </c>
      <c r="O79" s="6" t="inlineStr">
        <is>
          <t>Office Supplies</t>
        </is>
      </c>
      <c r="P79" s="6" t="inlineStr">
        <is>
          <t>Binders</t>
        </is>
      </c>
      <c r="Q79" s="6" t="inlineStr">
        <is>
          <t>Economy Binders</t>
        </is>
      </c>
      <c r="R79" s="6" t="n">
        <v>1.248</v>
      </c>
      <c r="S79" s="6" t="n">
        <v>3</v>
      </c>
      <c r="T79" s="6" t="n">
        <v>0.8</v>
      </c>
      <c r="U79" s="6" t="n">
        <v>-1.9344</v>
      </c>
    </row>
    <row r="80">
      <c r="A80" s="6" t="n">
        <v>77</v>
      </c>
      <c r="B80" s="6" t="inlineStr">
        <is>
          <t>US-2017-118038</t>
        </is>
      </c>
      <c r="C80" s="6" t="inlineStr">
        <is>
          <t>12-09-2017</t>
        </is>
      </c>
      <c r="D80" s="6" t="inlineStr">
        <is>
          <t>12-11-2017</t>
        </is>
      </c>
      <c r="E80" s="6" t="inlineStr">
        <is>
          <t>First Class</t>
        </is>
      </c>
      <c r="F80" s="6" t="inlineStr">
        <is>
          <t>KB-16600</t>
        </is>
      </c>
      <c r="G80" s="6" t="inlineStr">
        <is>
          <t>Ken Brennan</t>
        </is>
      </c>
      <c r="H80" s="6" t="inlineStr">
        <is>
          <t>Corporate</t>
        </is>
      </c>
      <c r="I80" s="6" t="inlineStr">
        <is>
          <t>United States</t>
        </is>
      </c>
      <c r="J80" s="6" t="inlineStr">
        <is>
          <t>Houston</t>
        </is>
      </c>
      <c r="K80" s="6" t="inlineStr">
        <is>
          <t>Texas</t>
        </is>
      </c>
      <c r="L80" s="6" t="n">
        <v>77041</v>
      </c>
      <c r="M80" s="6" t="inlineStr">
        <is>
          <t>Central</t>
        </is>
      </c>
      <c r="N80" s="6" t="inlineStr">
        <is>
          <t>FUR-FU-10000260</t>
        </is>
      </c>
      <c r="O80" s="6" t="inlineStr">
        <is>
          <t>Furniture</t>
        </is>
      </c>
      <c r="P80" s="6" t="inlineStr">
        <is>
          <t>Furnishings</t>
        </is>
      </c>
      <c r="Q80" s="6" t="inlineStr">
        <is>
          <t>6" Cubicle Wall Clock, Black</t>
        </is>
      </c>
      <c r="R80" s="6" t="n">
        <v>9.708</v>
      </c>
      <c r="S80" s="6" t="n">
        <v>3</v>
      </c>
      <c r="T80" s="6" t="n">
        <v>0.6</v>
      </c>
      <c r="U80" s="6" t="n">
        <v>-5.8248</v>
      </c>
    </row>
    <row r="81">
      <c r="A81" s="6" t="n">
        <v>78</v>
      </c>
      <c r="B81" s="6" t="inlineStr">
        <is>
          <t>US-2017-118038</t>
        </is>
      </c>
      <c r="C81" s="6" t="inlineStr">
        <is>
          <t>12-09-2017</t>
        </is>
      </c>
      <c r="D81" s="6" t="inlineStr">
        <is>
          <t>12-11-2017</t>
        </is>
      </c>
      <c r="E81" s="6" t="inlineStr">
        <is>
          <t>First Class</t>
        </is>
      </c>
      <c r="F81" s="6" t="inlineStr">
        <is>
          <t>KB-16600</t>
        </is>
      </c>
      <c r="G81" s="6" t="inlineStr">
        <is>
          <t>Ken Brennan</t>
        </is>
      </c>
      <c r="H81" s="6" t="inlineStr">
        <is>
          <t>Corporate</t>
        </is>
      </c>
      <c r="I81" s="6" t="inlineStr">
        <is>
          <t>United States</t>
        </is>
      </c>
      <c r="J81" s="6" t="inlineStr">
        <is>
          <t>Houston</t>
        </is>
      </c>
      <c r="K81" s="6" t="inlineStr">
        <is>
          <t>Texas</t>
        </is>
      </c>
      <c r="L81" s="6" t="n">
        <v>77041</v>
      </c>
      <c r="M81" s="6" t="inlineStr">
        <is>
          <t>Central</t>
        </is>
      </c>
      <c r="N81" s="6" t="inlineStr">
        <is>
          <t>OFF-ST-10000615</t>
        </is>
      </c>
      <c r="O81" s="6" t="inlineStr">
        <is>
          <t>Office Supplies</t>
        </is>
      </c>
      <c r="P81" s="6" t="inlineStr">
        <is>
          <t>Storage</t>
        </is>
      </c>
      <c r="Q81" s="6" t="inlineStr">
        <is>
          <t>SimpliFile Personal File, Black Granite, 15w x 6-15/16d x 11-1/4h</t>
        </is>
      </c>
      <c r="R81" s="6" t="n">
        <v>27.24</v>
      </c>
      <c r="S81" s="6" t="n">
        <v>3</v>
      </c>
      <c r="T81" s="6" t="n">
        <v>0.2</v>
      </c>
      <c r="U81" s="6" t="n">
        <v>2.724</v>
      </c>
    </row>
    <row r="82">
      <c r="A82" s="6" t="n">
        <v>79</v>
      </c>
      <c r="B82" s="6" t="inlineStr">
        <is>
          <t>US-2014-147606</t>
        </is>
      </c>
      <c r="C82" s="6" t="inlineStr">
        <is>
          <t>11/26/2014</t>
        </is>
      </c>
      <c r="D82" s="6" t="inlineStr">
        <is>
          <t>12-01-2014</t>
        </is>
      </c>
      <c r="E82" s="6" t="inlineStr">
        <is>
          <t>Second Class</t>
        </is>
      </c>
      <c r="F82" s="6" t="inlineStr">
        <is>
          <t>JE-15745</t>
        </is>
      </c>
      <c r="G82" s="6" t="inlineStr">
        <is>
          <t>Joel Eaton</t>
        </is>
      </c>
      <c r="H82" s="6" t="inlineStr">
        <is>
          <t>Consumer</t>
        </is>
      </c>
      <c r="I82" s="6" t="inlineStr">
        <is>
          <t>United States</t>
        </is>
      </c>
      <c r="J82" s="6" t="inlineStr">
        <is>
          <t>Houston</t>
        </is>
      </c>
      <c r="K82" s="6" t="inlineStr">
        <is>
          <t>Texas</t>
        </is>
      </c>
      <c r="L82" s="6" t="n">
        <v>77070</v>
      </c>
      <c r="M82" s="6" t="inlineStr">
        <is>
          <t>Central</t>
        </is>
      </c>
      <c r="N82" s="6" t="inlineStr">
        <is>
          <t>FUR-FU-10003194</t>
        </is>
      </c>
      <c r="O82" s="6" t="inlineStr">
        <is>
          <t>Furniture</t>
        </is>
      </c>
      <c r="P82" s="6" t="inlineStr">
        <is>
          <t>Furnishings</t>
        </is>
      </c>
      <c r="Q82" s="6" t="inlineStr">
        <is>
          <t>Eldon Expressions Desk Accessory, Wood Pencil Holder, Oak</t>
        </is>
      </c>
      <c r="R82" s="6" t="n">
        <v>19.3</v>
      </c>
      <c r="S82" s="6" t="n">
        <v>5</v>
      </c>
      <c r="T82" s="6" t="n">
        <v>0.6</v>
      </c>
      <c r="U82" s="6" t="n">
        <v>-14.475</v>
      </c>
    </row>
    <row r="83">
      <c r="A83" s="6" t="n">
        <v>80</v>
      </c>
      <c r="B83" s="6" t="inlineStr">
        <is>
          <t>CA-2016-127208</t>
        </is>
      </c>
      <c r="C83" s="6" t="inlineStr">
        <is>
          <t>06-12-2016</t>
        </is>
      </c>
      <c r="D83" s="6" t="inlineStr">
        <is>
          <t>6/15/2016</t>
        </is>
      </c>
      <c r="E83" s="6" t="inlineStr">
        <is>
          <t>First Class</t>
        </is>
      </c>
      <c r="F83" s="6" t="inlineStr">
        <is>
          <t>SC-20770</t>
        </is>
      </c>
      <c r="G83" s="6" t="inlineStr">
        <is>
          <t>Stewart Carmichael</t>
        </is>
      </c>
      <c r="H83" s="6" t="inlineStr">
        <is>
          <t>Corporate</t>
        </is>
      </c>
      <c r="I83" s="6" t="inlineStr">
        <is>
          <t>United States</t>
        </is>
      </c>
      <c r="J83" s="6" t="inlineStr">
        <is>
          <t>Decatur</t>
        </is>
      </c>
      <c r="K83" s="6" t="inlineStr">
        <is>
          <t>Alabama</t>
        </is>
      </c>
      <c r="L83" s="6" t="n">
        <v>35601</v>
      </c>
      <c r="M83" s="6" t="inlineStr">
        <is>
          <t>South</t>
        </is>
      </c>
      <c r="N83" s="6" t="inlineStr">
        <is>
          <t>OFF-AP-10002118</t>
        </is>
      </c>
      <c r="O83" s="6" t="inlineStr">
        <is>
          <t>Office Supplies</t>
        </is>
      </c>
      <c r="P83" s="6" t="inlineStr">
        <is>
          <t>Appliances</t>
        </is>
      </c>
      <c r="Q83" s="6" t="inlineStr">
        <is>
          <t>1.7 Cubic Foot Compact "Cube" Office Refrigerators</t>
        </is>
      </c>
      <c r="R83" s="6" t="n">
        <v>208.16</v>
      </c>
      <c r="S83" s="6" t="n">
        <v>1</v>
      </c>
      <c r="T83" s="6" t="n">
        <v>0</v>
      </c>
      <c r="U83" s="6" t="n">
        <v>56.2032</v>
      </c>
    </row>
    <row r="84">
      <c r="A84" s="6" t="n">
        <v>81</v>
      </c>
      <c r="B84" s="6" t="inlineStr">
        <is>
          <t>CA-2016-127208</t>
        </is>
      </c>
      <c r="C84" s="6" t="inlineStr">
        <is>
          <t>06-12-2016</t>
        </is>
      </c>
      <c r="D84" s="6" t="inlineStr">
        <is>
          <t>6/15/2016</t>
        </is>
      </c>
      <c r="E84" s="6" t="inlineStr">
        <is>
          <t>First Class</t>
        </is>
      </c>
      <c r="F84" s="6" t="inlineStr">
        <is>
          <t>SC-20770</t>
        </is>
      </c>
      <c r="G84" s="6" t="inlineStr">
        <is>
          <t>Stewart Carmichael</t>
        </is>
      </c>
      <c r="H84" s="6" t="inlineStr">
        <is>
          <t>Corporate</t>
        </is>
      </c>
      <c r="I84" s="6" t="inlineStr">
        <is>
          <t>United States</t>
        </is>
      </c>
      <c r="J84" s="6" t="inlineStr">
        <is>
          <t>Decatur</t>
        </is>
      </c>
      <c r="K84" s="6" t="inlineStr">
        <is>
          <t>Alabama</t>
        </is>
      </c>
      <c r="L84" s="6" t="n">
        <v>35601</v>
      </c>
      <c r="M84" s="6" t="inlineStr">
        <is>
          <t>South</t>
        </is>
      </c>
      <c r="N84" s="6" t="inlineStr">
        <is>
          <t>OFF-BI-10002309</t>
        </is>
      </c>
      <c r="O84" s="6" t="inlineStr">
        <is>
          <t>Office Supplies</t>
        </is>
      </c>
      <c r="P84" s="6" t="inlineStr">
        <is>
          <t>Binders</t>
        </is>
      </c>
      <c r="Q84" s="6" t="inlineStr">
        <is>
          <t>Avery Heavy-Duty EZD  Binder With Locking Rings</t>
        </is>
      </c>
      <c r="R84" s="6" t="n">
        <v>16.74</v>
      </c>
      <c r="S84" s="6" t="n">
        <v>3</v>
      </c>
      <c r="T84" s="6" t="n">
        <v>0</v>
      </c>
      <c r="U84" s="6" t="n">
        <v>8.0352</v>
      </c>
    </row>
    <row r="85">
      <c r="A85" s="6" t="n">
        <v>82</v>
      </c>
      <c r="B85" s="6" t="inlineStr">
        <is>
          <t>CA-2014-139451</t>
        </is>
      </c>
      <c r="C85" s="6" t="inlineStr">
        <is>
          <t>10-12-2014</t>
        </is>
      </c>
      <c r="D85" s="6" t="inlineStr">
        <is>
          <t>10/16/2014</t>
        </is>
      </c>
      <c r="E85" s="6" t="inlineStr">
        <is>
          <t>Standard Class</t>
        </is>
      </c>
      <c r="F85" s="6" t="inlineStr">
        <is>
          <t>DN-13690</t>
        </is>
      </c>
      <c r="G85" s="6" t="inlineStr">
        <is>
          <t>Duane Noonan</t>
        </is>
      </c>
      <c r="H85" s="6" t="inlineStr">
        <is>
          <t>Consumer</t>
        </is>
      </c>
      <c r="I85" s="6" t="inlineStr">
        <is>
          <t>United States</t>
        </is>
      </c>
      <c r="J85" s="6" t="inlineStr">
        <is>
          <t>San Francisco</t>
        </is>
      </c>
      <c r="K85" s="6" t="inlineStr">
        <is>
          <t>California</t>
        </is>
      </c>
      <c r="L85" s="6" t="n">
        <v>94122</v>
      </c>
      <c r="M85" s="6" t="inlineStr">
        <is>
          <t>West</t>
        </is>
      </c>
      <c r="N85" s="6" t="inlineStr">
        <is>
          <t>OFF-AR-10002053</t>
        </is>
      </c>
      <c r="O85" s="6" t="inlineStr">
        <is>
          <t>Office Supplies</t>
        </is>
      </c>
      <c r="P85" s="6" t="inlineStr">
        <is>
          <t>Art</t>
        </is>
      </c>
      <c r="Q85" s="6" t="inlineStr">
        <is>
          <t>Premium Writing Pencils, Soft, #2 by Central Association for the Blind</t>
        </is>
      </c>
      <c r="R85" s="6" t="n">
        <v>14.9</v>
      </c>
      <c r="S85" s="6" t="n">
        <v>5</v>
      </c>
      <c r="T85" s="6" t="n">
        <v>0</v>
      </c>
      <c r="U85" s="6" t="n">
        <v>4.172</v>
      </c>
    </row>
    <row r="86">
      <c r="A86" s="6" t="n">
        <v>83</v>
      </c>
      <c r="B86" s="6" t="inlineStr">
        <is>
          <t>CA-2014-139451</t>
        </is>
      </c>
      <c r="C86" s="6" t="inlineStr">
        <is>
          <t>10-12-2014</t>
        </is>
      </c>
      <c r="D86" s="6" t="inlineStr">
        <is>
          <t>10/16/2014</t>
        </is>
      </c>
      <c r="E86" s="6" t="inlineStr">
        <is>
          <t>Standard Class</t>
        </is>
      </c>
      <c r="F86" s="6" t="inlineStr">
        <is>
          <t>DN-13690</t>
        </is>
      </c>
      <c r="G86" s="6" t="inlineStr">
        <is>
          <t>Duane Noonan</t>
        </is>
      </c>
      <c r="H86" s="6" t="inlineStr">
        <is>
          <t>Consumer</t>
        </is>
      </c>
      <c r="I86" s="6" t="inlineStr">
        <is>
          <t>United States</t>
        </is>
      </c>
      <c r="J86" s="6" t="inlineStr">
        <is>
          <t>San Francisco</t>
        </is>
      </c>
      <c r="K86" s="6" t="inlineStr">
        <is>
          <t>California</t>
        </is>
      </c>
      <c r="L86" s="6" t="n">
        <v>94122</v>
      </c>
      <c r="M86" s="6" t="inlineStr">
        <is>
          <t>West</t>
        </is>
      </c>
      <c r="N86" s="6" t="inlineStr">
        <is>
          <t>OFF-ST-10002370</t>
        </is>
      </c>
      <c r="O86" s="6" t="inlineStr">
        <is>
          <t>Office Supplies</t>
        </is>
      </c>
      <c r="P86" s="6" t="inlineStr">
        <is>
          <t>Storage</t>
        </is>
      </c>
      <c r="Q86" s="6" t="inlineStr">
        <is>
          <t>Sortfiler Multipurpose Personal File Organizer, Black</t>
        </is>
      </c>
      <c r="R86" s="6" t="n">
        <v>21.39</v>
      </c>
      <c r="S86" s="6" t="n">
        <v>1</v>
      </c>
      <c r="T86" s="6" t="n">
        <v>0</v>
      </c>
      <c r="U86" s="6" t="n">
        <v>6.2031</v>
      </c>
    </row>
    <row r="87">
      <c r="A87" s="6" t="n">
        <v>84</v>
      </c>
      <c r="B87" s="6" t="inlineStr">
        <is>
          <t>CA-2015-149734</t>
        </is>
      </c>
      <c r="C87" s="6" t="inlineStr">
        <is>
          <t>09-03-2015</t>
        </is>
      </c>
      <c r="D87" s="6" t="inlineStr">
        <is>
          <t>09-08-2015</t>
        </is>
      </c>
      <c r="E87" s="6" t="inlineStr">
        <is>
          <t>Standard Class</t>
        </is>
      </c>
      <c r="F87" s="6" t="inlineStr">
        <is>
          <t>JC-16105</t>
        </is>
      </c>
      <c r="G87" s="6" t="inlineStr">
        <is>
          <t>Julie Creighton</t>
        </is>
      </c>
      <c r="H87" s="6" t="inlineStr">
        <is>
          <t>Corporate</t>
        </is>
      </c>
      <c r="I87" s="6" t="inlineStr">
        <is>
          <t>United States</t>
        </is>
      </c>
      <c r="J87" s="6" t="inlineStr">
        <is>
          <t>Durham</t>
        </is>
      </c>
      <c r="K87" s="6" t="inlineStr">
        <is>
          <t>North Carolina</t>
        </is>
      </c>
      <c r="L87" s="6" t="n">
        <v>27707</v>
      </c>
      <c r="M87" s="6" t="inlineStr">
        <is>
          <t>South</t>
        </is>
      </c>
      <c r="N87" s="6" t="inlineStr">
        <is>
          <t>OFF-EN-10000927</t>
        </is>
      </c>
      <c r="O87" s="6" t="inlineStr">
        <is>
          <t>Office Supplies</t>
        </is>
      </c>
      <c r="P87" s="6" t="inlineStr">
        <is>
          <t>Envelopes</t>
        </is>
      </c>
      <c r="Q87" s="6" t="inlineStr">
        <is>
          <t>Jet-Pak Recycled Peel 'N' Seal Padded Mailers</t>
        </is>
      </c>
      <c r="R87" s="6" t="n">
        <v>200.984</v>
      </c>
      <c r="S87" s="6" t="n">
        <v>7</v>
      </c>
      <c r="T87" s="6" t="n">
        <v>0.2</v>
      </c>
      <c r="U87" s="6" t="n">
        <v>62.8075</v>
      </c>
    </row>
    <row r="88">
      <c r="A88" s="6" t="n">
        <v>85</v>
      </c>
      <c r="B88" s="6" t="inlineStr">
        <is>
          <t>US-2017-119662</t>
        </is>
      </c>
      <c r="C88" s="6" t="inlineStr">
        <is>
          <t>11/13/2017</t>
        </is>
      </c>
      <c r="D88" s="6" t="inlineStr">
        <is>
          <t>11/16/2017</t>
        </is>
      </c>
      <c r="E88" s="6" t="inlineStr">
        <is>
          <t>First Class</t>
        </is>
      </c>
      <c r="F88" s="6" t="inlineStr">
        <is>
          <t>CS-12400</t>
        </is>
      </c>
      <c r="G88" s="6" t="inlineStr">
        <is>
          <t>Christopher Schild</t>
        </is>
      </c>
      <c r="H88" s="6" t="inlineStr">
        <is>
          <t>Home Office</t>
        </is>
      </c>
      <c r="I88" s="6" t="inlineStr">
        <is>
          <t>United States</t>
        </is>
      </c>
      <c r="J88" s="6" t="inlineStr">
        <is>
          <t>Chicago</t>
        </is>
      </c>
      <c r="K88" s="6" t="inlineStr">
        <is>
          <t>Illinois</t>
        </is>
      </c>
      <c r="L88" s="6" t="n">
        <v>60623</v>
      </c>
      <c r="M88" s="6" t="inlineStr">
        <is>
          <t>Central</t>
        </is>
      </c>
      <c r="N88" s="6" t="inlineStr">
        <is>
          <t>OFF-ST-10003656</t>
        </is>
      </c>
      <c r="O88" s="6" t="inlineStr">
        <is>
          <t>Office Supplies</t>
        </is>
      </c>
      <c r="P88" s="6" t="inlineStr">
        <is>
          <t>Storage</t>
        </is>
      </c>
      <c r="Q88" s="6" t="inlineStr">
        <is>
          <t>Safco Industrial Wire Shelving</t>
        </is>
      </c>
      <c r="R88" s="6" t="n">
        <v>230.376</v>
      </c>
      <c r="S88" s="6" t="n">
        <v>3</v>
      </c>
      <c r="T88" s="6" t="n">
        <v>0.2</v>
      </c>
      <c r="U88" s="6" t="n">
        <v>-48.9549</v>
      </c>
    </row>
    <row r="89">
      <c r="A89" s="6" t="n">
        <v>86</v>
      </c>
      <c r="B89" s="6" t="inlineStr">
        <is>
          <t>CA-2017-140088</t>
        </is>
      </c>
      <c r="C89" s="6" t="inlineStr">
        <is>
          <t>5/28/2017</t>
        </is>
      </c>
      <c r="D89" s="6" t="inlineStr">
        <is>
          <t>5/30/2017</t>
        </is>
      </c>
      <c r="E89" s="6" t="inlineStr">
        <is>
          <t>Second Class</t>
        </is>
      </c>
      <c r="F89" s="6" t="inlineStr">
        <is>
          <t>PO-18865</t>
        </is>
      </c>
      <c r="G89" s="6" t="inlineStr">
        <is>
          <t>Patrick O'Donnell</t>
        </is>
      </c>
      <c r="H89" s="6" t="inlineStr">
        <is>
          <t>Consumer</t>
        </is>
      </c>
      <c r="I89" s="6" t="inlineStr">
        <is>
          <t>United States</t>
        </is>
      </c>
      <c r="J89" s="6" t="inlineStr">
        <is>
          <t>Columbia</t>
        </is>
      </c>
      <c r="K89" s="6" t="inlineStr">
        <is>
          <t>South Carolina</t>
        </is>
      </c>
      <c r="L89" s="6" t="n">
        <v>29203</v>
      </c>
      <c r="M89" s="6" t="inlineStr">
        <is>
          <t>South</t>
        </is>
      </c>
      <c r="N89" s="6" t="inlineStr">
        <is>
          <t>FUR-CH-10000863</t>
        </is>
      </c>
      <c r="O89" s="6" t="inlineStr">
        <is>
          <t>Furniture</t>
        </is>
      </c>
      <c r="P89" s="6" t="inlineStr">
        <is>
          <t>Chairs</t>
        </is>
      </c>
      <c r="Q89" s="6" t="inlineStr">
        <is>
          <t>Novimex Swivel Fabric Task Chair</t>
        </is>
      </c>
      <c r="R89" s="6" t="n">
        <v>301.96</v>
      </c>
      <c r="S89" s="6" t="n">
        <v>2</v>
      </c>
      <c r="T89" s="6" t="n">
        <v>0</v>
      </c>
      <c r="U89" s="6" t="n">
        <v>33.2156</v>
      </c>
    </row>
    <row r="90">
      <c r="A90" s="6" t="n">
        <v>87</v>
      </c>
      <c r="B90" s="6" t="inlineStr">
        <is>
          <t>CA-2017-155558</t>
        </is>
      </c>
      <c r="C90" s="6" t="inlineStr">
        <is>
          <t>10/26/2017</t>
        </is>
      </c>
      <c r="D90" s="6" t="inlineStr">
        <is>
          <t>11-02-2017</t>
        </is>
      </c>
      <c r="E90" s="6" t="inlineStr">
        <is>
          <t>Standard Class</t>
        </is>
      </c>
      <c r="F90" s="6" t="inlineStr">
        <is>
          <t>PG-18895</t>
        </is>
      </c>
      <c r="G90" s="6" t="inlineStr">
        <is>
          <t>Paul Gonzalez</t>
        </is>
      </c>
      <c r="H90" s="6" t="inlineStr">
        <is>
          <t>Consumer</t>
        </is>
      </c>
      <c r="I90" s="6" t="inlineStr">
        <is>
          <t>United States</t>
        </is>
      </c>
      <c r="J90" s="6" t="inlineStr">
        <is>
          <t>Rochester</t>
        </is>
      </c>
      <c r="K90" s="6" t="inlineStr">
        <is>
          <t>Minnesota</t>
        </is>
      </c>
      <c r="L90" s="6" t="n">
        <v>55901</v>
      </c>
      <c r="M90" s="6" t="inlineStr">
        <is>
          <t>Central</t>
        </is>
      </c>
      <c r="N90" s="6" t="inlineStr">
        <is>
          <t>TEC-AC-10001998</t>
        </is>
      </c>
      <c r="O90" s="6" t="inlineStr">
        <is>
          <t>Technology</t>
        </is>
      </c>
      <c r="P90" s="6" t="inlineStr">
        <is>
          <t>Accessories</t>
        </is>
      </c>
      <c r="Q90" s="6" t="inlineStr">
        <is>
          <t>Logitech LS21 Speaker System - PC Multimedia - 2.1-CH - Wired</t>
        </is>
      </c>
      <c r="R90" s="6" t="n">
        <v>19.99</v>
      </c>
      <c r="S90" s="6" t="n">
        <v>1</v>
      </c>
      <c r="T90" s="6" t="n">
        <v>0</v>
      </c>
      <c r="U90" s="6" t="n">
        <v>6.7966</v>
      </c>
    </row>
    <row r="91">
      <c r="A91" s="6" t="n">
        <v>88</v>
      </c>
      <c r="B91" s="6" t="inlineStr">
        <is>
          <t>CA-2017-155558</t>
        </is>
      </c>
      <c r="C91" s="6" t="inlineStr">
        <is>
          <t>10/26/2017</t>
        </is>
      </c>
      <c r="D91" s="6" t="inlineStr">
        <is>
          <t>11-02-2017</t>
        </is>
      </c>
      <c r="E91" s="6" t="inlineStr">
        <is>
          <t>Standard Class</t>
        </is>
      </c>
      <c r="F91" s="6" t="inlineStr">
        <is>
          <t>PG-18895</t>
        </is>
      </c>
      <c r="G91" s="6" t="inlineStr">
        <is>
          <t>Paul Gonzalez</t>
        </is>
      </c>
      <c r="H91" s="6" t="inlineStr">
        <is>
          <t>Consumer</t>
        </is>
      </c>
      <c r="I91" s="6" t="inlineStr">
        <is>
          <t>United States</t>
        </is>
      </c>
      <c r="J91" s="6" t="inlineStr">
        <is>
          <t>Rochester</t>
        </is>
      </c>
      <c r="K91" s="6" t="inlineStr">
        <is>
          <t>Minnesota</t>
        </is>
      </c>
      <c r="L91" s="6" t="n">
        <v>55901</v>
      </c>
      <c r="M91" s="6" t="inlineStr">
        <is>
          <t>Central</t>
        </is>
      </c>
      <c r="N91" s="6" t="inlineStr">
        <is>
          <t>OFF-LA-10000134</t>
        </is>
      </c>
      <c r="O91" s="6" t="inlineStr">
        <is>
          <t>Office Supplies</t>
        </is>
      </c>
      <c r="P91" s="6" t="inlineStr">
        <is>
          <t>Labels</t>
        </is>
      </c>
      <c r="Q91" s="6" t="inlineStr">
        <is>
          <t>Avery 511</t>
        </is>
      </c>
      <c r="R91" s="6" t="n">
        <v>6.16</v>
      </c>
      <c r="S91" s="6" t="n">
        <v>2</v>
      </c>
      <c r="T91" s="6" t="n">
        <v>0</v>
      </c>
      <c r="U91" s="6" t="n">
        <v>2.9568</v>
      </c>
    </row>
    <row r="92">
      <c r="A92" s="6" t="n">
        <v>89</v>
      </c>
      <c r="B92" s="6" t="inlineStr">
        <is>
          <t>CA-2016-159695</t>
        </is>
      </c>
      <c r="C92" s="6" t="inlineStr">
        <is>
          <t>04-05-2016</t>
        </is>
      </c>
      <c r="D92" s="6" t="inlineStr">
        <is>
          <t>04-10-2016</t>
        </is>
      </c>
      <c r="E92" s="6" t="inlineStr">
        <is>
          <t>Second Class</t>
        </is>
      </c>
      <c r="F92" s="6" t="inlineStr">
        <is>
          <t>GM-14455</t>
        </is>
      </c>
      <c r="G92" s="6" t="inlineStr">
        <is>
          <t>Gary Mitchum</t>
        </is>
      </c>
      <c r="H92" s="6" t="inlineStr">
        <is>
          <t>Home Office</t>
        </is>
      </c>
      <c r="I92" s="6" t="inlineStr">
        <is>
          <t>United States</t>
        </is>
      </c>
      <c r="J92" s="6" t="inlineStr">
        <is>
          <t>Houston</t>
        </is>
      </c>
      <c r="K92" s="6" t="inlineStr">
        <is>
          <t>Texas</t>
        </is>
      </c>
      <c r="L92" s="6" t="n">
        <v>77095</v>
      </c>
      <c r="M92" s="6" t="inlineStr">
        <is>
          <t>Central</t>
        </is>
      </c>
      <c r="N92" s="6" t="inlineStr">
        <is>
          <t>OFF-ST-10003442</t>
        </is>
      </c>
      <c r="O92" s="6" t="inlineStr">
        <is>
          <t>Office Supplies</t>
        </is>
      </c>
      <c r="P92" s="6" t="inlineStr">
        <is>
          <t>Storage</t>
        </is>
      </c>
      <c r="Q92" s="6" t="inlineStr">
        <is>
          <t>Eldon Portable Mobile Manager</t>
        </is>
      </c>
      <c r="R92" s="6" t="n">
        <v>158.368</v>
      </c>
      <c r="S92" s="6" t="n">
        <v>7</v>
      </c>
      <c r="T92" s="6" t="n">
        <v>0.2</v>
      </c>
      <c r="U92" s="6" t="n">
        <v>13.8572</v>
      </c>
    </row>
    <row r="93">
      <c r="A93" s="6" t="n">
        <v>90</v>
      </c>
      <c r="B93" s="6" t="inlineStr">
        <is>
          <t>CA-2016-109806</t>
        </is>
      </c>
      <c r="C93" s="6" t="inlineStr">
        <is>
          <t>9/17/2016</t>
        </is>
      </c>
      <c r="D93" s="6" t="inlineStr">
        <is>
          <t>9/22/2016</t>
        </is>
      </c>
      <c r="E93" s="6" t="inlineStr">
        <is>
          <t>Standard Class</t>
        </is>
      </c>
      <c r="F93" s="6" t="inlineStr">
        <is>
          <t>JS-15685</t>
        </is>
      </c>
      <c r="G93" s="6" t="inlineStr">
        <is>
          <t>Jim Sink</t>
        </is>
      </c>
      <c r="H93" s="6" t="inlineStr">
        <is>
          <t>Corporate</t>
        </is>
      </c>
      <c r="I93" s="6" t="inlineStr">
        <is>
          <t>United States</t>
        </is>
      </c>
      <c r="J93" s="6" t="inlineStr">
        <is>
          <t>Los Angeles</t>
        </is>
      </c>
      <c r="K93" s="6" t="inlineStr">
        <is>
          <t>California</t>
        </is>
      </c>
      <c r="L93" s="6" t="n">
        <v>90036</v>
      </c>
      <c r="M93" s="6" t="inlineStr">
        <is>
          <t>West</t>
        </is>
      </c>
      <c r="N93" s="6" t="inlineStr">
        <is>
          <t>OFF-AR-10004930</t>
        </is>
      </c>
      <c r="O93" s="6" t="inlineStr">
        <is>
          <t>Office Supplies</t>
        </is>
      </c>
      <c r="P93" s="6" t="inlineStr">
        <is>
          <t>Art</t>
        </is>
      </c>
      <c r="Q93" s="6" t="inlineStr">
        <is>
          <t>Turquoise Lead Holder with Pocket Clip</t>
        </is>
      </c>
      <c r="R93" s="6" t="n">
        <v>20.1</v>
      </c>
      <c r="S93" s="6" t="n">
        <v>3</v>
      </c>
      <c r="T93" s="6" t="n">
        <v>0</v>
      </c>
      <c r="U93" s="6" t="n">
        <v>6.633</v>
      </c>
    </row>
    <row r="94">
      <c r="A94" s="6" t="n">
        <v>91</v>
      </c>
      <c r="B94" s="6" t="inlineStr">
        <is>
          <t>CA-2016-109806</t>
        </is>
      </c>
      <c r="C94" s="6" t="inlineStr">
        <is>
          <t>9/17/2016</t>
        </is>
      </c>
      <c r="D94" s="6" t="inlineStr">
        <is>
          <t>9/22/2016</t>
        </is>
      </c>
      <c r="E94" s="6" t="inlineStr">
        <is>
          <t>Standard Class</t>
        </is>
      </c>
      <c r="F94" s="6" t="inlineStr">
        <is>
          <t>JS-15685</t>
        </is>
      </c>
      <c r="G94" s="6" t="inlineStr">
        <is>
          <t>Jim Sink</t>
        </is>
      </c>
      <c r="H94" s="6" t="inlineStr">
        <is>
          <t>Corporate</t>
        </is>
      </c>
      <c r="I94" s="6" t="inlineStr">
        <is>
          <t>United States</t>
        </is>
      </c>
      <c r="J94" s="6" t="inlineStr">
        <is>
          <t>Los Angeles</t>
        </is>
      </c>
      <c r="K94" s="6" t="inlineStr">
        <is>
          <t>California</t>
        </is>
      </c>
      <c r="L94" s="6" t="n">
        <v>90036</v>
      </c>
      <c r="M94" s="6" t="inlineStr">
        <is>
          <t>West</t>
        </is>
      </c>
      <c r="N94" s="6" t="inlineStr">
        <is>
          <t>TEC-PH-10004093</t>
        </is>
      </c>
      <c r="O94" s="6" t="inlineStr">
        <is>
          <t>Technology</t>
        </is>
      </c>
      <c r="P94" s="6" t="inlineStr">
        <is>
          <t>Phones</t>
        </is>
      </c>
      <c r="Q94" s="6" t="inlineStr">
        <is>
          <t>Panasonic Kx-TS550</t>
        </is>
      </c>
      <c r="R94" s="6" t="n">
        <v>73.584</v>
      </c>
      <c r="S94" s="6" t="n">
        <v>2</v>
      </c>
      <c r="T94" s="6" t="n">
        <v>0.2</v>
      </c>
      <c r="U94" s="6" t="n">
        <v>8.2782</v>
      </c>
    </row>
    <row r="95">
      <c r="A95" s="6" t="n">
        <v>92</v>
      </c>
      <c r="B95" s="6" t="inlineStr">
        <is>
          <t>CA-2016-109806</t>
        </is>
      </c>
      <c r="C95" s="6" t="inlineStr">
        <is>
          <t>9/17/2016</t>
        </is>
      </c>
      <c r="D95" s="6" t="inlineStr">
        <is>
          <t>9/22/2016</t>
        </is>
      </c>
      <c r="E95" s="6" t="inlineStr">
        <is>
          <t>Standard Class</t>
        </is>
      </c>
      <c r="F95" s="6" t="inlineStr">
        <is>
          <t>JS-15685</t>
        </is>
      </c>
      <c r="G95" s="6" t="inlineStr">
        <is>
          <t>Jim Sink</t>
        </is>
      </c>
      <c r="H95" s="6" t="inlineStr">
        <is>
          <t>Corporate</t>
        </is>
      </c>
      <c r="I95" s="6" t="inlineStr">
        <is>
          <t>United States</t>
        </is>
      </c>
      <c r="J95" s="6" t="inlineStr">
        <is>
          <t>Los Angeles</t>
        </is>
      </c>
      <c r="K95" s="6" t="inlineStr">
        <is>
          <t>California</t>
        </is>
      </c>
      <c r="L95" s="6" t="n">
        <v>90036</v>
      </c>
      <c r="M95" s="6" t="inlineStr">
        <is>
          <t>West</t>
        </is>
      </c>
      <c r="N95" s="6" t="inlineStr">
        <is>
          <t>OFF-PA-10000304</t>
        </is>
      </c>
      <c r="O95" s="6" t="inlineStr">
        <is>
          <t>Office Supplies</t>
        </is>
      </c>
      <c r="P95" s="6" t="inlineStr">
        <is>
          <t>Paper</t>
        </is>
      </c>
      <c r="Q95" s="6" t="inlineStr">
        <is>
          <t>Xerox 1995</t>
        </is>
      </c>
      <c r="R95" s="6" t="n">
        <v>6.48</v>
      </c>
      <c r="S95" s="6" t="n">
        <v>1</v>
      </c>
      <c r="T95" s="6" t="n">
        <v>0</v>
      </c>
      <c r="U95" s="6" t="n">
        <v>3.1104</v>
      </c>
    </row>
    <row r="96">
      <c r="A96" s="6" t="n">
        <v>93</v>
      </c>
      <c r="B96" s="6" t="inlineStr">
        <is>
          <t>CA-2015-149587</t>
        </is>
      </c>
      <c r="C96" s="6" t="inlineStr">
        <is>
          <t>1/31/2015</t>
        </is>
      </c>
      <c r="D96" s="6" t="inlineStr">
        <is>
          <t>02-05-2015</t>
        </is>
      </c>
      <c r="E96" s="6" t="inlineStr">
        <is>
          <t>Second Class</t>
        </is>
      </c>
      <c r="F96" s="6" t="inlineStr">
        <is>
          <t>KB-16315</t>
        </is>
      </c>
      <c r="G96" s="6" t="inlineStr">
        <is>
          <t>Karl Braun</t>
        </is>
      </c>
      <c r="H96" s="6" t="inlineStr">
        <is>
          <t>Consumer</t>
        </is>
      </c>
      <c r="I96" s="6" t="inlineStr">
        <is>
          <t>United States</t>
        </is>
      </c>
      <c r="J96" s="6" t="inlineStr">
        <is>
          <t>Minneapolis</t>
        </is>
      </c>
      <c r="K96" s="6" t="inlineStr">
        <is>
          <t>Minnesota</t>
        </is>
      </c>
      <c r="L96" s="6" t="n">
        <v>55407</v>
      </c>
      <c r="M96" s="6" t="inlineStr">
        <is>
          <t>Central</t>
        </is>
      </c>
      <c r="N96" s="6" t="inlineStr">
        <is>
          <t>OFF-PA-10003177</t>
        </is>
      </c>
      <c r="O96" s="6" t="inlineStr">
        <is>
          <t>Office Supplies</t>
        </is>
      </c>
      <c r="P96" s="6" t="inlineStr">
        <is>
          <t>Paper</t>
        </is>
      </c>
      <c r="Q96" s="6" t="inlineStr">
        <is>
          <t>Xerox 1999</t>
        </is>
      </c>
      <c r="R96" s="6" t="n">
        <v>12.96</v>
      </c>
      <c r="S96" s="6" t="n">
        <v>2</v>
      </c>
      <c r="T96" s="6" t="n">
        <v>0</v>
      </c>
      <c r="U96" s="6" t="n">
        <v>6.2208</v>
      </c>
    </row>
    <row r="97">
      <c r="A97" s="6" t="n">
        <v>94</v>
      </c>
      <c r="B97" s="6" t="inlineStr">
        <is>
          <t>CA-2015-149587</t>
        </is>
      </c>
      <c r="C97" s="6" t="inlineStr">
        <is>
          <t>1/31/2015</t>
        </is>
      </c>
      <c r="D97" s="6" t="inlineStr">
        <is>
          <t>02-05-2015</t>
        </is>
      </c>
      <c r="E97" s="6" t="inlineStr">
        <is>
          <t>Second Class</t>
        </is>
      </c>
      <c r="F97" s="6" t="inlineStr">
        <is>
          <t>KB-16315</t>
        </is>
      </c>
      <c r="G97" s="6" t="inlineStr">
        <is>
          <t>Karl Braun</t>
        </is>
      </c>
      <c r="H97" s="6" t="inlineStr">
        <is>
          <t>Consumer</t>
        </is>
      </c>
      <c r="I97" s="6" t="inlineStr">
        <is>
          <t>United States</t>
        </is>
      </c>
      <c r="J97" s="6" t="inlineStr">
        <is>
          <t>Minneapolis</t>
        </is>
      </c>
      <c r="K97" s="6" t="inlineStr">
        <is>
          <t>Minnesota</t>
        </is>
      </c>
      <c r="L97" s="6" t="n">
        <v>55407</v>
      </c>
      <c r="M97" s="6" t="inlineStr">
        <is>
          <t>Central</t>
        </is>
      </c>
      <c r="N97" s="6" t="inlineStr">
        <is>
          <t>FUR-FU-10003799</t>
        </is>
      </c>
      <c r="O97" s="6" t="inlineStr">
        <is>
          <t>Furniture</t>
        </is>
      </c>
      <c r="P97" s="6" t="inlineStr">
        <is>
          <t>Furnishings</t>
        </is>
      </c>
      <c r="Q97" s="6" t="inlineStr">
        <is>
          <t>Seth Thomas 13 1/2" Wall Clock</t>
        </is>
      </c>
      <c r="R97" s="6" t="n">
        <v>53.34</v>
      </c>
      <c r="S97" s="6" t="n">
        <v>3</v>
      </c>
      <c r="T97" s="6" t="n">
        <v>0</v>
      </c>
      <c r="U97" s="6" t="n">
        <v>16.5354</v>
      </c>
    </row>
    <row r="98">
      <c r="A98" s="6" t="n">
        <v>95</v>
      </c>
      <c r="B98" s="6" t="inlineStr">
        <is>
          <t>CA-2015-149587</t>
        </is>
      </c>
      <c r="C98" s="6" t="inlineStr">
        <is>
          <t>1/31/2015</t>
        </is>
      </c>
      <c r="D98" s="6" t="inlineStr">
        <is>
          <t>02-05-2015</t>
        </is>
      </c>
      <c r="E98" s="6" t="inlineStr">
        <is>
          <t>Second Class</t>
        </is>
      </c>
      <c r="F98" s="6" t="inlineStr">
        <is>
          <t>KB-16315</t>
        </is>
      </c>
      <c r="G98" s="6" t="inlineStr">
        <is>
          <t>Karl Braun</t>
        </is>
      </c>
      <c r="H98" s="6" t="inlineStr">
        <is>
          <t>Consumer</t>
        </is>
      </c>
      <c r="I98" s="6" t="inlineStr">
        <is>
          <t>United States</t>
        </is>
      </c>
      <c r="J98" s="6" t="inlineStr">
        <is>
          <t>Minneapolis</t>
        </is>
      </c>
      <c r="K98" s="6" t="inlineStr">
        <is>
          <t>Minnesota</t>
        </is>
      </c>
      <c r="L98" s="6" t="n">
        <v>55407</v>
      </c>
      <c r="M98" s="6" t="inlineStr">
        <is>
          <t>Central</t>
        </is>
      </c>
      <c r="N98" s="6" t="inlineStr">
        <is>
          <t>OFF-BI-10002852</t>
        </is>
      </c>
      <c r="O98" s="6" t="inlineStr">
        <is>
          <t>Office Supplies</t>
        </is>
      </c>
      <c r="P98" s="6" t="inlineStr">
        <is>
          <t>Binders</t>
        </is>
      </c>
      <c r="Q98" s="6" t="inlineStr">
        <is>
          <t>Ibico Standard Transparent Covers</t>
        </is>
      </c>
      <c r="R98" s="6" t="n">
        <v>32.96</v>
      </c>
      <c r="S98" s="6" t="n">
        <v>2</v>
      </c>
      <c r="T98" s="6" t="n">
        <v>0</v>
      </c>
      <c r="U98" s="6" t="n">
        <v>16.1504</v>
      </c>
    </row>
    <row r="99">
      <c r="A99" s="6" t="n">
        <v>96</v>
      </c>
      <c r="B99" s="6" t="inlineStr">
        <is>
          <t>US-2017-109484</t>
        </is>
      </c>
      <c r="C99" s="6" t="inlineStr">
        <is>
          <t>11-06-2017</t>
        </is>
      </c>
      <c r="D99" s="6" t="inlineStr">
        <is>
          <t>11-12-2017</t>
        </is>
      </c>
      <c r="E99" s="6" t="inlineStr">
        <is>
          <t>Standard Class</t>
        </is>
      </c>
      <c r="F99" s="6" t="inlineStr">
        <is>
          <t>RB-19705</t>
        </is>
      </c>
      <c r="G99" s="6" t="inlineStr">
        <is>
          <t>Roger Barcio</t>
        </is>
      </c>
      <c r="H99" s="6" t="inlineStr">
        <is>
          <t>Home Office</t>
        </is>
      </c>
      <c r="I99" s="6" t="inlineStr">
        <is>
          <t>United States</t>
        </is>
      </c>
      <c r="J99" s="6" t="inlineStr">
        <is>
          <t>Portland</t>
        </is>
      </c>
      <c r="K99" s="6" t="inlineStr">
        <is>
          <t>Oregon</t>
        </is>
      </c>
      <c r="L99" s="6" t="n">
        <v>97206</v>
      </c>
      <c r="M99" s="6" t="inlineStr">
        <is>
          <t>West</t>
        </is>
      </c>
      <c r="N99" s="6" t="inlineStr">
        <is>
          <t>OFF-BI-10004738</t>
        </is>
      </c>
      <c r="O99" s="6" t="inlineStr">
        <is>
          <t>Office Supplies</t>
        </is>
      </c>
      <c r="P99" s="6" t="inlineStr">
        <is>
          <t>Binders</t>
        </is>
      </c>
      <c r="Q99" s="6" t="inlineStr">
        <is>
          <t>Flexible Leather- Look Classic Collection Ring Binder</t>
        </is>
      </c>
      <c r="R99" s="6" t="n">
        <v>5.682</v>
      </c>
      <c r="S99" s="6" t="n">
        <v>1</v>
      </c>
      <c r="T99" s="6" t="n">
        <v>0.7</v>
      </c>
      <c r="U99" s="6" t="n">
        <v>-3.788</v>
      </c>
    </row>
    <row r="100">
      <c r="A100" s="6" t="n">
        <v>97</v>
      </c>
      <c r="B100" s="6" t="inlineStr">
        <is>
          <t>CA-2017-161018</t>
        </is>
      </c>
      <c r="C100" s="6" t="inlineStr">
        <is>
          <t>11-09-2017</t>
        </is>
      </c>
      <c r="D100" s="6" t="inlineStr">
        <is>
          <t>11-11-2017</t>
        </is>
      </c>
      <c r="E100" s="6" t="inlineStr">
        <is>
          <t>Second Class</t>
        </is>
      </c>
      <c r="F100" s="6" t="inlineStr">
        <is>
          <t>PN-18775</t>
        </is>
      </c>
      <c r="G100" s="6" t="inlineStr">
        <is>
          <t>Parhena Norris</t>
        </is>
      </c>
      <c r="H100" s="6" t="inlineStr">
        <is>
          <t>Home Office</t>
        </is>
      </c>
      <c r="I100" s="6" t="inlineStr">
        <is>
          <t>United States</t>
        </is>
      </c>
      <c r="J100" s="6" t="inlineStr">
        <is>
          <t>New York City</t>
        </is>
      </c>
      <c r="K100" s="6" t="inlineStr">
        <is>
          <t>New York</t>
        </is>
      </c>
      <c r="L100" s="6" t="n">
        <v>10009</v>
      </c>
      <c r="M100" s="6" t="inlineStr">
        <is>
          <t>East</t>
        </is>
      </c>
      <c r="N100" s="6" t="inlineStr">
        <is>
          <t>FUR-FU-10000629</t>
        </is>
      </c>
      <c r="O100" s="6" t="inlineStr">
        <is>
          <t>Furniture</t>
        </is>
      </c>
      <c r="P100" s="6" t="inlineStr">
        <is>
          <t>Furnishings</t>
        </is>
      </c>
      <c r="Q100" s="6" t="inlineStr">
        <is>
          <t>9-3/4 Diameter Round Wall Clock</t>
        </is>
      </c>
      <c r="R100" s="6" t="n">
        <v>96.53</v>
      </c>
      <c r="S100" s="6" t="n">
        <v>7</v>
      </c>
      <c r="T100" s="6" t="n">
        <v>0</v>
      </c>
      <c r="U100" s="6" t="n">
        <v>40.5426</v>
      </c>
    </row>
    <row r="101">
      <c r="A101" s="6" t="n">
        <v>98</v>
      </c>
      <c r="B101" s="6" t="inlineStr">
        <is>
          <t>CA-2017-157833</t>
        </is>
      </c>
      <c r="C101" s="6" t="inlineStr">
        <is>
          <t>6/17/2017</t>
        </is>
      </c>
      <c r="D101" s="6" t="inlineStr">
        <is>
          <t>6/20/2017</t>
        </is>
      </c>
      <c r="E101" s="6" t="inlineStr">
        <is>
          <t>First Class</t>
        </is>
      </c>
      <c r="F101" s="6" t="inlineStr">
        <is>
          <t>KD-16345</t>
        </is>
      </c>
      <c r="G101" s="6" t="inlineStr">
        <is>
          <t>Katherine Ducich</t>
        </is>
      </c>
      <c r="H101" s="6" t="inlineStr">
        <is>
          <t>Consumer</t>
        </is>
      </c>
      <c r="I101" s="6" t="inlineStr">
        <is>
          <t>United States</t>
        </is>
      </c>
      <c r="J101" s="6" t="inlineStr">
        <is>
          <t>San Francisco</t>
        </is>
      </c>
      <c r="K101" s="6" t="inlineStr">
        <is>
          <t>California</t>
        </is>
      </c>
      <c r="L101" s="6" t="n">
        <v>94122</v>
      </c>
      <c r="M101" s="6" t="inlineStr">
        <is>
          <t>West</t>
        </is>
      </c>
      <c r="N101" s="6" t="inlineStr">
        <is>
          <t>OFF-BI-10001721</t>
        </is>
      </c>
      <c r="O101" s="6" t="inlineStr">
        <is>
          <t>Office Supplies</t>
        </is>
      </c>
      <c r="P101" s="6" t="inlineStr">
        <is>
          <t>Binders</t>
        </is>
      </c>
      <c r="Q101" s="6" t="inlineStr">
        <is>
          <t>Trimflex Flexible Post Binders</t>
        </is>
      </c>
      <c r="R101" s="6" t="n">
        <v>51.312</v>
      </c>
      <c r="S101" s="6" t="n">
        <v>3</v>
      </c>
      <c r="T101" s="6" t="n">
        <v>0.2</v>
      </c>
      <c r="U101" s="6" t="n">
        <v>17.9592</v>
      </c>
    </row>
    <row r="102">
      <c r="A102" s="6" t="n">
        <v>99</v>
      </c>
      <c r="B102" s="6" t="inlineStr">
        <is>
          <t>CA-2016-149223</t>
        </is>
      </c>
      <c r="C102" s="6" t="inlineStr">
        <is>
          <t>09-06-2016</t>
        </is>
      </c>
      <c r="D102" s="6" t="inlineStr">
        <is>
          <t>09-11-2016</t>
        </is>
      </c>
      <c r="E102" s="6" t="inlineStr">
        <is>
          <t>Standard Class</t>
        </is>
      </c>
      <c r="F102" s="6" t="inlineStr">
        <is>
          <t>ER-13855</t>
        </is>
      </c>
      <c r="G102" s="6" t="inlineStr">
        <is>
          <t>Elpida Rittenbach</t>
        </is>
      </c>
      <c r="H102" s="6" t="inlineStr">
        <is>
          <t>Corporate</t>
        </is>
      </c>
      <c r="I102" s="6" t="inlineStr">
        <is>
          <t>United States</t>
        </is>
      </c>
      <c r="J102" s="6" t="inlineStr">
        <is>
          <t>Saint Paul</t>
        </is>
      </c>
      <c r="K102" s="6" t="inlineStr">
        <is>
          <t>Minnesota</t>
        </is>
      </c>
      <c r="L102" s="6" t="n">
        <v>55106</v>
      </c>
      <c r="M102" s="6" t="inlineStr">
        <is>
          <t>Central</t>
        </is>
      </c>
      <c r="N102" s="6" t="inlineStr">
        <is>
          <t>OFF-AP-10000358</t>
        </is>
      </c>
      <c r="O102" s="6" t="inlineStr">
        <is>
          <t>Office Supplies</t>
        </is>
      </c>
      <c r="P102" s="6" t="inlineStr">
        <is>
          <t>Appliances</t>
        </is>
      </c>
      <c r="Q102" s="6" t="inlineStr">
        <is>
          <t>Fellowes Basic Home/Office Series Surge Protectors</t>
        </is>
      </c>
      <c r="R102" s="6" t="n">
        <v>77.88</v>
      </c>
      <c r="S102" s="6" t="n">
        <v>6</v>
      </c>
      <c r="T102" s="6" t="n">
        <v>0</v>
      </c>
      <c r="U102" s="6" t="n">
        <v>22.5852</v>
      </c>
    </row>
    <row r="103">
      <c r="A103" s="6" t="n">
        <v>100</v>
      </c>
      <c r="B103" s="6" t="inlineStr">
        <is>
          <t>CA-2016-158568</t>
        </is>
      </c>
      <c r="C103" s="6" t="inlineStr">
        <is>
          <t>8/29/2016</t>
        </is>
      </c>
      <c r="D103" s="6" t="inlineStr">
        <is>
          <t>09-02-2016</t>
        </is>
      </c>
      <c r="E103" s="6" t="inlineStr">
        <is>
          <t>Standard Class</t>
        </is>
      </c>
      <c r="F103" s="6" t="inlineStr">
        <is>
          <t>RB-19465</t>
        </is>
      </c>
      <c r="G103" s="6" t="inlineStr">
        <is>
          <t>Rick Bensley</t>
        </is>
      </c>
      <c r="H103" s="6" t="inlineStr">
        <is>
          <t>Home Office</t>
        </is>
      </c>
      <c r="I103" s="6" t="inlineStr">
        <is>
          <t>United States</t>
        </is>
      </c>
      <c r="J103" s="6" t="inlineStr">
        <is>
          <t>Chicago</t>
        </is>
      </c>
      <c r="K103" s="6" t="inlineStr">
        <is>
          <t>Illinois</t>
        </is>
      </c>
      <c r="L103" s="6" t="n">
        <v>60610</v>
      </c>
      <c r="M103" s="6" t="inlineStr">
        <is>
          <t>Central</t>
        </is>
      </c>
      <c r="N103" s="6" t="inlineStr">
        <is>
          <t>OFF-PA-10003256</t>
        </is>
      </c>
      <c r="O103" s="6" t="inlineStr">
        <is>
          <t>Office Supplies</t>
        </is>
      </c>
      <c r="P103" s="6" t="inlineStr">
        <is>
          <t>Paper</t>
        </is>
      </c>
      <c r="Q103" s="6" t="inlineStr">
        <is>
          <t>Avery Personal Creations Heavyweight Cards</t>
        </is>
      </c>
      <c r="R103" s="6" t="n">
        <v>64.624</v>
      </c>
      <c r="S103" s="6" t="n">
        <v>7</v>
      </c>
      <c r="T103" s="6" t="n">
        <v>0.2</v>
      </c>
      <c r="U103" s="6" t="n">
        <v>22.6184</v>
      </c>
    </row>
    <row r="104">
      <c r="A104" s="6" t="n">
        <v>101</v>
      </c>
      <c r="B104" s="6" t="inlineStr">
        <is>
          <t>CA-2016-158568</t>
        </is>
      </c>
      <c r="C104" s="6" t="inlineStr">
        <is>
          <t>8/29/2016</t>
        </is>
      </c>
      <c r="D104" s="6" t="inlineStr">
        <is>
          <t>09-02-2016</t>
        </is>
      </c>
      <c r="E104" s="6" t="inlineStr">
        <is>
          <t>Standard Class</t>
        </is>
      </c>
      <c r="F104" s="6" t="inlineStr">
        <is>
          <t>RB-19465</t>
        </is>
      </c>
      <c r="G104" s="6" t="inlineStr">
        <is>
          <t>Rick Bensley</t>
        </is>
      </c>
      <c r="H104" s="6" t="inlineStr">
        <is>
          <t>Home Office</t>
        </is>
      </c>
      <c r="I104" s="6" t="inlineStr">
        <is>
          <t>United States</t>
        </is>
      </c>
      <c r="J104" s="6" t="inlineStr">
        <is>
          <t>Chicago</t>
        </is>
      </c>
      <c r="K104" s="6" t="inlineStr">
        <is>
          <t>Illinois</t>
        </is>
      </c>
      <c r="L104" s="6" t="n">
        <v>60610</v>
      </c>
      <c r="M104" s="6" t="inlineStr">
        <is>
          <t>Central</t>
        </is>
      </c>
      <c r="N104" s="6" t="inlineStr">
        <is>
          <t>TEC-AC-10001767</t>
        </is>
      </c>
      <c r="O104" s="6" t="inlineStr">
        <is>
          <t>Technology</t>
        </is>
      </c>
      <c r="P104" s="6" t="inlineStr">
        <is>
          <t>Accessories</t>
        </is>
      </c>
      <c r="Q104" s="6" t="inlineStr">
        <is>
          <t>SanDisk Ultra 64 GB MicroSDHC Class 10 Memory Card</t>
        </is>
      </c>
      <c r="R104" s="6" t="n">
        <v>95.976</v>
      </c>
      <c r="S104" s="6" t="n">
        <v>3</v>
      </c>
      <c r="T104" s="6" t="n">
        <v>0.2</v>
      </c>
      <c r="U104" s="6" t="n">
        <v>-10.7973</v>
      </c>
    </row>
    <row r="105">
      <c r="A105" s="6" t="n">
        <v>102</v>
      </c>
      <c r="B105" s="6" t="inlineStr">
        <is>
          <t>CA-2016-158568</t>
        </is>
      </c>
      <c r="C105" s="6" t="inlineStr">
        <is>
          <t>8/29/2016</t>
        </is>
      </c>
      <c r="D105" s="6" t="inlineStr">
        <is>
          <t>09-02-2016</t>
        </is>
      </c>
      <c r="E105" s="6" t="inlineStr">
        <is>
          <t>Standard Class</t>
        </is>
      </c>
      <c r="F105" s="6" t="inlineStr">
        <is>
          <t>RB-19465</t>
        </is>
      </c>
      <c r="G105" s="6" t="inlineStr">
        <is>
          <t>Rick Bensley</t>
        </is>
      </c>
      <c r="H105" s="6" t="inlineStr">
        <is>
          <t>Home Office</t>
        </is>
      </c>
      <c r="I105" s="6" t="inlineStr">
        <is>
          <t>United States</t>
        </is>
      </c>
      <c r="J105" s="6" t="inlineStr">
        <is>
          <t>Chicago</t>
        </is>
      </c>
      <c r="K105" s="6" t="inlineStr">
        <is>
          <t>Illinois</t>
        </is>
      </c>
      <c r="L105" s="6" t="n">
        <v>60610</v>
      </c>
      <c r="M105" s="6" t="inlineStr">
        <is>
          <t>Central</t>
        </is>
      </c>
      <c r="N105" s="6" t="inlineStr">
        <is>
          <t>OFF-BI-10002609</t>
        </is>
      </c>
      <c r="O105" s="6" t="inlineStr">
        <is>
          <t>Office Supplies</t>
        </is>
      </c>
      <c r="P105" s="6" t="inlineStr">
        <is>
          <t>Binders</t>
        </is>
      </c>
      <c r="Q105" s="6" t="inlineStr">
        <is>
          <t>Avery Hidden Tab Dividers for Binding Systems</t>
        </is>
      </c>
      <c r="R105" s="6" t="n">
        <v>1.788</v>
      </c>
      <c r="S105" s="6" t="n">
        <v>3</v>
      </c>
      <c r="T105" s="6" t="n">
        <v>0.8</v>
      </c>
      <c r="U105" s="6" t="n">
        <v>-3.0396</v>
      </c>
    </row>
    <row r="106">
      <c r="A106" s="6" t="n">
        <v>103</v>
      </c>
      <c r="B106" s="6" t="inlineStr">
        <is>
          <t>CA-2016-129903</t>
        </is>
      </c>
      <c r="C106" s="6" t="inlineStr">
        <is>
          <t>12-01-2016</t>
        </is>
      </c>
      <c r="D106" s="6" t="inlineStr">
        <is>
          <t>12-04-2016</t>
        </is>
      </c>
      <c r="E106" s="6" t="inlineStr">
        <is>
          <t>Second Class</t>
        </is>
      </c>
      <c r="F106" s="6" t="inlineStr">
        <is>
          <t>GZ-14470</t>
        </is>
      </c>
      <c r="G106" s="6" t="inlineStr">
        <is>
          <t>Gary Zandusky</t>
        </is>
      </c>
      <c r="H106" s="6" t="inlineStr">
        <is>
          <t>Consumer</t>
        </is>
      </c>
      <c r="I106" s="6" t="inlineStr">
        <is>
          <t>United States</t>
        </is>
      </c>
      <c r="J106" s="6" t="inlineStr">
        <is>
          <t>Rochester</t>
        </is>
      </c>
      <c r="K106" s="6" t="inlineStr">
        <is>
          <t>Minnesota</t>
        </is>
      </c>
      <c r="L106" s="6" t="n">
        <v>55901</v>
      </c>
      <c r="M106" s="6" t="inlineStr">
        <is>
          <t>Central</t>
        </is>
      </c>
      <c r="N106" s="6" t="inlineStr">
        <is>
          <t>OFF-PA-10004040</t>
        </is>
      </c>
      <c r="O106" s="6" t="inlineStr">
        <is>
          <t>Office Supplies</t>
        </is>
      </c>
      <c r="P106" s="6" t="inlineStr">
        <is>
          <t>Paper</t>
        </is>
      </c>
      <c r="Q106" s="6" t="inlineStr">
        <is>
          <t>Universal Premium White Copier/Laser Paper (20Lb. and 87 Bright)</t>
        </is>
      </c>
      <c r="R106" s="6" t="n">
        <v>23.92</v>
      </c>
      <c r="S106" s="6" t="n">
        <v>4</v>
      </c>
      <c r="T106" s="6" t="n">
        <v>0</v>
      </c>
      <c r="U106" s="6" t="n">
        <v>11.7208</v>
      </c>
    </row>
    <row r="107">
      <c r="A107" s="6" t="n">
        <v>104</v>
      </c>
      <c r="B107" s="6" t="inlineStr">
        <is>
          <t>US-2015-156867</t>
        </is>
      </c>
      <c r="C107" s="6" t="inlineStr">
        <is>
          <t>11/13/2015</t>
        </is>
      </c>
      <c r="D107" s="6" t="inlineStr">
        <is>
          <t>11/17/2015</t>
        </is>
      </c>
      <c r="E107" s="6" t="inlineStr">
        <is>
          <t>Standard Class</t>
        </is>
      </c>
      <c r="F107" s="6" t="inlineStr">
        <is>
          <t>LC-16870</t>
        </is>
      </c>
      <c r="G107" s="6" t="inlineStr">
        <is>
          <t>Lena Cacioppo</t>
        </is>
      </c>
      <c r="H107" s="6" t="inlineStr">
        <is>
          <t>Consumer</t>
        </is>
      </c>
      <c r="I107" s="6" t="inlineStr">
        <is>
          <t>United States</t>
        </is>
      </c>
      <c r="J107" s="6" t="inlineStr">
        <is>
          <t>Aurora</t>
        </is>
      </c>
      <c r="K107" s="6" t="inlineStr">
        <is>
          <t>Colorado</t>
        </is>
      </c>
      <c r="L107" s="6" t="n">
        <v>80013</v>
      </c>
      <c r="M107" s="6" t="inlineStr">
        <is>
          <t>West</t>
        </is>
      </c>
      <c r="N107" s="6" t="inlineStr">
        <is>
          <t>TEC-AC-10001552</t>
        </is>
      </c>
      <c r="O107" s="6" t="inlineStr">
        <is>
          <t>Technology</t>
        </is>
      </c>
      <c r="P107" s="6" t="inlineStr">
        <is>
          <t>Accessories</t>
        </is>
      </c>
      <c r="Q107" s="6" t="inlineStr">
        <is>
          <t>Logitech K350 2.4Ghz Wireless Keyboard</t>
        </is>
      </c>
      <c r="R107" s="6" t="n">
        <v>238.896</v>
      </c>
      <c r="S107" s="6" t="n">
        <v>6</v>
      </c>
      <c r="T107" s="6" t="n">
        <v>0.2</v>
      </c>
      <c r="U107" s="6" t="n">
        <v>-26.8758</v>
      </c>
    </row>
    <row r="108">
      <c r="A108" s="6" t="n">
        <v>105</v>
      </c>
      <c r="B108" s="6" t="inlineStr">
        <is>
          <t>US-2015-156867</t>
        </is>
      </c>
      <c r="C108" s="6" t="inlineStr">
        <is>
          <t>11/13/2015</t>
        </is>
      </c>
      <c r="D108" s="6" t="inlineStr">
        <is>
          <t>11/17/2015</t>
        </is>
      </c>
      <c r="E108" s="6" t="inlineStr">
        <is>
          <t>Standard Class</t>
        </is>
      </c>
      <c r="F108" s="6" t="inlineStr">
        <is>
          <t>LC-16870</t>
        </is>
      </c>
      <c r="G108" s="6" t="inlineStr">
        <is>
          <t>Lena Cacioppo</t>
        </is>
      </c>
      <c r="H108" s="6" t="inlineStr">
        <is>
          <t>Consumer</t>
        </is>
      </c>
      <c r="I108" s="6" t="inlineStr">
        <is>
          <t>United States</t>
        </is>
      </c>
      <c r="J108" s="6" t="inlineStr">
        <is>
          <t>Aurora</t>
        </is>
      </c>
      <c r="K108" s="6" t="inlineStr">
        <is>
          <t>Colorado</t>
        </is>
      </c>
      <c r="L108" s="6" t="n">
        <v>80013</v>
      </c>
      <c r="M108" s="6" t="inlineStr">
        <is>
          <t>West</t>
        </is>
      </c>
      <c r="N108" s="6" t="inlineStr">
        <is>
          <t>FUR-FU-10004006</t>
        </is>
      </c>
      <c r="O108" s="6" t="inlineStr">
        <is>
          <t>Furniture</t>
        </is>
      </c>
      <c r="P108" s="6" t="inlineStr">
        <is>
          <t>Furnishings</t>
        </is>
      </c>
      <c r="Q108" s="6" t="inlineStr">
        <is>
          <t>Deflect-o DuraMat Lighweight, Studded, Beveled Mat for Low Pile Carpeting</t>
        </is>
      </c>
      <c r="R108" s="6" t="n">
        <v>102.36</v>
      </c>
      <c r="S108" s="6" t="n">
        <v>3</v>
      </c>
      <c r="T108" s="6" t="n">
        <v>0.2</v>
      </c>
      <c r="U108" s="6" t="n">
        <v>-3.8385</v>
      </c>
    </row>
    <row r="109">
      <c r="A109" s="6" t="n">
        <v>106</v>
      </c>
      <c r="B109" s="6" t="inlineStr">
        <is>
          <t>US-2015-156867</t>
        </is>
      </c>
      <c r="C109" s="6" t="inlineStr">
        <is>
          <t>11/13/2015</t>
        </is>
      </c>
      <c r="D109" s="6" t="inlineStr">
        <is>
          <t>11/17/2015</t>
        </is>
      </c>
      <c r="E109" s="6" t="inlineStr">
        <is>
          <t>Standard Class</t>
        </is>
      </c>
      <c r="F109" s="6" t="inlineStr">
        <is>
          <t>LC-16870</t>
        </is>
      </c>
      <c r="G109" s="6" t="inlineStr">
        <is>
          <t>Lena Cacioppo</t>
        </is>
      </c>
      <c r="H109" s="6" t="inlineStr">
        <is>
          <t>Consumer</t>
        </is>
      </c>
      <c r="I109" s="6" t="inlineStr">
        <is>
          <t>United States</t>
        </is>
      </c>
      <c r="J109" s="6" t="inlineStr">
        <is>
          <t>Aurora</t>
        </is>
      </c>
      <c r="K109" s="6" t="inlineStr">
        <is>
          <t>Colorado</t>
        </is>
      </c>
      <c r="L109" s="6" t="n">
        <v>80013</v>
      </c>
      <c r="M109" s="6" t="inlineStr">
        <is>
          <t>West</t>
        </is>
      </c>
      <c r="N109" s="6" t="inlineStr">
        <is>
          <t>OFF-BI-10002794</t>
        </is>
      </c>
      <c r="O109" s="6" t="inlineStr">
        <is>
          <t>Office Supplies</t>
        </is>
      </c>
      <c r="P109" s="6" t="inlineStr">
        <is>
          <t>Binders</t>
        </is>
      </c>
      <c r="Q109" s="6" t="inlineStr">
        <is>
          <t>Avery Trapezoid Ring Binder, 3" Capacity, Black, 1040 sheets</t>
        </is>
      </c>
      <c r="R109" s="6" t="n">
        <v>36.882</v>
      </c>
      <c r="S109" s="6" t="n">
        <v>3</v>
      </c>
      <c r="T109" s="6" t="n">
        <v>0.7</v>
      </c>
      <c r="U109" s="6" t="n">
        <v>-25.8174</v>
      </c>
    </row>
    <row r="110">
      <c r="A110" s="6" t="n">
        <v>107</v>
      </c>
      <c r="B110" s="6" t="inlineStr">
        <is>
          <t>CA-2017-119004</t>
        </is>
      </c>
      <c r="C110" s="6" t="inlineStr">
        <is>
          <t>11/23/2017</t>
        </is>
      </c>
      <c r="D110" s="6" t="inlineStr">
        <is>
          <t>11/28/2017</t>
        </is>
      </c>
      <c r="E110" s="6" t="inlineStr">
        <is>
          <t>Standard Class</t>
        </is>
      </c>
      <c r="F110" s="6" t="inlineStr">
        <is>
          <t>JM-15250</t>
        </is>
      </c>
      <c r="G110" s="6" t="inlineStr">
        <is>
          <t>Janet Martin</t>
        </is>
      </c>
      <c r="H110" s="6" t="inlineStr">
        <is>
          <t>Consumer</t>
        </is>
      </c>
      <c r="I110" s="6" t="inlineStr">
        <is>
          <t>United States</t>
        </is>
      </c>
      <c r="J110" s="6" t="inlineStr">
        <is>
          <t>Charlotte</t>
        </is>
      </c>
      <c r="K110" s="6" t="inlineStr">
        <is>
          <t>North Carolina</t>
        </is>
      </c>
      <c r="L110" s="6" t="n">
        <v>28205</v>
      </c>
      <c r="M110" s="6" t="inlineStr">
        <is>
          <t>South</t>
        </is>
      </c>
      <c r="N110" s="6" t="inlineStr">
        <is>
          <t>TEC-AC-10003499</t>
        </is>
      </c>
      <c r="O110" s="6" t="inlineStr">
        <is>
          <t>Technology</t>
        </is>
      </c>
      <c r="P110" s="6" t="inlineStr">
        <is>
          <t>Accessories</t>
        </is>
      </c>
      <c r="Q110" s="6" t="inlineStr">
        <is>
          <t>Memorex Mini Travel Drive 8 GB USB 2.0 Flash Drive</t>
        </is>
      </c>
      <c r="R110" s="6" t="n">
        <v>74.11199999999999</v>
      </c>
      <c r="S110" s="6" t="n">
        <v>8</v>
      </c>
      <c r="T110" s="6" t="n">
        <v>0.2</v>
      </c>
      <c r="U110" s="6" t="n">
        <v>17.6016</v>
      </c>
    </row>
    <row r="111">
      <c r="A111" s="6" t="n">
        <v>108</v>
      </c>
      <c r="B111" s="6" t="inlineStr">
        <is>
          <t>CA-2017-119004</t>
        </is>
      </c>
      <c r="C111" s="6" t="inlineStr">
        <is>
          <t>11/23/2017</t>
        </is>
      </c>
      <c r="D111" s="6" t="inlineStr">
        <is>
          <t>11/28/2017</t>
        </is>
      </c>
      <c r="E111" s="6" t="inlineStr">
        <is>
          <t>Standard Class</t>
        </is>
      </c>
      <c r="F111" s="6" t="inlineStr">
        <is>
          <t>JM-15250</t>
        </is>
      </c>
      <c r="G111" s="6" t="inlineStr">
        <is>
          <t>Janet Martin</t>
        </is>
      </c>
      <c r="H111" s="6" t="inlineStr">
        <is>
          <t>Consumer</t>
        </is>
      </c>
      <c r="I111" s="6" t="inlineStr">
        <is>
          <t>United States</t>
        </is>
      </c>
      <c r="J111" s="6" t="inlineStr">
        <is>
          <t>Charlotte</t>
        </is>
      </c>
      <c r="K111" s="6" t="inlineStr">
        <is>
          <t>North Carolina</t>
        </is>
      </c>
      <c r="L111" s="6" t="n">
        <v>28205</v>
      </c>
      <c r="M111" s="6" t="inlineStr">
        <is>
          <t>South</t>
        </is>
      </c>
      <c r="N111" s="6" t="inlineStr">
        <is>
          <t>TEC-PH-10002844</t>
        </is>
      </c>
      <c r="O111" s="6" t="inlineStr">
        <is>
          <t>Technology</t>
        </is>
      </c>
      <c r="P111" s="6" t="inlineStr">
        <is>
          <t>Phones</t>
        </is>
      </c>
      <c r="Q111" s="6" t="inlineStr">
        <is>
          <t>Speck Products Candyshell Flip Case</t>
        </is>
      </c>
      <c r="R111" s="6" t="n">
        <v>27.992</v>
      </c>
      <c r="S111" s="6" t="n">
        <v>1</v>
      </c>
      <c r="T111" s="6" t="n">
        <v>0.2</v>
      </c>
      <c r="U111" s="6" t="n">
        <v>2.0994</v>
      </c>
    </row>
    <row r="112">
      <c r="A112" s="6" t="n">
        <v>109</v>
      </c>
      <c r="B112" s="6" t="inlineStr">
        <is>
          <t>CA-2017-119004</t>
        </is>
      </c>
      <c r="C112" s="6" t="inlineStr">
        <is>
          <t>11/23/2017</t>
        </is>
      </c>
      <c r="D112" s="6" t="inlineStr">
        <is>
          <t>11/28/2017</t>
        </is>
      </c>
      <c r="E112" s="6" t="inlineStr">
        <is>
          <t>Standard Class</t>
        </is>
      </c>
      <c r="F112" s="6" t="inlineStr">
        <is>
          <t>JM-15250</t>
        </is>
      </c>
      <c r="G112" s="6" t="inlineStr">
        <is>
          <t>Janet Martin</t>
        </is>
      </c>
      <c r="H112" s="6" t="inlineStr">
        <is>
          <t>Consumer</t>
        </is>
      </c>
      <c r="I112" s="6" t="inlineStr">
        <is>
          <t>United States</t>
        </is>
      </c>
      <c r="J112" s="6" t="inlineStr">
        <is>
          <t>Charlotte</t>
        </is>
      </c>
      <c r="K112" s="6" t="inlineStr">
        <is>
          <t>North Carolina</t>
        </is>
      </c>
      <c r="L112" s="6" t="n">
        <v>28205</v>
      </c>
      <c r="M112" s="6" t="inlineStr">
        <is>
          <t>South</t>
        </is>
      </c>
      <c r="N112" s="6" t="inlineStr">
        <is>
          <t>OFF-AR-10000390</t>
        </is>
      </c>
      <c r="O112" s="6" t="inlineStr">
        <is>
          <t>Office Supplies</t>
        </is>
      </c>
      <c r="P112" s="6" t="inlineStr">
        <is>
          <t>Art</t>
        </is>
      </c>
      <c r="Q112" s="6" t="inlineStr">
        <is>
          <t>Newell Chalk Holder</t>
        </is>
      </c>
      <c r="R112" s="6" t="n">
        <v>3.304</v>
      </c>
      <c r="S112" s="6" t="n">
        <v>1</v>
      </c>
      <c r="T112" s="6" t="n">
        <v>0.2</v>
      </c>
      <c r="U112" s="6" t="n">
        <v>1.0738</v>
      </c>
    </row>
    <row r="113">
      <c r="A113" s="6" t="n">
        <v>110</v>
      </c>
      <c r="B113" s="6" t="inlineStr">
        <is>
          <t>CA-2015-129476</t>
        </is>
      </c>
      <c r="C113" s="6" t="inlineStr">
        <is>
          <t>10/15/2015</t>
        </is>
      </c>
      <c r="D113" s="6" t="inlineStr">
        <is>
          <t>10/20/2015</t>
        </is>
      </c>
      <c r="E113" s="6" t="inlineStr">
        <is>
          <t>Standard Class</t>
        </is>
      </c>
      <c r="F113" s="6" t="inlineStr">
        <is>
          <t>PA-19060</t>
        </is>
      </c>
      <c r="G113" s="6" t="inlineStr">
        <is>
          <t>Pete Armstrong</t>
        </is>
      </c>
      <c r="H113" s="6" t="inlineStr">
        <is>
          <t>Home Office</t>
        </is>
      </c>
      <c r="I113" s="6" t="inlineStr">
        <is>
          <t>United States</t>
        </is>
      </c>
      <c r="J113" s="6" t="inlineStr">
        <is>
          <t>Orland Park</t>
        </is>
      </c>
      <c r="K113" s="6" t="inlineStr">
        <is>
          <t>Illinois</t>
        </is>
      </c>
      <c r="L113" s="6" t="n">
        <v>60462</v>
      </c>
      <c r="M113" s="6" t="inlineStr">
        <is>
          <t>Central</t>
        </is>
      </c>
      <c r="N113" s="6" t="inlineStr">
        <is>
          <t>TEC-AC-10000844</t>
        </is>
      </c>
      <c r="O113" s="6" t="inlineStr">
        <is>
          <t>Technology</t>
        </is>
      </c>
      <c r="P113" s="6" t="inlineStr">
        <is>
          <t>Accessories</t>
        </is>
      </c>
      <c r="Q113" s="6" t="inlineStr">
        <is>
          <t>Logitech Gaming G510s - Keyboard</t>
        </is>
      </c>
      <c r="R113" s="6" t="n">
        <v>339.96</v>
      </c>
      <c r="S113" s="6" t="n">
        <v>5</v>
      </c>
      <c r="T113" s="6" t="n">
        <v>0.2</v>
      </c>
      <c r="U113" s="6" t="n">
        <v>67.992</v>
      </c>
    </row>
    <row r="114">
      <c r="A114" s="6" t="n">
        <v>111</v>
      </c>
      <c r="B114" s="6" t="inlineStr">
        <is>
          <t>CA-2017-146780</t>
        </is>
      </c>
      <c r="C114" s="6" t="inlineStr">
        <is>
          <t>12/25/2017</t>
        </is>
      </c>
      <c r="D114" s="6" t="inlineStr">
        <is>
          <t>12/30/2017</t>
        </is>
      </c>
      <c r="E114" s="6" t="inlineStr">
        <is>
          <t>Standard Class</t>
        </is>
      </c>
      <c r="F114" s="6" t="inlineStr">
        <is>
          <t>CV-12805</t>
        </is>
      </c>
      <c r="G114" s="6" t="inlineStr">
        <is>
          <t>Cynthia Voltz</t>
        </is>
      </c>
      <c r="H114" s="6" t="inlineStr">
        <is>
          <t>Corporate</t>
        </is>
      </c>
      <c r="I114" s="6" t="inlineStr">
        <is>
          <t>United States</t>
        </is>
      </c>
      <c r="J114" s="6" t="inlineStr">
        <is>
          <t>New York City</t>
        </is>
      </c>
      <c r="K114" s="6" t="inlineStr">
        <is>
          <t>New York</t>
        </is>
      </c>
      <c r="L114" s="6" t="n">
        <v>10035</v>
      </c>
      <c r="M114" s="6" t="inlineStr">
        <is>
          <t>East</t>
        </is>
      </c>
      <c r="N114" s="6" t="inlineStr">
        <is>
          <t>FUR-FU-10001934</t>
        </is>
      </c>
      <c r="O114" s="6" t="inlineStr">
        <is>
          <t>Furniture</t>
        </is>
      </c>
      <c r="P114" s="6" t="inlineStr">
        <is>
          <t>Furnishings</t>
        </is>
      </c>
      <c r="Q114" s="6" t="inlineStr">
        <is>
          <t>Magnifier Swing Arm Lamp</t>
        </is>
      </c>
      <c r="R114" s="6" t="n">
        <v>41.96</v>
      </c>
      <c r="S114" s="6" t="n">
        <v>2</v>
      </c>
      <c r="T114" s="6" t="n">
        <v>0</v>
      </c>
      <c r="U114" s="6" t="n">
        <v>10.9096</v>
      </c>
    </row>
    <row r="115">
      <c r="A115" s="6" t="n">
        <v>112</v>
      </c>
      <c r="B115" s="6" t="inlineStr">
        <is>
          <t>CA-2016-128867</t>
        </is>
      </c>
      <c r="C115" s="6" t="inlineStr">
        <is>
          <t>11-03-2016</t>
        </is>
      </c>
      <c r="D115" s="6" t="inlineStr">
        <is>
          <t>11-10-2016</t>
        </is>
      </c>
      <c r="E115" s="6" t="inlineStr">
        <is>
          <t>Standard Class</t>
        </is>
      </c>
      <c r="F115" s="6" t="inlineStr">
        <is>
          <t>CL-12565</t>
        </is>
      </c>
      <c r="G115" s="6" t="inlineStr">
        <is>
          <t>Clay Ludtke</t>
        </is>
      </c>
      <c r="H115" s="6" t="inlineStr">
        <is>
          <t>Consumer</t>
        </is>
      </c>
      <c r="I115" s="6" t="inlineStr">
        <is>
          <t>United States</t>
        </is>
      </c>
      <c r="J115" s="6" t="inlineStr">
        <is>
          <t>Urbandale</t>
        </is>
      </c>
      <c r="K115" s="6" t="inlineStr">
        <is>
          <t>Iowa</t>
        </is>
      </c>
      <c r="L115" s="6" t="n">
        <v>50322</v>
      </c>
      <c r="M115" s="6" t="inlineStr">
        <is>
          <t>Central</t>
        </is>
      </c>
      <c r="N115" s="6" t="inlineStr">
        <is>
          <t>OFF-AR-10000380</t>
        </is>
      </c>
      <c r="O115" s="6" t="inlineStr">
        <is>
          <t>Office Supplies</t>
        </is>
      </c>
      <c r="P115" s="6" t="inlineStr">
        <is>
          <t>Art</t>
        </is>
      </c>
      <c r="Q115" s="6" t="inlineStr">
        <is>
          <t>Hunt PowerHouse Electric Pencil Sharpener, Blue</t>
        </is>
      </c>
      <c r="R115" s="6" t="n">
        <v>75.95999999999999</v>
      </c>
      <c r="S115" s="6" t="n">
        <v>2</v>
      </c>
      <c r="T115" s="6" t="n">
        <v>0</v>
      </c>
      <c r="U115" s="6" t="n">
        <v>22.788</v>
      </c>
    </row>
    <row r="116">
      <c r="A116" s="6" t="n">
        <v>113</v>
      </c>
      <c r="B116" s="6" t="inlineStr">
        <is>
          <t>CA-2016-128867</t>
        </is>
      </c>
      <c r="C116" s="6" t="inlineStr">
        <is>
          <t>11-03-2016</t>
        </is>
      </c>
      <c r="D116" s="6" t="inlineStr">
        <is>
          <t>11-10-2016</t>
        </is>
      </c>
      <c r="E116" s="6" t="inlineStr">
        <is>
          <t>Standard Class</t>
        </is>
      </c>
      <c r="F116" s="6" t="inlineStr">
        <is>
          <t>CL-12565</t>
        </is>
      </c>
      <c r="G116" s="6" t="inlineStr">
        <is>
          <t>Clay Ludtke</t>
        </is>
      </c>
      <c r="H116" s="6" t="inlineStr">
        <is>
          <t>Consumer</t>
        </is>
      </c>
      <c r="I116" s="6" t="inlineStr">
        <is>
          <t>United States</t>
        </is>
      </c>
      <c r="J116" s="6" t="inlineStr">
        <is>
          <t>Urbandale</t>
        </is>
      </c>
      <c r="K116" s="6" t="inlineStr">
        <is>
          <t>Iowa</t>
        </is>
      </c>
      <c r="L116" s="6" t="n">
        <v>50322</v>
      </c>
      <c r="M116" s="6" t="inlineStr">
        <is>
          <t>Central</t>
        </is>
      </c>
      <c r="N116" s="6" t="inlineStr">
        <is>
          <t>OFF-BI-10003981</t>
        </is>
      </c>
      <c r="O116" s="6" t="inlineStr">
        <is>
          <t>Office Supplies</t>
        </is>
      </c>
      <c r="P116" s="6" t="inlineStr">
        <is>
          <t>Binders</t>
        </is>
      </c>
      <c r="Q116" s="6" t="inlineStr">
        <is>
          <t>Avery Durable Plastic 1" Binders</t>
        </is>
      </c>
      <c r="R116" s="6" t="n">
        <v>27.24</v>
      </c>
      <c r="S116" s="6" t="n">
        <v>6</v>
      </c>
      <c r="T116" s="6" t="n">
        <v>0</v>
      </c>
      <c r="U116" s="6" t="n">
        <v>13.3476</v>
      </c>
    </row>
    <row r="117">
      <c r="A117" s="6" t="n">
        <v>114</v>
      </c>
      <c r="B117" s="6" t="inlineStr">
        <is>
          <t>CA-2014-115259</t>
        </is>
      </c>
      <c r="C117" s="6" t="inlineStr">
        <is>
          <t>8/25/2014</t>
        </is>
      </c>
      <c r="D117" s="6" t="inlineStr">
        <is>
          <t>8/27/2014</t>
        </is>
      </c>
      <c r="E117" s="6" t="inlineStr">
        <is>
          <t>Second Class</t>
        </is>
      </c>
      <c r="F117" s="6" t="inlineStr">
        <is>
          <t>RC-19960</t>
        </is>
      </c>
      <c r="G117" s="6" t="inlineStr">
        <is>
          <t>Ryan Crowe</t>
        </is>
      </c>
      <c r="H117" s="6" t="inlineStr">
        <is>
          <t>Consumer</t>
        </is>
      </c>
      <c r="I117" s="6" t="inlineStr">
        <is>
          <t>United States</t>
        </is>
      </c>
      <c r="J117" s="6" t="inlineStr">
        <is>
          <t>Columbus</t>
        </is>
      </c>
      <c r="K117" s="6" t="inlineStr">
        <is>
          <t>Ohio</t>
        </is>
      </c>
      <c r="L117" s="6" t="n">
        <v>43229</v>
      </c>
      <c r="M117" s="6" t="inlineStr">
        <is>
          <t>East</t>
        </is>
      </c>
      <c r="N117" s="6" t="inlineStr">
        <is>
          <t>OFF-FA-10000621</t>
        </is>
      </c>
      <c r="O117" s="6" t="inlineStr">
        <is>
          <t>Office Supplies</t>
        </is>
      </c>
      <c r="P117" s="6" t="inlineStr">
        <is>
          <t>Fasteners</t>
        </is>
      </c>
      <c r="Q117" s="6" t="inlineStr">
        <is>
          <t>OIC Colored Binder Clips, Assorted Sizes</t>
        </is>
      </c>
      <c r="R117" s="6" t="n">
        <v>40.096</v>
      </c>
      <c r="S117" s="6" t="n">
        <v>14</v>
      </c>
      <c r="T117" s="6" t="n">
        <v>0.2</v>
      </c>
      <c r="U117" s="6" t="n">
        <v>14.5348</v>
      </c>
    </row>
    <row r="118">
      <c r="A118" s="6" t="n">
        <v>115</v>
      </c>
      <c r="B118" s="6" t="inlineStr">
        <is>
          <t>CA-2014-115259</t>
        </is>
      </c>
      <c r="C118" s="6" t="inlineStr">
        <is>
          <t>8/25/2014</t>
        </is>
      </c>
      <c r="D118" s="6" t="inlineStr">
        <is>
          <t>8/27/2014</t>
        </is>
      </c>
      <c r="E118" s="6" t="inlineStr">
        <is>
          <t>Second Class</t>
        </is>
      </c>
      <c r="F118" s="6" t="inlineStr">
        <is>
          <t>RC-19960</t>
        </is>
      </c>
      <c r="G118" s="6" t="inlineStr">
        <is>
          <t>Ryan Crowe</t>
        </is>
      </c>
      <c r="H118" s="6" t="inlineStr">
        <is>
          <t>Consumer</t>
        </is>
      </c>
      <c r="I118" s="6" t="inlineStr">
        <is>
          <t>United States</t>
        </is>
      </c>
      <c r="J118" s="6" t="inlineStr">
        <is>
          <t>Columbus</t>
        </is>
      </c>
      <c r="K118" s="6" t="inlineStr">
        <is>
          <t>Ohio</t>
        </is>
      </c>
      <c r="L118" s="6" t="n">
        <v>43229</v>
      </c>
      <c r="M118" s="6" t="inlineStr">
        <is>
          <t>East</t>
        </is>
      </c>
      <c r="N118" s="6" t="inlineStr">
        <is>
          <t>OFF-EN-10002600</t>
        </is>
      </c>
      <c r="O118" s="6" t="inlineStr">
        <is>
          <t>Office Supplies</t>
        </is>
      </c>
      <c r="P118" s="6" t="inlineStr">
        <is>
          <t>Envelopes</t>
        </is>
      </c>
      <c r="Q118" s="6" t="inlineStr">
        <is>
          <t>Redi-Strip #10 Envelopes, 4 1/8 x 9 1/2</t>
        </is>
      </c>
      <c r="R118" s="6" t="n">
        <v>4.72</v>
      </c>
      <c r="S118" s="6" t="n">
        <v>2</v>
      </c>
      <c r="T118" s="6" t="n">
        <v>0.2</v>
      </c>
      <c r="U118" s="6" t="n">
        <v>1.652</v>
      </c>
    </row>
    <row r="119">
      <c r="A119" s="6" t="n">
        <v>116</v>
      </c>
      <c r="B119" s="6" t="inlineStr">
        <is>
          <t>CA-2014-115259</t>
        </is>
      </c>
      <c r="C119" s="6" t="inlineStr">
        <is>
          <t>8/25/2014</t>
        </is>
      </c>
      <c r="D119" s="6" t="inlineStr">
        <is>
          <t>8/27/2014</t>
        </is>
      </c>
      <c r="E119" s="6" t="inlineStr">
        <is>
          <t>Second Class</t>
        </is>
      </c>
      <c r="F119" s="6" t="inlineStr">
        <is>
          <t>RC-19960</t>
        </is>
      </c>
      <c r="G119" s="6" t="inlineStr">
        <is>
          <t>Ryan Crowe</t>
        </is>
      </c>
      <c r="H119" s="6" t="inlineStr">
        <is>
          <t>Consumer</t>
        </is>
      </c>
      <c r="I119" s="6" t="inlineStr">
        <is>
          <t>United States</t>
        </is>
      </c>
      <c r="J119" s="6" t="inlineStr">
        <is>
          <t>Columbus</t>
        </is>
      </c>
      <c r="K119" s="6" t="inlineStr">
        <is>
          <t>Ohio</t>
        </is>
      </c>
      <c r="L119" s="6" t="n">
        <v>43229</v>
      </c>
      <c r="M119" s="6" t="inlineStr">
        <is>
          <t>East</t>
        </is>
      </c>
      <c r="N119" s="6" t="inlineStr">
        <is>
          <t>OFF-PA-10004965</t>
        </is>
      </c>
      <c r="O119" s="6" t="inlineStr">
        <is>
          <t>Office Supplies</t>
        </is>
      </c>
      <c r="P119" s="6" t="inlineStr">
        <is>
          <t>Paper</t>
        </is>
      </c>
      <c r="Q119" s="6" t="inlineStr">
        <is>
          <t>Xerox 1921</t>
        </is>
      </c>
      <c r="R119" s="6" t="n">
        <v>23.976</v>
      </c>
      <c r="S119" s="6" t="n">
        <v>3</v>
      </c>
      <c r="T119" s="6" t="n">
        <v>0.2</v>
      </c>
      <c r="U119" s="6" t="n">
        <v>7.4925</v>
      </c>
    </row>
    <row r="120">
      <c r="A120" s="6" t="n">
        <v>117</v>
      </c>
      <c r="B120" s="6" t="inlineStr">
        <is>
          <t>CA-2014-115259</t>
        </is>
      </c>
      <c r="C120" s="6" t="inlineStr">
        <is>
          <t>8/25/2014</t>
        </is>
      </c>
      <c r="D120" s="6" t="inlineStr">
        <is>
          <t>8/27/2014</t>
        </is>
      </c>
      <c r="E120" s="6" t="inlineStr">
        <is>
          <t>Second Class</t>
        </is>
      </c>
      <c r="F120" s="6" t="inlineStr">
        <is>
          <t>RC-19960</t>
        </is>
      </c>
      <c r="G120" s="6" t="inlineStr">
        <is>
          <t>Ryan Crowe</t>
        </is>
      </c>
      <c r="H120" s="6" t="inlineStr">
        <is>
          <t>Consumer</t>
        </is>
      </c>
      <c r="I120" s="6" t="inlineStr">
        <is>
          <t>United States</t>
        </is>
      </c>
      <c r="J120" s="6" t="inlineStr">
        <is>
          <t>Columbus</t>
        </is>
      </c>
      <c r="K120" s="6" t="inlineStr">
        <is>
          <t>Ohio</t>
        </is>
      </c>
      <c r="L120" s="6" t="n">
        <v>43229</v>
      </c>
      <c r="M120" s="6" t="inlineStr">
        <is>
          <t>East</t>
        </is>
      </c>
      <c r="N120" s="6" t="inlineStr">
        <is>
          <t>OFF-EN-10002504</t>
        </is>
      </c>
      <c r="O120" s="6" t="inlineStr">
        <is>
          <t>Office Supplies</t>
        </is>
      </c>
      <c r="P120" s="6" t="inlineStr">
        <is>
          <t>Envelopes</t>
        </is>
      </c>
      <c r="Q120" s="6" t="inlineStr">
        <is>
          <t>Tyvek  Top-Opening Peel &amp; Seel Envelopes, Plain White</t>
        </is>
      </c>
      <c r="R120" s="6" t="n">
        <v>130.464</v>
      </c>
      <c r="S120" s="6" t="n">
        <v>6</v>
      </c>
      <c r="T120" s="6" t="n">
        <v>0.2</v>
      </c>
      <c r="U120" s="6" t="n">
        <v>44.0316</v>
      </c>
    </row>
    <row r="121">
      <c r="A121" s="6" t="n">
        <v>118</v>
      </c>
      <c r="B121" s="6" t="inlineStr">
        <is>
          <t>CA-2015-110457</t>
        </is>
      </c>
      <c r="C121" s="6" t="inlineStr">
        <is>
          <t>03-02-2015</t>
        </is>
      </c>
      <c r="D121" s="6" t="inlineStr">
        <is>
          <t>03-06-2015</t>
        </is>
      </c>
      <c r="E121" s="6" t="inlineStr">
        <is>
          <t>Standard Class</t>
        </is>
      </c>
      <c r="F121" s="6" t="inlineStr">
        <is>
          <t>DK-13090</t>
        </is>
      </c>
      <c r="G121" s="6" t="inlineStr">
        <is>
          <t>Dave Kipp</t>
        </is>
      </c>
      <c r="H121" s="6" t="inlineStr">
        <is>
          <t>Consumer</t>
        </is>
      </c>
      <c r="I121" s="6" t="inlineStr">
        <is>
          <t>United States</t>
        </is>
      </c>
      <c r="J121" s="6" t="inlineStr">
        <is>
          <t>Seattle</t>
        </is>
      </c>
      <c r="K121" s="6" t="inlineStr">
        <is>
          <t>Washington</t>
        </is>
      </c>
      <c r="L121" s="6" t="n">
        <v>98103</v>
      </c>
      <c r="M121" s="6" t="inlineStr">
        <is>
          <t>West</t>
        </is>
      </c>
      <c r="N121" s="6" t="inlineStr">
        <is>
          <t>FUR-TA-10001768</t>
        </is>
      </c>
      <c r="O121" s="6" t="inlineStr">
        <is>
          <t>Furniture</t>
        </is>
      </c>
      <c r="P121" s="6" t="inlineStr">
        <is>
          <t>Tables</t>
        </is>
      </c>
      <c r="Q121" s="6" t="inlineStr">
        <is>
          <t>Hon Racetrack Conference Tables</t>
        </is>
      </c>
      <c r="R121" s="6" t="n">
        <v>787.53</v>
      </c>
      <c r="S121" s="6" t="n">
        <v>3</v>
      </c>
      <c r="T121" s="6" t="n">
        <v>0</v>
      </c>
      <c r="U121" s="6" t="n">
        <v>165.3813</v>
      </c>
    </row>
    <row r="122">
      <c r="A122" s="6" t="n">
        <v>119</v>
      </c>
      <c r="B122" s="6" t="inlineStr">
        <is>
          <t>US-2015-136476</t>
        </is>
      </c>
      <c r="C122" s="6" t="inlineStr">
        <is>
          <t>04-05-2015</t>
        </is>
      </c>
      <c r="D122" s="6" t="inlineStr">
        <is>
          <t>04-10-2015</t>
        </is>
      </c>
      <c r="E122" s="6" t="inlineStr">
        <is>
          <t>Standard Class</t>
        </is>
      </c>
      <c r="F122" s="6" t="inlineStr">
        <is>
          <t>GG-14650</t>
        </is>
      </c>
      <c r="G122" s="6" t="inlineStr">
        <is>
          <t>Greg Guthrie</t>
        </is>
      </c>
      <c r="H122" s="6" t="inlineStr">
        <is>
          <t>Corporate</t>
        </is>
      </c>
      <c r="I122" s="6" t="inlineStr">
        <is>
          <t>United States</t>
        </is>
      </c>
      <c r="J122" s="6" t="inlineStr">
        <is>
          <t>Bristol</t>
        </is>
      </c>
      <c r="K122" s="6" t="inlineStr">
        <is>
          <t>Tennessee</t>
        </is>
      </c>
      <c r="L122" s="6" t="n">
        <v>37620</v>
      </c>
      <c r="M122" s="6" t="inlineStr">
        <is>
          <t>South</t>
        </is>
      </c>
      <c r="N122" s="6" t="inlineStr">
        <is>
          <t>OFF-BI-10003650</t>
        </is>
      </c>
      <c r="O122" s="6" t="inlineStr">
        <is>
          <t>Office Supplies</t>
        </is>
      </c>
      <c r="P122" s="6" t="inlineStr">
        <is>
          <t>Binders</t>
        </is>
      </c>
      <c r="Q122" s="6" t="inlineStr">
        <is>
          <t>GBC DocuBind 300 Electric Binding Machine</t>
        </is>
      </c>
      <c r="R122" s="6" t="n">
        <v>157.794</v>
      </c>
      <c r="S122" s="6" t="n">
        <v>1</v>
      </c>
      <c r="T122" s="6" t="n">
        <v>0.7</v>
      </c>
      <c r="U122" s="6" t="n">
        <v>-115.7156</v>
      </c>
    </row>
    <row r="123">
      <c r="A123" s="6" t="n">
        <v>120</v>
      </c>
      <c r="B123" s="6" t="inlineStr">
        <is>
          <t>CA-2016-103730</t>
        </is>
      </c>
      <c r="C123" s="6" t="inlineStr">
        <is>
          <t>06-12-2016</t>
        </is>
      </c>
      <c r="D123" s="6" t="inlineStr">
        <is>
          <t>6/15/2016</t>
        </is>
      </c>
      <c r="E123" s="6" t="inlineStr">
        <is>
          <t>First Class</t>
        </is>
      </c>
      <c r="F123" s="6" t="inlineStr">
        <is>
          <t>SC-20725</t>
        </is>
      </c>
      <c r="G123" s="6" t="inlineStr">
        <is>
          <t>Steven Cartwright</t>
        </is>
      </c>
      <c r="H123" s="6" t="inlineStr">
        <is>
          <t>Consumer</t>
        </is>
      </c>
      <c r="I123" s="6" t="inlineStr">
        <is>
          <t>United States</t>
        </is>
      </c>
      <c r="J123" s="6" t="inlineStr">
        <is>
          <t>Wilmington</t>
        </is>
      </c>
      <c r="K123" s="6" t="inlineStr">
        <is>
          <t>Delaware</t>
        </is>
      </c>
      <c r="L123" s="6" t="n">
        <v>19805</v>
      </c>
      <c r="M123" s="6" t="inlineStr">
        <is>
          <t>East</t>
        </is>
      </c>
      <c r="N123" s="6" t="inlineStr">
        <is>
          <t>FUR-FU-10002157</t>
        </is>
      </c>
      <c r="O123" s="6" t="inlineStr">
        <is>
          <t>Furniture</t>
        </is>
      </c>
      <c r="P123" s="6" t="inlineStr">
        <is>
          <t>Furnishings</t>
        </is>
      </c>
      <c r="Q123" s="6" t="inlineStr">
        <is>
          <t>Artistic Insta-Plaque</t>
        </is>
      </c>
      <c r="R123" s="6" t="n">
        <v>47.04</v>
      </c>
      <c r="S123" s="6" t="n">
        <v>3</v>
      </c>
      <c r="T123" s="6" t="n">
        <v>0</v>
      </c>
      <c r="U123" s="6" t="n">
        <v>18.3456</v>
      </c>
    </row>
    <row r="124">
      <c r="A124" s="6" t="n">
        <v>121</v>
      </c>
      <c r="B124" s="6" t="inlineStr">
        <is>
          <t>CA-2016-103730</t>
        </is>
      </c>
      <c r="C124" s="6" t="inlineStr">
        <is>
          <t>06-12-2016</t>
        </is>
      </c>
      <c r="D124" s="6" t="inlineStr">
        <is>
          <t>6/15/2016</t>
        </is>
      </c>
      <c r="E124" s="6" t="inlineStr">
        <is>
          <t>First Class</t>
        </is>
      </c>
      <c r="F124" s="6" t="inlineStr">
        <is>
          <t>SC-20725</t>
        </is>
      </c>
      <c r="G124" s="6" t="inlineStr">
        <is>
          <t>Steven Cartwright</t>
        </is>
      </c>
      <c r="H124" s="6" t="inlineStr">
        <is>
          <t>Consumer</t>
        </is>
      </c>
      <c r="I124" s="6" t="inlineStr">
        <is>
          <t>United States</t>
        </is>
      </c>
      <c r="J124" s="6" t="inlineStr">
        <is>
          <t>Wilmington</t>
        </is>
      </c>
      <c r="K124" s="6" t="inlineStr">
        <is>
          <t>Delaware</t>
        </is>
      </c>
      <c r="L124" s="6" t="n">
        <v>19805</v>
      </c>
      <c r="M124" s="6" t="inlineStr">
        <is>
          <t>East</t>
        </is>
      </c>
      <c r="N124" s="6" t="inlineStr">
        <is>
          <t>OFF-BI-10003910</t>
        </is>
      </c>
      <c r="O124" s="6" t="inlineStr">
        <is>
          <t>Office Supplies</t>
        </is>
      </c>
      <c r="P124" s="6" t="inlineStr">
        <is>
          <t>Binders</t>
        </is>
      </c>
      <c r="Q124" s="6" t="inlineStr">
        <is>
          <t>DXL Angle-View Binders with Locking Rings by Samsill</t>
        </is>
      </c>
      <c r="R124" s="6" t="n">
        <v>30.84</v>
      </c>
      <c r="S124" s="6" t="n">
        <v>4</v>
      </c>
      <c r="T124" s="6" t="n">
        <v>0</v>
      </c>
      <c r="U124" s="6" t="n">
        <v>13.878</v>
      </c>
    </row>
    <row r="125">
      <c r="A125" s="6" t="n">
        <v>122</v>
      </c>
      <c r="B125" s="6" t="inlineStr">
        <is>
          <t>CA-2016-103730</t>
        </is>
      </c>
      <c r="C125" s="6" t="inlineStr">
        <is>
          <t>06-12-2016</t>
        </is>
      </c>
      <c r="D125" s="6" t="inlineStr">
        <is>
          <t>6/15/2016</t>
        </is>
      </c>
      <c r="E125" s="6" t="inlineStr">
        <is>
          <t>First Class</t>
        </is>
      </c>
      <c r="F125" s="6" t="inlineStr">
        <is>
          <t>SC-20725</t>
        </is>
      </c>
      <c r="G125" s="6" t="inlineStr">
        <is>
          <t>Steven Cartwright</t>
        </is>
      </c>
      <c r="H125" s="6" t="inlineStr">
        <is>
          <t>Consumer</t>
        </is>
      </c>
      <c r="I125" s="6" t="inlineStr">
        <is>
          <t>United States</t>
        </is>
      </c>
      <c r="J125" s="6" t="inlineStr">
        <is>
          <t>Wilmington</t>
        </is>
      </c>
      <c r="K125" s="6" t="inlineStr">
        <is>
          <t>Delaware</t>
        </is>
      </c>
      <c r="L125" s="6" t="n">
        <v>19805</v>
      </c>
      <c r="M125" s="6" t="inlineStr">
        <is>
          <t>East</t>
        </is>
      </c>
      <c r="N125" s="6" t="inlineStr">
        <is>
          <t>OFF-ST-10000777</t>
        </is>
      </c>
      <c r="O125" s="6" t="inlineStr">
        <is>
          <t>Office Supplies</t>
        </is>
      </c>
      <c r="P125" s="6" t="inlineStr">
        <is>
          <t>Storage</t>
        </is>
      </c>
      <c r="Q125" s="6" t="inlineStr">
        <is>
          <t>Companion Letter/Legal File, Black</t>
        </is>
      </c>
      <c r="R125" s="6" t="n">
        <v>226.56</v>
      </c>
      <c r="S125" s="6" t="n">
        <v>6</v>
      </c>
      <c r="T125" s="6" t="n">
        <v>0</v>
      </c>
      <c r="U125" s="6" t="n">
        <v>63.4368</v>
      </c>
    </row>
    <row r="126">
      <c r="A126" s="6" t="n">
        <v>123</v>
      </c>
      <c r="B126" s="6" t="inlineStr">
        <is>
          <t>CA-2016-103730</t>
        </is>
      </c>
      <c r="C126" s="6" t="inlineStr">
        <is>
          <t>06-12-2016</t>
        </is>
      </c>
      <c r="D126" s="6" t="inlineStr">
        <is>
          <t>6/15/2016</t>
        </is>
      </c>
      <c r="E126" s="6" t="inlineStr">
        <is>
          <t>First Class</t>
        </is>
      </c>
      <c r="F126" s="6" t="inlineStr">
        <is>
          <t>SC-20725</t>
        </is>
      </c>
      <c r="G126" s="6" t="inlineStr">
        <is>
          <t>Steven Cartwright</t>
        </is>
      </c>
      <c r="H126" s="6" t="inlineStr">
        <is>
          <t>Consumer</t>
        </is>
      </c>
      <c r="I126" s="6" t="inlineStr">
        <is>
          <t>United States</t>
        </is>
      </c>
      <c r="J126" s="6" t="inlineStr">
        <is>
          <t>Wilmington</t>
        </is>
      </c>
      <c r="K126" s="6" t="inlineStr">
        <is>
          <t>Delaware</t>
        </is>
      </c>
      <c r="L126" s="6" t="n">
        <v>19805</v>
      </c>
      <c r="M126" s="6" t="inlineStr">
        <is>
          <t>East</t>
        </is>
      </c>
      <c r="N126" s="6" t="inlineStr">
        <is>
          <t>OFF-EN-10002500</t>
        </is>
      </c>
      <c r="O126" s="6" t="inlineStr">
        <is>
          <t>Office Supplies</t>
        </is>
      </c>
      <c r="P126" s="6" t="inlineStr">
        <is>
          <t>Envelopes</t>
        </is>
      </c>
      <c r="Q126" s="6" t="inlineStr">
        <is>
          <t>Globe Weis Peel &amp; Seel First Class Envelopes</t>
        </is>
      </c>
      <c r="R126" s="6" t="n">
        <v>115.02</v>
      </c>
      <c r="S126" s="6" t="n">
        <v>9</v>
      </c>
      <c r="T126" s="6" t="n">
        <v>0</v>
      </c>
      <c r="U126" s="6" t="n">
        <v>51.759</v>
      </c>
    </row>
    <row r="127">
      <c r="A127" s="6" t="n">
        <v>124</v>
      </c>
      <c r="B127" s="6" t="inlineStr">
        <is>
          <t>CA-2016-103730</t>
        </is>
      </c>
      <c r="C127" s="6" t="inlineStr">
        <is>
          <t>06-12-2016</t>
        </is>
      </c>
      <c r="D127" s="6" t="inlineStr">
        <is>
          <t>6/15/2016</t>
        </is>
      </c>
      <c r="E127" s="6" t="inlineStr">
        <is>
          <t>First Class</t>
        </is>
      </c>
      <c r="F127" s="6" t="inlineStr">
        <is>
          <t>SC-20725</t>
        </is>
      </c>
      <c r="G127" s="6" t="inlineStr">
        <is>
          <t>Steven Cartwright</t>
        </is>
      </c>
      <c r="H127" s="6" t="inlineStr">
        <is>
          <t>Consumer</t>
        </is>
      </c>
      <c r="I127" s="6" t="inlineStr">
        <is>
          <t>United States</t>
        </is>
      </c>
      <c r="J127" s="6" t="inlineStr">
        <is>
          <t>Wilmington</t>
        </is>
      </c>
      <c r="K127" s="6" t="inlineStr">
        <is>
          <t>Delaware</t>
        </is>
      </c>
      <c r="L127" s="6" t="n">
        <v>19805</v>
      </c>
      <c r="M127" s="6" t="inlineStr">
        <is>
          <t>East</t>
        </is>
      </c>
      <c r="N127" s="6" t="inlineStr">
        <is>
          <t>TEC-PH-10003875</t>
        </is>
      </c>
      <c r="O127" s="6" t="inlineStr">
        <is>
          <t>Technology</t>
        </is>
      </c>
      <c r="P127" s="6" t="inlineStr">
        <is>
          <t>Phones</t>
        </is>
      </c>
      <c r="Q127" s="6" t="inlineStr">
        <is>
          <t>KLD Oscar II Style Snap-on Ultra Thin Side Flip Synthetic Leather Cover Case for HTC One HTC M7</t>
        </is>
      </c>
      <c r="R127" s="6" t="n">
        <v>68.04000000000001</v>
      </c>
      <c r="S127" s="6" t="n">
        <v>7</v>
      </c>
      <c r="T127" s="6" t="n">
        <v>0</v>
      </c>
      <c r="U127" s="6" t="n">
        <v>19.7316</v>
      </c>
    </row>
    <row r="128">
      <c r="A128" s="6" t="n">
        <v>125</v>
      </c>
      <c r="B128" s="6" t="inlineStr">
        <is>
          <t>US-2014-152030</t>
        </is>
      </c>
      <c r="C128" s="6" t="inlineStr">
        <is>
          <t>12/26/2014</t>
        </is>
      </c>
      <c r="D128" s="6" t="inlineStr">
        <is>
          <t>12/28/2014</t>
        </is>
      </c>
      <c r="E128" s="6" t="inlineStr">
        <is>
          <t>Second Class</t>
        </is>
      </c>
      <c r="F128" s="6" t="inlineStr">
        <is>
          <t>AD-10180</t>
        </is>
      </c>
      <c r="G128" s="6" t="inlineStr">
        <is>
          <t>Alan Dominguez</t>
        </is>
      </c>
      <c r="H128" s="6" t="inlineStr">
        <is>
          <t>Home Office</t>
        </is>
      </c>
      <c r="I128" s="6" t="inlineStr">
        <is>
          <t>United States</t>
        </is>
      </c>
      <c r="J128" s="6" t="inlineStr">
        <is>
          <t>Houston</t>
        </is>
      </c>
      <c r="K128" s="6" t="inlineStr">
        <is>
          <t>Texas</t>
        </is>
      </c>
      <c r="L128" s="6" t="n">
        <v>77041</v>
      </c>
      <c r="M128" s="6" t="inlineStr">
        <is>
          <t>Central</t>
        </is>
      </c>
      <c r="N128" s="6" t="inlineStr">
        <is>
          <t>FUR-CH-10004063</t>
        </is>
      </c>
      <c r="O128" s="6" t="inlineStr">
        <is>
          <t>Furniture</t>
        </is>
      </c>
      <c r="P128" s="6" t="inlineStr">
        <is>
          <t>Chairs</t>
        </is>
      </c>
      <c r="Q128" s="6" t="inlineStr">
        <is>
          <t>Global Deluxe High-Back Manager's Chair</t>
        </is>
      </c>
      <c r="R128" s="6" t="n">
        <v>600.558</v>
      </c>
      <c r="S128" s="6" t="n">
        <v>3</v>
      </c>
      <c r="T128" s="6" t="n">
        <v>0.3</v>
      </c>
      <c r="U128" s="6" t="n">
        <v>-8.5794</v>
      </c>
    </row>
    <row r="129">
      <c r="A129" s="6" t="n">
        <v>126</v>
      </c>
      <c r="B129" s="6" t="inlineStr">
        <is>
          <t>US-2014-134614</t>
        </is>
      </c>
      <c r="C129" s="6" t="inlineStr">
        <is>
          <t>9/20/2014</t>
        </is>
      </c>
      <c r="D129" s="6" t="inlineStr">
        <is>
          <t>9/25/2014</t>
        </is>
      </c>
      <c r="E129" s="6" t="inlineStr">
        <is>
          <t>Standard Class</t>
        </is>
      </c>
      <c r="F129" s="6" t="inlineStr">
        <is>
          <t>PF-19165</t>
        </is>
      </c>
      <c r="G129" s="6" t="inlineStr">
        <is>
          <t>Philip Fox</t>
        </is>
      </c>
      <c r="H129" s="6" t="inlineStr">
        <is>
          <t>Consumer</t>
        </is>
      </c>
      <c r="I129" s="6" t="inlineStr">
        <is>
          <t>United States</t>
        </is>
      </c>
      <c r="J129" s="6" t="inlineStr">
        <is>
          <t>Bloomington</t>
        </is>
      </c>
      <c r="K129" s="6" t="inlineStr">
        <is>
          <t>Illinois</t>
        </is>
      </c>
      <c r="L129" s="6" t="n">
        <v>61701</v>
      </c>
      <c r="M129" s="6" t="inlineStr">
        <is>
          <t>Central</t>
        </is>
      </c>
      <c r="N129" s="6" t="inlineStr">
        <is>
          <t>FUR-TA-10004534</t>
        </is>
      </c>
      <c r="O129" s="6" t="inlineStr">
        <is>
          <t>Furniture</t>
        </is>
      </c>
      <c r="P129" s="6" t="inlineStr">
        <is>
          <t>Tables</t>
        </is>
      </c>
      <c r="Q129" s="6" t="inlineStr">
        <is>
          <t>Bevis 44 x 96 Conference Tables</t>
        </is>
      </c>
      <c r="R129" s="6" t="n">
        <v>617.7</v>
      </c>
      <c r="S129" s="6" t="n">
        <v>6</v>
      </c>
      <c r="T129" s="6" t="n">
        <v>0.5</v>
      </c>
      <c r="U129" s="6" t="n">
        <v>-407.682</v>
      </c>
    </row>
    <row r="130">
      <c r="A130" s="6" t="n">
        <v>127</v>
      </c>
      <c r="B130" s="6" t="inlineStr">
        <is>
          <t>US-2017-107272</t>
        </is>
      </c>
      <c r="C130" s="6" t="inlineStr">
        <is>
          <t>11-05-2017</t>
        </is>
      </c>
      <c r="D130" s="6" t="inlineStr">
        <is>
          <t>11-12-2017</t>
        </is>
      </c>
      <c r="E130" s="6" t="inlineStr">
        <is>
          <t>Standard Class</t>
        </is>
      </c>
      <c r="F130" s="6" t="inlineStr">
        <is>
          <t>TS-21610</t>
        </is>
      </c>
      <c r="G130" s="6" t="inlineStr">
        <is>
          <t>Troy Staebel</t>
        </is>
      </c>
      <c r="H130" s="6" t="inlineStr">
        <is>
          <t>Consumer</t>
        </is>
      </c>
      <c r="I130" s="6" t="inlineStr">
        <is>
          <t>United States</t>
        </is>
      </c>
      <c r="J130" s="6" t="inlineStr">
        <is>
          <t>Phoenix</t>
        </is>
      </c>
      <c r="K130" s="6" t="inlineStr">
        <is>
          <t>Arizona</t>
        </is>
      </c>
      <c r="L130" s="6" t="n">
        <v>85023</v>
      </c>
      <c r="M130" s="6" t="inlineStr">
        <is>
          <t>West</t>
        </is>
      </c>
      <c r="N130" s="6" t="inlineStr">
        <is>
          <t>OFF-BI-10003274</t>
        </is>
      </c>
      <c r="O130" s="6" t="inlineStr">
        <is>
          <t>Office Supplies</t>
        </is>
      </c>
      <c r="P130" s="6" t="inlineStr">
        <is>
          <t>Binders</t>
        </is>
      </c>
      <c r="Q130" s="6" t="inlineStr">
        <is>
          <t>Avery Durable Slant Ring Binders, No Labels</t>
        </is>
      </c>
      <c r="R130" s="6" t="n">
        <v>2.388</v>
      </c>
      <c r="S130" s="6" t="n">
        <v>2</v>
      </c>
      <c r="T130" s="6" t="n">
        <v>0.7</v>
      </c>
      <c r="U130" s="6" t="n">
        <v>-1.8308</v>
      </c>
    </row>
    <row r="131">
      <c r="A131" s="6" t="n">
        <v>128</v>
      </c>
      <c r="B131" s="6" t="inlineStr">
        <is>
          <t>US-2017-107272</t>
        </is>
      </c>
      <c r="C131" s="6" t="inlineStr">
        <is>
          <t>11-05-2017</t>
        </is>
      </c>
      <c r="D131" s="6" t="inlineStr">
        <is>
          <t>11-12-2017</t>
        </is>
      </c>
      <c r="E131" s="6" t="inlineStr">
        <is>
          <t>Standard Class</t>
        </is>
      </c>
      <c r="F131" s="6" t="inlineStr">
        <is>
          <t>TS-21610</t>
        </is>
      </c>
      <c r="G131" s="6" t="inlineStr">
        <is>
          <t>Troy Staebel</t>
        </is>
      </c>
      <c r="H131" s="6" t="inlineStr">
        <is>
          <t>Consumer</t>
        </is>
      </c>
      <c r="I131" s="6" t="inlineStr">
        <is>
          <t>United States</t>
        </is>
      </c>
      <c r="J131" s="6" t="inlineStr">
        <is>
          <t>Phoenix</t>
        </is>
      </c>
      <c r="K131" s="6" t="inlineStr">
        <is>
          <t>Arizona</t>
        </is>
      </c>
      <c r="L131" s="6" t="n">
        <v>85023</v>
      </c>
      <c r="M131" s="6" t="inlineStr">
        <is>
          <t>West</t>
        </is>
      </c>
      <c r="N131" s="6" t="inlineStr">
        <is>
          <t>OFF-ST-10002974</t>
        </is>
      </c>
      <c r="O131" s="6" t="inlineStr">
        <is>
          <t>Office Supplies</t>
        </is>
      </c>
      <c r="P131" s="6" t="inlineStr">
        <is>
          <t>Storage</t>
        </is>
      </c>
      <c r="Q131" s="6" t="inlineStr">
        <is>
          <t>Trav-L-File Heavy-Duty Shuttle II, Black</t>
        </is>
      </c>
      <c r="R131" s="6" t="n">
        <v>243.992</v>
      </c>
      <c r="S131" s="6" t="n">
        <v>7</v>
      </c>
      <c r="T131" s="6" t="n">
        <v>0.2</v>
      </c>
      <c r="U131" s="6" t="n">
        <v>30.499</v>
      </c>
    </row>
    <row r="132">
      <c r="A132" s="6" t="n">
        <v>129</v>
      </c>
      <c r="B132" s="6" t="inlineStr">
        <is>
          <t>US-2016-125969</t>
        </is>
      </c>
      <c r="C132" s="6" t="inlineStr">
        <is>
          <t>11-06-2016</t>
        </is>
      </c>
      <c r="D132" s="6" t="inlineStr">
        <is>
          <t>11-10-2016</t>
        </is>
      </c>
      <c r="E132" s="6" t="inlineStr">
        <is>
          <t>Second Class</t>
        </is>
      </c>
      <c r="F132" s="6" t="inlineStr">
        <is>
          <t>LS-16975</t>
        </is>
      </c>
      <c r="G132" s="6" t="inlineStr">
        <is>
          <t>Lindsay Shagiari</t>
        </is>
      </c>
      <c r="H132" s="6" t="inlineStr">
        <is>
          <t>Home Office</t>
        </is>
      </c>
      <c r="I132" s="6" t="inlineStr">
        <is>
          <t>United States</t>
        </is>
      </c>
      <c r="J132" s="6" t="inlineStr">
        <is>
          <t>Los Angeles</t>
        </is>
      </c>
      <c r="K132" s="6" t="inlineStr">
        <is>
          <t>California</t>
        </is>
      </c>
      <c r="L132" s="6" t="n">
        <v>90004</v>
      </c>
      <c r="M132" s="6" t="inlineStr">
        <is>
          <t>West</t>
        </is>
      </c>
      <c r="N132" s="6" t="inlineStr">
        <is>
          <t>FUR-CH-10001146</t>
        </is>
      </c>
      <c r="O132" s="6" t="inlineStr">
        <is>
          <t>Furniture</t>
        </is>
      </c>
      <c r="P132" s="6" t="inlineStr">
        <is>
          <t>Chairs</t>
        </is>
      </c>
      <c r="Q132" s="6" t="inlineStr">
        <is>
          <t>Global Task Chair, Black</t>
        </is>
      </c>
      <c r="R132" s="6" t="n">
        <v>81.42400000000001</v>
      </c>
      <c r="S132" s="6" t="n">
        <v>2</v>
      </c>
      <c r="T132" s="6" t="n">
        <v>0.2</v>
      </c>
      <c r="U132" s="6" t="n">
        <v>-9.1602</v>
      </c>
    </row>
    <row r="133">
      <c r="A133" s="6" t="n">
        <v>130</v>
      </c>
      <c r="B133" s="6" t="inlineStr">
        <is>
          <t>US-2016-125969</t>
        </is>
      </c>
      <c r="C133" s="6" t="inlineStr">
        <is>
          <t>11-06-2016</t>
        </is>
      </c>
      <c r="D133" s="6" t="inlineStr">
        <is>
          <t>11-10-2016</t>
        </is>
      </c>
      <c r="E133" s="6" t="inlineStr">
        <is>
          <t>Second Class</t>
        </is>
      </c>
      <c r="F133" s="6" t="inlineStr">
        <is>
          <t>LS-16975</t>
        </is>
      </c>
      <c r="G133" s="6" t="inlineStr">
        <is>
          <t>Lindsay Shagiari</t>
        </is>
      </c>
      <c r="H133" s="6" t="inlineStr">
        <is>
          <t>Home Office</t>
        </is>
      </c>
      <c r="I133" s="6" t="inlineStr">
        <is>
          <t>United States</t>
        </is>
      </c>
      <c r="J133" s="6" t="inlineStr">
        <is>
          <t>Los Angeles</t>
        </is>
      </c>
      <c r="K133" s="6" t="inlineStr">
        <is>
          <t>California</t>
        </is>
      </c>
      <c r="L133" s="6" t="n">
        <v>90004</v>
      </c>
      <c r="M133" s="6" t="inlineStr">
        <is>
          <t>West</t>
        </is>
      </c>
      <c r="N133" s="6" t="inlineStr">
        <is>
          <t>FUR-FU-10003773</t>
        </is>
      </c>
      <c r="O133" s="6" t="inlineStr">
        <is>
          <t>Furniture</t>
        </is>
      </c>
      <c r="P133" s="6" t="inlineStr">
        <is>
          <t>Furnishings</t>
        </is>
      </c>
      <c r="Q133" s="6" t="inlineStr">
        <is>
          <t>Eldon Cleatmat Plus Chair Mats for High Pile Carpets</t>
        </is>
      </c>
      <c r="R133" s="6" t="n">
        <v>238.56</v>
      </c>
      <c r="S133" s="6" t="n">
        <v>3</v>
      </c>
      <c r="T133" s="6" t="n">
        <v>0</v>
      </c>
      <c r="U133" s="6" t="n">
        <v>26.2416</v>
      </c>
    </row>
    <row r="134">
      <c r="A134" s="6" t="n">
        <v>131</v>
      </c>
      <c r="B134" s="6" t="inlineStr">
        <is>
          <t>US-2017-164147</t>
        </is>
      </c>
      <c r="C134" s="6" t="inlineStr">
        <is>
          <t>02-02-2017</t>
        </is>
      </c>
      <c r="D134" s="6" t="inlineStr">
        <is>
          <t>02-05-2017</t>
        </is>
      </c>
      <c r="E134" s="6" t="inlineStr">
        <is>
          <t>First Class</t>
        </is>
      </c>
      <c r="F134" s="6" t="inlineStr">
        <is>
          <t>DW-13585</t>
        </is>
      </c>
      <c r="G134" s="6" t="inlineStr">
        <is>
          <t>Dorothy Wardle</t>
        </is>
      </c>
      <c r="H134" s="6" t="inlineStr">
        <is>
          <t>Corporate</t>
        </is>
      </c>
      <c r="I134" s="6" t="inlineStr">
        <is>
          <t>United States</t>
        </is>
      </c>
      <c r="J134" s="6" t="inlineStr">
        <is>
          <t>Columbus</t>
        </is>
      </c>
      <c r="K134" s="6" t="inlineStr">
        <is>
          <t>Ohio</t>
        </is>
      </c>
      <c r="L134" s="6" t="n">
        <v>43229</v>
      </c>
      <c r="M134" s="6" t="inlineStr">
        <is>
          <t>East</t>
        </is>
      </c>
      <c r="N134" s="6" t="inlineStr">
        <is>
          <t>TEC-PH-10002293</t>
        </is>
      </c>
      <c r="O134" s="6" t="inlineStr">
        <is>
          <t>Technology</t>
        </is>
      </c>
      <c r="P134" s="6" t="inlineStr">
        <is>
          <t>Phones</t>
        </is>
      </c>
      <c r="Q134" s="6" t="inlineStr">
        <is>
          <t>Anker 36W 4-Port USB Wall Charger Travel Power Adapter for iPhone 5s 5c 5</t>
        </is>
      </c>
      <c r="R134" s="6" t="n">
        <v>59.97</v>
      </c>
      <c r="S134" s="6" t="n">
        <v>5</v>
      </c>
      <c r="T134" s="6" t="n">
        <v>0.4</v>
      </c>
      <c r="U134" s="6" t="n">
        <v>-11.994</v>
      </c>
    </row>
    <row r="135">
      <c r="A135" s="6" t="n">
        <v>132</v>
      </c>
      <c r="B135" s="6" t="inlineStr">
        <is>
          <t>US-2017-164147</t>
        </is>
      </c>
      <c r="C135" s="6" t="inlineStr">
        <is>
          <t>02-02-2017</t>
        </is>
      </c>
      <c r="D135" s="6" t="inlineStr">
        <is>
          <t>02-05-2017</t>
        </is>
      </c>
      <c r="E135" s="6" t="inlineStr">
        <is>
          <t>First Class</t>
        </is>
      </c>
      <c r="F135" s="6" t="inlineStr">
        <is>
          <t>DW-13585</t>
        </is>
      </c>
      <c r="G135" s="6" t="inlineStr">
        <is>
          <t>Dorothy Wardle</t>
        </is>
      </c>
      <c r="H135" s="6" t="inlineStr">
        <is>
          <t>Corporate</t>
        </is>
      </c>
      <c r="I135" s="6" t="inlineStr">
        <is>
          <t>United States</t>
        </is>
      </c>
      <c r="J135" s="6" t="inlineStr">
        <is>
          <t>Columbus</t>
        </is>
      </c>
      <c r="K135" s="6" t="inlineStr">
        <is>
          <t>Ohio</t>
        </is>
      </c>
      <c r="L135" s="6" t="n">
        <v>43229</v>
      </c>
      <c r="M135" s="6" t="inlineStr">
        <is>
          <t>East</t>
        </is>
      </c>
      <c r="N135" s="6" t="inlineStr">
        <is>
          <t>OFF-PA-10002377</t>
        </is>
      </c>
      <c r="O135" s="6" t="inlineStr">
        <is>
          <t>Office Supplies</t>
        </is>
      </c>
      <c r="P135" s="6" t="inlineStr">
        <is>
          <t>Paper</t>
        </is>
      </c>
      <c r="Q135" s="6" t="inlineStr">
        <is>
          <t>Xerox 1916</t>
        </is>
      </c>
      <c r="R135" s="6" t="n">
        <v>78.304</v>
      </c>
      <c r="S135" s="6" t="n">
        <v>2</v>
      </c>
      <c r="T135" s="6" t="n">
        <v>0.2</v>
      </c>
      <c r="U135" s="6" t="n">
        <v>29.364</v>
      </c>
    </row>
    <row r="136">
      <c r="A136" s="6" t="n">
        <v>133</v>
      </c>
      <c r="B136" s="6" t="inlineStr">
        <is>
          <t>US-2017-164147</t>
        </is>
      </c>
      <c r="C136" s="6" t="inlineStr">
        <is>
          <t>02-02-2017</t>
        </is>
      </c>
      <c r="D136" s="6" t="inlineStr">
        <is>
          <t>02-05-2017</t>
        </is>
      </c>
      <c r="E136" s="6" t="inlineStr">
        <is>
          <t>First Class</t>
        </is>
      </c>
      <c r="F136" s="6" t="inlineStr">
        <is>
          <t>DW-13585</t>
        </is>
      </c>
      <c r="G136" s="6" t="inlineStr">
        <is>
          <t>Dorothy Wardle</t>
        </is>
      </c>
      <c r="H136" s="6" t="inlineStr">
        <is>
          <t>Corporate</t>
        </is>
      </c>
      <c r="I136" s="6" t="inlineStr">
        <is>
          <t>United States</t>
        </is>
      </c>
      <c r="J136" s="6" t="inlineStr">
        <is>
          <t>Columbus</t>
        </is>
      </c>
      <c r="K136" s="6" t="inlineStr">
        <is>
          <t>Ohio</t>
        </is>
      </c>
      <c r="L136" s="6" t="n">
        <v>43229</v>
      </c>
      <c r="M136" s="6" t="inlineStr">
        <is>
          <t>East</t>
        </is>
      </c>
      <c r="N136" s="6" t="inlineStr">
        <is>
          <t>OFF-FA-10002780</t>
        </is>
      </c>
      <c r="O136" s="6" t="inlineStr">
        <is>
          <t>Office Supplies</t>
        </is>
      </c>
      <c r="P136" s="6" t="inlineStr">
        <is>
          <t>Fasteners</t>
        </is>
      </c>
      <c r="Q136" s="6" t="inlineStr">
        <is>
          <t>Staples</t>
        </is>
      </c>
      <c r="R136" s="6" t="n">
        <v>21.456</v>
      </c>
      <c r="S136" s="6" t="n">
        <v>9</v>
      </c>
      <c r="T136" s="6" t="n">
        <v>0.2</v>
      </c>
      <c r="U136" s="6" t="n">
        <v>6.9732</v>
      </c>
    </row>
    <row r="137">
      <c r="A137" s="6" t="n">
        <v>134</v>
      </c>
      <c r="B137" s="6" t="inlineStr">
        <is>
          <t>CA-2016-145583</t>
        </is>
      </c>
      <c r="C137" s="6" t="inlineStr">
        <is>
          <t>10/13/2016</t>
        </is>
      </c>
      <c r="D137" s="6" t="inlineStr">
        <is>
          <t>10/19/2016</t>
        </is>
      </c>
      <c r="E137" s="6" t="inlineStr">
        <is>
          <t>Standard Class</t>
        </is>
      </c>
      <c r="F137" s="6" t="inlineStr">
        <is>
          <t>LC-16885</t>
        </is>
      </c>
      <c r="G137" s="6" t="inlineStr">
        <is>
          <t>Lena Creighton</t>
        </is>
      </c>
      <c r="H137" s="6" t="inlineStr">
        <is>
          <t>Consumer</t>
        </is>
      </c>
      <c r="I137" s="6" t="inlineStr">
        <is>
          <t>United States</t>
        </is>
      </c>
      <c r="J137" s="6" t="inlineStr">
        <is>
          <t>Roseville</t>
        </is>
      </c>
      <c r="K137" s="6" t="inlineStr">
        <is>
          <t>California</t>
        </is>
      </c>
      <c r="L137" s="6" t="n">
        <v>95661</v>
      </c>
      <c r="M137" s="6" t="inlineStr">
        <is>
          <t>West</t>
        </is>
      </c>
      <c r="N137" s="6" t="inlineStr">
        <is>
          <t>OFF-PA-10001804</t>
        </is>
      </c>
      <c r="O137" s="6" t="inlineStr">
        <is>
          <t>Office Supplies</t>
        </is>
      </c>
      <c r="P137" s="6" t="inlineStr">
        <is>
          <t>Paper</t>
        </is>
      </c>
      <c r="Q137" s="6" t="inlineStr">
        <is>
          <t>Xerox 195</t>
        </is>
      </c>
      <c r="R137" s="6" t="n">
        <v>20.04</v>
      </c>
      <c r="S137" s="6" t="n">
        <v>3</v>
      </c>
      <c r="T137" s="6" t="n">
        <v>0</v>
      </c>
      <c r="U137" s="6" t="n">
        <v>9.619199999999999</v>
      </c>
    </row>
    <row r="138">
      <c r="A138" s="6" t="n">
        <v>135</v>
      </c>
      <c r="B138" s="6" t="inlineStr">
        <is>
          <t>CA-2016-145583</t>
        </is>
      </c>
      <c r="C138" s="6" t="inlineStr">
        <is>
          <t>10/13/2016</t>
        </is>
      </c>
      <c r="D138" s="6" t="inlineStr">
        <is>
          <t>10/19/2016</t>
        </is>
      </c>
      <c r="E138" s="6" t="inlineStr">
        <is>
          <t>Standard Class</t>
        </is>
      </c>
      <c r="F138" s="6" t="inlineStr">
        <is>
          <t>LC-16885</t>
        </is>
      </c>
      <c r="G138" s="6" t="inlineStr">
        <is>
          <t>Lena Creighton</t>
        </is>
      </c>
      <c r="H138" s="6" t="inlineStr">
        <is>
          <t>Consumer</t>
        </is>
      </c>
      <c r="I138" s="6" t="inlineStr">
        <is>
          <t>United States</t>
        </is>
      </c>
      <c r="J138" s="6" t="inlineStr">
        <is>
          <t>Roseville</t>
        </is>
      </c>
      <c r="K138" s="6" t="inlineStr">
        <is>
          <t>California</t>
        </is>
      </c>
      <c r="L138" s="6" t="n">
        <v>95661</v>
      </c>
      <c r="M138" s="6" t="inlineStr">
        <is>
          <t>West</t>
        </is>
      </c>
      <c r="N138" s="6" t="inlineStr">
        <is>
          <t>OFF-PA-10001736</t>
        </is>
      </c>
      <c r="O138" s="6" t="inlineStr">
        <is>
          <t>Office Supplies</t>
        </is>
      </c>
      <c r="P138" s="6" t="inlineStr">
        <is>
          <t>Paper</t>
        </is>
      </c>
      <c r="Q138" s="6" t="inlineStr">
        <is>
          <t>Xerox 1880</t>
        </is>
      </c>
      <c r="R138" s="6" t="n">
        <v>35.44</v>
      </c>
      <c r="S138" s="6" t="n">
        <v>1</v>
      </c>
      <c r="T138" s="6" t="n">
        <v>0</v>
      </c>
      <c r="U138" s="6" t="n">
        <v>16.6568</v>
      </c>
    </row>
    <row r="139">
      <c r="A139" s="6" t="n">
        <v>136</v>
      </c>
      <c r="B139" s="6" t="inlineStr">
        <is>
          <t>CA-2016-145583</t>
        </is>
      </c>
      <c r="C139" s="6" t="inlineStr">
        <is>
          <t>10/13/2016</t>
        </is>
      </c>
      <c r="D139" s="6" t="inlineStr">
        <is>
          <t>10/19/2016</t>
        </is>
      </c>
      <c r="E139" s="6" t="inlineStr">
        <is>
          <t>Standard Class</t>
        </is>
      </c>
      <c r="F139" s="6" t="inlineStr">
        <is>
          <t>LC-16885</t>
        </is>
      </c>
      <c r="G139" s="6" t="inlineStr">
        <is>
          <t>Lena Creighton</t>
        </is>
      </c>
      <c r="H139" s="6" t="inlineStr">
        <is>
          <t>Consumer</t>
        </is>
      </c>
      <c r="I139" s="6" t="inlineStr">
        <is>
          <t>United States</t>
        </is>
      </c>
      <c r="J139" s="6" t="inlineStr">
        <is>
          <t>Roseville</t>
        </is>
      </c>
      <c r="K139" s="6" t="inlineStr">
        <is>
          <t>California</t>
        </is>
      </c>
      <c r="L139" s="6" t="n">
        <v>95661</v>
      </c>
      <c r="M139" s="6" t="inlineStr">
        <is>
          <t>West</t>
        </is>
      </c>
      <c r="N139" s="6" t="inlineStr">
        <is>
          <t>OFF-AR-10001149</t>
        </is>
      </c>
      <c r="O139" s="6" t="inlineStr">
        <is>
          <t>Office Supplies</t>
        </is>
      </c>
      <c r="P139" s="6" t="inlineStr">
        <is>
          <t>Art</t>
        </is>
      </c>
      <c r="Q139" s="6" t="inlineStr">
        <is>
          <t>Sanford Colorific Colored Pencils, 12/Box</t>
        </is>
      </c>
      <c r="R139" s="6" t="n">
        <v>11.52</v>
      </c>
      <c r="S139" s="6" t="n">
        <v>4</v>
      </c>
      <c r="T139" s="6" t="n">
        <v>0</v>
      </c>
      <c r="U139" s="6" t="n">
        <v>3.456</v>
      </c>
    </row>
    <row r="140">
      <c r="A140" s="6" t="n">
        <v>137</v>
      </c>
      <c r="B140" s="6" t="inlineStr">
        <is>
          <t>CA-2016-145583</t>
        </is>
      </c>
      <c r="C140" s="6" t="inlineStr">
        <is>
          <t>10/13/2016</t>
        </is>
      </c>
      <c r="D140" s="6" t="inlineStr">
        <is>
          <t>10/19/2016</t>
        </is>
      </c>
      <c r="E140" s="6" t="inlineStr">
        <is>
          <t>Standard Class</t>
        </is>
      </c>
      <c r="F140" s="6" t="inlineStr">
        <is>
          <t>LC-16885</t>
        </is>
      </c>
      <c r="G140" s="6" t="inlineStr">
        <is>
          <t>Lena Creighton</t>
        </is>
      </c>
      <c r="H140" s="6" t="inlineStr">
        <is>
          <t>Consumer</t>
        </is>
      </c>
      <c r="I140" s="6" t="inlineStr">
        <is>
          <t>United States</t>
        </is>
      </c>
      <c r="J140" s="6" t="inlineStr">
        <is>
          <t>Roseville</t>
        </is>
      </c>
      <c r="K140" s="6" t="inlineStr">
        <is>
          <t>California</t>
        </is>
      </c>
      <c r="L140" s="6" t="n">
        <v>95661</v>
      </c>
      <c r="M140" s="6" t="inlineStr">
        <is>
          <t>West</t>
        </is>
      </c>
      <c r="N140" s="6" t="inlineStr">
        <is>
          <t>OFF-FA-10002988</t>
        </is>
      </c>
      <c r="O140" s="6" t="inlineStr">
        <is>
          <t>Office Supplies</t>
        </is>
      </c>
      <c r="P140" s="6" t="inlineStr">
        <is>
          <t>Fasteners</t>
        </is>
      </c>
      <c r="Q140" s="6" t="inlineStr">
        <is>
          <t>Ideal Clamps</t>
        </is>
      </c>
      <c r="R140" s="6" t="n">
        <v>4.02</v>
      </c>
      <c r="S140" s="6" t="n">
        <v>2</v>
      </c>
      <c r="T140" s="6" t="n">
        <v>0</v>
      </c>
      <c r="U140" s="6" t="n">
        <v>1.9698</v>
      </c>
    </row>
    <row r="141">
      <c r="A141" s="6" t="n">
        <v>138</v>
      </c>
      <c r="B141" s="6" t="inlineStr">
        <is>
          <t>CA-2016-145583</t>
        </is>
      </c>
      <c r="C141" s="6" t="inlineStr">
        <is>
          <t>10/13/2016</t>
        </is>
      </c>
      <c r="D141" s="6" t="inlineStr">
        <is>
          <t>10/19/2016</t>
        </is>
      </c>
      <c r="E141" s="6" t="inlineStr">
        <is>
          <t>Standard Class</t>
        </is>
      </c>
      <c r="F141" s="6" t="inlineStr">
        <is>
          <t>LC-16885</t>
        </is>
      </c>
      <c r="G141" s="6" t="inlineStr">
        <is>
          <t>Lena Creighton</t>
        </is>
      </c>
      <c r="H141" s="6" t="inlineStr">
        <is>
          <t>Consumer</t>
        </is>
      </c>
      <c r="I141" s="6" t="inlineStr">
        <is>
          <t>United States</t>
        </is>
      </c>
      <c r="J141" s="6" t="inlineStr">
        <is>
          <t>Roseville</t>
        </is>
      </c>
      <c r="K141" s="6" t="inlineStr">
        <is>
          <t>California</t>
        </is>
      </c>
      <c r="L141" s="6" t="n">
        <v>95661</v>
      </c>
      <c r="M141" s="6" t="inlineStr">
        <is>
          <t>West</t>
        </is>
      </c>
      <c r="N141" s="6" t="inlineStr">
        <is>
          <t>OFF-BI-10004781</t>
        </is>
      </c>
      <c r="O141" s="6" t="inlineStr">
        <is>
          <t>Office Supplies</t>
        </is>
      </c>
      <c r="P141" s="6" t="inlineStr">
        <is>
          <t>Binders</t>
        </is>
      </c>
      <c r="Q141" s="6" t="inlineStr">
        <is>
          <t>GBC Wire Binding Strips</t>
        </is>
      </c>
      <c r="R141" s="6" t="n">
        <v>76.176</v>
      </c>
      <c r="S141" s="6" t="n">
        <v>3</v>
      </c>
      <c r="T141" s="6" t="n">
        <v>0.2</v>
      </c>
      <c r="U141" s="6" t="n">
        <v>26.6616</v>
      </c>
    </row>
    <row r="142">
      <c r="A142" s="6" t="n">
        <v>139</v>
      </c>
      <c r="B142" s="6" t="inlineStr">
        <is>
          <t>CA-2016-145583</t>
        </is>
      </c>
      <c r="C142" s="6" t="inlineStr">
        <is>
          <t>10/13/2016</t>
        </is>
      </c>
      <c r="D142" s="6" t="inlineStr">
        <is>
          <t>10/19/2016</t>
        </is>
      </c>
      <c r="E142" s="6" t="inlineStr">
        <is>
          <t>Standard Class</t>
        </is>
      </c>
      <c r="F142" s="6" t="inlineStr">
        <is>
          <t>LC-16885</t>
        </is>
      </c>
      <c r="G142" s="6" t="inlineStr">
        <is>
          <t>Lena Creighton</t>
        </is>
      </c>
      <c r="H142" s="6" t="inlineStr">
        <is>
          <t>Consumer</t>
        </is>
      </c>
      <c r="I142" s="6" t="inlineStr">
        <is>
          <t>United States</t>
        </is>
      </c>
      <c r="J142" s="6" t="inlineStr">
        <is>
          <t>Roseville</t>
        </is>
      </c>
      <c r="K142" s="6" t="inlineStr">
        <is>
          <t>California</t>
        </is>
      </c>
      <c r="L142" s="6" t="n">
        <v>95661</v>
      </c>
      <c r="M142" s="6" t="inlineStr">
        <is>
          <t>West</t>
        </is>
      </c>
      <c r="N142" s="6" t="inlineStr">
        <is>
          <t>OFF-SU-10001218</t>
        </is>
      </c>
      <c r="O142" s="6" t="inlineStr">
        <is>
          <t>Office Supplies</t>
        </is>
      </c>
      <c r="P142" s="6" t="inlineStr">
        <is>
          <t>Supplies</t>
        </is>
      </c>
      <c r="Q142" s="6" t="inlineStr">
        <is>
          <t>Fiskars Softgrip Scissors</t>
        </is>
      </c>
      <c r="R142" s="6" t="n">
        <v>65.88</v>
      </c>
      <c r="S142" s="6" t="n">
        <v>6</v>
      </c>
      <c r="T142" s="6" t="n">
        <v>0</v>
      </c>
      <c r="U142" s="6" t="n">
        <v>18.4464</v>
      </c>
    </row>
    <row r="143">
      <c r="A143" s="6" t="n">
        <v>140</v>
      </c>
      <c r="B143" s="6" t="inlineStr">
        <is>
          <t>CA-2016-145583</t>
        </is>
      </c>
      <c r="C143" s="6" t="inlineStr">
        <is>
          <t>10/13/2016</t>
        </is>
      </c>
      <c r="D143" s="6" t="inlineStr">
        <is>
          <t>10/19/2016</t>
        </is>
      </c>
      <c r="E143" s="6" t="inlineStr">
        <is>
          <t>Standard Class</t>
        </is>
      </c>
      <c r="F143" s="6" t="inlineStr">
        <is>
          <t>LC-16885</t>
        </is>
      </c>
      <c r="G143" s="6" t="inlineStr">
        <is>
          <t>Lena Creighton</t>
        </is>
      </c>
      <c r="H143" s="6" t="inlineStr">
        <is>
          <t>Consumer</t>
        </is>
      </c>
      <c r="I143" s="6" t="inlineStr">
        <is>
          <t>United States</t>
        </is>
      </c>
      <c r="J143" s="6" t="inlineStr">
        <is>
          <t>Roseville</t>
        </is>
      </c>
      <c r="K143" s="6" t="inlineStr">
        <is>
          <t>California</t>
        </is>
      </c>
      <c r="L143" s="6" t="n">
        <v>95661</v>
      </c>
      <c r="M143" s="6" t="inlineStr">
        <is>
          <t>West</t>
        </is>
      </c>
      <c r="N143" s="6" t="inlineStr">
        <is>
          <t>FUR-FU-10001706</t>
        </is>
      </c>
      <c r="O143" s="6" t="inlineStr">
        <is>
          <t>Furniture</t>
        </is>
      </c>
      <c r="P143" s="6" t="inlineStr">
        <is>
          <t>Furnishings</t>
        </is>
      </c>
      <c r="Q143" s="6" t="inlineStr">
        <is>
          <t>Longer-Life Soft White Bulbs</t>
        </is>
      </c>
      <c r="R143" s="6" t="n">
        <v>43.12</v>
      </c>
      <c r="S143" s="6" t="n">
        <v>14</v>
      </c>
      <c r="T143" s="6" t="n">
        <v>0</v>
      </c>
      <c r="U143" s="6" t="n">
        <v>20.6976</v>
      </c>
    </row>
    <row r="144">
      <c r="A144" s="6" t="n">
        <v>141</v>
      </c>
      <c r="B144" s="6" t="inlineStr">
        <is>
          <t>CA-2016-110366</t>
        </is>
      </c>
      <c r="C144" s="6" t="inlineStr">
        <is>
          <t>09-05-2016</t>
        </is>
      </c>
      <c r="D144" s="6" t="inlineStr">
        <is>
          <t>09-07-2016</t>
        </is>
      </c>
      <c r="E144" s="6" t="inlineStr">
        <is>
          <t>Second Class</t>
        </is>
      </c>
      <c r="F144" s="6" t="inlineStr">
        <is>
          <t>JD-15895</t>
        </is>
      </c>
      <c r="G144" s="6" t="inlineStr">
        <is>
          <t>Jonathan Doherty</t>
        </is>
      </c>
      <c r="H144" s="6" t="inlineStr">
        <is>
          <t>Corporate</t>
        </is>
      </c>
      <c r="I144" s="6" t="inlineStr">
        <is>
          <t>United States</t>
        </is>
      </c>
      <c r="J144" s="6" t="inlineStr">
        <is>
          <t>Philadelphia</t>
        </is>
      </c>
      <c r="K144" s="6" t="inlineStr">
        <is>
          <t>Pennsylvania</t>
        </is>
      </c>
      <c r="L144" s="6" t="n">
        <v>19140</v>
      </c>
      <c r="M144" s="6" t="inlineStr">
        <is>
          <t>East</t>
        </is>
      </c>
      <c r="N144" s="6" t="inlineStr">
        <is>
          <t>FUR-FU-10004848</t>
        </is>
      </c>
      <c r="O144" s="6" t="inlineStr">
        <is>
          <t>Furniture</t>
        </is>
      </c>
      <c r="P144" s="6" t="inlineStr">
        <is>
          <t>Furnishings</t>
        </is>
      </c>
      <c r="Q144" s="6" t="inlineStr">
        <is>
          <t>Howard Miller 13-3/4" Diameter Brushed Chrome Round Wall Clock</t>
        </is>
      </c>
      <c r="R144" s="6" t="n">
        <v>82.8</v>
      </c>
      <c r="S144" s="6" t="n">
        <v>2</v>
      </c>
      <c r="T144" s="6" t="n">
        <v>0.2</v>
      </c>
      <c r="U144" s="6" t="n">
        <v>10.35</v>
      </c>
    </row>
    <row r="145">
      <c r="A145" s="6" t="n">
        <v>142</v>
      </c>
      <c r="B145" s="6" t="inlineStr">
        <is>
          <t>CA-2017-106180</t>
        </is>
      </c>
      <c r="C145" s="6" t="inlineStr">
        <is>
          <t>9/18/2017</t>
        </is>
      </c>
      <c r="D145" s="6" t="inlineStr">
        <is>
          <t>9/23/2017</t>
        </is>
      </c>
      <c r="E145" s="6" t="inlineStr">
        <is>
          <t>Standard Class</t>
        </is>
      </c>
      <c r="F145" s="6" t="inlineStr">
        <is>
          <t>SH-19975</t>
        </is>
      </c>
      <c r="G145" s="6" t="inlineStr">
        <is>
          <t>Sally Hughsby</t>
        </is>
      </c>
      <c r="H145" s="6" t="inlineStr">
        <is>
          <t>Corporate</t>
        </is>
      </c>
      <c r="I145" s="6" t="inlineStr">
        <is>
          <t>United States</t>
        </is>
      </c>
      <c r="J145" s="6" t="inlineStr">
        <is>
          <t>San Francisco</t>
        </is>
      </c>
      <c r="K145" s="6" t="inlineStr">
        <is>
          <t>California</t>
        </is>
      </c>
      <c r="L145" s="6" t="n">
        <v>94122</v>
      </c>
      <c r="M145" s="6" t="inlineStr">
        <is>
          <t>West</t>
        </is>
      </c>
      <c r="N145" s="6" t="inlineStr">
        <is>
          <t>OFF-AR-10000940</t>
        </is>
      </c>
      <c r="O145" s="6" t="inlineStr">
        <is>
          <t>Office Supplies</t>
        </is>
      </c>
      <c r="P145" s="6" t="inlineStr">
        <is>
          <t>Art</t>
        </is>
      </c>
      <c r="Q145" s="6" t="inlineStr">
        <is>
          <t>Newell 343</t>
        </is>
      </c>
      <c r="R145" s="6" t="n">
        <v>8.82</v>
      </c>
      <c r="S145" s="6" t="n">
        <v>3</v>
      </c>
      <c r="T145" s="6" t="n">
        <v>0</v>
      </c>
      <c r="U145" s="6" t="n">
        <v>2.3814</v>
      </c>
    </row>
    <row r="146">
      <c r="A146" s="6" t="n">
        <v>143</v>
      </c>
      <c r="B146" s="6" t="inlineStr">
        <is>
          <t>CA-2017-106180</t>
        </is>
      </c>
      <c r="C146" s="6" t="inlineStr">
        <is>
          <t>9/18/2017</t>
        </is>
      </c>
      <c r="D146" s="6" t="inlineStr">
        <is>
          <t>9/23/2017</t>
        </is>
      </c>
      <c r="E146" s="6" t="inlineStr">
        <is>
          <t>Standard Class</t>
        </is>
      </c>
      <c r="F146" s="6" t="inlineStr">
        <is>
          <t>SH-19975</t>
        </is>
      </c>
      <c r="G146" s="6" t="inlineStr">
        <is>
          <t>Sally Hughsby</t>
        </is>
      </c>
      <c r="H146" s="6" t="inlineStr">
        <is>
          <t>Corporate</t>
        </is>
      </c>
      <c r="I146" s="6" t="inlineStr">
        <is>
          <t>United States</t>
        </is>
      </c>
      <c r="J146" s="6" t="inlineStr">
        <is>
          <t>San Francisco</t>
        </is>
      </c>
      <c r="K146" s="6" t="inlineStr">
        <is>
          <t>California</t>
        </is>
      </c>
      <c r="L146" s="6" t="n">
        <v>94122</v>
      </c>
      <c r="M146" s="6" t="inlineStr">
        <is>
          <t>West</t>
        </is>
      </c>
      <c r="N146" s="6" t="inlineStr">
        <is>
          <t>OFF-EN-10004030</t>
        </is>
      </c>
      <c r="O146" s="6" t="inlineStr">
        <is>
          <t>Office Supplies</t>
        </is>
      </c>
      <c r="P146" s="6" t="inlineStr">
        <is>
          <t>Envelopes</t>
        </is>
      </c>
      <c r="Q146" s="6" t="inlineStr">
        <is>
          <t>Convenience Packs of Business Envelopes</t>
        </is>
      </c>
      <c r="R146" s="6" t="n">
        <v>10.86</v>
      </c>
      <c r="S146" s="6" t="n">
        <v>3</v>
      </c>
      <c r="T146" s="6" t="n">
        <v>0</v>
      </c>
      <c r="U146" s="6" t="n">
        <v>5.1042</v>
      </c>
    </row>
    <row r="147">
      <c r="A147" s="6" t="n">
        <v>144</v>
      </c>
      <c r="B147" s="6" t="inlineStr">
        <is>
          <t>CA-2017-106180</t>
        </is>
      </c>
      <c r="C147" s="6" t="inlineStr">
        <is>
          <t>9/18/2017</t>
        </is>
      </c>
      <c r="D147" s="6" t="inlineStr">
        <is>
          <t>9/23/2017</t>
        </is>
      </c>
      <c r="E147" s="6" t="inlineStr">
        <is>
          <t>Standard Class</t>
        </is>
      </c>
      <c r="F147" s="6" t="inlineStr">
        <is>
          <t>SH-19975</t>
        </is>
      </c>
      <c r="G147" s="6" t="inlineStr">
        <is>
          <t>Sally Hughsby</t>
        </is>
      </c>
      <c r="H147" s="6" t="inlineStr">
        <is>
          <t>Corporate</t>
        </is>
      </c>
      <c r="I147" s="6" t="inlineStr">
        <is>
          <t>United States</t>
        </is>
      </c>
      <c r="J147" s="6" t="inlineStr">
        <is>
          <t>San Francisco</t>
        </is>
      </c>
      <c r="K147" s="6" t="inlineStr">
        <is>
          <t>California</t>
        </is>
      </c>
      <c r="L147" s="6" t="n">
        <v>94122</v>
      </c>
      <c r="M147" s="6" t="inlineStr">
        <is>
          <t>West</t>
        </is>
      </c>
      <c r="N147" s="6" t="inlineStr">
        <is>
          <t>OFF-PA-10004327</t>
        </is>
      </c>
      <c r="O147" s="6" t="inlineStr">
        <is>
          <t>Office Supplies</t>
        </is>
      </c>
      <c r="P147" s="6" t="inlineStr">
        <is>
          <t>Paper</t>
        </is>
      </c>
      <c r="Q147" s="6" t="inlineStr">
        <is>
          <t>Xerox 1911</t>
        </is>
      </c>
      <c r="R147" s="6" t="n">
        <v>143.7</v>
      </c>
      <c r="S147" s="6" t="n">
        <v>3</v>
      </c>
      <c r="T147" s="6" t="n">
        <v>0</v>
      </c>
      <c r="U147" s="6" t="n">
        <v>68.976</v>
      </c>
    </row>
    <row r="148">
      <c r="A148" s="6" t="n">
        <v>145</v>
      </c>
      <c r="B148" s="6" t="inlineStr">
        <is>
          <t>CA-2017-155376</t>
        </is>
      </c>
      <c r="C148" s="6" t="inlineStr">
        <is>
          <t>12/22/2017</t>
        </is>
      </c>
      <c r="D148" s="6" t="inlineStr">
        <is>
          <t>12/27/2017</t>
        </is>
      </c>
      <c r="E148" s="6" t="inlineStr">
        <is>
          <t>Standard Class</t>
        </is>
      </c>
      <c r="F148" s="6" t="inlineStr">
        <is>
          <t>SG-20080</t>
        </is>
      </c>
      <c r="G148" s="6" t="inlineStr">
        <is>
          <t>Sandra Glassco</t>
        </is>
      </c>
      <c r="H148" s="6" t="inlineStr">
        <is>
          <t>Consumer</t>
        </is>
      </c>
      <c r="I148" s="6" t="inlineStr">
        <is>
          <t>United States</t>
        </is>
      </c>
      <c r="J148" s="6" t="inlineStr">
        <is>
          <t>Independence</t>
        </is>
      </c>
      <c r="K148" s="6" t="inlineStr">
        <is>
          <t>Missouri</t>
        </is>
      </c>
      <c r="L148" s="6" t="n">
        <v>64055</v>
      </c>
      <c r="M148" s="6" t="inlineStr">
        <is>
          <t>Central</t>
        </is>
      </c>
      <c r="N148" s="6" t="inlineStr">
        <is>
          <t>OFF-AP-10001058</t>
        </is>
      </c>
      <c r="O148" s="6" t="inlineStr">
        <is>
          <t>Office Supplies</t>
        </is>
      </c>
      <c r="P148" s="6" t="inlineStr">
        <is>
          <t>Appliances</t>
        </is>
      </c>
      <c r="Q148" s="6" t="inlineStr">
        <is>
          <t>Sanyo 2.5 Cubic Foot Mid-Size Office Refrigerators</t>
        </is>
      </c>
      <c r="R148" s="6" t="n">
        <v>839.4299999999999</v>
      </c>
      <c r="S148" s="6" t="n">
        <v>3</v>
      </c>
      <c r="T148" s="6" t="n">
        <v>0</v>
      </c>
      <c r="U148" s="6" t="n">
        <v>218.2518</v>
      </c>
    </row>
    <row r="149">
      <c r="A149" s="6" t="n">
        <v>146</v>
      </c>
      <c r="B149" s="6" t="inlineStr">
        <is>
          <t>CA-2015-110744</t>
        </is>
      </c>
      <c r="C149" s="6" t="inlineStr">
        <is>
          <t>09-07-2015</t>
        </is>
      </c>
      <c r="D149" s="6" t="inlineStr">
        <is>
          <t>09-12-2015</t>
        </is>
      </c>
      <c r="E149" s="6" t="inlineStr">
        <is>
          <t>Standard Class</t>
        </is>
      </c>
      <c r="F149" s="6" t="inlineStr">
        <is>
          <t>HA-14920</t>
        </is>
      </c>
      <c r="G149" s="6" t="inlineStr">
        <is>
          <t>Helen Andreada</t>
        </is>
      </c>
      <c r="H149" s="6" t="inlineStr">
        <is>
          <t>Consumer</t>
        </is>
      </c>
      <c r="I149" s="6" t="inlineStr">
        <is>
          <t>United States</t>
        </is>
      </c>
      <c r="J149" s="6" t="inlineStr">
        <is>
          <t>Pasadena</t>
        </is>
      </c>
      <c r="K149" s="6" t="inlineStr">
        <is>
          <t>California</t>
        </is>
      </c>
      <c r="L149" s="6" t="n">
        <v>91104</v>
      </c>
      <c r="M149" s="6" t="inlineStr">
        <is>
          <t>West</t>
        </is>
      </c>
      <c r="N149" s="6" t="inlineStr">
        <is>
          <t>OFF-ST-10003656</t>
        </is>
      </c>
      <c r="O149" s="6" t="inlineStr">
        <is>
          <t>Office Supplies</t>
        </is>
      </c>
      <c r="P149" s="6" t="inlineStr">
        <is>
          <t>Storage</t>
        </is>
      </c>
      <c r="Q149" s="6" t="inlineStr">
        <is>
          <t>Safco Industrial Wire Shelving</t>
        </is>
      </c>
      <c r="R149" s="6" t="n">
        <v>671.9299999999999</v>
      </c>
      <c r="S149" s="6" t="n">
        <v>7</v>
      </c>
      <c r="T149" s="6" t="n">
        <v>0</v>
      </c>
      <c r="U149" s="6" t="n">
        <v>20.1579</v>
      </c>
    </row>
    <row r="150">
      <c r="A150" s="6" t="n">
        <v>147</v>
      </c>
      <c r="B150" s="6" t="inlineStr">
        <is>
          <t>CA-2014-110072</t>
        </is>
      </c>
      <c r="C150" s="6" t="inlineStr">
        <is>
          <t>10/22/2014</t>
        </is>
      </c>
      <c r="D150" s="6" t="inlineStr">
        <is>
          <t>10/28/2014</t>
        </is>
      </c>
      <c r="E150" s="6" t="inlineStr">
        <is>
          <t>Standard Class</t>
        </is>
      </c>
      <c r="F150" s="6" t="inlineStr">
        <is>
          <t>MG-17680</t>
        </is>
      </c>
      <c r="G150" s="6" t="inlineStr">
        <is>
          <t>Maureen Gastineau</t>
        </is>
      </c>
      <c r="H150" s="6" t="inlineStr">
        <is>
          <t>Home Office</t>
        </is>
      </c>
      <c r="I150" s="6" t="inlineStr">
        <is>
          <t>United States</t>
        </is>
      </c>
      <c r="J150" s="6" t="inlineStr">
        <is>
          <t>Newark</t>
        </is>
      </c>
      <c r="K150" s="6" t="inlineStr">
        <is>
          <t>Ohio</t>
        </is>
      </c>
      <c r="L150" s="6" t="n">
        <v>43055</v>
      </c>
      <c r="M150" s="6" t="inlineStr">
        <is>
          <t>East</t>
        </is>
      </c>
      <c r="N150" s="6" t="inlineStr">
        <is>
          <t>FUR-FU-10000521</t>
        </is>
      </c>
      <c r="O150" s="6" t="inlineStr">
        <is>
          <t>Furniture</t>
        </is>
      </c>
      <c r="P150" s="6" t="inlineStr">
        <is>
          <t>Furnishings</t>
        </is>
      </c>
      <c r="Q150" s="6" t="inlineStr">
        <is>
          <t>Seth Thomas 14" Putty-Colored Wall Clock</t>
        </is>
      </c>
      <c r="R150" s="6" t="n">
        <v>93.88800000000001</v>
      </c>
      <c r="S150" s="6" t="n">
        <v>4</v>
      </c>
      <c r="T150" s="6" t="n">
        <v>0.2</v>
      </c>
      <c r="U150" s="6" t="n">
        <v>12.9096</v>
      </c>
    </row>
    <row r="151">
      <c r="A151" s="6" t="n">
        <v>148</v>
      </c>
      <c r="B151" s="6" t="inlineStr">
        <is>
          <t>CA-2016-114489</t>
        </is>
      </c>
      <c r="C151" s="6" t="inlineStr">
        <is>
          <t>12-05-2016</t>
        </is>
      </c>
      <c r="D151" s="6" t="inlineStr">
        <is>
          <t>12-09-2016</t>
        </is>
      </c>
      <c r="E151" s="6" t="inlineStr">
        <is>
          <t>Standard Class</t>
        </is>
      </c>
      <c r="F151" s="6" t="inlineStr">
        <is>
          <t>JE-16165</t>
        </is>
      </c>
      <c r="G151" s="6" t="inlineStr">
        <is>
          <t>Justin Ellison</t>
        </is>
      </c>
      <c r="H151" s="6" t="inlineStr">
        <is>
          <t>Corporate</t>
        </is>
      </c>
      <c r="I151" s="6" t="inlineStr">
        <is>
          <t>United States</t>
        </is>
      </c>
      <c r="J151" s="6" t="inlineStr">
        <is>
          <t>Franklin</t>
        </is>
      </c>
      <c r="K151" s="6" t="inlineStr">
        <is>
          <t>Wisconsin</t>
        </is>
      </c>
      <c r="L151" s="6" t="n">
        <v>53132</v>
      </c>
      <c r="M151" s="6" t="inlineStr">
        <is>
          <t>Central</t>
        </is>
      </c>
      <c r="N151" s="6" t="inlineStr">
        <is>
          <t>TEC-PH-10000215</t>
        </is>
      </c>
      <c r="O151" s="6" t="inlineStr">
        <is>
          <t>Technology</t>
        </is>
      </c>
      <c r="P151" s="6" t="inlineStr">
        <is>
          <t>Phones</t>
        </is>
      </c>
      <c r="Q151" s="6" t="inlineStr">
        <is>
          <t>Plantronics Cordless Phone Headset with In-line Volume - M214C</t>
        </is>
      </c>
      <c r="R151" s="6" t="n">
        <v>384.45</v>
      </c>
      <c r="S151" s="6" t="n">
        <v>11</v>
      </c>
      <c r="T151" s="6" t="n">
        <v>0</v>
      </c>
      <c r="U151" s="6" t="n">
        <v>103.8015</v>
      </c>
    </row>
    <row r="152">
      <c r="A152" s="6" t="n">
        <v>149</v>
      </c>
      <c r="B152" s="6" t="inlineStr">
        <is>
          <t>CA-2016-114489</t>
        </is>
      </c>
      <c r="C152" s="6" t="inlineStr">
        <is>
          <t>12-05-2016</t>
        </is>
      </c>
      <c r="D152" s="6" t="inlineStr">
        <is>
          <t>12-09-2016</t>
        </is>
      </c>
      <c r="E152" s="6" t="inlineStr">
        <is>
          <t>Standard Class</t>
        </is>
      </c>
      <c r="F152" s="6" t="inlineStr">
        <is>
          <t>JE-16165</t>
        </is>
      </c>
      <c r="G152" s="6" t="inlineStr">
        <is>
          <t>Justin Ellison</t>
        </is>
      </c>
      <c r="H152" s="6" t="inlineStr">
        <is>
          <t>Corporate</t>
        </is>
      </c>
      <c r="I152" s="6" t="inlineStr">
        <is>
          <t>United States</t>
        </is>
      </c>
      <c r="J152" s="6" t="inlineStr">
        <is>
          <t>Franklin</t>
        </is>
      </c>
      <c r="K152" s="6" t="inlineStr">
        <is>
          <t>Wisconsin</t>
        </is>
      </c>
      <c r="L152" s="6" t="n">
        <v>53132</v>
      </c>
      <c r="M152" s="6" t="inlineStr">
        <is>
          <t>Central</t>
        </is>
      </c>
      <c r="N152" s="6" t="inlineStr">
        <is>
          <t>TEC-PH-10001448</t>
        </is>
      </c>
      <c r="O152" s="6" t="inlineStr">
        <is>
          <t>Technology</t>
        </is>
      </c>
      <c r="P152" s="6" t="inlineStr">
        <is>
          <t>Phones</t>
        </is>
      </c>
      <c r="Q152" s="6" t="inlineStr">
        <is>
          <t>Anker Astro 15000mAh USB Portable Charger</t>
        </is>
      </c>
      <c r="R152" s="6" t="n">
        <v>149.97</v>
      </c>
      <c r="S152" s="6" t="n">
        <v>3</v>
      </c>
      <c r="T152" s="6" t="n">
        <v>0</v>
      </c>
      <c r="U152" s="6" t="n">
        <v>5.9988</v>
      </c>
    </row>
    <row r="153">
      <c r="A153" s="6" t="n">
        <v>150</v>
      </c>
      <c r="B153" s="6" t="inlineStr">
        <is>
          <t>CA-2016-114489</t>
        </is>
      </c>
      <c r="C153" s="6" t="inlineStr">
        <is>
          <t>12-05-2016</t>
        </is>
      </c>
      <c r="D153" s="6" t="inlineStr">
        <is>
          <t>12-09-2016</t>
        </is>
      </c>
      <c r="E153" s="6" t="inlineStr">
        <is>
          <t>Standard Class</t>
        </is>
      </c>
      <c r="F153" s="6" t="inlineStr">
        <is>
          <t>JE-16165</t>
        </is>
      </c>
      <c r="G153" s="6" t="inlineStr">
        <is>
          <t>Justin Ellison</t>
        </is>
      </c>
      <c r="H153" s="6" t="inlineStr">
        <is>
          <t>Corporate</t>
        </is>
      </c>
      <c r="I153" s="6" t="inlineStr">
        <is>
          <t>United States</t>
        </is>
      </c>
      <c r="J153" s="6" t="inlineStr">
        <is>
          <t>Franklin</t>
        </is>
      </c>
      <c r="K153" s="6" t="inlineStr">
        <is>
          <t>Wisconsin</t>
        </is>
      </c>
      <c r="L153" s="6" t="n">
        <v>53132</v>
      </c>
      <c r="M153" s="6" t="inlineStr">
        <is>
          <t>Central</t>
        </is>
      </c>
      <c r="N153" s="6" t="inlineStr">
        <is>
          <t>FUR-CH-10000454</t>
        </is>
      </c>
      <c r="O153" s="6" t="inlineStr">
        <is>
          <t>Furniture</t>
        </is>
      </c>
      <c r="P153" s="6" t="inlineStr">
        <is>
          <t>Chairs</t>
        </is>
      </c>
      <c r="Q153" s="6" t="inlineStr">
        <is>
          <t>Hon Deluxe Fabric Upholstered Stacking Chairs, Rounded Back</t>
        </is>
      </c>
      <c r="R153" s="6" t="n">
        <v>1951.84</v>
      </c>
      <c r="S153" s="6" t="n">
        <v>8</v>
      </c>
      <c r="T153" s="6" t="n">
        <v>0</v>
      </c>
      <c r="U153" s="6" t="n">
        <v>585.552</v>
      </c>
    </row>
    <row r="154">
      <c r="A154" s="6" t="n">
        <v>151</v>
      </c>
      <c r="B154" s="6" t="inlineStr">
        <is>
          <t>CA-2016-114489</t>
        </is>
      </c>
      <c r="C154" s="6" t="inlineStr">
        <is>
          <t>12-05-2016</t>
        </is>
      </c>
      <c r="D154" s="6" t="inlineStr">
        <is>
          <t>12-09-2016</t>
        </is>
      </c>
      <c r="E154" s="6" t="inlineStr">
        <is>
          <t>Standard Class</t>
        </is>
      </c>
      <c r="F154" s="6" t="inlineStr">
        <is>
          <t>JE-16165</t>
        </is>
      </c>
      <c r="G154" s="6" t="inlineStr">
        <is>
          <t>Justin Ellison</t>
        </is>
      </c>
      <c r="H154" s="6" t="inlineStr">
        <is>
          <t>Corporate</t>
        </is>
      </c>
      <c r="I154" s="6" t="inlineStr">
        <is>
          <t>United States</t>
        </is>
      </c>
      <c r="J154" s="6" t="inlineStr">
        <is>
          <t>Franklin</t>
        </is>
      </c>
      <c r="K154" s="6" t="inlineStr">
        <is>
          <t>Wisconsin</t>
        </is>
      </c>
      <c r="L154" s="6" t="n">
        <v>53132</v>
      </c>
      <c r="M154" s="6" t="inlineStr">
        <is>
          <t>Central</t>
        </is>
      </c>
      <c r="N154" s="6" t="inlineStr">
        <is>
          <t>OFF-BI-10002735</t>
        </is>
      </c>
      <c r="O154" s="6" t="inlineStr">
        <is>
          <t>Office Supplies</t>
        </is>
      </c>
      <c r="P154" s="6" t="inlineStr">
        <is>
          <t>Binders</t>
        </is>
      </c>
      <c r="Q154" s="6" t="inlineStr">
        <is>
          <t>GBC Prestige Therm-A-Bind Covers</t>
        </is>
      </c>
      <c r="R154" s="6" t="n">
        <v>171.55</v>
      </c>
      <c r="S154" s="6" t="n">
        <v>5</v>
      </c>
      <c r="T154" s="6" t="n">
        <v>0</v>
      </c>
      <c r="U154" s="6" t="n">
        <v>80.6285</v>
      </c>
    </row>
    <row r="155">
      <c r="A155" s="6" t="n">
        <v>152</v>
      </c>
      <c r="B155" s="6" t="inlineStr">
        <is>
          <t>CA-2016-158834</t>
        </is>
      </c>
      <c r="C155" s="6" t="inlineStr">
        <is>
          <t>3/13/2016</t>
        </is>
      </c>
      <c r="D155" s="6" t="inlineStr">
        <is>
          <t>3/16/2016</t>
        </is>
      </c>
      <c r="E155" s="6" t="inlineStr">
        <is>
          <t>First Class</t>
        </is>
      </c>
      <c r="F155" s="6" t="inlineStr">
        <is>
          <t>TW-21025</t>
        </is>
      </c>
      <c r="G155" s="6" t="inlineStr">
        <is>
          <t>Tamara Willingham</t>
        </is>
      </c>
      <c r="H155" s="6" t="inlineStr">
        <is>
          <t>Home Office</t>
        </is>
      </c>
      <c r="I155" s="6" t="inlineStr">
        <is>
          <t>United States</t>
        </is>
      </c>
      <c r="J155" s="6" t="inlineStr">
        <is>
          <t>Scottsdale</t>
        </is>
      </c>
      <c r="K155" s="6" t="inlineStr">
        <is>
          <t>Arizona</t>
        </is>
      </c>
      <c r="L155" s="6" t="n">
        <v>85254</v>
      </c>
      <c r="M155" s="6" t="inlineStr">
        <is>
          <t>West</t>
        </is>
      </c>
      <c r="N155" s="6" t="inlineStr">
        <is>
          <t>OFF-AP-10000326</t>
        </is>
      </c>
      <c r="O155" s="6" t="inlineStr">
        <is>
          <t>Office Supplies</t>
        </is>
      </c>
      <c r="P155" s="6" t="inlineStr">
        <is>
          <t>Appliances</t>
        </is>
      </c>
      <c r="Q155" s="6" t="inlineStr">
        <is>
          <t>Belkin 7 Outlet SurgeMaster Surge Protector with Phone Protection</t>
        </is>
      </c>
      <c r="R155" s="6" t="n">
        <v>157.92</v>
      </c>
      <c r="S155" s="6" t="n">
        <v>5</v>
      </c>
      <c r="T155" s="6" t="n">
        <v>0.2</v>
      </c>
      <c r="U155" s="6" t="n">
        <v>17.766</v>
      </c>
    </row>
    <row r="156">
      <c r="A156" s="6" t="n">
        <v>153</v>
      </c>
      <c r="B156" s="6" t="inlineStr">
        <is>
          <t>CA-2016-158834</t>
        </is>
      </c>
      <c r="C156" s="6" t="inlineStr">
        <is>
          <t>3/13/2016</t>
        </is>
      </c>
      <c r="D156" s="6" t="inlineStr">
        <is>
          <t>3/16/2016</t>
        </is>
      </c>
      <c r="E156" s="6" t="inlineStr">
        <is>
          <t>First Class</t>
        </is>
      </c>
      <c r="F156" s="6" t="inlineStr">
        <is>
          <t>TW-21025</t>
        </is>
      </c>
      <c r="G156" s="6" t="inlineStr">
        <is>
          <t>Tamara Willingham</t>
        </is>
      </c>
      <c r="H156" s="6" t="inlineStr">
        <is>
          <t>Home Office</t>
        </is>
      </c>
      <c r="I156" s="6" t="inlineStr">
        <is>
          <t>United States</t>
        </is>
      </c>
      <c r="J156" s="6" t="inlineStr">
        <is>
          <t>Scottsdale</t>
        </is>
      </c>
      <c r="K156" s="6" t="inlineStr">
        <is>
          <t>Arizona</t>
        </is>
      </c>
      <c r="L156" s="6" t="n">
        <v>85254</v>
      </c>
      <c r="M156" s="6" t="inlineStr">
        <is>
          <t>West</t>
        </is>
      </c>
      <c r="N156" s="6" t="inlineStr">
        <is>
          <t>TEC-PH-10001254</t>
        </is>
      </c>
      <c r="O156" s="6" t="inlineStr">
        <is>
          <t>Technology</t>
        </is>
      </c>
      <c r="P156" s="6" t="inlineStr">
        <is>
          <t>Phones</t>
        </is>
      </c>
      <c r="Q156" s="6" t="inlineStr">
        <is>
          <t>Jabra BIZ 2300 Duo QD Duo Corded Headset</t>
        </is>
      </c>
      <c r="R156" s="6" t="n">
        <v>203.184</v>
      </c>
      <c r="S156" s="6" t="n">
        <v>2</v>
      </c>
      <c r="T156" s="6" t="n">
        <v>0.2</v>
      </c>
      <c r="U156" s="6" t="n">
        <v>15.2388</v>
      </c>
    </row>
    <row r="157">
      <c r="A157" s="6" t="n">
        <v>154</v>
      </c>
      <c r="B157" s="6" t="inlineStr">
        <is>
          <t>CA-2015-124919</t>
        </is>
      </c>
      <c r="C157" s="6" t="inlineStr">
        <is>
          <t>5/31/2015</t>
        </is>
      </c>
      <c r="D157" s="6" t="inlineStr">
        <is>
          <t>06-02-2015</t>
        </is>
      </c>
      <c r="E157" s="6" t="inlineStr">
        <is>
          <t>First Class</t>
        </is>
      </c>
      <c r="F157" s="6" t="inlineStr">
        <is>
          <t>SP-20650</t>
        </is>
      </c>
      <c r="G157" s="6" t="inlineStr">
        <is>
          <t>Stephanie Phelps</t>
        </is>
      </c>
      <c r="H157" s="6" t="inlineStr">
        <is>
          <t>Corporate</t>
        </is>
      </c>
      <c r="I157" s="6" t="inlineStr">
        <is>
          <t>United States</t>
        </is>
      </c>
      <c r="J157" s="6" t="inlineStr">
        <is>
          <t>San Jose</t>
        </is>
      </c>
      <c r="K157" s="6" t="inlineStr">
        <is>
          <t>California</t>
        </is>
      </c>
      <c r="L157" s="6" t="n">
        <v>95123</v>
      </c>
      <c r="M157" s="6" t="inlineStr">
        <is>
          <t>West</t>
        </is>
      </c>
      <c r="N157" s="6" t="inlineStr">
        <is>
          <t>OFF-PA-10001950</t>
        </is>
      </c>
      <c r="O157" s="6" t="inlineStr">
        <is>
          <t>Office Supplies</t>
        </is>
      </c>
      <c r="P157" s="6" t="inlineStr">
        <is>
          <t>Paper</t>
        </is>
      </c>
      <c r="Q157" s="6" t="inlineStr">
        <is>
          <t>Southworth 25% Cotton Antique Laid Paper &amp; Envelopes</t>
        </is>
      </c>
      <c r="R157" s="6" t="n">
        <v>58.38</v>
      </c>
      <c r="S157" s="6" t="n">
        <v>7</v>
      </c>
      <c r="T157" s="6" t="n">
        <v>0</v>
      </c>
      <c r="U157" s="6" t="n">
        <v>26.271</v>
      </c>
    </row>
    <row r="158">
      <c r="A158" s="6" t="n">
        <v>155</v>
      </c>
      <c r="B158" s="6" t="inlineStr">
        <is>
          <t>CA-2015-124919</t>
        </is>
      </c>
      <c r="C158" s="6" t="inlineStr">
        <is>
          <t>5/31/2015</t>
        </is>
      </c>
      <c r="D158" s="6" t="inlineStr">
        <is>
          <t>06-02-2015</t>
        </is>
      </c>
      <c r="E158" s="6" t="inlineStr">
        <is>
          <t>First Class</t>
        </is>
      </c>
      <c r="F158" s="6" t="inlineStr">
        <is>
          <t>SP-20650</t>
        </is>
      </c>
      <c r="G158" s="6" t="inlineStr">
        <is>
          <t>Stephanie Phelps</t>
        </is>
      </c>
      <c r="H158" s="6" t="inlineStr">
        <is>
          <t>Corporate</t>
        </is>
      </c>
      <c r="I158" s="6" t="inlineStr">
        <is>
          <t>United States</t>
        </is>
      </c>
      <c r="J158" s="6" t="inlineStr">
        <is>
          <t>San Jose</t>
        </is>
      </c>
      <c r="K158" s="6" t="inlineStr">
        <is>
          <t>California</t>
        </is>
      </c>
      <c r="L158" s="6" t="n">
        <v>95123</v>
      </c>
      <c r="M158" s="6" t="inlineStr">
        <is>
          <t>West</t>
        </is>
      </c>
      <c r="N158" s="6" t="inlineStr">
        <is>
          <t>OFF-PA-10002254</t>
        </is>
      </c>
      <c r="O158" s="6" t="inlineStr">
        <is>
          <t>Office Supplies</t>
        </is>
      </c>
      <c r="P158" s="6" t="inlineStr">
        <is>
          <t>Paper</t>
        </is>
      </c>
      <c r="Q158" s="6" t="inlineStr">
        <is>
          <t>Xerox 1883</t>
        </is>
      </c>
      <c r="R158" s="6" t="n">
        <v>105.52</v>
      </c>
      <c r="S158" s="6" t="n">
        <v>4</v>
      </c>
      <c r="T158" s="6" t="n">
        <v>0</v>
      </c>
      <c r="U158" s="6" t="n">
        <v>48.5392</v>
      </c>
    </row>
    <row r="159">
      <c r="A159" s="6" t="n">
        <v>156</v>
      </c>
      <c r="B159" s="6" t="inlineStr">
        <is>
          <t>CA-2015-124919</t>
        </is>
      </c>
      <c r="C159" s="6" t="inlineStr">
        <is>
          <t>5/31/2015</t>
        </is>
      </c>
      <c r="D159" s="6" t="inlineStr">
        <is>
          <t>06-02-2015</t>
        </is>
      </c>
      <c r="E159" s="6" t="inlineStr">
        <is>
          <t>First Class</t>
        </is>
      </c>
      <c r="F159" s="6" t="inlineStr">
        <is>
          <t>SP-20650</t>
        </is>
      </c>
      <c r="G159" s="6" t="inlineStr">
        <is>
          <t>Stephanie Phelps</t>
        </is>
      </c>
      <c r="H159" s="6" t="inlineStr">
        <is>
          <t>Corporate</t>
        </is>
      </c>
      <c r="I159" s="6" t="inlineStr">
        <is>
          <t>United States</t>
        </is>
      </c>
      <c r="J159" s="6" t="inlineStr">
        <is>
          <t>San Jose</t>
        </is>
      </c>
      <c r="K159" s="6" t="inlineStr">
        <is>
          <t>California</t>
        </is>
      </c>
      <c r="L159" s="6" t="n">
        <v>95123</v>
      </c>
      <c r="M159" s="6" t="inlineStr">
        <is>
          <t>West</t>
        </is>
      </c>
      <c r="N159" s="6" t="inlineStr">
        <is>
          <t>OFF-ST-10001590</t>
        </is>
      </c>
      <c r="O159" s="6" t="inlineStr">
        <is>
          <t>Office Supplies</t>
        </is>
      </c>
      <c r="P159" s="6" t="inlineStr">
        <is>
          <t>Storage</t>
        </is>
      </c>
      <c r="Q159" s="6" t="inlineStr">
        <is>
          <t>Tenex Personal Project File with Scoop Front Design, Black</t>
        </is>
      </c>
      <c r="R159" s="6" t="n">
        <v>80.88</v>
      </c>
      <c r="S159" s="6" t="n">
        <v>6</v>
      </c>
      <c r="T159" s="6" t="n">
        <v>0</v>
      </c>
      <c r="U159" s="6" t="n">
        <v>21.0288</v>
      </c>
    </row>
    <row r="160">
      <c r="A160" s="6" t="n">
        <v>157</v>
      </c>
      <c r="B160" s="6" t="inlineStr">
        <is>
          <t>CA-2015-118948</t>
        </is>
      </c>
      <c r="C160" s="6" t="inlineStr">
        <is>
          <t>5/28/2015</t>
        </is>
      </c>
      <c r="D160" s="6" t="inlineStr">
        <is>
          <t>06-03-2015</t>
        </is>
      </c>
      <c r="E160" s="6" t="inlineStr">
        <is>
          <t>Standard Class</t>
        </is>
      </c>
      <c r="F160" s="6" t="inlineStr">
        <is>
          <t>NK-18490</t>
        </is>
      </c>
      <c r="G160" s="6" t="inlineStr">
        <is>
          <t>Neil Knudson</t>
        </is>
      </c>
      <c r="H160" s="6" t="inlineStr">
        <is>
          <t>Home Office</t>
        </is>
      </c>
      <c r="I160" s="6" t="inlineStr">
        <is>
          <t>United States</t>
        </is>
      </c>
      <c r="J160" s="6" t="inlineStr">
        <is>
          <t>Seattle</t>
        </is>
      </c>
      <c r="K160" s="6" t="inlineStr">
        <is>
          <t>Washington</t>
        </is>
      </c>
      <c r="L160" s="6" t="n">
        <v>98105</v>
      </c>
      <c r="M160" s="6" t="inlineStr">
        <is>
          <t>West</t>
        </is>
      </c>
      <c r="N160" s="6" t="inlineStr">
        <is>
          <t>OFF-AR-10001547</t>
        </is>
      </c>
      <c r="O160" s="6" t="inlineStr">
        <is>
          <t>Office Supplies</t>
        </is>
      </c>
      <c r="P160" s="6" t="inlineStr">
        <is>
          <t>Art</t>
        </is>
      </c>
      <c r="Q160" s="6" t="inlineStr">
        <is>
          <t>Newell 311</t>
        </is>
      </c>
      <c r="R160" s="6" t="n">
        <v>6.63</v>
      </c>
      <c r="S160" s="6" t="n">
        <v>3</v>
      </c>
      <c r="T160" s="6" t="n">
        <v>0</v>
      </c>
      <c r="U160" s="6" t="n">
        <v>1.7901</v>
      </c>
    </row>
    <row r="161">
      <c r="A161" s="6" t="n">
        <v>158</v>
      </c>
      <c r="B161" s="6" t="inlineStr">
        <is>
          <t>CA-2014-104269</t>
        </is>
      </c>
      <c r="C161" s="6" t="inlineStr">
        <is>
          <t>03-01-2014</t>
        </is>
      </c>
      <c r="D161" s="6" t="inlineStr">
        <is>
          <t>03-06-2014</t>
        </is>
      </c>
      <c r="E161" s="6" t="inlineStr">
        <is>
          <t>Second Class</t>
        </is>
      </c>
      <c r="F161" s="6" t="inlineStr">
        <is>
          <t>DB-13060</t>
        </is>
      </c>
      <c r="G161" s="6" t="inlineStr">
        <is>
          <t>Dave Brooks</t>
        </is>
      </c>
      <c r="H161" s="6" t="inlineStr">
        <is>
          <t>Consumer</t>
        </is>
      </c>
      <c r="I161" s="6" t="inlineStr">
        <is>
          <t>United States</t>
        </is>
      </c>
      <c r="J161" s="6" t="inlineStr">
        <is>
          <t>Seattle</t>
        </is>
      </c>
      <c r="K161" s="6" t="inlineStr">
        <is>
          <t>Washington</t>
        </is>
      </c>
      <c r="L161" s="6" t="n">
        <v>98115</v>
      </c>
      <c r="M161" s="6" t="inlineStr">
        <is>
          <t>West</t>
        </is>
      </c>
      <c r="N161" s="6" t="inlineStr">
        <is>
          <t>FUR-CH-10004063</t>
        </is>
      </c>
      <c r="O161" s="6" t="inlineStr">
        <is>
          <t>Furniture</t>
        </is>
      </c>
      <c r="P161" s="6" t="inlineStr">
        <is>
          <t>Chairs</t>
        </is>
      </c>
      <c r="Q161" s="6" t="inlineStr">
        <is>
          <t>Global Deluxe High-Back Manager's Chair</t>
        </is>
      </c>
      <c r="R161" s="6" t="n">
        <v>457.568</v>
      </c>
      <c r="S161" s="6" t="n">
        <v>2</v>
      </c>
      <c r="T161" s="6" t="n">
        <v>0.2</v>
      </c>
      <c r="U161" s="6" t="n">
        <v>51.4764</v>
      </c>
    </row>
    <row r="162">
      <c r="A162" s="6" t="n">
        <v>159</v>
      </c>
      <c r="B162" s="6" t="inlineStr">
        <is>
          <t>CA-2016-114104</t>
        </is>
      </c>
      <c r="C162" s="6" t="inlineStr">
        <is>
          <t>11/20/2016</t>
        </is>
      </c>
      <c r="D162" s="6" t="inlineStr">
        <is>
          <t>11/24/2016</t>
        </is>
      </c>
      <c r="E162" s="6" t="inlineStr">
        <is>
          <t>Standard Class</t>
        </is>
      </c>
      <c r="F162" s="6" t="inlineStr">
        <is>
          <t>NP-18670</t>
        </is>
      </c>
      <c r="G162" s="6" t="inlineStr">
        <is>
          <t>Nora Paige</t>
        </is>
      </c>
      <c r="H162" s="6" t="inlineStr">
        <is>
          <t>Consumer</t>
        </is>
      </c>
      <c r="I162" s="6" t="inlineStr">
        <is>
          <t>United States</t>
        </is>
      </c>
      <c r="J162" s="6" t="inlineStr">
        <is>
          <t>Edmond</t>
        </is>
      </c>
      <c r="K162" s="6" t="inlineStr">
        <is>
          <t>Oklahoma</t>
        </is>
      </c>
      <c r="L162" s="6" t="n">
        <v>73034</v>
      </c>
      <c r="M162" s="6" t="inlineStr">
        <is>
          <t>Central</t>
        </is>
      </c>
      <c r="N162" s="6" t="inlineStr">
        <is>
          <t>OFF-LA-10002475</t>
        </is>
      </c>
      <c r="O162" s="6" t="inlineStr">
        <is>
          <t>Office Supplies</t>
        </is>
      </c>
      <c r="P162" s="6" t="inlineStr">
        <is>
          <t>Labels</t>
        </is>
      </c>
      <c r="Q162" s="6" t="inlineStr">
        <is>
          <t>Avery 519</t>
        </is>
      </c>
      <c r="R162" s="6" t="n">
        <v>14.62</v>
      </c>
      <c r="S162" s="6" t="n">
        <v>2</v>
      </c>
      <c r="T162" s="6" t="n">
        <v>0</v>
      </c>
      <c r="U162" s="6" t="n">
        <v>6.8714</v>
      </c>
    </row>
    <row r="163">
      <c r="A163" s="6" t="n">
        <v>160</v>
      </c>
      <c r="B163" s="6" t="inlineStr">
        <is>
          <t>CA-2016-114104</t>
        </is>
      </c>
      <c r="C163" s="6" t="inlineStr">
        <is>
          <t>11/20/2016</t>
        </is>
      </c>
      <c r="D163" s="6" t="inlineStr">
        <is>
          <t>11/24/2016</t>
        </is>
      </c>
      <c r="E163" s="6" t="inlineStr">
        <is>
          <t>Standard Class</t>
        </is>
      </c>
      <c r="F163" s="6" t="inlineStr">
        <is>
          <t>NP-18670</t>
        </is>
      </c>
      <c r="G163" s="6" t="inlineStr">
        <is>
          <t>Nora Paige</t>
        </is>
      </c>
      <c r="H163" s="6" t="inlineStr">
        <is>
          <t>Consumer</t>
        </is>
      </c>
      <c r="I163" s="6" t="inlineStr">
        <is>
          <t>United States</t>
        </is>
      </c>
      <c r="J163" s="6" t="inlineStr">
        <is>
          <t>Edmond</t>
        </is>
      </c>
      <c r="K163" s="6" t="inlineStr">
        <is>
          <t>Oklahoma</t>
        </is>
      </c>
      <c r="L163" s="6" t="n">
        <v>73034</v>
      </c>
      <c r="M163" s="6" t="inlineStr">
        <is>
          <t>Central</t>
        </is>
      </c>
      <c r="N163" s="6" t="inlineStr">
        <is>
          <t>TEC-PH-10004536</t>
        </is>
      </c>
      <c r="O163" s="6" t="inlineStr">
        <is>
          <t>Technology</t>
        </is>
      </c>
      <c r="P163" s="6" t="inlineStr">
        <is>
          <t>Phones</t>
        </is>
      </c>
      <c r="Q163" s="6" t="inlineStr">
        <is>
          <t>Avaya 5420 Digital phone</t>
        </is>
      </c>
      <c r="R163" s="6" t="n">
        <v>944.9299999999999</v>
      </c>
      <c r="S163" s="6" t="n">
        <v>7</v>
      </c>
      <c r="T163" s="6" t="n">
        <v>0</v>
      </c>
      <c r="U163" s="6" t="n">
        <v>236.2325</v>
      </c>
    </row>
    <row r="164">
      <c r="A164" s="6" t="n">
        <v>161</v>
      </c>
      <c r="B164" s="6" t="inlineStr">
        <is>
          <t>CA-2016-162733</t>
        </is>
      </c>
      <c r="C164" s="6" t="inlineStr">
        <is>
          <t>05-11-2016</t>
        </is>
      </c>
      <c r="D164" s="6" t="inlineStr">
        <is>
          <t>05-12-2016</t>
        </is>
      </c>
      <c r="E164" s="6" t="inlineStr">
        <is>
          <t>First Class</t>
        </is>
      </c>
      <c r="F164" s="6" t="inlineStr">
        <is>
          <t>TT-21070</t>
        </is>
      </c>
      <c r="G164" s="6" t="inlineStr">
        <is>
          <t>Ted Trevino</t>
        </is>
      </c>
      <c r="H164" s="6" t="inlineStr">
        <is>
          <t>Consumer</t>
        </is>
      </c>
      <c r="I164" s="6" t="inlineStr">
        <is>
          <t>United States</t>
        </is>
      </c>
      <c r="J164" s="6" t="inlineStr">
        <is>
          <t>Los Angeles</t>
        </is>
      </c>
      <c r="K164" s="6" t="inlineStr">
        <is>
          <t>California</t>
        </is>
      </c>
      <c r="L164" s="6" t="n">
        <v>90045</v>
      </c>
      <c r="M164" s="6" t="inlineStr">
        <is>
          <t>West</t>
        </is>
      </c>
      <c r="N164" s="6" t="inlineStr">
        <is>
          <t>OFF-PA-10002751</t>
        </is>
      </c>
      <c r="O164" s="6" t="inlineStr">
        <is>
          <t>Office Supplies</t>
        </is>
      </c>
      <c r="P164" s="6" t="inlineStr">
        <is>
          <t>Paper</t>
        </is>
      </c>
      <c r="Q164" s="6" t="inlineStr">
        <is>
          <t>Xerox 1920</t>
        </is>
      </c>
      <c r="R164" s="6" t="n">
        <v>5.98</v>
      </c>
      <c r="S164" s="6" t="n">
        <v>1</v>
      </c>
      <c r="T164" s="6" t="n">
        <v>0</v>
      </c>
      <c r="U164" s="6" t="n">
        <v>2.691</v>
      </c>
    </row>
    <row r="165">
      <c r="A165" s="6" t="n">
        <v>162</v>
      </c>
      <c r="B165" s="6" t="inlineStr">
        <is>
          <t>CA-2015-119697</t>
        </is>
      </c>
      <c r="C165" s="6" t="inlineStr">
        <is>
          <t>12/28/2015</t>
        </is>
      </c>
      <c r="D165" s="6" t="inlineStr">
        <is>
          <t>12/31/2015</t>
        </is>
      </c>
      <c r="E165" s="6" t="inlineStr">
        <is>
          <t>Second Class</t>
        </is>
      </c>
      <c r="F165" s="6" t="inlineStr">
        <is>
          <t>EM-13960</t>
        </is>
      </c>
      <c r="G165" s="6" t="inlineStr">
        <is>
          <t>Eric Murdock</t>
        </is>
      </c>
      <c r="H165" s="6" t="inlineStr">
        <is>
          <t>Consumer</t>
        </is>
      </c>
      <c r="I165" s="6" t="inlineStr">
        <is>
          <t>United States</t>
        </is>
      </c>
      <c r="J165" s="6" t="inlineStr">
        <is>
          <t>Philadelphia</t>
        </is>
      </c>
      <c r="K165" s="6" t="inlineStr">
        <is>
          <t>Pennsylvania</t>
        </is>
      </c>
      <c r="L165" s="6" t="n">
        <v>19134</v>
      </c>
      <c r="M165" s="6" t="inlineStr">
        <is>
          <t>East</t>
        </is>
      </c>
      <c r="N165" s="6" t="inlineStr">
        <is>
          <t>TEC-AC-10003657</t>
        </is>
      </c>
      <c r="O165" s="6" t="inlineStr">
        <is>
          <t>Technology</t>
        </is>
      </c>
      <c r="P165" s="6" t="inlineStr">
        <is>
          <t>Accessories</t>
        </is>
      </c>
      <c r="Q165" s="6" t="inlineStr">
        <is>
          <t>Lenovo 17-Key USB Numeric Keypad</t>
        </is>
      </c>
      <c r="R165" s="6" t="n">
        <v>54.384</v>
      </c>
      <c r="S165" s="6" t="n">
        <v>2</v>
      </c>
      <c r="T165" s="6" t="n">
        <v>0.2</v>
      </c>
      <c r="U165" s="6" t="n">
        <v>1.3596</v>
      </c>
    </row>
    <row r="166">
      <c r="A166" s="6" t="n">
        <v>163</v>
      </c>
      <c r="B166" s="6" t="inlineStr">
        <is>
          <t>CA-2016-154508</t>
        </is>
      </c>
      <c r="C166" s="6" t="inlineStr">
        <is>
          <t>11/16/2016</t>
        </is>
      </c>
      <c r="D166" s="6" t="inlineStr">
        <is>
          <t>11/20/2016</t>
        </is>
      </c>
      <c r="E166" s="6" t="inlineStr">
        <is>
          <t>Standard Class</t>
        </is>
      </c>
      <c r="F166" s="6" t="inlineStr">
        <is>
          <t>RD-19900</t>
        </is>
      </c>
      <c r="G166" s="6" t="inlineStr">
        <is>
          <t>Ruben Dartt</t>
        </is>
      </c>
      <c r="H166" s="6" t="inlineStr">
        <is>
          <t>Consumer</t>
        </is>
      </c>
      <c r="I166" s="6" t="inlineStr">
        <is>
          <t>United States</t>
        </is>
      </c>
      <c r="J166" s="6" t="inlineStr">
        <is>
          <t>Carlsbad</t>
        </is>
      </c>
      <c r="K166" s="6" t="inlineStr">
        <is>
          <t>New Mexico</t>
        </is>
      </c>
      <c r="L166" s="6" t="n">
        <v>88220</v>
      </c>
      <c r="M166" s="6" t="inlineStr">
        <is>
          <t>West</t>
        </is>
      </c>
      <c r="N166" s="6" t="inlineStr">
        <is>
          <t>OFF-EN-10001990</t>
        </is>
      </c>
      <c r="O166" s="6" t="inlineStr">
        <is>
          <t>Office Supplies</t>
        </is>
      </c>
      <c r="P166" s="6" t="inlineStr">
        <is>
          <t>Envelopes</t>
        </is>
      </c>
      <c r="Q166" s="6" t="inlineStr">
        <is>
          <t>Staple envelope</t>
        </is>
      </c>
      <c r="R166" s="6" t="n">
        <v>28.4</v>
      </c>
      <c r="S166" s="6" t="n">
        <v>5</v>
      </c>
      <c r="T166" s="6" t="n">
        <v>0</v>
      </c>
      <c r="U166" s="6" t="n">
        <v>13.348</v>
      </c>
    </row>
    <row r="167">
      <c r="A167" s="6" t="n">
        <v>164</v>
      </c>
      <c r="B167" s="6" t="inlineStr">
        <is>
          <t>CA-2016-113817</t>
        </is>
      </c>
      <c r="C167" s="6" t="inlineStr">
        <is>
          <t>11-07-2016</t>
        </is>
      </c>
      <c r="D167" s="6" t="inlineStr">
        <is>
          <t>11-11-2016</t>
        </is>
      </c>
      <c r="E167" s="6" t="inlineStr">
        <is>
          <t>Standard Class</t>
        </is>
      </c>
      <c r="F167" s="6" t="inlineStr">
        <is>
          <t>MJ-17740</t>
        </is>
      </c>
      <c r="G167" s="6" t="inlineStr">
        <is>
          <t>Max Jones</t>
        </is>
      </c>
      <c r="H167" s="6" t="inlineStr">
        <is>
          <t>Consumer</t>
        </is>
      </c>
      <c r="I167" s="6" t="inlineStr">
        <is>
          <t>United States</t>
        </is>
      </c>
      <c r="J167" s="6" t="inlineStr">
        <is>
          <t>Seattle</t>
        </is>
      </c>
      <c r="K167" s="6" t="inlineStr">
        <is>
          <t>Washington</t>
        </is>
      </c>
      <c r="L167" s="6" t="n">
        <v>98115</v>
      </c>
      <c r="M167" s="6" t="inlineStr">
        <is>
          <t>West</t>
        </is>
      </c>
      <c r="N167" s="6" t="inlineStr">
        <is>
          <t>OFF-BI-10004002</t>
        </is>
      </c>
      <c r="O167" s="6" t="inlineStr">
        <is>
          <t>Office Supplies</t>
        </is>
      </c>
      <c r="P167" s="6" t="inlineStr">
        <is>
          <t>Binders</t>
        </is>
      </c>
      <c r="Q167" s="6" t="inlineStr">
        <is>
          <t>Wilson Jones International Size A4 Ring Binders</t>
        </is>
      </c>
      <c r="R167" s="6" t="n">
        <v>27.68</v>
      </c>
      <c r="S167" s="6" t="n">
        <v>2</v>
      </c>
      <c r="T167" s="6" t="n">
        <v>0.2</v>
      </c>
      <c r="U167" s="6" t="n">
        <v>9.688000000000001</v>
      </c>
    </row>
    <row r="168">
      <c r="A168" s="6" t="n">
        <v>165</v>
      </c>
      <c r="B168" s="6" t="inlineStr">
        <is>
          <t>CA-2014-139892</t>
        </is>
      </c>
      <c r="C168" s="6" t="inlineStr">
        <is>
          <t>09-08-2014</t>
        </is>
      </c>
      <c r="D168" s="6" t="inlineStr">
        <is>
          <t>09-12-2014</t>
        </is>
      </c>
      <c r="E168" s="6" t="inlineStr">
        <is>
          <t>Standard Class</t>
        </is>
      </c>
      <c r="F168" s="6" t="inlineStr">
        <is>
          <t>BM-11140</t>
        </is>
      </c>
      <c r="G168" s="6" t="inlineStr">
        <is>
          <t>Becky Martin</t>
        </is>
      </c>
      <c r="H168" s="6" t="inlineStr">
        <is>
          <t>Consumer</t>
        </is>
      </c>
      <c r="I168" s="6" t="inlineStr">
        <is>
          <t>United States</t>
        </is>
      </c>
      <c r="J168" s="6" t="inlineStr">
        <is>
          <t>San Antonio</t>
        </is>
      </c>
      <c r="K168" s="6" t="inlineStr">
        <is>
          <t>Texas</t>
        </is>
      </c>
      <c r="L168" s="6" t="n">
        <v>78207</v>
      </c>
      <c r="M168" s="6" t="inlineStr">
        <is>
          <t>Central</t>
        </is>
      </c>
      <c r="N168" s="6" t="inlineStr">
        <is>
          <t>OFF-AR-10004441</t>
        </is>
      </c>
      <c r="O168" s="6" t="inlineStr">
        <is>
          <t>Office Supplies</t>
        </is>
      </c>
      <c r="P168" s="6" t="inlineStr">
        <is>
          <t>Art</t>
        </is>
      </c>
      <c r="Q168" s="6" t="inlineStr">
        <is>
          <t>BIC Brite Liner Highlighters</t>
        </is>
      </c>
      <c r="R168" s="6" t="n">
        <v>9.936</v>
      </c>
      <c r="S168" s="6" t="n">
        <v>3</v>
      </c>
      <c r="T168" s="6" t="n">
        <v>0.2</v>
      </c>
      <c r="U168" s="6" t="n">
        <v>2.7324</v>
      </c>
    </row>
    <row r="169">
      <c r="A169" s="6" t="n">
        <v>166</v>
      </c>
      <c r="B169" s="6" t="inlineStr">
        <is>
          <t>CA-2014-139892</t>
        </is>
      </c>
      <c r="C169" s="6" t="inlineStr">
        <is>
          <t>09-08-2014</t>
        </is>
      </c>
      <c r="D169" s="6" t="inlineStr">
        <is>
          <t>09-12-2014</t>
        </is>
      </c>
      <c r="E169" s="6" t="inlineStr">
        <is>
          <t>Standard Class</t>
        </is>
      </c>
      <c r="F169" s="6" t="inlineStr">
        <is>
          <t>BM-11140</t>
        </is>
      </c>
      <c r="G169" s="6" t="inlineStr">
        <is>
          <t>Becky Martin</t>
        </is>
      </c>
      <c r="H169" s="6" t="inlineStr">
        <is>
          <t>Consumer</t>
        </is>
      </c>
      <c r="I169" s="6" t="inlineStr">
        <is>
          <t>United States</t>
        </is>
      </c>
      <c r="J169" s="6" t="inlineStr">
        <is>
          <t>San Antonio</t>
        </is>
      </c>
      <c r="K169" s="6" t="inlineStr">
        <is>
          <t>Texas</t>
        </is>
      </c>
      <c r="L169" s="6" t="n">
        <v>78207</v>
      </c>
      <c r="M169" s="6" t="inlineStr">
        <is>
          <t>Central</t>
        </is>
      </c>
      <c r="N169" s="6" t="inlineStr">
        <is>
          <t>TEC-MA-10000822</t>
        </is>
      </c>
      <c r="O169" s="6" t="inlineStr">
        <is>
          <t>Technology</t>
        </is>
      </c>
      <c r="P169" s="6" t="inlineStr">
        <is>
          <t>Machines</t>
        </is>
      </c>
      <c r="Q169" s="6" t="inlineStr">
        <is>
          <t>Lexmark MX611dhe Monochrome Laser Printer</t>
        </is>
      </c>
      <c r="R169" s="6" t="n">
        <v>8159.952</v>
      </c>
      <c r="S169" s="6" t="n">
        <v>8</v>
      </c>
      <c r="T169" s="6" t="n">
        <v>0.4</v>
      </c>
      <c r="U169" s="6" t="n">
        <v>-1359.992</v>
      </c>
    </row>
    <row r="170">
      <c r="A170" s="6" t="n">
        <v>167</v>
      </c>
      <c r="B170" s="6" t="inlineStr">
        <is>
          <t>CA-2014-139892</t>
        </is>
      </c>
      <c r="C170" s="6" t="inlineStr">
        <is>
          <t>09-08-2014</t>
        </is>
      </c>
      <c r="D170" s="6" t="inlineStr">
        <is>
          <t>09-12-2014</t>
        </is>
      </c>
      <c r="E170" s="6" t="inlineStr">
        <is>
          <t>Standard Class</t>
        </is>
      </c>
      <c r="F170" s="6" t="inlineStr">
        <is>
          <t>BM-11140</t>
        </is>
      </c>
      <c r="G170" s="6" t="inlineStr">
        <is>
          <t>Becky Martin</t>
        </is>
      </c>
      <c r="H170" s="6" t="inlineStr">
        <is>
          <t>Consumer</t>
        </is>
      </c>
      <c r="I170" s="6" t="inlineStr">
        <is>
          <t>United States</t>
        </is>
      </c>
      <c r="J170" s="6" t="inlineStr">
        <is>
          <t>San Antonio</t>
        </is>
      </c>
      <c r="K170" s="6" t="inlineStr">
        <is>
          <t>Texas</t>
        </is>
      </c>
      <c r="L170" s="6" t="n">
        <v>78207</v>
      </c>
      <c r="M170" s="6" t="inlineStr">
        <is>
          <t>Central</t>
        </is>
      </c>
      <c r="N170" s="6" t="inlineStr">
        <is>
          <t>OFF-ST-10000991</t>
        </is>
      </c>
      <c r="O170" s="6" t="inlineStr">
        <is>
          <t>Office Supplies</t>
        </is>
      </c>
      <c r="P170" s="6" t="inlineStr">
        <is>
          <t>Storage</t>
        </is>
      </c>
      <c r="Q170" s="6" t="inlineStr">
        <is>
          <t>Space Solutions HD Industrial Steel Shelving.</t>
        </is>
      </c>
      <c r="R170" s="6" t="n">
        <v>275.928</v>
      </c>
      <c r="S170" s="6" t="n">
        <v>3</v>
      </c>
      <c r="T170" s="6" t="n">
        <v>0.2</v>
      </c>
      <c r="U170" s="6" t="n">
        <v>-58.6347</v>
      </c>
    </row>
    <row r="171">
      <c r="A171" s="6" t="n">
        <v>168</v>
      </c>
      <c r="B171" s="6" t="inlineStr">
        <is>
          <t>CA-2014-139892</t>
        </is>
      </c>
      <c r="C171" s="6" t="inlineStr">
        <is>
          <t>09-08-2014</t>
        </is>
      </c>
      <c r="D171" s="6" t="inlineStr">
        <is>
          <t>09-12-2014</t>
        </is>
      </c>
      <c r="E171" s="6" t="inlineStr">
        <is>
          <t>Standard Class</t>
        </is>
      </c>
      <c r="F171" s="6" t="inlineStr">
        <is>
          <t>BM-11140</t>
        </is>
      </c>
      <c r="G171" s="6" t="inlineStr">
        <is>
          <t>Becky Martin</t>
        </is>
      </c>
      <c r="H171" s="6" t="inlineStr">
        <is>
          <t>Consumer</t>
        </is>
      </c>
      <c r="I171" s="6" t="inlineStr">
        <is>
          <t>United States</t>
        </is>
      </c>
      <c r="J171" s="6" t="inlineStr">
        <is>
          <t>San Antonio</t>
        </is>
      </c>
      <c r="K171" s="6" t="inlineStr">
        <is>
          <t>Texas</t>
        </is>
      </c>
      <c r="L171" s="6" t="n">
        <v>78207</v>
      </c>
      <c r="M171" s="6" t="inlineStr">
        <is>
          <t>Central</t>
        </is>
      </c>
      <c r="N171" s="6" t="inlineStr">
        <is>
          <t>FUR-CH-10004287</t>
        </is>
      </c>
      <c r="O171" s="6" t="inlineStr">
        <is>
          <t>Furniture</t>
        </is>
      </c>
      <c r="P171" s="6" t="inlineStr">
        <is>
          <t>Chairs</t>
        </is>
      </c>
      <c r="Q171" s="6" t="inlineStr">
        <is>
          <t>SAFCO Arco Folding Chair</t>
        </is>
      </c>
      <c r="R171" s="6" t="n">
        <v>1740.06</v>
      </c>
      <c r="S171" s="6" t="n">
        <v>9</v>
      </c>
      <c r="T171" s="6" t="n">
        <v>0.3</v>
      </c>
      <c r="U171" s="6" t="n">
        <v>-24.858</v>
      </c>
    </row>
    <row r="172">
      <c r="A172" s="6" t="n">
        <v>169</v>
      </c>
      <c r="B172" s="6" t="inlineStr">
        <is>
          <t>CA-2014-139892</t>
        </is>
      </c>
      <c r="C172" s="6" t="inlineStr">
        <is>
          <t>09-08-2014</t>
        </is>
      </c>
      <c r="D172" s="6" t="inlineStr">
        <is>
          <t>09-12-2014</t>
        </is>
      </c>
      <c r="E172" s="6" t="inlineStr">
        <is>
          <t>Standard Class</t>
        </is>
      </c>
      <c r="F172" s="6" t="inlineStr">
        <is>
          <t>BM-11140</t>
        </is>
      </c>
      <c r="G172" s="6" t="inlineStr">
        <is>
          <t>Becky Martin</t>
        </is>
      </c>
      <c r="H172" s="6" t="inlineStr">
        <is>
          <t>Consumer</t>
        </is>
      </c>
      <c r="I172" s="6" t="inlineStr">
        <is>
          <t>United States</t>
        </is>
      </c>
      <c r="J172" s="6" t="inlineStr">
        <is>
          <t>San Antonio</t>
        </is>
      </c>
      <c r="K172" s="6" t="inlineStr">
        <is>
          <t>Texas</t>
        </is>
      </c>
      <c r="L172" s="6" t="n">
        <v>78207</v>
      </c>
      <c r="M172" s="6" t="inlineStr">
        <is>
          <t>Central</t>
        </is>
      </c>
      <c r="N172" s="6" t="inlineStr">
        <is>
          <t>OFF-AR-10002656</t>
        </is>
      </c>
      <c r="O172" s="6" t="inlineStr">
        <is>
          <t>Office Supplies</t>
        </is>
      </c>
      <c r="P172" s="6" t="inlineStr">
        <is>
          <t>Art</t>
        </is>
      </c>
      <c r="Q172" s="6" t="inlineStr">
        <is>
          <t>Sanford Liquid Accent Highlighters</t>
        </is>
      </c>
      <c r="R172" s="6" t="n">
        <v>32.064</v>
      </c>
      <c r="S172" s="6" t="n">
        <v>6</v>
      </c>
      <c r="T172" s="6" t="n">
        <v>0.2</v>
      </c>
      <c r="U172" s="6" t="n">
        <v>6.8136</v>
      </c>
    </row>
    <row r="173">
      <c r="A173" s="6" t="n">
        <v>170</v>
      </c>
      <c r="B173" s="6" t="inlineStr">
        <is>
          <t>CA-2014-139892</t>
        </is>
      </c>
      <c r="C173" s="6" t="inlineStr">
        <is>
          <t>09-08-2014</t>
        </is>
      </c>
      <c r="D173" s="6" t="inlineStr">
        <is>
          <t>09-12-2014</t>
        </is>
      </c>
      <c r="E173" s="6" t="inlineStr">
        <is>
          <t>Standard Class</t>
        </is>
      </c>
      <c r="F173" s="6" t="inlineStr">
        <is>
          <t>BM-11140</t>
        </is>
      </c>
      <c r="G173" s="6" t="inlineStr">
        <is>
          <t>Becky Martin</t>
        </is>
      </c>
      <c r="H173" s="6" t="inlineStr">
        <is>
          <t>Consumer</t>
        </is>
      </c>
      <c r="I173" s="6" t="inlineStr">
        <is>
          <t>United States</t>
        </is>
      </c>
      <c r="J173" s="6" t="inlineStr">
        <is>
          <t>San Antonio</t>
        </is>
      </c>
      <c r="K173" s="6" t="inlineStr">
        <is>
          <t>Texas</t>
        </is>
      </c>
      <c r="L173" s="6" t="n">
        <v>78207</v>
      </c>
      <c r="M173" s="6" t="inlineStr">
        <is>
          <t>Central</t>
        </is>
      </c>
      <c r="N173" s="6" t="inlineStr">
        <is>
          <t>OFF-AP-10002518</t>
        </is>
      </c>
      <c r="O173" s="6" t="inlineStr">
        <is>
          <t>Office Supplies</t>
        </is>
      </c>
      <c r="P173" s="6" t="inlineStr">
        <is>
          <t>Appliances</t>
        </is>
      </c>
      <c r="Q173" s="6" t="inlineStr">
        <is>
          <t>Kensington 7 Outlet MasterPiece Power Center</t>
        </is>
      </c>
      <c r="R173" s="6" t="n">
        <v>177.98</v>
      </c>
      <c r="S173" s="6" t="n">
        <v>5</v>
      </c>
      <c r="T173" s="6" t="n">
        <v>0.8</v>
      </c>
      <c r="U173" s="6" t="n">
        <v>-453.849</v>
      </c>
    </row>
    <row r="174">
      <c r="A174" s="6" t="n">
        <v>171</v>
      </c>
      <c r="B174" s="6" t="inlineStr">
        <is>
          <t>CA-2014-139892</t>
        </is>
      </c>
      <c r="C174" s="6" t="inlineStr">
        <is>
          <t>09-08-2014</t>
        </is>
      </c>
      <c r="D174" s="6" t="inlineStr">
        <is>
          <t>09-12-2014</t>
        </is>
      </c>
      <c r="E174" s="6" t="inlineStr">
        <is>
          <t>Standard Class</t>
        </is>
      </c>
      <c r="F174" s="6" t="inlineStr">
        <is>
          <t>BM-11140</t>
        </is>
      </c>
      <c r="G174" s="6" t="inlineStr">
        <is>
          <t>Becky Martin</t>
        </is>
      </c>
      <c r="H174" s="6" t="inlineStr">
        <is>
          <t>Consumer</t>
        </is>
      </c>
      <c r="I174" s="6" t="inlineStr">
        <is>
          <t>United States</t>
        </is>
      </c>
      <c r="J174" s="6" t="inlineStr">
        <is>
          <t>San Antonio</t>
        </is>
      </c>
      <c r="K174" s="6" t="inlineStr">
        <is>
          <t>Texas</t>
        </is>
      </c>
      <c r="L174" s="6" t="n">
        <v>78207</v>
      </c>
      <c r="M174" s="6" t="inlineStr">
        <is>
          <t>Central</t>
        </is>
      </c>
      <c r="N174" s="6" t="inlineStr">
        <is>
          <t>TEC-PH-10003931</t>
        </is>
      </c>
      <c r="O174" s="6" t="inlineStr">
        <is>
          <t>Technology</t>
        </is>
      </c>
      <c r="P174" s="6" t="inlineStr">
        <is>
          <t>Phones</t>
        </is>
      </c>
      <c r="Q174" s="6" t="inlineStr">
        <is>
          <t>JBL Micro Wireless Portable Bluetooth Speaker</t>
        </is>
      </c>
      <c r="R174" s="6" t="n">
        <v>143.976</v>
      </c>
      <c r="S174" s="6" t="n">
        <v>3</v>
      </c>
      <c r="T174" s="6" t="n">
        <v>0.2</v>
      </c>
      <c r="U174" s="6" t="n">
        <v>8.9985</v>
      </c>
    </row>
    <row r="175">
      <c r="A175" s="6" t="n">
        <v>172</v>
      </c>
      <c r="B175" s="6" t="inlineStr">
        <is>
          <t>CA-2014-118962</t>
        </is>
      </c>
      <c r="C175" s="6" t="inlineStr">
        <is>
          <t>08-05-2014</t>
        </is>
      </c>
      <c r="D175" s="6" t="inlineStr">
        <is>
          <t>08-09-2014</t>
        </is>
      </c>
      <c r="E175" s="6" t="inlineStr">
        <is>
          <t>Standard Class</t>
        </is>
      </c>
      <c r="F175" s="6" t="inlineStr">
        <is>
          <t>CS-12130</t>
        </is>
      </c>
      <c r="G175" s="6" t="inlineStr">
        <is>
          <t>Chad Sievert</t>
        </is>
      </c>
      <c r="H175" s="6" t="inlineStr">
        <is>
          <t>Consumer</t>
        </is>
      </c>
      <c r="I175" s="6" t="inlineStr">
        <is>
          <t>United States</t>
        </is>
      </c>
      <c r="J175" s="6" t="inlineStr">
        <is>
          <t>Los Angeles</t>
        </is>
      </c>
      <c r="K175" s="6" t="inlineStr">
        <is>
          <t>California</t>
        </is>
      </c>
      <c r="L175" s="6" t="n">
        <v>90004</v>
      </c>
      <c r="M175" s="6" t="inlineStr">
        <is>
          <t>West</t>
        </is>
      </c>
      <c r="N175" s="6" t="inlineStr">
        <is>
          <t>OFF-PA-10000659</t>
        </is>
      </c>
      <c r="O175" s="6" t="inlineStr">
        <is>
          <t>Office Supplies</t>
        </is>
      </c>
      <c r="P175" s="6" t="inlineStr">
        <is>
          <t>Paper</t>
        </is>
      </c>
      <c r="Q175" s="6" t="inlineStr">
        <is>
          <t>Adams Phone Message Book, Professional, 400 Message Capacity, 5 3/6 x 11</t>
        </is>
      </c>
      <c r="R175" s="6" t="n">
        <v>20.94</v>
      </c>
      <c r="S175" s="6" t="n">
        <v>3</v>
      </c>
      <c r="T175" s="6" t="n">
        <v>0</v>
      </c>
      <c r="U175" s="6" t="n">
        <v>9.841799999999999</v>
      </c>
    </row>
    <row r="176">
      <c r="A176" s="6" t="n">
        <v>173</v>
      </c>
      <c r="B176" s="6" t="inlineStr">
        <is>
          <t>CA-2014-118962</t>
        </is>
      </c>
      <c r="C176" s="6" t="inlineStr">
        <is>
          <t>08-05-2014</t>
        </is>
      </c>
      <c r="D176" s="6" t="inlineStr">
        <is>
          <t>08-09-2014</t>
        </is>
      </c>
      <c r="E176" s="6" t="inlineStr">
        <is>
          <t>Standard Class</t>
        </is>
      </c>
      <c r="F176" s="6" t="inlineStr">
        <is>
          <t>CS-12130</t>
        </is>
      </c>
      <c r="G176" s="6" t="inlineStr">
        <is>
          <t>Chad Sievert</t>
        </is>
      </c>
      <c r="H176" s="6" t="inlineStr">
        <is>
          <t>Consumer</t>
        </is>
      </c>
      <c r="I176" s="6" t="inlineStr">
        <is>
          <t>United States</t>
        </is>
      </c>
      <c r="J176" s="6" t="inlineStr">
        <is>
          <t>Los Angeles</t>
        </is>
      </c>
      <c r="K176" s="6" t="inlineStr">
        <is>
          <t>California</t>
        </is>
      </c>
      <c r="L176" s="6" t="n">
        <v>90004</v>
      </c>
      <c r="M176" s="6" t="inlineStr">
        <is>
          <t>West</t>
        </is>
      </c>
      <c r="N176" s="6" t="inlineStr">
        <is>
          <t>OFF-PA-10001144</t>
        </is>
      </c>
      <c r="O176" s="6" t="inlineStr">
        <is>
          <t>Office Supplies</t>
        </is>
      </c>
      <c r="P176" s="6" t="inlineStr">
        <is>
          <t>Paper</t>
        </is>
      </c>
      <c r="Q176" s="6" t="inlineStr">
        <is>
          <t>Xerox 1913</t>
        </is>
      </c>
      <c r="R176" s="6" t="n">
        <v>110.96</v>
      </c>
      <c r="S176" s="6" t="n">
        <v>2</v>
      </c>
      <c r="T176" s="6" t="n">
        <v>0</v>
      </c>
      <c r="U176" s="6" t="n">
        <v>53.2608</v>
      </c>
    </row>
    <row r="177">
      <c r="A177" s="6" t="n">
        <v>174</v>
      </c>
      <c r="B177" s="6" t="inlineStr">
        <is>
          <t>CA-2014-118962</t>
        </is>
      </c>
      <c r="C177" s="6" t="inlineStr">
        <is>
          <t>08-05-2014</t>
        </is>
      </c>
      <c r="D177" s="6" t="inlineStr">
        <is>
          <t>08-09-2014</t>
        </is>
      </c>
      <c r="E177" s="6" t="inlineStr">
        <is>
          <t>Standard Class</t>
        </is>
      </c>
      <c r="F177" s="6" t="inlineStr">
        <is>
          <t>CS-12130</t>
        </is>
      </c>
      <c r="G177" s="6" t="inlineStr">
        <is>
          <t>Chad Sievert</t>
        </is>
      </c>
      <c r="H177" s="6" t="inlineStr">
        <is>
          <t>Consumer</t>
        </is>
      </c>
      <c r="I177" s="6" t="inlineStr">
        <is>
          <t>United States</t>
        </is>
      </c>
      <c r="J177" s="6" t="inlineStr">
        <is>
          <t>Los Angeles</t>
        </is>
      </c>
      <c r="K177" s="6" t="inlineStr">
        <is>
          <t>California</t>
        </is>
      </c>
      <c r="L177" s="6" t="n">
        <v>90004</v>
      </c>
      <c r="M177" s="6" t="inlineStr">
        <is>
          <t>West</t>
        </is>
      </c>
      <c r="N177" s="6" t="inlineStr">
        <is>
          <t>FUR-CH-10003817</t>
        </is>
      </c>
      <c r="O177" s="6" t="inlineStr">
        <is>
          <t>Furniture</t>
        </is>
      </c>
      <c r="P177" s="6" t="inlineStr">
        <is>
          <t>Chairs</t>
        </is>
      </c>
      <c r="Q177" s="6" t="inlineStr">
        <is>
          <t>Global Value Steno Chair, Gray</t>
        </is>
      </c>
      <c r="R177" s="6" t="n">
        <v>340.144</v>
      </c>
      <c r="S177" s="6" t="n">
        <v>7</v>
      </c>
      <c r="T177" s="6" t="n">
        <v>0.2</v>
      </c>
      <c r="U177" s="6" t="n">
        <v>21.259</v>
      </c>
    </row>
    <row r="178">
      <c r="A178" s="6" t="n">
        <v>175</v>
      </c>
      <c r="B178" s="6" t="inlineStr">
        <is>
          <t>US-2014-100853</t>
        </is>
      </c>
      <c r="C178" s="6" t="inlineStr">
        <is>
          <t>9/14/2014</t>
        </is>
      </c>
      <c r="D178" s="6" t="inlineStr">
        <is>
          <t>9/19/2014</t>
        </is>
      </c>
      <c r="E178" s="6" t="inlineStr">
        <is>
          <t>Standard Class</t>
        </is>
      </c>
      <c r="F178" s="6" t="inlineStr">
        <is>
          <t>JB-15400</t>
        </is>
      </c>
      <c r="G178" s="6" t="inlineStr">
        <is>
          <t>Jennifer Braxton</t>
        </is>
      </c>
      <c r="H178" s="6" t="inlineStr">
        <is>
          <t>Corporate</t>
        </is>
      </c>
      <c r="I178" s="6" t="inlineStr">
        <is>
          <t>United States</t>
        </is>
      </c>
      <c r="J178" s="6" t="inlineStr">
        <is>
          <t>Chicago</t>
        </is>
      </c>
      <c r="K178" s="6" t="inlineStr">
        <is>
          <t>Illinois</t>
        </is>
      </c>
      <c r="L178" s="6" t="n">
        <v>60623</v>
      </c>
      <c r="M178" s="6" t="inlineStr">
        <is>
          <t>Central</t>
        </is>
      </c>
      <c r="N178" s="6" t="inlineStr">
        <is>
          <t>OFF-AP-10000891</t>
        </is>
      </c>
      <c r="O178" s="6" t="inlineStr">
        <is>
          <t>Office Supplies</t>
        </is>
      </c>
      <c r="P178" s="6" t="inlineStr">
        <is>
          <t>Appliances</t>
        </is>
      </c>
      <c r="Q178" s="6" t="inlineStr">
        <is>
          <t>Kensington 7 Outlet MasterPiece HOMEOFFICE Power Control Center</t>
        </is>
      </c>
      <c r="R178" s="6" t="n">
        <v>52.448</v>
      </c>
      <c r="S178" s="6" t="n">
        <v>2</v>
      </c>
      <c r="T178" s="6" t="n">
        <v>0.8</v>
      </c>
      <c r="U178" s="6" t="n">
        <v>-131.12</v>
      </c>
    </row>
    <row r="179">
      <c r="A179" s="6" t="n">
        <v>176</v>
      </c>
      <c r="B179" s="6" t="inlineStr">
        <is>
          <t>US-2014-100853</t>
        </is>
      </c>
      <c r="C179" s="6" t="inlineStr">
        <is>
          <t>9/14/2014</t>
        </is>
      </c>
      <c r="D179" s="6" t="inlineStr">
        <is>
          <t>9/19/2014</t>
        </is>
      </c>
      <c r="E179" s="6" t="inlineStr">
        <is>
          <t>Standard Class</t>
        </is>
      </c>
      <c r="F179" s="6" t="inlineStr">
        <is>
          <t>JB-15400</t>
        </is>
      </c>
      <c r="G179" s="6" t="inlineStr">
        <is>
          <t>Jennifer Braxton</t>
        </is>
      </c>
      <c r="H179" s="6" t="inlineStr">
        <is>
          <t>Corporate</t>
        </is>
      </c>
      <c r="I179" s="6" t="inlineStr">
        <is>
          <t>United States</t>
        </is>
      </c>
      <c r="J179" s="6" t="inlineStr">
        <is>
          <t>Chicago</t>
        </is>
      </c>
      <c r="K179" s="6" t="inlineStr">
        <is>
          <t>Illinois</t>
        </is>
      </c>
      <c r="L179" s="6" t="n">
        <v>60623</v>
      </c>
      <c r="M179" s="6" t="inlineStr">
        <is>
          <t>Central</t>
        </is>
      </c>
      <c r="N179" s="6" t="inlineStr">
        <is>
          <t>OFF-LA-10003148</t>
        </is>
      </c>
      <c r="O179" s="6" t="inlineStr">
        <is>
          <t>Office Supplies</t>
        </is>
      </c>
      <c r="P179" s="6" t="inlineStr">
        <is>
          <t>Labels</t>
        </is>
      </c>
      <c r="Q179" s="6" t="inlineStr">
        <is>
          <t>Avery 51</t>
        </is>
      </c>
      <c r="R179" s="6" t="n">
        <v>20.16</v>
      </c>
      <c r="S179" s="6" t="n">
        <v>4</v>
      </c>
      <c r="T179" s="6" t="n">
        <v>0.2</v>
      </c>
      <c r="U179" s="6" t="n">
        <v>6.552</v>
      </c>
    </row>
    <row r="180">
      <c r="A180" s="6" t="n">
        <v>177</v>
      </c>
      <c r="B180" s="6" t="inlineStr">
        <is>
          <t>US-2017-152366</t>
        </is>
      </c>
      <c r="C180" s="6" t="inlineStr">
        <is>
          <t>4/21/2017</t>
        </is>
      </c>
      <c r="D180" s="6" t="inlineStr">
        <is>
          <t>4/25/2017</t>
        </is>
      </c>
      <c r="E180" s="6" t="inlineStr">
        <is>
          <t>Second Class</t>
        </is>
      </c>
      <c r="F180" s="6" t="inlineStr">
        <is>
          <t>SJ-20500</t>
        </is>
      </c>
      <c r="G180" s="6" t="inlineStr">
        <is>
          <t>Shirley Jackson</t>
        </is>
      </c>
      <c r="H180" s="6" t="inlineStr">
        <is>
          <t>Consumer</t>
        </is>
      </c>
      <c r="I180" s="6" t="inlineStr">
        <is>
          <t>United States</t>
        </is>
      </c>
      <c r="J180" s="6" t="inlineStr">
        <is>
          <t>Houston</t>
        </is>
      </c>
      <c r="K180" s="6" t="inlineStr">
        <is>
          <t>Texas</t>
        </is>
      </c>
      <c r="L180" s="6" t="n">
        <v>77036</v>
      </c>
      <c r="M180" s="6" t="inlineStr">
        <is>
          <t>Central</t>
        </is>
      </c>
      <c r="N180" s="6" t="inlineStr">
        <is>
          <t>OFF-AP-10002684</t>
        </is>
      </c>
      <c r="O180" s="6" t="inlineStr">
        <is>
          <t>Office Supplies</t>
        </is>
      </c>
      <c r="P180" s="6" t="inlineStr">
        <is>
          <t>Appliances</t>
        </is>
      </c>
      <c r="Q180" s="6" t="inlineStr">
        <is>
          <t>Acco 7-Outlet Masterpiece Power Center, Wihtout Fax/Phone Line Protection</t>
        </is>
      </c>
      <c r="R180" s="6" t="n">
        <v>97.264</v>
      </c>
      <c r="S180" s="6" t="n">
        <v>4</v>
      </c>
      <c r="T180" s="6" t="n">
        <v>0.8</v>
      </c>
      <c r="U180" s="6" t="n">
        <v>-243.16</v>
      </c>
    </row>
    <row r="181">
      <c r="A181" s="6" t="n">
        <v>178</v>
      </c>
      <c r="B181" s="6" t="inlineStr">
        <is>
          <t>US-2015-101511</t>
        </is>
      </c>
      <c r="C181" s="6" t="inlineStr">
        <is>
          <t>11/21/2015</t>
        </is>
      </c>
      <c r="D181" s="6" t="inlineStr">
        <is>
          <t>11/23/2015</t>
        </is>
      </c>
      <c r="E181" s="6" t="inlineStr">
        <is>
          <t>Second Class</t>
        </is>
      </c>
      <c r="F181" s="6" t="inlineStr">
        <is>
          <t>JE-15745</t>
        </is>
      </c>
      <c r="G181" s="6" t="inlineStr">
        <is>
          <t>Joel Eaton</t>
        </is>
      </c>
      <c r="H181" s="6" t="inlineStr">
        <is>
          <t>Consumer</t>
        </is>
      </c>
      <c r="I181" s="6" t="inlineStr">
        <is>
          <t>United States</t>
        </is>
      </c>
      <c r="J181" s="6" t="inlineStr">
        <is>
          <t>Newark</t>
        </is>
      </c>
      <c r="K181" s="6" t="inlineStr">
        <is>
          <t>Ohio</t>
        </is>
      </c>
      <c r="L181" s="6" t="n">
        <v>43055</v>
      </c>
      <c r="M181" s="6" t="inlineStr">
        <is>
          <t>East</t>
        </is>
      </c>
      <c r="N181" s="6" t="inlineStr">
        <is>
          <t>FUR-CH-10004698</t>
        </is>
      </c>
      <c r="O181" s="6" t="inlineStr">
        <is>
          <t>Furniture</t>
        </is>
      </c>
      <c r="P181" s="6" t="inlineStr">
        <is>
          <t>Chairs</t>
        </is>
      </c>
      <c r="Q181" s="6" t="inlineStr">
        <is>
          <t>Padded Folding Chairs, Black, 4/Carton</t>
        </is>
      </c>
      <c r="R181" s="6" t="n">
        <v>396.802</v>
      </c>
      <c r="S181" s="6" t="n">
        <v>7</v>
      </c>
      <c r="T181" s="6" t="n">
        <v>0.3</v>
      </c>
      <c r="U181" s="6" t="n">
        <v>-11.3372</v>
      </c>
    </row>
    <row r="182">
      <c r="A182" s="6" t="n">
        <v>179</v>
      </c>
      <c r="B182" s="6" t="inlineStr">
        <is>
          <t>US-2015-101511</t>
        </is>
      </c>
      <c r="C182" s="6" t="inlineStr">
        <is>
          <t>11/21/2015</t>
        </is>
      </c>
      <c r="D182" s="6" t="inlineStr">
        <is>
          <t>11/23/2015</t>
        </is>
      </c>
      <c r="E182" s="6" t="inlineStr">
        <is>
          <t>Second Class</t>
        </is>
      </c>
      <c r="F182" s="6" t="inlineStr">
        <is>
          <t>JE-15745</t>
        </is>
      </c>
      <c r="G182" s="6" t="inlineStr">
        <is>
          <t>Joel Eaton</t>
        </is>
      </c>
      <c r="H182" s="6" t="inlineStr">
        <is>
          <t>Consumer</t>
        </is>
      </c>
      <c r="I182" s="6" t="inlineStr">
        <is>
          <t>United States</t>
        </is>
      </c>
      <c r="J182" s="6" t="inlineStr">
        <is>
          <t>Newark</t>
        </is>
      </c>
      <c r="K182" s="6" t="inlineStr">
        <is>
          <t>Ohio</t>
        </is>
      </c>
      <c r="L182" s="6" t="n">
        <v>43055</v>
      </c>
      <c r="M182" s="6" t="inlineStr">
        <is>
          <t>East</t>
        </is>
      </c>
      <c r="N182" s="6" t="inlineStr">
        <is>
          <t>OFF-SU-10002189</t>
        </is>
      </c>
      <c r="O182" s="6" t="inlineStr">
        <is>
          <t>Office Supplies</t>
        </is>
      </c>
      <c r="P182" s="6" t="inlineStr">
        <is>
          <t>Supplies</t>
        </is>
      </c>
      <c r="Q182" s="6" t="inlineStr">
        <is>
          <t>Acme Rosewood Handle Letter Opener</t>
        </is>
      </c>
      <c r="R182" s="6" t="n">
        <v>15.88</v>
      </c>
      <c r="S182" s="6" t="n">
        <v>5</v>
      </c>
      <c r="T182" s="6" t="n">
        <v>0.2</v>
      </c>
      <c r="U182" s="6" t="n">
        <v>-3.7715</v>
      </c>
    </row>
    <row r="183">
      <c r="A183" s="6" t="n">
        <v>180</v>
      </c>
      <c r="B183" s="6" t="inlineStr">
        <is>
          <t>CA-2015-137225</t>
        </is>
      </c>
      <c r="C183" s="6" t="inlineStr">
        <is>
          <t>12/15/2015</t>
        </is>
      </c>
      <c r="D183" s="6" t="inlineStr">
        <is>
          <t>12/19/2015</t>
        </is>
      </c>
      <c r="E183" s="6" t="inlineStr">
        <is>
          <t>Standard Class</t>
        </is>
      </c>
      <c r="F183" s="6" t="inlineStr">
        <is>
          <t>JK-15640</t>
        </is>
      </c>
      <c r="G183" s="6" t="inlineStr">
        <is>
          <t>Jim Kriz</t>
        </is>
      </c>
      <c r="H183" s="6" t="inlineStr">
        <is>
          <t>Home Office</t>
        </is>
      </c>
      <c r="I183" s="6" t="inlineStr">
        <is>
          <t>United States</t>
        </is>
      </c>
      <c r="J183" s="6" t="inlineStr">
        <is>
          <t>New York City</t>
        </is>
      </c>
      <c r="K183" s="6" t="inlineStr">
        <is>
          <t>New York</t>
        </is>
      </c>
      <c r="L183" s="6" t="n">
        <v>10009</v>
      </c>
      <c r="M183" s="6" t="inlineStr">
        <is>
          <t>East</t>
        </is>
      </c>
      <c r="N183" s="6" t="inlineStr">
        <is>
          <t>OFF-AR-10001940</t>
        </is>
      </c>
      <c r="O183" s="6" t="inlineStr">
        <is>
          <t>Office Supplies</t>
        </is>
      </c>
      <c r="P183" s="6" t="inlineStr">
        <is>
          <t>Art</t>
        </is>
      </c>
      <c r="Q183" s="6" t="inlineStr">
        <is>
          <t>Sanford Colorific Eraseable Coloring Pencils, 12 Count</t>
        </is>
      </c>
      <c r="R183" s="6" t="n">
        <v>3.28</v>
      </c>
      <c r="S183" s="6" t="n">
        <v>1</v>
      </c>
      <c r="T183" s="6" t="n">
        <v>0</v>
      </c>
      <c r="U183" s="6" t="n">
        <v>1.4104</v>
      </c>
    </row>
    <row r="184">
      <c r="A184" s="6" t="n">
        <v>181</v>
      </c>
      <c r="B184" s="6" t="inlineStr">
        <is>
          <t>CA-2014-166191</t>
        </is>
      </c>
      <c r="C184" s="6" t="inlineStr">
        <is>
          <t>12-05-2014</t>
        </is>
      </c>
      <c r="D184" s="6" t="inlineStr">
        <is>
          <t>12-09-2014</t>
        </is>
      </c>
      <c r="E184" s="6" t="inlineStr">
        <is>
          <t>Second Class</t>
        </is>
      </c>
      <c r="F184" s="6" t="inlineStr">
        <is>
          <t>DK-13150</t>
        </is>
      </c>
      <c r="G184" s="6" t="inlineStr">
        <is>
          <t>David Kendrick</t>
        </is>
      </c>
      <c r="H184" s="6" t="inlineStr">
        <is>
          <t>Corporate</t>
        </is>
      </c>
      <c r="I184" s="6" t="inlineStr">
        <is>
          <t>United States</t>
        </is>
      </c>
      <c r="J184" s="6" t="inlineStr">
        <is>
          <t>Decatur</t>
        </is>
      </c>
      <c r="K184" s="6" t="inlineStr">
        <is>
          <t>Illinois</t>
        </is>
      </c>
      <c r="L184" s="6" t="n">
        <v>62521</v>
      </c>
      <c r="M184" s="6" t="inlineStr">
        <is>
          <t>Central</t>
        </is>
      </c>
      <c r="N184" s="6" t="inlineStr">
        <is>
          <t>OFF-ST-10003455</t>
        </is>
      </c>
      <c r="O184" s="6" t="inlineStr">
        <is>
          <t>Office Supplies</t>
        </is>
      </c>
      <c r="P184" s="6" t="inlineStr">
        <is>
          <t>Storage</t>
        </is>
      </c>
      <c r="Q184" s="6" t="inlineStr">
        <is>
          <t>Tenex File Box, Personal Filing Tote with Lid, Black</t>
        </is>
      </c>
      <c r="R184" s="6" t="n">
        <v>24.816</v>
      </c>
      <c r="S184" s="6" t="n">
        <v>2</v>
      </c>
      <c r="T184" s="6" t="n">
        <v>0.2</v>
      </c>
      <c r="U184" s="6" t="n">
        <v>1.8612</v>
      </c>
    </row>
    <row r="185">
      <c r="A185" s="6" t="n">
        <v>182</v>
      </c>
      <c r="B185" s="6" t="inlineStr">
        <is>
          <t>CA-2014-166191</t>
        </is>
      </c>
      <c r="C185" s="6" t="inlineStr">
        <is>
          <t>12-05-2014</t>
        </is>
      </c>
      <c r="D185" s="6" t="inlineStr">
        <is>
          <t>12-09-2014</t>
        </is>
      </c>
      <c r="E185" s="6" t="inlineStr">
        <is>
          <t>Second Class</t>
        </is>
      </c>
      <c r="F185" s="6" t="inlineStr">
        <is>
          <t>DK-13150</t>
        </is>
      </c>
      <c r="G185" s="6" t="inlineStr">
        <is>
          <t>David Kendrick</t>
        </is>
      </c>
      <c r="H185" s="6" t="inlineStr">
        <is>
          <t>Corporate</t>
        </is>
      </c>
      <c r="I185" s="6" t="inlineStr">
        <is>
          <t>United States</t>
        </is>
      </c>
      <c r="J185" s="6" t="inlineStr">
        <is>
          <t>Decatur</t>
        </is>
      </c>
      <c r="K185" s="6" t="inlineStr">
        <is>
          <t>Illinois</t>
        </is>
      </c>
      <c r="L185" s="6" t="n">
        <v>62521</v>
      </c>
      <c r="M185" s="6" t="inlineStr">
        <is>
          <t>Central</t>
        </is>
      </c>
      <c r="N185" s="6" t="inlineStr">
        <is>
          <t>TEC-AC-10004659</t>
        </is>
      </c>
      <c r="O185" s="6" t="inlineStr">
        <is>
          <t>Technology</t>
        </is>
      </c>
      <c r="P185" s="6" t="inlineStr">
        <is>
          <t>Accessories</t>
        </is>
      </c>
      <c r="Q185" s="6" t="inlineStr">
        <is>
          <t>Imation Secure+ Hardware Encrypted USB 2.0 Flash Drive; 16GB</t>
        </is>
      </c>
      <c r="R185" s="6" t="n">
        <v>408.744</v>
      </c>
      <c r="S185" s="6" t="n">
        <v>7</v>
      </c>
      <c r="T185" s="6" t="n">
        <v>0.2</v>
      </c>
      <c r="U185" s="6" t="n">
        <v>76.6395</v>
      </c>
    </row>
    <row r="186">
      <c r="A186" s="6" t="n">
        <v>183</v>
      </c>
      <c r="B186" s="6" t="inlineStr">
        <is>
          <t>CA-2014-158274</t>
        </is>
      </c>
      <c r="C186" s="6" t="inlineStr">
        <is>
          <t>11/19/2014</t>
        </is>
      </c>
      <c r="D186" s="6" t="inlineStr">
        <is>
          <t>11/24/2014</t>
        </is>
      </c>
      <c r="E186" s="6" t="inlineStr">
        <is>
          <t>Second Class</t>
        </is>
      </c>
      <c r="F186" s="6" t="inlineStr">
        <is>
          <t>RM-19675</t>
        </is>
      </c>
      <c r="G186" s="6" t="inlineStr">
        <is>
          <t>Robert Marley</t>
        </is>
      </c>
      <c r="H186" s="6" t="inlineStr">
        <is>
          <t>Home Office</t>
        </is>
      </c>
      <c r="I186" s="6" t="inlineStr">
        <is>
          <t>United States</t>
        </is>
      </c>
      <c r="J186" s="6" t="inlineStr">
        <is>
          <t>Monroe</t>
        </is>
      </c>
      <c r="K186" s="6" t="inlineStr">
        <is>
          <t>Louisiana</t>
        </is>
      </c>
      <c r="L186" s="6" t="n">
        <v>71203</v>
      </c>
      <c r="M186" s="6" t="inlineStr">
        <is>
          <t>South</t>
        </is>
      </c>
      <c r="N186" s="6" t="inlineStr">
        <is>
          <t>TEC-PH-10003273</t>
        </is>
      </c>
      <c r="O186" s="6" t="inlineStr">
        <is>
          <t>Technology</t>
        </is>
      </c>
      <c r="P186" s="6" t="inlineStr">
        <is>
          <t>Phones</t>
        </is>
      </c>
      <c r="Q186" s="6" t="inlineStr">
        <is>
          <t>AT&amp;T TR1909W</t>
        </is>
      </c>
      <c r="R186" s="6" t="n">
        <v>503.96</v>
      </c>
      <c r="S186" s="6" t="n">
        <v>4</v>
      </c>
      <c r="T186" s="6" t="n">
        <v>0</v>
      </c>
      <c r="U186" s="6" t="n">
        <v>131.0296</v>
      </c>
    </row>
    <row r="187">
      <c r="A187" s="6" t="n">
        <v>184</v>
      </c>
      <c r="B187" s="6" t="inlineStr">
        <is>
          <t>CA-2014-158274</t>
        </is>
      </c>
      <c r="C187" s="6" t="inlineStr">
        <is>
          <t>11/19/2014</t>
        </is>
      </c>
      <c r="D187" s="6" t="inlineStr">
        <is>
          <t>11/24/2014</t>
        </is>
      </c>
      <c r="E187" s="6" t="inlineStr">
        <is>
          <t>Second Class</t>
        </is>
      </c>
      <c r="F187" s="6" t="inlineStr">
        <is>
          <t>RM-19675</t>
        </is>
      </c>
      <c r="G187" s="6" t="inlineStr">
        <is>
          <t>Robert Marley</t>
        </is>
      </c>
      <c r="H187" s="6" t="inlineStr">
        <is>
          <t>Home Office</t>
        </is>
      </c>
      <c r="I187" s="6" t="inlineStr">
        <is>
          <t>United States</t>
        </is>
      </c>
      <c r="J187" s="6" t="inlineStr">
        <is>
          <t>Monroe</t>
        </is>
      </c>
      <c r="K187" s="6" t="inlineStr">
        <is>
          <t>Louisiana</t>
        </is>
      </c>
      <c r="L187" s="6" t="n">
        <v>71203</v>
      </c>
      <c r="M187" s="6" t="inlineStr">
        <is>
          <t>South</t>
        </is>
      </c>
      <c r="N187" s="6" t="inlineStr">
        <is>
          <t>TEC-PH-10004896</t>
        </is>
      </c>
      <c r="O187" s="6" t="inlineStr">
        <is>
          <t>Technology</t>
        </is>
      </c>
      <c r="P187" s="6" t="inlineStr">
        <is>
          <t>Phones</t>
        </is>
      </c>
      <c r="Q187" s="6" t="inlineStr">
        <is>
          <t>Nokia Lumia 521 (T-Mobile)</t>
        </is>
      </c>
      <c r="R187" s="6" t="n">
        <v>149.95</v>
      </c>
      <c r="S187" s="6" t="n">
        <v>5</v>
      </c>
      <c r="T187" s="6" t="n">
        <v>0</v>
      </c>
      <c r="U187" s="6" t="n">
        <v>41.986</v>
      </c>
    </row>
    <row r="188">
      <c r="A188" s="6" t="n">
        <v>185</v>
      </c>
      <c r="B188" s="6" t="inlineStr">
        <is>
          <t>CA-2014-158274</t>
        </is>
      </c>
      <c r="C188" s="6" t="inlineStr">
        <is>
          <t>11/19/2014</t>
        </is>
      </c>
      <c r="D188" s="6" t="inlineStr">
        <is>
          <t>11/24/2014</t>
        </is>
      </c>
      <c r="E188" s="6" t="inlineStr">
        <is>
          <t>Second Class</t>
        </is>
      </c>
      <c r="F188" s="6" t="inlineStr">
        <is>
          <t>RM-19675</t>
        </is>
      </c>
      <c r="G188" s="6" t="inlineStr">
        <is>
          <t>Robert Marley</t>
        </is>
      </c>
      <c r="H188" s="6" t="inlineStr">
        <is>
          <t>Home Office</t>
        </is>
      </c>
      <c r="I188" s="6" t="inlineStr">
        <is>
          <t>United States</t>
        </is>
      </c>
      <c r="J188" s="6" t="inlineStr">
        <is>
          <t>Monroe</t>
        </is>
      </c>
      <c r="K188" s="6" t="inlineStr">
        <is>
          <t>Louisiana</t>
        </is>
      </c>
      <c r="L188" s="6" t="n">
        <v>71203</v>
      </c>
      <c r="M188" s="6" t="inlineStr">
        <is>
          <t>South</t>
        </is>
      </c>
      <c r="N188" s="6" t="inlineStr">
        <is>
          <t>TEC-AC-10002345</t>
        </is>
      </c>
      <c r="O188" s="6" t="inlineStr">
        <is>
          <t>Technology</t>
        </is>
      </c>
      <c r="P188" s="6" t="inlineStr">
        <is>
          <t>Accessories</t>
        </is>
      </c>
      <c r="Q188" s="6" t="inlineStr">
        <is>
          <t>HP Standard 104 key PS/2 Keyboard</t>
        </is>
      </c>
      <c r="R188" s="6" t="n">
        <v>29</v>
      </c>
      <c r="S188" s="6" t="n">
        <v>2</v>
      </c>
      <c r="T188" s="6" t="n">
        <v>0</v>
      </c>
      <c r="U188" s="6" t="n">
        <v>7.25</v>
      </c>
    </row>
    <row r="189">
      <c r="A189" s="6" t="n">
        <v>186</v>
      </c>
      <c r="B189" s="6" t="inlineStr">
        <is>
          <t>CA-2016-105018</t>
        </is>
      </c>
      <c r="C189" s="6" t="inlineStr">
        <is>
          <t>11/28/2016</t>
        </is>
      </c>
      <c r="D189" s="6" t="inlineStr">
        <is>
          <t>12-02-2016</t>
        </is>
      </c>
      <c r="E189" s="6" t="inlineStr">
        <is>
          <t>Standard Class</t>
        </is>
      </c>
      <c r="F189" s="6" t="inlineStr">
        <is>
          <t>SK-19990</t>
        </is>
      </c>
      <c r="G189" s="6" t="inlineStr">
        <is>
          <t>Sally Knutson</t>
        </is>
      </c>
      <c r="H189" s="6" t="inlineStr">
        <is>
          <t>Consumer</t>
        </is>
      </c>
      <c r="I189" s="6" t="inlineStr">
        <is>
          <t>United States</t>
        </is>
      </c>
      <c r="J189" s="6" t="inlineStr">
        <is>
          <t>Fairfield</t>
        </is>
      </c>
      <c r="K189" s="6" t="inlineStr">
        <is>
          <t>Connecticut</t>
        </is>
      </c>
      <c r="L189" s="6" t="n">
        <v>6824</v>
      </c>
      <c r="M189" s="6" t="inlineStr">
        <is>
          <t>East</t>
        </is>
      </c>
      <c r="N189" s="6" t="inlineStr">
        <is>
          <t>OFF-BI-10001890</t>
        </is>
      </c>
      <c r="O189" s="6" t="inlineStr">
        <is>
          <t>Office Supplies</t>
        </is>
      </c>
      <c r="P189" s="6" t="inlineStr">
        <is>
          <t>Binders</t>
        </is>
      </c>
      <c r="Q189" s="6" t="inlineStr">
        <is>
          <t>Avery Poly Binder Pockets</t>
        </is>
      </c>
      <c r="R189" s="6" t="n">
        <v>7.16</v>
      </c>
      <c r="S189" s="6" t="n">
        <v>2</v>
      </c>
      <c r="T189" s="6" t="n">
        <v>0</v>
      </c>
      <c r="U189" s="6" t="n">
        <v>3.4368</v>
      </c>
    </row>
    <row r="190">
      <c r="A190" s="6" t="n">
        <v>187</v>
      </c>
      <c r="B190" s="6" t="inlineStr">
        <is>
          <t>CA-2014-123260</t>
        </is>
      </c>
      <c r="C190" s="6" t="inlineStr">
        <is>
          <t>8/26/2014</t>
        </is>
      </c>
      <c r="D190" s="6" t="inlineStr">
        <is>
          <t>8/30/2014</t>
        </is>
      </c>
      <c r="E190" s="6" t="inlineStr">
        <is>
          <t>Standard Class</t>
        </is>
      </c>
      <c r="F190" s="6" t="inlineStr">
        <is>
          <t>FM-14290</t>
        </is>
      </c>
      <c r="G190" s="6" t="inlineStr">
        <is>
          <t>Frank Merwin</t>
        </is>
      </c>
      <c r="H190" s="6" t="inlineStr">
        <is>
          <t>Home Office</t>
        </is>
      </c>
      <c r="I190" s="6" t="inlineStr">
        <is>
          <t>United States</t>
        </is>
      </c>
      <c r="J190" s="6" t="inlineStr">
        <is>
          <t>Los Angeles</t>
        </is>
      </c>
      <c r="K190" s="6" t="inlineStr">
        <is>
          <t>California</t>
        </is>
      </c>
      <c r="L190" s="6" t="n">
        <v>90032</v>
      </c>
      <c r="M190" s="6" t="inlineStr">
        <is>
          <t>West</t>
        </is>
      </c>
      <c r="N190" s="6" t="inlineStr">
        <is>
          <t>TEC-AC-10002323</t>
        </is>
      </c>
      <c r="O190" s="6" t="inlineStr">
        <is>
          <t>Technology</t>
        </is>
      </c>
      <c r="P190" s="6" t="inlineStr">
        <is>
          <t>Accessories</t>
        </is>
      </c>
      <c r="Q190" s="6" t="inlineStr">
        <is>
          <t>SanDisk Ultra 32 GB MicroSDHC Class 10 Memory Card</t>
        </is>
      </c>
      <c r="R190" s="6" t="n">
        <v>176.8</v>
      </c>
      <c r="S190" s="6" t="n">
        <v>8</v>
      </c>
      <c r="T190" s="6" t="n">
        <v>0</v>
      </c>
      <c r="U190" s="6" t="n">
        <v>22.984</v>
      </c>
    </row>
    <row r="191">
      <c r="A191" s="6" t="n">
        <v>188</v>
      </c>
      <c r="B191" s="6" t="inlineStr">
        <is>
          <t>CA-2016-157000</t>
        </is>
      </c>
      <c r="C191" s="6" t="inlineStr">
        <is>
          <t>7/16/2016</t>
        </is>
      </c>
      <c r="D191" s="6" t="inlineStr">
        <is>
          <t>7/22/2016</t>
        </is>
      </c>
      <c r="E191" s="6" t="inlineStr">
        <is>
          <t>Standard Class</t>
        </is>
      </c>
      <c r="F191" s="6" t="inlineStr">
        <is>
          <t>AM-10360</t>
        </is>
      </c>
      <c r="G191" s="6" t="inlineStr">
        <is>
          <t>Alice McCarthy</t>
        </is>
      </c>
      <c r="H191" s="6" t="inlineStr">
        <is>
          <t>Corporate</t>
        </is>
      </c>
      <c r="I191" s="6" t="inlineStr">
        <is>
          <t>United States</t>
        </is>
      </c>
      <c r="J191" s="6" t="inlineStr">
        <is>
          <t>Grand Prairie</t>
        </is>
      </c>
      <c r="K191" s="6" t="inlineStr">
        <is>
          <t>Texas</t>
        </is>
      </c>
      <c r="L191" s="6" t="n">
        <v>75051</v>
      </c>
      <c r="M191" s="6" t="inlineStr">
        <is>
          <t>Central</t>
        </is>
      </c>
      <c r="N191" s="6" t="inlineStr">
        <is>
          <t>OFF-ST-10001328</t>
        </is>
      </c>
      <c r="O191" s="6" t="inlineStr">
        <is>
          <t>Office Supplies</t>
        </is>
      </c>
      <c r="P191" s="6" t="inlineStr">
        <is>
          <t>Storage</t>
        </is>
      </c>
      <c r="Q191" s="6" t="inlineStr">
        <is>
          <t>Personal Filing Tote with Lid, Black/Gray</t>
        </is>
      </c>
      <c r="R191" s="6" t="n">
        <v>37.224</v>
      </c>
      <c r="S191" s="6" t="n">
        <v>3</v>
      </c>
      <c r="T191" s="6" t="n">
        <v>0.2</v>
      </c>
      <c r="U191" s="6" t="n">
        <v>3.7224</v>
      </c>
    </row>
    <row r="192">
      <c r="A192" s="6" t="n">
        <v>189</v>
      </c>
      <c r="B192" s="6" t="inlineStr">
        <is>
          <t>CA-2016-157000</t>
        </is>
      </c>
      <c r="C192" s="6" t="inlineStr">
        <is>
          <t>7/16/2016</t>
        </is>
      </c>
      <c r="D192" s="6" t="inlineStr">
        <is>
          <t>7/22/2016</t>
        </is>
      </c>
      <c r="E192" s="6" t="inlineStr">
        <is>
          <t>Standard Class</t>
        </is>
      </c>
      <c r="F192" s="6" t="inlineStr">
        <is>
          <t>AM-10360</t>
        </is>
      </c>
      <c r="G192" s="6" t="inlineStr">
        <is>
          <t>Alice McCarthy</t>
        </is>
      </c>
      <c r="H192" s="6" t="inlineStr">
        <is>
          <t>Corporate</t>
        </is>
      </c>
      <c r="I192" s="6" t="inlineStr">
        <is>
          <t>United States</t>
        </is>
      </c>
      <c r="J192" s="6" t="inlineStr">
        <is>
          <t>Grand Prairie</t>
        </is>
      </c>
      <c r="K192" s="6" t="inlineStr">
        <is>
          <t>Texas</t>
        </is>
      </c>
      <c r="L192" s="6" t="n">
        <v>75051</v>
      </c>
      <c r="M192" s="6" t="inlineStr">
        <is>
          <t>Central</t>
        </is>
      </c>
      <c r="N192" s="6" t="inlineStr">
        <is>
          <t>OFF-PA-10001950</t>
        </is>
      </c>
      <c r="O192" s="6" t="inlineStr">
        <is>
          <t>Office Supplies</t>
        </is>
      </c>
      <c r="P192" s="6" t="inlineStr">
        <is>
          <t>Paper</t>
        </is>
      </c>
      <c r="Q192" s="6" t="inlineStr">
        <is>
          <t>Southworth 25% Cotton Antique Laid Paper &amp; Envelopes</t>
        </is>
      </c>
      <c r="R192" s="6" t="n">
        <v>20.016</v>
      </c>
      <c r="S192" s="6" t="n">
        <v>3</v>
      </c>
      <c r="T192" s="6" t="n">
        <v>0.2</v>
      </c>
      <c r="U192" s="6" t="n">
        <v>6.255</v>
      </c>
    </row>
    <row r="193">
      <c r="A193" s="6" t="n">
        <v>190</v>
      </c>
      <c r="B193" s="6" t="inlineStr">
        <is>
          <t>CA-2015-102281</t>
        </is>
      </c>
      <c r="C193" s="6" t="inlineStr">
        <is>
          <t>10-12-2015</t>
        </is>
      </c>
      <c r="D193" s="6" t="inlineStr">
        <is>
          <t>10/14/2015</t>
        </is>
      </c>
      <c r="E193" s="6" t="inlineStr">
        <is>
          <t>First Class</t>
        </is>
      </c>
      <c r="F193" s="6" t="inlineStr">
        <is>
          <t>MP-17470</t>
        </is>
      </c>
      <c r="G193" s="6" t="inlineStr">
        <is>
          <t>Mark Packer</t>
        </is>
      </c>
      <c r="H193" s="6" t="inlineStr">
        <is>
          <t>Home Office</t>
        </is>
      </c>
      <c r="I193" s="6" t="inlineStr">
        <is>
          <t>United States</t>
        </is>
      </c>
      <c r="J193" s="6" t="inlineStr">
        <is>
          <t>New York City</t>
        </is>
      </c>
      <c r="K193" s="6" t="inlineStr">
        <is>
          <t>New York</t>
        </is>
      </c>
      <c r="L193" s="6" t="n">
        <v>10035</v>
      </c>
      <c r="M193" s="6" t="inlineStr">
        <is>
          <t>East</t>
        </is>
      </c>
      <c r="N193" s="6" t="inlineStr">
        <is>
          <t>FUR-BO-10002613</t>
        </is>
      </c>
      <c r="O193" s="6" t="inlineStr">
        <is>
          <t>Furniture</t>
        </is>
      </c>
      <c r="P193" s="6" t="inlineStr">
        <is>
          <t>Bookcases</t>
        </is>
      </c>
      <c r="Q193" s="6" t="inlineStr">
        <is>
          <t>Atlantic Metals Mobile 4-Shelf Bookcases, Custom Colors</t>
        </is>
      </c>
      <c r="R193" s="6" t="n">
        <v>899.136</v>
      </c>
      <c r="S193" s="6" t="n">
        <v>4</v>
      </c>
      <c r="T193" s="6" t="n">
        <v>0.2</v>
      </c>
      <c r="U193" s="6" t="n">
        <v>112.392</v>
      </c>
    </row>
    <row r="194">
      <c r="A194" s="6" t="n">
        <v>191</v>
      </c>
      <c r="B194" s="6" t="inlineStr">
        <is>
          <t>CA-2015-102281</t>
        </is>
      </c>
      <c r="C194" s="6" t="inlineStr">
        <is>
          <t>10-12-2015</t>
        </is>
      </c>
      <c r="D194" s="6" t="inlineStr">
        <is>
          <t>10/14/2015</t>
        </is>
      </c>
      <c r="E194" s="6" t="inlineStr">
        <is>
          <t>First Class</t>
        </is>
      </c>
      <c r="F194" s="6" t="inlineStr">
        <is>
          <t>MP-17470</t>
        </is>
      </c>
      <c r="G194" s="6" t="inlineStr">
        <is>
          <t>Mark Packer</t>
        </is>
      </c>
      <c r="H194" s="6" t="inlineStr">
        <is>
          <t>Home Office</t>
        </is>
      </c>
      <c r="I194" s="6" t="inlineStr">
        <is>
          <t>United States</t>
        </is>
      </c>
      <c r="J194" s="6" t="inlineStr">
        <is>
          <t>New York City</t>
        </is>
      </c>
      <c r="K194" s="6" t="inlineStr">
        <is>
          <t>New York</t>
        </is>
      </c>
      <c r="L194" s="6" t="n">
        <v>10035</v>
      </c>
      <c r="M194" s="6" t="inlineStr">
        <is>
          <t>East</t>
        </is>
      </c>
      <c r="N194" s="6" t="inlineStr">
        <is>
          <t>TEC-PH-10001552</t>
        </is>
      </c>
      <c r="O194" s="6" t="inlineStr">
        <is>
          <t>Technology</t>
        </is>
      </c>
      <c r="P194" s="6" t="inlineStr">
        <is>
          <t>Phones</t>
        </is>
      </c>
      <c r="Q194" s="6" t="inlineStr">
        <is>
          <t>I Need's 3d Hello Kitty Hybrid Silicone Case Cover for HTC One X 4g with 3d Hello Kitty Stylus Pen Green/pink</t>
        </is>
      </c>
      <c r="R194" s="6" t="n">
        <v>71.76000000000001</v>
      </c>
      <c r="S194" s="6" t="n">
        <v>6</v>
      </c>
      <c r="T194" s="6" t="n">
        <v>0</v>
      </c>
      <c r="U194" s="6" t="n">
        <v>20.0928</v>
      </c>
    </row>
    <row r="195">
      <c r="A195" s="6" t="n">
        <v>192</v>
      </c>
      <c r="B195" s="6" t="inlineStr">
        <is>
          <t>CA-2015-102281</t>
        </is>
      </c>
      <c r="C195" s="6" t="inlineStr">
        <is>
          <t>10-12-2015</t>
        </is>
      </c>
      <c r="D195" s="6" t="inlineStr">
        <is>
          <t>10/14/2015</t>
        </is>
      </c>
      <c r="E195" s="6" t="inlineStr">
        <is>
          <t>First Class</t>
        </is>
      </c>
      <c r="F195" s="6" t="inlineStr">
        <is>
          <t>MP-17470</t>
        </is>
      </c>
      <c r="G195" s="6" t="inlineStr">
        <is>
          <t>Mark Packer</t>
        </is>
      </c>
      <c r="H195" s="6" t="inlineStr">
        <is>
          <t>Home Office</t>
        </is>
      </c>
      <c r="I195" s="6" t="inlineStr">
        <is>
          <t>United States</t>
        </is>
      </c>
      <c r="J195" s="6" t="inlineStr">
        <is>
          <t>New York City</t>
        </is>
      </c>
      <c r="K195" s="6" t="inlineStr">
        <is>
          <t>New York</t>
        </is>
      </c>
      <c r="L195" s="6" t="n">
        <v>10035</v>
      </c>
      <c r="M195" s="6" t="inlineStr">
        <is>
          <t>East</t>
        </is>
      </c>
      <c r="N195" s="6" t="inlineStr">
        <is>
          <t>OFF-PA-10000061</t>
        </is>
      </c>
      <c r="O195" s="6" t="inlineStr">
        <is>
          <t>Office Supplies</t>
        </is>
      </c>
      <c r="P195" s="6" t="inlineStr">
        <is>
          <t>Paper</t>
        </is>
      </c>
      <c r="Q195" s="6" t="inlineStr">
        <is>
          <t>Xerox 205</t>
        </is>
      </c>
      <c r="R195" s="6" t="n">
        <v>51.84</v>
      </c>
      <c r="S195" s="6" t="n">
        <v>8</v>
      </c>
      <c r="T195" s="6" t="n">
        <v>0</v>
      </c>
      <c r="U195" s="6" t="n">
        <v>24.8832</v>
      </c>
    </row>
    <row r="196">
      <c r="A196" s="6" t="n">
        <v>193</v>
      </c>
      <c r="B196" s="6" t="inlineStr">
        <is>
          <t>CA-2015-102281</t>
        </is>
      </c>
      <c r="C196" s="6" t="inlineStr">
        <is>
          <t>10-12-2015</t>
        </is>
      </c>
      <c r="D196" s="6" t="inlineStr">
        <is>
          <t>10/14/2015</t>
        </is>
      </c>
      <c r="E196" s="6" t="inlineStr">
        <is>
          <t>First Class</t>
        </is>
      </c>
      <c r="F196" s="6" t="inlineStr">
        <is>
          <t>MP-17470</t>
        </is>
      </c>
      <c r="G196" s="6" t="inlineStr">
        <is>
          <t>Mark Packer</t>
        </is>
      </c>
      <c r="H196" s="6" t="inlineStr">
        <is>
          <t>Home Office</t>
        </is>
      </c>
      <c r="I196" s="6" t="inlineStr">
        <is>
          <t>United States</t>
        </is>
      </c>
      <c r="J196" s="6" t="inlineStr">
        <is>
          <t>New York City</t>
        </is>
      </c>
      <c r="K196" s="6" t="inlineStr">
        <is>
          <t>New York</t>
        </is>
      </c>
      <c r="L196" s="6" t="n">
        <v>10035</v>
      </c>
      <c r="M196" s="6" t="inlineStr">
        <is>
          <t>East</t>
        </is>
      </c>
      <c r="N196" s="6" t="inlineStr">
        <is>
          <t>FUR-BO-10002545</t>
        </is>
      </c>
      <c r="O196" s="6" t="inlineStr">
        <is>
          <t>Furniture</t>
        </is>
      </c>
      <c r="P196" s="6" t="inlineStr">
        <is>
          <t>Bookcases</t>
        </is>
      </c>
      <c r="Q196" s="6" t="inlineStr">
        <is>
          <t>Atlantic Metals Mobile 3-Shelf Bookcases, Custom Colors</t>
        </is>
      </c>
      <c r="R196" s="6" t="n">
        <v>626.352</v>
      </c>
      <c r="S196" s="6" t="n">
        <v>3</v>
      </c>
      <c r="T196" s="6" t="n">
        <v>0.2</v>
      </c>
      <c r="U196" s="6" t="n">
        <v>46.9764</v>
      </c>
    </row>
    <row r="197">
      <c r="A197" s="6" t="n">
        <v>194</v>
      </c>
      <c r="B197" s="6" t="inlineStr">
        <is>
          <t>CA-2015-102281</t>
        </is>
      </c>
      <c r="C197" s="6" t="inlineStr">
        <is>
          <t>10-12-2015</t>
        </is>
      </c>
      <c r="D197" s="6" t="inlineStr">
        <is>
          <t>10/14/2015</t>
        </is>
      </c>
      <c r="E197" s="6" t="inlineStr">
        <is>
          <t>First Class</t>
        </is>
      </c>
      <c r="F197" s="6" t="inlineStr">
        <is>
          <t>MP-17470</t>
        </is>
      </c>
      <c r="G197" s="6" t="inlineStr">
        <is>
          <t>Mark Packer</t>
        </is>
      </c>
      <c r="H197" s="6" t="inlineStr">
        <is>
          <t>Home Office</t>
        </is>
      </c>
      <c r="I197" s="6" t="inlineStr">
        <is>
          <t>United States</t>
        </is>
      </c>
      <c r="J197" s="6" t="inlineStr">
        <is>
          <t>New York City</t>
        </is>
      </c>
      <c r="K197" s="6" t="inlineStr">
        <is>
          <t>New York</t>
        </is>
      </c>
      <c r="L197" s="6" t="n">
        <v>10035</v>
      </c>
      <c r="M197" s="6" t="inlineStr">
        <is>
          <t>East</t>
        </is>
      </c>
      <c r="N197" s="6" t="inlineStr">
        <is>
          <t>OFF-AR-10003514</t>
        </is>
      </c>
      <c r="O197" s="6" t="inlineStr">
        <is>
          <t>Office Supplies</t>
        </is>
      </c>
      <c r="P197" s="6" t="inlineStr">
        <is>
          <t>Art</t>
        </is>
      </c>
      <c r="Q197" s="6" t="inlineStr">
        <is>
          <t>4009 Highlighters by Sanford</t>
        </is>
      </c>
      <c r="R197" s="6" t="n">
        <v>19.9</v>
      </c>
      <c r="S197" s="6" t="n">
        <v>5</v>
      </c>
      <c r="T197" s="6" t="n">
        <v>0</v>
      </c>
      <c r="U197" s="6" t="n">
        <v>6.567</v>
      </c>
    </row>
    <row r="198">
      <c r="A198" s="6" t="n">
        <v>195</v>
      </c>
      <c r="B198" s="6" t="inlineStr">
        <is>
          <t>CA-2015-131457</t>
        </is>
      </c>
      <c r="C198" s="6" t="inlineStr">
        <is>
          <t>10/31/2015</t>
        </is>
      </c>
      <c r="D198" s="6" t="inlineStr">
        <is>
          <t>11-06-2015</t>
        </is>
      </c>
      <c r="E198" s="6" t="inlineStr">
        <is>
          <t>Standard Class</t>
        </is>
      </c>
      <c r="F198" s="6" t="inlineStr">
        <is>
          <t>MZ-17515</t>
        </is>
      </c>
      <c r="G198" s="6" t="inlineStr">
        <is>
          <t>Mary Zewe</t>
        </is>
      </c>
      <c r="H198" s="6" t="inlineStr">
        <is>
          <t>Corporate</t>
        </is>
      </c>
      <c r="I198" s="6" t="inlineStr">
        <is>
          <t>United States</t>
        </is>
      </c>
      <c r="J198" s="6" t="inlineStr">
        <is>
          <t>Redlands</t>
        </is>
      </c>
      <c r="K198" s="6" t="inlineStr">
        <is>
          <t>California</t>
        </is>
      </c>
      <c r="L198" s="6" t="n">
        <v>92374</v>
      </c>
      <c r="M198" s="6" t="inlineStr">
        <is>
          <t>West</t>
        </is>
      </c>
      <c r="N198" s="6" t="inlineStr">
        <is>
          <t>OFF-EN-10001509</t>
        </is>
      </c>
      <c r="O198" s="6" t="inlineStr">
        <is>
          <t>Office Supplies</t>
        </is>
      </c>
      <c r="P198" s="6" t="inlineStr">
        <is>
          <t>Envelopes</t>
        </is>
      </c>
      <c r="Q198" s="6" t="inlineStr">
        <is>
          <t>Poly String Tie Envelopes</t>
        </is>
      </c>
      <c r="R198" s="6" t="n">
        <v>14.28</v>
      </c>
      <c r="S198" s="6" t="n">
        <v>7</v>
      </c>
      <c r="T198" s="6" t="n">
        <v>0</v>
      </c>
      <c r="U198" s="6" t="n">
        <v>6.7116</v>
      </c>
    </row>
    <row r="199">
      <c r="A199" s="6" t="n">
        <v>196</v>
      </c>
      <c r="B199" s="6" t="inlineStr">
        <is>
          <t>CA-2014-140004</t>
        </is>
      </c>
      <c r="C199" s="6" t="inlineStr">
        <is>
          <t>3/21/2014</t>
        </is>
      </c>
      <c r="D199" s="6" t="inlineStr">
        <is>
          <t>3/25/2014</t>
        </is>
      </c>
      <c r="E199" s="6" t="inlineStr">
        <is>
          <t>Standard Class</t>
        </is>
      </c>
      <c r="F199" s="6" t="inlineStr">
        <is>
          <t>CB-12025</t>
        </is>
      </c>
      <c r="G199" s="6" t="inlineStr">
        <is>
          <t>Cassandra Brandow</t>
        </is>
      </c>
      <c r="H199" s="6" t="inlineStr">
        <is>
          <t>Consumer</t>
        </is>
      </c>
      <c r="I199" s="6" t="inlineStr">
        <is>
          <t>United States</t>
        </is>
      </c>
      <c r="J199" s="6" t="inlineStr">
        <is>
          <t>Hamilton</t>
        </is>
      </c>
      <c r="K199" s="6" t="inlineStr">
        <is>
          <t>Ohio</t>
        </is>
      </c>
      <c r="L199" s="6" t="n">
        <v>45011</v>
      </c>
      <c r="M199" s="6" t="inlineStr">
        <is>
          <t>East</t>
        </is>
      </c>
      <c r="N199" s="6" t="inlineStr">
        <is>
          <t>OFF-AR-10004685</t>
        </is>
      </c>
      <c r="O199" s="6" t="inlineStr">
        <is>
          <t>Office Supplies</t>
        </is>
      </c>
      <c r="P199" s="6" t="inlineStr">
        <is>
          <t>Art</t>
        </is>
      </c>
      <c r="Q199" s="6" t="inlineStr">
        <is>
          <t>Binney &amp; Smith Crayola Metallic Colored Pencils, 8-Color Set</t>
        </is>
      </c>
      <c r="R199" s="6" t="n">
        <v>7.408</v>
      </c>
      <c r="S199" s="6" t="n">
        <v>2</v>
      </c>
      <c r="T199" s="6" t="n">
        <v>0.2</v>
      </c>
      <c r="U199" s="6" t="n">
        <v>1.2038</v>
      </c>
    </row>
    <row r="200">
      <c r="A200" s="6" t="n">
        <v>197</v>
      </c>
      <c r="B200" s="6" t="inlineStr">
        <is>
          <t>CA-2014-140004</t>
        </is>
      </c>
      <c r="C200" s="6" t="inlineStr">
        <is>
          <t>3/21/2014</t>
        </is>
      </c>
      <c r="D200" s="6" t="inlineStr">
        <is>
          <t>3/25/2014</t>
        </is>
      </c>
      <c r="E200" s="6" t="inlineStr">
        <is>
          <t>Standard Class</t>
        </is>
      </c>
      <c r="F200" s="6" t="inlineStr">
        <is>
          <t>CB-12025</t>
        </is>
      </c>
      <c r="G200" s="6" t="inlineStr">
        <is>
          <t>Cassandra Brandow</t>
        </is>
      </c>
      <c r="H200" s="6" t="inlineStr">
        <is>
          <t>Consumer</t>
        </is>
      </c>
      <c r="I200" s="6" t="inlineStr">
        <is>
          <t>United States</t>
        </is>
      </c>
      <c r="J200" s="6" t="inlineStr">
        <is>
          <t>Hamilton</t>
        </is>
      </c>
      <c r="K200" s="6" t="inlineStr">
        <is>
          <t>Ohio</t>
        </is>
      </c>
      <c r="L200" s="6" t="n">
        <v>45011</v>
      </c>
      <c r="M200" s="6" t="inlineStr">
        <is>
          <t>East</t>
        </is>
      </c>
      <c r="N200" s="6" t="inlineStr">
        <is>
          <t>OFF-AR-10004027</t>
        </is>
      </c>
      <c r="O200" s="6" t="inlineStr">
        <is>
          <t>Office Supplies</t>
        </is>
      </c>
      <c r="P200" s="6" t="inlineStr">
        <is>
          <t>Art</t>
        </is>
      </c>
      <c r="Q200" s="6" t="inlineStr">
        <is>
          <t>Binney &amp; Smith inkTank Erasable Desk Highlighter, Chisel Tip, Yellow, 12/Box</t>
        </is>
      </c>
      <c r="R200" s="6" t="n">
        <v>6.048</v>
      </c>
      <c r="S200" s="6" t="n">
        <v>3</v>
      </c>
      <c r="T200" s="6" t="n">
        <v>0.2</v>
      </c>
      <c r="U200" s="6" t="n">
        <v>1.5876</v>
      </c>
    </row>
    <row r="201">
      <c r="A201" s="6" t="n">
        <v>198</v>
      </c>
      <c r="B201" s="6" t="inlineStr">
        <is>
          <t>CA-2017-107720</t>
        </is>
      </c>
      <c r="C201" s="6" t="inlineStr">
        <is>
          <t>11-06-2017</t>
        </is>
      </c>
      <c r="D201" s="6" t="inlineStr">
        <is>
          <t>11/13/2017</t>
        </is>
      </c>
      <c r="E201" s="6" t="inlineStr">
        <is>
          <t>Standard Class</t>
        </is>
      </c>
      <c r="F201" s="6" t="inlineStr">
        <is>
          <t>VM-21685</t>
        </is>
      </c>
      <c r="G201" s="6" t="inlineStr">
        <is>
          <t>Valerie Mitchum</t>
        </is>
      </c>
      <c r="H201" s="6" t="inlineStr">
        <is>
          <t>Home Office</t>
        </is>
      </c>
      <c r="I201" s="6" t="inlineStr">
        <is>
          <t>United States</t>
        </is>
      </c>
      <c r="J201" s="6" t="inlineStr">
        <is>
          <t>Westfield</t>
        </is>
      </c>
      <c r="K201" s="6" t="inlineStr">
        <is>
          <t>New Jersey</t>
        </is>
      </c>
      <c r="L201" s="6" t="n">
        <v>7090</v>
      </c>
      <c r="M201" s="6" t="inlineStr">
        <is>
          <t>East</t>
        </is>
      </c>
      <c r="N201" s="6" t="inlineStr">
        <is>
          <t>OFF-ST-10001414</t>
        </is>
      </c>
      <c r="O201" s="6" t="inlineStr">
        <is>
          <t>Office Supplies</t>
        </is>
      </c>
      <c r="P201" s="6" t="inlineStr">
        <is>
          <t>Storage</t>
        </is>
      </c>
      <c r="Q201" s="6" t="inlineStr">
        <is>
          <t>Decoflex Hanging Personal Folder File</t>
        </is>
      </c>
      <c r="R201" s="6" t="n">
        <v>46.26</v>
      </c>
      <c r="S201" s="6" t="n">
        <v>3</v>
      </c>
      <c r="T201" s="6" t="n">
        <v>0</v>
      </c>
      <c r="U201" s="6" t="n">
        <v>12.0276</v>
      </c>
    </row>
    <row r="202">
      <c r="A202" s="6" t="n">
        <v>199</v>
      </c>
      <c r="B202" s="6" t="inlineStr">
        <is>
          <t>US-2017-124303</t>
        </is>
      </c>
      <c r="C202" s="6" t="inlineStr">
        <is>
          <t>07-06-2017</t>
        </is>
      </c>
      <c r="D202" s="6" t="inlineStr">
        <is>
          <t>7/13/2017</t>
        </is>
      </c>
      <c r="E202" s="6" t="inlineStr">
        <is>
          <t>Standard Class</t>
        </is>
      </c>
      <c r="F202" s="6" t="inlineStr">
        <is>
          <t>FH-14365</t>
        </is>
      </c>
      <c r="G202" s="6" t="inlineStr">
        <is>
          <t>Fred Hopkins</t>
        </is>
      </c>
      <c r="H202" s="6" t="inlineStr">
        <is>
          <t>Corporate</t>
        </is>
      </c>
      <c r="I202" s="6" t="inlineStr">
        <is>
          <t>United States</t>
        </is>
      </c>
      <c r="J202" s="6" t="inlineStr">
        <is>
          <t>Philadelphia</t>
        </is>
      </c>
      <c r="K202" s="6" t="inlineStr">
        <is>
          <t>Pennsylvania</t>
        </is>
      </c>
      <c r="L202" s="6" t="n">
        <v>19120</v>
      </c>
      <c r="M202" s="6" t="inlineStr">
        <is>
          <t>East</t>
        </is>
      </c>
      <c r="N202" s="6" t="inlineStr">
        <is>
          <t>OFF-BI-10000343</t>
        </is>
      </c>
      <c r="O202" s="6" t="inlineStr">
        <is>
          <t>Office Supplies</t>
        </is>
      </c>
      <c r="P202" s="6" t="inlineStr">
        <is>
          <t>Binders</t>
        </is>
      </c>
      <c r="Q202" s="6" t="inlineStr">
        <is>
          <t>Pressboard Covers with Storage Hooks, 9 1/2" x 11", Light Blue</t>
        </is>
      </c>
      <c r="R202" s="6" t="n">
        <v>2.946</v>
      </c>
      <c r="S202" s="6" t="n">
        <v>2</v>
      </c>
      <c r="T202" s="6" t="n">
        <v>0.7</v>
      </c>
      <c r="U202" s="6" t="n">
        <v>-2.2586</v>
      </c>
    </row>
    <row r="203">
      <c r="A203" s="6" t="n">
        <v>200</v>
      </c>
      <c r="B203" s="6" t="inlineStr">
        <is>
          <t>US-2017-124303</t>
        </is>
      </c>
      <c r="C203" s="6" t="inlineStr">
        <is>
          <t>07-06-2017</t>
        </is>
      </c>
      <c r="D203" s="6" t="inlineStr">
        <is>
          <t>7/13/2017</t>
        </is>
      </c>
      <c r="E203" s="6" t="inlineStr">
        <is>
          <t>Standard Class</t>
        </is>
      </c>
      <c r="F203" s="6" t="inlineStr">
        <is>
          <t>FH-14365</t>
        </is>
      </c>
      <c r="G203" s="6" t="inlineStr">
        <is>
          <t>Fred Hopkins</t>
        </is>
      </c>
      <c r="H203" s="6" t="inlineStr">
        <is>
          <t>Corporate</t>
        </is>
      </c>
      <c r="I203" s="6" t="inlineStr">
        <is>
          <t>United States</t>
        </is>
      </c>
      <c r="J203" s="6" t="inlineStr">
        <is>
          <t>Philadelphia</t>
        </is>
      </c>
      <c r="K203" s="6" t="inlineStr">
        <is>
          <t>Pennsylvania</t>
        </is>
      </c>
      <c r="L203" s="6" t="n">
        <v>19120</v>
      </c>
      <c r="M203" s="6" t="inlineStr">
        <is>
          <t>East</t>
        </is>
      </c>
      <c r="N203" s="6" t="inlineStr">
        <is>
          <t>OFF-PA-10002749</t>
        </is>
      </c>
      <c r="O203" s="6" t="inlineStr">
        <is>
          <t>Office Supplies</t>
        </is>
      </c>
      <c r="P203" s="6" t="inlineStr">
        <is>
          <t>Paper</t>
        </is>
      </c>
      <c r="Q203" s="6" t="inlineStr">
        <is>
          <t>Wirebound Message Books, 5-1/2 x 4 Forms, 2 or 4 Forms per Page</t>
        </is>
      </c>
      <c r="R203" s="6" t="n">
        <v>16.056</v>
      </c>
      <c r="S203" s="6" t="n">
        <v>3</v>
      </c>
      <c r="T203" s="6" t="n">
        <v>0.2</v>
      </c>
      <c r="U203" s="6" t="n">
        <v>5.8203</v>
      </c>
    </row>
    <row r="204">
      <c r="A204" s="6" t="n">
        <v>201</v>
      </c>
      <c r="B204" s="6" t="inlineStr">
        <is>
          <t>CA-2017-105074</t>
        </is>
      </c>
      <c r="C204" s="6" t="inlineStr">
        <is>
          <t>6/24/2017</t>
        </is>
      </c>
      <c r="D204" s="6" t="inlineStr">
        <is>
          <t>6/29/2017</t>
        </is>
      </c>
      <c r="E204" s="6" t="inlineStr">
        <is>
          <t>Standard Class</t>
        </is>
      </c>
      <c r="F204" s="6" t="inlineStr">
        <is>
          <t>MB-17305</t>
        </is>
      </c>
      <c r="G204" s="6" t="inlineStr">
        <is>
          <t>Maria Bertelson</t>
        </is>
      </c>
      <c r="H204" s="6" t="inlineStr">
        <is>
          <t>Consumer</t>
        </is>
      </c>
      <c r="I204" s="6" t="inlineStr">
        <is>
          <t>United States</t>
        </is>
      </c>
      <c r="J204" s="6" t="inlineStr">
        <is>
          <t>Akron</t>
        </is>
      </c>
      <c r="K204" s="6" t="inlineStr">
        <is>
          <t>Ohio</t>
        </is>
      </c>
      <c r="L204" s="6" t="n">
        <v>44312</v>
      </c>
      <c r="M204" s="6" t="inlineStr">
        <is>
          <t>East</t>
        </is>
      </c>
      <c r="N204" s="6" t="inlineStr">
        <is>
          <t>OFF-PA-10002666</t>
        </is>
      </c>
      <c r="O204" s="6" t="inlineStr">
        <is>
          <t>Office Supplies</t>
        </is>
      </c>
      <c r="P204" s="6" t="inlineStr">
        <is>
          <t>Paper</t>
        </is>
      </c>
      <c r="Q204" s="6" t="inlineStr">
        <is>
          <t>Southworth 25% Cotton Linen-Finish Paper &amp; Envelopes</t>
        </is>
      </c>
      <c r="R204" s="6" t="n">
        <v>21.744</v>
      </c>
      <c r="S204" s="6" t="n">
        <v>3</v>
      </c>
      <c r="T204" s="6" t="n">
        <v>0.2</v>
      </c>
      <c r="U204" s="6" t="n">
        <v>6.795</v>
      </c>
    </row>
    <row r="205">
      <c r="A205" s="6" t="n">
        <v>202</v>
      </c>
      <c r="B205" s="6" t="inlineStr">
        <is>
          <t>CA-2014-133690</t>
        </is>
      </c>
      <c r="C205" s="6" t="inlineStr">
        <is>
          <t>08-03-2014</t>
        </is>
      </c>
      <c r="D205" s="6" t="inlineStr">
        <is>
          <t>08-05-2014</t>
        </is>
      </c>
      <c r="E205" s="6" t="inlineStr">
        <is>
          <t>First Class</t>
        </is>
      </c>
      <c r="F205" s="6" t="inlineStr">
        <is>
          <t>BS-11755</t>
        </is>
      </c>
      <c r="G205" s="6" t="inlineStr">
        <is>
          <t>Bruce Stewart</t>
        </is>
      </c>
      <c r="H205" s="6" t="inlineStr">
        <is>
          <t>Consumer</t>
        </is>
      </c>
      <c r="I205" s="6" t="inlineStr">
        <is>
          <t>United States</t>
        </is>
      </c>
      <c r="J205" s="6" t="inlineStr">
        <is>
          <t>Denver</t>
        </is>
      </c>
      <c r="K205" s="6" t="inlineStr">
        <is>
          <t>Colorado</t>
        </is>
      </c>
      <c r="L205" s="6" t="n">
        <v>80219</v>
      </c>
      <c r="M205" s="6" t="inlineStr">
        <is>
          <t>West</t>
        </is>
      </c>
      <c r="N205" s="6" t="inlineStr">
        <is>
          <t>FUR-TA-10004289</t>
        </is>
      </c>
      <c r="O205" s="6" t="inlineStr">
        <is>
          <t>Furniture</t>
        </is>
      </c>
      <c r="P205" s="6" t="inlineStr">
        <is>
          <t>Tables</t>
        </is>
      </c>
      <c r="Q205" s="6" t="inlineStr">
        <is>
          <t>BoxOffice By Design Rectangular and Half-Moon Meeting Room Tables</t>
        </is>
      </c>
      <c r="R205" s="6" t="n">
        <v>218.75</v>
      </c>
      <c r="S205" s="6" t="n">
        <v>2</v>
      </c>
      <c r="T205" s="6" t="n">
        <v>0.5</v>
      </c>
      <c r="U205" s="6" t="n">
        <v>-161.875</v>
      </c>
    </row>
    <row r="206">
      <c r="A206" s="6" t="n">
        <v>203</v>
      </c>
      <c r="B206" s="6" t="inlineStr">
        <is>
          <t>CA-2014-133690</t>
        </is>
      </c>
      <c r="C206" s="6" t="inlineStr">
        <is>
          <t>08-03-2014</t>
        </is>
      </c>
      <c r="D206" s="6" t="inlineStr">
        <is>
          <t>08-05-2014</t>
        </is>
      </c>
      <c r="E206" s="6" t="inlineStr">
        <is>
          <t>First Class</t>
        </is>
      </c>
      <c r="F206" s="6" t="inlineStr">
        <is>
          <t>BS-11755</t>
        </is>
      </c>
      <c r="G206" s="6" t="inlineStr">
        <is>
          <t>Bruce Stewart</t>
        </is>
      </c>
      <c r="H206" s="6" t="inlineStr">
        <is>
          <t>Consumer</t>
        </is>
      </c>
      <c r="I206" s="6" t="inlineStr">
        <is>
          <t>United States</t>
        </is>
      </c>
      <c r="J206" s="6" t="inlineStr">
        <is>
          <t>Denver</t>
        </is>
      </c>
      <c r="K206" s="6" t="inlineStr">
        <is>
          <t>Colorado</t>
        </is>
      </c>
      <c r="L206" s="6" t="n">
        <v>80219</v>
      </c>
      <c r="M206" s="6" t="inlineStr">
        <is>
          <t>West</t>
        </is>
      </c>
      <c r="N206" s="6" t="inlineStr">
        <is>
          <t>OFF-AP-10003622</t>
        </is>
      </c>
      <c r="O206" s="6" t="inlineStr">
        <is>
          <t>Office Supplies</t>
        </is>
      </c>
      <c r="P206" s="6" t="inlineStr">
        <is>
          <t>Appliances</t>
        </is>
      </c>
      <c r="Q206" s="6" t="inlineStr">
        <is>
          <t>Bravo II Megaboss 12-Amp Hard Body Upright, Replacement Belts, 2 Belts per Pack</t>
        </is>
      </c>
      <c r="R206" s="6" t="n">
        <v>2.6</v>
      </c>
      <c r="S206" s="6" t="n">
        <v>1</v>
      </c>
      <c r="T206" s="6" t="n">
        <v>0.2</v>
      </c>
      <c r="U206" s="6" t="n">
        <v>0.2925</v>
      </c>
    </row>
    <row r="207">
      <c r="A207" s="6" t="n">
        <v>204</v>
      </c>
      <c r="B207" s="6" t="inlineStr">
        <is>
          <t>US-2017-116701</t>
        </is>
      </c>
      <c r="C207" s="6" t="inlineStr">
        <is>
          <t>12/17/2017</t>
        </is>
      </c>
      <c r="D207" s="6" t="inlineStr">
        <is>
          <t>12/21/2017</t>
        </is>
      </c>
      <c r="E207" s="6" t="inlineStr">
        <is>
          <t>Second Class</t>
        </is>
      </c>
      <c r="F207" s="6" t="inlineStr">
        <is>
          <t>LC-17140</t>
        </is>
      </c>
      <c r="G207" s="6" t="inlineStr">
        <is>
          <t>Logan Currie</t>
        </is>
      </c>
      <c r="H207" s="6" t="inlineStr">
        <is>
          <t>Consumer</t>
        </is>
      </c>
      <c r="I207" s="6" t="inlineStr">
        <is>
          <t>United States</t>
        </is>
      </c>
      <c r="J207" s="6" t="inlineStr">
        <is>
          <t>Dallas</t>
        </is>
      </c>
      <c r="K207" s="6" t="inlineStr">
        <is>
          <t>Texas</t>
        </is>
      </c>
      <c r="L207" s="6" t="n">
        <v>75220</v>
      </c>
      <c r="M207" s="6" t="inlineStr">
        <is>
          <t>Central</t>
        </is>
      </c>
      <c r="N207" s="6" t="inlineStr">
        <is>
          <t>OFF-AP-10003217</t>
        </is>
      </c>
      <c r="O207" s="6" t="inlineStr">
        <is>
          <t>Office Supplies</t>
        </is>
      </c>
      <c r="P207" s="6" t="inlineStr">
        <is>
          <t>Appliances</t>
        </is>
      </c>
      <c r="Q207" s="6" t="inlineStr">
        <is>
          <t>Eureka Sanitaire  Commercial Upright</t>
        </is>
      </c>
      <c r="R207" s="6" t="n">
        <v>66.28400000000001</v>
      </c>
      <c r="S207" s="6" t="n">
        <v>2</v>
      </c>
      <c r="T207" s="6" t="n">
        <v>0.8</v>
      </c>
      <c r="U207" s="6" t="n">
        <v>-178.9668</v>
      </c>
    </row>
    <row r="208">
      <c r="A208" s="6" t="n">
        <v>205</v>
      </c>
      <c r="B208" s="6" t="inlineStr">
        <is>
          <t>CA-2017-126382</t>
        </is>
      </c>
      <c r="C208" s="6" t="inlineStr">
        <is>
          <t>06-03-2017</t>
        </is>
      </c>
      <c r="D208" s="6" t="inlineStr">
        <is>
          <t>06-07-2017</t>
        </is>
      </c>
      <c r="E208" s="6" t="inlineStr">
        <is>
          <t>Standard Class</t>
        </is>
      </c>
      <c r="F208" s="6" t="inlineStr">
        <is>
          <t>HK-14890</t>
        </is>
      </c>
      <c r="G208" s="6" t="inlineStr">
        <is>
          <t>Heather Kirkland</t>
        </is>
      </c>
      <c r="H208" s="6" t="inlineStr">
        <is>
          <t>Corporate</t>
        </is>
      </c>
      <c r="I208" s="6" t="inlineStr">
        <is>
          <t>United States</t>
        </is>
      </c>
      <c r="J208" s="6" t="inlineStr">
        <is>
          <t>Franklin</t>
        </is>
      </c>
      <c r="K208" s="6" t="inlineStr">
        <is>
          <t>Tennessee</t>
        </is>
      </c>
      <c r="L208" s="6" t="n">
        <v>37064</v>
      </c>
      <c r="M208" s="6" t="inlineStr">
        <is>
          <t>South</t>
        </is>
      </c>
      <c r="N208" s="6" t="inlineStr">
        <is>
          <t>FUR-FU-10002960</t>
        </is>
      </c>
      <c r="O208" s="6" t="inlineStr">
        <is>
          <t>Furniture</t>
        </is>
      </c>
      <c r="P208" s="6" t="inlineStr">
        <is>
          <t>Furnishings</t>
        </is>
      </c>
      <c r="Q208" s="6" t="inlineStr">
        <is>
          <t>Eldon 200 Class Desk Accessories, Burgundy</t>
        </is>
      </c>
      <c r="R208" s="6" t="n">
        <v>35.168</v>
      </c>
      <c r="S208" s="6" t="n">
        <v>7</v>
      </c>
      <c r="T208" s="6" t="n">
        <v>0.2</v>
      </c>
      <c r="U208" s="6" t="n">
        <v>9.671200000000001</v>
      </c>
    </row>
    <row r="209">
      <c r="A209" s="6" t="n">
        <v>206</v>
      </c>
      <c r="B209" s="6" t="inlineStr">
        <is>
          <t>CA-2017-108329</t>
        </is>
      </c>
      <c r="C209" s="6" t="inlineStr">
        <is>
          <t>12-09-2017</t>
        </is>
      </c>
      <c r="D209" s="6" t="inlineStr">
        <is>
          <t>12/14/2017</t>
        </is>
      </c>
      <c r="E209" s="6" t="inlineStr">
        <is>
          <t>Standard Class</t>
        </is>
      </c>
      <c r="F209" s="6" t="inlineStr">
        <is>
          <t>LE-16810</t>
        </is>
      </c>
      <c r="G209" s="6" t="inlineStr">
        <is>
          <t>Laurel Elliston</t>
        </is>
      </c>
      <c r="H209" s="6" t="inlineStr">
        <is>
          <t>Consumer</t>
        </is>
      </c>
      <c r="I209" s="6" t="inlineStr">
        <is>
          <t>United States</t>
        </is>
      </c>
      <c r="J209" s="6" t="inlineStr">
        <is>
          <t>Whittier</t>
        </is>
      </c>
      <c r="K209" s="6" t="inlineStr">
        <is>
          <t>California</t>
        </is>
      </c>
      <c r="L209" s="6" t="n">
        <v>90604</v>
      </c>
      <c r="M209" s="6" t="inlineStr">
        <is>
          <t>West</t>
        </is>
      </c>
      <c r="N209" s="6" t="inlineStr">
        <is>
          <t>TEC-PH-10001918</t>
        </is>
      </c>
      <c r="O209" s="6" t="inlineStr">
        <is>
          <t>Technology</t>
        </is>
      </c>
      <c r="P209" s="6" t="inlineStr">
        <is>
          <t>Phones</t>
        </is>
      </c>
      <c r="Q209" s="6" t="inlineStr">
        <is>
          <t>Nortel Business Series Terminal T7208 Digital phone</t>
        </is>
      </c>
      <c r="R209" s="6" t="n">
        <v>444.768</v>
      </c>
      <c r="S209" s="6" t="n">
        <v>4</v>
      </c>
      <c r="T209" s="6" t="n">
        <v>0.2</v>
      </c>
      <c r="U209" s="6" t="n">
        <v>44.4768</v>
      </c>
    </row>
    <row r="210">
      <c r="A210" s="6" t="n">
        <v>207</v>
      </c>
      <c r="B210" s="6" t="inlineStr">
        <is>
          <t>CA-2017-135860</t>
        </is>
      </c>
      <c r="C210" s="6" t="inlineStr">
        <is>
          <t>12-01-2017</t>
        </is>
      </c>
      <c r="D210" s="6" t="inlineStr">
        <is>
          <t>12-07-2017</t>
        </is>
      </c>
      <c r="E210" s="6" t="inlineStr">
        <is>
          <t>Standard Class</t>
        </is>
      </c>
      <c r="F210" s="6" t="inlineStr">
        <is>
          <t>JH-15985</t>
        </is>
      </c>
      <c r="G210" s="6" t="inlineStr">
        <is>
          <t>Joseph Holt</t>
        </is>
      </c>
      <c r="H210" s="6" t="inlineStr">
        <is>
          <t>Consumer</t>
        </is>
      </c>
      <c r="I210" s="6" t="inlineStr">
        <is>
          <t>United States</t>
        </is>
      </c>
      <c r="J210" s="6" t="inlineStr">
        <is>
          <t>Saginaw</t>
        </is>
      </c>
      <c r="K210" s="6" t="inlineStr">
        <is>
          <t>Michigan</t>
        </is>
      </c>
      <c r="L210" s="6" t="n">
        <v>48601</v>
      </c>
      <c r="M210" s="6" t="inlineStr">
        <is>
          <t>Central</t>
        </is>
      </c>
      <c r="N210" s="6" t="inlineStr">
        <is>
          <t>OFF-ST-10000642</t>
        </is>
      </c>
      <c r="O210" s="6" t="inlineStr">
        <is>
          <t>Office Supplies</t>
        </is>
      </c>
      <c r="P210" s="6" t="inlineStr">
        <is>
          <t>Storage</t>
        </is>
      </c>
      <c r="Q210" s="6" t="inlineStr">
        <is>
          <t>Tennsco Lockers, Gray</t>
        </is>
      </c>
      <c r="R210" s="6" t="n">
        <v>83.92</v>
      </c>
      <c r="S210" s="6" t="n">
        <v>4</v>
      </c>
      <c r="T210" s="6" t="n">
        <v>0</v>
      </c>
      <c r="U210" s="6" t="n">
        <v>5.8744</v>
      </c>
    </row>
    <row r="211">
      <c r="A211" s="6" t="n">
        <v>208</v>
      </c>
      <c r="B211" s="6" t="inlineStr">
        <is>
          <t>CA-2017-135860</t>
        </is>
      </c>
      <c r="C211" s="6" t="inlineStr">
        <is>
          <t>12-01-2017</t>
        </is>
      </c>
      <c r="D211" s="6" t="inlineStr">
        <is>
          <t>12-07-2017</t>
        </is>
      </c>
      <c r="E211" s="6" t="inlineStr">
        <is>
          <t>Standard Class</t>
        </is>
      </c>
      <c r="F211" s="6" t="inlineStr">
        <is>
          <t>JH-15985</t>
        </is>
      </c>
      <c r="G211" s="6" t="inlineStr">
        <is>
          <t>Joseph Holt</t>
        </is>
      </c>
      <c r="H211" s="6" t="inlineStr">
        <is>
          <t>Consumer</t>
        </is>
      </c>
      <c r="I211" s="6" t="inlineStr">
        <is>
          <t>United States</t>
        </is>
      </c>
      <c r="J211" s="6" t="inlineStr">
        <is>
          <t>Saginaw</t>
        </is>
      </c>
      <c r="K211" s="6" t="inlineStr">
        <is>
          <t>Michigan</t>
        </is>
      </c>
      <c r="L211" s="6" t="n">
        <v>48601</v>
      </c>
      <c r="M211" s="6" t="inlineStr">
        <is>
          <t>Central</t>
        </is>
      </c>
      <c r="N211" s="6" t="inlineStr">
        <is>
          <t>TEC-PH-10001700</t>
        </is>
      </c>
      <c r="O211" s="6" t="inlineStr">
        <is>
          <t>Technology</t>
        </is>
      </c>
      <c r="P211" s="6" t="inlineStr">
        <is>
          <t>Phones</t>
        </is>
      </c>
      <c r="Q211" s="6" t="inlineStr">
        <is>
          <t>Panasonic KX-TG6844B Expandable Digital Cordless Telephone</t>
        </is>
      </c>
      <c r="R211" s="6" t="n">
        <v>131.98</v>
      </c>
      <c r="S211" s="6" t="n">
        <v>2</v>
      </c>
      <c r="T211" s="6" t="n">
        <v>0</v>
      </c>
      <c r="U211" s="6" t="n">
        <v>35.6346</v>
      </c>
    </row>
    <row r="212">
      <c r="A212" s="6" t="n">
        <v>209</v>
      </c>
      <c r="B212" s="6" t="inlineStr">
        <is>
          <t>CA-2017-135860</t>
        </is>
      </c>
      <c r="C212" s="6" t="inlineStr">
        <is>
          <t>12-01-2017</t>
        </is>
      </c>
      <c r="D212" s="6" t="inlineStr">
        <is>
          <t>12-07-2017</t>
        </is>
      </c>
      <c r="E212" s="6" t="inlineStr">
        <is>
          <t>Standard Class</t>
        </is>
      </c>
      <c r="F212" s="6" t="inlineStr">
        <is>
          <t>JH-15985</t>
        </is>
      </c>
      <c r="G212" s="6" t="inlineStr">
        <is>
          <t>Joseph Holt</t>
        </is>
      </c>
      <c r="H212" s="6" t="inlineStr">
        <is>
          <t>Consumer</t>
        </is>
      </c>
      <c r="I212" s="6" t="inlineStr">
        <is>
          <t>United States</t>
        </is>
      </c>
      <c r="J212" s="6" t="inlineStr">
        <is>
          <t>Saginaw</t>
        </is>
      </c>
      <c r="K212" s="6" t="inlineStr">
        <is>
          <t>Michigan</t>
        </is>
      </c>
      <c r="L212" s="6" t="n">
        <v>48601</v>
      </c>
      <c r="M212" s="6" t="inlineStr">
        <is>
          <t>Central</t>
        </is>
      </c>
      <c r="N212" s="6" t="inlineStr">
        <is>
          <t>OFF-BI-10003274</t>
        </is>
      </c>
      <c r="O212" s="6" t="inlineStr">
        <is>
          <t>Office Supplies</t>
        </is>
      </c>
      <c r="P212" s="6" t="inlineStr">
        <is>
          <t>Binders</t>
        </is>
      </c>
      <c r="Q212" s="6" t="inlineStr">
        <is>
          <t>Avery Durable Slant Ring Binders, No Labels</t>
        </is>
      </c>
      <c r="R212" s="6" t="n">
        <v>15.92</v>
      </c>
      <c r="S212" s="6" t="n">
        <v>4</v>
      </c>
      <c r="T212" s="6" t="n">
        <v>0</v>
      </c>
      <c r="U212" s="6" t="n">
        <v>7.4824</v>
      </c>
    </row>
    <row r="213">
      <c r="A213" s="6" t="n">
        <v>210</v>
      </c>
      <c r="B213" s="6" t="inlineStr">
        <is>
          <t>CA-2017-135860</t>
        </is>
      </c>
      <c r="C213" s="6" t="inlineStr">
        <is>
          <t>12-01-2017</t>
        </is>
      </c>
      <c r="D213" s="6" t="inlineStr">
        <is>
          <t>12-07-2017</t>
        </is>
      </c>
      <c r="E213" s="6" t="inlineStr">
        <is>
          <t>Standard Class</t>
        </is>
      </c>
      <c r="F213" s="6" t="inlineStr">
        <is>
          <t>JH-15985</t>
        </is>
      </c>
      <c r="G213" s="6" t="inlineStr">
        <is>
          <t>Joseph Holt</t>
        </is>
      </c>
      <c r="H213" s="6" t="inlineStr">
        <is>
          <t>Consumer</t>
        </is>
      </c>
      <c r="I213" s="6" t="inlineStr">
        <is>
          <t>United States</t>
        </is>
      </c>
      <c r="J213" s="6" t="inlineStr">
        <is>
          <t>Saginaw</t>
        </is>
      </c>
      <c r="K213" s="6" t="inlineStr">
        <is>
          <t>Michigan</t>
        </is>
      </c>
      <c r="L213" s="6" t="n">
        <v>48601</v>
      </c>
      <c r="M213" s="6" t="inlineStr">
        <is>
          <t>Central</t>
        </is>
      </c>
      <c r="N213" s="6" t="inlineStr">
        <is>
          <t>OFF-FA-10000134</t>
        </is>
      </c>
      <c r="O213" s="6" t="inlineStr">
        <is>
          <t>Office Supplies</t>
        </is>
      </c>
      <c r="P213" s="6" t="inlineStr">
        <is>
          <t>Fasteners</t>
        </is>
      </c>
      <c r="Q213" s="6" t="inlineStr">
        <is>
          <t>Advantus Push Pins, Aluminum Head</t>
        </is>
      </c>
      <c r="R213" s="6" t="n">
        <v>52.29</v>
      </c>
      <c r="S213" s="6" t="n">
        <v>9</v>
      </c>
      <c r="T213" s="6" t="n">
        <v>0</v>
      </c>
      <c r="U213" s="6" t="n">
        <v>16.2099</v>
      </c>
    </row>
    <row r="214">
      <c r="A214" s="6" t="n">
        <v>211</v>
      </c>
      <c r="B214" s="6" t="inlineStr">
        <is>
          <t>CA-2017-135860</t>
        </is>
      </c>
      <c r="C214" s="6" t="inlineStr">
        <is>
          <t>12-01-2017</t>
        </is>
      </c>
      <c r="D214" s="6" t="inlineStr">
        <is>
          <t>12-07-2017</t>
        </is>
      </c>
      <c r="E214" s="6" t="inlineStr">
        <is>
          <t>Standard Class</t>
        </is>
      </c>
      <c r="F214" s="6" t="inlineStr">
        <is>
          <t>JH-15985</t>
        </is>
      </c>
      <c r="G214" s="6" t="inlineStr">
        <is>
          <t>Joseph Holt</t>
        </is>
      </c>
      <c r="H214" s="6" t="inlineStr">
        <is>
          <t>Consumer</t>
        </is>
      </c>
      <c r="I214" s="6" t="inlineStr">
        <is>
          <t>United States</t>
        </is>
      </c>
      <c r="J214" s="6" t="inlineStr">
        <is>
          <t>Saginaw</t>
        </is>
      </c>
      <c r="K214" s="6" t="inlineStr">
        <is>
          <t>Michigan</t>
        </is>
      </c>
      <c r="L214" s="6" t="n">
        <v>48601</v>
      </c>
      <c r="M214" s="6" t="inlineStr">
        <is>
          <t>Central</t>
        </is>
      </c>
      <c r="N214" s="6" t="inlineStr">
        <is>
          <t>OFF-ST-10001522</t>
        </is>
      </c>
      <c r="O214" s="6" t="inlineStr">
        <is>
          <t>Office Supplies</t>
        </is>
      </c>
      <c r="P214" s="6" t="inlineStr">
        <is>
          <t>Storage</t>
        </is>
      </c>
      <c r="Q214" s="6" t="inlineStr">
        <is>
          <t>Gould Plastics 18-Pocket Panel Bin, 34w x 5-1/4d x 20-1/2h</t>
        </is>
      </c>
      <c r="R214" s="6" t="n">
        <v>91.98999999999999</v>
      </c>
      <c r="S214" s="6" t="n">
        <v>1</v>
      </c>
      <c r="T214" s="6" t="n">
        <v>0</v>
      </c>
      <c r="U214" s="6" t="n">
        <v>3.6796</v>
      </c>
    </row>
    <row r="215">
      <c r="A215" s="6" t="n">
        <v>212</v>
      </c>
      <c r="B215" s="6" t="inlineStr">
        <is>
          <t>CA-2015-101007</t>
        </is>
      </c>
      <c r="C215" s="6" t="inlineStr">
        <is>
          <t>02-09-2015</t>
        </is>
      </c>
      <c r="D215" s="6" t="inlineStr">
        <is>
          <t>2/13/2015</t>
        </is>
      </c>
      <c r="E215" s="6" t="inlineStr">
        <is>
          <t>Second Class</t>
        </is>
      </c>
      <c r="F215" s="6" t="inlineStr">
        <is>
          <t>MS-17980</t>
        </is>
      </c>
      <c r="G215" s="6" t="inlineStr">
        <is>
          <t>Michael Stewart</t>
        </is>
      </c>
      <c r="H215" s="6" t="inlineStr">
        <is>
          <t>Corporate</t>
        </is>
      </c>
      <c r="I215" s="6" t="inlineStr">
        <is>
          <t>United States</t>
        </is>
      </c>
      <c r="J215" s="6" t="inlineStr">
        <is>
          <t>Dallas</t>
        </is>
      </c>
      <c r="K215" s="6" t="inlineStr">
        <is>
          <t>Texas</t>
        </is>
      </c>
      <c r="L215" s="6" t="n">
        <v>75220</v>
      </c>
      <c r="M215" s="6" t="inlineStr">
        <is>
          <t>Central</t>
        </is>
      </c>
      <c r="N215" s="6" t="inlineStr">
        <is>
          <t>TEC-AC-10001266</t>
        </is>
      </c>
      <c r="O215" s="6" t="inlineStr">
        <is>
          <t>Technology</t>
        </is>
      </c>
      <c r="P215" s="6" t="inlineStr">
        <is>
          <t>Accessories</t>
        </is>
      </c>
      <c r="Q215" s="6" t="inlineStr">
        <is>
          <t>Memorex Micro Travel Drive 8 GB</t>
        </is>
      </c>
      <c r="R215" s="6" t="n">
        <v>20.8</v>
      </c>
      <c r="S215" s="6" t="n">
        <v>2</v>
      </c>
      <c r="T215" s="6" t="n">
        <v>0.2</v>
      </c>
      <c r="U215" s="6" t="n">
        <v>6.5</v>
      </c>
    </row>
    <row r="216">
      <c r="A216" s="6" t="n">
        <v>213</v>
      </c>
      <c r="B216" s="6" t="inlineStr">
        <is>
          <t>CA-2015-146262</t>
        </is>
      </c>
      <c r="C216" s="6" t="inlineStr">
        <is>
          <t>01-02-2015</t>
        </is>
      </c>
      <c r="D216" s="6" t="inlineStr">
        <is>
          <t>01-09-2015</t>
        </is>
      </c>
      <c r="E216" s="6" t="inlineStr">
        <is>
          <t>Standard Class</t>
        </is>
      </c>
      <c r="F216" s="6" t="inlineStr">
        <is>
          <t>VW-21775</t>
        </is>
      </c>
      <c r="G216" s="6" t="inlineStr">
        <is>
          <t>Victoria Wilson</t>
        </is>
      </c>
      <c r="H216" s="6" t="inlineStr">
        <is>
          <t>Corporate</t>
        </is>
      </c>
      <c r="I216" s="6" t="inlineStr">
        <is>
          <t>United States</t>
        </is>
      </c>
      <c r="J216" s="6" t="inlineStr">
        <is>
          <t>Medina</t>
        </is>
      </c>
      <c r="K216" s="6" t="inlineStr">
        <is>
          <t>Ohio</t>
        </is>
      </c>
      <c r="L216" s="6" t="n">
        <v>44256</v>
      </c>
      <c r="M216" s="6" t="inlineStr">
        <is>
          <t>East</t>
        </is>
      </c>
      <c r="N216" s="6" t="inlineStr">
        <is>
          <t>OFF-LA-10004544</t>
        </is>
      </c>
      <c r="O216" s="6" t="inlineStr">
        <is>
          <t>Office Supplies</t>
        </is>
      </c>
      <c r="P216" s="6" t="inlineStr">
        <is>
          <t>Labels</t>
        </is>
      </c>
      <c r="Q216" s="6" t="inlineStr">
        <is>
          <t>Avery 505</t>
        </is>
      </c>
      <c r="R216" s="6" t="n">
        <v>23.68</v>
      </c>
      <c r="S216" s="6" t="n">
        <v>2</v>
      </c>
      <c r="T216" s="6" t="n">
        <v>0.2</v>
      </c>
      <c r="U216" s="6" t="n">
        <v>8.880000000000001</v>
      </c>
    </row>
    <row r="217">
      <c r="A217" s="6" t="n">
        <v>214</v>
      </c>
      <c r="B217" s="6" t="inlineStr">
        <is>
          <t>CA-2015-146262</t>
        </is>
      </c>
      <c r="C217" s="6" t="inlineStr">
        <is>
          <t>01-02-2015</t>
        </is>
      </c>
      <c r="D217" s="6" t="inlineStr">
        <is>
          <t>01-09-2015</t>
        </is>
      </c>
      <c r="E217" s="6" t="inlineStr">
        <is>
          <t>Standard Class</t>
        </is>
      </c>
      <c r="F217" s="6" t="inlineStr">
        <is>
          <t>VW-21775</t>
        </is>
      </c>
      <c r="G217" s="6" t="inlineStr">
        <is>
          <t>Victoria Wilson</t>
        </is>
      </c>
      <c r="H217" s="6" t="inlineStr">
        <is>
          <t>Corporate</t>
        </is>
      </c>
      <c r="I217" s="6" t="inlineStr">
        <is>
          <t>United States</t>
        </is>
      </c>
      <c r="J217" s="6" t="inlineStr">
        <is>
          <t>Medina</t>
        </is>
      </c>
      <c r="K217" s="6" t="inlineStr">
        <is>
          <t>Ohio</t>
        </is>
      </c>
      <c r="L217" s="6" t="n">
        <v>44256</v>
      </c>
      <c r="M217" s="6" t="inlineStr">
        <is>
          <t>East</t>
        </is>
      </c>
      <c r="N217" s="6" t="inlineStr">
        <is>
          <t>FUR-BO-10004695</t>
        </is>
      </c>
      <c r="O217" s="6" t="inlineStr">
        <is>
          <t>Furniture</t>
        </is>
      </c>
      <c r="P217" s="6" t="inlineStr">
        <is>
          <t>Bookcases</t>
        </is>
      </c>
      <c r="Q217" s="6" t="inlineStr">
        <is>
          <t>O'Sullivan 2-Door Barrister Bookcase in Odessa Pine</t>
        </is>
      </c>
      <c r="R217" s="6" t="n">
        <v>452.45</v>
      </c>
      <c r="S217" s="6" t="n">
        <v>5</v>
      </c>
      <c r="T217" s="6" t="n">
        <v>0.5</v>
      </c>
      <c r="U217" s="6" t="n">
        <v>-244.323</v>
      </c>
    </row>
    <row r="218">
      <c r="A218" s="6" t="n">
        <v>215</v>
      </c>
      <c r="B218" s="6" t="inlineStr">
        <is>
          <t>CA-2015-146262</t>
        </is>
      </c>
      <c r="C218" s="6" t="inlineStr">
        <is>
          <t>01-02-2015</t>
        </is>
      </c>
      <c r="D218" s="6" t="inlineStr">
        <is>
          <t>01-09-2015</t>
        </is>
      </c>
      <c r="E218" s="6" t="inlineStr">
        <is>
          <t>Standard Class</t>
        </is>
      </c>
      <c r="F218" s="6" t="inlineStr">
        <is>
          <t>VW-21775</t>
        </is>
      </c>
      <c r="G218" s="6" t="inlineStr">
        <is>
          <t>Victoria Wilson</t>
        </is>
      </c>
      <c r="H218" s="6" t="inlineStr">
        <is>
          <t>Corporate</t>
        </is>
      </c>
      <c r="I218" s="6" t="inlineStr">
        <is>
          <t>United States</t>
        </is>
      </c>
      <c r="J218" s="6" t="inlineStr">
        <is>
          <t>Medina</t>
        </is>
      </c>
      <c r="K218" s="6" t="inlineStr">
        <is>
          <t>Ohio</t>
        </is>
      </c>
      <c r="L218" s="6" t="n">
        <v>44256</v>
      </c>
      <c r="M218" s="6" t="inlineStr">
        <is>
          <t>East</t>
        </is>
      </c>
      <c r="N218" s="6" t="inlineStr">
        <is>
          <t>TEC-PH-10002844</t>
        </is>
      </c>
      <c r="O218" s="6" t="inlineStr">
        <is>
          <t>Technology</t>
        </is>
      </c>
      <c r="P218" s="6" t="inlineStr">
        <is>
          <t>Phones</t>
        </is>
      </c>
      <c r="Q218" s="6" t="inlineStr">
        <is>
          <t>Speck Products Candyshell Flip Case</t>
        </is>
      </c>
      <c r="R218" s="6" t="n">
        <v>62.982</v>
      </c>
      <c r="S218" s="6" t="n">
        <v>3</v>
      </c>
      <c r="T218" s="6" t="n">
        <v>0.4</v>
      </c>
      <c r="U218" s="6" t="n">
        <v>-14.6958</v>
      </c>
    </row>
    <row r="219">
      <c r="A219" s="6" t="n">
        <v>216</v>
      </c>
      <c r="B219" s="6" t="inlineStr">
        <is>
          <t>CA-2015-146262</t>
        </is>
      </c>
      <c r="C219" s="6" t="inlineStr">
        <is>
          <t>01-02-2015</t>
        </is>
      </c>
      <c r="D219" s="6" t="inlineStr">
        <is>
          <t>01-09-2015</t>
        </is>
      </c>
      <c r="E219" s="6" t="inlineStr">
        <is>
          <t>Standard Class</t>
        </is>
      </c>
      <c r="F219" s="6" t="inlineStr">
        <is>
          <t>VW-21775</t>
        </is>
      </c>
      <c r="G219" s="6" t="inlineStr">
        <is>
          <t>Victoria Wilson</t>
        </is>
      </c>
      <c r="H219" s="6" t="inlineStr">
        <is>
          <t>Corporate</t>
        </is>
      </c>
      <c r="I219" s="6" t="inlineStr">
        <is>
          <t>United States</t>
        </is>
      </c>
      <c r="J219" s="6" t="inlineStr">
        <is>
          <t>Medina</t>
        </is>
      </c>
      <c r="K219" s="6" t="inlineStr">
        <is>
          <t>Ohio</t>
        </is>
      </c>
      <c r="L219" s="6" t="n">
        <v>44256</v>
      </c>
      <c r="M219" s="6" t="inlineStr">
        <is>
          <t>East</t>
        </is>
      </c>
      <c r="N219" s="6" t="inlineStr">
        <is>
          <t>TEC-MA-10000864</t>
        </is>
      </c>
      <c r="O219" s="6" t="inlineStr">
        <is>
          <t>Technology</t>
        </is>
      </c>
      <c r="P219" s="6" t="inlineStr">
        <is>
          <t>Machines</t>
        </is>
      </c>
      <c r="Q219" s="6" t="inlineStr">
        <is>
          <t>Cisco 9971 IP Video Phone Charcoal</t>
        </is>
      </c>
      <c r="R219" s="6" t="n">
        <v>1188</v>
      </c>
      <c r="S219" s="6" t="n">
        <v>9</v>
      </c>
      <c r="T219" s="6" t="n">
        <v>0.7</v>
      </c>
      <c r="U219" s="6" t="n">
        <v>-950.4</v>
      </c>
    </row>
    <row r="220">
      <c r="A220" s="6" t="n">
        <v>217</v>
      </c>
      <c r="B220" s="6" t="inlineStr">
        <is>
          <t>CA-2015-146262</t>
        </is>
      </c>
      <c r="C220" s="6" t="inlineStr">
        <is>
          <t>01-02-2015</t>
        </is>
      </c>
      <c r="D220" s="6" t="inlineStr">
        <is>
          <t>01-09-2015</t>
        </is>
      </c>
      <c r="E220" s="6" t="inlineStr">
        <is>
          <t>Standard Class</t>
        </is>
      </c>
      <c r="F220" s="6" t="inlineStr">
        <is>
          <t>VW-21775</t>
        </is>
      </c>
      <c r="G220" s="6" t="inlineStr">
        <is>
          <t>Victoria Wilson</t>
        </is>
      </c>
      <c r="H220" s="6" t="inlineStr">
        <is>
          <t>Corporate</t>
        </is>
      </c>
      <c r="I220" s="6" t="inlineStr">
        <is>
          <t>United States</t>
        </is>
      </c>
      <c r="J220" s="6" t="inlineStr">
        <is>
          <t>Medina</t>
        </is>
      </c>
      <c r="K220" s="6" t="inlineStr">
        <is>
          <t>Ohio</t>
        </is>
      </c>
      <c r="L220" s="6" t="n">
        <v>44256</v>
      </c>
      <c r="M220" s="6" t="inlineStr">
        <is>
          <t>East</t>
        </is>
      </c>
      <c r="N220" s="6" t="inlineStr">
        <is>
          <t>TEC-AC-10000109</t>
        </is>
      </c>
      <c r="O220" s="6" t="inlineStr">
        <is>
          <t>Technology</t>
        </is>
      </c>
      <c r="P220" s="6" t="inlineStr">
        <is>
          <t>Accessories</t>
        </is>
      </c>
      <c r="Q220" s="6" t="inlineStr">
        <is>
          <t>Sony Micro Vault Click 16 GB USB 2.0 Flash Drive</t>
        </is>
      </c>
      <c r="R220" s="6" t="n">
        <v>89.584</v>
      </c>
      <c r="S220" s="6" t="n">
        <v>2</v>
      </c>
      <c r="T220" s="6" t="n">
        <v>0.2</v>
      </c>
      <c r="U220" s="6" t="n">
        <v>4.4792</v>
      </c>
    </row>
    <row r="221">
      <c r="A221" s="6" t="n">
        <v>218</v>
      </c>
      <c r="B221" s="6" t="inlineStr">
        <is>
          <t>CA-2016-130162</t>
        </is>
      </c>
      <c r="C221" s="6" t="inlineStr">
        <is>
          <t>10/28/2016</t>
        </is>
      </c>
      <c r="D221" s="6" t="inlineStr">
        <is>
          <t>11-01-2016</t>
        </is>
      </c>
      <c r="E221" s="6" t="inlineStr">
        <is>
          <t>Standard Class</t>
        </is>
      </c>
      <c r="F221" s="6" t="inlineStr">
        <is>
          <t>JH-15910</t>
        </is>
      </c>
      <c r="G221" s="6" t="inlineStr">
        <is>
          <t>Jonathan Howell</t>
        </is>
      </c>
      <c r="H221" s="6" t="inlineStr">
        <is>
          <t>Consumer</t>
        </is>
      </c>
      <c r="I221" s="6" t="inlineStr">
        <is>
          <t>United States</t>
        </is>
      </c>
      <c r="J221" s="6" t="inlineStr">
        <is>
          <t>Los Angeles</t>
        </is>
      </c>
      <c r="K221" s="6" t="inlineStr">
        <is>
          <t>California</t>
        </is>
      </c>
      <c r="L221" s="6" t="n">
        <v>90032</v>
      </c>
      <c r="M221" s="6" t="inlineStr">
        <is>
          <t>West</t>
        </is>
      </c>
      <c r="N221" s="6" t="inlineStr">
        <is>
          <t>OFF-ST-10001328</t>
        </is>
      </c>
      <c r="O221" s="6" t="inlineStr">
        <is>
          <t>Office Supplies</t>
        </is>
      </c>
      <c r="P221" s="6" t="inlineStr">
        <is>
          <t>Storage</t>
        </is>
      </c>
      <c r="Q221" s="6" t="inlineStr">
        <is>
          <t>Personal Filing Tote with Lid, Black/Gray</t>
        </is>
      </c>
      <c r="R221" s="6" t="n">
        <v>93.06</v>
      </c>
      <c r="S221" s="6" t="n">
        <v>6</v>
      </c>
      <c r="T221" s="6" t="n">
        <v>0</v>
      </c>
      <c r="U221" s="6" t="n">
        <v>26.0568</v>
      </c>
    </row>
    <row r="222">
      <c r="A222" s="6" t="n">
        <v>219</v>
      </c>
      <c r="B222" s="6" t="inlineStr">
        <is>
          <t>CA-2016-130162</t>
        </is>
      </c>
      <c r="C222" s="6" t="inlineStr">
        <is>
          <t>10/28/2016</t>
        </is>
      </c>
      <c r="D222" s="6" t="inlineStr">
        <is>
          <t>11-01-2016</t>
        </is>
      </c>
      <c r="E222" s="6" t="inlineStr">
        <is>
          <t>Standard Class</t>
        </is>
      </c>
      <c r="F222" s="6" t="inlineStr">
        <is>
          <t>JH-15910</t>
        </is>
      </c>
      <c r="G222" s="6" t="inlineStr">
        <is>
          <t>Jonathan Howell</t>
        </is>
      </c>
      <c r="H222" s="6" t="inlineStr">
        <is>
          <t>Consumer</t>
        </is>
      </c>
      <c r="I222" s="6" t="inlineStr">
        <is>
          <t>United States</t>
        </is>
      </c>
      <c r="J222" s="6" t="inlineStr">
        <is>
          <t>Los Angeles</t>
        </is>
      </c>
      <c r="K222" s="6" t="inlineStr">
        <is>
          <t>California</t>
        </is>
      </c>
      <c r="L222" s="6" t="n">
        <v>90032</v>
      </c>
      <c r="M222" s="6" t="inlineStr">
        <is>
          <t>West</t>
        </is>
      </c>
      <c r="N222" s="6" t="inlineStr">
        <is>
          <t>TEC-PH-10002563</t>
        </is>
      </c>
      <c r="O222" s="6" t="inlineStr">
        <is>
          <t>Technology</t>
        </is>
      </c>
      <c r="P222" s="6" t="inlineStr">
        <is>
          <t>Phones</t>
        </is>
      </c>
      <c r="Q222" s="6" t="inlineStr">
        <is>
          <t>Adtran 1202752G1</t>
        </is>
      </c>
      <c r="R222" s="6" t="n">
        <v>302.376</v>
      </c>
      <c r="S222" s="6" t="n">
        <v>3</v>
      </c>
      <c r="T222" s="6" t="n">
        <v>0.2</v>
      </c>
      <c r="U222" s="6" t="n">
        <v>22.6782</v>
      </c>
    </row>
    <row r="223">
      <c r="A223" s="6" t="n">
        <v>220</v>
      </c>
      <c r="B223" s="6" t="inlineStr">
        <is>
          <t>CA-2015-169397</t>
        </is>
      </c>
      <c r="C223" s="6" t="inlineStr">
        <is>
          <t>12/24/2015</t>
        </is>
      </c>
      <c r="D223" s="6" t="inlineStr">
        <is>
          <t>12/27/2015</t>
        </is>
      </c>
      <c r="E223" s="6" t="inlineStr">
        <is>
          <t>First Class</t>
        </is>
      </c>
      <c r="F223" s="6" t="inlineStr">
        <is>
          <t>JB-15925</t>
        </is>
      </c>
      <c r="G223" s="6" t="inlineStr">
        <is>
          <t>Joni Blumstein</t>
        </is>
      </c>
      <c r="H223" s="6" t="inlineStr">
        <is>
          <t>Consumer</t>
        </is>
      </c>
      <c r="I223" s="6" t="inlineStr">
        <is>
          <t>United States</t>
        </is>
      </c>
      <c r="J223" s="6" t="inlineStr">
        <is>
          <t>Dublin</t>
        </is>
      </c>
      <c r="K223" s="6" t="inlineStr">
        <is>
          <t>Ohio</t>
        </is>
      </c>
      <c r="L223" s="6" t="n">
        <v>43017</v>
      </c>
      <c r="M223" s="6" t="inlineStr">
        <is>
          <t>East</t>
        </is>
      </c>
      <c r="N223" s="6" t="inlineStr">
        <is>
          <t>OFF-FA-10000585</t>
        </is>
      </c>
      <c r="O223" s="6" t="inlineStr">
        <is>
          <t>Office Supplies</t>
        </is>
      </c>
      <c r="P223" s="6" t="inlineStr">
        <is>
          <t>Fasteners</t>
        </is>
      </c>
      <c r="Q223" s="6" t="inlineStr">
        <is>
          <t>OIC Bulk Pack Metal Binder Clips</t>
        </is>
      </c>
      <c r="R223" s="6" t="n">
        <v>5.584</v>
      </c>
      <c r="S223" s="6" t="n">
        <v>2</v>
      </c>
      <c r="T223" s="6" t="n">
        <v>0.2</v>
      </c>
      <c r="U223" s="6" t="n">
        <v>1.8148</v>
      </c>
    </row>
    <row r="224">
      <c r="A224" s="6" t="n">
        <v>221</v>
      </c>
      <c r="B224" s="6" t="inlineStr">
        <is>
          <t>CA-2015-169397</t>
        </is>
      </c>
      <c r="C224" s="6" t="inlineStr">
        <is>
          <t>12/24/2015</t>
        </is>
      </c>
      <c r="D224" s="6" t="inlineStr">
        <is>
          <t>12/27/2015</t>
        </is>
      </c>
      <c r="E224" s="6" t="inlineStr">
        <is>
          <t>First Class</t>
        </is>
      </c>
      <c r="F224" s="6" t="inlineStr">
        <is>
          <t>JB-15925</t>
        </is>
      </c>
      <c r="G224" s="6" t="inlineStr">
        <is>
          <t>Joni Blumstein</t>
        </is>
      </c>
      <c r="H224" s="6" t="inlineStr">
        <is>
          <t>Consumer</t>
        </is>
      </c>
      <c r="I224" s="6" t="inlineStr">
        <is>
          <t>United States</t>
        </is>
      </c>
      <c r="J224" s="6" t="inlineStr">
        <is>
          <t>Dublin</t>
        </is>
      </c>
      <c r="K224" s="6" t="inlineStr">
        <is>
          <t>Ohio</t>
        </is>
      </c>
      <c r="L224" s="6" t="n">
        <v>43017</v>
      </c>
      <c r="M224" s="6" t="inlineStr">
        <is>
          <t>East</t>
        </is>
      </c>
      <c r="N224" s="6" t="inlineStr">
        <is>
          <t>OFF-PA-10004000</t>
        </is>
      </c>
      <c r="O224" s="6" t="inlineStr">
        <is>
          <t>Office Supplies</t>
        </is>
      </c>
      <c r="P224" s="6" t="inlineStr">
        <is>
          <t>Paper</t>
        </is>
      </c>
      <c r="Q224" s="6" t="inlineStr">
        <is>
          <t>While You Were Out Pads, 50 per Pad, 4 x 5 1/4, Green Cycle</t>
        </is>
      </c>
      <c r="R224" s="6" t="n">
        <v>22.704</v>
      </c>
      <c r="S224" s="6" t="n">
        <v>6</v>
      </c>
      <c r="T224" s="6" t="n">
        <v>0.2</v>
      </c>
      <c r="U224" s="6" t="n">
        <v>8.2302</v>
      </c>
    </row>
    <row r="225">
      <c r="A225" s="6" t="n">
        <v>222</v>
      </c>
      <c r="B225" s="6" t="inlineStr">
        <is>
          <t>CA-2015-169397</t>
        </is>
      </c>
      <c r="C225" s="6" t="inlineStr">
        <is>
          <t>12/24/2015</t>
        </is>
      </c>
      <c r="D225" s="6" t="inlineStr">
        <is>
          <t>12/27/2015</t>
        </is>
      </c>
      <c r="E225" s="6" t="inlineStr">
        <is>
          <t>First Class</t>
        </is>
      </c>
      <c r="F225" s="6" t="inlineStr">
        <is>
          <t>JB-15925</t>
        </is>
      </c>
      <c r="G225" s="6" t="inlineStr">
        <is>
          <t>Joni Blumstein</t>
        </is>
      </c>
      <c r="H225" s="6" t="inlineStr">
        <is>
          <t>Consumer</t>
        </is>
      </c>
      <c r="I225" s="6" t="inlineStr">
        <is>
          <t>United States</t>
        </is>
      </c>
      <c r="J225" s="6" t="inlineStr">
        <is>
          <t>Dublin</t>
        </is>
      </c>
      <c r="K225" s="6" t="inlineStr">
        <is>
          <t>Ohio</t>
        </is>
      </c>
      <c r="L225" s="6" t="n">
        <v>43017</v>
      </c>
      <c r="M225" s="6" t="inlineStr">
        <is>
          <t>East</t>
        </is>
      </c>
      <c r="N225" s="6" t="inlineStr">
        <is>
          <t>OFF-BI-10002852</t>
        </is>
      </c>
      <c r="O225" s="6" t="inlineStr">
        <is>
          <t>Office Supplies</t>
        </is>
      </c>
      <c r="P225" s="6" t="inlineStr">
        <is>
          <t>Binders</t>
        </is>
      </c>
      <c r="Q225" s="6" t="inlineStr">
        <is>
          <t>Ibico Standard Transparent Covers</t>
        </is>
      </c>
      <c r="R225" s="6" t="n">
        <v>19.776</v>
      </c>
      <c r="S225" s="6" t="n">
        <v>4</v>
      </c>
      <c r="T225" s="6" t="n">
        <v>0.7</v>
      </c>
      <c r="U225" s="6" t="n">
        <v>-13.8432</v>
      </c>
    </row>
    <row r="226">
      <c r="A226" s="6" t="n">
        <v>223</v>
      </c>
      <c r="B226" s="6" t="inlineStr">
        <is>
          <t>CA-2015-169397</t>
        </is>
      </c>
      <c r="C226" s="6" t="inlineStr">
        <is>
          <t>12/24/2015</t>
        </is>
      </c>
      <c r="D226" s="6" t="inlineStr">
        <is>
          <t>12/27/2015</t>
        </is>
      </c>
      <c r="E226" s="6" t="inlineStr">
        <is>
          <t>First Class</t>
        </is>
      </c>
      <c r="F226" s="6" t="inlineStr">
        <is>
          <t>JB-15925</t>
        </is>
      </c>
      <c r="G226" s="6" t="inlineStr">
        <is>
          <t>Joni Blumstein</t>
        </is>
      </c>
      <c r="H226" s="6" t="inlineStr">
        <is>
          <t>Consumer</t>
        </is>
      </c>
      <c r="I226" s="6" t="inlineStr">
        <is>
          <t>United States</t>
        </is>
      </c>
      <c r="J226" s="6" t="inlineStr">
        <is>
          <t>Dublin</t>
        </is>
      </c>
      <c r="K226" s="6" t="inlineStr">
        <is>
          <t>Ohio</t>
        </is>
      </c>
      <c r="L226" s="6" t="n">
        <v>43017</v>
      </c>
      <c r="M226" s="6" t="inlineStr">
        <is>
          <t>East</t>
        </is>
      </c>
      <c r="N226" s="6" t="inlineStr">
        <is>
          <t>FUR-FU-10000087</t>
        </is>
      </c>
      <c r="O226" s="6" t="inlineStr">
        <is>
          <t>Furniture</t>
        </is>
      </c>
      <c r="P226" s="6" t="inlineStr">
        <is>
          <t>Furnishings</t>
        </is>
      </c>
      <c r="Q226" s="6" t="inlineStr">
        <is>
          <t>Executive Impressions 14" Two-Color Numerals Wall Clock</t>
        </is>
      </c>
      <c r="R226" s="6" t="n">
        <v>72.70399999999999</v>
      </c>
      <c r="S226" s="6" t="n">
        <v>4</v>
      </c>
      <c r="T226" s="6" t="n">
        <v>0.2</v>
      </c>
      <c r="U226" s="6" t="n">
        <v>19.0848</v>
      </c>
    </row>
    <row r="227">
      <c r="A227" s="6" t="n">
        <v>224</v>
      </c>
      <c r="B227" s="6" t="inlineStr">
        <is>
          <t>CA-2015-169397</t>
        </is>
      </c>
      <c r="C227" s="6" t="inlineStr">
        <is>
          <t>12/24/2015</t>
        </is>
      </c>
      <c r="D227" s="6" t="inlineStr">
        <is>
          <t>12/27/2015</t>
        </is>
      </c>
      <c r="E227" s="6" t="inlineStr">
        <is>
          <t>First Class</t>
        </is>
      </c>
      <c r="F227" s="6" t="inlineStr">
        <is>
          <t>JB-15925</t>
        </is>
      </c>
      <c r="G227" s="6" t="inlineStr">
        <is>
          <t>Joni Blumstein</t>
        </is>
      </c>
      <c r="H227" s="6" t="inlineStr">
        <is>
          <t>Consumer</t>
        </is>
      </c>
      <c r="I227" s="6" t="inlineStr">
        <is>
          <t>United States</t>
        </is>
      </c>
      <c r="J227" s="6" t="inlineStr">
        <is>
          <t>Dublin</t>
        </is>
      </c>
      <c r="K227" s="6" t="inlineStr">
        <is>
          <t>Ohio</t>
        </is>
      </c>
      <c r="L227" s="6" t="n">
        <v>43017</v>
      </c>
      <c r="M227" s="6" t="inlineStr">
        <is>
          <t>East</t>
        </is>
      </c>
      <c r="N227" s="6" t="inlineStr">
        <is>
          <t>TEC-MA-10001148</t>
        </is>
      </c>
      <c r="O227" s="6" t="inlineStr">
        <is>
          <t>Technology</t>
        </is>
      </c>
      <c r="P227" s="6" t="inlineStr">
        <is>
          <t>Machines</t>
        </is>
      </c>
      <c r="Q227" s="6" t="inlineStr">
        <is>
          <t>Swingline SM12-08 MicroCut Jam Free Shredder</t>
        </is>
      </c>
      <c r="R227" s="6" t="n">
        <v>479.988</v>
      </c>
      <c r="S227" s="6" t="n">
        <v>4</v>
      </c>
      <c r="T227" s="6" t="n">
        <v>0.7</v>
      </c>
      <c r="U227" s="6" t="n">
        <v>-383.9904</v>
      </c>
    </row>
    <row r="228">
      <c r="A228" s="6" t="n">
        <v>225</v>
      </c>
      <c r="B228" s="6" t="inlineStr">
        <is>
          <t>CA-2015-169397</t>
        </is>
      </c>
      <c r="C228" s="6" t="inlineStr">
        <is>
          <t>12/24/2015</t>
        </is>
      </c>
      <c r="D228" s="6" t="inlineStr">
        <is>
          <t>12/27/2015</t>
        </is>
      </c>
      <c r="E228" s="6" t="inlineStr">
        <is>
          <t>First Class</t>
        </is>
      </c>
      <c r="F228" s="6" t="inlineStr">
        <is>
          <t>JB-15925</t>
        </is>
      </c>
      <c r="G228" s="6" t="inlineStr">
        <is>
          <t>Joni Blumstein</t>
        </is>
      </c>
      <c r="H228" s="6" t="inlineStr">
        <is>
          <t>Consumer</t>
        </is>
      </c>
      <c r="I228" s="6" t="inlineStr">
        <is>
          <t>United States</t>
        </is>
      </c>
      <c r="J228" s="6" t="inlineStr">
        <is>
          <t>Dublin</t>
        </is>
      </c>
      <c r="K228" s="6" t="inlineStr">
        <is>
          <t>Ohio</t>
        </is>
      </c>
      <c r="L228" s="6" t="n">
        <v>43017</v>
      </c>
      <c r="M228" s="6" t="inlineStr">
        <is>
          <t>East</t>
        </is>
      </c>
      <c r="N228" s="6" t="inlineStr">
        <is>
          <t>OFF-AR-10001958</t>
        </is>
      </c>
      <c r="O228" s="6" t="inlineStr">
        <is>
          <t>Office Supplies</t>
        </is>
      </c>
      <c r="P228" s="6" t="inlineStr">
        <is>
          <t>Art</t>
        </is>
      </c>
      <c r="Q228" s="6" t="inlineStr">
        <is>
          <t>Stanley Bostitch Contemporary Electric Pencil Sharpeners</t>
        </is>
      </c>
      <c r="R228" s="6" t="n">
        <v>27.168</v>
      </c>
      <c r="S228" s="6" t="n">
        <v>2</v>
      </c>
      <c r="T228" s="6" t="n">
        <v>0.2</v>
      </c>
      <c r="U228" s="6" t="n">
        <v>2.7168</v>
      </c>
    </row>
    <row r="229">
      <c r="A229" s="6" t="n">
        <v>226</v>
      </c>
      <c r="B229" s="6" t="inlineStr">
        <is>
          <t>CA-2015-163055</t>
        </is>
      </c>
      <c r="C229" s="6" t="inlineStr">
        <is>
          <t>08-09-2015</t>
        </is>
      </c>
      <c r="D229" s="6" t="inlineStr">
        <is>
          <t>8/16/2015</t>
        </is>
      </c>
      <c r="E229" s="6" t="inlineStr">
        <is>
          <t>Standard Class</t>
        </is>
      </c>
      <c r="F229" s="6" t="inlineStr">
        <is>
          <t>DS-13180</t>
        </is>
      </c>
      <c r="G229" s="6" t="inlineStr">
        <is>
          <t>David Smith</t>
        </is>
      </c>
      <c r="H229" s="6" t="inlineStr">
        <is>
          <t>Corporate</t>
        </is>
      </c>
      <c r="I229" s="6" t="inlineStr">
        <is>
          <t>United States</t>
        </is>
      </c>
      <c r="J229" s="6" t="inlineStr">
        <is>
          <t>Detroit</t>
        </is>
      </c>
      <c r="K229" s="6" t="inlineStr">
        <is>
          <t>Michigan</t>
        </is>
      </c>
      <c r="L229" s="6" t="n">
        <v>48227</v>
      </c>
      <c r="M229" s="6" t="inlineStr">
        <is>
          <t>Central</t>
        </is>
      </c>
      <c r="N229" s="6" t="inlineStr">
        <is>
          <t>OFF-AR-10001026</t>
        </is>
      </c>
      <c r="O229" s="6" t="inlineStr">
        <is>
          <t>Office Supplies</t>
        </is>
      </c>
      <c r="P229" s="6" t="inlineStr">
        <is>
          <t>Art</t>
        </is>
      </c>
      <c r="Q229" s="6" t="inlineStr">
        <is>
          <t>Sanford Uni-Blazer View Highlighters, Chisel Tip, Yellow</t>
        </is>
      </c>
      <c r="R229" s="6" t="n">
        <v>2.2</v>
      </c>
      <c r="S229" s="6" t="n">
        <v>1</v>
      </c>
      <c r="T229" s="6" t="n">
        <v>0</v>
      </c>
      <c r="U229" s="6" t="n">
        <v>0.968</v>
      </c>
    </row>
    <row r="230">
      <c r="A230" s="6" t="n">
        <v>227</v>
      </c>
      <c r="B230" s="6" t="inlineStr">
        <is>
          <t>CA-2015-163055</t>
        </is>
      </c>
      <c r="C230" s="6" t="inlineStr">
        <is>
          <t>08-09-2015</t>
        </is>
      </c>
      <c r="D230" s="6" t="inlineStr">
        <is>
          <t>8/16/2015</t>
        </is>
      </c>
      <c r="E230" s="6" t="inlineStr">
        <is>
          <t>Standard Class</t>
        </is>
      </c>
      <c r="F230" s="6" t="inlineStr">
        <is>
          <t>DS-13180</t>
        </is>
      </c>
      <c r="G230" s="6" t="inlineStr">
        <is>
          <t>David Smith</t>
        </is>
      </c>
      <c r="H230" s="6" t="inlineStr">
        <is>
          <t>Corporate</t>
        </is>
      </c>
      <c r="I230" s="6" t="inlineStr">
        <is>
          <t>United States</t>
        </is>
      </c>
      <c r="J230" s="6" t="inlineStr">
        <is>
          <t>Detroit</t>
        </is>
      </c>
      <c r="K230" s="6" t="inlineStr">
        <is>
          <t>Michigan</t>
        </is>
      </c>
      <c r="L230" s="6" t="n">
        <v>48227</v>
      </c>
      <c r="M230" s="6" t="inlineStr">
        <is>
          <t>Central</t>
        </is>
      </c>
      <c r="N230" s="6" t="inlineStr">
        <is>
          <t>FUR-TA-10003748</t>
        </is>
      </c>
      <c r="O230" s="6" t="inlineStr">
        <is>
          <t>Furniture</t>
        </is>
      </c>
      <c r="P230" s="6" t="inlineStr">
        <is>
          <t>Tables</t>
        </is>
      </c>
      <c r="Q230" s="6" t="inlineStr">
        <is>
          <t>Bevis 36 x 72 Conference Tables</t>
        </is>
      </c>
      <c r="R230" s="6" t="n">
        <v>622.45</v>
      </c>
      <c r="S230" s="6" t="n">
        <v>5</v>
      </c>
      <c r="T230" s="6" t="n">
        <v>0</v>
      </c>
      <c r="U230" s="6" t="n">
        <v>136.939</v>
      </c>
    </row>
    <row r="231">
      <c r="A231" s="6" t="n">
        <v>228</v>
      </c>
      <c r="B231" s="6" t="inlineStr">
        <is>
          <t>CA-2015-163055</t>
        </is>
      </c>
      <c r="C231" s="6" t="inlineStr">
        <is>
          <t>08-09-2015</t>
        </is>
      </c>
      <c r="D231" s="6" t="inlineStr">
        <is>
          <t>8/16/2015</t>
        </is>
      </c>
      <c r="E231" s="6" t="inlineStr">
        <is>
          <t>Standard Class</t>
        </is>
      </c>
      <c r="F231" s="6" t="inlineStr">
        <is>
          <t>DS-13180</t>
        </is>
      </c>
      <c r="G231" s="6" t="inlineStr">
        <is>
          <t>David Smith</t>
        </is>
      </c>
      <c r="H231" s="6" t="inlineStr">
        <is>
          <t>Corporate</t>
        </is>
      </c>
      <c r="I231" s="6" t="inlineStr">
        <is>
          <t>United States</t>
        </is>
      </c>
      <c r="J231" s="6" t="inlineStr">
        <is>
          <t>Detroit</t>
        </is>
      </c>
      <c r="K231" s="6" t="inlineStr">
        <is>
          <t>Michigan</t>
        </is>
      </c>
      <c r="L231" s="6" t="n">
        <v>48227</v>
      </c>
      <c r="M231" s="6" t="inlineStr">
        <is>
          <t>Central</t>
        </is>
      </c>
      <c r="N231" s="6" t="inlineStr">
        <is>
          <t>OFF-ST-10002485</t>
        </is>
      </c>
      <c r="O231" s="6" t="inlineStr">
        <is>
          <t>Office Supplies</t>
        </is>
      </c>
      <c r="P231" s="6" t="inlineStr">
        <is>
          <t>Storage</t>
        </is>
      </c>
      <c r="Q231" s="6" t="inlineStr">
        <is>
          <t>Rogers Deluxe File Chest</t>
        </is>
      </c>
      <c r="R231" s="6" t="n">
        <v>21.98</v>
      </c>
      <c r="S231" s="6" t="n">
        <v>1</v>
      </c>
      <c r="T231" s="6" t="n">
        <v>0</v>
      </c>
      <c r="U231" s="6" t="n">
        <v>0.2198</v>
      </c>
    </row>
    <row r="232">
      <c r="A232" s="6" t="n">
        <v>229</v>
      </c>
      <c r="B232" s="6" t="inlineStr">
        <is>
          <t>US-2015-145436</t>
        </is>
      </c>
      <c r="C232" s="6" t="inlineStr">
        <is>
          <t>2/28/2015</t>
        </is>
      </c>
      <c r="D232" s="6" t="inlineStr">
        <is>
          <t>03-04-2015</t>
        </is>
      </c>
      <c r="E232" s="6" t="inlineStr">
        <is>
          <t>Standard Class</t>
        </is>
      </c>
      <c r="F232" s="6" t="inlineStr">
        <is>
          <t>VD-21670</t>
        </is>
      </c>
      <c r="G232" s="6" t="inlineStr">
        <is>
          <t>Valerie Dominguez</t>
        </is>
      </c>
      <c r="H232" s="6" t="inlineStr">
        <is>
          <t>Consumer</t>
        </is>
      </c>
      <c r="I232" s="6" t="inlineStr">
        <is>
          <t>United States</t>
        </is>
      </c>
      <c r="J232" s="6" t="inlineStr">
        <is>
          <t>Columbia</t>
        </is>
      </c>
      <c r="K232" s="6" t="inlineStr">
        <is>
          <t>Tennessee</t>
        </is>
      </c>
      <c r="L232" s="6" t="n">
        <v>38401</v>
      </c>
      <c r="M232" s="6" t="inlineStr">
        <is>
          <t>South</t>
        </is>
      </c>
      <c r="N232" s="6" t="inlineStr">
        <is>
          <t>FUR-CH-10004860</t>
        </is>
      </c>
      <c r="O232" s="6" t="inlineStr">
        <is>
          <t>Furniture</t>
        </is>
      </c>
      <c r="P232" s="6" t="inlineStr">
        <is>
          <t>Chairs</t>
        </is>
      </c>
      <c r="Q232" s="6" t="inlineStr">
        <is>
          <t>Global Low Back Tilter Chair</t>
        </is>
      </c>
      <c r="R232" s="6" t="n">
        <v>161.568</v>
      </c>
      <c r="S232" s="6" t="n">
        <v>2</v>
      </c>
      <c r="T232" s="6" t="n">
        <v>0.2</v>
      </c>
      <c r="U232" s="6" t="n">
        <v>-28.2744</v>
      </c>
    </row>
    <row r="233">
      <c r="A233" s="6" t="n">
        <v>230</v>
      </c>
      <c r="B233" s="6" t="inlineStr">
        <is>
          <t>US-2015-145436</t>
        </is>
      </c>
      <c r="C233" s="6" t="inlineStr">
        <is>
          <t>2/28/2015</t>
        </is>
      </c>
      <c r="D233" s="6" t="inlineStr">
        <is>
          <t>03-04-2015</t>
        </is>
      </c>
      <c r="E233" s="6" t="inlineStr">
        <is>
          <t>Standard Class</t>
        </is>
      </c>
      <c r="F233" s="6" t="inlineStr">
        <is>
          <t>VD-21670</t>
        </is>
      </c>
      <c r="G233" s="6" t="inlineStr">
        <is>
          <t>Valerie Dominguez</t>
        </is>
      </c>
      <c r="H233" s="6" t="inlineStr">
        <is>
          <t>Consumer</t>
        </is>
      </c>
      <c r="I233" s="6" t="inlineStr">
        <is>
          <t>United States</t>
        </is>
      </c>
      <c r="J233" s="6" t="inlineStr">
        <is>
          <t>Columbia</t>
        </is>
      </c>
      <c r="K233" s="6" t="inlineStr">
        <is>
          <t>Tennessee</t>
        </is>
      </c>
      <c r="L233" s="6" t="n">
        <v>38401</v>
      </c>
      <c r="M233" s="6" t="inlineStr">
        <is>
          <t>South</t>
        </is>
      </c>
      <c r="N233" s="6" t="inlineStr">
        <is>
          <t>FUR-CH-10004477</t>
        </is>
      </c>
      <c r="O233" s="6" t="inlineStr">
        <is>
          <t>Furniture</t>
        </is>
      </c>
      <c r="P233" s="6" t="inlineStr">
        <is>
          <t>Chairs</t>
        </is>
      </c>
      <c r="Q233" s="6" t="inlineStr">
        <is>
          <t>Global Push Button Manager's Chair, Indigo</t>
        </is>
      </c>
      <c r="R233" s="6" t="n">
        <v>389.696</v>
      </c>
      <c r="S233" s="6" t="n">
        <v>8</v>
      </c>
      <c r="T233" s="6" t="n">
        <v>0.2</v>
      </c>
      <c r="U233" s="6" t="n">
        <v>43.8408</v>
      </c>
    </row>
    <row r="234">
      <c r="A234" s="6" t="n">
        <v>231</v>
      </c>
      <c r="B234" s="6" t="inlineStr">
        <is>
          <t>US-2014-156216</t>
        </is>
      </c>
      <c r="C234" s="6" t="inlineStr">
        <is>
          <t>9/13/2014</t>
        </is>
      </c>
      <c r="D234" s="6" t="inlineStr">
        <is>
          <t>9/17/2014</t>
        </is>
      </c>
      <c r="E234" s="6" t="inlineStr">
        <is>
          <t>Standard Class</t>
        </is>
      </c>
      <c r="F234" s="6" t="inlineStr">
        <is>
          <t>EA-14035</t>
        </is>
      </c>
      <c r="G234" s="6" t="inlineStr">
        <is>
          <t>Erin Ashbrook</t>
        </is>
      </c>
      <c r="H234" s="6" t="inlineStr">
        <is>
          <t>Corporate</t>
        </is>
      </c>
      <c r="I234" s="6" t="inlineStr">
        <is>
          <t>United States</t>
        </is>
      </c>
      <c r="J234" s="6" t="inlineStr">
        <is>
          <t>Charlotte</t>
        </is>
      </c>
      <c r="K234" s="6" t="inlineStr">
        <is>
          <t>North Carolina</t>
        </is>
      </c>
      <c r="L234" s="6" t="n">
        <v>28205</v>
      </c>
      <c r="M234" s="6" t="inlineStr">
        <is>
          <t>South</t>
        </is>
      </c>
      <c r="N234" s="6" t="inlineStr">
        <is>
          <t>OFF-BI-10001679</t>
        </is>
      </c>
      <c r="O234" s="6" t="inlineStr">
        <is>
          <t>Office Supplies</t>
        </is>
      </c>
      <c r="P234" s="6" t="inlineStr">
        <is>
          <t>Binders</t>
        </is>
      </c>
      <c r="Q234" s="6" t="inlineStr">
        <is>
          <t>GBC Instant Index System for Binding Systems</t>
        </is>
      </c>
      <c r="R234" s="6" t="n">
        <v>18.648</v>
      </c>
      <c r="S234" s="6" t="n">
        <v>7</v>
      </c>
      <c r="T234" s="6" t="n">
        <v>0.7</v>
      </c>
      <c r="U234" s="6" t="n">
        <v>-12.432</v>
      </c>
    </row>
    <row r="235">
      <c r="A235" s="6" t="n">
        <v>232</v>
      </c>
      <c r="B235" s="6" t="inlineStr">
        <is>
          <t>US-2017-100930</t>
        </is>
      </c>
      <c r="C235" s="6" t="inlineStr">
        <is>
          <t>04-07-2017</t>
        </is>
      </c>
      <c r="D235" s="6" t="inlineStr">
        <is>
          <t>04-12-2017</t>
        </is>
      </c>
      <c r="E235" s="6" t="inlineStr">
        <is>
          <t>Standard Class</t>
        </is>
      </c>
      <c r="F235" s="6" t="inlineStr">
        <is>
          <t>CS-12400</t>
        </is>
      </c>
      <c r="G235" s="6" t="inlineStr">
        <is>
          <t>Christopher Schild</t>
        </is>
      </c>
      <c r="H235" s="6" t="inlineStr">
        <is>
          <t>Home Office</t>
        </is>
      </c>
      <c r="I235" s="6" t="inlineStr">
        <is>
          <t>United States</t>
        </is>
      </c>
      <c r="J235" s="6" t="inlineStr">
        <is>
          <t>Tampa</t>
        </is>
      </c>
      <c r="K235" s="6" t="inlineStr">
        <is>
          <t>Florida</t>
        </is>
      </c>
      <c r="L235" s="6" t="n">
        <v>33614</v>
      </c>
      <c r="M235" s="6" t="inlineStr">
        <is>
          <t>South</t>
        </is>
      </c>
      <c r="N235" s="6" t="inlineStr">
        <is>
          <t>FUR-TA-10001705</t>
        </is>
      </c>
      <c r="O235" s="6" t="inlineStr">
        <is>
          <t>Furniture</t>
        </is>
      </c>
      <c r="P235" s="6" t="inlineStr">
        <is>
          <t>Tables</t>
        </is>
      </c>
      <c r="Q235" s="6" t="inlineStr">
        <is>
          <t>Bush Advantage Collection Round Conference Table</t>
        </is>
      </c>
      <c r="R235" s="6" t="n">
        <v>233.86</v>
      </c>
      <c r="S235" s="6" t="n">
        <v>2</v>
      </c>
      <c r="T235" s="6" t="n">
        <v>0.45</v>
      </c>
      <c r="U235" s="6" t="n">
        <v>-102.048</v>
      </c>
    </row>
    <row r="236">
      <c r="A236" s="6" t="n">
        <v>233</v>
      </c>
      <c r="B236" s="6" t="inlineStr">
        <is>
          <t>US-2017-100930</t>
        </is>
      </c>
      <c r="C236" s="6" t="inlineStr">
        <is>
          <t>04-07-2017</t>
        </is>
      </c>
      <c r="D236" s="6" t="inlineStr">
        <is>
          <t>04-12-2017</t>
        </is>
      </c>
      <c r="E236" s="6" t="inlineStr">
        <is>
          <t>Standard Class</t>
        </is>
      </c>
      <c r="F236" s="6" t="inlineStr">
        <is>
          <t>CS-12400</t>
        </is>
      </c>
      <c r="G236" s="6" t="inlineStr">
        <is>
          <t>Christopher Schild</t>
        </is>
      </c>
      <c r="H236" s="6" t="inlineStr">
        <is>
          <t>Home Office</t>
        </is>
      </c>
      <c r="I236" s="6" t="inlineStr">
        <is>
          <t>United States</t>
        </is>
      </c>
      <c r="J236" s="6" t="inlineStr">
        <is>
          <t>Tampa</t>
        </is>
      </c>
      <c r="K236" s="6" t="inlineStr">
        <is>
          <t>Florida</t>
        </is>
      </c>
      <c r="L236" s="6" t="n">
        <v>33614</v>
      </c>
      <c r="M236" s="6" t="inlineStr">
        <is>
          <t>South</t>
        </is>
      </c>
      <c r="N236" s="6" t="inlineStr">
        <is>
          <t>FUR-TA-10003473</t>
        </is>
      </c>
      <c r="O236" s="6" t="inlineStr">
        <is>
          <t>Furniture</t>
        </is>
      </c>
      <c r="P236" s="6" t="inlineStr">
        <is>
          <t>Tables</t>
        </is>
      </c>
      <c r="Q236" s="6" t="inlineStr">
        <is>
          <t>Bretford Rectangular Conference Table Tops</t>
        </is>
      </c>
      <c r="R236" s="6" t="n">
        <v>620.6145</v>
      </c>
      <c r="S236" s="6" t="n">
        <v>3</v>
      </c>
      <c r="T236" s="6" t="n">
        <v>0.45</v>
      </c>
      <c r="U236" s="6" t="n">
        <v>-248.2458</v>
      </c>
    </row>
    <row r="237">
      <c r="A237" s="6" t="n">
        <v>234</v>
      </c>
      <c r="B237" s="6" t="inlineStr">
        <is>
          <t>US-2017-100930</t>
        </is>
      </c>
      <c r="C237" s="6" t="inlineStr">
        <is>
          <t>04-07-2017</t>
        </is>
      </c>
      <c r="D237" s="6" t="inlineStr">
        <is>
          <t>04-12-2017</t>
        </is>
      </c>
      <c r="E237" s="6" t="inlineStr">
        <is>
          <t>Standard Class</t>
        </is>
      </c>
      <c r="F237" s="6" t="inlineStr">
        <is>
          <t>CS-12400</t>
        </is>
      </c>
      <c r="G237" s="6" t="inlineStr">
        <is>
          <t>Christopher Schild</t>
        </is>
      </c>
      <c r="H237" s="6" t="inlineStr">
        <is>
          <t>Home Office</t>
        </is>
      </c>
      <c r="I237" s="6" t="inlineStr">
        <is>
          <t>United States</t>
        </is>
      </c>
      <c r="J237" s="6" t="inlineStr">
        <is>
          <t>Tampa</t>
        </is>
      </c>
      <c r="K237" s="6" t="inlineStr">
        <is>
          <t>Florida</t>
        </is>
      </c>
      <c r="L237" s="6" t="n">
        <v>33614</v>
      </c>
      <c r="M237" s="6" t="inlineStr">
        <is>
          <t>South</t>
        </is>
      </c>
      <c r="N237" s="6" t="inlineStr">
        <is>
          <t>OFF-BI-10001679</t>
        </is>
      </c>
      <c r="O237" s="6" t="inlineStr">
        <is>
          <t>Office Supplies</t>
        </is>
      </c>
      <c r="P237" s="6" t="inlineStr">
        <is>
          <t>Binders</t>
        </is>
      </c>
      <c r="Q237" s="6" t="inlineStr">
        <is>
          <t>GBC Instant Index System for Binding Systems</t>
        </is>
      </c>
      <c r="R237" s="6" t="n">
        <v>5.328</v>
      </c>
      <c r="S237" s="6" t="n">
        <v>2</v>
      </c>
      <c r="T237" s="6" t="n">
        <v>0.7</v>
      </c>
      <c r="U237" s="6" t="n">
        <v>-3.552</v>
      </c>
    </row>
    <row r="238">
      <c r="A238" s="6" t="n">
        <v>235</v>
      </c>
      <c r="B238" s="6" t="inlineStr">
        <is>
          <t>US-2017-100930</t>
        </is>
      </c>
      <c r="C238" s="6" t="inlineStr">
        <is>
          <t>04-07-2017</t>
        </is>
      </c>
      <c r="D238" s="6" t="inlineStr">
        <is>
          <t>04-12-2017</t>
        </is>
      </c>
      <c r="E238" s="6" t="inlineStr">
        <is>
          <t>Standard Class</t>
        </is>
      </c>
      <c r="F238" s="6" t="inlineStr">
        <is>
          <t>CS-12400</t>
        </is>
      </c>
      <c r="G238" s="6" t="inlineStr">
        <is>
          <t>Christopher Schild</t>
        </is>
      </c>
      <c r="H238" s="6" t="inlineStr">
        <is>
          <t>Home Office</t>
        </is>
      </c>
      <c r="I238" s="6" t="inlineStr">
        <is>
          <t>United States</t>
        </is>
      </c>
      <c r="J238" s="6" t="inlineStr">
        <is>
          <t>Tampa</t>
        </is>
      </c>
      <c r="K238" s="6" t="inlineStr">
        <is>
          <t>Florida</t>
        </is>
      </c>
      <c r="L238" s="6" t="n">
        <v>33614</v>
      </c>
      <c r="M238" s="6" t="inlineStr">
        <is>
          <t>South</t>
        </is>
      </c>
      <c r="N238" s="6" t="inlineStr">
        <is>
          <t>FUR-FU-10004017</t>
        </is>
      </c>
      <c r="O238" s="6" t="inlineStr">
        <is>
          <t>Furniture</t>
        </is>
      </c>
      <c r="P238" s="6" t="inlineStr">
        <is>
          <t>Furnishings</t>
        </is>
      </c>
      <c r="Q238" s="6" t="inlineStr">
        <is>
          <t>Tenex Contemporary Contur Chairmats for Low and Medium Pile Carpet, Computer, 39" x 49"</t>
        </is>
      </c>
      <c r="R238" s="6" t="n">
        <v>258.072</v>
      </c>
      <c r="S238" s="6" t="n">
        <v>3</v>
      </c>
      <c r="T238" s="6" t="n">
        <v>0.2</v>
      </c>
      <c r="U238" s="6" t="n">
        <v>0</v>
      </c>
    </row>
    <row r="239">
      <c r="A239" s="6" t="n">
        <v>236</v>
      </c>
      <c r="B239" s="6" t="inlineStr">
        <is>
          <t>US-2017-100930</t>
        </is>
      </c>
      <c r="C239" s="6" t="inlineStr">
        <is>
          <t>04-07-2017</t>
        </is>
      </c>
      <c r="D239" s="6" t="inlineStr">
        <is>
          <t>04-12-2017</t>
        </is>
      </c>
      <c r="E239" s="6" t="inlineStr">
        <is>
          <t>Standard Class</t>
        </is>
      </c>
      <c r="F239" s="6" t="inlineStr">
        <is>
          <t>CS-12400</t>
        </is>
      </c>
      <c r="G239" s="6" t="inlineStr">
        <is>
          <t>Christopher Schild</t>
        </is>
      </c>
      <c r="H239" s="6" t="inlineStr">
        <is>
          <t>Home Office</t>
        </is>
      </c>
      <c r="I239" s="6" t="inlineStr">
        <is>
          <t>United States</t>
        </is>
      </c>
      <c r="J239" s="6" t="inlineStr">
        <is>
          <t>Tampa</t>
        </is>
      </c>
      <c r="K239" s="6" t="inlineStr">
        <is>
          <t>Florida</t>
        </is>
      </c>
      <c r="L239" s="6" t="n">
        <v>33614</v>
      </c>
      <c r="M239" s="6" t="inlineStr">
        <is>
          <t>South</t>
        </is>
      </c>
      <c r="N239" s="6" t="inlineStr">
        <is>
          <t>TEC-AC-10003832</t>
        </is>
      </c>
      <c r="O239" s="6" t="inlineStr">
        <is>
          <t>Technology</t>
        </is>
      </c>
      <c r="P239" s="6" t="inlineStr">
        <is>
          <t>Accessories</t>
        </is>
      </c>
      <c r="Q239" s="6" t="inlineStr">
        <is>
          <t>Logitech P710e Mobile Speakerphone</t>
        </is>
      </c>
      <c r="R239" s="6" t="n">
        <v>617.976</v>
      </c>
      <c r="S239" s="6" t="n">
        <v>3</v>
      </c>
      <c r="T239" s="6" t="n">
        <v>0.2</v>
      </c>
      <c r="U239" s="6" t="n">
        <v>-7.7247</v>
      </c>
    </row>
    <row r="240">
      <c r="A240" s="6" t="n">
        <v>237</v>
      </c>
      <c r="B240" s="6" t="inlineStr">
        <is>
          <t>CA-2017-160514</t>
        </is>
      </c>
      <c r="C240" s="6" t="inlineStr">
        <is>
          <t>11-12-2017</t>
        </is>
      </c>
      <c r="D240" s="6" t="inlineStr">
        <is>
          <t>11/16/2017</t>
        </is>
      </c>
      <c r="E240" s="6" t="inlineStr">
        <is>
          <t>Standard Class</t>
        </is>
      </c>
      <c r="F240" s="6" t="inlineStr">
        <is>
          <t>DB-13120</t>
        </is>
      </c>
      <c r="G240" s="6" t="inlineStr">
        <is>
          <t>David Bremer</t>
        </is>
      </c>
      <c r="H240" s="6" t="inlineStr">
        <is>
          <t>Corporate</t>
        </is>
      </c>
      <c r="I240" s="6" t="inlineStr">
        <is>
          <t>United States</t>
        </is>
      </c>
      <c r="J240" s="6" t="inlineStr">
        <is>
          <t>Santa Clara</t>
        </is>
      </c>
      <c r="K240" s="6" t="inlineStr">
        <is>
          <t>California</t>
        </is>
      </c>
      <c r="L240" s="6" t="n">
        <v>95051</v>
      </c>
      <c r="M240" s="6" t="inlineStr">
        <is>
          <t>West</t>
        </is>
      </c>
      <c r="N240" s="6" t="inlineStr">
        <is>
          <t>OFF-PA-10002479</t>
        </is>
      </c>
      <c r="O240" s="6" t="inlineStr">
        <is>
          <t>Office Supplies</t>
        </is>
      </c>
      <c r="P240" s="6" t="inlineStr">
        <is>
          <t>Paper</t>
        </is>
      </c>
      <c r="Q240" s="6" t="inlineStr">
        <is>
          <t>Xerox 4200 Series MultiUse Premium Copy Paper (20Lb. and 84 Bright)</t>
        </is>
      </c>
      <c r="R240" s="6" t="n">
        <v>10.56</v>
      </c>
      <c r="S240" s="6" t="n">
        <v>2</v>
      </c>
      <c r="T240" s="6" t="n">
        <v>0</v>
      </c>
      <c r="U240" s="6" t="n">
        <v>4.752</v>
      </c>
    </row>
    <row r="241">
      <c r="A241" s="6" t="n">
        <v>238</v>
      </c>
      <c r="B241" s="6" t="inlineStr">
        <is>
          <t>CA-2016-157749</t>
        </is>
      </c>
      <c r="C241" s="6" t="inlineStr">
        <is>
          <t>06-04-2016</t>
        </is>
      </c>
      <c r="D241" s="6" t="inlineStr">
        <is>
          <t>06-09-2016</t>
        </is>
      </c>
      <c r="E241" s="6" t="inlineStr">
        <is>
          <t>Second Class</t>
        </is>
      </c>
      <c r="F241" s="6" t="inlineStr">
        <is>
          <t>KL-16645</t>
        </is>
      </c>
      <c r="G241" s="6" t="inlineStr">
        <is>
          <t>Ken Lonsdale</t>
        </is>
      </c>
      <c r="H241" s="6" t="inlineStr">
        <is>
          <t>Consumer</t>
        </is>
      </c>
      <c r="I241" s="6" t="inlineStr">
        <is>
          <t>United States</t>
        </is>
      </c>
      <c r="J241" s="6" t="inlineStr">
        <is>
          <t>Chicago</t>
        </is>
      </c>
      <c r="K241" s="6" t="inlineStr">
        <is>
          <t>Illinois</t>
        </is>
      </c>
      <c r="L241" s="6" t="n">
        <v>60610</v>
      </c>
      <c r="M241" s="6" t="inlineStr">
        <is>
          <t>Central</t>
        </is>
      </c>
      <c r="N241" s="6" t="inlineStr">
        <is>
          <t>OFF-PA-10003349</t>
        </is>
      </c>
      <c r="O241" s="6" t="inlineStr">
        <is>
          <t>Office Supplies</t>
        </is>
      </c>
      <c r="P241" s="6" t="inlineStr">
        <is>
          <t>Paper</t>
        </is>
      </c>
      <c r="Q241" s="6" t="inlineStr">
        <is>
          <t>Xerox 1957</t>
        </is>
      </c>
      <c r="R241" s="6" t="n">
        <v>25.92</v>
      </c>
      <c r="S241" s="6" t="n">
        <v>5</v>
      </c>
      <c r="T241" s="6" t="n">
        <v>0.2</v>
      </c>
      <c r="U241" s="6" t="n">
        <v>9.396000000000001</v>
      </c>
    </row>
    <row r="242">
      <c r="A242" s="6" t="n">
        <v>239</v>
      </c>
      <c r="B242" s="6" t="inlineStr">
        <is>
          <t>CA-2016-157749</t>
        </is>
      </c>
      <c r="C242" s="6" t="inlineStr">
        <is>
          <t>06-04-2016</t>
        </is>
      </c>
      <c r="D242" s="6" t="inlineStr">
        <is>
          <t>06-09-2016</t>
        </is>
      </c>
      <c r="E242" s="6" t="inlineStr">
        <is>
          <t>Second Class</t>
        </is>
      </c>
      <c r="F242" s="6" t="inlineStr">
        <is>
          <t>KL-16645</t>
        </is>
      </c>
      <c r="G242" s="6" t="inlineStr">
        <is>
          <t>Ken Lonsdale</t>
        </is>
      </c>
      <c r="H242" s="6" t="inlineStr">
        <is>
          <t>Consumer</t>
        </is>
      </c>
      <c r="I242" s="6" t="inlineStr">
        <is>
          <t>United States</t>
        </is>
      </c>
      <c r="J242" s="6" t="inlineStr">
        <is>
          <t>Chicago</t>
        </is>
      </c>
      <c r="K242" s="6" t="inlineStr">
        <is>
          <t>Illinois</t>
        </is>
      </c>
      <c r="L242" s="6" t="n">
        <v>60610</v>
      </c>
      <c r="M242" s="6" t="inlineStr">
        <is>
          <t>Central</t>
        </is>
      </c>
      <c r="N242" s="6" t="inlineStr">
        <is>
          <t>FUR-FU-10000576</t>
        </is>
      </c>
      <c r="O242" s="6" t="inlineStr">
        <is>
          <t>Furniture</t>
        </is>
      </c>
      <c r="P242" s="6" t="inlineStr">
        <is>
          <t>Furnishings</t>
        </is>
      </c>
      <c r="Q242" s="6" t="inlineStr">
        <is>
          <t>Luxo Professional Fluorescent Magnifier Lamp with Clamp-Mount Base</t>
        </is>
      </c>
      <c r="R242" s="6" t="n">
        <v>419.68</v>
      </c>
      <c r="S242" s="6" t="n">
        <v>5</v>
      </c>
      <c r="T242" s="6" t="n">
        <v>0.6</v>
      </c>
      <c r="U242" s="6" t="n">
        <v>-356.728</v>
      </c>
    </row>
    <row r="243">
      <c r="A243" s="6" t="n">
        <v>240</v>
      </c>
      <c r="B243" s="6" t="inlineStr">
        <is>
          <t>CA-2016-157749</t>
        </is>
      </c>
      <c r="C243" s="6" t="inlineStr">
        <is>
          <t>06-04-2016</t>
        </is>
      </c>
      <c r="D243" s="6" t="inlineStr">
        <is>
          <t>06-09-2016</t>
        </is>
      </c>
      <c r="E243" s="6" t="inlineStr">
        <is>
          <t>Second Class</t>
        </is>
      </c>
      <c r="F243" s="6" t="inlineStr">
        <is>
          <t>KL-16645</t>
        </is>
      </c>
      <c r="G243" s="6" t="inlineStr">
        <is>
          <t>Ken Lonsdale</t>
        </is>
      </c>
      <c r="H243" s="6" t="inlineStr">
        <is>
          <t>Consumer</t>
        </is>
      </c>
      <c r="I243" s="6" t="inlineStr">
        <is>
          <t>United States</t>
        </is>
      </c>
      <c r="J243" s="6" t="inlineStr">
        <is>
          <t>Chicago</t>
        </is>
      </c>
      <c r="K243" s="6" t="inlineStr">
        <is>
          <t>Illinois</t>
        </is>
      </c>
      <c r="L243" s="6" t="n">
        <v>60610</v>
      </c>
      <c r="M243" s="6" t="inlineStr">
        <is>
          <t>Central</t>
        </is>
      </c>
      <c r="N243" s="6" t="inlineStr">
        <is>
          <t>FUR-FU-10004351</t>
        </is>
      </c>
      <c r="O243" s="6" t="inlineStr">
        <is>
          <t>Furniture</t>
        </is>
      </c>
      <c r="P243" s="6" t="inlineStr">
        <is>
          <t>Furnishings</t>
        </is>
      </c>
      <c r="Q243" s="6" t="inlineStr">
        <is>
          <t>Staple-based wall hangings</t>
        </is>
      </c>
      <c r="R243" s="6" t="n">
        <v>11.688</v>
      </c>
      <c r="S243" s="6" t="n">
        <v>3</v>
      </c>
      <c r="T243" s="6" t="n">
        <v>0.6</v>
      </c>
      <c r="U243" s="6" t="n">
        <v>-4.6752</v>
      </c>
    </row>
    <row r="244">
      <c r="A244" s="6" t="n">
        <v>241</v>
      </c>
      <c r="B244" s="6" t="inlineStr">
        <is>
          <t>CA-2016-157749</t>
        </is>
      </c>
      <c r="C244" s="6" t="inlineStr">
        <is>
          <t>06-04-2016</t>
        </is>
      </c>
      <c r="D244" s="6" t="inlineStr">
        <is>
          <t>06-09-2016</t>
        </is>
      </c>
      <c r="E244" s="6" t="inlineStr">
        <is>
          <t>Second Class</t>
        </is>
      </c>
      <c r="F244" s="6" t="inlineStr">
        <is>
          <t>KL-16645</t>
        </is>
      </c>
      <c r="G244" s="6" t="inlineStr">
        <is>
          <t>Ken Lonsdale</t>
        </is>
      </c>
      <c r="H244" s="6" t="inlineStr">
        <is>
          <t>Consumer</t>
        </is>
      </c>
      <c r="I244" s="6" t="inlineStr">
        <is>
          <t>United States</t>
        </is>
      </c>
      <c r="J244" s="6" t="inlineStr">
        <is>
          <t>Chicago</t>
        </is>
      </c>
      <c r="K244" s="6" t="inlineStr">
        <is>
          <t>Illinois</t>
        </is>
      </c>
      <c r="L244" s="6" t="n">
        <v>60610</v>
      </c>
      <c r="M244" s="6" t="inlineStr">
        <is>
          <t>Central</t>
        </is>
      </c>
      <c r="N244" s="6" t="inlineStr">
        <is>
          <t>TEC-PH-10000011</t>
        </is>
      </c>
      <c r="O244" s="6" t="inlineStr">
        <is>
          <t>Technology</t>
        </is>
      </c>
      <c r="P244" s="6" t="inlineStr">
        <is>
          <t>Phones</t>
        </is>
      </c>
      <c r="Q244" s="6" t="inlineStr">
        <is>
          <t>PureGear Roll-On Screen Protector</t>
        </is>
      </c>
      <c r="R244" s="6" t="n">
        <v>31.984</v>
      </c>
      <c r="S244" s="6" t="n">
        <v>2</v>
      </c>
      <c r="T244" s="6" t="n">
        <v>0.2</v>
      </c>
      <c r="U244" s="6" t="n">
        <v>11.1944</v>
      </c>
    </row>
    <row r="245">
      <c r="A245" s="6" t="n">
        <v>242</v>
      </c>
      <c r="B245" s="6" t="inlineStr">
        <is>
          <t>CA-2016-157749</t>
        </is>
      </c>
      <c r="C245" s="6" t="inlineStr">
        <is>
          <t>06-04-2016</t>
        </is>
      </c>
      <c r="D245" s="6" t="inlineStr">
        <is>
          <t>06-09-2016</t>
        </is>
      </c>
      <c r="E245" s="6" t="inlineStr">
        <is>
          <t>Second Class</t>
        </is>
      </c>
      <c r="F245" s="6" t="inlineStr">
        <is>
          <t>KL-16645</t>
        </is>
      </c>
      <c r="G245" s="6" t="inlineStr">
        <is>
          <t>Ken Lonsdale</t>
        </is>
      </c>
      <c r="H245" s="6" t="inlineStr">
        <is>
          <t>Consumer</t>
        </is>
      </c>
      <c r="I245" s="6" t="inlineStr">
        <is>
          <t>United States</t>
        </is>
      </c>
      <c r="J245" s="6" t="inlineStr">
        <is>
          <t>Chicago</t>
        </is>
      </c>
      <c r="K245" s="6" t="inlineStr">
        <is>
          <t>Illinois</t>
        </is>
      </c>
      <c r="L245" s="6" t="n">
        <v>60610</v>
      </c>
      <c r="M245" s="6" t="inlineStr">
        <is>
          <t>Central</t>
        </is>
      </c>
      <c r="N245" s="6" t="inlineStr">
        <is>
          <t>FUR-TA-10002607</t>
        </is>
      </c>
      <c r="O245" s="6" t="inlineStr">
        <is>
          <t>Furniture</t>
        </is>
      </c>
      <c r="P245" s="6" t="inlineStr">
        <is>
          <t>Tables</t>
        </is>
      </c>
      <c r="Q245" s="6" t="inlineStr">
        <is>
          <t>KI Conference Tables</t>
        </is>
      </c>
      <c r="R245" s="6" t="n">
        <v>177.225</v>
      </c>
      <c r="S245" s="6" t="n">
        <v>5</v>
      </c>
      <c r="T245" s="6" t="n">
        <v>0.5</v>
      </c>
      <c r="U245" s="6" t="n">
        <v>-120.513</v>
      </c>
    </row>
    <row r="246">
      <c r="A246" s="6" t="n">
        <v>243</v>
      </c>
      <c r="B246" s="6" t="inlineStr">
        <is>
          <t>CA-2016-157749</t>
        </is>
      </c>
      <c r="C246" s="6" t="inlineStr">
        <is>
          <t>06-04-2016</t>
        </is>
      </c>
      <c r="D246" s="6" t="inlineStr">
        <is>
          <t>06-09-2016</t>
        </is>
      </c>
      <c r="E246" s="6" t="inlineStr">
        <is>
          <t>Second Class</t>
        </is>
      </c>
      <c r="F246" s="6" t="inlineStr">
        <is>
          <t>KL-16645</t>
        </is>
      </c>
      <c r="G246" s="6" t="inlineStr">
        <is>
          <t>Ken Lonsdale</t>
        </is>
      </c>
      <c r="H246" s="6" t="inlineStr">
        <is>
          <t>Consumer</t>
        </is>
      </c>
      <c r="I246" s="6" t="inlineStr">
        <is>
          <t>United States</t>
        </is>
      </c>
      <c r="J246" s="6" t="inlineStr">
        <is>
          <t>Chicago</t>
        </is>
      </c>
      <c r="K246" s="6" t="inlineStr">
        <is>
          <t>Illinois</t>
        </is>
      </c>
      <c r="L246" s="6" t="n">
        <v>60610</v>
      </c>
      <c r="M246" s="6" t="inlineStr">
        <is>
          <t>Central</t>
        </is>
      </c>
      <c r="N246" s="6" t="inlineStr">
        <is>
          <t>FUR-FU-10002505</t>
        </is>
      </c>
      <c r="O246" s="6" t="inlineStr">
        <is>
          <t>Furniture</t>
        </is>
      </c>
      <c r="P246" s="6" t="inlineStr">
        <is>
          <t>Furnishings</t>
        </is>
      </c>
      <c r="Q246" s="6" t="inlineStr">
        <is>
          <t>Eldon 100 Class Desk Accessories</t>
        </is>
      </c>
      <c r="R246" s="6" t="n">
        <v>4.044</v>
      </c>
      <c r="S246" s="6" t="n">
        <v>3</v>
      </c>
      <c r="T246" s="6" t="n">
        <v>0.6</v>
      </c>
      <c r="U246" s="6" t="n">
        <v>-2.8308</v>
      </c>
    </row>
    <row r="247">
      <c r="A247" s="6" t="n">
        <v>244</v>
      </c>
      <c r="B247" s="6" t="inlineStr">
        <is>
          <t>CA-2016-157749</t>
        </is>
      </c>
      <c r="C247" s="6" t="inlineStr">
        <is>
          <t>06-04-2016</t>
        </is>
      </c>
      <c r="D247" s="6" t="inlineStr">
        <is>
          <t>06-09-2016</t>
        </is>
      </c>
      <c r="E247" s="6" t="inlineStr">
        <is>
          <t>Second Class</t>
        </is>
      </c>
      <c r="F247" s="6" t="inlineStr">
        <is>
          <t>KL-16645</t>
        </is>
      </c>
      <c r="G247" s="6" t="inlineStr">
        <is>
          <t>Ken Lonsdale</t>
        </is>
      </c>
      <c r="H247" s="6" t="inlineStr">
        <is>
          <t>Consumer</t>
        </is>
      </c>
      <c r="I247" s="6" t="inlineStr">
        <is>
          <t>United States</t>
        </is>
      </c>
      <c r="J247" s="6" t="inlineStr">
        <is>
          <t>Chicago</t>
        </is>
      </c>
      <c r="K247" s="6" t="inlineStr">
        <is>
          <t>Illinois</t>
        </is>
      </c>
      <c r="L247" s="6" t="n">
        <v>60610</v>
      </c>
      <c r="M247" s="6" t="inlineStr">
        <is>
          <t>Central</t>
        </is>
      </c>
      <c r="N247" s="6" t="inlineStr">
        <is>
          <t>OFF-AR-10004685</t>
        </is>
      </c>
      <c r="O247" s="6" t="inlineStr">
        <is>
          <t>Office Supplies</t>
        </is>
      </c>
      <c r="P247" s="6" t="inlineStr">
        <is>
          <t>Art</t>
        </is>
      </c>
      <c r="Q247" s="6" t="inlineStr">
        <is>
          <t>Binney &amp; Smith Crayola Metallic Colored Pencils, 8-Color Set</t>
        </is>
      </c>
      <c r="R247" s="6" t="n">
        <v>7.408</v>
      </c>
      <c r="S247" s="6" t="n">
        <v>2</v>
      </c>
      <c r="T247" s="6" t="n">
        <v>0.2</v>
      </c>
      <c r="U247" s="6" t="n">
        <v>1.2038</v>
      </c>
    </row>
    <row r="248">
      <c r="A248" s="6" t="n">
        <v>245</v>
      </c>
      <c r="B248" s="6" t="inlineStr">
        <is>
          <t>CA-2014-131926</t>
        </is>
      </c>
      <c r="C248" s="6" t="inlineStr">
        <is>
          <t>06-01-2014</t>
        </is>
      </c>
      <c r="D248" s="6" t="inlineStr">
        <is>
          <t>06-06-2014</t>
        </is>
      </c>
      <c r="E248" s="6" t="inlineStr">
        <is>
          <t>Second Class</t>
        </is>
      </c>
      <c r="F248" s="6" t="inlineStr">
        <is>
          <t>DW-13480</t>
        </is>
      </c>
      <c r="G248" s="6" t="inlineStr">
        <is>
          <t>Dianna Wilson</t>
        </is>
      </c>
      <c r="H248" s="6" t="inlineStr">
        <is>
          <t>Home Office</t>
        </is>
      </c>
      <c r="I248" s="6" t="inlineStr">
        <is>
          <t>United States</t>
        </is>
      </c>
      <c r="J248" s="6" t="inlineStr">
        <is>
          <t>Lakeville</t>
        </is>
      </c>
      <c r="K248" s="6" t="inlineStr">
        <is>
          <t>Minnesota</t>
        </is>
      </c>
      <c r="L248" s="6" t="n">
        <v>55044</v>
      </c>
      <c r="M248" s="6" t="inlineStr">
        <is>
          <t>Central</t>
        </is>
      </c>
      <c r="N248" s="6" t="inlineStr">
        <is>
          <t>FUR-CH-10004063</t>
        </is>
      </c>
      <c r="O248" s="6" t="inlineStr">
        <is>
          <t>Furniture</t>
        </is>
      </c>
      <c r="P248" s="6" t="inlineStr">
        <is>
          <t>Chairs</t>
        </is>
      </c>
      <c r="Q248" s="6" t="inlineStr">
        <is>
          <t>Global Deluxe High-Back Manager's Chair</t>
        </is>
      </c>
      <c r="R248" s="6" t="n">
        <v>2001.86</v>
      </c>
      <c r="S248" s="6" t="n">
        <v>7</v>
      </c>
      <c r="T248" s="6" t="n">
        <v>0</v>
      </c>
      <c r="U248" s="6" t="n">
        <v>580.5394</v>
      </c>
    </row>
    <row r="249">
      <c r="A249" s="6" t="n">
        <v>246</v>
      </c>
      <c r="B249" s="6" t="inlineStr">
        <is>
          <t>CA-2014-131926</t>
        </is>
      </c>
      <c r="C249" s="6" t="inlineStr">
        <is>
          <t>06-01-2014</t>
        </is>
      </c>
      <c r="D249" s="6" t="inlineStr">
        <is>
          <t>06-06-2014</t>
        </is>
      </c>
      <c r="E249" s="6" t="inlineStr">
        <is>
          <t>Second Class</t>
        </is>
      </c>
      <c r="F249" s="6" t="inlineStr">
        <is>
          <t>DW-13480</t>
        </is>
      </c>
      <c r="G249" s="6" t="inlineStr">
        <is>
          <t>Dianna Wilson</t>
        </is>
      </c>
      <c r="H249" s="6" t="inlineStr">
        <is>
          <t>Home Office</t>
        </is>
      </c>
      <c r="I249" s="6" t="inlineStr">
        <is>
          <t>United States</t>
        </is>
      </c>
      <c r="J249" s="6" t="inlineStr">
        <is>
          <t>Lakeville</t>
        </is>
      </c>
      <c r="K249" s="6" t="inlineStr">
        <is>
          <t>Minnesota</t>
        </is>
      </c>
      <c r="L249" s="6" t="n">
        <v>55044</v>
      </c>
      <c r="M249" s="6" t="inlineStr">
        <is>
          <t>Central</t>
        </is>
      </c>
      <c r="N249" s="6" t="inlineStr">
        <is>
          <t>OFF-ST-10002276</t>
        </is>
      </c>
      <c r="O249" s="6" t="inlineStr">
        <is>
          <t>Office Supplies</t>
        </is>
      </c>
      <c r="P249" s="6" t="inlineStr">
        <is>
          <t>Storage</t>
        </is>
      </c>
      <c r="Q249" s="6" t="inlineStr">
        <is>
          <t>Safco Steel Mobile File Cart</t>
        </is>
      </c>
      <c r="R249" s="6" t="n">
        <v>166.72</v>
      </c>
      <c r="S249" s="6" t="n">
        <v>2</v>
      </c>
      <c r="T249" s="6" t="n">
        <v>0</v>
      </c>
      <c r="U249" s="6" t="n">
        <v>41.68</v>
      </c>
    </row>
    <row r="250">
      <c r="A250" s="6" t="n">
        <v>247</v>
      </c>
      <c r="B250" s="6" t="inlineStr">
        <is>
          <t>CA-2014-131926</t>
        </is>
      </c>
      <c r="C250" s="6" t="inlineStr">
        <is>
          <t>06-01-2014</t>
        </is>
      </c>
      <c r="D250" s="6" t="inlineStr">
        <is>
          <t>06-06-2014</t>
        </is>
      </c>
      <c r="E250" s="6" t="inlineStr">
        <is>
          <t>Second Class</t>
        </is>
      </c>
      <c r="F250" s="6" t="inlineStr">
        <is>
          <t>DW-13480</t>
        </is>
      </c>
      <c r="G250" s="6" t="inlineStr">
        <is>
          <t>Dianna Wilson</t>
        </is>
      </c>
      <c r="H250" s="6" t="inlineStr">
        <is>
          <t>Home Office</t>
        </is>
      </c>
      <c r="I250" s="6" t="inlineStr">
        <is>
          <t>United States</t>
        </is>
      </c>
      <c r="J250" s="6" t="inlineStr">
        <is>
          <t>Lakeville</t>
        </is>
      </c>
      <c r="K250" s="6" t="inlineStr">
        <is>
          <t>Minnesota</t>
        </is>
      </c>
      <c r="L250" s="6" t="n">
        <v>55044</v>
      </c>
      <c r="M250" s="6" t="inlineStr">
        <is>
          <t>Central</t>
        </is>
      </c>
      <c r="N250" s="6" t="inlineStr">
        <is>
          <t>OFF-PA-10004082</t>
        </is>
      </c>
      <c r="O250" s="6" t="inlineStr">
        <is>
          <t>Office Supplies</t>
        </is>
      </c>
      <c r="P250" s="6" t="inlineStr">
        <is>
          <t>Paper</t>
        </is>
      </c>
      <c r="Q250" s="6" t="inlineStr">
        <is>
          <t>Adams Telephone Message Book w/Frequently-Called Numbers Space, 400 Messages per Book</t>
        </is>
      </c>
      <c r="R250" s="6" t="n">
        <v>47.88</v>
      </c>
      <c r="S250" s="6" t="n">
        <v>6</v>
      </c>
      <c r="T250" s="6" t="n">
        <v>0</v>
      </c>
      <c r="U250" s="6" t="n">
        <v>23.94</v>
      </c>
    </row>
    <row r="251">
      <c r="A251" s="6" t="n">
        <v>248</v>
      </c>
      <c r="B251" s="6" t="inlineStr">
        <is>
          <t>CA-2014-131926</t>
        </is>
      </c>
      <c r="C251" s="6" t="inlineStr">
        <is>
          <t>06-01-2014</t>
        </is>
      </c>
      <c r="D251" s="6" t="inlineStr">
        <is>
          <t>06-06-2014</t>
        </is>
      </c>
      <c r="E251" s="6" t="inlineStr">
        <is>
          <t>Second Class</t>
        </is>
      </c>
      <c r="F251" s="6" t="inlineStr">
        <is>
          <t>DW-13480</t>
        </is>
      </c>
      <c r="G251" s="6" t="inlineStr">
        <is>
          <t>Dianna Wilson</t>
        </is>
      </c>
      <c r="H251" s="6" t="inlineStr">
        <is>
          <t>Home Office</t>
        </is>
      </c>
      <c r="I251" s="6" t="inlineStr">
        <is>
          <t>United States</t>
        </is>
      </c>
      <c r="J251" s="6" t="inlineStr">
        <is>
          <t>Lakeville</t>
        </is>
      </c>
      <c r="K251" s="6" t="inlineStr">
        <is>
          <t>Minnesota</t>
        </is>
      </c>
      <c r="L251" s="6" t="n">
        <v>55044</v>
      </c>
      <c r="M251" s="6" t="inlineStr">
        <is>
          <t>Central</t>
        </is>
      </c>
      <c r="N251" s="6" t="inlineStr">
        <is>
          <t>OFF-AP-10002945</t>
        </is>
      </c>
      <c r="O251" s="6" t="inlineStr">
        <is>
          <t>Office Supplies</t>
        </is>
      </c>
      <c r="P251" s="6" t="inlineStr">
        <is>
          <t>Appliances</t>
        </is>
      </c>
      <c r="Q251" s="6" t="inlineStr">
        <is>
          <t>Honeywell Enviracaire Portable HEPA Air Cleaner for 17' x 22' Room</t>
        </is>
      </c>
      <c r="R251" s="6" t="n">
        <v>1503.25</v>
      </c>
      <c r="S251" s="6" t="n">
        <v>5</v>
      </c>
      <c r="T251" s="6" t="n">
        <v>0</v>
      </c>
      <c r="U251" s="6" t="n">
        <v>496.0725</v>
      </c>
    </row>
    <row r="252">
      <c r="A252" s="6" t="n">
        <v>249</v>
      </c>
      <c r="B252" s="6" t="inlineStr">
        <is>
          <t>CA-2014-131926</t>
        </is>
      </c>
      <c r="C252" s="6" t="inlineStr">
        <is>
          <t>06-01-2014</t>
        </is>
      </c>
      <c r="D252" s="6" t="inlineStr">
        <is>
          <t>06-06-2014</t>
        </is>
      </c>
      <c r="E252" s="6" t="inlineStr">
        <is>
          <t>Second Class</t>
        </is>
      </c>
      <c r="F252" s="6" t="inlineStr">
        <is>
          <t>DW-13480</t>
        </is>
      </c>
      <c r="G252" s="6" t="inlineStr">
        <is>
          <t>Dianna Wilson</t>
        </is>
      </c>
      <c r="H252" s="6" t="inlineStr">
        <is>
          <t>Home Office</t>
        </is>
      </c>
      <c r="I252" s="6" t="inlineStr">
        <is>
          <t>United States</t>
        </is>
      </c>
      <c r="J252" s="6" t="inlineStr">
        <is>
          <t>Lakeville</t>
        </is>
      </c>
      <c r="K252" s="6" t="inlineStr">
        <is>
          <t>Minnesota</t>
        </is>
      </c>
      <c r="L252" s="6" t="n">
        <v>55044</v>
      </c>
      <c r="M252" s="6" t="inlineStr">
        <is>
          <t>Central</t>
        </is>
      </c>
      <c r="N252" s="6" t="inlineStr">
        <is>
          <t>OFF-PA-10000061</t>
        </is>
      </c>
      <c r="O252" s="6" t="inlineStr">
        <is>
          <t>Office Supplies</t>
        </is>
      </c>
      <c r="P252" s="6" t="inlineStr">
        <is>
          <t>Paper</t>
        </is>
      </c>
      <c r="Q252" s="6" t="inlineStr">
        <is>
          <t>Xerox 205</t>
        </is>
      </c>
      <c r="R252" s="6" t="n">
        <v>25.92</v>
      </c>
      <c r="S252" s="6" t="n">
        <v>4</v>
      </c>
      <c r="T252" s="6" t="n">
        <v>0</v>
      </c>
      <c r="U252" s="6" t="n">
        <v>12.4416</v>
      </c>
    </row>
    <row r="253">
      <c r="A253" s="6" t="n">
        <v>250</v>
      </c>
      <c r="B253" s="6" t="inlineStr">
        <is>
          <t>CA-2016-154739</t>
        </is>
      </c>
      <c r="C253" s="6" t="inlineStr">
        <is>
          <t>12-10-2016</t>
        </is>
      </c>
      <c r="D253" s="6" t="inlineStr">
        <is>
          <t>12/15/2016</t>
        </is>
      </c>
      <c r="E253" s="6" t="inlineStr">
        <is>
          <t>Second Class</t>
        </is>
      </c>
      <c r="F253" s="6" t="inlineStr">
        <is>
          <t>LH-17155</t>
        </is>
      </c>
      <c r="G253" s="6" t="inlineStr">
        <is>
          <t>Logan Haushalter</t>
        </is>
      </c>
      <c r="H253" s="6" t="inlineStr">
        <is>
          <t>Consumer</t>
        </is>
      </c>
      <c r="I253" s="6" t="inlineStr">
        <is>
          <t>United States</t>
        </is>
      </c>
      <c r="J253" s="6" t="inlineStr">
        <is>
          <t>San Francisco</t>
        </is>
      </c>
      <c r="K253" s="6" t="inlineStr">
        <is>
          <t>California</t>
        </is>
      </c>
      <c r="L253" s="6" t="n">
        <v>94109</v>
      </c>
      <c r="M253" s="6" t="inlineStr">
        <is>
          <t>West</t>
        </is>
      </c>
      <c r="N253" s="6" t="inlineStr">
        <is>
          <t>FUR-CH-10002965</t>
        </is>
      </c>
      <c r="O253" s="6" t="inlineStr">
        <is>
          <t>Furniture</t>
        </is>
      </c>
      <c r="P253" s="6" t="inlineStr">
        <is>
          <t>Chairs</t>
        </is>
      </c>
      <c r="Q253" s="6" t="inlineStr">
        <is>
          <t>Global Leather Highback Executive Chair with Pneumatic Height Adjustment, Black</t>
        </is>
      </c>
      <c r="R253" s="6" t="n">
        <v>321.568</v>
      </c>
      <c r="S253" s="6" t="n">
        <v>2</v>
      </c>
      <c r="T253" s="6" t="n">
        <v>0.2</v>
      </c>
      <c r="U253" s="6" t="n">
        <v>28.1372</v>
      </c>
    </row>
    <row r="254">
      <c r="A254" s="6" t="n">
        <v>251</v>
      </c>
      <c r="B254" s="6" t="inlineStr">
        <is>
          <t>CA-2016-145625</t>
        </is>
      </c>
      <c r="C254" s="6" t="inlineStr">
        <is>
          <t>09-11-2016</t>
        </is>
      </c>
      <c r="D254" s="6" t="inlineStr">
        <is>
          <t>9/17/2016</t>
        </is>
      </c>
      <c r="E254" s="6" t="inlineStr">
        <is>
          <t>Standard Class</t>
        </is>
      </c>
      <c r="F254" s="6" t="inlineStr">
        <is>
          <t>KC-16540</t>
        </is>
      </c>
      <c r="G254" s="6" t="inlineStr">
        <is>
          <t>Kelly Collister</t>
        </is>
      </c>
      <c r="H254" s="6" t="inlineStr">
        <is>
          <t>Consumer</t>
        </is>
      </c>
      <c r="I254" s="6" t="inlineStr">
        <is>
          <t>United States</t>
        </is>
      </c>
      <c r="J254" s="6" t="inlineStr">
        <is>
          <t>San Diego</t>
        </is>
      </c>
      <c r="K254" s="6" t="inlineStr">
        <is>
          <t>California</t>
        </is>
      </c>
      <c r="L254" s="6" t="n">
        <v>92037</v>
      </c>
      <c r="M254" s="6" t="inlineStr">
        <is>
          <t>West</t>
        </is>
      </c>
      <c r="N254" s="6" t="inlineStr">
        <is>
          <t>OFF-PA-10004569</t>
        </is>
      </c>
      <c r="O254" s="6" t="inlineStr">
        <is>
          <t>Office Supplies</t>
        </is>
      </c>
      <c r="P254" s="6" t="inlineStr">
        <is>
          <t>Paper</t>
        </is>
      </c>
      <c r="Q254" s="6" t="inlineStr">
        <is>
          <t>Wirebound Message Books, Two 4 1/4" x 5" Forms per Page</t>
        </is>
      </c>
      <c r="R254" s="6" t="n">
        <v>7.61</v>
      </c>
      <c r="S254" s="6" t="n">
        <v>1</v>
      </c>
      <c r="T254" s="6" t="n">
        <v>0</v>
      </c>
      <c r="U254" s="6" t="n">
        <v>3.5767</v>
      </c>
    </row>
    <row r="255">
      <c r="A255" s="6" t="n">
        <v>252</v>
      </c>
      <c r="B255" s="6" t="inlineStr">
        <is>
          <t>CA-2016-145625</t>
        </is>
      </c>
      <c r="C255" s="6" t="inlineStr">
        <is>
          <t>09-11-2016</t>
        </is>
      </c>
      <c r="D255" s="6" t="inlineStr">
        <is>
          <t>9/17/2016</t>
        </is>
      </c>
      <c r="E255" s="6" t="inlineStr">
        <is>
          <t>Standard Class</t>
        </is>
      </c>
      <c r="F255" s="6" t="inlineStr">
        <is>
          <t>KC-16540</t>
        </is>
      </c>
      <c r="G255" s="6" t="inlineStr">
        <is>
          <t>Kelly Collister</t>
        </is>
      </c>
      <c r="H255" s="6" t="inlineStr">
        <is>
          <t>Consumer</t>
        </is>
      </c>
      <c r="I255" s="6" t="inlineStr">
        <is>
          <t>United States</t>
        </is>
      </c>
      <c r="J255" s="6" t="inlineStr">
        <is>
          <t>San Diego</t>
        </is>
      </c>
      <c r="K255" s="6" t="inlineStr">
        <is>
          <t>California</t>
        </is>
      </c>
      <c r="L255" s="6" t="n">
        <v>92037</v>
      </c>
      <c r="M255" s="6" t="inlineStr">
        <is>
          <t>West</t>
        </is>
      </c>
      <c r="N255" s="6" t="inlineStr">
        <is>
          <t>TEC-AC-10003832</t>
        </is>
      </c>
      <c r="O255" s="6" t="inlineStr">
        <is>
          <t>Technology</t>
        </is>
      </c>
      <c r="P255" s="6" t="inlineStr">
        <is>
          <t>Accessories</t>
        </is>
      </c>
      <c r="Q255" s="6" t="inlineStr">
        <is>
          <t>Logitech P710e Mobile Speakerphone</t>
        </is>
      </c>
      <c r="R255" s="6" t="n">
        <v>3347.37</v>
      </c>
      <c r="S255" s="6" t="n">
        <v>13</v>
      </c>
      <c r="T255" s="6" t="n">
        <v>0</v>
      </c>
      <c r="U255" s="6" t="n">
        <v>636.0003</v>
      </c>
    </row>
    <row r="256">
      <c r="A256" s="6" t="n">
        <v>253</v>
      </c>
      <c r="B256" s="6" t="inlineStr">
        <is>
          <t>CA-2016-146941</t>
        </is>
      </c>
      <c r="C256" s="6" t="inlineStr">
        <is>
          <t>12-10-2016</t>
        </is>
      </c>
      <c r="D256" s="6" t="inlineStr">
        <is>
          <t>12/13/2016</t>
        </is>
      </c>
      <c r="E256" s="6" t="inlineStr">
        <is>
          <t>First Class</t>
        </is>
      </c>
      <c r="F256" s="6" t="inlineStr">
        <is>
          <t>DL-13315</t>
        </is>
      </c>
      <c r="G256" s="6" t="inlineStr">
        <is>
          <t>Delfina Latchford</t>
        </is>
      </c>
      <c r="H256" s="6" t="inlineStr">
        <is>
          <t>Consumer</t>
        </is>
      </c>
      <c r="I256" s="6" t="inlineStr">
        <is>
          <t>United States</t>
        </is>
      </c>
      <c r="J256" s="6" t="inlineStr">
        <is>
          <t>New York City</t>
        </is>
      </c>
      <c r="K256" s="6" t="inlineStr">
        <is>
          <t>New York</t>
        </is>
      </c>
      <c r="L256" s="6" t="n">
        <v>10024</v>
      </c>
      <c r="M256" s="6" t="inlineStr">
        <is>
          <t>East</t>
        </is>
      </c>
      <c r="N256" s="6" t="inlineStr">
        <is>
          <t>OFF-ST-10001228</t>
        </is>
      </c>
      <c r="O256" s="6" t="inlineStr">
        <is>
          <t>Office Supplies</t>
        </is>
      </c>
      <c r="P256" s="6" t="inlineStr">
        <is>
          <t>Storage</t>
        </is>
      </c>
      <c r="Q256" s="6" t="inlineStr">
        <is>
          <t>Fellowes Personal Hanging Folder Files, Navy</t>
        </is>
      </c>
      <c r="R256" s="6" t="n">
        <v>80.58</v>
      </c>
      <c r="S256" s="6" t="n">
        <v>6</v>
      </c>
      <c r="T256" s="6" t="n">
        <v>0</v>
      </c>
      <c r="U256" s="6" t="n">
        <v>22.5624</v>
      </c>
    </row>
    <row r="257">
      <c r="A257" s="6" t="n">
        <v>254</v>
      </c>
      <c r="B257" s="6" t="inlineStr">
        <is>
          <t>CA-2016-146941</t>
        </is>
      </c>
      <c r="C257" s="6" t="inlineStr">
        <is>
          <t>12-10-2016</t>
        </is>
      </c>
      <c r="D257" s="6" t="inlineStr">
        <is>
          <t>12/13/2016</t>
        </is>
      </c>
      <c r="E257" s="6" t="inlineStr">
        <is>
          <t>First Class</t>
        </is>
      </c>
      <c r="F257" s="6" t="inlineStr">
        <is>
          <t>DL-13315</t>
        </is>
      </c>
      <c r="G257" s="6" t="inlineStr">
        <is>
          <t>Delfina Latchford</t>
        </is>
      </c>
      <c r="H257" s="6" t="inlineStr">
        <is>
          <t>Consumer</t>
        </is>
      </c>
      <c r="I257" s="6" t="inlineStr">
        <is>
          <t>United States</t>
        </is>
      </c>
      <c r="J257" s="6" t="inlineStr">
        <is>
          <t>New York City</t>
        </is>
      </c>
      <c r="K257" s="6" t="inlineStr">
        <is>
          <t>New York</t>
        </is>
      </c>
      <c r="L257" s="6" t="n">
        <v>10024</v>
      </c>
      <c r="M257" s="6" t="inlineStr">
        <is>
          <t>East</t>
        </is>
      </c>
      <c r="N257" s="6" t="inlineStr">
        <is>
          <t>OFF-EN-10003296</t>
        </is>
      </c>
      <c r="O257" s="6" t="inlineStr">
        <is>
          <t>Office Supplies</t>
        </is>
      </c>
      <c r="P257" s="6" t="inlineStr">
        <is>
          <t>Envelopes</t>
        </is>
      </c>
      <c r="Q257" s="6" t="inlineStr">
        <is>
          <t>Tyvek Side-Opening Peel &amp; Seel Expanding Envelopes</t>
        </is>
      </c>
      <c r="R257" s="6" t="n">
        <v>361.92</v>
      </c>
      <c r="S257" s="6" t="n">
        <v>4</v>
      </c>
      <c r="T257" s="6" t="n">
        <v>0</v>
      </c>
      <c r="U257" s="6" t="n">
        <v>162.864</v>
      </c>
    </row>
    <row r="258">
      <c r="A258" s="6" t="n">
        <v>255</v>
      </c>
      <c r="B258" s="6" t="inlineStr">
        <is>
          <t>US-2015-159982</t>
        </is>
      </c>
      <c r="C258" s="6" t="inlineStr">
        <is>
          <t>11/28/2015</t>
        </is>
      </c>
      <c r="D258" s="6" t="inlineStr">
        <is>
          <t>12-04-2015</t>
        </is>
      </c>
      <c r="E258" s="6" t="inlineStr">
        <is>
          <t>Standard Class</t>
        </is>
      </c>
      <c r="F258" s="6" t="inlineStr">
        <is>
          <t>DR-12880</t>
        </is>
      </c>
      <c r="G258" s="6" t="inlineStr">
        <is>
          <t>Dan Reichenbach</t>
        </is>
      </c>
      <c r="H258" s="6" t="inlineStr">
        <is>
          <t>Corporate</t>
        </is>
      </c>
      <c r="I258" s="6" t="inlineStr">
        <is>
          <t>United States</t>
        </is>
      </c>
      <c r="J258" s="6" t="inlineStr">
        <is>
          <t>Chicago</t>
        </is>
      </c>
      <c r="K258" s="6" t="inlineStr">
        <is>
          <t>Illinois</t>
        </is>
      </c>
      <c r="L258" s="6" t="n">
        <v>60623</v>
      </c>
      <c r="M258" s="6" t="inlineStr">
        <is>
          <t>Central</t>
        </is>
      </c>
      <c r="N258" s="6" t="inlineStr">
        <is>
          <t>FUR-FU-10002505</t>
        </is>
      </c>
      <c r="O258" s="6" t="inlineStr">
        <is>
          <t>Furniture</t>
        </is>
      </c>
      <c r="P258" s="6" t="inlineStr">
        <is>
          <t>Furnishings</t>
        </is>
      </c>
      <c r="Q258" s="6" t="inlineStr">
        <is>
          <t>Eldon 100 Class Desk Accessories</t>
        </is>
      </c>
      <c r="R258" s="6" t="n">
        <v>12.132</v>
      </c>
      <c r="S258" s="6" t="n">
        <v>9</v>
      </c>
      <c r="T258" s="6" t="n">
        <v>0.6</v>
      </c>
      <c r="U258" s="6" t="n">
        <v>-8.4924</v>
      </c>
    </row>
    <row r="259">
      <c r="A259" s="6" t="n">
        <v>256</v>
      </c>
      <c r="B259" s="6" t="inlineStr">
        <is>
          <t>US-2015-159982</t>
        </is>
      </c>
      <c r="C259" s="6" t="inlineStr">
        <is>
          <t>11/28/2015</t>
        </is>
      </c>
      <c r="D259" s="6" t="inlineStr">
        <is>
          <t>12-04-2015</t>
        </is>
      </c>
      <c r="E259" s="6" t="inlineStr">
        <is>
          <t>Standard Class</t>
        </is>
      </c>
      <c r="F259" s="6" t="inlineStr">
        <is>
          <t>DR-12880</t>
        </is>
      </c>
      <c r="G259" s="6" t="inlineStr">
        <is>
          <t>Dan Reichenbach</t>
        </is>
      </c>
      <c r="H259" s="6" t="inlineStr">
        <is>
          <t>Corporate</t>
        </is>
      </c>
      <c r="I259" s="6" t="inlineStr">
        <is>
          <t>United States</t>
        </is>
      </c>
      <c r="J259" s="6" t="inlineStr">
        <is>
          <t>Chicago</t>
        </is>
      </c>
      <c r="K259" s="6" t="inlineStr">
        <is>
          <t>Illinois</t>
        </is>
      </c>
      <c r="L259" s="6" t="n">
        <v>60623</v>
      </c>
      <c r="M259" s="6" t="inlineStr">
        <is>
          <t>Central</t>
        </is>
      </c>
      <c r="N259" s="6" t="inlineStr">
        <is>
          <t>OFF-ST-10004804</t>
        </is>
      </c>
      <c r="O259" s="6" t="inlineStr">
        <is>
          <t>Office Supplies</t>
        </is>
      </c>
      <c r="P259" s="6" t="inlineStr">
        <is>
          <t>Storage</t>
        </is>
      </c>
      <c r="Q259" s="6" t="inlineStr">
        <is>
          <t>Belkin 19" Vented Equipment Shelf, Black</t>
        </is>
      </c>
      <c r="R259" s="6" t="n">
        <v>82.36799999999999</v>
      </c>
      <c r="S259" s="6" t="n">
        <v>2</v>
      </c>
      <c r="T259" s="6" t="n">
        <v>0.2</v>
      </c>
      <c r="U259" s="6" t="n">
        <v>-19.5624</v>
      </c>
    </row>
    <row r="260">
      <c r="A260" s="6" t="n">
        <v>257</v>
      </c>
      <c r="B260" s="6" t="inlineStr">
        <is>
          <t>US-2015-159982</t>
        </is>
      </c>
      <c r="C260" s="6" t="inlineStr">
        <is>
          <t>11/28/2015</t>
        </is>
      </c>
      <c r="D260" s="6" t="inlineStr">
        <is>
          <t>12-04-2015</t>
        </is>
      </c>
      <c r="E260" s="6" t="inlineStr">
        <is>
          <t>Standard Class</t>
        </is>
      </c>
      <c r="F260" s="6" t="inlineStr">
        <is>
          <t>DR-12880</t>
        </is>
      </c>
      <c r="G260" s="6" t="inlineStr">
        <is>
          <t>Dan Reichenbach</t>
        </is>
      </c>
      <c r="H260" s="6" t="inlineStr">
        <is>
          <t>Corporate</t>
        </is>
      </c>
      <c r="I260" s="6" t="inlineStr">
        <is>
          <t>United States</t>
        </is>
      </c>
      <c r="J260" s="6" t="inlineStr">
        <is>
          <t>Chicago</t>
        </is>
      </c>
      <c r="K260" s="6" t="inlineStr">
        <is>
          <t>Illinois</t>
        </is>
      </c>
      <c r="L260" s="6" t="n">
        <v>60623</v>
      </c>
      <c r="M260" s="6" t="inlineStr">
        <is>
          <t>Central</t>
        </is>
      </c>
      <c r="N260" s="6" t="inlineStr">
        <is>
          <t>OFF-ST-10001590</t>
        </is>
      </c>
      <c r="O260" s="6" t="inlineStr">
        <is>
          <t>Office Supplies</t>
        </is>
      </c>
      <c r="P260" s="6" t="inlineStr">
        <is>
          <t>Storage</t>
        </is>
      </c>
      <c r="Q260" s="6" t="inlineStr">
        <is>
          <t>Tenex Personal Project File with Scoop Front Design, Black</t>
        </is>
      </c>
      <c r="R260" s="6" t="n">
        <v>53.92</v>
      </c>
      <c r="S260" s="6" t="n">
        <v>5</v>
      </c>
      <c r="T260" s="6" t="n">
        <v>0.2</v>
      </c>
      <c r="U260" s="6" t="n">
        <v>4.044</v>
      </c>
    </row>
    <row r="261">
      <c r="A261" s="6" t="n">
        <v>258</v>
      </c>
      <c r="B261" s="6" t="inlineStr">
        <is>
          <t>US-2015-159982</t>
        </is>
      </c>
      <c r="C261" s="6" t="inlineStr">
        <is>
          <t>11/28/2015</t>
        </is>
      </c>
      <c r="D261" s="6" t="inlineStr">
        <is>
          <t>12-04-2015</t>
        </is>
      </c>
      <c r="E261" s="6" t="inlineStr">
        <is>
          <t>Standard Class</t>
        </is>
      </c>
      <c r="F261" s="6" t="inlineStr">
        <is>
          <t>DR-12880</t>
        </is>
      </c>
      <c r="G261" s="6" t="inlineStr">
        <is>
          <t>Dan Reichenbach</t>
        </is>
      </c>
      <c r="H261" s="6" t="inlineStr">
        <is>
          <t>Corporate</t>
        </is>
      </c>
      <c r="I261" s="6" t="inlineStr">
        <is>
          <t>United States</t>
        </is>
      </c>
      <c r="J261" s="6" t="inlineStr">
        <is>
          <t>Chicago</t>
        </is>
      </c>
      <c r="K261" s="6" t="inlineStr">
        <is>
          <t>Illinois</t>
        </is>
      </c>
      <c r="L261" s="6" t="n">
        <v>60623</v>
      </c>
      <c r="M261" s="6" t="inlineStr">
        <is>
          <t>Central</t>
        </is>
      </c>
      <c r="N261" s="6" t="inlineStr">
        <is>
          <t>TEC-PH-10001580</t>
        </is>
      </c>
      <c r="O261" s="6" t="inlineStr">
        <is>
          <t>Technology</t>
        </is>
      </c>
      <c r="P261" s="6" t="inlineStr">
        <is>
          <t>Phones</t>
        </is>
      </c>
      <c r="Q261" s="6" t="inlineStr">
        <is>
          <t>Logitech Mobile Speakerphone P710e - speaker phone</t>
        </is>
      </c>
      <c r="R261" s="6" t="n">
        <v>647.904</v>
      </c>
      <c r="S261" s="6" t="n">
        <v>6</v>
      </c>
      <c r="T261" s="6" t="n">
        <v>0.2</v>
      </c>
      <c r="U261" s="6" t="n">
        <v>56.6916</v>
      </c>
    </row>
    <row r="262">
      <c r="A262" s="6" t="n">
        <v>259</v>
      </c>
      <c r="B262" s="6" t="inlineStr">
        <is>
          <t>CA-2017-163139</t>
        </is>
      </c>
      <c r="C262" s="6" t="inlineStr">
        <is>
          <t>12-01-2017</t>
        </is>
      </c>
      <c r="D262" s="6" t="inlineStr">
        <is>
          <t>12-03-2017</t>
        </is>
      </c>
      <c r="E262" s="6" t="inlineStr">
        <is>
          <t>Second Class</t>
        </is>
      </c>
      <c r="F262" s="6" t="inlineStr">
        <is>
          <t>CC-12670</t>
        </is>
      </c>
      <c r="G262" s="6" t="inlineStr">
        <is>
          <t>Craig Carreira</t>
        </is>
      </c>
      <c r="H262" s="6" t="inlineStr">
        <is>
          <t>Consumer</t>
        </is>
      </c>
      <c r="I262" s="6" t="inlineStr">
        <is>
          <t>United States</t>
        </is>
      </c>
      <c r="J262" s="6" t="inlineStr">
        <is>
          <t>New York City</t>
        </is>
      </c>
      <c r="K262" s="6" t="inlineStr">
        <is>
          <t>New York</t>
        </is>
      </c>
      <c r="L262" s="6" t="n">
        <v>10009</v>
      </c>
      <c r="M262" s="6" t="inlineStr">
        <is>
          <t>East</t>
        </is>
      </c>
      <c r="N262" s="6" t="inlineStr">
        <is>
          <t>TEC-AC-10000290</t>
        </is>
      </c>
      <c r="O262" s="6" t="inlineStr">
        <is>
          <t>Technology</t>
        </is>
      </c>
      <c r="P262" s="6" t="inlineStr">
        <is>
          <t>Accessories</t>
        </is>
      </c>
      <c r="Q262" s="6" t="inlineStr">
        <is>
          <t>Sabrent 4-Port USB 2.0 Hub</t>
        </is>
      </c>
      <c r="R262" s="6" t="n">
        <v>20.37</v>
      </c>
      <c r="S262" s="6" t="n">
        <v>3</v>
      </c>
      <c r="T262" s="6" t="n">
        <v>0</v>
      </c>
      <c r="U262" s="6" t="n">
        <v>6.9258</v>
      </c>
    </row>
    <row r="263">
      <c r="A263" s="6" t="n">
        <v>260</v>
      </c>
      <c r="B263" s="6" t="inlineStr">
        <is>
          <t>CA-2017-163139</t>
        </is>
      </c>
      <c r="C263" s="6" t="inlineStr">
        <is>
          <t>12-01-2017</t>
        </is>
      </c>
      <c r="D263" s="6" t="inlineStr">
        <is>
          <t>12-03-2017</t>
        </is>
      </c>
      <c r="E263" s="6" t="inlineStr">
        <is>
          <t>Second Class</t>
        </is>
      </c>
      <c r="F263" s="6" t="inlineStr">
        <is>
          <t>CC-12670</t>
        </is>
      </c>
      <c r="G263" s="6" t="inlineStr">
        <is>
          <t>Craig Carreira</t>
        </is>
      </c>
      <c r="H263" s="6" t="inlineStr">
        <is>
          <t>Consumer</t>
        </is>
      </c>
      <c r="I263" s="6" t="inlineStr">
        <is>
          <t>United States</t>
        </is>
      </c>
      <c r="J263" s="6" t="inlineStr">
        <is>
          <t>New York City</t>
        </is>
      </c>
      <c r="K263" s="6" t="inlineStr">
        <is>
          <t>New York</t>
        </is>
      </c>
      <c r="L263" s="6" t="n">
        <v>10009</v>
      </c>
      <c r="M263" s="6" t="inlineStr">
        <is>
          <t>East</t>
        </is>
      </c>
      <c r="N263" s="6" t="inlineStr">
        <is>
          <t>OFF-ST-10002790</t>
        </is>
      </c>
      <c r="O263" s="6" t="inlineStr">
        <is>
          <t>Office Supplies</t>
        </is>
      </c>
      <c r="P263" s="6" t="inlineStr">
        <is>
          <t>Storage</t>
        </is>
      </c>
      <c r="Q263" s="6" t="inlineStr">
        <is>
          <t>Safco Industrial Shelving</t>
        </is>
      </c>
      <c r="R263" s="6" t="n">
        <v>221.55</v>
      </c>
      <c r="S263" s="6" t="n">
        <v>3</v>
      </c>
      <c r="T263" s="6" t="n">
        <v>0</v>
      </c>
      <c r="U263" s="6" t="n">
        <v>6.6465</v>
      </c>
    </row>
    <row r="264">
      <c r="A264" s="6" t="n">
        <v>261</v>
      </c>
      <c r="B264" s="6" t="inlineStr">
        <is>
          <t>CA-2017-163139</t>
        </is>
      </c>
      <c r="C264" s="6" t="inlineStr">
        <is>
          <t>12-01-2017</t>
        </is>
      </c>
      <c r="D264" s="6" t="inlineStr">
        <is>
          <t>12-03-2017</t>
        </is>
      </c>
      <c r="E264" s="6" t="inlineStr">
        <is>
          <t>Second Class</t>
        </is>
      </c>
      <c r="F264" s="6" t="inlineStr">
        <is>
          <t>CC-12670</t>
        </is>
      </c>
      <c r="G264" s="6" t="inlineStr">
        <is>
          <t>Craig Carreira</t>
        </is>
      </c>
      <c r="H264" s="6" t="inlineStr">
        <is>
          <t>Consumer</t>
        </is>
      </c>
      <c r="I264" s="6" t="inlineStr">
        <is>
          <t>United States</t>
        </is>
      </c>
      <c r="J264" s="6" t="inlineStr">
        <is>
          <t>New York City</t>
        </is>
      </c>
      <c r="K264" s="6" t="inlineStr">
        <is>
          <t>New York</t>
        </is>
      </c>
      <c r="L264" s="6" t="n">
        <v>10009</v>
      </c>
      <c r="M264" s="6" t="inlineStr">
        <is>
          <t>East</t>
        </is>
      </c>
      <c r="N264" s="6" t="inlineStr">
        <is>
          <t>OFF-BI-10003460</t>
        </is>
      </c>
      <c r="O264" s="6" t="inlineStr">
        <is>
          <t>Office Supplies</t>
        </is>
      </c>
      <c r="P264" s="6" t="inlineStr">
        <is>
          <t>Binders</t>
        </is>
      </c>
      <c r="Q264" s="6" t="inlineStr">
        <is>
          <t>Acco 3-Hole Punch</t>
        </is>
      </c>
      <c r="R264" s="6" t="n">
        <v>17.52</v>
      </c>
      <c r="S264" s="6" t="n">
        <v>5</v>
      </c>
      <c r="T264" s="6" t="n">
        <v>0.2</v>
      </c>
      <c r="U264" s="6" t="n">
        <v>6.132</v>
      </c>
    </row>
    <row r="265">
      <c r="A265" s="6" t="n">
        <v>262</v>
      </c>
      <c r="B265" s="6" t="inlineStr">
        <is>
          <t>US-2017-155299</t>
        </is>
      </c>
      <c r="C265" s="6" t="inlineStr">
        <is>
          <t>06-08-2017</t>
        </is>
      </c>
      <c r="D265" s="6" t="inlineStr">
        <is>
          <t>06-12-2017</t>
        </is>
      </c>
      <c r="E265" s="6" t="inlineStr">
        <is>
          <t>Standard Class</t>
        </is>
      </c>
      <c r="F265" s="6" t="inlineStr">
        <is>
          <t>Dl-13600</t>
        </is>
      </c>
      <c r="G265" s="6" t="inlineStr">
        <is>
          <t>Dorris liebe</t>
        </is>
      </c>
      <c r="H265" s="6" t="inlineStr">
        <is>
          <t>Corporate</t>
        </is>
      </c>
      <c r="I265" s="6" t="inlineStr">
        <is>
          <t>United States</t>
        </is>
      </c>
      <c r="J265" s="6" t="inlineStr">
        <is>
          <t>Pasadena</t>
        </is>
      </c>
      <c r="K265" s="6" t="inlineStr">
        <is>
          <t>Texas</t>
        </is>
      </c>
      <c r="L265" s="6" t="n">
        <v>77506</v>
      </c>
      <c r="M265" s="6" t="inlineStr">
        <is>
          <t>Central</t>
        </is>
      </c>
      <c r="N265" s="6" t="inlineStr">
        <is>
          <t>OFF-AP-10002203</t>
        </is>
      </c>
      <c r="O265" s="6" t="inlineStr">
        <is>
          <t>Office Supplies</t>
        </is>
      </c>
      <c r="P265" s="6" t="inlineStr">
        <is>
          <t>Appliances</t>
        </is>
      </c>
      <c r="Q265" s="6" t="inlineStr">
        <is>
          <t>Eureka Disposable Bags for Sanitaire Vibra Groomer I Upright Vac</t>
        </is>
      </c>
      <c r="R265" s="6" t="n">
        <v>1.624</v>
      </c>
      <c r="S265" s="6" t="n">
        <v>2</v>
      </c>
      <c r="T265" s="6" t="n">
        <v>0.8</v>
      </c>
      <c r="U265" s="6" t="n">
        <v>-4.466</v>
      </c>
    </row>
    <row r="266">
      <c r="A266" s="6" t="n">
        <v>263</v>
      </c>
      <c r="B266" s="6" t="inlineStr">
        <is>
          <t>US-2014-106992</t>
        </is>
      </c>
      <c r="C266" s="6" t="inlineStr">
        <is>
          <t>9/19/2014</t>
        </is>
      </c>
      <c r="D266" s="6" t="inlineStr">
        <is>
          <t>9/21/2014</t>
        </is>
      </c>
      <c r="E266" s="6" t="inlineStr">
        <is>
          <t>Second Class</t>
        </is>
      </c>
      <c r="F266" s="6" t="inlineStr">
        <is>
          <t>SB-20290</t>
        </is>
      </c>
      <c r="G266" s="6" t="inlineStr">
        <is>
          <t>Sean Braxton</t>
        </is>
      </c>
      <c r="H266" s="6" t="inlineStr">
        <is>
          <t>Corporate</t>
        </is>
      </c>
      <c r="I266" s="6" t="inlineStr">
        <is>
          <t>United States</t>
        </is>
      </c>
      <c r="J266" s="6" t="inlineStr">
        <is>
          <t>Houston</t>
        </is>
      </c>
      <c r="K266" s="6" t="inlineStr">
        <is>
          <t>Texas</t>
        </is>
      </c>
      <c r="L266" s="6" t="n">
        <v>77036</v>
      </c>
      <c r="M266" s="6" t="inlineStr">
        <is>
          <t>Central</t>
        </is>
      </c>
      <c r="N266" s="6" t="inlineStr">
        <is>
          <t>TEC-MA-10000822</t>
        </is>
      </c>
      <c r="O266" s="6" t="inlineStr">
        <is>
          <t>Technology</t>
        </is>
      </c>
      <c r="P266" s="6" t="inlineStr">
        <is>
          <t>Machines</t>
        </is>
      </c>
      <c r="Q266" s="6" t="inlineStr">
        <is>
          <t>Lexmark MX611dhe Monochrome Laser Printer</t>
        </is>
      </c>
      <c r="R266" s="6" t="n">
        <v>3059.982</v>
      </c>
      <c r="S266" s="6" t="n">
        <v>3</v>
      </c>
      <c r="T266" s="6" t="n">
        <v>0.4</v>
      </c>
      <c r="U266" s="6" t="n">
        <v>-509.997</v>
      </c>
    </row>
    <row r="267">
      <c r="A267" s="6" t="n">
        <v>264</v>
      </c>
      <c r="B267" s="6" t="inlineStr">
        <is>
          <t>US-2014-106992</t>
        </is>
      </c>
      <c r="C267" s="6" t="inlineStr">
        <is>
          <t>9/19/2014</t>
        </is>
      </c>
      <c r="D267" s="6" t="inlineStr">
        <is>
          <t>9/21/2014</t>
        </is>
      </c>
      <c r="E267" s="6" t="inlineStr">
        <is>
          <t>Second Class</t>
        </is>
      </c>
      <c r="F267" s="6" t="inlineStr">
        <is>
          <t>SB-20290</t>
        </is>
      </c>
      <c r="G267" s="6" t="inlineStr">
        <is>
          <t>Sean Braxton</t>
        </is>
      </c>
      <c r="H267" s="6" t="inlineStr">
        <is>
          <t>Corporate</t>
        </is>
      </c>
      <c r="I267" s="6" t="inlineStr">
        <is>
          <t>United States</t>
        </is>
      </c>
      <c r="J267" s="6" t="inlineStr">
        <is>
          <t>Houston</t>
        </is>
      </c>
      <c r="K267" s="6" t="inlineStr">
        <is>
          <t>Texas</t>
        </is>
      </c>
      <c r="L267" s="6" t="n">
        <v>77036</v>
      </c>
      <c r="M267" s="6" t="inlineStr">
        <is>
          <t>Central</t>
        </is>
      </c>
      <c r="N267" s="6" t="inlineStr">
        <is>
          <t>TEC-MA-10003353</t>
        </is>
      </c>
      <c r="O267" s="6" t="inlineStr">
        <is>
          <t>Technology</t>
        </is>
      </c>
      <c r="P267" s="6" t="inlineStr">
        <is>
          <t>Machines</t>
        </is>
      </c>
      <c r="Q267" s="6" t="inlineStr">
        <is>
          <t>Xerox WorkCentre 6505DN Laser Multifunction Printer</t>
        </is>
      </c>
      <c r="R267" s="6" t="n">
        <v>2519.958</v>
      </c>
      <c r="S267" s="6" t="n">
        <v>7</v>
      </c>
      <c r="T267" s="6" t="n">
        <v>0.4</v>
      </c>
      <c r="U267" s="6" t="n">
        <v>-251.9958</v>
      </c>
    </row>
    <row r="268">
      <c r="A268" s="6" t="n">
        <v>265</v>
      </c>
      <c r="B268" s="6" t="inlineStr">
        <is>
          <t>CA-2016-125318</t>
        </is>
      </c>
      <c r="C268" s="6" t="inlineStr">
        <is>
          <t>06-06-2016</t>
        </is>
      </c>
      <c r="D268" s="6" t="inlineStr">
        <is>
          <t>6/13/2016</t>
        </is>
      </c>
      <c r="E268" s="6" t="inlineStr">
        <is>
          <t>Standard Class</t>
        </is>
      </c>
      <c r="F268" s="6" t="inlineStr">
        <is>
          <t>RC-19825</t>
        </is>
      </c>
      <c r="G268" s="6" t="inlineStr">
        <is>
          <t>Roy Collins</t>
        </is>
      </c>
      <c r="H268" s="6" t="inlineStr">
        <is>
          <t>Consumer</t>
        </is>
      </c>
      <c r="I268" s="6" t="inlineStr">
        <is>
          <t>United States</t>
        </is>
      </c>
      <c r="J268" s="6" t="inlineStr">
        <is>
          <t>Chicago</t>
        </is>
      </c>
      <c r="K268" s="6" t="inlineStr">
        <is>
          <t>Illinois</t>
        </is>
      </c>
      <c r="L268" s="6" t="n">
        <v>60610</v>
      </c>
      <c r="M268" s="6" t="inlineStr">
        <is>
          <t>Central</t>
        </is>
      </c>
      <c r="N268" s="6" t="inlineStr">
        <is>
          <t>TEC-PH-10001433</t>
        </is>
      </c>
      <c r="O268" s="6" t="inlineStr">
        <is>
          <t>Technology</t>
        </is>
      </c>
      <c r="P268" s="6" t="inlineStr">
        <is>
          <t>Phones</t>
        </is>
      </c>
      <c r="Q268" s="6" t="inlineStr">
        <is>
          <t>Cisco Small Business SPA 502G VoIP phone</t>
        </is>
      </c>
      <c r="R268" s="6" t="n">
        <v>328.224</v>
      </c>
      <c r="S268" s="6" t="n">
        <v>4</v>
      </c>
      <c r="T268" s="6" t="n">
        <v>0.2</v>
      </c>
      <c r="U268" s="6" t="n">
        <v>28.7196</v>
      </c>
    </row>
    <row r="269">
      <c r="A269" s="6" t="n">
        <v>266</v>
      </c>
      <c r="B269" s="6" t="inlineStr">
        <is>
          <t>CA-2015-155040</t>
        </is>
      </c>
      <c r="C269" s="6" t="inlineStr">
        <is>
          <t>11-10-2015</t>
        </is>
      </c>
      <c r="D269" s="6" t="inlineStr">
        <is>
          <t>11/15/2015</t>
        </is>
      </c>
      <c r="E269" s="6" t="inlineStr">
        <is>
          <t>Standard Class</t>
        </is>
      </c>
      <c r="F269" s="6" t="inlineStr">
        <is>
          <t>AH-10210</t>
        </is>
      </c>
      <c r="G269" s="6" t="inlineStr">
        <is>
          <t>Alan Hwang</t>
        </is>
      </c>
      <c r="H269" s="6" t="inlineStr">
        <is>
          <t>Consumer</t>
        </is>
      </c>
      <c r="I269" s="6" t="inlineStr">
        <is>
          <t>United States</t>
        </is>
      </c>
      <c r="J269" s="6" t="inlineStr">
        <is>
          <t>Brentwood</t>
        </is>
      </c>
      <c r="K269" s="6" t="inlineStr">
        <is>
          <t>California</t>
        </is>
      </c>
      <c r="L269" s="6" t="n">
        <v>94513</v>
      </c>
      <c r="M269" s="6" t="inlineStr">
        <is>
          <t>West</t>
        </is>
      </c>
      <c r="N269" s="6" t="inlineStr">
        <is>
          <t>TEC-AC-10004469</t>
        </is>
      </c>
      <c r="O269" s="6" t="inlineStr">
        <is>
          <t>Technology</t>
        </is>
      </c>
      <c r="P269" s="6" t="inlineStr">
        <is>
          <t>Accessories</t>
        </is>
      </c>
      <c r="Q269" s="6" t="inlineStr">
        <is>
          <t>Microsoft Sculpt Comfort Mouse</t>
        </is>
      </c>
      <c r="R269" s="6" t="n">
        <v>79.90000000000001</v>
      </c>
      <c r="S269" s="6" t="n">
        <v>2</v>
      </c>
      <c r="T269" s="6" t="n">
        <v>0</v>
      </c>
      <c r="U269" s="6" t="n">
        <v>35.156</v>
      </c>
    </row>
    <row r="270">
      <c r="A270" s="6" t="n">
        <v>267</v>
      </c>
      <c r="B270" s="6" t="inlineStr">
        <is>
          <t>CA-2017-136826</t>
        </is>
      </c>
      <c r="C270" s="6" t="inlineStr">
        <is>
          <t>6/16/2017</t>
        </is>
      </c>
      <c r="D270" s="6" t="inlineStr">
        <is>
          <t>6/20/2017</t>
        </is>
      </c>
      <c r="E270" s="6" t="inlineStr">
        <is>
          <t>Standard Class</t>
        </is>
      </c>
      <c r="F270" s="6" t="inlineStr">
        <is>
          <t>CB-12535</t>
        </is>
      </c>
      <c r="G270" s="6" t="inlineStr">
        <is>
          <t>Claudia Bergmann</t>
        </is>
      </c>
      <c r="H270" s="6" t="inlineStr">
        <is>
          <t>Corporate</t>
        </is>
      </c>
      <c r="I270" s="6" t="inlineStr">
        <is>
          <t>United States</t>
        </is>
      </c>
      <c r="J270" s="6" t="inlineStr">
        <is>
          <t>Chapel Hill</t>
        </is>
      </c>
      <c r="K270" s="6" t="inlineStr">
        <is>
          <t>North Carolina</t>
        </is>
      </c>
      <c r="L270" s="6" t="n">
        <v>27514</v>
      </c>
      <c r="M270" s="6" t="inlineStr">
        <is>
          <t>South</t>
        </is>
      </c>
      <c r="N270" s="6" t="inlineStr">
        <is>
          <t>OFF-AR-10003602</t>
        </is>
      </c>
      <c r="O270" s="6" t="inlineStr">
        <is>
          <t>Office Supplies</t>
        </is>
      </c>
      <c r="P270" s="6" t="inlineStr">
        <is>
          <t>Art</t>
        </is>
      </c>
      <c r="Q270" s="6" t="inlineStr">
        <is>
          <t>Quartet Omega Colored Chalk, 12/Pack</t>
        </is>
      </c>
      <c r="R270" s="6" t="n">
        <v>14.016</v>
      </c>
      <c r="S270" s="6" t="n">
        <v>3</v>
      </c>
      <c r="T270" s="6" t="n">
        <v>0.2</v>
      </c>
      <c r="U270" s="6" t="n">
        <v>4.7304</v>
      </c>
    </row>
    <row r="271">
      <c r="A271" s="6" t="n">
        <v>268</v>
      </c>
      <c r="B271" s="6" t="inlineStr">
        <is>
          <t>CA-2016-111010</t>
        </is>
      </c>
      <c r="C271" s="6" t="inlineStr">
        <is>
          <t>1/22/2016</t>
        </is>
      </c>
      <c r="D271" s="6" t="inlineStr">
        <is>
          <t>1/28/2016</t>
        </is>
      </c>
      <c r="E271" s="6" t="inlineStr">
        <is>
          <t>Standard Class</t>
        </is>
      </c>
      <c r="F271" s="6" t="inlineStr">
        <is>
          <t>PG-18895</t>
        </is>
      </c>
      <c r="G271" s="6" t="inlineStr">
        <is>
          <t>Paul Gonzalez</t>
        </is>
      </c>
      <c r="H271" s="6" t="inlineStr">
        <is>
          <t>Consumer</t>
        </is>
      </c>
      <c r="I271" s="6" t="inlineStr">
        <is>
          <t>United States</t>
        </is>
      </c>
      <c r="J271" s="6" t="inlineStr">
        <is>
          <t>Morristown</t>
        </is>
      </c>
      <c r="K271" s="6" t="inlineStr">
        <is>
          <t>New Jersey</t>
        </is>
      </c>
      <c r="L271" s="6" t="n">
        <v>7960</v>
      </c>
      <c r="M271" s="6" t="inlineStr">
        <is>
          <t>East</t>
        </is>
      </c>
      <c r="N271" s="6" t="inlineStr">
        <is>
          <t>OFF-FA-10003472</t>
        </is>
      </c>
      <c r="O271" s="6" t="inlineStr">
        <is>
          <t>Office Supplies</t>
        </is>
      </c>
      <c r="P271" s="6" t="inlineStr">
        <is>
          <t>Fasteners</t>
        </is>
      </c>
      <c r="Q271" s="6" t="inlineStr">
        <is>
          <t>Bagged Rubber Bands</t>
        </is>
      </c>
      <c r="R271" s="6" t="n">
        <v>7.56</v>
      </c>
      <c r="S271" s="6" t="n">
        <v>6</v>
      </c>
      <c r="T271" s="6" t="n">
        <v>0</v>
      </c>
      <c r="U271" s="6" t="n">
        <v>0.3024</v>
      </c>
    </row>
    <row r="272">
      <c r="A272" s="6" t="n">
        <v>269</v>
      </c>
      <c r="B272" s="6" t="inlineStr">
        <is>
          <t>US-2017-145366</t>
        </is>
      </c>
      <c r="C272" s="6" t="inlineStr">
        <is>
          <t>12-09-2017</t>
        </is>
      </c>
      <c r="D272" s="6" t="inlineStr">
        <is>
          <t>12/13/2017</t>
        </is>
      </c>
      <c r="E272" s="6" t="inlineStr">
        <is>
          <t>Standard Class</t>
        </is>
      </c>
      <c r="F272" s="6" t="inlineStr">
        <is>
          <t>CA-12310</t>
        </is>
      </c>
      <c r="G272" s="6" t="inlineStr">
        <is>
          <t>Christine Abelman</t>
        </is>
      </c>
      <c r="H272" s="6" t="inlineStr">
        <is>
          <t>Corporate</t>
        </is>
      </c>
      <c r="I272" s="6" t="inlineStr">
        <is>
          <t>United States</t>
        </is>
      </c>
      <c r="J272" s="6" t="inlineStr">
        <is>
          <t>Cincinnati</t>
        </is>
      </c>
      <c r="K272" s="6" t="inlineStr">
        <is>
          <t>Ohio</t>
        </is>
      </c>
      <c r="L272" s="6" t="n">
        <v>45231</v>
      </c>
      <c r="M272" s="6" t="inlineStr">
        <is>
          <t>East</t>
        </is>
      </c>
      <c r="N272" s="6" t="inlineStr">
        <is>
          <t>OFF-ST-10004180</t>
        </is>
      </c>
      <c r="O272" s="6" t="inlineStr">
        <is>
          <t>Office Supplies</t>
        </is>
      </c>
      <c r="P272" s="6" t="inlineStr">
        <is>
          <t>Storage</t>
        </is>
      </c>
      <c r="Q272" s="6" t="inlineStr">
        <is>
          <t>Safco Commercial Shelving</t>
        </is>
      </c>
      <c r="R272" s="6" t="n">
        <v>37.208</v>
      </c>
      <c r="S272" s="6" t="n">
        <v>1</v>
      </c>
      <c r="T272" s="6" t="n">
        <v>0.2</v>
      </c>
      <c r="U272" s="6" t="n">
        <v>-7.4416</v>
      </c>
    </row>
    <row r="273">
      <c r="A273" s="6" t="n">
        <v>270</v>
      </c>
      <c r="B273" s="6" t="inlineStr">
        <is>
          <t>US-2017-145366</t>
        </is>
      </c>
      <c r="C273" s="6" t="inlineStr">
        <is>
          <t>12-09-2017</t>
        </is>
      </c>
      <c r="D273" s="6" t="inlineStr">
        <is>
          <t>12/13/2017</t>
        </is>
      </c>
      <c r="E273" s="6" t="inlineStr">
        <is>
          <t>Standard Class</t>
        </is>
      </c>
      <c r="F273" s="6" t="inlineStr">
        <is>
          <t>CA-12310</t>
        </is>
      </c>
      <c r="G273" s="6" t="inlineStr">
        <is>
          <t>Christine Abelman</t>
        </is>
      </c>
      <c r="H273" s="6" t="inlineStr">
        <is>
          <t>Corporate</t>
        </is>
      </c>
      <c r="I273" s="6" t="inlineStr">
        <is>
          <t>United States</t>
        </is>
      </c>
      <c r="J273" s="6" t="inlineStr">
        <is>
          <t>Cincinnati</t>
        </is>
      </c>
      <c r="K273" s="6" t="inlineStr">
        <is>
          <t>Ohio</t>
        </is>
      </c>
      <c r="L273" s="6" t="n">
        <v>45231</v>
      </c>
      <c r="M273" s="6" t="inlineStr">
        <is>
          <t>East</t>
        </is>
      </c>
      <c r="N273" s="6" t="inlineStr">
        <is>
          <t>OFF-EN-10004386</t>
        </is>
      </c>
      <c r="O273" s="6" t="inlineStr">
        <is>
          <t>Office Supplies</t>
        </is>
      </c>
      <c r="P273" s="6" t="inlineStr">
        <is>
          <t>Envelopes</t>
        </is>
      </c>
      <c r="Q273" s="6" t="inlineStr">
        <is>
          <t>Recycled Interoffice Envelopes with String and Button Closure, 10 x 13</t>
        </is>
      </c>
      <c r="R273" s="6" t="n">
        <v>57.576</v>
      </c>
      <c r="S273" s="6" t="n">
        <v>3</v>
      </c>
      <c r="T273" s="6" t="n">
        <v>0.2</v>
      </c>
      <c r="U273" s="6" t="n">
        <v>21.591</v>
      </c>
    </row>
    <row r="274">
      <c r="A274" s="6" t="n">
        <v>271</v>
      </c>
      <c r="B274" s="6" t="inlineStr">
        <is>
          <t>CA-2017-163979</t>
        </is>
      </c>
      <c r="C274" s="6" t="inlineStr">
        <is>
          <t>12/28/2017</t>
        </is>
      </c>
      <c r="D274" s="6" t="inlineStr">
        <is>
          <t>01-02-2018</t>
        </is>
      </c>
      <c r="E274" s="6" t="inlineStr">
        <is>
          <t>Second Class</t>
        </is>
      </c>
      <c r="F274" s="6" t="inlineStr">
        <is>
          <t>KH-16690</t>
        </is>
      </c>
      <c r="G274" s="6" t="inlineStr">
        <is>
          <t>Kristen Hastings</t>
        </is>
      </c>
      <c r="H274" s="6" t="inlineStr">
        <is>
          <t>Corporate</t>
        </is>
      </c>
      <c r="I274" s="6" t="inlineStr">
        <is>
          <t>United States</t>
        </is>
      </c>
      <c r="J274" s="6" t="inlineStr">
        <is>
          <t>San Francisco</t>
        </is>
      </c>
      <c r="K274" s="6" t="inlineStr">
        <is>
          <t>California</t>
        </is>
      </c>
      <c r="L274" s="6" t="n">
        <v>94110</v>
      </c>
      <c r="M274" s="6" t="inlineStr">
        <is>
          <t>West</t>
        </is>
      </c>
      <c r="N274" s="6" t="inlineStr">
        <is>
          <t>OFF-ST-10003208</t>
        </is>
      </c>
      <c r="O274" s="6" t="inlineStr">
        <is>
          <t>Office Supplies</t>
        </is>
      </c>
      <c r="P274" s="6" t="inlineStr">
        <is>
          <t>Storage</t>
        </is>
      </c>
      <c r="Q274" s="6" t="inlineStr">
        <is>
          <t>Adjustable Depth Letter/Legal Cart</t>
        </is>
      </c>
      <c r="R274" s="6" t="n">
        <v>725.84</v>
      </c>
      <c r="S274" s="6" t="n">
        <v>4</v>
      </c>
      <c r="T274" s="6" t="n">
        <v>0</v>
      </c>
      <c r="U274" s="6" t="n">
        <v>210.4936</v>
      </c>
    </row>
    <row r="275">
      <c r="A275" s="6" t="n">
        <v>272</v>
      </c>
      <c r="B275" s="6" t="inlineStr">
        <is>
          <t>CA-2015-155334</t>
        </is>
      </c>
      <c r="C275" s="6" t="inlineStr">
        <is>
          <t>7/30/2015</t>
        </is>
      </c>
      <c r="D275" s="6" t="inlineStr">
        <is>
          <t>7/31/2015</t>
        </is>
      </c>
      <c r="E275" s="6" t="inlineStr">
        <is>
          <t>First Class</t>
        </is>
      </c>
      <c r="F275" s="6" t="inlineStr">
        <is>
          <t>HA-14920</t>
        </is>
      </c>
      <c r="G275" s="6" t="inlineStr">
        <is>
          <t>Helen Andreada</t>
        </is>
      </c>
      <c r="H275" s="6" t="inlineStr">
        <is>
          <t>Consumer</t>
        </is>
      </c>
      <c r="I275" s="6" t="inlineStr">
        <is>
          <t>United States</t>
        </is>
      </c>
      <c r="J275" s="6" t="inlineStr">
        <is>
          <t>San Francisco</t>
        </is>
      </c>
      <c r="K275" s="6" t="inlineStr">
        <is>
          <t>California</t>
        </is>
      </c>
      <c r="L275" s="6" t="n">
        <v>94109</v>
      </c>
      <c r="M275" s="6" t="inlineStr">
        <is>
          <t>West</t>
        </is>
      </c>
      <c r="N275" s="6" t="inlineStr">
        <is>
          <t>TEC-AC-10003628</t>
        </is>
      </c>
      <c r="O275" s="6" t="inlineStr">
        <is>
          <t>Technology</t>
        </is>
      </c>
      <c r="P275" s="6" t="inlineStr">
        <is>
          <t>Accessories</t>
        </is>
      </c>
      <c r="Q275" s="6" t="inlineStr">
        <is>
          <t>Logitech 910-002974 M325 Wireless Mouse for Web Scrolling</t>
        </is>
      </c>
      <c r="R275" s="6" t="n">
        <v>209.93</v>
      </c>
      <c r="S275" s="6" t="n">
        <v>7</v>
      </c>
      <c r="T275" s="6" t="n">
        <v>0</v>
      </c>
      <c r="U275" s="6" t="n">
        <v>92.36920000000001</v>
      </c>
    </row>
    <row r="276">
      <c r="A276" s="6" t="n">
        <v>273</v>
      </c>
      <c r="B276" s="6" t="inlineStr">
        <is>
          <t>CA-2015-155334</t>
        </is>
      </c>
      <c r="C276" s="6" t="inlineStr">
        <is>
          <t>7/30/2015</t>
        </is>
      </c>
      <c r="D276" s="6" t="inlineStr">
        <is>
          <t>7/31/2015</t>
        </is>
      </c>
      <c r="E276" s="6" t="inlineStr">
        <is>
          <t>First Class</t>
        </is>
      </c>
      <c r="F276" s="6" t="inlineStr">
        <is>
          <t>HA-14920</t>
        </is>
      </c>
      <c r="G276" s="6" t="inlineStr">
        <is>
          <t>Helen Andreada</t>
        </is>
      </c>
      <c r="H276" s="6" t="inlineStr">
        <is>
          <t>Consumer</t>
        </is>
      </c>
      <c r="I276" s="6" t="inlineStr">
        <is>
          <t>United States</t>
        </is>
      </c>
      <c r="J276" s="6" t="inlineStr">
        <is>
          <t>San Francisco</t>
        </is>
      </c>
      <c r="K276" s="6" t="inlineStr">
        <is>
          <t>California</t>
        </is>
      </c>
      <c r="L276" s="6" t="n">
        <v>94109</v>
      </c>
      <c r="M276" s="6" t="inlineStr">
        <is>
          <t>West</t>
        </is>
      </c>
      <c r="N276" s="6" t="inlineStr">
        <is>
          <t>FUR-FU-10003274</t>
        </is>
      </c>
      <c r="O276" s="6" t="inlineStr">
        <is>
          <t>Furniture</t>
        </is>
      </c>
      <c r="P276" s="6" t="inlineStr">
        <is>
          <t>Furnishings</t>
        </is>
      </c>
      <c r="Q276" s="6" t="inlineStr">
        <is>
          <t>Regeneration Desk Collection</t>
        </is>
      </c>
      <c r="R276" s="6" t="n">
        <v>5.28</v>
      </c>
      <c r="S276" s="6" t="n">
        <v>3</v>
      </c>
      <c r="T276" s="6" t="n">
        <v>0</v>
      </c>
      <c r="U276" s="6" t="n">
        <v>2.3232</v>
      </c>
    </row>
    <row r="277">
      <c r="A277" s="6" t="n">
        <v>274</v>
      </c>
      <c r="B277" s="6" t="inlineStr">
        <is>
          <t>CA-2015-155334</t>
        </is>
      </c>
      <c r="C277" s="6" t="inlineStr">
        <is>
          <t>7/30/2015</t>
        </is>
      </c>
      <c r="D277" s="6" t="inlineStr">
        <is>
          <t>7/31/2015</t>
        </is>
      </c>
      <c r="E277" s="6" t="inlineStr">
        <is>
          <t>First Class</t>
        </is>
      </c>
      <c r="F277" s="6" t="inlineStr">
        <is>
          <t>HA-14920</t>
        </is>
      </c>
      <c r="G277" s="6" t="inlineStr">
        <is>
          <t>Helen Andreada</t>
        </is>
      </c>
      <c r="H277" s="6" t="inlineStr">
        <is>
          <t>Consumer</t>
        </is>
      </c>
      <c r="I277" s="6" t="inlineStr">
        <is>
          <t>United States</t>
        </is>
      </c>
      <c r="J277" s="6" t="inlineStr">
        <is>
          <t>San Francisco</t>
        </is>
      </c>
      <c r="K277" s="6" t="inlineStr">
        <is>
          <t>California</t>
        </is>
      </c>
      <c r="L277" s="6" t="n">
        <v>94109</v>
      </c>
      <c r="M277" s="6" t="inlineStr">
        <is>
          <t>West</t>
        </is>
      </c>
      <c r="N277" s="6" t="inlineStr">
        <is>
          <t>OFF-BI-10002557</t>
        </is>
      </c>
      <c r="O277" s="6" t="inlineStr">
        <is>
          <t>Office Supplies</t>
        </is>
      </c>
      <c r="P277" s="6" t="inlineStr">
        <is>
          <t>Binders</t>
        </is>
      </c>
      <c r="Q277" s="6" t="inlineStr">
        <is>
          <t>Presstex Flexible Ring Binders</t>
        </is>
      </c>
      <c r="R277" s="6" t="n">
        <v>10.92</v>
      </c>
      <c r="S277" s="6" t="n">
        <v>3</v>
      </c>
      <c r="T277" s="6" t="n">
        <v>0.2</v>
      </c>
      <c r="U277" s="6" t="n">
        <v>4.095</v>
      </c>
    </row>
    <row r="278">
      <c r="A278" s="6" t="n">
        <v>275</v>
      </c>
      <c r="B278" s="6" t="inlineStr">
        <is>
          <t>CA-2017-118136</t>
        </is>
      </c>
      <c r="C278" s="6" t="inlineStr">
        <is>
          <t>9/16/2017</t>
        </is>
      </c>
      <c r="D278" s="6" t="inlineStr">
        <is>
          <t>9/17/2017</t>
        </is>
      </c>
      <c r="E278" s="6" t="inlineStr">
        <is>
          <t>First Class</t>
        </is>
      </c>
      <c r="F278" s="6" t="inlineStr">
        <is>
          <t>BB-10990</t>
        </is>
      </c>
      <c r="G278" s="6" t="inlineStr">
        <is>
          <t>Barry Blumstein</t>
        </is>
      </c>
      <c r="H278" s="6" t="inlineStr">
        <is>
          <t>Corporate</t>
        </is>
      </c>
      <c r="I278" s="6" t="inlineStr">
        <is>
          <t>United States</t>
        </is>
      </c>
      <c r="J278" s="6" t="inlineStr">
        <is>
          <t>Inglewood</t>
        </is>
      </c>
      <c r="K278" s="6" t="inlineStr">
        <is>
          <t>California</t>
        </is>
      </c>
      <c r="L278" s="6" t="n">
        <v>90301</v>
      </c>
      <c r="M278" s="6" t="inlineStr">
        <is>
          <t>West</t>
        </is>
      </c>
      <c r="N278" s="6" t="inlineStr">
        <is>
          <t>OFF-PA-10002615</t>
        </is>
      </c>
      <c r="O278" s="6" t="inlineStr">
        <is>
          <t>Office Supplies</t>
        </is>
      </c>
      <c r="P278" s="6" t="inlineStr">
        <is>
          <t>Paper</t>
        </is>
      </c>
      <c r="Q278" s="6" t="inlineStr">
        <is>
          <t>Ampad Gold Fibre Wirebound Steno Books, 6" x 9", Gregg Ruled</t>
        </is>
      </c>
      <c r="R278" s="6" t="n">
        <v>8.82</v>
      </c>
      <c r="S278" s="6" t="n">
        <v>2</v>
      </c>
      <c r="T278" s="6" t="n">
        <v>0</v>
      </c>
      <c r="U278" s="6" t="n">
        <v>4.0572</v>
      </c>
    </row>
    <row r="279">
      <c r="A279" s="6" t="n">
        <v>276</v>
      </c>
      <c r="B279" s="6" t="inlineStr">
        <is>
          <t>CA-2017-118136</t>
        </is>
      </c>
      <c r="C279" s="6" t="inlineStr">
        <is>
          <t>9/16/2017</t>
        </is>
      </c>
      <c r="D279" s="6" t="inlineStr">
        <is>
          <t>9/17/2017</t>
        </is>
      </c>
      <c r="E279" s="6" t="inlineStr">
        <is>
          <t>First Class</t>
        </is>
      </c>
      <c r="F279" s="6" t="inlineStr">
        <is>
          <t>BB-10990</t>
        </is>
      </c>
      <c r="G279" s="6" t="inlineStr">
        <is>
          <t>Barry Blumstein</t>
        </is>
      </c>
      <c r="H279" s="6" t="inlineStr">
        <is>
          <t>Corporate</t>
        </is>
      </c>
      <c r="I279" s="6" t="inlineStr">
        <is>
          <t>United States</t>
        </is>
      </c>
      <c r="J279" s="6" t="inlineStr">
        <is>
          <t>Inglewood</t>
        </is>
      </c>
      <c r="K279" s="6" t="inlineStr">
        <is>
          <t>California</t>
        </is>
      </c>
      <c r="L279" s="6" t="n">
        <v>90301</v>
      </c>
      <c r="M279" s="6" t="inlineStr">
        <is>
          <t>West</t>
        </is>
      </c>
      <c r="N279" s="6" t="inlineStr">
        <is>
          <t>OFF-AR-10001427</t>
        </is>
      </c>
      <c r="O279" s="6" t="inlineStr">
        <is>
          <t>Office Supplies</t>
        </is>
      </c>
      <c r="P279" s="6" t="inlineStr">
        <is>
          <t>Art</t>
        </is>
      </c>
      <c r="Q279" s="6" t="inlineStr">
        <is>
          <t>Newell 330</t>
        </is>
      </c>
      <c r="R279" s="6" t="n">
        <v>5.98</v>
      </c>
      <c r="S279" s="6" t="n">
        <v>1</v>
      </c>
      <c r="T279" s="6" t="n">
        <v>0</v>
      </c>
      <c r="U279" s="6" t="n">
        <v>1.5548</v>
      </c>
    </row>
    <row r="280">
      <c r="A280" s="6" t="n">
        <v>277</v>
      </c>
      <c r="B280" s="6" t="inlineStr">
        <is>
          <t>CA-2017-132976</t>
        </is>
      </c>
      <c r="C280" s="6" t="inlineStr">
        <is>
          <t>10/13/2017</t>
        </is>
      </c>
      <c r="D280" s="6" t="inlineStr">
        <is>
          <t>10/17/2017</t>
        </is>
      </c>
      <c r="E280" s="6" t="inlineStr">
        <is>
          <t>Standard Class</t>
        </is>
      </c>
      <c r="F280" s="6" t="inlineStr">
        <is>
          <t>AG-10495</t>
        </is>
      </c>
      <c r="G280" s="6" t="inlineStr">
        <is>
          <t>Andrew Gjertsen</t>
        </is>
      </c>
      <c r="H280" s="6" t="inlineStr">
        <is>
          <t>Corporate</t>
        </is>
      </c>
      <c r="I280" s="6" t="inlineStr">
        <is>
          <t>United States</t>
        </is>
      </c>
      <c r="J280" s="6" t="inlineStr">
        <is>
          <t>Philadelphia</t>
        </is>
      </c>
      <c r="K280" s="6" t="inlineStr">
        <is>
          <t>Pennsylvania</t>
        </is>
      </c>
      <c r="L280" s="6" t="n">
        <v>19140</v>
      </c>
      <c r="M280" s="6" t="inlineStr">
        <is>
          <t>East</t>
        </is>
      </c>
      <c r="N280" s="6" t="inlineStr">
        <is>
          <t>OFF-PA-10000673</t>
        </is>
      </c>
      <c r="O280" s="6" t="inlineStr">
        <is>
          <t>Office Supplies</t>
        </is>
      </c>
      <c r="P280" s="6" t="inlineStr">
        <is>
          <t>Paper</t>
        </is>
      </c>
      <c r="Q280" s="6" t="inlineStr">
        <is>
          <t>Post-it Important Message Note Pad, Neon Colors, 50 Sheets/Pad</t>
        </is>
      </c>
      <c r="R280" s="6" t="n">
        <v>11.648</v>
      </c>
      <c r="S280" s="6" t="n">
        <v>2</v>
      </c>
      <c r="T280" s="6" t="n">
        <v>0.2</v>
      </c>
      <c r="U280" s="6" t="n">
        <v>4.0768</v>
      </c>
    </row>
    <row r="281">
      <c r="A281" s="6" t="n">
        <v>278</v>
      </c>
      <c r="B281" s="6" t="inlineStr">
        <is>
          <t>CA-2017-132976</t>
        </is>
      </c>
      <c r="C281" s="6" t="inlineStr">
        <is>
          <t>10/13/2017</t>
        </is>
      </c>
      <c r="D281" s="6" t="inlineStr">
        <is>
          <t>10/17/2017</t>
        </is>
      </c>
      <c r="E281" s="6" t="inlineStr">
        <is>
          <t>Standard Class</t>
        </is>
      </c>
      <c r="F281" s="6" t="inlineStr">
        <is>
          <t>AG-10495</t>
        </is>
      </c>
      <c r="G281" s="6" t="inlineStr">
        <is>
          <t>Andrew Gjertsen</t>
        </is>
      </c>
      <c r="H281" s="6" t="inlineStr">
        <is>
          <t>Corporate</t>
        </is>
      </c>
      <c r="I281" s="6" t="inlineStr">
        <is>
          <t>United States</t>
        </is>
      </c>
      <c r="J281" s="6" t="inlineStr">
        <is>
          <t>Philadelphia</t>
        </is>
      </c>
      <c r="K281" s="6" t="inlineStr">
        <is>
          <t>Pennsylvania</t>
        </is>
      </c>
      <c r="L281" s="6" t="n">
        <v>19140</v>
      </c>
      <c r="M281" s="6" t="inlineStr">
        <is>
          <t>East</t>
        </is>
      </c>
      <c r="N281" s="6" t="inlineStr">
        <is>
          <t>OFF-PA-10004470</t>
        </is>
      </c>
      <c r="O281" s="6" t="inlineStr">
        <is>
          <t>Office Supplies</t>
        </is>
      </c>
      <c r="P281" s="6" t="inlineStr">
        <is>
          <t>Paper</t>
        </is>
      </c>
      <c r="Q281" s="6" t="inlineStr">
        <is>
          <t>Adams Write n' Stick Phone Message Book, 11" X 5 1/4", 200 Messages</t>
        </is>
      </c>
      <c r="R281" s="6" t="n">
        <v>18.176</v>
      </c>
      <c r="S281" s="6" t="n">
        <v>4</v>
      </c>
      <c r="T281" s="6" t="n">
        <v>0.2</v>
      </c>
      <c r="U281" s="6" t="n">
        <v>5.9072</v>
      </c>
    </row>
    <row r="282">
      <c r="A282" s="6" t="n">
        <v>279</v>
      </c>
      <c r="B282" s="6" t="inlineStr">
        <is>
          <t>CA-2017-132976</t>
        </is>
      </c>
      <c r="C282" s="6" t="inlineStr">
        <is>
          <t>10/13/2017</t>
        </is>
      </c>
      <c r="D282" s="6" t="inlineStr">
        <is>
          <t>10/17/2017</t>
        </is>
      </c>
      <c r="E282" s="6" t="inlineStr">
        <is>
          <t>Standard Class</t>
        </is>
      </c>
      <c r="F282" s="6" t="inlineStr">
        <is>
          <t>AG-10495</t>
        </is>
      </c>
      <c r="G282" s="6" t="inlineStr">
        <is>
          <t>Andrew Gjertsen</t>
        </is>
      </c>
      <c r="H282" s="6" t="inlineStr">
        <is>
          <t>Corporate</t>
        </is>
      </c>
      <c r="I282" s="6" t="inlineStr">
        <is>
          <t>United States</t>
        </is>
      </c>
      <c r="J282" s="6" t="inlineStr">
        <is>
          <t>Philadelphia</t>
        </is>
      </c>
      <c r="K282" s="6" t="inlineStr">
        <is>
          <t>Pennsylvania</t>
        </is>
      </c>
      <c r="L282" s="6" t="n">
        <v>19140</v>
      </c>
      <c r="M282" s="6" t="inlineStr">
        <is>
          <t>East</t>
        </is>
      </c>
      <c r="N282" s="6" t="inlineStr">
        <is>
          <t>OFF-ST-10000876</t>
        </is>
      </c>
      <c r="O282" s="6" t="inlineStr">
        <is>
          <t>Office Supplies</t>
        </is>
      </c>
      <c r="P282" s="6" t="inlineStr">
        <is>
          <t>Storage</t>
        </is>
      </c>
      <c r="Q282" s="6" t="inlineStr">
        <is>
          <t>Eldon Simplefile Box Office</t>
        </is>
      </c>
      <c r="R282" s="6" t="n">
        <v>59.712</v>
      </c>
      <c r="S282" s="6" t="n">
        <v>6</v>
      </c>
      <c r="T282" s="6" t="n">
        <v>0.2</v>
      </c>
      <c r="U282" s="6" t="n">
        <v>5.9712</v>
      </c>
    </row>
    <row r="283">
      <c r="A283" s="6" t="n">
        <v>280</v>
      </c>
      <c r="B283" s="6" t="inlineStr">
        <is>
          <t>CA-2017-132976</t>
        </is>
      </c>
      <c r="C283" s="6" t="inlineStr">
        <is>
          <t>10/13/2017</t>
        </is>
      </c>
      <c r="D283" s="6" t="inlineStr">
        <is>
          <t>10/17/2017</t>
        </is>
      </c>
      <c r="E283" s="6" t="inlineStr">
        <is>
          <t>Standard Class</t>
        </is>
      </c>
      <c r="F283" s="6" t="inlineStr">
        <is>
          <t>AG-10495</t>
        </is>
      </c>
      <c r="G283" s="6" t="inlineStr">
        <is>
          <t>Andrew Gjertsen</t>
        </is>
      </c>
      <c r="H283" s="6" t="inlineStr">
        <is>
          <t>Corporate</t>
        </is>
      </c>
      <c r="I283" s="6" t="inlineStr">
        <is>
          <t>United States</t>
        </is>
      </c>
      <c r="J283" s="6" t="inlineStr">
        <is>
          <t>Philadelphia</t>
        </is>
      </c>
      <c r="K283" s="6" t="inlineStr">
        <is>
          <t>Pennsylvania</t>
        </is>
      </c>
      <c r="L283" s="6" t="n">
        <v>19140</v>
      </c>
      <c r="M283" s="6" t="inlineStr">
        <is>
          <t>East</t>
        </is>
      </c>
      <c r="N283" s="6" t="inlineStr">
        <is>
          <t>OFF-LA-10002043</t>
        </is>
      </c>
      <c r="O283" s="6" t="inlineStr">
        <is>
          <t>Office Supplies</t>
        </is>
      </c>
      <c r="P283" s="6" t="inlineStr">
        <is>
          <t>Labels</t>
        </is>
      </c>
      <c r="Q283" s="6" t="inlineStr">
        <is>
          <t>Avery 489</t>
        </is>
      </c>
      <c r="R283" s="6" t="n">
        <v>24.84</v>
      </c>
      <c r="S283" s="6" t="n">
        <v>3</v>
      </c>
      <c r="T283" s="6" t="n">
        <v>0.2</v>
      </c>
      <c r="U283" s="6" t="n">
        <v>8.694000000000001</v>
      </c>
    </row>
    <row r="284">
      <c r="A284" s="6" t="n">
        <v>281</v>
      </c>
      <c r="B284" s="6" t="inlineStr">
        <is>
          <t>US-2015-161991</t>
        </is>
      </c>
      <c r="C284" s="6" t="inlineStr">
        <is>
          <t>9/26/2015</t>
        </is>
      </c>
      <c r="D284" s="6" t="inlineStr">
        <is>
          <t>9/28/2015</t>
        </is>
      </c>
      <c r="E284" s="6" t="inlineStr">
        <is>
          <t>Second Class</t>
        </is>
      </c>
      <c r="F284" s="6" t="inlineStr">
        <is>
          <t>SC-20725</t>
        </is>
      </c>
      <c r="G284" s="6" t="inlineStr">
        <is>
          <t>Steven Cartwright</t>
        </is>
      </c>
      <c r="H284" s="6" t="inlineStr">
        <is>
          <t>Consumer</t>
        </is>
      </c>
      <c r="I284" s="6" t="inlineStr">
        <is>
          <t>United States</t>
        </is>
      </c>
      <c r="J284" s="6" t="inlineStr">
        <is>
          <t>Houston</t>
        </is>
      </c>
      <c r="K284" s="6" t="inlineStr">
        <is>
          <t>Texas</t>
        </is>
      </c>
      <c r="L284" s="6" t="n">
        <v>77070</v>
      </c>
      <c r="M284" s="6" t="inlineStr">
        <is>
          <t>Central</t>
        </is>
      </c>
      <c r="N284" s="6" t="inlineStr">
        <is>
          <t>OFF-BI-10004967</t>
        </is>
      </c>
      <c r="O284" s="6" t="inlineStr">
        <is>
          <t>Office Supplies</t>
        </is>
      </c>
      <c r="P284" s="6" t="inlineStr">
        <is>
          <t>Binders</t>
        </is>
      </c>
      <c r="Q284" s="6" t="inlineStr">
        <is>
          <t>Round Ring Binders</t>
        </is>
      </c>
      <c r="R284" s="6" t="n">
        <v>2.08</v>
      </c>
      <c r="S284" s="6" t="n">
        <v>5</v>
      </c>
      <c r="T284" s="6" t="n">
        <v>0.8</v>
      </c>
      <c r="U284" s="6" t="n">
        <v>-3.432</v>
      </c>
    </row>
    <row r="285">
      <c r="A285" s="6" t="n">
        <v>282</v>
      </c>
      <c r="B285" s="6" t="inlineStr">
        <is>
          <t>US-2015-161991</t>
        </is>
      </c>
      <c r="C285" s="6" t="inlineStr">
        <is>
          <t>9/26/2015</t>
        </is>
      </c>
      <c r="D285" s="6" t="inlineStr">
        <is>
          <t>9/28/2015</t>
        </is>
      </c>
      <c r="E285" s="6" t="inlineStr">
        <is>
          <t>Second Class</t>
        </is>
      </c>
      <c r="F285" s="6" t="inlineStr">
        <is>
          <t>SC-20725</t>
        </is>
      </c>
      <c r="G285" s="6" t="inlineStr">
        <is>
          <t>Steven Cartwright</t>
        </is>
      </c>
      <c r="H285" s="6" t="inlineStr">
        <is>
          <t>Consumer</t>
        </is>
      </c>
      <c r="I285" s="6" t="inlineStr">
        <is>
          <t>United States</t>
        </is>
      </c>
      <c r="J285" s="6" t="inlineStr">
        <is>
          <t>Houston</t>
        </is>
      </c>
      <c r="K285" s="6" t="inlineStr">
        <is>
          <t>Texas</t>
        </is>
      </c>
      <c r="L285" s="6" t="n">
        <v>77070</v>
      </c>
      <c r="M285" s="6" t="inlineStr">
        <is>
          <t>Central</t>
        </is>
      </c>
      <c r="N285" s="6" t="inlineStr">
        <is>
          <t>TEC-PH-10001760</t>
        </is>
      </c>
      <c r="O285" s="6" t="inlineStr">
        <is>
          <t>Technology</t>
        </is>
      </c>
      <c r="P285" s="6" t="inlineStr">
        <is>
          <t>Phones</t>
        </is>
      </c>
      <c r="Q285" s="6" t="inlineStr">
        <is>
          <t>Bose SoundLink Bluetooth Speaker</t>
        </is>
      </c>
      <c r="R285" s="6" t="n">
        <v>1114.4</v>
      </c>
      <c r="S285" s="6" t="n">
        <v>7</v>
      </c>
      <c r="T285" s="6" t="n">
        <v>0.2</v>
      </c>
      <c r="U285" s="6" t="n">
        <v>376.11</v>
      </c>
    </row>
    <row r="286">
      <c r="A286" s="6" t="n">
        <v>283</v>
      </c>
      <c r="B286" s="6" t="inlineStr">
        <is>
          <t>CA-2015-130890</t>
        </is>
      </c>
      <c r="C286" s="6" t="inlineStr">
        <is>
          <t>11-02-2015</t>
        </is>
      </c>
      <c r="D286" s="6" t="inlineStr">
        <is>
          <t>11-06-2015</t>
        </is>
      </c>
      <c r="E286" s="6" t="inlineStr">
        <is>
          <t>Standard Class</t>
        </is>
      </c>
      <c r="F286" s="6" t="inlineStr">
        <is>
          <t>JO-15280</t>
        </is>
      </c>
      <c r="G286" s="6" t="inlineStr">
        <is>
          <t>Jas O'Carroll</t>
        </is>
      </c>
      <c r="H286" s="6" t="inlineStr">
        <is>
          <t>Consumer</t>
        </is>
      </c>
      <c r="I286" s="6" t="inlineStr">
        <is>
          <t>United States</t>
        </is>
      </c>
      <c r="J286" s="6" t="inlineStr">
        <is>
          <t>Los Angeles</t>
        </is>
      </c>
      <c r="K286" s="6" t="inlineStr">
        <is>
          <t>California</t>
        </is>
      </c>
      <c r="L286" s="6" t="n">
        <v>90004</v>
      </c>
      <c r="M286" s="6" t="inlineStr">
        <is>
          <t>West</t>
        </is>
      </c>
      <c r="N286" s="6" t="inlineStr">
        <is>
          <t>FUR-TA-10002903</t>
        </is>
      </c>
      <c r="O286" s="6" t="inlineStr">
        <is>
          <t>Furniture</t>
        </is>
      </c>
      <c r="P286" s="6" t="inlineStr">
        <is>
          <t>Tables</t>
        </is>
      </c>
      <c r="Q286" s="6" t="inlineStr">
        <is>
          <t>Bevis Round Bullnose 29" High Table Top</t>
        </is>
      </c>
      <c r="R286" s="6" t="n">
        <v>1038.84</v>
      </c>
      <c r="S286" s="6" t="n">
        <v>5</v>
      </c>
      <c r="T286" s="6" t="n">
        <v>0.2</v>
      </c>
      <c r="U286" s="6" t="n">
        <v>51.942</v>
      </c>
    </row>
    <row r="287">
      <c r="A287" s="6" t="n">
        <v>284</v>
      </c>
      <c r="B287" s="6" t="inlineStr">
        <is>
          <t>CA-2015-130883</t>
        </is>
      </c>
      <c r="C287" s="6" t="inlineStr">
        <is>
          <t>9/26/2015</t>
        </is>
      </c>
      <c r="D287" s="6" t="inlineStr">
        <is>
          <t>10-02-2015</t>
        </is>
      </c>
      <c r="E287" s="6" t="inlineStr">
        <is>
          <t>Standard Class</t>
        </is>
      </c>
      <c r="F287" s="6" t="inlineStr">
        <is>
          <t>TB-21520</t>
        </is>
      </c>
      <c r="G287" s="6" t="inlineStr">
        <is>
          <t>Tracy Blumstein</t>
        </is>
      </c>
      <c r="H287" s="6" t="inlineStr">
        <is>
          <t>Consumer</t>
        </is>
      </c>
      <c r="I287" s="6" t="inlineStr">
        <is>
          <t>United States</t>
        </is>
      </c>
      <c r="J287" s="6" t="inlineStr">
        <is>
          <t>Portland</t>
        </is>
      </c>
      <c r="K287" s="6" t="inlineStr">
        <is>
          <t>Oregon</t>
        </is>
      </c>
      <c r="L287" s="6" t="n">
        <v>97206</v>
      </c>
      <c r="M287" s="6" t="inlineStr">
        <is>
          <t>West</t>
        </is>
      </c>
      <c r="N287" s="6" t="inlineStr">
        <is>
          <t>OFF-PA-10000474</t>
        </is>
      </c>
      <c r="O287" s="6" t="inlineStr">
        <is>
          <t>Office Supplies</t>
        </is>
      </c>
      <c r="P287" s="6" t="inlineStr">
        <is>
          <t>Paper</t>
        </is>
      </c>
      <c r="Q287" s="6" t="inlineStr">
        <is>
          <t>Easy-staple paper</t>
        </is>
      </c>
      <c r="R287" s="6" t="n">
        <v>141.76</v>
      </c>
      <c r="S287" s="6" t="n">
        <v>5</v>
      </c>
      <c r="T287" s="6" t="n">
        <v>0.2</v>
      </c>
      <c r="U287" s="6" t="n">
        <v>47.844</v>
      </c>
    </row>
    <row r="288">
      <c r="A288" s="6" t="n">
        <v>285</v>
      </c>
      <c r="B288" s="6" t="inlineStr">
        <is>
          <t>CA-2015-130883</t>
        </is>
      </c>
      <c r="C288" s="6" t="inlineStr">
        <is>
          <t>9/26/2015</t>
        </is>
      </c>
      <c r="D288" s="6" t="inlineStr">
        <is>
          <t>10-02-2015</t>
        </is>
      </c>
      <c r="E288" s="6" t="inlineStr">
        <is>
          <t>Standard Class</t>
        </is>
      </c>
      <c r="F288" s="6" t="inlineStr">
        <is>
          <t>TB-21520</t>
        </is>
      </c>
      <c r="G288" s="6" t="inlineStr">
        <is>
          <t>Tracy Blumstein</t>
        </is>
      </c>
      <c r="H288" s="6" t="inlineStr">
        <is>
          <t>Consumer</t>
        </is>
      </c>
      <c r="I288" s="6" t="inlineStr">
        <is>
          <t>United States</t>
        </is>
      </c>
      <c r="J288" s="6" t="inlineStr">
        <is>
          <t>Portland</t>
        </is>
      </c>
      <c r="K288" s="6" t="inlineStr">
        <is>
          <t>Oregon</t>
        </is>
      </c>
      <c r="L288" s="6" t="n">
        <v>97206</v>
      </c>
      <c r="M288" s="6" t="inlineStr">
        <is>
          <t>West</t>
        </is>
      </c>
      <c r="N288" s="6" t="inlineStr">
        <is>
          <t>TEC-AC-10001956</t>
        </is>
      </c>
      <c r="O288" s="6" t="inlineStr">
        <is>
          <t>Technology</t>
        </is>
      </c>
      <c r="P288" s="6" t="inlineStr">
        <is>
          <t>Accessories</t>
        </is>
      </c>
      <c r="Q288" s="6" t="inlineStr">
        <is>
          <t>Microsoft Arc Touch Mouse</t>
        </is>
      </c>
      <c r="R288" s="6" t="n">
        <v>239.8</v>
      </c>
      <c r="S288" s="6" t="n">
        <v>5</v>
      </c>
      <c r="T288" s="6" t="n">
        <v>0.2</v>
      </c>
      <c r="U288" s="6" t="n">
        <v>47.96</v>
      </c>
    </row>
    <row r="289">
      <c r="A289" s="6" t="n">
        <v>286</v>
      </c>
      <c r="B289" s="6" t="inlineStr">
        <is>
          <t>CA-2015-130883</t>
        </is>
      </c>
      <c r="C289" s="6" t="inlineStr">
        <is>
          <t>9/26/2015</t>
        </is>
      </c>
      <c r="D289" s="6" t="inlineStr">
        <is>
          <t>10-02-2015</t>
        </is>
      </c>
      <c r="E289" s="6" t="inlineStr">
        <is>
          <t>Standard Class</t>
        </is>
      </c>
      <c r="F289" s="6" t="inlineStr">
        <is>
          <t>TB-21520</t>
        </is>
      </c>
      <c r="G289" s="6" t="inlineStr">
        <is>
          <t>Tracy Blumstein</t>
        </is>
      </c>
      <c r="H289" s="6" t="inlineStr">
        <is>
          <t>Consumer</t>
        </is>
      </c>
      <c r="I289" s="6" t="inlineStr">
        <is>
          <t>United States</t>
        </is>
      </c>
      <c r="J289" s="6" t="inlineStr">
        <is>
          <t>Portland</t>
        </is>
      </c>
      <c r="K289" s="6" t="inlineStr">
        <is>
          <t>Oregon</t>
        </is>
      </c>
      <c r="L289" s="6" t="n">
        <v>97206</v>
      </c>
      <c r="M289" s="6" t="inlineStr">
        <is>
          <t>West</t>
        </is>
      </c>
      <c r="N289" s="6" t="inlineStr">
        <is>
          <t>OFF-PA-10004100</t>
        </is>
      </c>
      <c r="O289" s="6" t="inlineStr">
        <is>
          <t>Office Supplies</t>
        </is>
      </c>
      <c r="P289" s="6" t="inlineStr">
        <is>
          <t>Paper</t>
        </is>
      </c>
      <c r="Q289" s="6" t="inlineStr">
        <is>
          <t>Xerox 216</t>
        </is>
      </c>
      <c r="R289" s="6" t="n">
        <v>31.104</v>
      </c>
      <c r="S289" s="6" t="n">
        <v>6</v>
      </c>
      <c r="T289" s="6" t="n">
        <v>0.2</v>
      </c>
      <c r="U289" s="6" t="n">
        <v>10.8864</v>
      </c>
    </row>
    <row r="290">
      <c r="A290" s="6" t="n">
        <v>287</v>
      </c>
      <c r="B290" s="6" t="inlineStr">
        <is>
          <t>CA-2016-112697</t>
        </is>
      </c>
      <c r="C290" s="6" t="inlineStr">
        <is>
          <t>12/18/2016</t>
        </is>
      </c>
      <c r="D290" s="6" t="inlineStr">
        <is>
          <t>12/20/2016</t>
        </is>
      </c>
      <c r="E290" s="6" t="inlineStr">
        <is>
          <t>Second Class</t>
        </is>
      </c>
      <c r="F290" s="6" t="inlineStr">
        <is>
          <t>AH-10195</t>
        </is>
      </c>
      <c r="G290" s="6" t="inlineStr">
        <is>
          <t>Alan Haines</t>
        </is>
      </c>
      <c r="H290" s="6" t="inlineStr">
        <is>
          <t>Corporate</t>
        </is>
      </c>
      <c r="I290" s="6" t="inlineStr">
        <is>
          <t>United States</t>
        </is>
      </c>
      <c r="J290" s="6" t="inlineStr">
        <is>
          <t>Tamarac</t>
        </is>
      </c>
      <c r="K290" s="6" t="inlineStr">
        <is>
          <t>Florida</t>
        </is>
      </c>
      <c r="L290" s="6" t="n">
        <v>33319</v>
      </c>
      <c r="M290" s="6" t="inlineStr">
        <is>
          <t>South</t>
        </is>
      </c>
      <c r="N290" s="6" t="inlineStr">
        <is>
          <t>OFF-BI-10000778</t>
        </is>
      </c>
      <c r="O290" s="6" t="inlineStr">
        <is>
          <t>Office Supplies</t>
        </is>
      </c>
      <c r="P290" s="6" t="inlineStr">
        <is>
          <t>Binders</t>
        </is>
      </c>
      <c r="Q290" s="6" t="inlineStr">
        <is>
          <t>GBC VeloBinder Electric Binding Machine</t>
        </is>
      </c>
      <c r="R290" s="6" t="n">
        <v>254.058</v>
      </c>
      <c r="S290" s="6" t="n">
        <v>7</v>
      </c>
      <c r="T290" s="6" t="n">
        <v>0.7</v>
      </c>
      <c r="U290" s="6" t="n">
        <v>-169.372</v>
      </c>
    </row>
    <row r="291">
      <c r="A291" s="6" t="n">
        <v>288</v>
      </c>
      <c r="B291" s="6" t="inlineStr">
        <is>
          <t>CA-2016-112697</t>
        </is>
      </c>
      <c r="C291" s="6" t="inlineStr">
        <is>
          <t>12/18/2016</t>
        </is>
      </c>
      <c r="D291" s="6" t="inlineStr">
        <is>
          <t>12/20/2016</t>
        </is>
      </c>
      <c r="E291" s="6" t="inlineStr">
        <is>
          <t>Second Class</t>
        </is>
      </c>
      <c r="F291" s="6" t="inlineStr">
        <is>
          <t>AH-10195</t>
        </is>
      </c>
      <c r="G291" s="6" t="inlineStr">
        <is>
          <t>Alan Haines</t>
        </is>
      </c>
      <c r="H291" s="6" t="inlineStr">
        <is>
          <t>Corporate</t>
        </is>
      </c>
      <c r="I291" s="6" t="inlineStr">
        <is>
          <t>United States</t>
        </is>
      </c>
      <c r="J291" s="6" t="inlineStr">
        <is>
          <t>Tamarac</t>
        </is>
      </c>
      <c r="K291" s="6" t="inlineStr">
        <is>
          <t>Florida</t>
        </is>
      </c>
      <c r="L291" s="6" t="n">
        <v>33319</v>
      </c>
      <c r="M291" s="6" t="inlineStr">
        <is>
          <t>South</t>
        </is>
      </c>
      <c r="N291" s="6" t="inlineStr">
        <is>
          <t>OFF-AP-10002684</t>
        </is>
      </c>
      <c r="O291" s="6" t="inlineStr">
        <is>
          <t>Office Supplies</t>
        </is>
      </c>
      <c r="P291" s="6" t="inlineStr">
        <is>
          <t>Appliances</t>
        </is>
      </c>
      <c r="Q291" s="6" t="inlineStr">
        <is>
          <t>Acco 7-Outlet Masterpiece Power Center, Wihtout Fax/Phone Line Protection</t>
        </is>
      </c>
      <c r="R291" s="6" t="n">
        <v>194.528</v>
      </c>
      <c r="S291" s="6" t="n">
        <v>2</v>
      </c>
      <c r="T291" s="6" t="n">
        <v>0.2</v>
      </c>
      <c r="U291" s="6" t="n">
        <v>24.316</v>
      </c>
    </row>
    <row r="292">
      <c r="A292" s="6" t="n">
        <v>289</v>
      </c>
      <c r="B292" s="6" t="inlineStr">
        <is>
          <t>CA-2016-112697</t>
        </is>
      </c>
      <c r="C292" s="6" t="inlineStr">
        <is>
          <t>12/18/2016</t>
        </is>
      </c>
      <c r="D292" s="6" t="inlineStr">
        <is>
          <t>12/20/2016</t>
        </is>
      </c>
      <c r="E292" s="6" t="inlineStr">
        <is>
          <t>Second Class</t>
        </is>
      </c>
      <c r="F292" s="6" t="inlineStr">
        <is>
          <t>AH-10195</t>
        </is>
      </c>
      <c r="G292" s="6" t="inlineStr">
        <is>
          <t>Alan Haines</t>
        </is>
      </c>
      <c r="H292" s="6" t="inlineStr">
        <is>
          <t>Corporate</t>
        </is>
      </c>
      <c r="I292" s="6" t="inlineStr">
        <is>
          <t>United States</t>
        </is>
      </c>
      <c r="J292" s="6" t="inlineStr">
        <is>
          <t>Tamarac</t>
        </is>
      </c>
      <c r="K292" s="6" t="inlineStr">
        <is>
          <t>Florida</t>
        </is>
      </c>
      <c r="L292" s="6" t="n">
        <v>33319</v>
      </c>
      <c r="M292" s="6" t="inlineStr">
        <is>
          <t>South</t>
        </is>
      </c>
      <c r="N292" s="6" t="inlineStr">
        <is>
          <t>OFF-SU-10000646</t>
        </is>
      </c>
      <c r="O292" s="6" t="inlineStr">
        <is>
          <t>Office Supplies</t>
        </is>
      </c>
      <c r="P292" s="6" t="inlineStr">
        <is>
          <t>Supplies</t>
        </is>
      </c>
      <c r="Q292" s="6" t="inlineStr">
        <is>
          <t>Premier Automatic Letter Opener</t>
        </is>
      </c>
      <c r="R292" s="6" t="n">
        <v>961.48</v>
      </c>
      <c r="S292" s="6" t="n">
        <v>5</v>
      </c>
      <c r="T292" s="6" t="n">
        <v>0.2</v>
      </c>
      <c r="U292" s="6" t="n">
        <v>-204.3145</v>
      </c>
    </row>
    <row r="293">
      <c r="A293" s="6" t="n">
        <v>290</v>
      </c>
      <c r="B293" s="6" t="inlineStr">
        <is>
          <t>CA-2016-110772</t>
        </is>
      </c>
      <c r="C293" s="6" t="inlineStr">
        <is>
          <t>11/20/2016</t>
        </is>
      </c>
      <c r="D293" s="6" t="inlineStr">
        <is>
          <t>11/24/2016</t>
        </is>
      </c>
      <c r="E293" s="6" t="inlineStr">
        <is>
          <t>Second Class</t>
        </is>
      </c>
      <c r="F293" s="6" t="inlineStr">
        <is>
          <t>NZ-18565</t>
        </is>
      </c>
      <c r="G293" s="6" t="inlineStr">
        <is>
          <t>Nick Zandusky</t>
        </is>
      </c>
      <c r="H293" s="6" t="inlineStr">
        <is>
          <t>Home Office</t>
        </is>
      </c>
      <c r="I293" s="6" t="inlineStr">
        <is>
          <t>United States</t>
        </is>
      </c>
      <c r="J293" s="6" t="inlineStr">
        <is>
          <t>Columbus</t>
        </is>
      </c>
      <c r="K293" s="6" t="inlineStr">
        <is>
          <t>Ohio</t>
        </is>
      </c>
      <c r="L293" s="6" t="n">
        <v>43229</v>
      </c>
      <c r="M293" s="6" t="inlineStr">
        <is>
          <t>East</t>
        </is>
      </c>
      <c r="N293" s="6" t="inlineStr">
        <is>
          <t>OFF-FA-10002983</t>
        </is>
      </c>
      <c r="O293" s="6" t="inlineStr">
        <is>
          <t>Office Supplies</t>
        </is>
      </c>
      <c r="P293" s="6" t="inlineStr">
        <is>
          <t>Fasteners</t>
        </is>
      </c>
      <c r="Q293" s="6" t="inlineStr">
        <is>
          <t>Advantus SlideClip Paper Clips</t>
        </is>
      </c>
      <c r="R293" s="6" t="n">
        <v>19.096</v>
      </c>
      <c r="S293" s="6" t="n">
        <v>7</v>
      </c>
      <c r="T293" s="6" t="n">
        <v>0.2</v>
      </c>
      <c r="U293" s="6" t="n">
        <v>6.6836</v>
      </c>
    </row>
    <row r="294">
      <c r="A294" s="6" t="n">
        <v>291</v>
      </c>
      <c r="B294" s="6" t="inlineStr">
        <is>
          <t>CA-2016-110772</t>
        </is>
      </c>
      <c r="C294" s="6" t="inlineStr">
        <is>
          <t>11/20/2016</t>
        </is>
      </c>
      <c r="D294" s="6" t="inlineStr">
        <is>
          <t>11/24/2016</t>
        </is>
      </c>
      <c r="E294" s="6" t="inlineStr">
        <is>
          <t>Second Class</t>
        </is>
      </c>
      <c r="F294" s="6" t="inlineStr">
        <is>
          <t>NZ-18565</t>
        </is>
      </c>
      <c r="G294" s="6" t="inlineStr">
        <is>
          <t>Nick Zandusky</t>
        </is>
      </c>
      <c r="H294" s="6" t="inlineStr">
        <is>
          <t>Home Office</t>
        </is>
      </c>
      <c r="I294" s="6" t="inlineStr">
        <is>
          <t>United States</t>
        </is>
      </c>
      <c r="J294" s="6" t="inlineStr">
        <is>
          <t>Columbus</t>
        </is>
      </c>
      <c r="K294" s="6" t="inlineStr">
        <is>
          <t>Ohio</t>
        </is>
      </c>
      <c r="L294" s="6" t="n">
        <v>43229</v>
      </c>
      <c r="M294" s="6" t="inlineStr">
        <is>
          <t>East</t>
        </is>
      </c>
      <c r="N294" s="6" t="inlineStr">
        <is>
          <t>OFF-LA-10004689</t>
        </is>
      </c>
      <c r="O294" s="6" t="inlineStr">
        <is>
          <t>Office Supplies</t>
        </is>
      </c>
      <c r="P294" s="6" t="inlineStr">
        <is>
          <t>Labels</t>
        </is>
      </c>
      <c r="Q294" s="6" t="inlineStr">
        <is>
          <t>Avery 512</t>
        </is>
      </c>
      <c r="R294" s="6" t="n">
        <v>18.496</v>
      </c>
      <c r="S294" s="6" t="n">
        <v>8</v>
      </c>
      <c r="T294" s="6" t="n">
        <v>0.2</v>
      </c>
      <c r="U294" s="6" t="n">
        <v>6.2424</v>
      </c>
    </row>
    <row r="295">
      <c r="A295" s="6" t="n">
        <v>292</v>
      </c>
      <c r="B295" s="6" t="inlineStr">
        <is>
          <t>CA-2016-110772</t>
        </is>
      </c>
      <c r="C295" s="6" t="inlineStr">
        <is>
          <t>11/20/2016</t>
        </is>
      </c>
      <c r="D295" s="6" t="inlineStr">
        <is>
          <t>11/24/2016</t>
        </is>
      </c>
      <c r="E295" s="6" t="inlineStr">
        <is>
          <t>Second Class</t>
        </is>
      </c>
      <c r="F295" s="6" t="inlineStr">
        <is>
          <t>NZ-18565</t>
        </is>
      </c>
      <c r="G295" s="6" t="inlineStr">
        <is>
          <t>Nick Zandusky</t>
        </is>
      </c>
      <c r="H295" s="6" t="inlineStr">
        <is>
          <t>Home Office</t>
        </is>
      </c>
      <c r="I295" s="6" t="inlineStr">
        <is>
          <t>United States</t>
        </is>
      </c>
      <c r="J295" s="6" t="inlineStr">
        <is>
          <t>Columbus</t>
        </is>
      </c>
      <c r="K295" s="6" t="inlineStr">
        <is>
          <t>Ohio</t>
        </is>
      </c>
      <c r="L295" s="6" t="n">
        <v>43229</v>
      </c>
      <c r="M295" s="6" t="inlineStr">
        <is>
          <t>East</t>
        </is>
      </c>
      <c r="N295" s="6" t="inlineStr">
        <is>
          <t>TEC-AC-10002001</t>
        </is>
      </c>
      <c r="O295" s="6" t="inlineStr">
        <is>
          <t>Technology</t>
        </is>
      </c>
      <c r="P295" s="6" t="inlineStr">
        <is>
          <t>Accessories</t>
        </is>
      </c>
      <c r="Q295" s="6" t="inlineStr">
        <is>
          <t>Logitech Wireless Gaming Headset G930</t>
        </is>
      </c>
      <c r="R295" s="6" t="n">
        <v>255.984</v>
      </c>
      <c r="S295" s="6" t="n">
        <v>2</v>
      </c>
      <c r="T295" s="6" t="n">
        <v>0.2</v>
      </c>
      <c r="U295" s="6" t="n">
        <v>54.3966</v>
      </c>
    </row>
    <row r="296">
      <c r="A296" s="6" t="n">
        <v>293</v>
      </c>
      <c r="B296" s="6" t="inlineStr">
        <is>
          <t>CA-2016-110772</t>
        </is>
      </c>
      <c r="C296" s="6" t="inlineStr">
        <is>
          <t>11/20/2016</t>
        </is>
      </c>
      <c r="D296" s="6" t="inlineStr">
        <is>
          <t>11/24/2016</t>
        </is>
      </c>
      <c r="E296" s="6" t="inlineStr">
        <is>
          <t>Second Class</t>
        </is>
      </c>
      <c r="F296" s="6" t="inlineStr">
        <is>
          <t>NZ-18565</t>
        </is>
      </c>
      <c r="G296" s="6" t="inlineStr">
        <is>
          <t>Nick Zandusky</t>
        </is>
      </c>
      <c r="H296" s="6" t="inlineStr">
        <is>
          <t>Home Office</t>
        </is>
      </c>
      <c r="I296" s="6" t="inlineStr">
        <is>
          <t>United States</t>
        </is>
      </c>
      <c r="J296" s="6" t="inlineStr">
        <is>
          <t>Columbus</t>
        </is>
      </c>
      <c r="K296" s="6" t="inlineStr">
        <is>
          <t>Ohio</t>
        </is>
      </c>
      <c r="L296" s="6" t="n">
        <v>43229</v>
      </c>
      <c r="M296" s="6" t="inlineStr">
        <is>
          <t>East</t>
        </is>
      </c>
      <c r="N296" s="6" t="inlineStr">
        <is>
          <t>FUR-BO-10004709</t>
        </is>
      </c>
      <c r="O296" s="6" t="inlineStr">
        <is>
          <t>Furniture</t>
        </is>
      </c>
      <c r="P296" s="6" t="inlineStr">
        <is>
          <t>Bookcases</t>
        </is>
      </c>
      <c r="Q296" s="6" t="inlineStr">
        <is>
          <t>Bush Westfield Collection Bookcases, Medium Cherry Finish</t>
        </is>
      </c>
      <c r="R296" s="6" t="n">
        <v>86.97</v>
      </c>
      <c r="S296" s="6" t="n">
        <v>3</v>
      </c>
      <c r="T296" s="6" t="n">
        <v>0.5</v>
      </c>
      <c r="U296" s="6" t="n">
        <v>-48.7032</v>
      </c>
    </row>
    <row r="297">
      <c r="A297" s="6" t="n">
        <v>294</v>
      </c>
      <c r="B297" s="6" t="inlineStr">
        <is>
          <t>CA-2014-111451</t>
        </is>
      </c>
      <c r="C297" s="6" t="inlineStr">
        <is>
          <t>12/26/2014</t>
        </is>
      </c>
      <c r="D297" s="6" t="inlineStr">
        <is>
          <t>12/28/2014</t>
        </is>
      </c>
      <c r="E297" s="6" t="inlineStr">
        <is>
          <t>First Class</t>
        </is>
      </c>
      <c r="F297" s="6" t="inlineStr">
        <is>
          <t>KL-16555</t>
        </is>
      </c>
      <c r="G297" s="6" t="inlineStr">
        <is>
          <t>Kelly Lampkin</t>
        </is>
      </c>
      <c r="H297" s="6" t="inlineStr">
        <is>
          <t>Corporate</t>
        </is>
      </c>
      <c r="I297" s="6" t="inlineStr">
        <is>
          <t>United States</t>
        </is>
      </c>
      <c r="J297" s="6" t="inlineStr">
        <is>
          <t>Colorado Springs</t>
        </is>
      </c>
      <c r="K297" s="6" t="inlineStr">
        <is>
          <t>Colorado</t>
        </is>
      </c>
      <c r="L297" s="6" t="n">
        <v>80906</v>
      </c>
      <c r="M297" s="6" t="inlineStr">
        <is>
          <t>West</t>
        </is>
      </c>
      <c r="N297" s="6" t="inlineStr">
        <is>
          <t>FUR-FU-10004091</t>
        </is>
      </c>
      <c r="O297" s="6" t="inlineStr">
        <is>
          <t>Furniture</t>
        </is>
      </c>
      <c r="P297" s="6" t="inlineStr">
        <is>
          <t>Furnishings</t>
        </is>
      </c>
      <c r="Q297" s="6" t="inlineStr">
        <is>
          <t>Howard Miller 13" Diameter Goldtone Round Wall Clock</t>
        </is>
      </c>
      <c r="R297" s="6" t="n">
        <v>300.416</v>
      </c>
      <c r="S297" s="6" t="n">
        <v>8</v>
      </c>
      <c r="T297" s="6" t="n">
        <v>0.2</v>
      </c>
      <c r="U297" s="6" t="n">
        <v>78.8592</v>
      </c>
    </row>
    <row r="298">
      <c r="A298" s="6" t="n">
        <v>295</v>
      </c>
      <c r="B298" s="6" t="inlineStr">
        <is>
          <t>CA-2014-111451</t>
        </is>
      </c>
      <c r="C298" s="6" t="inlineStr">
        <is>
          <t>12/26/2014</t>
        </is>
      </c>
      <c r="D298" s="6" t="inlineStr">
        <is>
          <t>12/28/2014</t>
        </is>
      </c>
      <c r="E298" s="6" t="inlineStr">
        <is>
          <t>First Class</t>
        </is>
      </c>
      <c r="F298" s="6" t="inlineStr">
        <is>
          <t>KL-16555</t>
        </is>
      </c>
      <c r="G298" s="6" t="inlineStr">
        <is>
          <t>Kelly Lampkin</t>
        </is>
      </c>
      <c r="H298" s="6" t="inlineStr">
        <is>
          <t>Corporate</t>
        </is>
      </c>
      <c r="I298" s="6" t="inlineStr">
        <is>
          <t>United States</t>
        </is>
      </c>
      <c r="J298" s="6" t="inlineStr">
        <is>
          <t>Colorado Springs</t>
        </is>
      </c>
      <c r="K298" s="6" t="inlineStr">
        <is>
          <t>Colorado</t>
        </is>
      </c>
      <c r="L298" s="6" t="n">
        <v>80906</v>
      </c>
      <c r="M298" s="6" t="inlineStr">
        <is>
          <t>West</t>
        </is>
      </c>
      <c r="N298" s="6" t="inlineStr">
        <is>
          <t>FUR-CH-10001891</t>
        </is>
      </c>
      <c r="O298" s="6" t="inlineStr">
        <is>
          <t>Furniture</t>
        </is>
      </c>
      <c r="P298" s="6" t="inlineStr">
        <is>
          <t>Chairs</t>
        </is>
      </c>
      <c r="Q298" s="6" t="inlineStr">
        <is>
          <t>Global Deluxe Office Fabric Chairs</t>
        </is>
      </c>
      <c r="R298" s="6" t="n">
        <v>230.352</v>
      </c>
      <c r="S298" s="6" t="n">
        <v>3</v>
      </c>
      <c r="T298" s="6" t="n">
        <v>0.2</v>
      </c>
      <c r="U298" s="6" t="n">
        <v>20.1558</v>
      </c>
    </row>
    <row r="299">
      <c r="A299" s="6" t="n">
        <v>296</v>
      </c>
      <c r="B299" s="6" t="inlineStr">
        <is>
          <t>CA-2014-111451</t>
        </is>
      </c>
      <c r="C299" s="6" t="inlineStr">
        <is>
          <t>12/26/2014</t>
        </is>
      </c>
      <c r="D299" s="6" t="inlineStr">
        <is>
          <t>12/28/2014</t>
        </is>
      </c>
      <c r="E299" s="6" t="inlineStr">
        <is>
          <t>First Class</t>
        </is>
      </c>
      <c r="F299" s="6" t="inlineStr">
        <is>
          <t>KL-16555</t>
        </is>
      </c>
      <c r="G299" s="6" t="inlineStr">
        <is>
          <t>Kelly Lampkin</t>
        </is>
      </c>
      <c r="H299" s="6" t="inlineStr">
        <is>
          <t>Corporate</t>
        </is>
      </c>
      <c r="I299" s="6" t="inlineStr">
        <is>
          <t>United States</t>
        </is>
      </c>
      <c r="J299" s="6" t="inlineStr">
        <is>
          <t>Colorado Springs</t>
        </is>
      </c>
      <c r="K299" s="6" t="inlineStr">
        <is>
          <t>Colorado</t>
        </is>
      </c>
      <c r="L299" s="6" t="n">
        <v>80906</v>
      </c>
      <c r="M299" s="6" t="inlineStr">
        <is>
          <t>West</t>
        </is>
      </c>
      <c r="N299" s="6" t="inlineStr">
        <is>
          <t>FUR-FU-10002918</t>
        </is>
      </c>
      <c r="O299" s="6" t="inlineStr">
        <is>
          <t>Furniture</t>
        </is>
      </c>
      <c r="P299" s="6" t="inlineStr">
        <is>
          <t>Furnishings</t>
        </is>
      </c>
      <c r="Q299" s="6" t="inlineStr">
        <is>
          <t>Eldon ClusterMat Chair Mat with Cordless Antistatic Protection</t>
        </is>
      </c>
      <c r="R299" s="6" t="n">
        <v>218.352</v>
      </c>
      <c r="S299" s="6" t="n">
        <v>3</v>
      </c>
      <c r="T299" s="6" t="n">
        <v>0.2</v>
      </c>
      <c r="U299" s="6" t="n">
        <v>-24.5646</v>
      </c>
    </row>
    <row r="300">
      <c r="A300" s="6" t="n">
        <v>297</v>
      </c>
      <c r="B300" s="6" t="inlineStr">
        <is>
          <t>CA-2014-111451</t>
        </is>
      </c>
      <c r="C300" s="6" t="inlineStr">
        <is>
          <t>12/26/2014</t>
        </is>
      </c>
      <c r="D300" s="6" t="inlineStr">
        <is>
          <t>12/28/2014</t>
        </is>
      </c>
      <c r="E300" s="6" t="inlineStr">
        <is>
          <t>First Class</t>
        </is>
      </c>
      <c r="F300" s="6" t="inlineStr">
        <is>
          <t>KL-16555</t>
        </is>
      </c>
      <c r="G300" s="6" t="inlineStr">
        <is>
          <t>Kelly Lampkin</t>
        </is>
      </c>
      <c r="H300" s="6" t="inlineStr">
        <is>
          <t>Corporate</t>
        </is>
      </c>
      <c r="I300" s="6" t="inlineStr">
        <is>
          <t>United States</t>
        </is>
      </c>
      <c r="J300" s="6" t="inlineStr">
        <is>
          <t>Colorado Springs</t>
        </is>
      </c>
      <c r="K300" s="6" t="inlineStr">
        <is>
          <t>Colorado</t>
        </is>
      </c>
      <c r="L300" s="6" t="n">
        <v>80906</v>
      </c>
      <c r="M300" s="6" t="inlineStr">
        <is>
          <t>West</t>
        </is>
      </c>
      <c r="N300" s="6" t="inlineStr">
        <is>
          <t>OFF-BI-10004593</t>
        </is>
      </c>
      <c r="O300" s="6" t="inlineStr">
        <is>
          <t>Office Supplies</t>
        </is>
      </c>
      <c r="P300" s="6" t="inlineStr">
        <is>
          <t>Binders</t>
        </is>
      </c>
      <c r="Q300" s="6" t="inlineStr">
        <is>
          <t>Ibico Laser Imprintable Binding System Covers</t>
        </is>
      </c>
      <c r="R300" s="6" t="n">
        <v>78.59999999999999</v>
      </c>
      <c r="S300" s="6" t="n">
        <v>5</v>
      </c>
      <c r="T300" s="6" t="n">
        <v>0.7</v>
      </c>
      <c r="U300" s="6" t="n">
        <v>-62.88</v>
      </c>
    </row>
    <row r="301">
      <c r="A301" s="6" t="n">
        <v>298</v>
      </c>
      <c r="B301" s="6" t="inlineStr">
        <is>
          <t>CA-2014-111451</t>
        </is>
      </c>
      <c r="C301" s="6" t="inlineStr">
        <is>
          <t>12/26/2014</t>
        </is>
      </c>
      <c r="D301" s="6" t="inlineStr">
        <is>
          <t>12/28/2014</t>
        </is>
      </c>
      <c r="E301" s="6" t="inlineStr">
        <is>
          <t>First Class</t>
        </is>
      </c>
      <c r="F301" s="6" t="inlineStr">
        <is>
          <t>KL-16555</t>
        </is>
      </c>
      <c r="G301" s="6" t="inlineStr">
        <is>
          <t>Kelly Lampkin</t>
        </is>
      </c>
      <c r="H301" s="6" t="inlineStr">
        <is>
          <t>Corporate</t>
        </is>
      </c>
      <c r="I301" s="6" t="inlineStr">
        <is>
          <t>United States</t>
        </is>
      </c>
      <c r="J301" s="6" t="inlineStr">
        <is>
          <t>Colorado Springs</t>
        </is>
      </c>
      <c r="K301" s="6" t="inlineStr">
        <is>
          <t>Colorado</t>
        </is>
      </c>
      <c r="L301" s="6" t="n">
        <v>80906</v>
      </c>
      <c r="M301" s="6" t="inlineStr">
        <is>
          <t>West</t>
        </is>
      </c>
      <c r="N301" s="6" t="inlineStr">
        <is>
          <t>OFF-FA-10004854</t>
        </is>
      </c>
      <c r="O301" s="6" t="inlineStr">
        <is>
          <t>Office Supplies</t>
        </is>
      </c>
      <c r="P301" s="6" t="inlineStr">
        <is>
          <t>Fasteners</t>
        </is>
      </c>
      <c r="Q301" s="6" t="inlineStr">
        <is>
          <t>Vinyl Coated Wire Paper Clips in Organizer Box, 800/Box</t>
        </is>
      </c>
      <c r="R301" s="6" t="n">
        <v>27.552</v>
      </c>
      <c r="S301" s="6" t="n">
        <v>3</v>
      </c>
      <c r="T301" s="6" t="n">
        <v>0.2</v>
      </c>
      <c r="U301" s="6" t="n">
        <v>9.2988</v>
      </c>
    </row>
    <row r="302">
      <c r="A302" s="6" t="n">
        <v>299</v>
      </c>
      <c r="B302" s="6" t="inlineStr">
        <is>
          <t>CA-2016-142545</t>
        </is>
      </c>
      <c r="C302" s="6" t="inlineStr">
        <is>
          <t>10/28/2016</t>
        </is>
      </c>
      <c r="D302" s="6" t="inlineStr">
        <is>
          <t>11-03-2016</t>
        </is>
      </c>
      <c r="E302" s="6" t="inlineStr">
        <is>
          <t>Standard Class</t>
        </is>
      </c>
      <c r="F302" s="6" t="inlineStr">
        <is>
          <t>JD-15895</t>
        </is>
      </c>
      <c r="G302" s="6" t="inlineStr">
        <is>
          <t>Jonathan Doherty</t>
        </is>
      </c>
      <c r="H302" s="6" t="inlineStr">
        <is>
          <t>Corporate</t>
        </is>
      </c>
      <c r="I302" s="6" t="inlineStr">
        <is>
          <t>United States</t>
        </is>
      </c>
      <c r="J302" s="6" t="inlineStr">
        <is>
          <t>Belleville</t>
        </is>
      </c>
      <c r="K302" s="6" t="inlineStr">
        <is>
          <t>New Jersey</t>
        </is>
      </c>
      <c r="L302" s="6" t="n">
        <v>7109</v>
      </c>
      <c r="M302" s="6" t="inlineStr">
        <is>
          <t>East</t>
        </is>
      </c>
      <c r="N302" s="6" t="inlineStr">
        <is>
          <t>OFF-PA-10002105</t>
        </is>
      </c>
      <c r="O302" s="6" t="inlineStr">
        <is>
          <t>Office Supplies</t>
        </is>
      </c>
      <c r="P302" s="6" t="inlineStr">
        <is>
          <t>Paper</t>
        </is>
      </c>
      <c r="Q302" s="6" t="inlineStr">
        <is>
          <t>Xerox 223</t>
        </is>
      </c>
      <c r="R302" s="6" t="n">
        <v>32.4</v>
      </c>
      <c r="S302" s="6" t="n">
        <v>5</v>
      </c>
      <c r="T302" s="6" t="n">
        <v>0</v>
      </c>
      <c r="U302" s="6" t="n">
        <v>15.552</v>
      </c>
    </row>
    <row r="303">
      <c r="A303" s="6" t="n">
        <v>300</v>
      </c>
      <c r="B303" s="6" t="inlineStr">
        <is>
          <t>CA-2016-142545</t>
        </is>
      </c>
      <c r="C303" s="6" t="inlineStr">
        <is>
          <t>10/28/2016</t>
        </is>
      </c>
      <c r="D303" s="6" t="inlineStr">
        <is>
          <t>11-03-2016</t>
        </is>
      </c>
      <c r="E303" s="6" t="inlineStr">
        <is>
          <t>Standard Class</t>
        </is>
      </c>
      <c r="F303" s="6" t="inlineStr">
        <is>
          <t>JD-15895</t>
        </is>
      </c>
      <c r="G303" s="6" t="inlineStr">
        <is>
          <t>Jonathan Doherty</t>
        </is>
      </c>
      <c r="H303" s="6" t="inlineStr">
        <is>
          <t>Corporate</t>
        </is>
      </c>
      <c r="I303" s="6" t="inlineStr">
        <is>
          <t>United States</t>
        </is>
      </c>
      <c r="J303" s="6" t="inlineStr">
        <is>
          <t>Belleville</t>
        </is>
      </c>
      <c r="K303" s="6" t="inlineStr">
        <is>
          <t>New Jersey</t>
        </is>
      </c>
      <c r="L303" s="6" t="n">
        <v>7109</v>
      </c>
      <c r="M303" s="6" t="inlineStr">
        <is>
          <t>East</t>
        </is>
      </c>
      <c r="N303" s="6" t="inlineStr">
        <is>
          <t>OFF-ST-10002756</t>
        </is>
      </c>
      <c r="O303" s="6" t="inlineStr">
        <is>
          <t>Office Supplies</t>
        </is>
      </c>
      <c r="P303" s="6" t="inlineStr">
        <is>
          <t>Storage</t>
        </is>
      </c>
      <c r="Q303" s="6" t="inlineStr">
        <is>
          <t>Tennsco Stur-D-Stor Boltless Shelving, 5 Shelves, 24" Deep, Sand</t>
        </is>
      </c>
      <c r="R303" s="6" t="n">
        <v>1082.48</v>
      </c>
      <c r="S303" s="6" t="n">
        <v>8</v>
      </c>
      <c r="T303" s="6" t="n">
        <v>0</v>
      </c>
      <c r="U303" s="6" t="n">
        <v>10.8248</v>
      </c>
    </row>
    <row r="304">
      <c r="A304" s="6" t="n">
        <v>301</v>
      </c>
      <c r="B304" s="6" t="inlineStr">
        <is>
          <t>CA-2016-142545</t>
        </is>
      </c>
      <c r="C304" s="6" t="inlineStr">
        <is>
          <t>10/28/2016</t>
        </is>
      </c>
      <c r="D304" s="6" t="inlineStr">
        <is>
          <t>11-03-2016</t>
        </is>
      </c>
      <c r="E304" s="6" t="inlineStr">
        <is>
          <t>Standard Class</t>
        </is>
      </c>
      <c r="F304" s="6" t="inlineStr">
        <is>
          <t>JD-15895</t>
        </is>
      </c>
      <c r="G304" s="6" t="inlineStr">
        <is>
          <t>Jonathan Doherty</t>
        </is>
      </c>
      <c r="H304" s="6" t="inlineStr">
        <is>
          <t>Corporate</t>
        </is>
      </c>
      <c r="I304" s="6" t="inlineStr">
        <is>
          <t>United States</t>
        </is>
      </c>
      <c r="J304" s="6" t="inlineStr">
        <is>
          <t>Belleville</t>
        </is>
      </c>
      <c r="K304" s="6" t="inlineStr">
        <is>
          <t>New Jersey</t>
        </is>
      </c>
      <c r="L304" s="6" t="n">
        <v>7109</v>
      </c>
      <c r="M304" s="6" t="inlineStr">
        <is>
          <t>East</t>
        </is>
      </c>
      <c r="N304" s="6" t="inlineStr">
        <is>
          <t>OFF-PA-10004243</t>
        </is>
      </c>
      <c r="O304" s="6" t="inlineStr">
        <is>
          <t>Office Supplies</t>
        </is>
      </c>
      <c r="P304" s="6" t="inlineStr">
        <is>
          <t>Paper</t>
        </is>
      </c>
      <c r="Q304" s="6" t="inlineStr">
        <is>
          <t>Xerox 1939</t>
        </is>
      </c>
      <c r="R304" s="6" t="n">
        <v>56.91</v>
      </c>
      <c r="S304" s="6" t="n">
        <v>3</v>
      </c>
      <c r="T304" s="6" t="n">
        <v>0</v>
      </c>
      <c r="U304" s="6" t="n">
        <v>27.3168</v>
      </c>
    </row>
    <row r="305">
      <c r="A305" s="6" t="n">
        <v>302</v>
      </c>
      <c r="B305" s="6" t="inlineStr">
        <is>
          <t>CA-2016-142545</t>
        </is>
      </c>
      <c r="C305" s="6" t="inlineStr">
        <is>
          <t>10/28/2016</t>
        </is>
      </c>
      <c r="D305" s="6" t="inlineStr">
        <is>
          <t>11-03-2016</t>
        </is>
      </c>
      <c r="E305" s="6" t="inlineStr">
        <is>
          <t>Standard Class</t>
        </is>
      </c>
      <c r="F305" s="6" t="inlineStr">
        <is>
          <t>JD-15895</t>
        </is>
      </c>
      <c r="G305" s="6" t="inlineStr">
        <is>
          <t>Jonathan Doherty</t>
        </is>
      </c>
      <c r="H305" s="6" t="inlineStr">
        <is>
          <t>Corporate</t>
        </is>
      </c>
      <c r="I305" s="6" t="inlineStr">
        <is>
          <t>United States</t>
        </is>
      </c>
      <c r="J305" s="6" t="inlineStr">
        <is>
          <t>Belleville</t>
        </is>
      </c>
      <c r="K305" s="6" t="inlineStr">
        <is>
          <t>New Jersey</t>
        </is>
      </c>
      <c r="L305" s="6" t="n">
        <v>7109</v>
      </c>
      <c r="M305" s="6" t="inlineStr">
        <is>
          <t>East</t>
        </is>
      </c>
      <c r="N305" s="6" t="inlineStr">
        <is>
          <t>FUR-FU-10001861</t>
        </is>
      </c>
      <c r="O305" s="6" t="inlineStr">
        <is>
          <t>Furniture</t>
        </is>
      </c>
      <c r="P305" s="6" t="inlineStr">
        <is>
          <t>Furnishings</t>
        </is>
      </c>
      <c r="Q305" s="6" t="inlineStr">
        <is>
          <t>Floodlight Indoor Halogen Bulbs, 1 Bulb per Pack, 60 Watts</t>
        </is>
      </c>
      <c r="R305" s="6" t="n">
        <v>77.59999999999999</v>
      </c>
      <c r="S305" s="6" t="n">
        <v>4</v>
      </c>
      <c r="T305" s="6" t="n">
        <v>0</v>
      </c>
      <c r="U305" s="6" t="n">
        <v>38.024</v>
      </c>
    </row>
    <row r="306">
      <c r="A306" s="6" t="n">
        <v>303</v>
      </c>
      <c r="B306" s="6" t="inlineStr">
        <is>
          <t>CA-2016-142545</t>
        </is>
      </c>
      <c r="C306" s="6" t="inlineStr">
        <is>
          <t>10/28/2016</t>
        </is>
      </c>
      <c r="D306" s="6" t="inlineStr">
        <is>
          <t>11-03-2016</t>
        </is>
      </c>
      <c r="E306" s="6" t="inlineStr">
        <is>
          <t>Standard Class</t>
        </is>
      </c>
      <c r="F306" s="6" t="inlineStr">
        <is>
          <t>JD-15895</t>
        </is>
      </c>
      <c r="G306" s="6" t="inlineStr">
        <is>
          <t>Jonathan Doherty</t>
        </is>
      </c>
      <c r="H306" s="6" t="inlineStr">
        <is>
          <t>Corporate</t>
        </is>
      </c>
      <c r="I306" s="6" t="inlineStr">
        <is>
          <t>United States</t>
        </is>
      </c>
      <c r="J306" s="6" t="inlineStr">
        <is>
          <t>Belleville</t>
        </is>
      </c>
      <c r="K306" s="6" t="inlineStr">
        <is>
          <t>New Jersey</t>
        </is>
      </c>
      <c r="L306" s="6" t="n">
        <v>7109</v>
      </c>
      <c r="M306" s="6" t="inlineStr">
        <is>
          <t>East</t>
        </is>
      </c>
      <c r="N306" s="6" t="inlineStr">
        <is>
          <t>OFF-BI-10002706</t>
        </is>
      </c>
      <c r="O306" s="6" t="inlineStr">
        <is>
          <t>Office Supplies</t>
        </is>
      </c>
      <c r="P306" s="6" t="inlineStr">
        <is>
          <t>Binders</t>
        </is>
      </c>
      <c r="Q306" s="6" t="inlineStr">
        <is>
          <t>Avery Premier Heavy-Duty Binder with Round Locking Rings</t>
        </is>
      </c>
      <c r="R306" s="6" t="n">
        <v>14.28</v>
      </c>
      <c r="S306" s="6" t="n">
        <v>1</v>
      </c>
      <c r="T306" s="6" t="n">
        <v>0</v>
      </c>
      <c r="U306" s="6" t="n">
        <v>6.5688</v>
      </c>
    </row>
    <row r="307">
      <c r="A307" s="6" t="n">
        <v>304</v>
      </c>
      <c r="B307" s="6" t="inlineStr">
        <is>
          <t>US-2017-152380</t>
        </is>
      </c>
      <c r="C307" s="6" t="inlineStr">
        <is>
          <t>11/19/2017</t>
        </is>
      </c>
      <c r="D307" s="6" t="inlineStr">
        <is>
          <t>11/23/2017</t>
        </is>
      </c>
      <c r="E307" s="6" t="inlineStr">
        <is>
          <t>Standard Class</t>
        </is>
      </c>
      <c r="F307" s="6" t="inlineStr">
        <is>
          <t>JH-15910</t>
        </is>
      </c>
      <c r="G307" s="6" t="inlineStr">
        <is>
          <t>Jonathan Howell</t>
        </is>
      </c>
      <c r="H307" s="6" t="inlineStr">
        <is>
          <t>Consumer</t>
        </is>
      </c>
      <c r="I307" s="6" t="inlineStr">
        <is>
          <t>United States</t>
        </is>
      </c>
      <c r="J307" s="6" t="inlineStr">
        <is>
          <t>Chicago</t>
        </is>
      </c>
      <c r="K307" s="6" t="inlineStr">
        <is>
          <t>Illinois</t>
        </is>
      </c>
      <c r="L307" s="6" t="n">
        <v>60623</v>
      </c>
      <c r="M307" s="6" t="inlineStr">
        <is>
          <t>Central</t>
        </is>
      </c>
      <c r="N307" s="6" t="inlineStr">
        <is>
          <t>FUR-TA-10002533</t>
        </is>
      </c>
      <c r="O307" s="6" t="inlineStr">
        <is>
          <t>Furniture</t>
        </is>
      </c>
      <c r="P307" s="6" t="inlineStr">
        <is>
          <t>Tables</t>
        </is>
      </c>
      <c r="Q307" s="6" t="inlineStr">
        <is>
          <t>BPI Conference Tables</t>
        </is>
      </c>
      <c r="R307" s="6" t="n">
        <v>219.075</v>
      </c>
      <c r="S307" s="6" t="n">
        <v>3</v>
      </c>
      <c r="T307" s="6" t="n">
        <v>0.5</v>
      </c>
      <c r="U307" s="6" t="n">
        <v>-131.445</v>
      </c>
    </row>
    <row r="308">
      <c r="A308" s="6" t="n">
        <v>305</v>
      </c>
      <c r="B308" s="6" t="inlineStr">
        <is>
          <t>CA-2015-144253</t>
        </is>
      </c>
      <c r="C308" s="6" t="inlineStr">
        <is>
          <t>05-04-2015</t>
        </is>
      </c>
      <c r="D308" s="6" t="inlineStr">
        <is>
          <t>05-09-2015</t>
        </is>
      </c>
      <c r="E308" s="6" t="inlineStr">
        <is>
          <t>Second Class</t>
        </is>
      </c>
      <c r="F308" s="6" t="inlineStr">
        <is>
          <t>AS-10225</t>
        </is>
      </c>
      <c r="G308" s="6" t="inlineStr">
        <is>
          <t>Alan Schoenberger</t>
        </is>
      </c>
      <c r="H308" s="6" t="inlineStr">
        <is>
          <t>Corporate</t>
        </is>
      </c>
      <c r="I308" s="6" t="inlineStr">
        <is>
          <t>United States</t>
        </is>
      </c>
      <c r="J308" s="6" t="inlineStr">
        <is>
          <t>New York City</t>
        </is>
      </c>
      <c r="K308" s="6" t="inlineStr">
        <is>
          <t>New York</t>
        </is>
      </c>
      <c r="L308" s="6" t="n">
        <v>10024</v>
      </c>
      <c r="M308" s="6" t="inlineStr">
        <is>
          <t>East</t>
        </is>
      </c>
      <c r="N308" s="6" t="inlineStr">
        <is>
          <t>FUR-FU-10002671</t>
        </is>
      </c>
      <c r="O308" s="6" t="inlineStr">
        <is>
          <t>Furniture</t>
        </is>
      </c>
      <c r="P308" s="6" t="inlineStr">
        <is>
          <t>Furnishings</t>
        </is>
      </c>
      <c r="Q308" s="6" t="inlineStr">
        <is>
          <t>Electrix 20W Halogen Replacement Bulb for Zoom-In Desk Lamp</t>
        </is>
      </c>
      <c r="R308" s="6" t="n">
        <v>26.8</v>
      </c>
      <c r="S308" s="6" t="n">
        <v>2</v>
      </c>
      <c r="T308" s="6" t="n">
        <v>0</v>
      </c>
      <c r="U308" s="6" t="n">
        <v>12.864</v>
      </c>
    </row>
    <row r="309">
      <c r="A309" s="6" t="n">
        <v>306</v>
      </c>
      <c r="B309" s="6" t="inlineStr">
        <is>
          <t>CA-2014-130960</t>
        </is>
      </c>
      <c r="C309" s="6" t="inlineStr">
        <is>
          <t>12/30/2014</t>
        </is>
      </c>
      <c r="D309" s="6" t="inlineStr">
        <is>
          <t>01-04-2015</t>
        </is>
      </c>
      <c r="E309" s="6" t="inlineStr">
        <is>
          <t>Standard Class</t>
        </is>
      </c>
      <c r="F309" s="6" t="inlineStr">
        <is>
          <t>KB-16600</t>
        </is>
      </c>
      <c r="G309" s="6" t="inlineStr">
        <is>
          <t>Ken Brennan</t>
        </is>
      </c>
      <c r="H309" s="6" t="inlineStr">
        <is>
          <t>Corporate</t>
        </is>
      </c>
      <c r="I309" s="6" t="inlineStr">
        <is>
          <t>United States</t>
        </is>
      </c>
      <c r="J309" s="6" t="inlineStr">
        <is>
          <t>Taylor</t>
        </is>
      </c>
      <c r="K309" s="6" t="inlineStr">
        <is>
          <t>Michigan</t>
        </is>
      </c>
      <c r="L309" s="6" t="n">
        <v>48180</v>
      </c>
      <c r="M309" s="6" t="inlineStr">
        <is>
          <t>Central</t>
        </is>
      </c>
      <c r="N309" s="6" t="inlineStr">
        <is>
          <t>OFF-AR-10003651</t>
        </is>
      </c>
      <c r="O309" s="6" t="inlineStr">
        <is>
          <t>Office Supplies</t>
        </is>
      </c>
      <c r="P309" s="6" t="inlineStr">
        <is>
          <t>Art</t>
        </is>
      </c>
      <c r="Q309" s="6" t="inlineStr">
        <is>
          <t>Newell 350</t>
        </is>
      </c>
      <c r="R309" s="6" t="n">
        <v>9.84</v>
      </c>
      <c r="S309" s="6" t="n">
        <v>3</v>
      </c>
      <c r="T309" s="6" t="n">
        <v>0</v>
      </c>
      <c r="U309" s="6" t="n">
        <v>2.8536</v>
      </c>
    </row>
    <row r="310">
      <c r="A310" s="6" t="n">
        <v>307</v>
      </c>
      <c r="B310" s="6" t="inlineStr">
        <is>
          <t>CA-2014-111003</t>
        </is>
      </c>
      <c r="C310" s="6" t="inlineStr">
        <is>
          <t>06-01-2014</t>
        </is>
      </c>
      <c r="D310" s="6" t="inlineStr">
        <is>
          <t>06-06-2014</t>
        </is>
      </c>
      <c r="E310" s="6" t="inlineStr">
        <is>
          <t>Standard Class</t>
        </is>
      </c>
      <c r="F310" s="6" t="inlineStr">
        <is>
          <t>CR-12625</t>
        </is>
      </c>
      <c r="G310" s="6" t="inlineStr">
        <is>
          <t>Corey Roper</t>
        </is>
      </c>
      <c r="H310" s="6" t="inlineStr">
        <is>
          <t>Home Office</t>
        </is>
      </c>
      <c r="I310" s="6" t="inlineStr">
        <is>
          <t>United States</t>
        </is>
      </c>
      <c r="J310" s="6" t="inlineStr">
        <is>
          <t>Lakewood</t>
        </is>
      </c>
      <c r="K310" s="6" t="inlineStr">
        <is>
          <t>New Jersey</t>
        </is>
      </c>
      <c r="L310" s="6" t="n">
        <v>8701</v>
      </c>
      <c r="M310" s="6" t="inlineStr">
        <is>
          <t>East</t>
        </is>
      </c>
      <c r="N310" s="6" t="inlineStr">
        <is>
          <t>OFF-BI-10001072</t>
        </is>
      </c>
      <c r="O310" s="6" t="inlineStr">
        <is>
          <t>Office Supplies</t>
        </is>
      </c>
      <c r="P310" s="6" t="inlineStr">
        <is>
          <t>Binders</t>
        </is>
      </c>
      <c r="Q310" s="6" t="inlineStr">
        <is>
          <t>GBC Clear Cover, 8-1/2 x 11, unpunched, 25 covers per pack</t>
        </is>
      </c>
      <c r="R310" s="6" t="n">
        <v>45.48</v>
      </c>
      <c r="S310" s="6" t="n">
        <v>3</v>
      </c>
      <c r="T310" s="6" t="n">
        <v>0</v>
      </c>
      <c r="U310" s="6" t="n">
        <v>20.9208</v>
      </c>
    </row>
    <row r="311">
      <c r="A311" s="6" t="n">
        <v>308</v>
      </c>
      <c r="B311" s="6" t="inlineStr">
        <is>
          <t>CA-2014-111003</t>
        </is>
      </c>
      <c r="C311" s="6" t="inlineStr">
        <is>
          <t>06-01-2014</t>
        </is>
      </c>
      <c r="D311" s="6" t="inlineStr">
        <is>
          <t>06-06-2014</t>
        </is>
      </c>
      <c r="E311" s="6" t="inlineStr">
        <is>
          <t>Standard Class</t>
        </is>
      </c>
      <c r="F311" s="6" t="inlineStr">
        <is>
          <t>CR-12625</t>
        </is>
      </c>
      <c r="G311" s="6" t="inlineStr">
        <is>
          <t>Corey Roper</t>
        </is>
      </c>
      <c r="H311" s="6" t="inlineStr">
        <is>
          <t>Home Office</t>
        </is>
      </c>
      <c r="I311" s="6" t="inlineStr">
        <is>
          <t>United States</t>
        </is>
      </c>
      <c r="J311" s="6" t="inlineStr">
        <is>
          <t>Lakewood</t>
        </is>
      </c>
      <c r="K311" s="6" t="inlineStr">
        <is>
          <t>New Jersey</t>
        </is>
      </c>
      <c r="L311" s="6" t="n">
        <v>8701</v>
      </c>
      <c r="M311" s="6" t="inlineStr">
        <is>
          <t>East</t>
        </is>
      </c>
      <c r="N311" s="6" t="inlineStr">
        <is>
          <t>OFF-AR-10002135</t>
        </is>
      </c>
      <c r="O311" s="6" t="inlineStr">
        <is>
          <t>Office Supplies</t>
        </is>
      </c>
      <c r="P311" s="6" t="inlineStr">
        <is>
          <t>Art</t>
        </is>
      </c>
      <c r="Q311" s="6" t="inlineStr">
        <is>
          <t>Boston Heavy-Duty Trimline Electric Pencil Sharpeners</t>
        </is>
      </c>
      <c r="R311" s="6" t="n">
        <v>289.2</v>
      </c>
      <c r="S311" s="6" t="n">
        <v>6</v>
      </c>
      <c r="T311" s="6" t="n">
        <v>0</v>
      </c>
      <c r="U311" s="6" t="n">
        <v>83.86799999999999</v>
      </c>
    </row>
    <row r="312">
      <c r="A312" s="6" t="n">
        <v>309</v>
      </c>
      <c r="B312" s="6" t="inlineStr">
        <is>
          <t>CA-2017-126774</t>
        </is>
      </c>
      <c r="C312" s="6" t="inlineStr">
        <is>
          <t>4/15/2017</t>
        </is>
      </c>
      <c r="D312" s="6" t="inlineStr">
        <is>
          <t>4/17/2017</t>
        </is>
      </c>
      <c r="E312" s="6" t="inlineStr">
        <is>
          <t>First Class</t>
        </is>
      </c>
      <c r="F312" s="6" t="inlineStr">
        <is>
          <t>SH-20395</t>
        </is>
      </c>
      <c r="G312" s="6" t="inlineStr">
        <is>
          <t>Shahid Hopkins</t>
        </is>
      </c>
      <c r="H312" s="6" t="inlineStr">
        <is>
          <t>Consumer</t>
        </is>
      </c>
      <c r="I312" s="6" t="inlineStr">
        <is>
          <t>United States</t>
        </is>
      </c>
      <c r="J312" s="6" t="inlineStr">
        <is>
          <t>Arlington</t>
        </is>
      </c>
      <c r="K312" s="6" t="inlineStr">
        <is>
          <t>Virginia</t>
        </is>
      </c>
      <c r="L312" s="6" t="n">
        <v>22204</v>
      </c>
      <c r="M312" s="6" t="inlineStr">
        <is>
          <t>South</t>
        </is>
      </c>
      <c r="N312" s="6" t="inlineStr">
        <is>
          <t>OFF-AR-10002804</t>
        </is>
      </c>
      <c r="O312" s="6" t="inlineStr">
        <is>
          <t>Office Supplies</t>
        </is>
      </c>
      <c r="P312" s="6" t="inlineStr">
        <is>
          <t>Art</t>
        </is>
      </c>
      <c r="Q312" s="6" t="inlineStr">
        <is>
          <t>Faber Castell Col-Erase Pencils</t>
        </is>
      </c>
      <c r="R312" s="6" t="n">
        <v>4.89</v>
      </c>
      <c r="S312" s="6" t="n">
        <v>1</v>
      </c>
      <c r="T312" s="6" t="n">
        <v>0</v>
      </c>
      <c r="U312" s="6" t="n">
        <v>2.0049</v>
      </c>
    </row>
    <row r="313">
      <c r="A313" s="6" t="n">
        <v>310</v>
      </c>
      <c r="B313" s="6" t="inlineStr">
        <is>
          <t>CA-2016-142902</t>
        </is>
      </c>
      <c r="C313" s="6" t="inlineStr">
        <is>
          <t>09-12-2016</t>
        </is>
      </c>
      <c r="D313" s="6" t="inlineStr">
        <is>
          <t>9/14/2016</t>
        </is>
      </c>
      <c r="E313" s="6" t="inlineStr">
        <is>
          <t>Second Class</t>
        </is>
      </c>
      <c r="F313" s="6" t="inlineStr">
        <is>
          <t>BP-11185</t>
        </is>
      </c>
      <c r="G313" s="6" t="inlineStr">
        <is>
          <t>Ben Peterman</t>
        </is>
      </c>
      <c r="H313" s="6" t="inlineStr">
        <is>
          <t>Corporate</t>
        </is>
      </c>
      <c r="I313" s="6" t="inlineStr">
        <is>
          <t>United States</t>
        </is>
      </c>
      <c r="J313" s="6" t="inlineStr">
        <is>
          <t>Arvada</t>
        </is>
      </c>
      <c r="K313" s="6" t="inlineStr">
        <is>
          <t>Colorado</t>
        </is>
      </c>
      <c r="L313" s="6" t="n">
        <v>80004</v>
      </c>
      <c r="M313" s="6" t="inlineStr">
        <is>
          <t>West</t>
        </is>
      </c>
      <c r="N313" s="6" t="inlineStr">
        <is>
          <t>FUR-FU-10001918</t>
        </is>
      </c>
      <c r="O313" s="6" t="inlineStr">
        <is>
          <t>Furniture</t>
        </is>
      </c>
      <c r="P313" s="6" t="inlineStr">
        <is>
          <t>Furnishings</t>
        </is>
      </c>
      <c r="Q313" s="6" t="inlineStr">
        <is>
          <t>C-Line Cubicle Keepers Polyproplyene Holder With Velcro Backings</t>
        </is>
      </c>
      <c r="R313" s="6" t="n">
        <v>15.136</v>
      </c>
      <c r="S313" s="6" t="n">
        <v>4</v>
      </c>
      <c r="T313" s="6" t="n">
        <v>0.2</v>
      </c>
      <c r="U313" s="6" t="n">
        <v>3.5948</v>
      </c>
    </row>
    <row r="314">
      <c r="A314" s="6" t="n">
        <v>311</v>
      </c>
      <c r="B314" s="6" t="inlineStr">
        <is>
          <t>CA-2016-142902</t>
        </is>
      </c>
      <c r="C314" s="6" t="inlineStr">
        <is>
          <t>09-12-2016</t>
        </is>
      </c>
      <c r="D314" s="6" t="inlineStr">
        <is>
          <t>9/14/2016</t>
        </is>
      </c>
      <c r="E314" s="6" t="inlineStr">
        <is>
          <t>Second Class</t>
        </is>
      </c>
      <c r="F314" s="6" t="inlineStr">
        <is>
          <t>BP-11185</t>
        </is>
      </c>
      <c r="G314" s="6" t="inlineStr">
        <is>
          <t>Ben Peterman</t>
        </is>
      </c>
      <c r="H314" s="6" t="inlineStr">
        <is>
          <t>Corporate</t>
        </is>
      </c>
      <c r="I314" s="6" t="inlineStr">
        <is>
          <t>United States</t>
        </is>
      </c>
      <c r="J314" s="6" t="inlineStr">
        <is>
          <t>Arvada</t>
        </is>
      </c>
      <c r="K314" s="6" t="inlineStr">
        <is>
          <t>Colorado</t>
        </is>
      </c>
      <c r="L314" s="6" t="n">
        <v>80004</v>
      </c>
      <c r="M314" s="6" t="inlineStr">
        <is>
          <t>West</t>
        </is>
      </c>
      <c r="N314" s="6" t="inlineStr">
        <is>
          <t>FUR-CH-10004086</t>
        </is>
      </c>
      <c r="O314" s="6" t="inlineStr">
        <is>
          <t>Furniture</t>
        </is>
      </c>
      <c r="P314" s="6" t="inlineStr">
        <is>
          <t>Chairs</t>
        </is>
      </c>
      <c r="Q314" s="6" t="inlineStr">
        <is>
          <t>Hon 4070 Series Pagoda Armless Upholstered Stacking Chairs</t>
        </is>
      </c>
      <c r="R314" s="6" t="n">
        <v>466.768</v>
      </c>
      <c r="S314" s="6" t="n">
        <v>2</v>
      </c>
      <c r="T314" s="6" t="n">
        <v>0.2</v>
      </c>
      <c r="U314" s="6" t="n">
        <v>52.5114</v>
      </c>
    </row>
    <row r="315">
      <c r="A315" s="6" t="n">
        <v>312</v>
      </c>
      <c r="B315" s="6" t="inlineStr">
        <is>
          <t>CA-2016-142902</t>
        </is>
      </c>
      <c r="C315" s="6" t="inlineStr">
        <is>
          <t>09-12-2016</t>
        </is>
      </c>
      <c r="D315" s="6" t="inlineStr">
        <is>
          <t>9/14/2016</t>
        </is>
      </c>
      <c r="E315" s="6" t="inlineStr">
        <is>
          <t>Second Class</t>
        </is>
      </c>
      <c r="F315" s="6" t="inlineStr">
        <is>
          <t>BP-11185</t>
        </is>
      </c>
      <c r="G315" s="6" t="inlineStr">
        <is>
          <t>Ben Peterman</t>
        </is>
      </c>
      <c r="H315" s="6" t="inlineStr">
        <is>
          <t>Corporate</t>
        </is>
      </c>
      <c r="I315" s="6" t="inlineStr">
        <is>
          <t>United States</t>
        </is>
      </c>
      <c r="J315" s="6" t="inlineStr">
        <is>
          <t>Arvada</t>
        </is>
      </c>
      <c r="K315" s="6" t="inlineStr">
        <is>
          <t>Colorado</t>
        </is>
      </c>
      <c r="L315" s="6" t="n">
        <v>80004</v>
      </c>
      <c r="M315" s="6" t="inlineStr">
        <is>
          <t>West</t>
        </is>
      </c>
      <c r="N315" s="6" t="inlineStr">
        <is>
          <t>FUR-FU-10001756</t>
        </is>
      </c>
      <c r="O315" s="6" t="inlineStr">
        <is>
          <t>Furniture</t>
        </is>
      </c>
      <c r="P315" s="6" t="inlineStr">
        <is>
          <t>Furnishings</t>
        </is>
      </c>
      <c r="Q315" s="6" t="inlineStr">
        <is>
          <t>Eldon Expressions Desk Accessory, Wood Photo Frame, Mahogany</t>
        </is>
      </c>
      <c r="R315" s="6" t="n">
        <v>15.232</v>
      </c>
      <c r="S315" s="6" t="n">
        <v>1</v>
      </c>
      <c r="T315" s="6" t="n">
        <v>0.2</v>
      </c>
      <c r="U315" s="6" t="n">
        <v>1.7136</v>
      </c>
    </row>
    <row r="316">
      <c r="A316" s="6" t="n">
        <v>313</v>
      </c>
      <c r="B316" s="6" t="inlineStr">
        <is>
          <t>CA-2016-142902</t>
        </is>
      </c>
      <c r="C316" s="6" t="inlineStr">
        <is>
          <t>09-12-2016</t>
        </is>
      </c>
      <c r="D316" s="6" t="inlineStr">
        <is>
          <t>9/14/2016</t>
        </is>
      </c>
      <c r="E316" s="6" t="inlineStr">
        <is>
          <t>Second Class</t>
        </is>
      </c>
      <c r="F316" s="6" t="inlineStr">
        <is>
          <t>BP-11185</t>
        </is>
      </c>
      <c r="G316" s="6" t="inlineStr">
        <is>
          <t>Ben Peterman</t>
        </is>
      </c>
      <c r="H316" s="6" t="inlineStr">
        <is>
          <t>Corporate</t>
        </is>
      </c>
      <c r="I316" s="6" t="inlineStr">
        <is>
          <t>United States</t>
        </is>
      </c>
      <c r="J316" s="6" t="inlineStr">
        <is>
          <t>Arvada</t>
        </is>
      </c>
      <c r="K316" s="6" t="inlineStr">
        <is>
          <t>Colorado</t>
        </is>
      </c>
      <c r="L316" s="6" t="n">
        <v>80004</v>
      </c>
      <c r="M316" s="6" t="inlineStr">
        <is>
          <t>West</t>
        </is>
      </c>
      <c r="N316" s="6" t="inlineStr">
        <is>
          <t>OFF-LA-10000634</t>
        </is>
      </c>
      <c r="O316" s="6" t="inlineStr">
        <is>
          <t>Office Supplies</t>
        </is>
      </c>
      <c r="P316" s="6" t="inlineStr">
        <is>
          <t>Labels</t>
        </is>
      </c>
      <c r="Q316" s="6" t="inlineStr">
        <is>
          <t>Avery 509</t>
        </is>
      </c>
      <c r="R316" s="6" t="n">
        <v>6.264</v>
      </c>
      <c r="S316" s="6" t="n">
        <v>3</v>
      </c>
      <c r="T316" s="6" t="n">
        <v>0.2</v>
      </c>
      <c r="U316" s="6" t="n">
        <v>2.0358</v>
      </c>
    </row>
    <row r="317">
      <c r="A317" s="6" t="n">
        <v>314</v>
      </c>
      <c r="B317" s="6" t="inlineStr">
        <is>
          <t>CA-2014-120887</t>
        </is>
      </c>
      <c r="C317" s="6" t="inlineStr">
        <is>
          <t>9/27/2014</t>
        </is>
      </c>
      <c r="D317" s="6" t="inlineStr">
        <is>
          <t>10-03-2014</t>
        </is>
      </c>
      <c r="E317" s="6" t="inlineStr">
        <is>
          <t>Standard Class</t>
        </is>
      </c>
      <c r="F317" s="6" t="inlineStr">
        <is>
          <t>TS-21205</t>
        </is>
      </c>
      <c r="G317" s="6" t="inlineStr">
        <is>
          <t>Thomas Seio</t>
        </is>
      </c>
      <c r="H317" s="6" t="inlineStr">
        <is>
          <t>Corporate</t>
        </is>
      </c>
      <c r="I317" s="6" t="inlineStr">
        <is>
          <t>United States</t>
        </is>
      </c>
      <c r="J317" s="6" t="inlineStr">
        <is>
          <t>Hackensack</t>
        </is>
      </c>
      <c r="K317" s="6" t="inlineStr">
        <is>
          <t>New Jersey</t>
        </is>
      </c>
      <c r="L317" s="6" t="n">
        <v>7601</v>
      </c>
      <c r="M317" s="6" t="inlineStr">
        <is>
          <t>East</t>
        </is>
      </c>
      <c r="N317" s="6" t="inlineStr">
        <is>
          <t>FUR-FU-10001588</t>
        </is>
      </c>
      <c r="O317" s="6" t="inlineStr">
        <is>
          <t>Furniture</t>
        </is>
      </c>
      <c r="P317" s="6" t="inlineStr">
        <is>
          <t>Furnishings</t>
        </is>
      </c>
      <c r="Q317" s="6" t="inlineStr">
        <is>
          <t>Deflect-o SuperTray Unbreakable Stackable Tray, Letter, Black</t>
        </is>
      </c>
      <c r="R317" s="6" t="n">
        <v>87.54000000000001</v>
      </c>
      <c r="S317" s="6" t="n">
        <v>3</v>
      </c>
      <c r="T317" s="6" t="n">
        <v>0</v>
      </c>
      <c r="U317" s="6" t="n">
        <v>37.6422</v>
      </c>
    </row>
    <row r="318">
      <c r="A318" s="6" t="n">
        <v>315</v>
      </c>
      <c r="B318" s="6" t="inlineStr">
        <is>
          <t>CA-2014-167850</t>
        </is>
      </c>
      <c r="C318" s="6" t="inlineStr">
        <is>
          <t>08-09-2014</t>
        </is>
      </c>
      <c r="D318" s="6" t="inlineStr">
        <is>
          <t>8/16/2014</t>
        </is>
      </c>
      <c r="E318" s="6" t="inlineStr">
        <is>
          <t>Standard Class</t>
        </is>
      </c>
      <c r="F318" s="6" t="inlineStr">
        <is>
          <t>AG-10525</t>
        </is>
      </c>
      <c r="G318" s="6" t="inlineStr">
        <is>
          <t>Andy Gerbode</t>
        </is>
      </c>
      <c r="H318" s="6" t="inlineStr">
        <is>
          <t>Corporate</t>
        </is>
      </c>
      <c r="I318" s="6" t="inlineStr">
        <is>
          <t>United States</t>
        </is>
      </c>
      <c r="J318" s="6" t="inlineStr">
        <is>
          <t>Saint Petersburg</t>
        </is>
      </c>
      <c r="K318" s="6" t="inlineStr">
        <is>
          <t>Florida</t>
        </is>
      </c>
      <c r="L318" s="6" t="n">
        <v>33710</v>
      </c>
      <c r="M318" s="6" t="inlineStr">
        <is>
          <t>South</t>
        </is>
      </c>
      <c r="N318" s="6" t="inlineStr">
        <is>
          <t>TEC-PH-10002398</t>
        </is>
      </c>
      <c r="O318" s="6" t="inlineStr">
        <is>
          <t>Technology</t>
        </is>
      </c>
      <c r="P318" s="6" t="inlineStr">
        <is>
          <t>Phones</t>
        </is>
      </c>
      <c r="Q318" s="6" t="inlineStr">
        <is>
          <t>AT&amp;T 1070 Corded Phone</t>
        </is>
      </c>
      <c r="R318" s="6" t="n">
        <v>178.384</v>
      </c>
      <c r="S318" s="6" t="n">
        <v>2</v>
      </c>
      <c r="T318" s="6" t="n">
        <v>0.2</v>
      </c>
      <c r="U318" s="6" t="n">
        <v>22.298</v>
      </c>
    </row>
    <row r="319">
      <c r="A319" s="6" t="n">
        <v>316</v>
      </c>
      <c r="B319" s="6" t="inlineStr">
        <is>
          <t>CA-2014-167850</t>
        </is>
      </c>
      <c r="C319" s="6" t="inlineStr">
        <is>
          <t>08-09-2014</t>
        </is>
      </c>
      <c r="D319" s="6" t="inlineStr">
        <is>
          <t>8/16/2014</t>
        </is>
      </c>
      <c r="E319" s="6" t="inlineStr">
        <is>
          <t>Standard Class</t>
        </is>
      </c>
      <c r="F319" s="6" t="inlineStr">
        <is>
          <t>AG-10525</t>
        </is>
      </c>
      <c r="G319" s="6" t="inlineStr">
        <is>
          <t>Andy Gerbode</t>
        </is>
      </c>
      <c r="H319" s="6" t="inlineStr">
        <is>
          <t>Corporate</t>
        </is>
      </c>
      <c r="I319" s="6" t="inlineStr">
        <is>
          <t>United States</t>
        </is>
      </c>
      <c r="J319" s="6" t="inlineStr">
        <is>
          <t>Saint Petersburg</t>
        </is>
      </c>
      <c r="K319" s="6" t="inlineStr">
        <is>
          <t>Florida</t>
        </is>
      </c>
      <c r="L319" s="6" t="n">
        <v>33710</v>
      </c>
      <c r="M319" s="6" t="inlineStr">
        <is>
          <t>South</t>
        </is>
      </c>
      <c r="N319" s="6" t="inlineStr">
        <is>
          <t>OFF-PA-10001937</t>
        </is>
      </c>
      <c r="O319" s="6" t="inlineStr">
        <is>
          <t>Office Supplies</t>
        </is>
      </c>
      <c r="P319" s="6" t="inlineStr">
        <is>
          <t>Paper</t>
        </is>
      </c>
      <c r="Q319" s="6" t="inlineStr">
        <is>
          <t>Xerox 21</t>
        </is>
      </c>
      <c r="R319" s="6" t="n">
        <v>15.552</v>
      </c>
      <c r="S319" s="6" t="n">
        <v>3</v>
      </c>
      <c r="T319" s="6" t="n">
        <v>0.2</v>
      </c>
      <c r="U319" s="6" t="n">
        <v>5.4432</v>
      </c>
    </row>
    <row r="320">
      <c r="A320" s="6" t="n">
        <v>317</v>
      </c>
      <c r="B320" s="6" t="inlineStr">
        <is>
          <t>CA-2014-164259</t>
        </is>
      </c>
      <c r="C320" s="6" t="inlineStr">
        <is>
          <t>12/28/2014</t>
        </is>
      </c>
      <c r="D320" s="6" t="inlineStr">
        <is>
          <t>12/30/2014</t>
        </is>
      </c>
      <c r="E320" s="6" t="inlineStr">
        <is>
          <t>First Class</t>
        </is>
      </c>
      <c r="F320" s="6" t="inlineStr">
        <is>
          <t>SP-20860</t>
        </is>
      </c>
      <c r="G320" s="6" t="inlineStr">
        <is>
          <t>Sung Pak</t>
        </is>
      </c>
      <c r="H320" s="6" t="inlineStr">
        <is>
          <t>Corporate</t>
        </is>
      </c>
      <c r="I320" s="6" t="inlineStr">
        <is>
          <t>United States</t>
        </is>
      </c>
      <c r="J320" s="6" t="inlineStr">
        <is>
          <t>Philadelphia</t>
        </is>
      </c>
      <c r="K320" s="6" t="inlineStr">
        <is>
          <t>Pennsylvania</t>
        </is>
      </c>
      <c r="L320" s="6" t="n">
        <v>19143</v>
      </c>
      <c r="M320" s="6" t="inlineStr">
        <is>
          <t>East</t>
        </is>
      </c>
      <c r="N320" s="6" t="inlineStr">
        <is>
          <t>OFF-AR-10003373</t>
        </is>
      </c>
      <c r="O320" s="6" t="inlineStr">
        <is>
          <t>Office Supplies</t>
        </is>
      </c>
      <c r="P320" s="6" t="inlineStr">
        <is>
          <t>Art</t>
        </is>
      </c>
      <c r="Q320" s="6" t="inlineStr">
        <is>
          <t>Boston School Pro Electric Pencil Sharpener, 1670</t>
        </is>
      </c>
      <c r="R320" s="6" t="n">
        <v>99.136</v>
      </c>
      <c r="S320" s="6" t="n">
        <v>4</v>
      </c>
      <c r="T320" s="6" t="n">
        <v>0.2</v>
      </c>
      <c r="U320" s="6" t="n">
        <v>8.6744</v>
      </c>
    </row>
    <row r="321">
      <c r="A321" s="6" t="n">
        <v>318</v>
      </c>
      <c r="B321" s="6" t="inlineStr">
        <is>
          <t>CA-2014-164973</t>
        </is>
      </c>
      <c r="C321" s="6" t="inlineStr">
        <is>
          <t>11-04-2014</t>
        </is>
      </c>
      <c r="D321" s="6" t="inlineStr">
        <is>
          <t>11-09-2014</t>
        </is>
      </c>
      <c r="E321" s="6" t="inlineStr">
        <is>
          <t>Standard Class</t>
        </is>
      </c>
      <c r="F321" s="6" t="inlineStr">
        <is>
          <t>NM-18445</t>
        </is>
      </c>
      <c r="G321" s="6" t="inlineStr">
        <is>
          <t>Nathan Mautz</t>
        </is>
      </c>
      <c r="H321" s="6" t="inlineStr">
        <is>
          <t>Home Office</t>
        </is>
      </c>
      <c r="I321" s="6" t="inlineStr">
        <is>
          <t>United States</t>
        </is>
      </c>
      <c r="J321" s="6" t="inlineStr">
        <is>
          <t>New York City</t>
        </is>
      </c>
      <c r="K321" s="6" t="inlineStr">
        <is>
          <t>New York</t>
        </is>
      </c>
      <c r="L321" s="6" t="n">
        <v>10024</v>
      </c>
      <c r="M321" s="6" t="inlineStr">
        <is>
          <t>East</t>
        </is>
      </c>
      <c r="N321" s="6" t="inlineStr">
        <is>
          <t>FUR-CH-10002602</t>
        </is>
      </c>
      <c r="O321" s="6" t="inlineStr">
        <is>
          <t>Furniture</t>
        </is>
      </c>
      <c r="P321" s="6" t="inlineStr">
        <is>
          <t>Chairs</t>
        </is>
      </c>
      <c r="Q321" s="6" t="inlineStr">
        <is>
          <t>DMI Arturo Collection Mission-style Design Wood Chair</t>
        </is>
      </c>
      <c r="R321" s="6" t="n">
        <v>135.882</v>
      </c>
      <c r="S321" s="6" t="n">
        <v>1</v>
      </c>
      <c r="T321" s="6" t="n">
        <v>0.1</v>
      </c>
      <c r="U321" s="6" t="n">
        <v>24.1568</v>
      </c>
    </row>
    <row r="322">
      <c r="A322" s="6" t="n">
        <v>319</v>
      </c>
      <c r="B322" s="6" t="inlineStr">
        <is>
          <t>CA-2014-164973</t>
        </is>
      </c>
      <c r="C322" s="6" t="inlineStr">
        <is>
          <t>11-04-2014</t>
        </is>
      </c>
      <c r="D322" s="6" t="inlineStr">
        <is>
          <t>11-09-2014</t>
        </is>
      </c>
      <c r="E322" s="6" t="inlineStr">
        <is>
          <t>Standard Class</t>
        </is>
      </c>
      <c r="F322" s="6" t="inlineStr">
        <is>
          <t>NM-18445</t>
        </is>
      </c>
      <c r="G322" s="6" t="inlineStr">
        <is>
          <t>Nathan Mautz</t>
        </is>
      </c>
      <c r="H322" s="6" t="inlineStr">
        <is>
          <t>Home Office</t>
        </is>
      </c>
      <c r="I322" s="6" t="inlineStr">
        <is>
          <t>United States</t>
        </is>
      </c>
      <c r="J322" s="6" t="inlineStr">
        <is>
          <t>New York City</t>
        </is>
      </c>
      <c r="K322" s="6" t="inlineStr">
        <is>
          <t>New York</t>
        </is>
      </c>
      <c r="L322" s="6" t="n">
        <v>10024</v>
      </c>
      <c r="M322" s="6" t="inlineStr">
        <is>
          <t>East</t>
        </is>
      </c>
      <c r="N322" s="6" t="inlineStr">
        <is>
          <t>TEC-MA-10002927</t>
        </is>
      </c>
      <c r="O322" s="6" t="inlineStr">
        <is>
          <t>Technology</t>
        </is>
      </c>
      <c r="P322" s="6" t="inlineStr">
        <is>
          <t>Machines</t>
        </is>
      </c>
      <c r="Q322" s="6" t="inlineStr">
        <is>
          <t>Canon imageCLASS MF7460 Monochrome Digital Laser Multifunction Copier</t>
        </is>
      </c>
      <c r="R322" s="6" t="n">
        <v>3991.98</v>
      </c>
      <c r="S322" s="6" t="n">
        <v>2</v>
      </c>
      <c r="T322" s="6" t="n">
        <v>0</v>
      </c>
      <c r="U322" s="6" t="n">
        <v>1995.99</v>
      </c>
    </row>
    <row r="323">
      <c r="A323" s="6" t="n">
        <v>320</v>
      </c>
      <c r="B323" s="6" t="inlineStr">
        <is>
          <t>CA-2014-164973</t>
        </is>
      </c>
      <c r="C323" s="6" t="inlineStr">
        <is>
          <t>11-04-2014</t>
        </is>
      </c>
      <c r="D323" s="6" t="inlineStr">
        <is>
          <t>11-09-2014</t>
        </is>
      </c>
      <c r="E323" s="6" t="inlineStr">
        <is>
          <t>Standard Class</t>
        </is>
      </c>
      <c r="F323" s="6" t="inlineStr">
        <is>
          <t>NM-18445</t>
        </is>
      </c>
      <c r="G323" s="6" t="inlineStr">
        <is>
          <t>Nathan Mautz</t>
        </is>
      </c>
      <c r="H323" s="6" t="inlineStr">
        <is>
          <t>Home Office</t>
        </is>
      </c>
      <c r="I323" s="6" t="inlineStr">
        <is>
          <t>United States</t>
        </is>
      </c>
      <c r="J323" s="6" t="inlineStr">
        <is>
          <t>New York City</t>
        </is>
      </c>
      <c r="K323" s="6" t="inlineStr">
        <is>
          <t>New York</t>
        </is>
      </c>
      <c r="L323" s="6" t="n">
        <v>10024</v>
      </c>
      <c r="M323" s="6" t="inlineStr">
        <is>
          <t>East</t>
        </is>
      </c>
      <c r="N323" s="6" t="inlineStr">
        <is>
          <t>TEC-PH-10004093</t>
        </is>
      </c>
      <c r="O323" s="6" t="inlineStr">
        <is>
          <t>Technology</t>
        </is>
      </c>
      <c r="P323" s="6" t="inlineStr">
        <is>
          <t>Phones</t>
        </is>
      </c>
      <c r="Q323" s="6" t="inlineStr">
        <is>
          <t>Panasonic Kx-TS550</t>
        </is>
      </c>
      <c r="R323" s="6" t="n">
        <v>275.94</v>
      </c>
      <c r="S323" s="6" t="n">
        <v>6</v>
      </c>
      <c r="T323" s="6" t="n">
        <v>0</v>
      </c>
      <c r="U323" s="6" t="n">
        <v>80.0226</v>
      </c>
    </row>
    <row r="324">
      <c r="A324" s="6" t="n">
        <v>321</v>
      </c>
      <c r="B324" s="6" t="inlineStr">
        <is>
          <t>CA-2014-164973</t>
        </is>
      </c>
      <c r="C324" s="6" t="inlineStr">
        <is>
          <t>11-04-2014</t>
        </is>
      </c>
      <c r="D324" s="6" t="inlineStr">
        <is>
          <t>11-09-2014</t>
        </is>
      </c>
      <c r="E324" s="6" t="inlineStr">
        <is>
          <t>Standard Class</t>
        </is>
      </c>
      <c r="F324" s="6" t="inlineStr">
        <is>
          <t>NM-18445</t>
        </is>
      </c>
      <c r="G324" s="6" t="inlineStr">
        <is>
          <t>Nathan Mautz</t>
        </is>
      </c>
      <c r="H324" s="6" t="inlineStr">
        <is>
          <t>Home Office</t>
        </is>
      </c>
      <c r="I324" s="6" t="inlineStr">
        <is>
          <t>United States</t>
        </is>
      </c>
      <c r="J324" s="6" t="inlineStr">
        <is>
          <t>New York City</t>
        </is>
      </c>
      <c r="K324" s="6" t="inlineStr">
        <is>
          <t>New York</t>
        </is>
      </c>
      <c r="L324" s="6" t="n">
        <v>10024</v>
      </c>
      <c r="M324" s="6" t="inlineStr">
        <is>
          <t>East</t>
        </is>
      </c>
      <c r="N324" s="6" t="inlineStr">
        <is>
          <t>TEC-AC-10000892</t>
        </is>
      </c>
      <c r="O324" s="6" t="inlineStr">
        <is>
          <t>Technology</t>
        </is>
      </c>
      <c r="P324" s="6" t="inlineStr">
        <is>
          <t>Accessories</t>
        </is>
      </c>
      <c r="Q324" s="6" t="inlineStr">
        <is>
          <t>NETGEAR N750 Dual Band Wi-Fi Gigabit Router</t>
        </is>
      </c>
      <c r="R324" s="6" t="n">
        <v>360</v>
      </c>
      <c r="S324" s="6" t="n">
        <v>4</v>
      </c>
      <c r="T324" s="6" t="n">
        <v>0</v>
      </c>
      <c r="U324" s="6" t="n">
        <v>129.6</v>
      </c>
    </row>
    <row r="325">
      <c r="A325" s="6" t="n">
        <v>322</v>
      </c>
      <c r="B325" s="6" t="inlineStr">
        <is>
          <t>CA-2014-164973</t>
        </is>
      </c>
      <c r="C325" s="6" t="inlineStr">
        <is>
          <t>11-04-2014</t>
        </is>
      </c>
      <c r="D325" s="6" t="inlineStr">
        <is>
          <t>11-09-2014</t>
        </is>
      </c>
      <c r="E325" s="6" t="inlineStr">
        <is>
          <t>Standard Class</t>
        </is>
      </c>
      <c r="F325" s="6" t="inlineStr">
        <is>
          <t>NM-18445</t>
        </is>
      </c>
      <c r="G325" s="6" t="inlineStr">
        <is>
          <t>Nathan Mautz</t>
        </is>
      </c>
      <c r="H325" s="6" t="inlineStr">
        <is>
          <t>Home Office</t>
        </is>
      </c>
      <c r="I325" s="6" t="inlineStr">
        <is>
          <t>United States</t>
        </is>
      </c>
      <c r="J325" s="6" t="inlineStr">
        <is>
          <t>New York City</t>
        </is>
      </c>
      <c r="K325" s="6" t="inlineStr">
        <is>
          <t>New York</t>
        </is>
      </c>
      <c r="L325" s="6" t="n">
        <v>10024</v>
      </c>
      <c r="M325" s="6" t="inlineStr">
        <is>
          <t>East</t>
        </is>
      </c>
      <c r="N325" s="6" t="inlineStr">
        <is>
          <t>OFF-ST-10002974</t>
        </is>
      </c>
      <c r="O325" s="6" t="inlineStr">
        <is>
          <t>Office Supplies</t>
        </is>
      </c>
      <c r="P325" s="6" t="inlineStr">
        <is>
          <t>Storage</t>
        </is>
      </c>
      <c r="Q325" s="6" t="inlineStr">
        <is>
          <t>Trav-L-File Heavy-Duty Shuttle II, Black</t>
        </is>
      </c>
      <c r="R325" s="6" t="n">
        <v>43.57</v>
      </c>
      <c r="S325" s="6" t="n">
        <v>1</v>
      </c>
      <c r="T325" s="6" t="n">
        <v>0</v>
      </c>
      <c r="U325" s="6" t="n">
        <v>13.071</v>
      </c>
    </row>
    <row r="326">
      <c r="A326" s="6" t="n">
        <v>323</v>
      </c>
      <c r="B326" s="6" t="inlineStr">
        <is>
          <t>CA-2014-156601</t>
        </is>
      </c>
      <c r="C326" s="6" t="inlineStr">
        <is>
          <t>9/19/2014</t>
        </is>
      </c>
      <c r="D326" s="6" t="inlineStr">
        <is>
          <t>9/24/2014</t>
        </is>
      </c>
      <c r="E326" s="6" t="inlineStr">
        <is>
          <t>Standard Class</t>
        </is>
      </c>
      <c r="F326" s="6" t="inlineStr">
        <is>
          <t>FA-14230</t>
        </is>
      </c>
      <c r="G326" s="6" t="inlineStr">
        <is>
          <t>Frank Atkinson</t>
        </is>
      </c>
      <c r="H326" s="6" t="inlineStr">
        <is>
          <t>Corporate</t>
        </is>
      </c>
      <c r="I326" s="6" t="inlineStr">
        <is>
          <t>United States</t>
        </is>
      </c>
      <c r="J326" s="6" t="inlineStr">
        <is>
          <t>Long Beach</t>
        </is>
      </c>
      <c r="K326" s="6" t="inlineStr">
        <is>
          <t>California</t>
        </is>
      </c>
      <c r="L326" s="6" t="n">
        <v>90805</v>
      </c>
      <c r="M326" s="6" t="inlineStr">
        <is>
          <t>West</t>
        </is>
      </c>
      <c r="N326" s="6" t="inlineStr">
        <is>
          <t>OFF-FA-10000624</t>
        </is>
      </c>
      <c r="O326" s="6" t="inlineStr">
        <is>
          <t>Office Supplies</t>
        </is>
      </c>
      <c r="P326" s="6" t="inlineStr">
        <is>
          <t>Fasteners</t>
        </is>
      </c>
      <c r="Q326" s="6" t="inlineStr">
        <is>
          <t>OIC Binder Clips</t>
        </is>
      </c>
      <c r="R326" s="6" t="n">
        <v>7.16</v>
      </c>
      <c r="S326" s="6" t="n">
        <v>2</v>
      </c>
      <c r="T326" s="6" t="n">
        <v>0</v>
      </c>
      <c r="U326" s="6" t="n">
        <v>3.58</v>
      </c>
    </row>
    <row r="327">
      <c r="A327" s="6" t="n">
        <v>324</v>
      </c>
      <c r="B327" s="6" t="inlineStr">
        <is>
          <t>CA-2016-162138</t>
        </is>
      </c>
      <c r="C327" s="6" t="inlineStr">
        <is>
          <t>4/23/2016</t>
        </is>
      </c>
      <c r="D327" s="6" t="inlineStr">
        <is>
          <t>4/27/2016</t>
        </is>
      </c>
      <c r="E327" s="6" t="inlineStr">
        <is>
          <t>Standard Class</t>
        </is>
      </c>
      <c r="F327" s="6" t="inlineStr">
        <is>
          <t>GK-14620</t>
        </is>
      </c>
      <c r="G327" s="6" t="inlineStr">
        <is>
          <t>Grace Kelly</t>
        </is>
      </c>
      <c r="H327" s="6" t="inlineStr">
        <is>
          <t>Corporate</t>
        </is>
      </c>
      <c r="I327" s="6" t="inlineStr">
        <is>
          <t>United States</t>
        </is>
      </c>
      <c r="J327" s="6" t="inlineStr">
        <is>
          <t>Hesperia</t>
        </is>
      </c>
      <c r="K327" s="6" t="inlineStr">
        <is>
          <t>California</t>
        </is>
      </c>
      <c r="L327" s="6" t="n">
        <v>92345</v>
      </c>
      <c r="M327" s="6" t="inlineStr">
        <is>
          <t>West</t>
        </is>
      </c>
      <c r="N327" s="6" t="inlineStr">
        <is>
          <t>OFF-BI-10004593</t>
        </is>
      </c>
      <c r="O327" s="6" t="inlineStr">
        <is>
          <t>Office Supplies</t>
        </is>
      </c>
      <c r="P327" s="6" t="inlineStr">
        <is>
          <t>Binders</t>
        </is>
      </c>
      <c r="Q327" s="6" t="inlineStr">
        <is>
          <t>Ibico Laser Imprintable Binding System Covers</t>
        </is>
      </c>
      <c r="R327" s="6" t="n">
        <v>251.52</v>
      </c>
      <c r="S327" s="6" t="n">
        <v>6</v>
      </c>
      <c r="T327" s="6" t="n">
        <v>0.2</v>
      </c>
      <c r="U327" s="6" t="n">
        <v>81.744</v>
      </c>
    </row>
    <row r="328">
      <c r="A328" s="6" t="n">
        <v>325</v>
      </c>
      <c r="B328" s="6" t="inlineStr">
        <is>
          <t>CA-2016-162138</t>
        </is>
      </c>
      <c r="C328" s="6" t="inlineStr">
        <is>
          <t>4/23/2016</t>
        </is>
      </c>
      <c r="D328" s="6" t="inlineStr">
        <is>
          <t>4/27/2016</t>
        </is>
      </c>
      <c r="E328" s="6" t="inlineStr">
        <is>
          <t>Standard Class</t>
        </is>
      </c>
      <c r="F328" s="6" t="inlineStr">
        <is>
          <t>GK-14620</t>
        </is>
      </c>
      <c r="G328" s="6" t="inlineStr">
        <is>
          <t>Grace Kelly</t>
        </is>
      </c>
      <c r="H328" s="6" t="inlineStr">
        <is>
          <t>Corporate</t>
        </is>
      </c>
      <c r="I328" s="6" t="inlineStr">
        <is>
          <t>United States</t>
        </is>
      </c>
      <c r="J328" s="6" t="inlineStr">
        <is>
          <t>Hesperia</t>
        </is>
      </c>
      <c r="K328" s="6" t="inlineStr">
        <is>
          <t>California</t>
        </is>
      </c>
      <c r="L328" s="6" t="n">
        <v>92345</v>
      </c>
      <c r="M328" s="6" t="inlineStr">
        <is>
          <t>West</t>
        </is>
      </c>
      <c r="N328" s="6" t="inlineStr">
        <is>
          <t>TEC-AC-10001908</t>
        </is>
      </c>
      <c r="O328" s="6" t="inlineStr">
        <is>
          <t>Technology</t>
        </is>
      </c>
      <c r="P328" s="6" t="inlineStr">
        <is>
          <t>Accessories</t>
        </is>
      </c>
      <c r="Q328" s="6" t="inlineStr">
        <is>
          <t>Logitech Wireless Headset h800</t>
        </is>
      </c>
      <c r="R328" s="6" t="n">
        <v>99.98999999999999</v>
      </c>
      <c r="S328" s="6" t="n">
        <v>1</v>
      </c>
      <c r="T328" s="6" t="n">
        <v>0</v>
      </c>
      <c r="U328" s="6" t="n">
        <v>34.9965</v>
      </c>
    </row>
    <row r="329">
      <c r="A329" s="6" t="n">
        <v>326</v>
      </c>
      <c r="B329" s="6" t="inlineStr">
        <is>
          <t>CA-2017-153339</t>
        </is>
      </c>
      <c r="C329" s="6" t="inlineStr">
        <is>
          <t>11-03-2017</t>
        </is>
      </c>
      <c r="D329" s="6" t="inlineStr">
        <is>
          <t>11-05-2017</t>
        </is>
      </c>
      <c r="E329" s="6" t="inlineStr">
        <is>
          <t>Second Class</t>
        </is>
      </c>
      <c r="F329" s="6" t="inlineStr">
        <is>
          <t>DJ-13510</t>
        </is>
      </c>
      <c r="G329" s="6" t="inlineStr">
        <is>
          <t>Don Jones</t>
        </is>
      </c>
      <c r="H329" s="6" t="inlineStr">
        <is>
          <t>Corporate</t>
        </is>
      </c>
      <c r="I329" s="6" t="inlineStr">
        <is>
          <t>United States</t>
        </is>
      </c>
      <c r="J329" s="6" t="inlineStr">
        <is>
          <t>Murfreesboro</t>
        </is>
      </c>
      <c r="K329" s="6" t="inlineStr">
        <is>
          <t>Tennessee</t>
        </is>
      </c>
      <c r="L329" s="6" t="n">
        <v>37130</v>
      </c>
      <c r="M329" s="6" t="inlineStr">
        <is>
          <t>South</t>
        </is>
      </c>
      <c r="N329" s="6" t="inlineStr">
        <is>
          <t>FUR-FU-10001967</t>
        </is>
      </c>
      <c r="O329" s="6" t="inlineStr">
        <is>
          <t>Furniture</t>
        </is>
      </c>
      <c r="P329" s="6" t="inlineStr">
        <is>
          <t>Furnishings</t>
        </is>
      </c>
      <c r="Q329" s="6" t="inlineStr">
        <is>
          <t>Telescoping Adjustable Floor Lamp</t>
        </is>
      </c>
      <c r="R329" s="6" t="n">
        <v>15.992</v>
      </c>
      <c r="S329" s="6" t="n">
        <v>1</v>
      </c>
      <c r="T329" s="6" t="n">
        <v>0.2</v>
      </c>
      <c r="U329" s="6" t="n">
        <v>0.9995000000000001</v>
      </c>
    </row>
    <row r="330">
      <c r="A330" s="6" t="n">
        <v>327</v>
      </c>
      <c r="B330" s="6" t="inlineStr">
        <is>
          <t>US-2016-141544</t>
        </is>
      </c>
      <c r="C330" s="6" t="inlineStr">
        <is>
          <t>8/30/2016</t>
        </is>
      </c>
      <c r="D330" s="6" t="inlineStr">
        <is>
          <t>09-01-2016</t>
        </is>
      </c>
      <c r="E330" s="6" t="inlineStr">
        <is>
          <t>First Class</t>
        </is>
      </c>
      <c r="F330" s="6" t="inlineStr">
        <is>
          <t>PO-18850</t>
        </is>
      </c>
      <c r="G330" s="6" t="inlineStr">
        <is>
          <t>Patrick O'Brill</t>
        </is>
      </c>
      <c r="H330" s="6" t="inlineStr">
        <is>
          <t>Consumer</t>
        </is>
      </c>
      <c r="I330" s="6" t="inlineStr">
        <is>
          <t>United States</t>
        </is>
      </c>
      <c r="J330" s="6" t="inlineStr">
        <is>
          <t>Philadelphia</t>
        </is>
      </c>
      <c r="K330" s="6" t="inlineStr">
        <is>
          <t>Pennsylvania</t>
        </is>
      </c>
      <c r="L330" s="6" t="n">
        <v>19143</v>
      </c>
      <c r="M330" s="6" t="inlineStr">
        <is>
          <t>East</t>
        </is>
      </c>
      <c r="N330" s="6" t="inlineStr">
        <is>
          <t>TEC-PH-10003645</t>
        </is>
      </c>
      <c r="O330" s="6" t="inlineStr">
        <is>
          <t>Technology</t>
        </is>
      </c>
      <c r="P330" s="6" t="inlineStr">
        <is>
          <t>Phones</t>
        </is>
      </c>
      <c r="Q330" s="6" t="inlineStr">
        <is>
          <t>Aastra 57i VoIP phone</t>
        </is>
      </c>
      <c r="R330" s="6" t="n">
        <v>290.898</v>
      </c>
      <c r="S330" s="6" t="n">
        <v>3</v>
      </c>
      <c r="T330" s="6" t="n">
        <v>0.4</v>
      </c>
      <c r="U330" s="6" t="n">
        <v>-67.8762</v>
      </c>
    </row>
    <row r="331">
      <c r="A331" s="6" t="n">
        <v>328</v>
      </c>
      <c r="B331" s="6" t="inlineStr">
        <is>
          <t>US-2016-141544</t>
        </is>
      </c>
      <c r="C331" s="6" t="inlineStr">
        <is>
          <t>8/30/2016</t>
        </is>
      </c>
      <c r="D331" s="6" t="inlineStr">
        <is>
          <t>09-01-2016</t>
        </is>
      </c>
      <c r="E331" s="6" t="inlineStr">
        <is>
          <t>First Class</t>
        </is>
      </c>
      <c r="F331" s="6" t="inlineStr">
        <is>
          <t>PO-18850</t>
        </is>
      </c>
      <c r="G331" s="6" t="inlineStr">
        <is>
          <t>Patrick O'Brill</t>
        </is>
      </c>
      <c r="H331" s="6" t="inlineStr">
        <is>
          <t>Consumer</t>
        </is>
      </c>
      <c r="I331" s="6" t="inlineStr">
        <is>
          <t>United States</t>
        </is>
      </c>
      <c r="J331" s="6" t="inlineStr">
        <is>
          <t>Philadelphia</t>
        </is>
      </c>
      <c r="K331" s="6" t="inlineStr">
        <is>
          <t>Pennsylvania</t>
        </is>
      </c>
      <c r="L331" s="6" t="n">
        <v>19143</v>
      </c>
      <c r="M331" s="6" t="inlineStr">
        <is>
          <t>East</t>
        </is>
      </c>
      <c r="N331" s="6" t="inlineStr">
        <is>
          <t>OFF-ST-10000675</t>
        </is>
      </c>
      <c r="O331" s="6" t="inlineStr">
        <is>
          <t>Office Supplies</t>
        </is>
      </c>
      <c r="P331" s="6" t="inlineStr">
        <is>
          <t>Storage</t>
        </is>
      </c>
      <c r="Q331" s="6" t="inlineStr">
        <is>
          <t>File Shuttle II and Handi-File, Black</t>
        </is>
      </c>
      <c r="R331" s="6" t="n">
        <v>54.224</v>
      </c>
      <c r="S331" s="6" t="n">
        <v>2</v>
      </c>
      <c r="T331" s="6" t="n">
        <v>0.2</v>
      </c>
      <c r="U331" s="6" t="n">
        <v>3.389</v>
      </c>
    </row>
    <row r="332">
      <c r="A332" s="6" t="n">
        <v>329</v>
      </c>
      <c r="B332" s="6" t="inlineStr">
        <is>
          <t>US-2016-141544</t>
        </is>
      </c>
      <c r="C332" s="6" t="inlineStr">
        <is>
          <t>8/30/2016</t>
        </is>
      </c>
      <c r="D332" s="6" t="inlineStr">
        <is>
          <t>09-01-2016</t>
        </is>
      </c>
      <c r="E332" s="6" t="inlineStr">
        <is>
          <t>First Class</t>
        </is>
      </c>
      <c r="F332" s="6" t="inlineStr">
        <is>
          <t>PO-18850</t>
        </is>
      </c>
      <c r="G332" s="6" t="inlineStr">
        <is>
          <t>Patrick O'Brill</t>
        </is>
      </c>
      <c r="H332" s="6" t="inlineStr">
        <is>
          <t>Consumer</t>
        </is>
      </c>
      <c r="I332" s="6" t="inlineStr">
        <is>
          <t>United States</t>
        </is>
      </c>
      <c r="J332" s="6" t="inlineStr">
        <is>
          <t>Philadelphia</t>
        </is>
      </c>
      <c r="K332" s="6" t="inlineStr">
        <is>
          <t>Pennsylvania</t>
        </is>
      </c>
      <c r="L332" s="6" t="n">
        <v>19143</v>
      </c>
      <c r="M332" s="6" t="inlineStr">
        <is>
          <t>East</t>
        </is>
      </c>
      <c r="N332" s="6" t="inlineStr">
        <is>
          <t>FUR-CH-10003312</t>
        </is>
      </c>
      <c r="O332" s="6" t="inlineStr">
        <is>
          <t>Furniture</t>
        </is>
      </c>
      <c r="P332" s="6" t="inlineStr">
        <is>
          <t>Chairs</t>
        </is>
      </c>
      <c r="Q332" s="6" t="inlineStr">
        <is>
          <t>Hon 2090 Pillow Soft Series Mid Back Swivel/Tilt Chairs</t>
        </is>
      </c>
      <c r="R332" s="6" t="n">
        <v>786.744</v>
      </c>
      <c r="S332" s="6" t="n">
        <v>4</v>
      </c>
      <c r="T332" s="6" t="n">
        <v>0.3</v>
      </c>
      <c r="U332" s="6" t="n">
        <v>-258.5016</v>
      </c>
    </row>
    <row r="333">
      <c r="A333" s="6" t="n">
        <v>330</v>
      </c>
      <c r="B333" s="6" t="inlineStr">
        <is>
          <t>US-2016-141544</t>
        </is>
      </c>
      <c r="C333" s="6" t="inlineStr">
        <is>
          <t>8/30/2016</t>
        </is>
      </c>
      <c r="D333" s="6" t="inlineStr">
        <is>
          <t>09-01-2016</t>
        </is>
      </c>
      <c r="E333" s="6" t="inlineStr">
        <is>
          <t>First Class</t>
        </is>
      </c>
      <c r="F333" s="6" t="inlineStr">
        <is>
          <t>PO-18850</t>
        </is>
      </c>
      <c r="G333" s="6" t="inlineStr">
        <is>
          <t>Patrick O'Brill</t>
        </is>
      </c>
      <c r="H333" s="6" t="inlineStr">
        <is>
          <t>Consumer</t>
        </is>
      </c>
      <c r="I333" s="6" t="inlineStr">
        <is>
          <t>United States</t>
        </is>
      </c>
      <c r="J333" s="6" t="inlineStr">
        <is>
          <t>Philadelphia</t>
        </is>
      </c>
      <c r="K333" s="6" t="inlineStr">
        <is>
          <t>Pennsylvania</t>
        </is>
      </c>
      <c r="L333" s="6" t="n">
        <v>19143</v>
      </c>
      <c r="M333" s="6" t="inlineStr">
        <is>
          <t>East</t>
        </is>
      </c>
      <c r="N333" s="6" t="inlineStr">
        <is>
          <t>OFF-LA-10001074</t>
        </is>
      </c>
      <c r="O333" s="6" t="inlineStr">
        <is>
          <t>Office Supplies</t>
        </is>
      </c>
      <c r="P333" s="6" t="inlineStr">
        <is>
          <t>Labels</t>
        </is>
      </c>
      <c r="Q333" s="6" t="inlineStr">
        <is>
          <t>Round Specialty Laser Printer Labels</t>
        </is>
      </c>
      <c r="R333" s="6" t="n">
        <v>100.24</v>
      </c>
      <c r="S333" s="6" t="n">
        <v>10</v>
      </c>
      <c r="T333" s="6" t="n">
        <v>0.2</v>
      </c>
      <c r="U333" s="6" t="n">
        <v>33.831</v>
      </c>
    </row>
    <row r="334">
      <c r="A334" s="6" t="n">
        <v>331</v>
      </c>
      <c r="B334" s="6" t="inlineStr">
        <is>
          <t>US-2016-141544</t>
        </is>
      </c>
      <c r="C334" s="6" t="inlineStr">
        <is>
          <t>8/30/2016</t>
        </is>
      </c>
      <c r="D334" s="6" t="inlineStr">
        <is>
          <t>09-01-2016</t>
        </is>
      </c>
      <c r="E334" s="6" t="inlineStr">
        <is>
          <t>First Class</t>
        </is>
      </c>
      <c r="F334" s="6" t="inlineStr">
        <is>
          <t>PO-18850</t>
        </is>
      </c>
      <c r="G334" s="6" t="inlineStr">
        <is>
          <t>Patrick O'Brill</t>
        </is>
      </c>
      <c r="H334" s="6" t="inlineStr">
        <is>
          <t>Consumer</t>
        </is>
      </c>
      <c r="I334" s="6" t="inlineStr">
        <is>
          <t>United States</t>
        </is>
      </c>
      <c r="J334" s="6" t="inlineStr">
        <is>
          <t>Philadelphia</t>
        </is>
      </c>
      <c r="K334" s="6" t="inlineStr">
        <is>
          <t>Pennsylvania</t>
        </is>
      </c>
      <c r="L334" s="6" t="n">
        <v>19143</v>
      </c>
      <c r="M334" s="6" t="inlineStr">
        <is>
          <t>East</t>
        </is>
      </c>
      <c r="N334" s="6" t="inlineStr">
        <is>
          <t>OFF-BI-10001524</t>
        </is>
      </c>
      <c r="O334" s="6" t="inlineStr">
        <is>
          <t>Office Supplies</t>
        </is>
      </c>
      <c r="P334" s="6" t="inlineStr">
        <is>
          <t>Binders</t>
        </is>
      </c>
      <c r="Q334" s="6" t="inlineStr">
        <is>
          <t>GBC Premium Transparent Covers with Diagonal Lined Pattern</t>
        </is>
      </c>
      <c r="R334" s="6" t="n">
        <v>37.764</v>
      </c>
      <c r="S334" s="6" t="n">
        <v>6</v>
      </c>
      <c r="T334" s="6" t="n">
        <v>0.7</v>
      </c>
      <c r="U334" s="6" t="n">
        <v>-27.6936</v>
      </c>
    </row>
    <row r="335">
      <c r="A335" s="6" t="n">
        <v>332</v>
      </c>
      <c r="B335" s="6" t="inlineStr">
        <is>
          <t>US-2016-150147</t>
        </is>
      </c>
      <c r="C335" s="6" t="inlineStr">
        <is>
          <t>4/25/2016</t>
        </is>
      </c>
      <c r="D335" s="6" t="inlineStr">
        <is>
          <t>4/29/2016</t>
        </is>
      </c>
      <c r="E335" s="6" t="inlineStr">
        <is>
          <t>Second Class</t>
        </is>
      </c>
      <c r="F335" s="6" t="inlineStr">
        <is>
          <t>JL-15850</t>
        </is>
      </c>
      <c r="G335" s="6" t="inlineStr">
        <is>
          <t>John Lucas</t>
        </is>
      </c>
      <c r="H335" s="6" t="inlineStr">
        <is>
          <t>Consumer</t>
        </is>
      </c>
      <c r="I335" s="6" t="inlineStr">
        <is>
          <t>United States</t>
        </is>
      </c>
      <c r="J335" s="6" t="inlineStr">
        <is>
          <t>Philadelphia</t>
        </is>
      </c>
      <c r="K335" s="6" t="inlineStr">
        <is>
          <t>Pennsylvania</t>
        </is>
      </c>
      <c r="L335" s="6" t="n">
        <v>19134</v>
      </c>
      <c r="M335" s="6" t="inlineStr">
        <is>
          <t>East</t>
        </is>
      </c>
      <c r="N335" s="6" t="inlineStr">
        <is>
          <t>TEC-PH-10004614</t>
        </is>
      </c>
      <c r="O335" s="6" t="inlineStr">
        <is>
          <t>Technology</t>
        </is>
      </c>
      <c r="P335" s="6" t="inlineStr">
        <is>
          <t>Phones</t>
        </is>
      </c>
      <c r="Q335" s="6" t="inlineStr">
        <is>
          <t>AT&amp;T 841000 Phone</t>
        </is>
      </c>
      <c r="R335" s="6" t="n">
        <v>82.8</v>
      </c>
      <c r="S335" s="6" t="n">
        <v>2</v>
      </c>
      <c r="T335" s="6" t="n">
        <v>0.4</v>
      </c>
      <c r="U335" s="6" t="n">
        <v>-20.7</v>
      </c>
    </row>
    <row r="336">
      <c r="A336" s="6" t="n">
        <v>333</v>
      </c>
      <c r="B336" s="6" t="inlineStr">
        <is>
          <t>US-2016-150147</t>
        </is>
      </c>
      <c r="C336" s="6" t="inlineStr">
        <is>
          <t>4/25/2016</t>
        </is>
      </c>
      <c r="D336" s="6" t="inlineStr">
        <is>
          <t>4/29/2016</t>
        </is>
      </c>
      <c r="E336" s="6" t="inlineStr">
        <is>
          <t>Second Class</t>
        </is>
      </c>
      <c r="F336" s="6" t="inlineStr">
        <is>
          <t>JL-15850</t>
        </is>
      </c>
      <c r="G336" s="6" t="inlineStr">
        <is>
          <t>John Lucas</t>
        </is>
      </c>
      <c r="H336" s="6" t="inlineStr">
        <is>
          <t>Consumer</t>
        </is>
      </c>
      <c r="I336" s="6" t="inlineStr">
        <is>
          <t>United States</t>
        </is>
      </c>
      <c r="J336" s="6" t="inlineStr">
        <is>
          <t>Philadelphia</t>
        </is>
      </c>
      <c r="K336" s="6" t="inlineStr">
        <is>
          <t>Pennsylvania</t>
        </is>
      </c>
      <c r="L336" s="6" t="n">
        <v>19134</v>
      </c>
      <c r="M336" s="6" t="inlineStr">
        <is>
          <t>East</t>
        </is>
      </c>
      <c r="N336" s="6" t="inlineStr">
        <is>
          <t>OFF-BI-10001153</t>
        </is>
      </c>
      <c r="O336" s="6" t="inlineStr">
        <is>
          <t>Office Supplies</t>
        </is>
      </c>
      <c r="P336" s="6" t="inlineStr">
        <is>
          <t>Binders</t>
        </is>
      </c>
      <c r="Q336" s="6" t="inlineStr">
        <is>
          <t>Ibico Recycled Grain-Textured Covers</t>
        </is>
      </c>
      <c r="R336" s="6" t="n">
        <v>20.724</v>
      </c>
      <c r="S336" s="6" t="n">
        <v>2</v>
      </c>
      <c r="T336" s="6" t="n">
        <v>0.7</v>
      </c>
      <c r="U336" s="6" t="n">
        <v>-13.816</v>
      </c>
    </row>
    <row r="337">
      <c r="A337" s="6" t="n">
        <v>334</v>
      </c>
      <c r="B337" s="6" t="inlineStr">
        <is>
          <t>US-2016-150147</t>
        </is>
      </c>
      <c r="C337" s="6" t="inlineStr">
        <is>
          <t>4/25/2016</t>
        </is>
      </c>
      <c r="D337" s="6" t="inlineStr">
        <is>
          <t>4/29/2016</t>
        </is>
      </c>
      <c r="E337" s="6" t="inlineStr">
        <is>
          <t>Second Class</t>
        </is>
      </c>
      <c r="F337" s="6" t="inlineStr">
        <is>
          <t>JL-15850</t>
        </is>
      </c>
      <c r="G337" s="6" t="inlineStr">
        <is>
          <t>John Lucas</t>
        </is>
      </c>
      <c r="H337" s="6" t="inlineStr">
        <is>
          <t>Consumer</t>
        </is>
      </c>
      <c r="I337" s="6" t="inlineStr">
        <is>
          <t>United States</t>
        </is>
      </c>
      <c r="J337" s="6" t="inlineStr">
        <is>
          <t>Philadelphia</t>
        </is>
      </c>
      <c r="K337" s="6" t="inlineStr">
        <is>
          <t>Pennsylvania</t>
        </is>
      </c>
      <c r="L337" s="6" t="n">
        <v>19134</v>
      </c>
      <c r="M337" s="6" t="inlineStr">
        <is>
          <t>East</t>
        </is>
      </c>
      <c r="N337" s="6" t="inlineStr">
        <is>
          <t>OFF-BI-10001982</t>
        </is>
      </c>
      <c r="O337" s="6" t="inlineStr">
        <is>
          <t>Office Supplies</t>
        </is>
      </c>
      <c r="P337" s="6" t="inlineStr">
        <is>
          <t>Binders</t>
        </is>
      </c>
      <c r="Q337" s="6" t="inlineStr">
        <is>
          <t>Wilson Jones Custom Binder Spines &amp; Labels</t>
        </is>
      </c>
      <c r="R337" s="6" t="n">
        <v>4.896</v>
      </c>
      <c r="S337" s="6" t="n">
        <v>3</v>
      </c>
      <c r="T337" s="6" t="n">
        <v>0.7</v>
      </c>
      <c r="U337" s="6" t="n">
        <v>-3.4272</v>
      </c>
    </row>
    <row r="338">
      <c r="A338" s="6" t="n">
        <v>335</v>
      </c>
      <c r="B338" s="6" t="inlineStr">
        <is>
          <t>CA-2015-137946</t>
        </is>
      </c>
      <c r="C338" s="6" t="inlineStr">
        <is>
          <t>09-01-2015</t>
        </is>
      </c>
      <c r="D338" s="6" t="inlineStr">
        <is>
          <t>09-04-2015</t>
        </is>
      </c>
      <c r="E338" s="6" t="inlineStr">
        <is>
          <t>Second Class</t>
        </is>
      </c>
      <c r="F338" s="6" t="inlineStr">
        <is>
          <t>DB-13615</t>
        </is>
      </c>
      <c r="G338" s="6" t="inlineStr">
        <is>
          <t>Doug Bickford</t>
        </is>
      </c>
      <c r="H338" s="6" t="inlineStr">
        <is>
          <t>Consumer</t>
        </is>
      </c>
      <c r="I338" s="6" t="inlineStr">
        <is>
          <t>United States</t>
        </is>
      </c>
      <c r="J338" s="6" t="inlineStr">
        <is>
          <t>Los Angeles</t>
        </is>
      </c>
      <c r="K338" s="6" t="inlineStr">
        <is>
          <t>California</t>
        </is>
      </c>
      <c r="L338" s="6" t="n">
        <v>90045</v>
      </c>
      <c r="M338" s="6" t="inlineStr">
        <is>
          <t>West</t>
        </is>
      </c>
      <c r="N338" s="6" t="inlineStr">
        <is>
          <t>OFF-BI-10001922</t>
        </is>
      </c>
      <c r="O338" s="6" t="inlineStr">
        <is>
          <t>Office Supplies</t>
        </is>
      </c>
      <c r="P338" s="6" t="inlineStr">
        <is>
          <t>Binders</t>
        </is>
      </c>
      <c r="Q338" s="6" t="inlineStr">
        <is>
          <t>Storex Dura Pro Binders</t>
        </is>
      </c>
      <c r="R338" s="6" t="n">
        <v>4.752</v>
      </c>
      <c r="S338" s="6" t="n">
        <v>1</v>
      </c>
      <c r="T338" s="6" t="n">
        <v>0.2</v>
      </c>
      <c r="U338" s="6" t="n">
        <v>1.6038</v>
      </c>
    </row>
    <row r="339">
      <c r="A339" s="6" t="n">
        <v>336</v>
      </c>
      <c r="B339" s="6" t="inlineStr">
        <is>
          <t>CA-2015-137946</t>
        </is>
      </c>
      <c r="C339" s="6" t="inlineStr">
        <is>
          <t>09-01-2015</t>
        </is>
      </c>
      <c r="D339" s="6" t="inlineStr">
        <is>
          <t>09-04-2015</t>
        </is>
      </c>
      <c r="E339" s="6" t="inlineStr">
        <is>
          <t>Second Class</t>
        </is>
      </c>
      <c r="F339" s="6" t="inlineStr">
        <is>
          <t>DB-13615</t>
        </is>
      </c>
      <c r="G339" s="6" t="inlineStr">
        <is>
          <t>Doug Bickford</t>
        </is>
      </c>
      <c r="H339" s="6" t="inlineStr">
        <is>
          <t>Consumer</t>
        </is>
      </c>
      <c r="I339" s="6" t="inlineStr">
        <is>
          <t>United States</t>
        </is>
      </c>
      <c r="J339" s="6" t="inlineStr">
        <is>
          <t>Los Angeles</t>
        </is>
      </c>
      <c r="K339" s="6" t="inlineStr">
        <is>
          <t>California</t>
        </is>
      </c>
      <c r="L339" s="6" t="n">
        <v>90045</v>
      </c>
      <c r="M339" s="6" t="inlineStr">
        <is>
          <t>West</t>
        </is>
      </c>
      <c r="N339" s="6" t="inlineStr">
        <is>
          <t>TEC-CO-10001449</t>
        </is>
      </c>
      <c r="O339" s="6" t="inlineStr">
        <is>
          <t>Technology</t>
        </is>
      </c>
      <c r="P339" s="6" t="inlineStr">
        <is>
          <t>Copiers</t>
        </is>
      </c>
      <c r="Q339" s="6" t="inlineStr">
        <is>
          <t>Hewlett Packard LaserJet 3310 Copier</t>
        </is>
      </c>
      <c r="R339" s="6" t="n">
        <v>959.984</v>
      </c>
      <c r="S339" s="6" t="n">
        <v>2</v>
      </c>
      <c r="T339" s="6" t="n">
        <v>0.2</v>
      </c>
      <c r="U339" s="6" t="n">
        <v>335.9944</v>
      </c>
    </row>
    <row r="340">
      <c r="A340" s="6" t="n">
        <v>337</v>
      </c>
      <c r="B340" s="6" t="inlineStr">
        <is>
          <t>CA-2015-137946</t>
        </is>
      </c>
      <c r="C340" s="6" t="inlineStr">
        <is>
          <t>09-01-2015</t>
        </is>
      </c>
      <c r="D340" s="6" t="inlineStr">
        <is>
          <t>09-04-2015</t>
        </is>
      </c>
      <c r="E340" s="6" t="inlineStr">
        <is>
          <t>Second Class</t>
        </is>
      </c>
      <c r="F340" s="6" t="inlineStr">
        <is>
          <t>DB-13615</t>
        </is>
      </c>
      <c r="G340" s="6" t="inlineStr">
        <is>
          <t>Doug Bickford</t>
        </is>
      </c>
      <c r="H340" s="6" t="inlineStr">
        <is>
          <t>Consumer</t>
        </is>
      </c>
      <c r="I340" s="6" t="inlineStr">
        <is>
          <t>United States</t>
        </is>
      </c>
      <c r="J340" s="6" t="inlineStr">
        <is>
          <t>Los Angeles</t>
        </is>
      </c>
      <c r="K340" s="6" t="inlineStr">
        <is>
          <t>California</t>
        </is>
      </c>
      <c r="L340" s="6" t="n">
        <v>90045</v>
      </c>
      <c r="M340" s="6" t="inlineStr">
        <is>
          <t>West</t>
        </is>
      </c>
      <c r="N340" s="6" t="inlineStr">
        <is>
          <t>OFF-BI-10004140</t>
        </is>
      </c>
      <c r="O340" s="6" t="inlineStr">
        <is>
          <t>Office Supplies</t>
        </is>
      </c>
      <c r="P340" s="6" t="inlineStr">
        <is>
          <t>Binders</t>
        </is>
      </c>
      <c r="Q340" s="6" t="inlineStr">
        <is>
          <t>Avery Non-Stick Binders</t>
        </is>
      </c>
      <c r="R340" s="6" t="n">
        <v>14.368</v>
      </c>
      <c r="S340" s="6" t="n">
        <v>4</v>
      </c>
      <c r="T340" s="6" t="n">
        <v>0.2</v>
      </c>
      <c r="U340" s="6" t="n">
        <v>4.49</v>
      </c>
    </row>
    <row r="341">
      <c r="A341" s="6" t="n">
        <v>338</v>
      </c>
      <c r="B341" s="6" t="inlineStr">
        <is>
          <t>CA-2014-129924</t>
        </is>
      </c>
      <c r="C341" s="6" t="inlineStr">
        <is>
          <t>07-12-2014</t>
        </is>
      </c>
      <c r="D341" s="6" t="inlineStr">
        <is>
          <t>7/17/2014</t>
        </is>
      </c>
      <c r="E341" s="6" t="inlineStr">
        <is>
          <t>Standard Class</t>
        </is>
      </c>
      <c r="F341" s="6" t="inlineStr">
        <is>
          <t>AC-10420</t>
        </is>
      </c>
      <c r="G341" s="6" t="inlineStr">
        <is>
          <t>Alyssa Crouse</t>
        </is>
      </c>
      <c r="H341" s="6" t="inlineStr">
        <is>
          <t>Corporate</t>
        </is>
      </c>
      <c r="I341" s="6" t="inlineStr">
        <is>
          <t>United States</t>
        </is>
      </c>
      <c r="J341" s="6" t="inlineStr">
        <is>
          <t>San Francisco</t>
        </is>
      </c>
      <c r="K341" s="6" t="inlineStr">
        <is>
          <t>California</t>
        </is>
      </c>
      <c r="L341" s="6" t="n">
        <v>94122</v>
      </c>
      <c r="M341" s="6" t="inlineStr">
        <is>
          <t>West</t>
        </is>
      </c>
      <c r="N341" s="6" t="inlineStr">
        <is>
          <t>OFF-BI-10003314</t>
        </is>
      </c>
      <c r="O341" s="6" t="inlineStr">
        <is>
          <t>Office Supplies</t>
        </is>
      </c>
      <c r="P341" s="6" t="inlineStr">
        <is>
          <t>Binders</t>
        </is>
      </c>
      <c r="Q341" s="6" t="inlineStr">
        <is>
          <t>Tuff Stuff Recycled Round Ring Binders</t>
        </is>
      </c>
      <c r="R341" s="6" t="n">
        <v>7.712</v>
      </c>
      <c r="S341" s="6" t="n">
        <v>2</v>
      </c>
      <c r="T341" s="6" t="n">
        <v>0.2</v>
      </c>
      <c r="U341" s="6" t="n">
        <v>2.7956</v>
      </c>
    </row>
    <row r="342">
      <c r="A342" s="6" t="n">
        <v>339</v>
      </c>
      <c r="B342" s="6" t="inlineStr">
        <is>
          <t>CA-2014-129924</t>
        </is>
      </c>
      <c r="C342" s="6" t="inlineStr">
        <is>
          <t>07-12-2014</t>
        </is>
      </c>
      <c r="D342" s="6" t="inlineStr">
        <is>
          <t>7/17/2014</t>
        </is>
      </c>
      <c r="E342" s="6" t="inlineStr">
        <is>
          <t>Standard Class</t>
        </is>
      </c>
      <c r="F342" s="6" t="inlineStr">
        <is>
          <t>AC-10420</t>
        </is>
      </c>
      <c r="G342" s="6" t="inlineStr">
        <is>
          <t>Alyssa Crouse</t>
        </is>
      </c>
      <c r="H342" s="6" t="inlineStr">
        <is>
          <t>Corporate</t>
        </is>
      </c>
      <c r="I342" s="6" t="inlineStr">
        <is>
          <t>United States</t>
        </is>
      </c>
      <c r="J342" s="6" t="inlineStr">
        <is>
          <t>San Francisco</t>
        </is>
      </c>
      <c r="K342" s="6" t="inlineStr">
        <is>
          <t>California</t>
        </is>
      </c>
      <c r="L342" s="6" t="n">
        <v>94122</v>
      </c>
      <c r="M342" s="6" t="inlineStr">
        <is>
          <t>West</t>
        </is>
      </c>
      <c r="N342" s="6" t="inlineStr">
        <is>
          <t>FUR-TA-10004575</t>
        </is>
      </c>
      <c r="O342" s="6" t="inlineStr">
        <is>
          <t>Furniture</t>
        </is>
      </c>
      <c r="P342" s="6" t="inlineStr">
        <is>
          <t>Tables</t>
        </is>
      </c>
      <c r="Q342" s="6" t="inlineStr">
        <is>
          <t>Hon 5100 Series Wood Tables</t>
        </is>
      </c>
      <c r="R342" s="6" t="n">
        <v>698.352</v>
      </c>
      <c r="S342" s="6" t="n">
        <v>3</v>
      </c>
      <c r="T342" s="6" t="n">
        <v>0.2</v>
      </c>
      <c r="U342" s="6" t="n">
        <v>-17.4588</v>
      </c>
    </row>
    <row r="343">
      <c r="A343" s="6" t="n">
        <v>340</v>
      </c>
      <c r="B343" s="6" t="inlineStr">
        <is>
          <t>CA-2015-128167</t>
        </is>
      </c>
      <c r="C343" s="6" t="inlineStr">
        <is>
          <t>6/22/2015</t>
        </is>
      </c>
      <c r="D343" s="6" t="inlineStr">
        <is>
          <t>6/26/2015</t>
        </is>
      </c>
      <c r="E343" s="6" t="inlineStr">
        <is>
          <t>Second Class</t>
        </is>
      </c>
      <c r="F343" s="6" t="inlineStr">
        <is>
          <t>KL-16645</t>
        </is>
      </c>
      <c r="G343" s="6" t="inlineStr">
        <is>
          <t>Ken Lonsdale</t>
        </is>
      </c>
      <c r="H343" s="6" t="inlineStr">
        <is>
          <t>Consumer</t>
        </is>
      </c>
      <c r="I343" s="6" t="inlineStr">
        <is>
          <t>United States</t>
        </is>
      </c>
      <c r="J343" s="6" t="inlineStr">
        <is>
          <t>Layton</t>
        </is>
      </c>
      <c r="K343" s="6" t="inlineStr">
        <is>
          <t>Utah</t>
        </is>
      </c>
      <c r="L343" s="6" t="n">
        <v>84041</v>
      </c>
      <c r="M343" s="6" t="inlineStr">
        <is>
          <t>West</t>
        </is>
      </c>
      <c r="N343" s="6" t="inlineStr">
        <is>
          <t>OFF-FA-10000490</t>
        </is>
      </c>
      <c r="O343" s="6" t="inlineStr">
        <is>
          <t>Office Supplies</t>
        </is>
      </c>
      <c r="P343" s="6" t="inlineStr">
        <is>
          <t>Fasteners</t>
        </is>
      </c>
      <c r="Q343" s="6" t="inlineStr">
        <is>
          <t>OIC Binder Clips, Mini, 1/4" Capacity, Black</t>
        </is>
      </c>
      <c r="R343" s="6" t="n">
        <v>4.96</v>
      </c>
      <c r="S343" s="6" t="n">
        <v>4</v>
      </c>
      <c r="T343" s="6" t="n">
        <v>0</v>
      </c>
      <c r="U343" s="6" t="n">
        <v>2.3312</v>
      </c>
    </row>
    <row r="344">
      <c r="A344" s="6" t="n">
        <v>341</v>
      </c>
      <c r="B344" s="6" t="inlineStr">
        <is>
          <t>CA-2014-122336</t>
        </is>
      </c>
      <c r="C344" s="6" t="inlineStr">
        <is>
          <t>4/13/2014</t>
        </is>
      </c>
      <c r="D344" s="6" t="inlineStr">
        <is>
          <t>4/17/2014</t>
        </is>
      </c>
      <c r="E344" s="6" t="inlineStr">
        <is>
          <t>Second Class</t>
        </is>
      </c>
      <c r="F344" s="6" t="inlineStr">
        <is>
          <t>JD-15895</t>
        </is>
      </c>
      <c r="G344" s="6" t="inlineStr">
        <is>
          <t>Jonathan Doherty</t>
        </is>
      </c>
      <c r="H344" s="6" t="inlineStr">
        <is>
          <t>Corporate</t>
        </is>
      </c>
      <c r="I344" s="6" t="inlineStr">
        <is>
          <t>United States</t>
        </is>
      </c>
      <c r="J344" s="6" t="inlineStr">
        <is>
          <t>Philadelphia</t>
        </is>
      </c>
      <c r="K344" s="6" t="inlineStr">
        <is>
          <t>Pennsylvania</t>
        </is>
      </c>
      <c r="L344" s="6" t="n">
        <v>19140</v>
      </c>
      <c r="M344" s="6" t="inlineStr">
        <is>
          <t>East</t>
        </is>
      </c>
      <c r="N344" s="6" t="inlineStr">
        <is>
          <t>OFF-AR-10000122</t>
        </is>
      </c>
      <c r="O344" s="6" t="inlineStr">
        <is>
          <t>Office Supplies</t>
        </is>
      </c>
      <c r="P344" s="6" t="inlineStr">
        <is>
          <t>Art</t>
        </is>
      </c>
      <c r="Q344" s="6" t="inlineStr">
        <is>
          <t>Newell 314</t>
        </is>
      </c>
      <c r="R344" s="6" t="n">
        <v>17.856</v>
      </c>
      <c r="S344" s="6" t="n">
        <v>4</v>
      </c>
      <c r="T344" s="6" t="n">
        <v>0.2</v>
      </c>
      <c r="U344" s="6" t="n">
        <v>1.116</v>
      </c>
    </row>
    <row r="345">
      <c r="A345" s="6" t="n">
        <v>342</v>
      </c>
      <c r="B345" s="6" t="inlineStr">
        <is>
          <t>CA-2014-122336</t>
        </is>
      </c>
      <c r="C345" s="6" t="inlineStr">
        <is>
          <t>4/13/2014</t>
        </is>
      </c>
      <c r="D345" s="6" t="inlineStr">
        <is>
          <t>4/17/2014</t>
        </is>
      </c>
      <c r="E345" s="6" t="inlineStr">
        <is>
          <t>Second Class</t>
        </is>
      </c>
      <c r="F345" s="6" t="inlineStr">
        <is>
          <t>JD-15895</t>
        </is>
      </c>
      <c r="G345" s="6" t="inlineStr">
        <is>
          <t>Jonathan Doherty</t>
        </is>
      </c>
      <c r="H345" s="6" t="inlineStr">
        <is>
          <t>Corporate</t>
        </is>
      </c>
      <c r="I345" s="6" t="inlineStr">
        <is>
          <t>United States</t>
        </is>
      </c>
      <c r="J345" s="6" t="inlineStr">
        <is>
          <t>Philadelphia</t>
        </is>
      </c>
      <c r="K345" s="6" t="inlineStr">
        <is>
          <t>Pennsylvania</t>
        </is>
      </c>
      <c r="L345" s="6" t="n">
        <v>19140</v>
      </c>
      <c r="M345" s="6" t="inlineStr">
        <is>
          <t>East</t>
        </is>
      </c>
      <c r="N345" s="6" t="inlineStr">
        <is>
          <t>OFF-BI-10003656</t>
        </is>
      </c>
      <c r="O345" s="6" t="inlineStr">
        <is>
          <t>Office Supplies</t>
        </is>
      </c>
      <c r="P345" s="6" t="inlineStr">
        <is>
          <t>Binders</t>
        </is>
      </c>
      <c r="Q345" s="6" t="inlineStr">
        <is>
          <t>Fellowes PB200 Plastic Comb Binding Machine</t>
        </is>
      </c>
      <c r="R345" s="6" t="n">
        <v>509.97</v>
      </c>
      <c r="S345" s="6" t="n">
        <v>10</v>
      </c>
      <c r="T345" s="6" t="n">
        <v>0.7</v>
      </c>
      <c r="U345" s="6" t="n">
        <v>-407.976</v>
      </c>
    </row>
    <row r="346">
      <c r="A346" s="6" t="n">
        <v>343</v>
      </c>
      <c r="B346" s="6" t="inlineStr">
        <is>
          <t>CA-2014-122336</t>
        </is>
      </c>
      <c r="C346" s="6" t="inlineStr">
        <is>
          <t>4/13/2014</t>
        </is>
      </c>
      <c r="D346" s="6" t="inlineStr">
        <is>
          <t>4/17/2014</t>
        </is>
      </c>
      <c r="E346" s="6" t="inlineStr">
        <is>
          <t>Second Class</t>
        </is>
      </c>
      <c r="F346" s="6" t="inlineStr">
        <is>
          <t>JD-15895</t>
        </is>
      </c>
      <c r="G346" s="6" t="inlineStr">
        <is>
          <t>Jonathan Doherty</t>
        </is>
      </c>
      <c r="H346" s="6" t="inlineStr">
        <is>
          <t>Corporate</t>
        </is>
      </c>
      <c r="I346" s="6" t="inlineStr">
        <is>
          <t>United States</t>
        </is>
      </c>
      <c r="J346" s="6" t="inlineStr">
        <is>
          <t>Philadelphia</t>
        </is>
      </c>
      <c r="K346" s="6" t="inlineStr">
        <is>
          <t>Pennsylvania</t>
        </is>
      </c>
      <c r="L346" s="6" t="n">
        <v>19140</v>
      </c>
      <c r="M346" s="6" t="inlineStr">
        <is>
          <t>East</t>
        </is>
      </c>
      <c r="N346" s="6" t="inlineStr">
        <is>
          <t>OFF-FA-10002780</t>
        </is>
      </c>
      <c r="O346" s="6" t="inlineStr">
        <is>
          <t>Office Supplies</t>
        </is>
      </c>
      <c r="P346" s="6" t="inlineStr">
        <is>
          <t>Fasteners</t>
        </is>
      </c>
      <c r="Q346" s="6" t="inlineStr">
        <is>
          <t>Staples</t>
        </is>
      </c>
      <c r="R346" s="6" t="n">
        <v>30.992</v>
      </c>
      <c r="S346" s="6" t="n">
        <v>13</v>
      </c>
      <c r="T346" s="6" t="n">
        <v>0.2</v>
      </c>
      <c r="U346" s="6" t="n">
        <v>10.0724</v>
      </c>
    </row>
    <row r="347">
      <c r="A347" s="6" t="n">
        <v>344</v>
      </c>
      <c r="B347" s="6" t="inlineStr">
        <is>
          <t>CA-2014-122336</t>
        </is>
      </c>
      <c r="C347" s="6" t="inlineStr">
        <is>
          <t>4/13/2014</t>
        </is>
      </c>
      <c r="D347" s="6" t="inlineStr">
        <is>
          <t>4/17/2014</t>
        </is>
      </c>
      <c r="E347" s="6" t="inlineStr">
        <is>
          <t>Second Class</t>
        </is>
      </c>
      <c r="F347" s="6" t="inlineStr">
        <is>
          <t>JD-15895</t>
        </is>
      </c>
      <c r="G347" s="6" t="inlineStr">
        <is>
          <t>Jonathan Doherty</t>
        </is>
      </c>
      <c r="H347" s="6" t="inlineStr">
        <is>
          <t>Corporate</t>
        </is>
      </c>
      <c r="I347" s="6" t="inlineStr">
        <is>
          <t>United States</t>
        </is>
      </c>
      <c r="J347" s="6" t="inlineStr">
        <is>
          <t>Philadelphia</t>
        </is>
      </c>
      <c r="K347" s="6" t="inlineStr">
        <is>
          <t>Pennsylvania</t>
        </is>
      </c>
      <c r="L347" s="6" t="n">
        <v>19140</v>
      </c>
      <c r="M347" s="6" t="inlineStr">
        <is>
          <t>East</t>
        </is>
      </c>
      <c r="N347" s="6" t="inlineStr">
        <is>
          <t>TEC-PH-10000702</t>
        </is>
      </c>
      <c r="O347" s="6" t="inlineStr">
        <is>
          <t>Technology</t>
        </is>
      </c>
      <c r="P347" s="6" t="inlineStr">
        <is>
          <t>Phones</t>
        </is>
      </c>
      <c r="Q347" s="6" t="inlineStr">
        <is>
          <t>Square Credit Card Reader, 4 1/2" x 4 1/2" x 1", White</t>
        </is>
      </c>
      <c r="R347" s="6" t="n">
        <v>71.928</v>
      </c>
      <c r="S347" s="6" t="n">
        <v>12</v>
      </c>
      <c r="T347" s="6" t="n">
        <v>0.4</v>
      </c>
      <c r="U347" s="6" t="n">
        <v>8.3916</v>
      </c>
    </row>
    <row r="348">
      <c r="A348" s="6" t="n">
        <v>345</v>
      </c>
      <c r="B348" s="6" t="inlineStr">
        <is>
          <t>US-2015-120712</t>
        </is>
      </c>
      <c r="C348" s="6" t="inlineStr">
        <is>
          <t>12/20/2015</t>
        </is>
      </c>
      <c r="D348" s="6" t="inlineStr">
        <is>
          <t>12/24/2015</t>
        </is>
      </c>
      <c r="E348" s="6" t="inlineStr">
        <is>
          <t>Standard Class</t>
        </is>
      </c>
      <c r="F348" s="6" t="inlineStr">
        <is>
          <t>CS-12130</t>
        </is>
      </c>
      <c r="G348" s="6" t="inlineStr">
        <is>
          <t>Chad Sievert</t>
        </is>
      </c>
      <c r="H348" s="6" t="inlineStr">
        <is>
          <t>Consumer</t>
        </is>
      </c>
      <c r="I348" s="6" t="inlineStr">
        <is>
          <t>United States</t>
        </is>
      </c>
      <c r="J348" s="6" t="inlineStr">
        <is>
          <t>Austin</t>
        </is>
      </c>
      <c r="K348" s="6" t="inlineStr">
        <is>
          <t>Texas</t>
        </is>
      </c>
      <c r="L348" s="6" t="n">
        <v>78745</v>
      </c>
      <c r="M348" s="6" t="inlineStr">
        <is>
          <t>Central</t>
        </is>
      </c>
      <c r="N348" s="6" t="inlineStr">
        <is>
          <t>OFF-ST-10000107</t>
        </is>
      </c>
      <c r="O348" s="6" t="inlineStr">
        <is>
          <t>Office Supplies</t>
        </is>
      </c>
      <c r="P348" s="6" t="inlineStr">
        <is>
          <t>Storage</t>
        </is>
      </c>
      <c r="Q348" s="6" t="inlineStr">
        <is>
          <t>Fellowes Super Stor/Drawer</t>
        </is>
      </c>
      <c r="R348" s="6" t="n">
        <v>88.8</v>
      </c>
      <c r="S348" s="6" t="n">
        <v>4</v>
      </c>
      <c r="T348" s="6" t="n">
        <v>0.2</v>
      </c>
      <c r="U348" s="6" t="n">
        <v>-2.22</v>
      </c>
    </row>
    <row r="349">
      <c r="A349" s="6" t="n">
        <v>346</v>
      </c>
      <c r="B349" s="6" t="inlineStr">
        <is>
          <t>CA-2017-169901</t>
        </is>
      </c>
      <c r="C349" s="6" t="inlineStr">
        <is>
          <t>6/15/2017</t>
        </is>
      </c>
      <c r="D349" s="6" t="inlineStr">
        <is>
          <t>6/19/2017</t>
        </is>
      </c>
      <c r="E349" s="6" t="inlineStr">
        <is>
          <t>Standard Class</t>
        </is>
      </c>
      <c r="F349" s="6" t="inlineStr">
        <is>
          <t>CC-12550</t>
        </is>
      </c>
      <c r="G349" s="6" t="inlineStr">
        <is>
          <t>Clay Cheatham</t>
        </is>
      </c>
      <c r="H349" s="6" t="inlineStr">
        <is>
          <t>Consumer</t>
        </is>
      </c>
      <c r="I349" s="6" t="inlineStr">
        <is>
          <t>United States</t>
        </is>
      </c>
      <c r="J349" s="6" t="inlineStr">
        <is>
          <t>San Francisco</t>
        </is>
      </c>
      <c r="K349" s="6" t="inlineStr">
        <is>
          <t>California</t>
        </is>
      </c>
      <c r="L349" s="6" t="n">
        <v>94122</v>
      </c>
      <c r="M349" s="6" t="inlineStr">
        <is>
          <t>West</t>
        </is>
      </c>
      <c r="N349" s="6" t="inlineStr">
        <is>
          <t>TEC-PH-10002293</t>
        </is>
      </c>
      <c r="O349" s="6" t="inlineStr">
        <is>
          <t>Technology</t>
        </is>
      </c>
      <c r="P349" s="6" t="inlineStr">
        <is>
          <t>Phones</t>
        </is>
      </c>
      <c r="Q349" s="6" t="inlineStr">
        <is>
          <t>Anker 36W 4-Port USB Wall Charger Travel Power Adapter for iPhone 5s 5c 5</t>
        </is>
      </c>
      <c r="R349" s="6" t="n">
        <v>47.976</v>
      </c>
      <c r="S349" s="6" t="n">
        <v>3</v>
      </c>
      <c r="T349" s="6" t="n">
        <v>0.2</v>
      </c>
      <c r="U349" s="6" t="n">
        <v>4.7976</v>
      </c>
    </row>
    <row r="350">
      <c r="A350" s="6" t="n">
        <v>347</v>
      </c>
      <c r="B350" s="6" t="inlineStr">
        <is>
          <t>CA-2017-134306</t>
        </is>
      </c>
      <c r="C350" s="6" t="inlineStr">
        <is>
          <t>07-08-2017</t>
        </is>
      </c>
      <c r="D350" s="6" t="inlineStr">
        <is>
          <t>07-12-2017</t>
        </is>
      </c>
      <c r="E350" s="6" t="inlineStr">
        <is>
          <t>Standard Class</t>
        </is>
      </c>
      <c r="F350" s="6" t="inlineStr">
        <is>
          <t>TD-20995</t>
        </is>
      </c>
      <c r="G350" s="6" t="inlineStr">
        <is>
          <t>Tamara Dahlen</t>
        </is>
      </c>
      <c r="H350" s="6" t="inlineStr">
        <is>
          <t>Consumer</t>
        </is>
      </c>
      <c r="I350" s="6" t="inlineStr">
        <is>
          <t>United States</t>
        </is>
      </c>
      <c r="J350" s="6" t="inlineStr">
        <is>
          <t>Lowell</t>
        </is>
      </c>
      <c r="K350" s="6" t="inlineStr">
        <is>
          <t>Massachusetts</t>
        </is>
      </c>
      <c r="L350" s="6" t="n">
        <v>1852</v>
      </c>
      <c r="M350" s="6" t="inlineStr">
        <is>
          <t>East</t>
        </is>
      </c>
      <c r="N350" s="6" t="inlineStr">
        <is>
          <t>OFF-AR-10004027</t>
        </is>
      </c>
      <c r="O350" s="6" t="inlineStr">
        <is>
          <t>Office Supplies</t>
        </is>
      </c>
      <c r="P350" s="6" t="inlineStr">
        <is>
          <t>Art</t>
        </is>
      </c>
      <c r="Q350" s="6" t="inlineStr">
        <is>
          <t>Binney &amp; Smith inkTank Erasable Desk Highlighter, Chisel Tip, Yellow, 12/Box</t>
        </is>
      </c>
      <c r="R350" s="6" t="n">
        <v>7.56</v>
      </c>
      <c r="S350" s="6" t="n">
        <v>3</v>
      </c>
      <c r="T350" s="6" t="n">
        <v>0</v>
      </c>
      <c r="U350" s="6" t="n">
        <v>3.0996</v>
      </c>
    </row>
    <row r="351">
      <c r="A351" s="6" t="n">
        <v>348</v>
      </c>
      <c r="B351" s="6" t="inlineStr">
        <is>
          <t>CA-2017-134306</t>
        </is>
      </c>
      <c r="C351" s="6" t="inlineStr">
        <is>
          <t>07-08-2017</t>
        </is>
      </c>
      <c r="D351" s="6" t="inlineStr">
        <is>
          <t>07-12-2017</t>
        </is>
      </c>
      <c r="E351" s="6" t="inlineStr">
        <is>
          <t>Standard Class</t>
        </is>
      </c>
      <c r="F351" s="6" t="inlineStr">
        <is>
          <t>TD-20995</t>
        </is>
      </c>
      <c r="G351" s="6" t="inlineStr">
        <is>
          <t>Tamara Dahlen</t>
        </is>
      </c>
      <c r="H351" s="6" t="inlineStr">
        <is>
          <t>Consumer</t>
        </is>
      </c>
      <c r="I351" s="6" t="inlineStr">
        <is>
          <t>United States</t>
        </is>
      </c>
      <c r="J351" s="6" t="inlineStr">
        <is>
          <t>Lowell</t>
        </is>
      </c>
      <c r="K351" s="6" t="inlineStr">
        <is>
          <t>Massachusetts</t>
        </is>
      </c>
      <c r="L351" s="6" t="n">
        <v>1852</v>
      </c>
      <c r="M351" s="6" t="inlineStr">
        <is>
          <t>East</t>
        </is>
      </c>
      <c r="N351" s="6" t="inlineStr">
        <is>
          <t>OFF-PA-10000249</t>
        </is>
      </c>
      <c r="O351" s="6" t="inlineStr">
        <is>
          <t>Office Supplies</t>
        </is>
      </c>
      <c r="P351" s="6" t="inlineStr">
        <is>
          <t>Paper</t>
        </is>
      </c>
      <c r="Q351" s="6" t="inlineStr">
        <is>
          <t>Easy-staple paper</t>
        </is>
      </c>
      <c r="R351" s="6" t="n">
        <v>24.56</v>
      </c>
      <c r="S351" s="6" t="n">
        <v>2</v>
      </c>
      <c r="T351" s="6" t="n">
        <v>0</v>
      </c>
      <c r="U351" s="6" t="n">
        <v>11.5432</v>
      </c>
    </row>
    <row r="352">
      <c r="A352" s="6" t="n">
        <v>349</v>
      </c>
      <c r="B352" s="6" t="inlineStr">
        <is>
          <t>CA-2017-134306</t>
        </is>
      </c>
      <c r="C352" s="6" t="inlineStr">
        <is>
          <t>07-08-2017</t>
        </is>
      </c>
      <c r="D352" s="6" t="inlineStr">
        <is>
          <t>07-12-2017</t>
        </is>
      </c>
      <c r="E352" s="6" t="inlineStr">
        <is>
          <t>Standard Class</t>
        </is>
      </c>
      <c r="F352" s="6" t="inlineStr">
        <is>
          <t>TD-20995</t>
        </is>
      </c>
      <c r="G352" s="6" t="inlineStr">
        <is>
          <t>Tamara Dahlen</t>
        </is>
      </c>
      <c r="H352" s="6" t="inlineStr">
        <is>
          <t>Consumer</t>
        </is>
      </c>
      <c r="I352" s="6" t="inlineStr">
        <is>
          <t>United States</t>
        </is>
      </c>
      <c r="J352" s="6" t="inlineStr">
        <is>
          <t>Lowell</t>
        </is>
      </c>
      <c r="K352" s="6" t="inlineStr">
        <is>
          <t>Massachusetts</t>
        </is>
      </c>
      <c r="L352" s="6" t="n">
        <v>1852</v>
      </c>
      <c r="M352" s="6" t="inlineStr">
        <is>
          <t>East</t>
        </is>
      </c>
      <c r="N352" s="6" t="inlineStr">
        <is>
          <t>OFF-AR-10001374</t>
        </is>
      </c>
      <c r="O352" s="6" t="inlineStr">
        <is>
          <t>Office Supplies</t>
        </is>
      </c>
      <c r="P352" s="6" t="inlineStr">
        <is>
          <t>Art</t>
        </is>
      </c>
      <c r="Q352" s="6" t="inlineStr">
        <is>
          <t>BIC Brite Liner Highlighters, Chisel Tip</t>
        </is>
      </c>
      <c r="R352" s="6" t="n">
        <v>12.96</v>
      </c>
      <c r="S352" s="6" t="n">
        <v>2</v>
      </c>
      <c r="T352" s="6" t="n">
        <v>0</v>
      </c>
      <c r="U352" s="6" t="n">
        <v>4.1472</v>
      </c>
    </row>
    <row r="353">
      <c r="A353" s="6" t="n">
        <v>350</v>
      </c>
      <c r="B353" s="6" t="inlineStr">
        <is>
          <t>CA-2016-129714</t>
        </is>
      </c>
      <c r="C353" s="6" t="inlineStr">
        <is>
          <t>09-01-2016</t>
        </is>
      </c>
      <c r="D353" s="6" t="inlineStr">
        <is>
          <t>09-03-2016</t>
        </is>
      </c>
      <c r="E353" s="6" t="inlineStr">
        <is>
          <t>First Class</t>
        </is>
      </c>
      <c r="F353" s="6" t="inlineStr">
        <is>
          <t>AB-10060</t>
        </is>
      </c>
      <c r="G353" s="6" t="inlineStr">
        <is>
          <t>Adam Bellavance</t>
        </is>
      </c>
      <c r="H353" s="6" t="inlineStr">
        <is>
          <t>Home Office</t>
        </is>
      </c>
      <c r="I353" s="6" t="inlineStr">
        <is>
          <t>United States</t>
        </is>
      </c>
      <c r="J353" s="6" t="inlineStr">
        <is>
          <t>New York City</t>
        </is>
      </c>
      <c r="K353" s="6" t="inlineStr">
        <is>
          <t>New York</t>
        </is>
      </c>
      <c r="L353" s="6" t="n">
        <v>10009</v>
      </c>
      <c r="M353" s="6" t="inlineStr">
        <is>
          <t>East</t>
        </is>
      </c>
      <c r="N353" s="6" t="inlineStr">
        <is>
          <t>TEC-AC-10000290</t>
        </is>
      </c>
      <c r="O353" s="6" t="inlineStr">
        <is>
          <t>Technology</t>
        </is>
      </c>
      <c r="P353" s="6" t="inlineStr">
        <is>
          <t>Accessories</t>
        </is>
      </c>
      <c r="Q353" s="6" t="inlineStr">
        <is>
          <t>Sabrent 4-Port USB 2.0 Hub</t>
        </is>
      </c>
      <c r="R353" s="6" t="n">
        <v>6.79</v>
      </c>
      <c r="S353" s="6" t="n">
        <v>1</v>
      </c>
      <c r="T353" s="6" t="n">
        <v>0</v>
      </c>
      <c r="U353" s="6" t="n">
        <v>2.3086</v>
      </c>
    </row>
    <row r="354">
      <c r="A354" s="6" t="n">
        <v>351</v>
      </c>
      <c r="B354" s="6" t="inlineStr">
        <is>
          <t>CA-2016-129714</t>
        </is>
      </c>
      <c r="C354" s="6" t="inlineStr">
        <is>
          <t>09-01-2016</t>
        </is>
      </c>
      <c r="D354" s="6" t="inlineStr">
        <is>
          <t>09-03-2016</t>
        </is>
      </c>
      <c r="E354" s="6" t="inlineStr">
        <is>
          <t>First Class</t>
        </is>
      </c>
      <c r="F354" s="6" t="inlineStr">
        <is>
          <t>AB-10060</t>
        </is>
      </c>
      <c r="G354" s="6" t="inlineStr">
        <is>
          <t>Adam Bellavance</t>
        </is>
      </c>
      <c r="H354" s="6" t="inlineStr">
        <is>
          <t>Home Office</t>
        </is>
      </c>
      <c r="I354" s="6" t="inlineStr">
        <is>
          <t>United States</t>
        </is>
      </c>
      <c r="J354" s="6" t="inlineStr">
        <is>
          <t>New York City</t>
        </is>
      </c>
      <c r="K354" s="6" t="inlineStr">
        <is>
          <t>New York</t>
        </is>
      </c>
      <c r="L354" s="6" t="n">
        <v>10009</v>
      </c>
      <c r="M354" s="6" t="inlineStr">
        <is>
          <t>East</t>
        </is>
      </c>
      <c r="N354" s="6" t="inlineStr">
        <is>
          <t>OFF-PA-10001970</t>
        </is>
      </c>
      <c r="O354" s="6" t="inlineStr">
        <is>
          <t>Office Supplies</t>
        </is>
      </c>
      <c r="P354" s="6" t="inlineStr">
        <is>
          <t>Paper</t>
        </is>
      </c>
      <c r="Q354" s="6" t="inlineStr">
        <is>
          <t>Xerox 1881</t>
        </is>
      </c>
      <c r="R354" s="6" t="n">
        <v>24.56</v>
      </c>
      <c r="S354" s="6" t="n">
        <v>2</v>
      </c>
      <c r="T354" s="6" t="n">
        <v>0</v>
      </c>
      <c r="U354" s="6" t="n">
        <v>11.5432</v>
      </c>
    </row>
    <row r="355">
      <c r="A355" s="6" t="n">
        <v>352</v>
      </c>
      <c r="B355" s="6" t="inlineStr">
        <is>
          <t>CA-2016-129714</t>
        </is>
      </c>
      <c r="C355" s="6" t="inlineStr">
        <is>
          <t>09-01-2016</t>
        </is>
      </c>
      <c r="D355" s="6" t="inlineStr">
        <is>
          <t>09-03-2016</t>
        </is>
      </c>
      <c r="E355" s="6" t="inlineStr">
        <is>
          <t>First Class</t>
        </is>
      </c>
      <c r="F355" s="6" t="inlineStr">
        <is>
          <t>AB-10060</t>
        </is>
      </c>
      <c r="G355" s="6" t="inlineStr">
        <is>
          <t>Adam Bellavance</t>
        </is>
      </c>
      <c r="H355" s="6" t="inlineStr">
        <is>
          <t>Home Office</t>
        </is>
      </c>
      <c r="I355" s="6" t="inlineStr">
        <is>
          <t>United States</t>
        </is>
      </c>
      <c r="J355" s="6" t="inlineStr">
        <is>
          <t>New York City</t>
        </is>
      </c>
      <c r="K355" s="6" t="inlineStr">
        <is>
          <t>New York</t>
        </is>
      </c>
      <c r="L355" s="6" t="n">
        <v>10009</v>
      </c>
      <c r="M355" s="6" t="inlineStr">
        <is>
          <t>East</t>
        </is>
      </c>
      <c r="N355" s="6" t="inlineStr">
        <is>
          <t>OFF-BI-10002160</t>
        </is>
      </c>
      <c r="O355" s="6" t="inlineStr">
        <is>
          <t>Office Supplies</t>
        </is>
      </c>
      <c r="P355" s="6" t="inlineStr">
        <is>
          <t>Binders</t>
        </is>
      </c>
      <c r="Q355" s="6" t="inlineStr">
        <is>
          <t>Acco Hanging Data Binders</t>
        </is>
      </c>
      <c r="R355" s="6" t="n">
        <v>3.048</v>
      </c>
      <c r="S355" s="6" t="n">
        <v>1</v>
      </c>
      <c r="T355" s="6" t="n">
        <v>0.2</v>
      </c>
      <c r="U355" s="6" t="n">
        <v>1.0668</v>
      </c>
    </row>
    <row r="356">
      <c r="A356" s="6" t="n">
        <v>353</v>
      </c>
      <c r="B356" s="6" t="inlineStr">
        <is>
          <t>CA-2016-129714</t>
        </is>
      </c>
      <c r="C356" s="6" t="inlineStr">
        <is>
          <t>09-01-2016</t>
        </is>
      </c>
      <c r="D356" s="6" t="inlineStr">
        <is>
          <t>09-03-2016</t>
        </is>
      </c>
      <c r="E356" s="6" t="inlineStr">
        <is>
          <t>First Class</t>
        </is>
      </c>
      <c r="F356" s="6" t="inlineStr">
        <is>
          <t>AB-10060</t>
        </is>
      </c>
      <c r="G356" s="6" t="inlineStr">
        <is>
          <t>Adam Bellavance</t>
        </is>
      </c>
      <c r="H356" s="6" t="inlineStr">
        <is>
          <t>Home Office</t>
        </is>
      </c>
      <c r="I356" s="6" t="inlineStr">
        <is>
          <t>United States</t>
        </is>
      </c>
      <c r="J356" s="6" t="inlineStr">
        <is>
          <t>New York City</t>
        </is>
      </c>
      <c r="K356" s="6" t="inlineStr">
        <is>
          <t>New York</t>
        </is>
      </c>
      <c r="L356" s="6" t="n">
        <v>10009</v>
      </c>
      <c r="M356" s="6" t="inlineStr">
        <is>
          <t>East</t>
        </is>
      </c>
      <c r="N356" s="6" t="inlineStr">
        <is>
          <t>OFF-PA-10001970</t>
        </is>
      </c>
      <c r="O356" s="6" t="inlineStr">
        <is>
          <t>Office Supplies</t>
        </is>
      </c>
      <c r="P356" s="6" t="inlineStr">
        <is>
          <t>Paper</t>
        </is>
      </c>
      <c r="Q356" s="6" t="inlineStr">
        <is>
          <t>Xerox 1881</t>
        </is>
      </c>
      <c r="R356" s="6" t="n">
        <v>49.12</v>
      </c>
      <c r="S356" s="6" t="n">
        <v>4</v>
      </c>
      <c r="T356" s="6" t="n">
        <v>0</v>
      </c>
      <c r="U356" s="6" t="n">
        <v>23.0864</v>
      </c>
    </row>
    <row r="357">
      <c r="A357" s="6" t="n">
        <v>354</v>
      </c>
      <c r="B357" s="6" t="inlineStr">
        <is>
          <t>CA-2016-129714</t>
        </is>
      </c>
      <c r="C357" s="6" t="inlineStr">
        <is>
          <t>09-01-2016</t>
        </is>
      </c>
      <c r="D357" s="6" t="inlineStr">
        <is>
          <t>09-03-2016</t>
        </is>
      </c>
      <c r="E357" s="6" t="inlineStr">
        <is>
          <t>First Class</t>
        </is>
      </c>
      <c r="F357" s="6" t="inlineStr">
        <is>
          <t>AB-10060</t>
        </is>
      </c>
      <c r="G357" s="6" t="inlineStr">
        <is>
          <t>Adam Bellavance</t>
        </is>
      </c>
      <c r="H357" s="6" t="inlineStr">
        <is>
          <t>Home Office</t>
        </is>
      </c>
      <c r="I357" s="6" t="inlineStr">
        <is>
          <t>United States</t>
        </is>
      </c>
      <c r="J357" s="6" t="inlineStr">
        <is>
          <t>New York City</t>
        </is>
      </c>
      <c r="K357" s="6" t="inlineStr">
        <is>
          <t>New York</t>
        </is>
      </c>
      <c r="L357" s="6" t="n">
        <v>10009</v>
      </c>
      <c r="M357" s="6" t="inlineStr">
        <is>
          <t>East</t>
        </is>
      </c>
      <c r="N357" s="6" t="inlineStr">
        <is>
          <t>OFF-BI-10004995</t>
        </is>
      </c>
      <c r="O357" s="6" t="inlineStr">
        <is>
          <t>Office Supplies</t>
        </is>
      </c>
      <c r="P357" s="6" t="inlineStr">
        <is>
          <t>Binders</t>
        </is>
      </c>
      <c r="Q357" s="6" t="inlineStr">
        <is>
          <t>GBC DocuBind P400 Electric Binding System</t>
        </is>
      </c>
      <c r="R357" s="6" t="n">
        <v>4355.168</v>
      </c>
      <c r="S357" s="6" t="n">
        <v>4</v>
      </c>
      <c r="T357" s="6" t="n">
        <v>0.2</v>
      </c>
      <c r="U357" s="6" t="n">
        <v>1415.4296</v>
      </c>
    </row>
    <row r="358">
      <c r="A358" s="6" t="n">
        <v>355</v>
      </c>
      <c r="B358" s="6" t="inlineStr">
        <is>
          <t>CA-2016-138520</t>
        </is>
      </c>
      <c r="C358" s="6" t="inlineStr">
        <is>
          <t>04-08-2016</t>
        </is>
      </c>
      <c r="D358" s="6" t="inlineStr">
        <is>
          <t>4/13/2016</t>
        </is>
      </c>
      <c r="E358" s="6" t="inlineStr">
        <is>
          <t>Standard Class</t>
        </is>
      </c>
      <c r="F358" s="6" t="inlineStr">
        <is>
          <t>JL-15505</t>
        </is>
      </c>
      <c r="G358" s="6" t="inlineStr">
        <is>
          <t>Jeremy Lonsdale</t>
        </is>
      </c>
      <c r="H358" s="6" t="inlineStr">
        <is>
          <t>Consumer</t>
        </is>
      </c>
      <c r="I358" s="6" t="inlineStr">
        <is>
          <t>United States</t>
        </is>
      </c>
      <c r="J358" s="6" t="inlineStr">
        <is>
          <t>New York City</t>
        </is>
      </c>
      <c r="K358" s="6" t="inlineStr">
        <is>
          <t>New York</t>
        </is>
      </c>
      <c r="L358" s="6" t="n">
        <v>10035</v>
      </c>
      <c r="M358" s="6" t="inlineStr">
        <is>
          <t>East</t>
        </is>
      </c>
      <c r="N358" s="6" t="inlineStr">
        <is>
          <t>FUR-BO-10002268</t>
        </is>
      </c>
      <c r="O358" s="6" t="inlineStr">
        <is>
          <t>Furniture</t>
        </is>
      </c>
      <c r="P358" s="6" t="inlineStr">
        <is>
          <t>Bookcases</t>
        </is>
      </c>
      <c r="Q358" s="6" t="inlineStr">
        <is>
          <t>Sauder Barrister Bookcases</t>
        </is>
      </c>
      <c r="R358" s="6" t="n">
        <v>388.704</v>
      </c>
      <c r="S358" s="6" t="n">
        <v>6</v>
      </c>
      <c r="T358" s="6" t="n">
        <v>0.2</v>
      </c>
      <c r="U358" s="6" t="n">
        <v>-4.8588</v>
      </c>
    </row>
    <row r="359">
      <c r="A359" s="6" t="n">
        <v>356</v>
      </c>
      <c r="B359" s="6" t="inlineStr">
        <is>
          <t>CA-2016-138520</t>
        </is>
      </c>
      <c r="C359" s="6" t="inlineStr">
        <is>
          <t>04-08-2016</t>
        </is>
      </c>
      <c r="D359" s="6" t="inlineStr">
        <is>
          <t>4/13/2016</t>
        </is>
      </c>
      <c r="E359" s="6" t="inlineStr">
        <is>
          <t>Standard Class</t>
        </is>
      </c>
      <c r="F359" s="6" t="inlineStr">
        <is>
          <t>JL-15505</t>
        </is>
      </c>
      <c r="G359" s="6" t="inlineStr">
        <is>
          <t>Jeremy Lonsdale</t>
        </is>
      </c>
      <c r="H359" s="6" t="inlineStr">
        <is>
          <t>Consumer</t>
        </is>
      </c>
      <c r="I359" s="6" t="inlineStr">
        <is>
          <t>United States</t>
        </is>
      </c>
      <c r="J359" s="6" t="inlineStr">
        <is>
          <t>New York City</t>
        </is>
      </c>
      <c r="K359" s="6" t="inlineStr">
        <is>
          <t>New York</t>
        </is>
      </c>
      <c r="L359" s="6" t="n">
        <v>10035</v>
      </c>
      <c r="M359" s="6" t="inlineStr">
        <is>
          <t>East</t>
        </is>
      </c>
      <c r="N359" s="6" t="inlineStr">
        <is>
          <t>OFF-EN-10001137</t>
        </is>
      </c>
      <c r="O359" s="6" t="inlineStr">
        <is>
          <t>Office Supplies</t>
        </is>
      </c>
      <c r="P359" s="6" t="inlineStr">
        <is>
          <t>Envelopes</t>
        </is>
      </c>
      <c r="Q359" s="6" t="inlineStr">
        <is>
          <t>#10 Gummed Flap White Envelopes, 100/Box</t>
        </is>
      </c>
      <c r="R359" s="6" t="n">
        <v>8.26</v>
      </c>
      <c r="S359" s="6" t="n">
        <v>2</v>
      </c>
      <c r="T359" s="6" t="n">
        <v>0</v>
      </c>
      <c r="U359" s="6" t="n">
        <v>3.7996</v>
      </c>
    </row>
    <row r="360">
      <c r="A360" s="6" t="n">
        <v>357</v>
      </c>
      <c r="B360" s="6" t="inlineStr">
        <is>
          <t>CA-2016-138520</t>
        </is>
      </c>
      <c r="C360" s="6" t="inlineStr">
        <is>
          <t>04-08-2016</t>
        </is>
      </c>
      <c r="D360" s="6" t="inlineStr">
        <is>
          <t>4/13/2016</t>
        </is>
      </c>
      <c r="E360" s="6" t="inlineStr">
        <is>
          <t>Standard Class</t>
        </is>
      </c>
      <c r="F360" s="6" t="inlineStr">
        <is>
          <t>JL-15505</t>
        </is>
      </c>
      <c r="G360" s="6" t="inlineStr">
        <is>
          <t>Jeremy Lonsdale</t>
        </is>
      </c>
      <c r="H360" s="6" t="inlineStr">
        <is>
          <t>Consumer</t>
        </is>
      </c>
      <c r="I360" s="6" t="inlineStr">
        <is>
          <t>United States</t>
        </is>
      </c>
      <c r="J360" s="6" t="inlineStr">
        <is>
          <t>New York City</t>
        </is>
      </c>
      <c r="K360" s="6" t="inlineStr">
        <is>
          <t>New York</t>
        </is>
      </c>
      <c r="L360" s="6" t="n">
        <v>10035</v>
      </c>
      <c r="M360" s="6" t="inlineStr">
        <is>
          <t>East</t>
        </is>
      </c>
      <c r="N360" s="6" t="inlineStr">
        <is>
          <t>OFF-AR-10002399</t>
        </is>
      </c>
      <c r="O360" s="6" t="inlineStr">
        <is>
          <t>Office Supplies</t>
        </is>
      </c>
      <c r="P360" s="6" t="inlineStr">
        <is>
          <t>Art</t>
        </is>
      </c>
      <c r="Q360" s="6" t="inlineStr">
        <is>
          <t>Dixon Prang Watercolor Pencils, 10-Color Set with Brush</t>
        </is>
      </c>
      <c r="R360" s="6" t="n">
        <v>17.04</v>
      </c>
      <c r="S360" s="6" t="n">
        <v>4</v>
      </c>
      <c r="T360" s="6" t="n">
        <v>0</v>
      </c>
      <c r="U360" s="6" t="n">
        <v>6.9864</v>
      </c>
    </row>
    <row r="361">
      <c r="A361" s="6" t="n">
        <v>358</v>
      </c>
      <c r="B361" s="6" t="inlineStr">
        <is>
          <t>CA-2016-138520</t>
        </is>
      </c>
      <c r="C361" s="6" t="inlineStr">
        <is>
          <t>04-08-2016</t>
        </is>
      </c>
      <c r="D361" s="6" t="inlineStr">
        <is>
          <t>4/13/2016</t>
        </is>
      </c>
      <c r="E361" s="6" t="inlineStr">
        <is>
          <t>Standard Class</t>
        </is>
      </c>
      <c r="F361" s="6" t="inlineStr">
        <is>
          <t>JL-15505</t>
        </is>
      </c>
      <c r="G361" s="6" t="inlineStr">
        <is>
          <t>Jeremy Lonsdale</t>
        </is>
      </c>
      <c r="H361" s="6" t="inlineStr">
        <is>
          <t>Consumer</t>
        </is>
      </c>
      <c r="I361" s="6" t="inlineStr">
        <is>
          <t>United States</t>
        </is>
      </c>
      <c r="J361" s="6" t="inlineStr">
        <is>
          <t>New York City</t>
        </is>
      </c>
      <c r="K361" s="6" t="inlineStr">
        <is>
          <t>New York</t>
        </is>
      </c>
      <c r="L361" s="6" t="n">
        <v>10035</v>
      </c>
      <c r="M361" s="6" t="inlineStr">
        <is>
          <t>East</t>
        </is>
      </c>
      <c r="N361" s="6" t="inlineStr">
        <is>
          <t>OFF-PA-10002713</t>
        </is>
      </c>
      <c r="O361" s="6" t="inlineStr">
        <is>
          <t>Office Supplies</t>
        </is>
      </c>
      <c r="P361" s="6" t="inlineStr">
        <is>
          <t>Paper</t>
        </is>
      </c>
      <c r="Q361" s="6" t="inlineStr">
        <is>
          <t>Adams Phone Message Book, 200 Message Capacity, 8 1/16 x 11</t>
        </is>
      </c>
      <c r="R361" s="6" t="n">
        <v>34.4</v>
      </c>
      <c r="S361" s="6" t="n">
        <v>5</v>
      </c>
      <c r="T361" s="6" t="n">
        <v>0</v>
      </c>
      <c r="U361" s="6" t="n">
        <v>15.824</v>
      </c>
    </row>
    <row r="362">
      <c r="A362" s="6" t="n">
        <v>359</v>
      </c>
      <c r="B362" s="6" t="inlineStr">
        <is>
          <t>CA-2016-130001</t>
        </is>
      </c>
      <c r="C362" s="6" t="inlineStr">
        <is>
          <t>4/23/2016</t>
        </is>
      </c>
      <c r="D362" s="6" t="inlineStr">
        <is>
          <t>4/28/2016</t>
        </is>
      </c>
      <c r="E362" s="6" t="inlineStr">
        <is>
          <t>Standard Class</t>
        </is>
      </c>
      <c r="F362" s="6" t="inlineStr">
        <is>
          <t>HK-14890</t>
        </is>
      </c>
      <c r="G362" s="6" t="inlineStr">
        <is>
          <t>Heather Kirkland</t>
        </is>
      </c>
      <c r="H362" s="6" t="inlineStr">
        <is>
          <t>Corporate</t>
        </is>
      </c>
      <c r="I362" s="6" t="inlineStr">
        <is>
          <t>United States</t>
        </is>
      </c>
      <c r="J362" s="6" t="inlineStr">
        <is>
          <t>Charlotte</t>
        </is>
      </c>
      <c r="K362" s="6" t="inlineStr">
        <is>
          <t>North Carolina</t>
        </is>
      </c>
      <c r="L362" s="6" t="n">
        <v>28205</v>
      </c>
      <c r="M362" s="6" t="inlineStr">
        <is>
          <t>South</t>
        </is>
      </c>
      <c r="N362" s="6" t="inlineStr">
        <is>
          <t>OFF-PA-10002666</t>
        </is>
      </c>
      <c r="O362" s="6" t="inlineStr">
        <is>
          <t>Office Supplies</t>
        </is>
      </c>
      <c r="P362" s="6" t="inlineStr">
        <is>
          <t>Paper</t>
        </is>
      </c>
      <c r="Q362" s="6" t="inlineStr">
        <is>
          <t>Southworth 25% Cotton Linen-Finish Paper &amp; Envelopes</t>
        </is>
      </c>
      <c r="R362" s="6" t="n">
        <v>36.24</v>
      </c>
      <c r="S362" s="6" t="n">
        <v>5</v>
      </c>
      <c r="T362" s="6" t="n">
        <v>0.2</v>
      </c>
      <c r="U362" s="6" t="n">
        <v>11.325</v>
      </c>
    </row>
    <row r="363">
      <c r="A363" s="6" t="n">
        <v>360</v>
      </c>
      <c r="B363" s="6" t="inlineStr">
        <is>
          <t>CA-2017-155698</t>
        </is>
      </c>
      <c r="C363" s="6" t="inlineStr">
        <is>
          <t>03-08-2017</t>
        </is>
      </c>
      <c r="D363" s="6" t="inlineStr">
        <is>
          <t>03-11-2017</t>
        </is>
      </c>
      <c r="E363" s="6" t="inlineStr">
        <is>
          <t>First Class</t>
        </is>
      </c>
      <c r="F363" s="6" t="inlineStr">
        <is>
          <t>VB-21745</t>
        </is>
      </c>
      <c r="G363" s="6" t="inlineStr">
        <is>
          <t>Victoria Brennan</t>
        </is>
      </c>
      <c r="H363" s="6" t="inlineStr">
        <is>
          <t>Corporate</t>
        </is>
      </c>
      <c r="I363" s="6" t="inlineStr">
        <is>
          <t>United States</t>
        </is>
      </c>
      <c r="J363" s="6" t="inlineStr">
        <is>
          <t>Columbus</t>
        </is>
      </c>
      <c r="K363" s="6" t="inlineStr">
        <is>
          <t>Georgia</t>
        </is>
      </c>
      <c r="L363" s="6" t="n">
        <v>31907</v>
      </c>
      <c r="M363" s="6" t="inlineStr">
        <is>
          <t>South</t>
        </is>
      </c>
      <c r="N363" s="6" t="inlineStr">
        <is>
          <t>OFF-AP-10001124</t>
        </is>
      </c>
      <c r="O363" s="6" t="inlineStr">
        <is>
          <t>Office Supplies</t>
        </is>
      </c>
      <c r="P363" s="6" t="inlineStr">
        <is>
          <t>Appliances</t>
        </is>
      </c>
      <c r="Q363" s="6" t="inlineStr">
        <is>
          <t>Belkin 8 Outlet SurgeMaster II Gold Surge Protector with Phone Protection</t>
        </is>
      </c>
      <c r="R363" s="6" t="n">
        <v>647.84</v>
      </c>
      <c r="S363" s="6" t="n">
        <v>8</v>
      </c>
      <c r="T363" s="6" t="n">
        <v>0</v>
      </c>
      <c r="U363" s="6" t="n">
        <v>168.4384</v>
      </c>
    </row>
    <row r="364">
      <c r="A364" s="6" t="n">
        <v>361</v>
      </c>
      <c r="B364" s="6" t="inlineStr">
        <is>
          <t>CA-2017-155698</t>
        </is>
      </c>
      <c r="C364" s="6" t="inlineStr">
        <is>
          <t>03-08-2017</t>
        </is>
      </c>
      <c r="D364" s="6" t="inlineStr">
        <is>
          <t>03-11-2017</t>
        </is>
      </c>
      <c r="E364" s="6" t="inlineStr">
        <is>
          <t>First Class</t>
        </is>
      </c>
      <c r="F364" s="6" t="inlineStr">
        <is>
          <t>VB-21745</t>
        </is>
      </c>
      <c r="G364" s="6" t="inlineStr">
        <is>
          <t>Victoria Brennan</t>
        </is>
      </c>
      <c r="H364" s="6" t="inlineStr">
        <is>
          <t>Corporate</t>
        </is>
      </c>
      <c r="I364" s="6" t="inlineStr">
        <is>
          <t>United States</t>
        </is>
      </c>
      <c r="J364" s="6" t="inlineStr">
        <is>
          <t>Columbus</t>
        </is>
      </c>
      <c r="K364" s="6" t="inlineStr">
        <is>
          <t>Georgia</t>
        </is>
      </c>
      <c r="L364" s="6" t="n">
        <v>31907</v>
      </c>
      <c r="M364" s="6" t="inlineStr">
        <is>
          <t>South</t>
        </is>
      </c>
      <c r="N364" s="6" t="inlineStr">
        <is>
          <t>OFF-LA-10001158</t>
        </is>
      </c>
      <c r="O364" s="6" t="inlineStr">
        <is>
          <t>Office Supplies</t>
        </is>
      </c>
      <c r="P364" s="6" t="inlineStr">
        <is>
          <t>Labels</t>
        </is>
      </c>
      <c r="Q364" s="6" t="inlineStr">
        <is>
          <t>Avery Address/Shipping Labels for Typewriters, 4" x 2"</t>
        </is>
      </c>
      <c r="R364" s="6" t="n">
        <v>20.7</v>
      </c>
      <c r="S364" s="6" t="n">
        <v>2</v>
      </c>
      <c r="T364" s="6" t="n">
        <v>0</v>
      </c>
      <c r="U364" s="6" t="n">
        <v>9.936</v>
      </c>
    </row>
    <row r="365">
      <c r="A365" s="6" t="n">
        <v>362</v>
      </c>
      <c r="B365" s="6" t="inlineStr">
        <is>
          <t>CA-2017-144904</t>
        </is>
      </c>
      <c r="C365" s="6" t="inlineStr">
        <is>
          <t>9/25/2017</t>
        </is>
      </c>
      <c r="D365" s="6" t="inlineStr">
        <is>
          <t>10-01-2017</t>
        </is>
      </c>
      <c r="E365" s="6" t="inlineStr">
        <is>
          <t>Standard Class</t>
        </is>
      </c>
      <c r="F365" s="6" t="inlineStr">
        <is>
          <t>KW-16435</t>
        </is>
      </c>
      <c r="G365" s="6" t="inlineStr">
        <is>
          <t>Katrina Willman</t>
        </is>
      </c>
      <c r="H365" s="6" t="inlineStr">
        <is>
          <t>Consumer</t>
        </is>
      </c>
      <c r="I365" s="6" t="inlineStr">
        <is>
          <t>United States</t>
        </is>
      </c>
      <c r="J365" s="6" t="inlineStr">
        <is>
          <t>New York City</t>
        </is>
      </c>
      <c r="K365" s="6" t="inlineStr">
        <is>
          <t>New York</t>
        </is>
      </c>
      <c r="L365" s="6" t="n">
        <v>10009</v>
      </c>
      <c r="M365" s="6" t="inlineStr">
        <is>
          <t>East</t>
        </is>
      </c>
      <c r="N365" s="6" t="inlineStr">
        <is>
          <t>OFF-LA-10001158</t>
        </is>
      </c>
      <c r="O365" s="6" t="inlineStr">
        <is>
          <t>Office Supplies</t>
        </is>
      </c>
      <c r="P365" s="6" t="inlineStr">
        <is>
          <t>Labels</t>
        </is>
      </c>
      <c r="Q365" s="6" t="inlineStr">
        <is>
          <t>Avery Address/Shipping Labels for Typewriters, 4" x 2"</t>
        </is>
      </c>
      <c r="R365" s="6" t="n">
        <v>20.7</v>
      </c>
      <c r="S365" s="6" t="n">
        <v>2</v>
      </c>
      <c r="T365" s="6" t="n">
        <v>0</v>
      </c>
      <c r="U365" s="6" t="n">
        <v>9.936</v>
      </c>
    </row>
    <row r="366">
      <c r="A366" s="6" t="n">
        <v>363</v>
      </c>
      <c r="B366" s="6" t="inlineStr">
        <is>
          <t>CA-2017-144904</t>
        </is>
      </c>
      <c r="C366" s="6" t="inlineStr">
        <is>
          <t>9/25/2017</t>
        </is>
      </c>
      <c r="D366" s="6" t="inlineStr">
        <is>
          <t>10-01-2017</t>
        </is>
      </c>
      <c r="E366" s="6" t="inlineStr">
        <is>
          <t>Standard Class</t>
        </is>
      </c>
      <c r="F366" s="6" t="inlineStr">
        <is>
          <t>KW-16435</t>
        </is>
      </c>
      <c r="G366" s="6" t="inlineStr">
        <is>
          <t>Katrina Willman</t>
        </is>
      </c>
      <c r="H366" s="6" t="inlineStr">
        <is>
          <t>Consumer</t>
        </is>
      </c>
      <c r="I366" s="6" t="inlineStr">
        <is>
          <t>United States</t>
        </is>
      </c>
      <c r="J366" s="6" t="inlineStr">
        <is>
          <t>New York City</t>
        </is>
      </c>
      <c r="K366" s="6" t="inlineStr">
        <is>
          <t>New York</t>
        </is>
      </c>
      <c r="L366" s="6" t="n">
        <v>10009</v>
      </c>
      <c r="M366" s="6" t="inlineStr">
        <is>
          <t>East</t>
        </is>
      </c>
      <c r="N366" s="6" t="inlineStr">
        <is>
          <t>FUR-CH-10000785</t>
        </is>
      </c>
      <c r="O366" s="6" t="inlineStr">
        <is>
          <t>Furniture</t>
        </is>
      </c>
      <c r="P366" s="6" t="inlineStr">
        <is>
          <t>Chairs</t>
        </is>
      </c>
      <c r="Q366" s="6" t="inlineStr">
        <is>
          <t>Global Ergonomic Managers Chair</t>
        </is>
      </c>
      <c r="R366" s="6" t="n">
        <v>488.646</v>
      </c>
      <c r="S366" s="6" t="n">
        <v>3</v>
      </c>
      <c r="T366" s="6" t="n">
        <v>0.1</v>
      </c>
      <c r="U366" s="6" t="n">
        <v>86.8704</v>
      </c>
    </row>
    <row r="367">
      <c r="A367" s="6" t="n">
        <v>364</v>
      </c>
      <c r="B367" s="6" t="inlineStr">
        <is>
          <t>CA-2017-144904</t>
        </is>
      </c>
      <c r="C367" s="6" t="inlineStr">
        <is>
          <t>9/25/2017</t>
        </is>
      </c>
      <c r="D367" s="6" t="inlineStr">
        <is>
          <t>10-01-2017</t>
        </is>
      </c>
      <c r="E367" s="6" t="inlineStr">
        <is>
          <t>Standard Class</t>
        </is>
      </c>
      <c r="F367" s="6" t="inlineStr">
        <is>
          <t>KW-16435</t>
        </is>
      </c>
      <c r="G367" s="6" t="inlineStr">
        <is>
          <t>Katrina Willman</t>
        </is>
      </c>
      <c r="H367" s="6" t="inlineStr">
        <is>
          <t>Consumer</t>
        </is>
      </c>
      <c r="I367" s="6" t="inlineStr">
        <is>
          <t>United States</t>
        </is>
      </c>
      <c r="J367" s="6" t="inlineStr">
        <is>
          <t>New York City</t>
        </is>
      </c>
      <c r="K367" s="6" t="inlineStr">
        <is>
          <t>New York</t>
        </is>
      </c>
      <c r="L367" s="6" t="n">
        <v>10009</v>
      </c>
      <c r="M367" s="6" t="inlineStr">
        <is>
          <t>East</t>
        </is>
      </c>
      <c r="N367" s="6" t="inlineStr">
        <is>
          <t>OFF-AR-10003732</t>
        </is>
      </c>
      <c r="O367" s="6" t="inlineStr">
        <is>
          <t>Office Supplies</t>
        </is>
      </c>
      <c r="P367" s="6" t="inlineStr">
        <is>
          <t>Art</t>
        </is>
      </c>
      <c r="Q367" s="6" t="inlineStr">
        <is>
          <t>Newell 333</t>
        </is>
      </c>
      <c r="R367" s="6" t="n">
        <v>5.56</v>
      </c>
      <c r="S367" s="6" t="n">
        <v>2</v>
      </c>
      <c r="T367" s="6" t="n">
        <v>0</v>
      </c>
      <c r="U367" s="6" t="n">
        <v>1.4456</v>
      </c>
    </row>
    <row r="368">
      <c r="A368" s="6" t="n">
        <v>365</v>
      </c>
      <c r="B368" s="6" t="inlineStr">
        <is>
          <t>CA-2017-144904</t>
        </is>
      </c>
      <c r="C368" s="6" t="inlineStr">
        <is>
          <t>9/25/2017</t>
        </is>
      </c>
      <c r="D368" s="6" t="inlineStr">
        <is>
          <t>10-01-2017</t>
        </is>
      </c>
      <c r="E368" s="6" t="inlineStr">
        <is>
          <t>Standard Class</t>
        </is>
      </c>
      <c r="F368" s="6" t="inlineStr">
        <is>
          <t>KW-16435</t>
        </is>
      </c>
      <c r="G368" s="6" t="inlineStr">
        <is>
          <t>Katrina Willman</t>
        </is>
      </c>
      <c r="H368" s="6" t="inlineStr">
        <is>
          <t>Consumer</t>
        </is>
      </c>
      <c r="I368" s="6" t="inlineStr">
        <is>
          <t>United States</t>
        </is>
      </c>
      <c r="J368" s="6" t="inlineStr">
        <is>
          <t>New York City</t>
        </is>
      </c>
      <c r="K368" s="6" t="inlineStr">
        <is>
          <t>New York</t>
        </is>
      </c>
      <c r="L368" s="6" t="n">
        <v>10009</v>
      </c>
      <c r="M368" s="6" t="inlineStr">
        <is>
          <t>East</t>
        </is>
      </c>
      <c r="N368" s="6" t="inlineStr">
        <is>
          <t>FUR-FU-10000023</t>
        </is>
      </c>
      <c r="O368" s="6" t="inlineStr">
        <is>
          <t>Furniture</t>
        </is>
      </c>
      <c r="P368" s="6" t="inlineStr">
        <is>
          <t>Furnishings</t>
        </is>
      </c>
      <c r="Q368" s="6" t="inlineStr">
        <is>
          <t>Eldon Wave Desk Accessories</t>
        </is>
      </c>
      <c r="R368" s="6" t="n">
        <v>47.12</v>
      </c>
      <c r="S368" s="6" t="n">
        <v>8</v>
      </c>
      <c r="T368" s="6" t="n">
        <v>0</v>
      </c>
      <c r="U368" s="6" t="n">
        <v>20.7328</v>
      </c>
    </row>
    <row r="369">
      <c r="A369" s="6" t="n">
        <v>366</v>
      </c>
      <c r="B369" s="6" t="inlineStr">
        <is>
          <t>CA-2014-123344</t>
        </is>
      </c>
      <c r="C369" s="6" t="inlineStr">
        <is>
          <t>9/24/2014</t>
        </is>
      </c>
      <c r="D369" s="6" t="inlineStr">
        <is>
          <t>9/29/2014</t>
        </is>
      </c>
      <c r="E369" s="6" t="inlineStr">
        <is>
          <t>Standard Class</t>
        </is>
      </c>
      <c r="F369" s="6" t="inlineStr">
        <is>
          <t>JD-16060</t>
        </is>
      </c>
      <c r="G369" s="6" t="inlineStr">
        <is>
          <t>Julia Dunbar</t>
        </is>
      </c>
      <c r="H369" s="6" t="inlineStr">
        <is>
          <t>Consumer</t>
        </is>
      </c>
      <c r="I369" s="6" t="inlineStr">
        <is>
          <t>United States</t>
        </is>
      </c>
      <c r="J369" s="6" t="inlineStr">
        <is>
          <t>San Francisco</t>
        </is>
      </c>
      <c r="K369" s="6" t="inlineStr">
        <is>
          <t>California</t>
        </is>
      </c>
      <c r="L369" s="6" t="n">
        <v>94109</v>
      </c>
      <c r="M369" s="6" t="inlineStr">
        <is>
          <t>West</t>
        </is>
      </c>
      <c r="N369" s="6" t="inlineStr">
        <is>
          <t>OFF-ST-10001713</t>
        </is>
      </c>
      <c r="O369" s="6" t="inlineStr">
        <is>
          <t>Office Supplies</t>
        </is>
      </c>
      <c r="P369" s="6" t="inlineStr">
        <is>
          <t>Storage</t>
        </is>
      </c>
      <c r="Q369" s="6" t="inlineStr">
        <is>
          <t>Gould Plastics 9-Pocket Panel Bin, 18-3/8w x 5-1/4d x 20-1/2h, Black</t>
        </is>
      </c>
      <c r="R369" s="6" t="n">
        <v>211.96</v>
      </c>
      <c r="S369" s="6" t="n">
        <v>4</v>
      </c>
      <c r="T369" s="6" t="n">
        <v>0</v>
      </c>
      <c r="U369" s="6" t="n">
        <v>8.478400000000001</v>
      </c>
    </row>
    <row r="370">
      <c r="A370" s="6" t="n">
        <v>367</v>
      </c>
      <c r="B370" s="6" t="inlineStr">
        <is>
          <t>CA-2016-155516</t>
        </is>
      </c>
      <c r="C370" s="6" t="inlineStr">
        <is>
          <t>10/21/2016</t>
        </is>
      </c>
      <c r="D370" s="6" t="inlineStr">
        <is>
          <t>10/21/2016</t>
        </is>
      </c>
      <c r="E370" s="6" t="inlineStr">
        <is>
          <t>Same Day</t>
        </is>
      </c>
      <c r="F370" s="6" t="inlineStr">
        <is>
          <t>MK-17905</t>
        </is>
      </c>
      <c r="G370" s="6" t="inlineStr">
        <is>
          <t>Michael Kennedy</t>
        </is>
      </c>
      <c r="H370" s="6" t="inlineStr">
        <is>
          <t>Corporate</t>
        </is>
      </c>
      <c r="I370" s="6" t="inlineStr">
        <is>
          <t>United States</t>
        </is>
      </c>
      <c r="J370" s="6" t="inlineStr">
        <is>
          <t>Manchester</t>
        </is>
      </c>
      <c r="K370" s="6" t="inlineStr">
        <is>
          <t>Connecticut</t>
        </is>
      </c>
      <c r="L370" s="6" t="n">
        <v>6040</v>
      </c>
      <c r="M370" s="6" t="inlineStr">
        <is>
          <t>East</t>
        </is>
      </c>
      <c r="N370" s="6" t="inlineStr">
        <is>
          <t>OFF-BI-10002412</t>
        </is>
      </c>
      <c r="O370" s="6" t="inlineStr">
        <is>
          <t>Office Supplies</t>
        </is>
      </c>
      <c r="P370" s="6" t="inlineStr">
        <is>
          <t>Binders</t>
        </is>
      </c>
      <c r="Q370" s="6" t="inlineStr">
        <is>
          <t>Wilson Jones Snap Scratch Pad Binder Tool for Ring Binders</t>
        </is>
      </c>
      <c r="R370" s="6" t="n">
        <v>23.2</v>
      </c>
      <c r="S370" s="6" t="n">
        <v>4</v>
      </c>
      <c r="T370" s="6" t="n">
        <v>0</v>
      </c>
      <c r="U370" s="6" t="n">
        <v>10.44</v>
      </c>
    </row>
    <row r="371">
      <c r="A371" s="6" t="n">
        <v>368</v>
      </c>
      <c r="B371" s="6" t="inlineStr">
        <is>
          <t>CA-2016-155516</t>
        </is>
      </c>
      <c r="C371" s="6" t="inlineStr">
        <is>
          <t>10/21/2016</t>
        </is>
      </c>
      <c r="D371" s="6" t="inlineStr">
        <is>
          <t>10/21/2016</t>
        </is>
      </c>
      <c r="E371" s="6" t="inlineStr">
        <is>
          <t>Same Day</t>
        </is>
      </c>
      <c r="F371" s="6" t="inlineStr">
        <is>
          <t>MK-17905</t>
        </is>
      </c>
      <c r="G371" s="6" t="inlineStr">
        <is>
          <t>Michael Kennedy</t>
        </is>
      </c>
      <c r="H371" s="6" t="inlineStr">
        <is>
          <t>Corporate</t>
        </is>
      </c>
      <c r="I371" s="6" t="inlineStr">
        <is>
          <t>United States</t>
        </is>
      </c>
      <c r="J371" s="6" t="inlineStr">
        <is>
          <t>Manchester</t>
        </is>
      </c>
      <c r="K371" s="6" t="inlineStr">
        <is>
          <t>Connecticut</t>
        </is>
      </c>
      <c r="L371" s="6" t="n">
        <v>6040</v>
      </c>
      <c r="M371" s="6" t="inlineStr">
        <is>
          <t>East</t>
        </is>
      </c>
      <c r="N371" s="6" t="inlineStr">
        <is>
          <t>OFF-SU-10001225</t>
        </is>
      </c>
      <c r="O371" s="6" t="inlineStr">
        <is>
          <t>Office Supplies</t>
        </is>
      </c>
      <c r="P371" s="6" t="inlineStr">
        <is>
          <t>Supplies</t>
        </is>
      </c>
      <c r="Q371" s="6" t="inlineStr">
        <is>
          <t>Staple remover</t>
        </is>
      </c>
      <c r="R371" s="6" t="n">
        <v>7.36</v>
      </c>
      <c r="S371" s="6" t="n">
        <v>2</v>
      </c>
      <c r="T371" s="6" t="n">
        <v>0</v>
      </c>
      <c r="U371" s="6" t="n">
        <v>0.1472</v>
      </c>
    </row>
    <row r="372">
      <c r="A372" s="6" t="n">
        <v>369</v>
      </c>
      <c r="B372" s="6" t="inlineStr">
        <is>
          <t>CA-2016-155516</t>
        </is>
      </c>
      <c r="C372" s="6" t="inlineStr">
        <is>
          <t>10/21/2016</t>
        </is>
      </c>
      <c r="D372" s="6" t="inlineStr">
        <is>
          <t>10/21/2016</t>
        </is>
      </c>
      <c r="E372" s="6" t="inlineStr">
        <is>
          <t>Same Day</t>
        </is>
      </c>
      <c r="F372" s="6" t="inlineStr">
        <is>
          <t>MK-17905</t>
        </is>
      </c>
      <c r="G372" s="6" t="inlineStr">
        <is>
          <t>Michael Kennedy</t>
        </is>
      </c>
      <c r="H372" s="6" t="inlineStr">
        <is>
          <t>Corporate</t>
        </is>
      </c>
      <c r="I372" s="6" t="inlineStr">
        <is>
          <t>United States</t>
        </is>
      </c>
      <c r="J372" s="6" t="inlineStr">
        <is>
          <t>Manchester</t>
        </is>
      </c>
      <c r="K372" s="6" t="inlineStr">
        <is>
          <t>Connecticut</t>
        </is>
      </c>
      <c r="L372" s="6" t="n">
        <v>6040</v>
      </c>
      <c r="M372" s="6" t="inlineStr">
        <is>
          <t>East</t>
        </is>
      </c>
      <c r="N372" s="6" t="inlineStr">
        <is>
          <t>OFF-ST-10002406</t>
        </is>
      </c>
      <c r="O372" s="6" t="inlineStr">
        <is>
          <t>Office Supplies</t>
        </is>
      </c>
      <c r="P372" s="6" t="inlineStr">
        <is>
          <t>Storage</t>
        </is>
      </c>
      <c r="Q372" s="6" t="inlineStr">
        <is>
          <t>Pizazz Global Quick File</t>
        </is>
      </c>
      <c r="R372" s="6" t="n">
        <v>104.79</v>
      </c>
      <c r="S372" s="6" t="n">
        <v>7</v>
      </c>
      <c r="T372" s="6" t="n">
        <v>0</v>
      </c>
      <c r="U372" s="6" t="n">
        <v>29.3412</v>
      </c>
    </row>
    <row r="373">
      <c r="A373" s="6" t="n">
        <v>370</v>
      </c>
      <c r="B373" s="6" t="inlineStr">
        <is>
          <t>CA-2016-155516</t>
        </is>
      </c>
      <c r="C373" s="6" t="inlineStr">
        <is>
          <t>10/21/2016</t>
        </is>
      </c>
      <c r="D373" s="6" t="inlineStr">
        <is>
          <t>10/21/2016</t>
        </is>
      </c>
      <c r="E373" s="6" t="inlineStr">
        <is>
          <t>Same Day</t>
        </is>
      </c>
      <c r="F373" s="6" t="inlineStr">
        <is>
          <t>MK-17905</t>
        </is>
      </c>
      <c r="G373" s="6" t="inlineStr">
        <is>
          <t>Michael Kennedy</t>
        </is>
      </c>
      <c r="H373" s="6" t="inlineStr">
        <is>
          <t>Corporate</t>
        </is>
      </c>
      <c r="I373" s="6" t="inlineStr">
        <is>
          <t>United States</t>
        </is>
      </c>
      <c r="J373" s="6" t="inlineStr">
        <is>
          <t>Manchester</t>
        </is>
      </c>
      <c r="K373" s="6" t="inlineStr">
        <is>
          <t>Connecticut</t>
        </is>
      </c>
      <c r="L373" s="6" t="n">
        <v>6040</v>
      </c>
      <c r="M373" s="6" t="inlineStr">
        <is>
          <t>East</t>
        </is>
      </c>
      <c r="N373" s="6" t="inlineStr">
        <is>
          <t>FUR-BO-10002545</t>
        </is>
      </c>
      <c r="O373" s="6" t="inlineStr">
        <is>
          <t>Furniture</t>
        </is>
      </c>
      <c r="P373" s="6" t="inlineStr">
        <is>
          <t>Bookcases</t>
        </is>
      </c>
      <c r="Q373" s="6" t="inlineStr">
        <is>
          <t>Atlantic Metals Mobile 3-Shelf Bookcases, Custom Colors</t>
        </is>
      </c>
      <c r="R373" s="6" t="n">
        <v>1043.92</v>
      </c>
      <c r="S373" s="6" t="n">
        <v>4</v>
      </c>
      <c r="T373" s="6" t="n">
        <v>0</v>
      </c>
      <c r="U373" s="6" t="n">
        <v>271.4192</v>
      </c>
    </row>
    <row r="374">
      <c r="A374" s="6" t="n">
        <v>371</v>
      </c>
      <c r="B374" s="6" t="inlineStr">
        <is>
          <t>CA-2017-104745</t>
        </is>
      </c>
      <c r="C374" s="6" t="inlineStr">
        <is>
          <t>5/29/2017</t>
        </is>
      </c>
      <c r="D374" s="6" t="inlineStr">
        <is>
          <t>06-04-2017</t>
        </is>
      </c>
      <c r="E374" s="6" t="inlineStr">
        <is>
          <t>Standard Class</t>
        </is>
      </c>
      <c r="F374" s="6" t="inlineStr">
        <is>
          <t>GT-14755</t>
        </is>
      </c>
      <c r="G374" s="6" t="inlineStr">
        <is>
          <t>Guy Thornton</t>
        </is>
      </c>
      <c r="H374" s="6" t="inlineStr">
        <is>
          <t>Consumer</t>
        </is>
      </c>
      <c r="I374" s="6" t="inlineStr">
        <is>
          <t>United States</t>
        </is>
      </c>
      <c r="J374" s="6" t="inlineStr">
        <is>
          <t>Harlingen</t>
        </is>
      </c>
      <c r="K374" s="6" t="inlineStr">
        <is>
          <t>Texas</t>
        </is>
      </c>
      <c r="L374" s="6" t="n">
        <v>78550</v>
      </c>
      <c r="M374" s="6" t="inlineStr">
        <is>
          <t>Central</t>
        </is>
      </c>
      <c r="N374" s="6" t="inlineStr">
        <is>
          <t>OFF-PA-10002036</t>
        </is>
      </c>
      <c r="O374" s="6" t="inlineStr">
        <is>
          <t>Office Supplies</t>
        </is>
      </c>
      <c r="P374" s="6" t="inlineStr">
        <is>
          <t>Paper</t>
        </is>
      </c>
      <c r="Q374" s="6" t="inlineStr">
        <is>
          <t>Xerox 1930</t>
        </is>
      </c>
      <c r="R374" s="6" t="n">
        <v>25.92</v>
      </c>
      <c r="S374" s="6" t="n">
        <v>5</v>
      </c>
      <c r="T374" s="6" t="n">
        <v>0.2</v>
      </c>
      <c r="U374" s="6" t="n">
        <v>9.396000000000001</v>
      </c>
    </row>
    <row r="375">
      <c r="A375" s="6" t="n">
        <v>372</v>
      </c>
      <c r="B375" s="6" t="inlineStr">
        <is>
          <t>CA-2017-104745</t>
        </is>
      </c>
      <c r="C375" s="6" t="inlineStr">
        <is>
          <t>5/29/2017</t>
        </is>
      </c>
      <c r="D375" s="6" t="inlineStr">
        <is>
          <t>06-04-2017</t>
        </is>
      </c>
      <c r="E375" s="6" t="inlineStr">
        <is>
          <t>Standard Class</t>
        </is>
      </c>
      <c r="F375" s="6" t="inlineStr">
        <is>
          <t>GT-14755</t>
        </is>
      </c>
      <c r="G375" s="6" t="inlineStr">
        <is>
          <t>Guy Thornton</t>
        </is>
      </c>
      <c r="H375" s="6" t="inlineStr">
        <is>
          <t>Consumer</t>
        </is>
      </c>
      <c r="I375" s="6" t="inlineStr">
        <is>
          <t>United States</t>
        </is>
      </c>
      <c r="J375" s="6" t="inlineStr">
        <is>
          <t>Harlingen</t>
        </is>
      </c>
      <c r="K375" s="6" t="inlineStr">
        <is>
          <t>Texas</t>
        </is>
      </c>
      <c r="L375" s="6" t="n">
        <v>78550</v>
      </c>
      <c r="M375" s="6" t="inlineStr">
        <is>
          <t>Central</t>
        </is>
      </c>
      <c r="N375" s="6" t="inlineStr">
        <is>
          <t>OFF-ST-10002205</t>
        </is>
      </c>
      <c r="O375" s="6" t="inlineStr">
        <is>
          <t>Office Supplies</t>
        </is>
      </c>
      <c r="P375" s="6" t="inlineStr">
        <is>
          <t>Storage</t>
        </is>
      </c>
      <c r="Q375" s="6" t="inlineStr">
        <is>
          <t>File Shuttle I and Handi-File</t>
        </is>
      </c>
      <c r="R375" s="6" t="n">
        <v>53.424</v>
      </c>
      <c r="S375" s="6" t="n">
        <v>3</v>
      </c>
      <c r="T375" s="6" t="n">
        <v>0.2</v>
      </c>
      <c r="U375" s="6" t="n">
        <v>4.6746</v>
      </c>
    </row>
    <row r="376">
      <c r="A376" s="6" t="n">
        <v>373</v>
      </c>
      <c r="B376" s="6" t="inlineStr">
        <is>
          <t>US-2014-119137</t>
        </is>
      </c>
      <c r="C376" s="6" t="inlineStr">
        <is>
          <t>7/23/2014</t>
        </is>
      </c>
      <c r="D376" s="6" t="inlineStr">
        <is>
          <t>7/27/2014</t>
        </is>
      </c>
      <c r="E376" s="6" t="inlineStr">
        <is>
          <t>Standard Class</t>
        </is>
      </c>
      <c r="F376" s="6" t="inlineStr">
        <is>
          <t>AG-10900</t>
        </is>
      </c>
      <c r="G376" s="6" t="inlineStr">
        <is>
          <t>Arthur Gainer</t>
        </is>
      </c>
      <c r="H376" s="6" t="inlineStr">
        <is>
          <t>Consumer</t>
        </is>
      </c>
      <c r="I376" s="6" t="inlineStr">
        <is>
          <t>United States</t>
        </is>
      </c>
      <c r="J376" s="6" t="inlineStr">
        <is>
          <t>Tucson</t>
        </is>
      </c>
      <c r="K376" s="6" t="inlineStr">
        <is>
          <t>Arizona</t>
        </is>
      </c>
      <c r="L376" s="6" t="n">
        <v>85705</v>
      </c>
      <c r="M376" s="6" t="inlineStr">
        <is>
          <t>West</t>
        </is>
      </c>
      <c r="N376" s="6" t="inlineStr">
        <is>
          <t>OFF-BI-10001982</t>
        </is>
      </c>
      <c r="O376" s="6" t="inlineStr">
        <is>
          <t>Office Supplies</t>
        </is>
      </c>
      <c r="P376" s="6" t="inlineStr">
        <is>
          <t>Binders</t>
        </is>
      </c>
      <c r="Q376" s="6" t="inlineStr">
        <is>
          <t>Wilson Jones Custom Binder Spines &amp; Labels</t>
        </is>
      </c>
      <c r="R376" s="6" t="n">
        <v>8.16</v>
      </c>
      <c r="S376" s="6" t="n">
        <v>5</v>
      </c>
      <c r="T376" s="6" t="n">
        <v>0.7</v>
      </c>
      <c r="U376" s="6" t="n">
        <v>-5.712</v>
      </c>
    </row>
    <row r="377">
      <c r="A377" s="6" t="n">
        <v>374</v>
      </c>
      <c r="B377" s="6" t="inlineStr">
        <is>
          <t>US-2014-119137</t>
        </is>
      </c>
      <c r="C377" s="6" t="inlineStr">
        <is>
          <t>7/23/2014</t>
        </is>
      </c>
      <c r="D377" s="6" t="inlineStr">
        <is>
          <t>7/27/2014</t>
        </is>
      </c>
      <c r="E377" s="6" t="inlineStr">
        <is>
          <t>Standard Class</t>
        </is>
      </c>
      <c r="F377" s="6" t="inlineStr">
        <is>
          <t>AG-10900</t>
        </is>
      </c>
      <c r="G377" s="6" t="inlineStr">
        <is>
          <t>Arthur Gainer</t>
        </is>
      </c>
      <c r="H377" s="6" t="inlineStr">
        <is>
          <t>Consumer</t>
        </is>
      </c>
      <c r="I377" s="6" t="inlineStr">
        <is>
          <t>United States</t>
        </is>
      </c>
      <c r="J377" s="6" t="inlineStr">
        <is>
          <t>Tucson</t>
        </is>
      </c>
      <c r="K377" s="6" t="inlineStr">
        <is>
          <t>Arizona</t>
        </is>
      </c>
      <c r="L377" s="6" t="n">
        <v>85705</v>
      </c>
      <c r="M377" s="6" t="inlineStr">
        <is>
          <t>West</t>
        </is>
      </c>
      <c r="N377" s="6" t="inlineStr">
        <is>
          <t>TEC-AC-10003911</t>
        </is>
      </c>
      <c r="O377" s="6" t="inlineStr">
        <is>
          <t>Technology</t>
        </is>
      </c>
      <c r="P377" s="6" t="inlineStr">
        <is>
          <t>Accessories</t>
        </is>
      </c>
      <c r="Q377" s="6" t="inlineStr">
        <is>
          <t>NETGEAR AC1750 Dual Band Gigabit Smart WiFi Router</t>
        </is>
      </c>
      <c r="R377" s="6" t="n">
        <v>1023.936</v>
      </c>
      <c r="S377" s="6" t="n">
        <v>8</v>
      </c>
      <c r="T377" s="6" t="n">
        <v>0.2</v>
      </c>
      <c r="U377" s="6" t="n">
        <v>179.1888</v>
      </c>
    </row>
    <row r="378">
      <c r="A378" s="6" t="n">
        <v>375</v>
      </c>
      <c r="B378" s="6" t="inlineStr">
        <is>
          <t>US-2014-119137</t>
        </is>
      </c>
      <c r="C378" s="6" t="inlineStr">
        <is>
          <t>7/23/2014</t>
        </is>
      </c>
      <c r="D378" s="6" t="inlineStr">
        <is>
          <t>7/27/2014</t>
        </is>
      </c>
      <c r="E378" s="6" t="inlineStr">
        <is>
          <t>Standard Class</t>
        </is>
      </c>
      <c r="F378" s="6" t="inlineStr">
        <is>
          <t>AG-10900</t>
        </is>
      </c>
      <c r="G378" s="6" t="inlineStr">
        <is>
          <t>Arthur Gainer</t>
        </is>
      </c>
      <c r="H378" s="6" t="inlineStr">
        <is>
          <t>Consumer</t>
        </is>
      </c>
      <c r="I378" s="6" t="inlineStr">
        <is>
          <t>United States</t>
        </is>
      </c>
      <c r="J378" s="6" t="inlineStr">
        <is>
          <t>Tucson</t>
        </is>
      </c>
      <c r="K378" s="6" t="inlineStr">
        <is>
          <t>Arizona</t>
        </is>
      </c>
      <c r="L378" s="6" t="n">
        <v>85705</v>
      </c>
      <c r="M378" s="6" t="inlineStr">
        <is>
          <t>West</t>
        </is>
      </c>
      <c r="N378" s="6" t="inlineStr">
        <is>
          <t>OFF-AR-10000658</t>
        </is>
      </c>
      <c r="O378" s="6" t="inlineStr">
        <is>
          <t>Office Supplies</t>
        </is>
      </c>
      <c r="P378" s="6" t="inlineStr">
        <is>
          <t>Art</t>
        </is>
      </c>
      <c r="Q378" s="6" t="inlineStr">
        <is>
          <t>Newell 324</t>
        </is>
      </c>
      <c r="R378" s="6" t="n">
        <v>9.24</v>
      </c>
      <c r="S378" s="6" t="n">
        <v>1</v>
      </c>
      <c r="T378" s="6" t="n">
        <v>0.2</v>
      </c>
      <c r="U378" s="6" t="n">
        <v>0.924</v>
      </c>
    </row>
    <row r="379">
      <c r="A379" s="6" t="n">
        <v>376</v>
      </c>
      <c r="B379" s="6" t="inlineStr">
        <is>
          <t>US-2014-119137</t>
        </is>
      </c>
      <c r="C379" s="6" t="inlineStr">
        <is>
          <t>7/23/2014</t>
        </is>
      </c>
      <c r="D379" s="6" t="inlineStr">
        <is>
          <t>7/27/2014</t>
        </is>
      </c>
      <c r="E379" s="6" t="inlineStr">
        <is>
          <t>Standard Class</t>
        </is>
      </c>
      <c r="F379" s="6" t="inlineStr">
        <is>
          <t>AG-10900</t>
        </is>
      </c>
      <c r="G379" s="6" t="inlineStr">
        <is>
          <t>Arthur Gainer</t>
        </is>
      </c>
      <c r="H379" s="6" t="inlineStr">
        <is>
          <t>Consumer</t>
        </is>
      </c>
      <c r="I379" s="6" t="inlineStr">
        <is>
          <t>United States</t>
        </is>
      </c>
      <c r="J379" s="6" t="inlineStr">
        <is>
          <t>Tucson</t>
        </is>
      </c>
      <c r="K379" s="6" t="inlineStr">
        <is>
          <t>Arizona</t>
        </is>
      </c>
      <c r="L379" s="6" t="n">
        <v>85705</v>
      </c>
      <c r="M379" s="6" t="inlineStr">
        <is>
          <t>West</t>
        </is>
      </c>
      <c r="N379" s="6" t="inlineStr">
        <is>
          <t>TEC-AC-10002076</t>
        </is>
      </c>
      <c r="O379" s="6" t="inlineStr">
        <is>
          <t>Technology</t>
        </is>
      </c>
      <c r="P379" s="6" t="inlineStr">
        <is>
          <t>Accessories</t>
        </is>
      </c>
      <c r="Q379" s="6" t="inlineStr">
        <is>
          <t>Microsoft Natural Keyboard Elite</t>
        </is>
      </c>
      <c r="R379" s="6" t="n">
        <v>479.04</v>
      </c>
      <c r="S379" s="6" t="n">
        <v>10</v>
      </c>
      <c r="T379" s="6" t="n">
        <v>0.2</v>
      </c>
      <c r="U379" s="6" t="n">
        <v>-29.94</v>
      </c>
    </row>
    <row r="380">
      <c r="A380" s="6" t="n">
        <v>377</v>
      </c>
      <c r="B380" s="6" t="inlineStr">
        <is>
          <t>US-2016-134656</t>
        </is>
      </c>
      <c r="C380" s="6" t="inlineStr">
        <is>
          <t>9/28/2016</t>
        </is>
      </c>
      <c r="D380" s="6" t="inlineStr">
        <is>
          <t>10-01-2016</t>
        </is>
      </c>
      <c r="E380" s="6" t="inlineStr">
        <is>
          <t>First Class</t>
        </is>
      </c>
      <c r="F380" s="6" t="inlineStr">
        <is>
          <t>MM-18280</t>
        </is>
      </c>
      <c r="G380" s="6" t="inlineStr">
        <is>
          <t>Muhammed MacIntyre</t>
        </is>
      </c>
      <c r="H380" s="6" t="inlineStr">
        <is>
          <t>Corporate</t>
        </is>
      </c>
      <c r="I380" s="6" t="inlineStr">
        <is>
          <t>United States</t>
        </is>
      </c>
      <c r="J380" s="6" t="inlineStr">
        <is>
          <t>Quincy</t>
        </is>
      </c>
      <c r="K380" s="6" t="inlineStr">
        <is>
          <t>Illinois</t>
        </is>
      </c>
      <c r="L380" s="6" t="n">
        <v>62301</v>
      </c>
      <c r="M380" s="6" t="inlineStr">
        <is>
          <t>Central</t>
        </is>
      </c>
      <c r="N380" s="6" t="inlineStr">
        <is>
          <t>OFF-PA-10003039</t>
        </is>
      </c>
      <c r="O380" s="6" t="inlineStr">
        <is>
          <t>Office Supplies</t>
        </is>
      </c>
      <c r="P380" s="6" t="inlineStr">
        <is>
          <t>Paper</t>
        </is>
      </c>
      <c r="Q380" s="6" t="inlineStr">
        <is>
          <t>Xerox 1960</t>
        </is>
      </c>
      <c r="R380" s="6" t="n">
        <v>99.136</v>
      </c>
      <c r="S380" s="6" t="n">
        <v>4</v>
      </c>
      <c r="T380" s="6" t="n">
        <v>0.2</v>
      </c>
      <c r="U380" s="6" t="n">
        <v>30.98</v>
      </c>
    </row>
    <row r="381">
      <c r="A381" s="6" t="n">
        <v>378</v>
      </c>
      <c r="B381" s="6" t="inlineStr">
        <is>
          <t>US-2017-134481</t>
        </is>
      </c>
      <c r="C381" s="6" t="inlineStr">
        <is>
          <t>8/27/2017</t>
        </is>
      </c>
      <c r="D381" s="6" t="inlineStr">
        <is>
          <t>09-01-2017</t>
        </is>
      </c>
      <c r="E381" s="6" t="inlineStr">
        <is>
          <t>Standard Class</t>
        </is>
      </c>
      <c r="F381" s="6" t="inlineStr">
        <is>
          <t>AR-10405</t>
        </is>
      </c>
      <c r="G381" s="6" t="inlineStr">
        <is>
          <t>Allen Rosenblatt</t>
        </is>
      </c>
      <c r="H381" s="6" t="inlineStr">
        <is>
          <t>Corporate</t>
        </is>
      </c>
      <c r="I381" s="6" t="inlineStr">
        <is>
          <t>United States</t>
        </is>
      </c>
      <c r="J381" s="6" t="inlineStr">
        <is>
          <t>Franklin</t>
        </is>
      </c>
      <c r="K381" s="6" t="inlineStr">
        <is>
          <t>Massachusetts</t>
        </is>
      </c>
      <c r="L381" s="6" t="n">
        <v>2038</v>
      </c>
      <c r="M381" s="6" t="inlineStr">
        <is>
          <t>East</t>
        </is>
      </c>
      <c r="N381" s="6" t="inlineStr">
        <is>
          <t>FUR-TA-10004915</t>
        </is>
      </c>
      <c r="O381" s="6" t="inlineStr">
        <is>
          <t>Furniture</t>
        </is>
      </c>
      <c r="P381" s="6" t="inlineStr">
        <is>
          <t>Tables</t>
        </is>
      </c>
      <c r="Q381" s="6" t="inlineStr">
        <is>
          <t>Office Impressions End Table, 20-1/2"H x 24"W x 20"D</t>
        </is>
      </c>
      <c r="R381" s="6" t="n">
        <v>1488.424</v>
      </c>
      <c r="S381" s="6" t="n">
        <v>7</v>
      </c>
      <c r="T381" s="6" t="n">
        <v>0.3</v>
      </c>
      <c r="U381" s="6" t="n">
        <v>-297.6848</v>
      </c>
    </row>
    <row r="382">
      <c r="A382" s="6" t="n">
        <v>379</v>
      </c>
      <c r="B382" s="6" t="inlineStr">
        <is>
          <t>CA-2015-130792</t>
        </is>
      </c>
      <c r="C382" s="6" t="inlineStr">
        <is>
          <t>4/28/2015</t>
        </is>
      </c>
      <c r="D382" s="6" t="inlineStr">
        <is>
          <t>05-05-2015</t>
        </is>
      </c>
      <c r="E382" s="6" t="inlineStr">
        <is>
          <t>Standard Class</t>
        </is>
      </c>
      <c r="F382" s="6" t="inlineStr">
        <is>
          <t>RA-19915</t>
        </is>
      </c>
      <c r="G382" s="6" t="inlineStr">
        <is>
          <t>Russell Applegate</t>
        </is>
      </c>
      <c r="H382" s="6" t="inlineStr">
        <is>
          <t>Consumer</t>
        </is>
      </c>
      <c r="I382" s="6" t="inlineStr">
        <is>
          <t>United States</t>
        </is>
      </c>
      <c r="J382" s="6" t="inlineStr">
        <is>
          <t>Houston</t>
        </is>
      </c>
      <c r="K382" s="6" t="inlineStr">
        <is>
          <t>Texas</t>
        </is>
      </c>
      <c r="L382" s="6" t="n">
        <v>77095</v>
      </c>
      <c r="M382" s="6" t="inlineStr">
        <is>
          <t>Central</t>
        </is>
      </c>
      <c r="N382" s="6" t="inlineStr">
        <is>
          <t>OFF-AP-10000696</t>
        </is>
      </c>
      <c r="O382" s="6" t="inlineStr">
        <is>
          <t>Office Supplies</t>
        </is>
      </c>
      <c r="P382" s="6" t="inlineStr">
        <is>
          <t>Appliances</t>
        </is>
      </c>
      <c r="Q382" s="6" t="inlineStr">
        <is>
          <t>Holmes Odor Grabber</t>
        </is>
      </c>
      <c r="R382" s="6" t="n">
        <v>8.651999999999999</v>
      </c>
      <c r="S382" s="6" t="n">
        <v>3</v>
      </c>
      <c r="T382" s="6" t="n">
        <v>0.8</v>
      </c>
      <c r="U382" s="6" t="n">
        <v>-20.3322</v>
      </c>
    </row>
    <row r="383">
      <c r="A383" s="6" t="n">
        <v>380</v>
      </c>
      <c r="B383" s="6" t="inlineStr">
        <is>
          <t>CA-2015-130792</t>
        </is>
      </c>
      <c r="C383" s="6" t="inlineStr">
        <is>
          <t>4/28/2015</t>
        </is>
      </c>
      <c r="D383" s="6" t="inlineStr">
        <is>
          <t>05-05-2015</t>
        </is>
      </c>
      <c r="E383" s="6" t="inlineStr">
        <is>
          <t>Standard Class</t>
        </is>
      </c>
      <c r="F383" s="6" t="inlineStr">
        <is>
          <t>RA-19915</t>
        </is>
      </c>
      <c r="G383" s="6" t="inlineStr">
        <is>
          <t>Russell Applegate</t>
        </is>
      </c>
      <c r="H383" s="6" t="inlineStr">
        <is>
          <t>Consumer</t>
        </is>
      </c>
      <c r="I383" s="6" t="inlineStr">
        <is>
          <t>United States</t>
        </is>
      </c>
      <c r="J383" s="6" t="inlineStr">
        <is>
          <t>Houston</t>
        </is>
      </c>
      <c r="K383" s="6" t="inlineStr">
        <is>
          <t>Texas</t>
        </is>
      </c>
      <c r="L383" s="6" t="n">
        <v>77095</v>
      </c>
      <c r="M383" s="6" t="inlineStr">
        <is>
          <t>Central</t>
        </is>
      </c>
      <c r="N383" s="6" t="inlineStr">
        <is>
          <t>OFF-ST-10003327</t>
        </is>
      </c>
      <c r="O383" s="6" t="inlineStr">
        <is>
          <t>Office Supplies</t>
        </is>
      </c>
      <c r="P383" s="6" t="inlineStr">
        <is>
          <t>Storage</t>
        </is>
      </c>
      <c r="Q383" s="6" t="inlineStr">
        <is>
          <t>Akro-Mils 12-Gallon Tote</t>
        </is>
      </c>
      <c r="R383" s="6" t="n">
        <v>23.832</v>
      </c>
      <c r="S383" s="6" t="n">
        <v>3</v>
      </c>
      <c r="T383" s="6" t="n">
        <v>0.2</v>
      </c>
      <c r="U383" s="6" t="n">
        <v>2.6811</v>
      </c>
    </row>
    <row r="384">
      <c r="A384" s="6" t="n">
        <v>381</v>
      </c>
      <c r="B384" s="6" t="inlineStr">
        <is>
          <t>CA-2015-130792</t>
        </is>
      </c>
      <c r="C384" s="6" t="inlineStr">
        <is>
          <t>4/28/2015</t>
        </is>
      </c>
      <c r="D384" s="6" t="inlineStr">
        <is>
          <t>05-05-2015</t>
        </is>
      </c>
      <c r="E384" s="6" t="inlineStr">
        <is>
          <t>Standard Class</t>
        </is>
      </c>
      <c r="F384" s="6" t="inlineStr">
        <is>
          <t>RA-19915</t>
        </is>
      </c>
      <c r="G384" s="6" t="inlineStr">
        <is>
          <t>Russell Applegate</t>
        </is>
      </c>
      <c r="H384" s="6" t="inlineStr">
        <is>
          <t>Consumer</t>
        </is>
      </c>
      <c r="I384" s="6" t="inlineStr">
        <is>
          <t>United States</t>
        </is>
      </c>
      <c r="J384" s="6" t="inlineStr">
        <is>
          <t>Houston</t>
        </is>
      </c>
      <c r="K384" s="6" t="inlineStr">
        <is>
          <t>Texas</t>
        </is>
      </c>
      <c r="L384" s="6" t="n">
        <v>77095</v>
      </c>
      <c r="M384" s="6" t="inlineStr">
        <is>
          <t>Central</t>
        </is>
      </c>
      <c r="N384" s="6" t="inlineStr">
        <is>
          <t>OFF-BI-10000309</t>
        </is>
      </c>
      <c r="O384" s="6" t="inlineStr">
        <is>
          <t>Office Supplies</t>
        </is>
      </c>
      <c r="P384" s="6" t="inlineStr">
        <is>
          <t>Binders</t>
        </is>
      </c>
      <c r="Q384" s="6" t="inlineStr">
        <is>
          <t>GBC Twin Loop Wire Binding Elements, 9/16" Spine, Black</t>
        </is>
      </c>
      <c r="R384" s="6" t="n">
        <v>12.176</v>
      </c>
      <c r="S384" s="6" t="n">
        <v>4</v>
      </c>
      <c r="T384" s="6" t="n">
        <v>0.8</v>
      </c>
      <c r="U384" s="6" t="n">
        <v>-18.8728</v>
      </c>
    </row>
    <row r="385">
      <c r="A385" s="6" t="n">
        <v>382</v>
      </c>
      <c r="B385" s="6" t="inlineStr">
        <is>
          <t>CA-2016-134775</t>
        </is>
      </c>
      <c r="C385" s="6" t="inlineStr">
        <is>
          <t>10/28/2016</t>
        </is>
      </c>
      <c r="D385" s="6" t="inlineStr">
        <is>
          <t>10/29/2016</t>
        </is>
      </c>
      <c r="E385" s="6" t="inlineStr">
        <is>
          <t>First Class</t>
        </is>
      </c>
      <c r="F385" s="6" t="inlineStr">
        <is>
          <t>AS-10285</t>
        </is>
      </c>
      <c r="G385" s="6" t="inlineStr">
        <is>
          <t>Alejandro Savely</t>
        </is>
      </c>
      <c r="H385" s="6" t="inlineStr">
        <is>
          <t>Corporate</t>
        </is>
      </c>
      <c r="I385" s="6" t="inlineStr">
        <is>
          <t>United States</t>
        </is>
      </c>
      <c r="J385" s="6" t="inlineStr">
        <is>
          <t>San Francisco</t>
        </is>
      </c>
      <c r="K385" s="6" t="inlineStr">
        <is>
          <t>California</t>
        </is>
      </c>
      <c r="L385" s="6" t="n">
        <v>94109</v>
      </c>
      <c r="M385" s="6" t="inlineStr">
        <is>
          <t>West</t>
        </is>
      </c>
      <c r="N385" s="6" t="inlineStr">
        <is>
          <t>OFF-PA-10004734</t>
        </is>
      </c>
      <c r="O385" s="6" t="inlineStr">
        <is>
          <t>Office Supplies</t>
        </is>
      </c>
      <c r="P385" s="6" t="inlineStr">
        <is>
          <t>Paper</t>
        </is>
      </c>
      <c r="Q385" s="6" t="inlineStr">
        <is>
          <t>Southworth Structures Collection</t>
        </is>
      </c>
      <c r="R385" s="6" t="n">
        <v>50.96</v>
      </c>
      <c r="S385" s="6" t="n">
        <v>7</v>
      </c>
      <c r="T385" s="6" t="n">
        <v>0</v>
      </c>
      <c r="U385" s="6" t="n">
        <v>25.48</v>
      </c>
    </row>
    <row r="386">
      <c r="A386" s="6" t="n">
        <v>383</v>
      </c>
      <c r="B386" s="6" t="inlineStr">
        <is>
          <t>CA-2016-134775</t>
        </is>
      </c>
      <c r="C386" s="6" t="inlineStr">
        <is>
          <t>10/28/2016</t>
        </is>
      </c>
      <c r="D386" s="6" t="inlineStr">
        <is>
          <t>10/29/2016</t>
        </is>
      </c>
      <c r="E386" s="6" t="inlineStr">
        <is>
          <t>First Class</t>
        </is>
      </c>
      <c r="F386" s="6" t="inlineStr">
        <is>
          <t>AS-10285</t>
        </is>
      </c>
      <c r="G386" s="6" t="inlineStr">
        <is>
          <t>Alejandro Savely</t>
        </is>
      </c>
      <c r="H386" s="6" t="inlineStr">
        <is>
          <t>Corporate</t>
        </is>
      </c>
      <c r="I386" s="6" t="inlineStr">
        <is>
          <t>United States</t>
        </is>
      </c>
      <c r="J386" s="6" t="inlineStr">
        <is>
          <t>San Francisco</t>
        </is>
      </c>
      <c r="K386" s="6" t="inlineStr">
        <is>
          <t>California</t>
        </is>
      </c>
      <c r="L386" s="6" t="n">
        <v>94109</v>
      </c>
      <c r="M386" s="6" t="inlineStr">
        <is>
          <t>West</t>
        </is>
      </c>
      <c r="N386" s="6" t="inlineStr">
        <is>
          <t>OFF-BI-10002225</t>
        </is>
      </c>
      <c r="O386" s="6" t="inlineStr">
        <is>
          <t>Office Supplies</t>
        </is>
      </c>
      <c r="P386" s="6" t="inlineStr">
        <is>
          <t>Binders</t>
        </is>
      </c>
      <c r="Q386" s="6" t="inlineStr">
        <is>
          <t>Square Ring Data Binders, Rigid 75 Pt. Covers, 11" x 14-7/8"</t>
        </is>
      </c>
      <c r="R386" s="6" t="n">
        <v>49.536</v>
      </c>
      <c r="S386" s="6" t="n">
        <v>3</v>
      </c>
      <c r="T386" s="6" t="n">
        <v>0.2</v>
      </c>
      <c r="U386" s="6" t="n">
        <v>17.3376</v>
      </c>
    </row>
    <row r="387">
      <c r="A387" s="6" t="n">
        <v>384</v>
      </c>
      <c r="B387" s="6" t="inlineStr">
        <is>
          <t>CA-2015-125395</t>
        </is>
      </c>
      <c r="C387" s="6" t="inlineStr">
        <is>
          <t>6/26/2015</t>
        </is>
      </c>
      <c r="D387" s="6" t="inlineStr">
        <is>
          <t>6/29/2015</t>
        </is>
      </c>
      <c r="E387" s="6" t="inlineStr">
        <is>
          <t>Second Class</t>
        </is>
      </c>
      <c r="F387" s="6" t="inlineStr">
        <is>
          <t>LA-16780</t>
        </is>
      </c>
      <c r="G387" s="6" t="inlineStr">
        <is>
          <t>Laura Armstrong</t>
        </is>
      </c>
      <c r="H387" s="6" t="inlineStr">
        <is>
          <t>Corporate</t>
        </is>
      </c>
      <c r="I387" s="6" t="inlineStr">
        <is>
          <t>United States</t>
        </is>
      </c>
      <c r="J387" s="6" t="inlineStr">
        <is>
          <t>Taylor</t>
        </is>
      </c>
      <c r="K387" s="6" t="inlineStr">
        <is>
          <t>Michigan</t>
        </is>
      </c>
      <c r="L387" s="6" t="n">
        <v>48180</v>
      </c>
      <c r="M387" s="6" t="inlineStr">
        <is>
          <t>Central</t>
        </is>
      </c>
      <c r="N387" s="6" t="inlineStr">
        <is>
          <t>TEC-AC-10004708</t>
        </is>
      </c>
      <c r="O387" s="6" t="inlineStr">
        <is>
          <t>Technology</t>
        </is>
      </c>
      <c r="P387" s="6" t="inlineStr">
        <is>
          <t>Accessories</t>
        </is>
      </c>
      <c r="Q387" s="6" t="inlineStr">
        <is>
          <t>Sony 32GB Class 10 Micro SDHC R40 Memory Card</t>
        </is>
      </c>
      <c r="R387" s="6" t="n">
        <v>41.9</v>
      </c>
      <c r="S387" s="6" t="n">
        <v>2</v>
      </c>
      <c r="T387" s="6" t="n">
        <v>0</v>
      </c>
      <c r="U387" s="6" t="n">
        <v>8.798999999999999</v>
      </c>
    </row>
    <row r="388">
      <c r="A388" s="6" t="n">
        <v>385</v>
      </c>
      <c r="B388" s="6" t="inlineStr">
        <is>
          <t>US-2015-168935</t>
        </is>
      </c>
      <c r="C388" s="6" t="inlineStr">
        <is>
          <t>11/27/2015</t>
        </is>
      </c>
      <c r="D388" s="6" t="inlineStr">
        <is>
          <t>12-02-2015</t>
        </is>
      </c>
      <c r="E388" s="6" t="inlineStr">
        <is>
          <t>Standard Class</t>
        </is>
      </c>
      <c r="F388" s="6" t="inlineStr">
        <is>
          <t>DO-13435</t>
        </is>
      </c>
      <c r="G388" s="6" t="inlineStr">
        <is>
          <t>Denny Ordway</t>
        </is>
      </c>
      <c r="H388" s="6" t="inlineStr">
        <is>
          <t>Consumer</t>
        </is>
      </c>
      <c r="I388" s="6" t="inlineStr">
        <is>
          <t>United States</t>
        </is>
      </c>
      <c r="J388" s="6" t="inlineStr">
        <is>
          <t>Pembroke Pines</t>
        </is>
      </c>
      <c r="K388" s="6" t="inlineStr">
        <is>
          <t>Florida</t>
        </is>
      </c>
      <c r="L388" s="6" t="n">
        <v>33024</v>
      </c>
      <c r="M388" s="6" t="inlineStr">
        <is>
          <t>South</t>
        </is>
      </c>
      <c r="N388" s="6" t="inlineStr">
        <is>
          <t>FUR-TA-10000617</t>
        </is>
      </c>
      <c r="O388" s="6" t="inlineStr">
        <is>
          <t>Furniture</t>
        </is>
      </c>
      <c r="P388" s="6" t="inlineStr">
        <is>
          <t>Tables</t>
        </is>
      </c>
      <c r="Q388" s="6" t="inlineStr">
        <is>
          <t>Hon Practical Foundations 30 x 60 Training Table, Light Gray/Charcoal</t>
        </is>
      </c>
      <c r="R388" s="6" t="n">
        <v>375.4575</v>
      </c>
      <c r="S388" s="6" t="n">
        <v>3</v>
      </c>
      <c r="T388" s="6" t="n">
        <v>0.45</v>
      </c>
      <c r="U388" s="6" t="n">
        <v>-157.0095</v>
      </c>
    </row>
    <row r="389">
      <c r="A389" s="6" t="n">
        <v>386</v>
      </c>
      <c r="B389" s="6" t="inlineStr">
        <is>
          <t>US-2015-168935</t>
        </is>
      </c>
      <c r="C389" s="6" t="inlineStr">
        <is>
          <t>11/27/2015</t>
        </is>
      </c>
      <c r="D389" s="6" t="inlineStr">
        <is>
          <t>12-02-2015</t>
        </is>
      </c>
      <c r="E389" s="6" t="inlineStr">
        <is>
          <t>Standard Class</t>
        </is>
      </c>
      <c r="F389" s="6" t="inlineStr">
        <is>
          <t>DO-13435</t>
        </is>
      </c>
      <c r="G389" s="6" t="inlineStr">
        <is>
          <t>Denny Ordway</t>
        </is>
      </c>
      <c r="H389" s="6" t="inlineStr">
        <is>
          <t>Consumer</t>
        </is>
      </c>
      <c r="I389" s="6" t="inlineStr">
        <is>
          <t>United States</t>
        </is>
      </c>
      <c r="J389" s="6" t="inlineStr">
        <is>
          <t>Pembroke Pines</t>
        </is>
      </c>
      <c r="K389" s="6" t="inlineStr">
        <is>
          <t>Florida</t>
        </is>
      </c>
      <c r="L389" s="6" t="n">
        <v>33024</v>
      </c>
      <c r="M389" s="6" t="inlineStr">
        <is>
          <t>South</t>
        </is>
      </c>
      <c r="N389" s="6" t="inlineStr">
        <is>
          <t>TEC-AC-10002335</t>
        </is>
      </c>
      <c r="O389" s="6" t="inlineStr">
        <is>
          <t>Technology</t>
        </is>
      </c>
      <c r="P389" s="6" t="inlineStr">
        <is>
          <t>Accessories</t>
        </is>
      </c>
      <c r="Q389" s="6" t="inlineStr">
        <is>
          <t>Logitech Media Keyboard K200</t>
        </is>
      </c>
      <c r="R389" s="6" t="n">
        <v>83.976</v>
      </c>
      <c r="S389" s="6" t="n">
        <v>3</v>
      </c>
      <c r="T389" s="6" t="n">
        <v>0.2</v>
      </c>
      <c r="U389" s="6" t="n">
        <v>-1.0497</v>
      </c>
    </row>
    <row r="390">
      <c r="A390" s="6" t="n">
        <v>387</v>
      </c>
      <c r="B390" s="6" t="inlineStr">
        <is>
          <t>CA-2015-122756</t>
        </is>
      </c>
      <c r="C390" s="6" t="inlineStr">
        <is>
          <t>12-03-2015</t>
        </is>
      </c>
      <c r="D390" s="6" t="inlineStr">
        <is>
          <t>12-07-2015</t>
        </is>
      </c>
      <c r="E390" s="6" t="inlineStr">
        <is>
          <t>Standard Class</t>
        </is>
      </c>
      <c r="F390" s="6" t="inlineStr">
        <is>
          <t>DK-13225</t>
        </is>
      </c>
      <c r="G390" s="6" t="inlineStr">
        <is>
          <t>Dean Katz</t>
        </is>
      </c>
      <c r="H390" s="6" t="inlineStr">
        <is>
          <t>Corporate</t>
        </is>
      </c>
      <c r="I390" s="6" t="inlineStr">
        <is>
          <t>United States</t>
        </is>
      </c>
      <c r="J390" s="6" t="inlineStr">
        <is>
          <t>Philadelphia</t>
        </is>
      </c>
      <c r="K390" s="6" t="inlineStr">
        <is>
          <t>Pennsylvania</t>
        </is>
      </c>
      <c r="L390" s="6" t="n">
        <v>19140</v>
      </c>
      <c r="M390" s="6" t="inlineStr">
        <is>
          <t>East</t>
        </is>
      </c>
      <c r="N390" s="6" t="inlineStr">
        <is>
          <t>TEC-MA-10001681</t>
        </is>
      </c>
      <c r="O390" s="6" t="inlineStr">
        <is>
          <t>Technology</t>
        </is>
      </c>
      <c r="P390" s="6" t="inlineStr">
        <is>
          <t>Machines</t>
        </is>
      </c>
      <c r="Q390" s="6" t="inlineStr">
        <is>
          <t>Lexmark MarkNet N8150 Wireless Print Server</t>
        </is>
      </c>
      <c r="R390" s="6" t="n">
        <v>482.34</v>
      </c>
      <c r="S390" s="6" t="n">
        <v>4</v>
      </c>
      <c r="T390" s="6" t="n">
        <v>0.7</v>
      </c>
      <c r="U390" s="6" t="n">
        <v>-337.638</v>
      </c>
    </row>
    <row r="391">
      <c r="A391" s="6" t="n">
        <v>388</v>
      </c>
      <c r="B391" s="6" t="inlineStr">
        <is>
          <t>CA-2015-122756</t>
        </is>
      </c>
      <c r="C391" s="6" t="inlineStr">
        <is>
          <t>12-03-2015</t>
        </is>
      </c>
      <c r="D391" s="6" t="inlineStr">
        <is>
          <t>12-07-2015</t>
        </is>
      </c>
      <c r="E391" s="6" t="inlineStr">
        <is>
          <t>Standard Class</t>
        </is>
      </c>
      <c r="F391" s="6" t="inlineStr">
        <is>
          <t>DK-13225</t>
        </is>
      </c>
      <c r="G391" s="6" t="inlineStr">
        <is>
          <t>Dean Katz</t>
        </is>
      </c>
      <c r="H391" s="6" t="inlineStr">
        <is>
          <t>Corporate</t>
        </is>
      </c>
      <c r="I391" s="6" t="inlineStr">
        <is>
          <t>United States</t>
        </is>
      </c>
      <c r="J391" s="6" t="inlineStr">
        <is>
          <t>Philadelphia</t>
        </is>
      </c>
      <c r="K391" s="6" t="inlineStr">
        <is>
          <t>Pennsylvania</t>
        </is>
      </c>
      <c r="L391" s="6" t="n">
        <v>19140</v>
      </c>
      <c r="M391" s="6" t="inlineStr">
        <is>
          <t>East</t>
        </is>
      </c>
      <c r="N391" s="6" t="inlineStr">
        <is>
          <t>FUR-FU-10001935</t>
        </is>
      </c>
      <c r="O391" s="6" t="inlineStr">
        <is>
          <t>Furniture</t>
        </is>
      </c>
      <c r="P391" s="6" t="inlineStr">
        <is>
          <t>Furnishings</t>
        </is>
      </c>
      <c r="Q391" s="6" t="inlineStr">
        <is>
          <t>3M Hangers With Command Adhesive</t>
        </is>
      </c>
      <c r="R391" s="6" t="n">
        <v>2.96</v>
      </c>
      <c r="S391" s="6" t="n">
        <v>1</v>
      </c>
      <c r="T391" s="6" t="n">
        <v>0.2</v>
      </c>
      <c r="U391" s="6" t="n">
        <v>0.777</v>
      </c>
    </row>
    <row r="392">
      <c r="A392" s="6" t="n">
        <v>389</v>
      </c>
      <c r="B392" s="6" t="inlineStr">
        <is>
          <t>CA-2014-115973</t>
        </is>
      </c>
      <c r="C392" s="6" t="inlineStr">
        <is>
          <t>11/24/2014</t>
        </is>
      </c>
      <c r="D392" s="6" t="inlineStr">
        <is>
          <t>11/26/2014</t>
        </is>
      </c>
      <c r="E392" s="6" t="inlineStr">
        <is>
          <t>First Class</t>
        </is>
      </c>
      <c r="F392" s="6" t="inlineStr">
        <is>
          <t>NG-18430</t>
        </is>
      </c>
      <c r="G392" s="6" t="inlineStr">
        <is>
          <t>Nathan Gelder</t>
        </is>
      </c>
      <c r="H392" s="6" t="inlineStr">
        <is>
          <t>Consumer</t>
        </is>
      </c>
      <c r="I392" s="6" t="inlineStr">
        <is>
          <t>United States</t>
        </is>
      </c>
      <c r="J392" s="6" t="inlineStr">
        <is>
          <t>Cincinnati</t>
        </is>
      </c>
      <c r="K392" s="6" t="inlineStr">
        <is>
          <t>Ohio</t>
        </is>
      </c>
      <c r="L392" s="6" t="n">
        <v>45231</v>
      </c>
      <c r="M392" s="6" t="inlineStr">
        <is>
          <t>East</t>
        </is>
      </c>
      <c r="N392" s="6" t="inlineStr">
        <is>
          <t>OFF-AR-10004757</t>
        </is>
      </c>
      <c r="O392" s="6" t="inlineStr">
        <is>
          <t>Office Supplies</t>
        </is>
      </c>
      <c r="P392" s="6" t="inlineStr">
        <is>
          <t>Art</t>
        </is>
      </c>
      <c r="Q392" s="6" t="inlineStr">
        <is>
          <t>Crayola Colored Pencils</t>
        </is>
      </c>
      <c r="R392" s="6" t="n">
        <v>2.624</v>
      </c>
      <c r="S392" s="6" t="n">
        <v>1</v>
      </c>
      <c r="T392" s="6" t="n">
        <v>0.2</v>
      </c>
      <c r="U392" s="6" t="n">
        <v>0.4264</v>
      </c>
    </row>
    <row r="393">
      <c r="A393" s="6" t="n">
        <v>390</v>
      </c>
      <c r="B393" s="6" t="inlineStr">
        <is>
          <t>CA-2017-101798</t>
        </is>
      </c>
      <c r="C393" s="6" t="inlineStr">
        <is>
          <t>12-11-2017</t>
        </is>
      </c>
      <c r="D393" s="6" t="inlineStr">
        <is>
          <t>12/15/2017</t>
        </is>
      </c>
      <c r="E393" s="6" t="inlineStr">
        <is>
          <t>Standard Class</t>
        </is>
      </c>
      <c r="F393" s="6" t="inlineStr">
        <is>
          <t>MV-18190</t>
        </is>
      </c>
      <c r="G393" s="6" t="inlineStr">
        <is>
          <t>Mike Vittorini</t>
        </is>
      </c>
      <c r="H393" s="6" t="inlineStr">
        <is>
          <t>Consumer</t>
        </is>
      </c>
      <c r="I393" s="6" t="inlineStr">
        <is>
          <t>United States</t>
        </is>
      </c>
      <c r="J393" s="6" t="inlineStr">
        <is>
          <t>New York City</t>
        </is>
      </c>
      <c r="K393" s="6" t="inlineStr">
        <is>
          <t>New York</t>
        </is>
      </c>
      <c r="L393" s="6" t="n">
        <v>10009</v>
      </c>
      <c r="M393" s="6" t="inlineStr">
        <is>
          <t>East</t>
        </is>
      </c>
      <c r="N393" s="6" t="inlineStr">
        <is>
          <t>OFF-BI-10000050</t>
        </is>
      </c>
      <c r="O393" s="6" t="inlineStr">
        <is>
          <t>Office Supplies</t>
        </is>
      </c>
      <c r="P393" s="6" t="inlineStr">
        <is>
          <t>Binders</t>
        </is>
      </c>
      <c r="Q393" s="6" t="inlineStr">
        <is>
          <t>Angle-D Binders with Locking Rings, Label Holders</t>
        </is>
      </c>
      <c r="R393" s="6" t="n">
        <v>23.36</v>
      </c>
      <c r="S393" s="6" t="n">
        <v>4</v>
      </c>
      <c r="T393" s="6" t="n">
        <v>0.2</v>
      </c>
      <c r="U393" s="6" t="n">
        <v>7.884</v>
      </c>
    </row>
    <row r="394">
      <c r="A394" s="6" t="n">
        <v>391</v>
      </c>
      <c r="B394" s="6" t="inlineStr">
        <is>
          <t>CA-2017-101798</t>
        </is>
      </c>
      <c r="C394" s="6" t="inlineStr">
        <is>
          <t>12-11-2017</t>
        </is>
      </c>
      <c r="D394" s="6" t="inlineStr">
        <is>
          <t>12/15/2017</t>
        </is>
      </c>
      <c r="E394" s="6" t="inlineStr">
        <is>
          <t>Standard Class</t>
        </is>
      </c>
      <c r="F394" s="6" t="inlineStr">
        <is>
          <t>MV-18190</t>
        </is>
      </c>
      <c r="G394" s="6" t="inlineStr">
        <is>
          <t>Mike Vittorini</t>
        </is>
      </c>
      <c r="H394" s="6" t="inlineStr">
        <is>
          <t>Consumer</t>
        </is>
      </c>
      <c r="I394" s="6" t="inlineStr">
        <is>
          <t>United States</t>
        </is>
      </c>
      <c r="J394" s="6" t="inlineStr">
        <is>
          <t>New York City</t>
        </is>
      </c>
      <c r="K394" s="6" t="inlineStr">
        <is>
          <t>New York</t>
        </is>
      </c>
      <c r="L394" s="6" t="n">
        <v>10009</v>
      </c>
      <c r="M394" s="6" t="inlineStr">
        <is>
          <t>East</t>
        </is>
      </c>
      <c r="N394" s="6" t="inlineStr">
        <is>
          <t>TEC-AC-10001998</t>
        </is>
      </c>
      <c r="O394" s="6" t="inlineStr">
        <is>
          <t>Technology</t>
        </is>
      </c>
      <c r="P394" s="6" t="inlineStr">
        <is>
          <t>Accessories</t>
        </is>
      </c>
      <c r="Q394" s="6" t="inlineStr">
        <is>
          <t>Logitech LS21 Speaker System - PC Multimedia - 2.1-CH - Wired</t>
        </is>
      </c>
      <c r="R394" s="6" t="n">
        <v>39.98</v>
      </c>
      <c r="S394" s="6" t="n">
        <v>2</v>
      </c>
      <c r="T394" s="6" t="n">
        <v>0</v>
      </c>
      <c r="U394" s="6" t="n">
        <v>13.5932</v>
      </c>
    </row>
    <row r="395">
      <c r="A395" s="6" t="n">
        <v>392</v>
      </c>
      <c r="B395" s="6" t="inlineStr">
        <is>
          <t>US-2014-135972</t>
        </is>
      </c>
      <c r="C395" s="6" t="inlineStr">
        <is>
          <t>9/21/2014</t>
        </is>
      </c>
      <c r="D395" s="6" t="inlineStr">
        <is>
          <t>9/23/2014</t>
        </is>
      </c>
      <c r="E395" s="6" t="inlineStr">
        <is>
          <t>Second Class</t>
        </is>
      </c>
      <c r="F395" s="6" t="inlineStr">
        <is>
          <t>JG-15115</t>
        </is>
      </c>
      <c r="G395" s="6" t="inlineStr">
        <is>
          <t>Jack Garza</t>
        </is>
      </c>
      <c r="H395" s="6" t="inlineStr">
        <is>
          <t>Consumer</t>
        </is>
      </c>
      <c r="I395" s="6" t="inlineStr">
        <is>
          <t>United States</t>
        </is>
      </c>
      <c r="J395" s="6" t="inlineStr">
        <is>
          <t>Des Moines</t>
        </is>
      </c>
      <c r="K395" s="6" t="inlineStr">
        <is>
          <t>Washington</t>
        </is>
      </c>
      <c r="L395" s="6" t="n">
        <v>98198</v>
      </c>
      <c r="M395" s="6" t="inlineStr">
        <is>
          <t>West</t>
        </is>
      </c>
      <c r="N395" s="6" t="inlineStr">
        <is>
          <t>TEC-PH-10003012</t>
        </is>
      </c>
      <c r="O395" s="6" t="inlineStr">
        <is>
          <t>Technology</t>
        </is>
      </c>
      <c r="P395" s="6" t="inlineStr">
        <is>
          <t>Phones</t>
        </is>
      </c>
      <c r="Q395" s="6" t="inlineStr">
        <is>
          <t>Nortel Meridian M3904 Professional Digital phone</t>
        </is>
      </c>
      <c r="R395" s="6" t="n">
        <v>246.384</v>
      </c>
      <c r="S395" s="6" t="n">
        <v>2</v>
      </c>
      <c r="T395" s="6" t="n">
        <v>0.2</v>
      </c>
      <c r="U395" s="6" t="n">
        <v>27.7182</v>
      </c>
    </row>
    <row r="396">
      <c r="A396" s="6" t="n">
        <v>393</v>
      </c>
      <c r="B396" s="6" t="inlineStr">
        <is>
          <t>US-2014-135972</t>
        </is>
      </c>
      <c r="C396" s="6" t="inlineStr">
        <is>
          <t>9/21/2014</t>
        </is>
      </c>
      <c r="D396" s="6" t="inlineStr">
        <is>
          <t>9/23/2014</t>
        </is>
      </c>
      <c r="E396" s="6" t="inlineStr">
        <is>
          <t>Second Class</t>
        </is>
      </c>
      <c r="F396" s="6" t="inlineStr">
        <is>
          <t>JG-15115</t>
        </is>
      </c>
      <c r="G396" s="6" t="inlineStr">
        <is>
          <t>Jack Garza</t>
        </is>
      </c>
      <c r="H396" s="6" t="inlineStr">
        <is>
          <t>Consumer</t>
        </is>
      </c>
      <c r="I396" s="6" t="inlineStr">
        <is>
          <t>United States</t>
        </is>
      </c>
      <c r="J396" s="6" t="inlineStr">
        <is>
          <t>Des Moines</t>
        </is>
      </c>
      <c r="K396" s="6" t="inlineStr">
        <is>
          <t>Washington</t>
        </is>
      </c>
      <c r="L396" s="6" t="n">
        <v>98198</v>
      </c>
      <c r="M396" s="6" t="inlineStr">
        <is>
          <t>West</t>
        </is>
      </c>
      <c r="N396" s="6" t="inlineStr">
        <is>
          <t>TEC-CO-10002313</t>
        </is>
      </c>
      <c r="O396" s="6" t="inlineStr">
        <is>
          <t>Technology</t>
        </is>
      </c>
      <c r="P396" s="6" t="inlineStr">
        <is>
          <t>Copiers</t>
        </is>
      </c>
      <c r="Q396" s="6" t="inlineStr">
        <is>
          <t>Canon PC1080F Personal Copier</t>
        </is>
      </c>
      <c r="R396" s="6" t="n">
        <v>1799.97</v>
      </c>
      <c r="S396" s="6" t="n">
        <v>3</v>
      </c>
      <c r="T396" s="6" t="n">
        <v>0</v>
      </c>
      <c r="U396" s="6" t="n">
        <v>701.9883</v>
      </c>
    </row>
    <row r="397">
      <c r="A397" s="6" t="n">
        <v>394</v>
      </c>
      <c r="B397" s="6" t="inlineStr">
        <is>
          <t>US-2014-134971</t>
        </is>
      </c>
      <c r="C397" s="6" t="inlineStr">
        <is>
          <t>06-07-2014</t>
        </is>
      </c>
      <c r="D397" s="6" t="inlineStr">
        <is>
          <t>06-10-2014</t>
        </is>
      </c>
      <c r="E397" s="6" t="inlineStr">
        <is>
          <t>Second Class</t>
        </is>
      </c>
      <c r="F397" s="6" t="inlineStr">
        <is>
          <t>BP-11095</t>
        </is>
      </c>
      <c r="G397" s="6" t="inlineStr">
        <is>
          <t>Bart Pistole</t>
        </is>
      </c>
      <c r="H397" s="6" t="inlineStr">
        <is>
          <t>Corporate</t>
        </is>
      </c>
      <c r="I397" s="6" t="inlineStr">
        <is>
          <t>United States</t>
        </is>
      </c>
      <c r="J397" s="6" t="inlineStr">
        <is>
          <t>Peoria</t>
        </is>
      </c>
      <c r="K397" s="6" t="inlineStr">
        <is>
          <t>Illinois</t>
        </is>
      </c>
      <c r="L397" s="6" t="n">
        <v>61604</v>
      </c>
      <c r="M397" s="6" t="inlineStr">
        <is>
          <t>Central</t>
        </is>
      </c>
      <c r="N397" s="6" t="inlineStr">
        <is>
          <t>OFF-BI-10003982</t>
        </is>
      </c>
      <c r="O397" s="6" t="inlineStr">
        <is>
          <t>Office Supplies</t>
        </is>
      </c>
      <c r="P397" s="6" t="inlineStr">
        <is>
          <t>Binders</t>
        </is>
      </c>
      <c r="Q397" s="6" t="inlineStr">
        <is>
          <t>Wilson Jones Century Plastic Molded Ring Binders</t>
        </is>
      </c>
      <c r="R397" s="6" t="n">
        <v>12.462</v>
      </c>
      <c r="S397" s="6" t="n">
        <v>3</v>
      </c>
      <c r="T397" s="6" t="n">
        <v>0.8</v>
      </c>
      <c r="U397" s="6" t="n">
        <v>-20.5623</v>
      </c>
    </row>
    <row r="398">
      <c r="A398" s="6" t="n">
        <v>395</v>
      </c>
      <c r="B398" s="6" t="inlineStr">
        <is>
          <t>CA-2017-102946</t>
        </is>
      </c>
      <c r="C398" s="6" t="inlineStr">
        <is>
          <t>6/30/2017</t>
        </is>
      </c>
      <c r="D398" s="6" t="inlineStr">
        <is>
          <t>07-05-2017</t>
        </is>
      </c>
      <c r="E398" s="6" t="inlineStr">
        <is>
          <t>Standard Class</t>
        </is>
      </c>
      <c r="F398" s="6" t="inlineStr">
        <is>
          <t>VP-21730</t>
        </is>
      </c>
      <c r="G398" s="6" t="inlineStr">
        <is>
          <t>Victor Preis</t>
        </is>
      </c>
      <c r="H398" s="6" t="inlineStr">
        <is>
          <t>Home Office</t>
        </is>
      </c>
      <c r="I398" s="6" t="inlineStr">
        <is>
          <t>United States</t>
        </is>
      </c>
      <c r="J398" s="6" t="inlineStr">
        <is>
          <t>Las Vegas</t>
        </is>
      </c>
      <c r="K398" s="6" t="inlineStr">
        <is>
          <t>Nevada</t>
        </is>
      </c>
      <c r="L398" s="6" t="n">
        <v>89115</v>
      </c>
      <c r="M398" s="6" t="inlineStr">
        <is>
          <t>West</t>
        </is>
      </c>
      <c r="N398" s="6" t="inlineStr">
        <is>
          <t>OFF-BI-10004492</t>
        </is>
      </c>
      <c r="O398" s="6" t="inlineStr">
        <is>
          <t>Office Supplies</t>
        </is>
      </c>
      <c r="P398" s="6" t="inlineStr">
        <is>
          <t>Binders</t>
        </is>
      </c>
      <c r="Q398" s="6" t="inlineStr">
        <is>
          <t>Tuf-Vin Binders</t>
        </is>
      </c>
      <c r="R398" s="6" t="n">
        <v>75.792</v>
      </c>
      <c r="S398" s="6" t="n">
        <v>3</v>
      </c>
      <c r="T398" s="6" t="n">
        <v>0.2</v>
      </c>
      <c r="U398" s="6" t="n">
        <v>25.5798</v>
      </c>
    </row>
    <row r="399">
      <c r="A399" s="6" t="n">
        <v>396</v>
      </c>
      <c r="B399" s="6" t="inlineStr">
        <is>
          <t>CA-2017-165603</t>
        </is>
      </c>
      <c r="C399" s="6" t="inlineStr">
        <is>
          <t>10/17/2017</t>
        </is>
      </c>
      <c r="D399" s="6" t="inlineStr">
        <is>
          <t>10/19/2017</t>
        </is>
      </c>
      <c r="E399" s="6" t="inlineStr">
        <is>
          <t>Second Class</t>
        </is>
      </c>
      <c r="F399" s="6" t="inlineStr">
        <is>
          <t>SS-20140</t>
        </is>
      </c>
      <c r="G399" s="6" t="inlineStr">
        <is>
          <t>Saphhira Shifley</t>
        </is>
      </c>
      <c r="H399" s="6" t="inlineStr">
        <is>
          <t>Corporate</t>
        </is>
      </c>
      <c r="I399" s="6" t="inlineStr">
        <is>
          <t>United States</t>
        </is>
      </c>
      <c r="J399" s="6" t="inlineStr">
        <is>
          <t>Warwick</t>
        </is>
      </c>
      <c r="K399" s="6" t="inlineStr">
        <is>
          <t>Rhode Island</t>
        </is>
      </c>
      <c r="L399" s="6" t="n">
        <v>2886</v>
      </c>
      <c r="M399" s="6" t="inlineStr">
        <is>
          <t>East</t>
        </is>
      </c>
      <c r="N399" s="6" t="inlineStr">
        <is>
          <t>OFF-ST-10000798</t>
        </is>
      </c>
      <c r="O399" s="6" t="inlineStr">
        <is>
          <t>Office Supplies</t>
        </is>
      </c>
      <c r="P399" s="6" t="inlineStr">
        <is>
          <t>Storage</t>
        </is>
      </c>
      <c r="Q399" s="6" t="inlineStr">
        <is>
          <t>2300 Heavy-Duty Transfer File Systems by Perma</t>
        </is>
      </c>
      <c r="R399" s="6" t="n">
        <v>49.96</v>
      </c>
      <c r="S399" s="6" t="n">
        <v>2</v>
      </c>
      <c r="T399" s="6" t="n">
        <v>0</v>
      </c>
      <c r="U399" s="6" t="n">
        <v>9.4924</v>
      </c>
    </row>
    <row r="400">
      <c r="A400" s="6" t="n">
        <v>397</v>
      </c>
      <c r="B400" s="6" t="inlineStr">
        <is>
          <t>CA-2017-165603</t>
        </is>
      </c>
      <c r="C400" s="6" t="inlineStr">
        <is>
          <t>10/17/2017</t>
        </is>
      </c>
      <c r="D400" s="6" t="inlineStr">
        <is>
          <t>10/19/2017</t>
        </is>
      </c>
      <c r="E400" s="6" t="inlineStr">
        <is>
          <t>Second Class</t>
        </is>
      </c>
      <c r="F400" s="6" t="inlineStr">
        <is>
          <t>SS-20140</t>
        </is>
      </c>
      <c r="G400" s="6" t="inlineStr">
        <is>
          <t>Saphhira Shifley</t>
        </is>
      </c>
      <c r="H400" s="6" t="inlineStr">
        <is>
          <t>Corporate</t>
        </is>
      </c>
      <c r="I400" s="6" t="inlineStr">
        <is>
          <t>United States</t>
        </is>
      </c>
      <c r="J400" s="6" t="inlineStr">
        <is>
          <t>Warwick</t>
        </is>
      </c>
      <c r="K400" s="6" t="inlineStr">
        <is>
          <t>Rhode Island</t>
        </is>
      </c>
      <c r="L400" s="6" t="n">
        <v>2886</v>
      </c>
      <c r="M400" s="6" t="inlineStr">
        <is>
          <t>East</t>
        </is>
      </c>
      <c r="N400" s="6" t="inlineStr">
        <is>
          <t>OFF-PA-10002552</t>
        </is>
      </c>
      <c r="O400" s="6" t="inlineStr">
        <is>
          <t>Office Supplies</t>
        </is>
      </c>
      <c r="P400" s="6" t="inlineStr">
        <is>
          <t>Paper</t>
        </is>
      </c>
      <c r="Q400" s="6" t="inlineStr">
        <is>
          <t>Xerox 1958</t>
        </is>
      </c>
      <c r="R400" s="6" t="n">
        <v>12.96</v>
      </c>
      <c r="S400" s="6" t="n">
        <v>2</v>
      </c>
      <c r="T400" s="6" t="n">
        <v>0</v>
      </c>
      <c r="U400" s="6" t="n">
        <v>6.2208</v>
      </c>
    </row>
    <row r="401">
      <c r="A401" s="6" t="n">
        <v>398</v>
      </c>
      <c r="B401" s="6" t="inlineStr">
        <is>
          <t>CA-2015-122259</t>
        </is>
      </c>
      <c r="C401" s="6" t="inlineStr">
        <is>
          <t>10/31/2015</t>
        </is>
      </c>
      <c r="D401" s="6" t="inlineStr">
        <is>
          <t>11-04-2015</t>
        </is>
      </c>
      <c r="E401" s="6" t="inlineStr">
        <is>
          <t>Standard Class</t>
        </is>
      </c>
      <c r="F401" s="6" t="inlineStr">
        <is>
          <t>HP-14815</t>
        </is>
      </c>
      <c r="G401" s="6" t="inlineStr">
        <is>
          <t>Harold Pawlan</t>
        </is>
      </c>
      <c r="H401" s="6" t="inlineStr">
        <is>
          <t>Home Office</t>
        </is>
      </c>
      <c r="I401" s="6" t="inlineStr">
        <is>
          <t>United States</t>
        </is>
      </c>
      <c r="J401" s="6" t="inlineStr">
        <is>
          <t>Jackson</t>
        </is>
      </c>
      <c r="K401" s="6" t="inlineStr">
        <is>
          <t>Michigan</t>
        </is>
      </c>
      <c r="L401" s="6" t="n">
        <v>49201</v>
      </c>
      <c r="M401" s="6" t="inlineStr">
        <is>
          <t>Central</t>
        </is>
      </c>
      <c r="N401" s="6" t="inlineStr">
        <is>
          <t>OFF-SU-10002573</t>
        </is>
      </c>
      <c r="O401" s="6" t="inlineStr">
        <is>
          <t>Office Supplies</t>
        </is>
      </c>
      <c r="P401" s="6" t="inlineStr">
        <is>
          <t>Supplies</t>
        </is>
      </c>
      <c r="Q401" s="6" t="inlineStr">
        <is>
          <t>Acme 10" Easy Grip Assistive Scissors</t>
        </is>
      </c>
      <c r="R401" s="6" t="n">
        <v>70.12</v>
      </c>
      <c r="S401" s="6" t="n">
        <v>4</v>
      </c>
      <c r="T401" s="6" t="n">
        <v>0</v>
      </c>
      <c r="U401" s="6" t="n">
        <v>21.036</v>
      </c>
    </row>
    <row r="402">
      <c r="A402" s="6" t="n">
        <v>399</v>
      </c>
      <c r="B402" s="6" t="inlineStr">
        <is>
          <t>CA-2016-108987</t>
        </is>
      </c>
      <c r="C402" s="6" t="inlineStr">
        <is>
          <t>09-08-2016</t>
        </is>
      </c>
      <c r="D402" s="6" t="inlineStr">
        <is>
          <t>09-10-2016</t>
        </is>
      </c>
      <c r="E402" s="6" t="inlineStr">
        <is>
          <t>Second Class</t>
        </is>
      </c>
      <c r="F402" s="6" t="inlineStr">
        <is>
          <t>AG-10675</t>
        </is>
      </c>
      <c r="G402" s="6" t="inlineStr">
        <is>
          <t>Anna Gayman</t>
        </is>
      </c>
      <c r="H402" s="6" t="inlineStr">
        <is>
          <t>Consumer</t>
        </is>
      </c>
      <c r="I402" s="6" t="inlineStr">
        <is>
          <t>United States</t>
        </is>
      </c>
      <c r="J402" s="6" t="inlineStr">
        <is>
          <t>Houston</t>
        </is>
      </c>
      <c r="K402" s="6" t="inlineStr">
        <is>
          <t>Texas</t>
        </is>
      </c>
      <c r="L402" s="6" t="n">
        <v>77036</v>
      </c>
      <c r="M402" s="6" t="inlineStr">
        <is>
          <t>Central</t>
        </is>
      </c>
      <c r="N402" s="6" t="inlineStr">
        <is>
          <t>OFF-ST-10001580</t>
        </is>
      </c>
      <c r="O402" s="6" t="inlineStr">
        <is>
          <t>Office Supplies</t>
        </is>
      </c>
      <c r="P402" s="6" t="inlineStr">
        <is>
          <t>Storage</t>
        </is>
      </c>
      <c r="Q402" s="6" t="inlineStr">
        <is>
          <t>Super Decoflex Portable Personal File</t>
        </is>
      </c>
      <c r="R402" s="6" t="n">
        <v>35.952</v>
      </c>
      <c r="S402" s="6" t="n">
        <v>3</v>
      </c>
      <c r="T402" s="6" t="n">
        <v>0.2</v>
      </c>
      <c r="U402" s="6" t="n">
        <v>3.5952</v>
      </c>
    </row>
    <row r="403">
      <c r="A403" s="6" t="n">
        <v>400</v>
      </c>
      <c r="B403" s="6" t="inlineStr">
        <is>
          <t>CA-2016-108987</t>
        </is>
      </c>
      <c r="C403" s="6" t="inlineStr">
        <is>
          <t>09-08-2016</t>
        </is>
      </c>
      <c r="D403" s="6" t="inlineStr">
        <is>
          <t>09-10-2016</t>
        </is>
      </c>
      <c r="E403" s="6" t="inlineStr">
        <is>
          <t>Second Class</t>
        </is>
      </c>
      <c r="F403" s="6" t="inlineStr">
        <is>
          <t>AG-10675</t>
        </is>
      </c>
      <c r="G403" s="6" t="inlineStr">
        <is>
          <t>Anna Gayman</t>
        </is>
      </c>
      <c r="H403" s="6" t="inlineStr">
        <is>
          <t>Consumer</t>
        </is>
      </c>
      <c r="I403" s="6" t="inlineStr">
        <is>
          <t>United States</t>
        </is>
      </c>
      <c r="J403" s="6" t="inlineStr">
        <is>
          <t>Houston</t>
        </is>
      </c>
      <c r="K403" s="6" t="inlineStr">
        <is>
          <t>Texas</t>
        </is>
      </c>
      <c r="L403" s="6" t="n">
        <v>77036</v>
      </c>
      <c r="M403" s="6" t="inlineStr">
        <is>
          <t>Central</t>
        </is>
      </c>
      <c r="N403" s="6" t="inlineStr">
        <is>
          <t>FUR-BO-10004834</t>
        </is>
      </c>
      <c r="O403" s="6" t="inlineStr">
        <is>
          <t>Furniture</t>
        </is>
      </c>
      <c r="P403" s="6" t="inlineStr">
        <is>
          <t>Bookcases</t>
        </is>
      </c>
      <c r="Q403" s="6" t="inlineStr">
        <is>
          <t>Riverside Palais Royal Lawyers Bookcase, Royale Cherry Finish</t>
        </is>
      </c>
      <c r="R403" s="6" t="n">
        <v>2396.2656</v>
      </c>
      <c r="S403" s="6" t="n">
        <v>4</v>
      </c>
      <c r="T403" s="6" t="n">
        <v>0.32</v>
      </c>
      <c r="U403" s="6" t="n">
        <v>-317.1528</v>
      </c>
    </row>
    <row r="404">
      <c r="A404" s="6" t="n">
        <v>401</v>
      </c>
      <c r="B404" s="6" t="inlineStr">
        <is>
          <t>CA-2016-108987</t>
        </is>
      </c>
      <c r="C404" s="6" t="inlineStr">
        <is>
          <t>09-08-2016</t>
        </is>
      </c>
      <c r="D404" s="6" t="inlineStr">
        <is>
          <t>09-10-2016</t>
        </is>
      </c>
      <c r="E404" s="6" t="inlineStr">
        <is>
          <t>Second Class</t>
        </is>
      </c>
      <c r="F404" s="6" t="inlineStr">
        <is>
          <t>AG-10675</t>
        </is>
      </c>
      <c r="G404" s="6" t="inlineStr">
        <is>
          <t>Anna Gayman</t>
        </is>
      </c>
      <c r="H404" s="6" t="inlineStr">
        <is>
          <t>Consumer</t>
        </is>
      </c>
      <c r="I404" s="6" t="inlineStr">
        <is>
          <t>United States</t>
        </is>
      </c>
      <c r="J404" s="6" t="inlineStr">
        <is>
          <t>Houston</t>
        </is>
      </c>
      <c r="K404" s="6" t="inlineStr">
        <is>
          <t>Texas</t>
        </is>
      </c>
      <c r="L404" s="6" t="n">
        <v>77036</v>
      </c>
      <c r="M404" s="6" t="inlineStr">
        <is>
          <t>Central</t>
        </is>
      </c>
      <c r="N404" s="6" t="inlineStr">
        <is>
          <t>OFF-ST-10000934</t>
        </is>
      </c>
      <c r="O404" s="6" t="inlineStr">
        <is>
          <t>Office Supplies</t>
        </is>
      </c>
      <c r="P404" s="6" t="inlineStr">
        <is>
          <t>Storage</t>
        </is>
      </c>
      <c r="Q404" s="6" t="inlineStr">
        <is>
          <t>Contico 72"H Heavy-Duty Storage System</t>
        </is>
      </c>
      <c r="R404" s="6" t="n">
        <v>131.136</v>
      </c>
      <c r="S404" s="6" t="n">
        <v>4</v>
      </c>
      <c r="T404" s="6" t="n">
        <v>0.2</v>
      </c>
      <c r="U404" s="6" t="n">
        <v>-32.784</v>
      </c>
    </row>
    <row r="405">
      <c r="A405" s="6" t="n">
        <v>402</v>
      </c>
      <c r="B405" s="6" t="inlineStr">
        <is>
          <t>CA-2016-108987</t>
        </is>
      </c>
      <c r="C405" s="6" t="inlineStr">
        <is>
          <t>09-08-2016</t>
        </is>
      </c>
      <c r="D405" s="6" t="inlineStr">
        <is>
          <t>09-10-2016</t>
        </is>
      </c>
      <c r="E405" s="6" t="inlineStr">
        <is>
          <t>Second Class</t>
        </is>
      </c>
      <c r="F405" s="6" t="inlineStr">
        <is>
          <t>AG-10675</t>
        </is>
      </c>
      <c r="G405" s="6" t="inlineStr">
        <is>
          <t>Anna Gayman</t>
        </is>
      </c>
      <c r="H405" s="6" t="inlineStr">
        <is>
          <t>Consumer</t>
        </is>
      </c>
      <c r="I405" s="6" t="inlineStr">
        <is>
          <t>United States</t>
        </is>
      </c>
      <c r="J405" s="6" t="inlineStr">
        <is>
          <t>Houston</t>
        </is>
      </c>
      <c r="K405" s="6" t="inlineStr">
        <is>
          <t>Texas</t>
        </is>
      </c>
      <c r="L405" s="6" t="n">
        <v>77036</v>
      </c>
      <c r="M405" s="6" t="inlineStr">
        <is>
          <t>Central</t>
        </is>
      </c>
      <c r="N405" s="6" t="inlineStr">
        <is>
          <t>TEC-AC-10000158</t>
        </is>
      </c>
      <c r="O405" s="6" t="inlineStr">
        <is>
          <t>Technology</t>
        </is>
      </c>
      <c r="P405" s="6" t="inlineStr">
        <is>
          <t>Accessories</t>
        </is>
      </c>
      <c r="Q405" s="6" t="inlineStr">
        <is>
          <t>Sony 64GB Class 10 Micro SDHC R40 Memory Card</t>
        </is>
      </c>
      <c r="R405" s="6" t="n">
        <v>57.584</v>
      </c>
      <c r="S405" s="6" t="n">
        <v>2</v>
      </c>
      <c r="T405" s="6" t="n">
        <v>0.2</v>
      </c>
      <c r="U405" s="6" t="n">
        <v>0.7198</v>
      </c>
    </row>
    <row r="406">
      <c r="A406" s="6" t="n">
        <v>403</v>
      </c>
      <c r="B406" s="6" t="inlineStr">
        <is>
          <t>CA-2014-113166</t>
        </is>
      </c>
      <c r="C406" s="6" t="inlineStr">
        <is>
          <t>12/24/2014</t>
        </is>
      </c>
      <c r="D406" s="6" t="inlineStr">
        <is>
          <t>12/26/2014</t>
        </is>
      </c>
      <c r="E406" s="6" t="inlineStr">
        <is>
          <t>First Class</t>
        </is>
      </c>
      <c r="F406" s="6" t="inlineStr">
        <is>
          <t>LF-17185</t>
        </is>
      </c>
      <c r="G406" s="6" t="inlineStr">
        <is>
          <t>Luke Foster</t>
        </is>
      </c>
      <c r="H406" s="6" t="inlineStr">
        <is>
          <t>Consumer</t>
        </is>
      </c>
      <c r="I406" s="6" t="inlineStr">
        <is>
          <t>United States</t>
        </is>
      </c>
      <c r="J406" s="6" t="inlineStr">
        <is>
          <t>Miami</t>
        </is>
      </c>
      <c r="K406" s="6" t="inlineStr">
        <is>
          <t>Florida</t>
        </is>
      </c>
      <c r="L406" s="6" t="n">
        <v>33180</v>
      </c>
      <c r="M406" s="6" t="inlineStr">
        <is>
          <t>South</t>
        </is>
      </c>
      <c r="N406" s="6" t="inlineStr">
        <is>
          <t>OFF-PA-10001947</t>
        </is>
      </c>
      <c r="O406" s="6" t="inlineStr">
        <is>
          <t>Office Supplies</t>
        </is>
      </c>
      <c r="P406" s="6" t="inlineStr">
        <is>
          <t>Paper</t>
        </is>
      </c>
      <c r="Q406" s="6" t="inlineStr">
        <is>
          <t>Xerox 1974</t>
        </is>
      </c>
      <c r="R406" s="6" t="n">
        <v>9.568</v>
      </c>
      <c r="S406" s="6" t="n">
        <v>2</v>
      </c>
      <c r="T406" s="6" t="n">
        <v>0.2</v>
      </c>
      <c r="U406" s="6" t="n">
        <v>3.4684</v>
      </c>
    </row>
    <row r="407">
      <c r="A407" s="6" t="n">
        <v>404</v>
      </c>
      <c r="B407" s="6" t="inlineStr">
        <is>
          <t>CA-2014-155208</t>
        </is>
      </c>
      <c r="C407" s="6" t="inlineStr">
        <is>
          <t>4/16/2014</t>
        </is>
      </c>
      <c r="D407" s="6" t="inlineStr">
        <is>
          <t>4/20/2014</t>
        </is>
      </c>
      <c r="E407" s="6" t="inlineStr">
        <is>
          <t>Standard Class</t>
        </is>
      </c>
      <c r="F407" s="6" t="inlineStr">
        <is>
          <t>SP-20650</t>
        </is>
      </c>
      <c r="G407" s="6" t="inlineStr">
        <is>
          <t>Stephanie Phelps</t>
        </is>
      </c>
      <c r="H407" s="6" t="inlineStr">
        <is>
          <t>Corporate</t>
        </is>
      </c>
      <c r="I407" s="6" t="inlineStr">
        <is>
          <t>United States</t>
        </is>
      </c>
      <c r="J407" s="6" t="inlineStr">
        <is>
          <t>Wilmington</t>
        </is>
      </c>
      <c r="K407" s="6" t="inlineStr">
        <is>
          <t>North Carolina</t>
        </is>
      </c>
      <c r="L407" s="6" t="n">
        <v>28403</v>
      </c>
      <c r="M407" s="6" t="inlineStr">
        <is>
          <t>South</t>
        </is>
      </c>
      <c r="N407" s="6" t="inlineStr">
        <is>
          <t>OFF-AR-10003478</t>
        </is>
      </c>
      <c r="O407" s="6" t="inlineStr">
        <is>
          <t>Office Supplies</t>
        </is>
      </c>
      <c r="P407" s="6" t="inlineStr">
        <is>
          <t>Art</t>
        </is>
      </c>
      <c r="Q407" s="6" t="inlineStr">
        <is>
          <t>Avery Hi-Liter EverBold Pen Style Fluorescent Highlighters, 4/Pack</t>
        </is>
      </c>
      <c r="R407" s="6" t="n">
        <v>39.072</v>
      </c>
      <c r="S407" s="6" t="n">
        <v>6</v>
      </c>
      <c r="T407" s="6" t="n">
        <v>0.2</v>
      </c>
      <c r="U407" s="6" t="n">
        <v>9.768000000000001</v>
      </c>
    </row>
    <row r="408">
      <c r="A408" s="6" t="n">
        <v>405</v>
      </c>
      <c r="B408" s="6" t="inlineStr">
        <is>
          <t>CA-2017-117933</t>
        </is>
      </c>
      <c r="C408" s="6" t="inlineStr">
        <is>
          <t>12/24/2017</t>
        </is>
      </c>
      <c r="D408" s="6" t="inlineStr">
        <is>
          <t>12/29/2017</t>
        </is>
      </c>
      <c r="E408" s="6" t="inlineStr">
        <is>
          <t>Standard Class</t>
        </is>
      </c>
      <c r="F408" s="6" t="inlineStr">
        <is>
          <t>RF-19840</t>
        </is>
      </c>
      <c r="G408" s="6" t="inlineStr">
        <is>
          <t>Roy Französisch</t>
        </is>
      </c>
      <c r="H408" s="6" t="inlineStr">
        <is>
          <t>Consumer</t>
        </is>
      </c>
      <c r="I408" s="6" t="inlineStr">
        <is>
          <t>United States</t>
        </is>
      </c>
      <c r="J408" s="6" t="inlineStr">
        <is>
          <t>New York City</t>
        </is>
      </c>
      <c r="K408" s="6" t="inlineStr">
        <is>
          <t>New York</t>
        </is>
      </c>
      <c r="L408" s="6" t="n">
        <v>10024</v>
      </c>
      <c r="M408" s="6" t="inlineStr">
        <is>
          <t>East</t>
        </is>
      </c>
      <c r="N408" s="6" t="inlineStr">
        <is>
          <t>OFF-AP-10004249</t>
        </is>
      </c>
      <c r="O408" s="6" t="inlineStr">
        <is>
          <t>Office Supplies</t>
        </is>
      </c>
      <c r="P408" s="6" t="inlineStr">
        <is>
          <t>Appliances</t>
        </is>
      </c>
      <c r="Q408" s="6" t="inlineStr">
        <is>
          <t>Staple holder</t>
        </is>
      </c>
      <c r="R408" s="6" t="n">
        <v>35.91</v>
      </c>
      <c r="S408" s="6" t="n">
        <v>3</v>
      </c>
      <c r="T408" s="6" t="n">
        <v>0</v>
      </c>
      <c r="U408" s="6" t="n">
        <v>9.6957</v>
      </c>
    </row>
    <row r="409">
      <c r="A409" s="6" t="n">
        <v>406</v>
      </c>
      <c r="B409" s="6" t="inlineStr">
        <is>
          <t>CA-2017-117457</t>
        </is>
      </c>
      <c r="C409" s="6" t="inlineStr">
        <is>
          <t>12-08-2017</t>
        </is>
      </c>
      <c r="D409" s="6" t="inlineStr">
        <is>
          <t>12-12-2017</t>
        </is>
      </c>
      <c r="E409" s="6" t="inlineStr">
        <is>
          <t>Standard Class</t>
        </is>
      </c>
      <c r="F409" s="6" t="inlineStr">
        <is>
          <t>KH-16510</t>
        </is>
      </c>
      <c r="G409" s="6" t="inlineStr">
        <is>
          <t>Keith Herrera</t>
        </is>
      </c>
      <c r="H409" s="6" t="inlineStr">
        <is>
          <t>Consumer</t>
        </is>
      </c>
      <c r="I409" s="6" t="inlineStr">
        <is>
          <t>United States</t>
        </is>
      </c>
      <c r="J409" s="6" t="inlineStr">
        <is>
          <t>San Francisco</t>
        </is>
      </c>
      <c r="K409" s="6" t="inlineStr">
        <is>
          <t>California</t>
        </is>
      </c>
      <c r="L409" s="6" t="n">
        <v>94110</v>
      </c>
      <c r="M409" s="6" t="inlineStr">
        <is>
          <t>West</t>
        </is>
      </c>
      <c r="N409" s="6" t="inlineStr">
        <is>
          <t>TEC-AC-10000158</t>
        </is>
      </c>
      <c r="O409" s="6" t="inlineStr">
        <is>
          <t>Technology</t>
        </is>
      </c>
      <c r="P409" s="6" t="inlineStr">
        <is>
          <t>Accessories</t>
        </is>
      </c>
      <c r="Q409" s="6" t="inlineStr">
        <is>
          <t>Sony 64GB Class 10 Micro SDHC R40 Memory Card</t>
        </is>
      </c>
      <c r="R409" s="6" t="n">
        <v>179.95</v>
      </c>
      <c r="S409" s="6" t="n">
        <v>5</v>
      </c>
      <c r="T409" s="6" t="n">
        <v>0</v>
      </c>
      <c r="U409" s="6" t="n">
        <v>37.7895</v>
      </c>
    </row>
    <row r="410">
      <c r="A410" s="6" t="n">
        <v>407</v>
      </c>
      <c r="B410" s="6" t="inlineStr">
        <is>
          <t>CA-2017-117457</t>
        </is>
      </c>
      <c r="C410" s="6" t="inlineStr">
        <is>
          <t>12-08-2017</t>
        </is>
      </c>
      <c r="D410" s="6" t="inlineStr">
        <is>
          <t>12-12-2017</t>
        </is>
      </c>
      <c r="E410" s="6" t="inlineStr">
        <is>
          <t>Standard Class</t>
        </is>
      </c>
      <c r="F410" s="6" t="inlineStr">
        <is>
          <t>KH-16510</t>
        </is>
      </c>
      <c r="G410" s="6" t="inlineStr">
        <is>
          <t>Keith Herrera</t>
        </is>
      </c>
      <c r="H410" s="6" t="inlineStr">
        <is>
          <t>Consumer</t>
        </is>
      </c>
      <c r="I410" s="6" t="inlineStr">
        <is>
          <t>United States</t>
        </is>
      </c>
      <c r="J410" s="6" t="inlineStr">
        <is>
          <t>San Francisco</t>
        </is>
      </c>
      <c r="K410" s="6" t="inlineStr">
        <is>
          <t>California</t>
        </is>
      </c>
      <c r="L410" s="6" t="n">
        <v>94110</v>
      </c>
      <c r="M410" s="6" t="inlineStr">
        <is>
          <t>West</t>
        </is>
      </c>
      <c r="N410" s="6" t="inlineStr">
        <is>
          <t>TEC-CO-10004115</t>
        </is>
      </c>
      <c r="O410" s="6" t="inlineStr">
        <is>
          <t>Technology</t>
        </is>
      </c>
      <c r="P410" s="6" t="inlineStr">
        <is>
          <t>Copiers</t>
        </is>
      </c>
      <c r="Q410" s="6" t="inlineStr">
        <is>
          <t>Sharp AL-1530CS Digital Copier</t>
        </is>
      </c>
      <c r="R410" s="6" t="n">
        <v>1199.976</v>
      </c>
      <c r="S410" s="6" t="n">
        <v>3</v>
      </c>
      <c r="T410" s="6" t="n">
        <v>0.2</v>
      </c>
      <c r="U410" s="6" t="n">
        <v>434.9913</v>
      </c>
    </row>
    <row r="411">
      <c r="A411" s="6" t="n">
        <v>408</v>
      </c>
      <c r="B411" s="6" t="inlineStr">
        <is>
          <t>CA-2017-117457</t>
        </is>
      </c>
      <c r="C411" s="6" t="inlineStr">
        <is>
          <t>12-08-2017</t>
        </is>
      </c>
      <c r="D411" s="6" t="inlineStr">
        <is>
          <t>12-12-2017</t>
        </is>
      </c>
      <c r="E411" s="6" t="inlineStr">
        <is>
          <t>Standard Class</t>
        </is>
      </c>
      <c r="F411" s="6" t="inlineStr">
        <is>
          <t>KH-16510</t>
        </is>
      </c>
      <c r="G411" s="6" t="inlineStr">
        <is>
          <t>Keith Herrera</t>
        </is>
      </c>
      <c r="H411" s="6" t="inlineStr">
        <is>
          <t>Consumer</t>
        </is>
      </c>
      <c r="I411" s="6" t="inlineStr">
        <is>
          <t>United States</t>
        </is>
      </c>
      <c r="J411" s="6" t="inlineStr">
        <is>
          <t>San Francisco</t>
        </is>
      </c>
      <c r="K411" s="6" t="inlineStr">
        <is>
          <t>California</t>
        </is>
      </c>
      <c r="L411" s="6" t="n">
        <v>94110</v>
      </c>
      <c r="M411" s="6" t="inlineStr">
        <is>
          <t>West</t>
        </is>
      </c>
      <c r="N411" s="6" t="inlineStr">
        <is>
          <t>OFF-PA-10003724</t>
        </is>
      </c>
      <c r="O411" s="6" t="inlineStr">
        <is>
          <t>Office Supplies</t>
        </is>
      </c>
      <c r="P411" s="6" t="inlineStr">
        <is>
          <t>Paper</t>
        </is>
      </c>
      <c r="Q411" s="6" t="inlineStr">
        <is>
          <t>Wirebound Message Book, 4 per Page</t>
        </is>
      </c>
      <c r="R411" s="6" t="n">
        <v>27.15</v>
      </c>
      <c r="S411" s="6" t="n">
        <v>5</v>
      </c>
      <c r="T411" s="6" t="n">
        <v>0</v>
      </c>
      <c r="U411" s="6" t="n">
        <v>13.3035</v>
      </c>
    </row>
    <row r="412">
      <c r="A412" s="6" t="n">
        <v>409</v>
      </c>
      <c r="B412" s="6" t="inlineStr">
        <is>
          <t>CA-2017-117457</t>
        </is>
      </c>
      <c r="C412" s="6" t="inlineStr">
        <is>
          <t>12-08-2017</t>
        </is>
      </c>
      <c r="D412" s="6" t="inlineStr">
        <is>
          <t>12-12-2017</t>
        </is>
      </c>
      <c r="E412" s="6" t="inlineStr">
        <is>
          <t>Standard Class</t>
        </is>
      </c>
      <c r="F412" s="6" t="inlineStr">
        <is>
          <t>KH-16510</t>
        </is>
      </c>
      <c r="G412" s="6" t="inlineStr">
        <is>
          <t>Keith Herrera</t>
        </is>
      </c>
      <c r="H412" s="6" t="inlineStr">
        <is>
          <t>Consumer</t>
        </is>
      </c>
      <c r="I412" s="6" t="inlineStr">
        <is>
          <t>United States</t>
        </is>
      </c>
      <c r="J412" s="6" t="inlineStr">
        <is>
          <t>San Francisco</t>
        </is>
      </c>
      <c r="K412" s="6" t="inlineStr">
        <is>
          <t>California</t>
        </is>
      </c>
      <c r="L412" s="6" t="n">
        <v>94110</v>
      </c>
      <c r="M412" s="6" t="inlineStr">
        <is>
          <t>West</t>
        </is>
      </c>
      <c r="N412" s="6" t="inlineStr">
        <is>
          <t>FUR-TA-10002041</t>
        </is>
      </c>
      <c r="O412" s="6" t="inlineStr">
        <is>
          <t>Furniture</t>
        </is>
      </c>
      <c r="P412" s="6" t="inlineStr">
        <is>
          <t>Tables</t>
        </is>
      </c>
      <c r="Q412" s="6" t="inlineStr">
        <is>
          <t>Bevis Round Conference Table Top, X-Base</t>
        </is>
      </c>
      <c r="R412" s="6" t="n">
        <v>1004.024</v>
      </c>
      <c r="S412" s="6" t="n">
        <v>7</v>
      </c>
      <c r="T412" s="6" t="n">
        <v>0.2</v>
      </c>
      <c r="U412" s="6" t="n">
        <v>-112.9527</v>
      </c>
    </row>
    <row r="413">
      <c r="A413" s="6" t="n">
        <v>410</v>
      </c>
      <c r="B413" s="6" t="inlineStr">
        <is>
          <t>CA-2017-117457</t>
        </is>
      </c>
      <c r="C413" s="6" t="inlineStr">
        <is>
          <t>12-08-2017</t>
        </is>
      </c>
      <c r="D413" s="6" t="inlineStr">
        <is>
          <t>12-12-2017</t>
        </is>
      </c>
      <c r="E413" s="6" t="inlineStr">
        <is>
          <t>Standard Class</t>
        </is>
      </c>
      <c r="F413" s="6" t="inlineStr">
        <is>
          <t>KH-16510</t>
        </is>
      </c>
      <c r="G413" s="6" t="inlineStr">
        <is>
          <t>Keith Herrera</t>
        </is>
      </c>
      <c r="H413" s="6" t="inlineStr">
        <is>
          <t>Consumer</t>
        </is>
      </c>
      <c r="I413" s="6" t="inlineStr">
        <is>
          <t>United States</t>
        </is>
      </c>
      <c r="J413" s="6" t="inlineStr">
        <is>
          <t>San Francisco</t>
        </is>
      </c>
      <c r="K413" s="6" t="inlineStr">
        <is>
          <t>California</t>
        </is>
      </c>
      <c r="L413" s="6" t="n">
        <v>94110</v>
      </c>
      <c r="M413" s="6" t="inlineStr">
        <is>
          <t>West</t>
        </is>
      </c>
      <c r="N413" s="6" t="inlineStr">
        <is>
          <t>OFF-PA-10002893</t>
        </is>
      </c>
      <c r="O413" s="6" t="inlineStr">
        <is>
          <t>Office Supplies</t>
        </is>
      </c>
      <c r="P413" s="6" t="inlineStr">
        <is>
          <t>Paper</t>
        </is>
      </c>
      <c r="Q413" s="6" t="inlineStr">
        <is>
          <t>Wirebound Service Call Books, 5 1/2" x 4"</t>
        </is>
      </c>
      <c r="R413" s="6" t="n">
        <v>9.68</v>
      </c>
      <c r="S413" s="6" t="n">
        <v>1</v>
      </c>
      <c r="T413" s="6" t="n">
        <v>0</v>
      </c>
      <c r="U413" s="6" t="n">
        <v>4.6464</v>
      </c>
    </row>
    <row r="414">
      <c r="A414" s="6" t="n">
        <v>411</v>
      </c>
      <c r="B414" s="6" t="inlineStr">
        <is>
          <t>CA-2017-117457</t>
        </is>
      </c>
      <c r="C414" s="6" t="inlineStr">
        <is>
          <t>12-08-2017</t>
        </is>
      </c>
      <c r="D414" s="6" t="inlineStr">
        <is>
          <t>12-12-2017</t>
        </is>
      </c>
      <c r="E414" s="6" t="inlineStr">
        <is>
          <t>Standard Class</t>
        </is>
      </c>
      <c r="F414" s="6" t="inlineStr">
        <is>
          <t>KH-16510</t>
        </is>
      </c>
      <c r="G414" s="6" t="inlineStr">
        <is>
          <t>Keith Herrera</t>
        </is>
      </c>
      <c r="H414" s="6" t="inlineStr">
        <is>
          <t>Consumer</t>
        </is>
      </c>
      <c r="I414" s="6" t="inlineStr">
        <is>
          <t>United States</t>
        </is>
      </c>
      <c r="J414" s="6" t="inlineStr">
        <is>
          <t>San Francisco</t>
        </is>
      </c>
      <c r="K414" s="6" t="inlineStr">
        <is>
          <t>California</t>
        </is>
      </c>
      <c r="L414" s="6" t="n">
        <v>94110</v>
      </c>
      <c r="M414" s="6" t="inlineStr">
        <is>
          <t>West</t>
        </is>
      </c>
      <c r="N414" s="6" t="inlineStr">
        <is>
          <t>OFF-LA-10003766</t>
        </is>
      </c>
      <c r="O414" s="6" t="inlineStr">
        <is>
          <t>Office Supplies</t>
        </is>
      </c>
      <c r="P414" s="6" t="inlineStr">
        <is>
          <t>Labels</t>
        </is>
      </c>
      <c r="Q414" s="6" t="inlineStr">
        <is>
          <t>Self-Adhesive Removable Labels</t>
        </is>
      </c>
      <c r="R414" s="6" t="n">
        <v>28.35</v>
      </c>
      <c r="S414" s="6" t="n">
        <v>9</v>
      </c>
      <c r="T414" s="6" t="n">
        <v>0</v>
      </c>
      <c r="U414" s="6" t="n">
        <v>13.608</v>
      </c>
    </row>
    <row r="415">
      <c r="A415" s="6" t="n">
        <v>412</v>
      </c>
      <c r="B415" s="6" t="inlineStr">
        <is>
          <t>CA-2017-117457</t>
        </is>
      </c>
      <c r="C415" s="6" t="inlineStr">
        <is>
          <t>12-08-2017</t>
        </is>
      </c>
      <c r="D415" s="6" t="inlineStr">
        <is>
          <t>12-12-2017</t>
        </is>
      </c>
      <c r="E415" s="6" t="inlineStr">
        <is>
          <t>Standard Class</t>
        </is>
      </c>
      <c r="F415" s="6" t="inlineStr">
        <is>
          <t>KH-16510</t>
        </is>
      </c>
      <c r="G415" s="6" t="inlineStr">
        <is>
          <t>Keith Herrera</t>
        </is>
      </c>
      <c r="H415" s="6" t="inlineStr">
        <is>
          <t>Consumer</t>
        </is>
      </c>
      <c r="I415" s="6" t="inlineStr">
        <is>
          <t>United States</t>
        </is>
      </c>
      <c r="J415" s="6" t="inlineStr">
        <is>
          <t>San Francisco</t>
        </is>
      </c>
      <c r="K415" s="6" t="inlineStr">
        <is>
          <t>California</t>
        </is>
      </c>
      <c r="L415" s="6" t="n">
        <v>94110</v>
      </c>
      <c r="M415" s="6" t="inlineStr">
        <is>
          <t>West</t>
        </is>
      </c>
      <c r="N415" s="6" t="inlineStr">
        <is>
          <t>OFF-PA-10001970</t>
        </is>
      </c>
      <c r="O415" s="6" t="inlineStr">
        <is>
          <t>Office Supplies</t>
        </is>
      </c>
      <c r="P415" s="6" t="inlineStr">
        <is>
          <t>Paper</t>
        </is>
      </c>
      <c r="Q415" s="6" t="inlineStr">
        <is>
          <t>Xerox 1908</t>
        </is>
      </c>
      <c r="R415" s="6" t="n">
        <v>55.98</v>
      </c>
      <c r="S415" s="6" t="n">
        <v>1</v>
      </c>
      <c r="T415" s="6" t="n">
        <v>0</v>
      </c>
      <c r="U415" s="6" t="n">
        <v>27.4302</v>
      </c>
    </row>
    <row r="416">
      <c r="A416" s="6" t="n">
        <v>413</v>
      </c>
      <c r="B416" s="6" t="inlineStr">
        <is>
          <t>CA-2017-117457</t>
        </is>
      </c>
      <c r="C416" s="6" t="inlineStr">
        <is>
          <t>12-08-2017</t>
        </is>
      </c>
      <c r="D416" s="6" t="inlineStr">
        <is>
          <t>12-12-2017</t>
        </is>
      </c>
      <c r="E416" s="6" t="inlineStr">
        <is>
          <t>Standard Class</t>
        </is>
      </c>
      <c r="F416" s="6" t="inlineStr">
        <is>
          <t>KH-16510</t>
        </is>
      </c>
      <c r="G416" s="6" t="inlineStr">
        <is>
          <t>Keith Herrera</t>
        </is>
      </c>
      <c r="H416" s="6" t="inlineStr">
        <is>
          <t>Consumer</t>
        </is>
      </c>
      <c r="I416" s="6" t="inlineStr">
        <is>
          <t>United States</t>
        </is>
      </c>
      <c r="J416" s="6" t="inlineStr">
        <is>
          <t>San Francisco</t>
        </is>
      </c>
      <c r="K416" s="6" t="inlineStr">
        <is>
          <t>California</t>
        </is>
      </c>
      <c r="L416" s="6" t="n">
        <v>94110</v>
      </c>
      <c r="M416" s="6" t="inlineStr">
        <is>
          <t>West</t>
        </is>
      </c>
      <c r="N416" s="6" t="inlineStr">
        <is>
          <t>FUR-BO-10001972</t>
        </is>
      </c>
      <c r="O416" s="6" t="inlineStr">
        <is>
          <t>Furniture</t>
        </is>
      </c>
      <c r="P416" s="6" t="inlineStr">
        <is>
          <t>Bookcases</t>
        </is>
      </c>
      <c r="Q416" s="6" t="inlineStr">
        <is>
          <t>O'Sullivan 4-Shelf Bookcase in Odessa Pine</t>
        </is>
      </c>
      <c r="R416" s="6" t="n">
        <v>1336.829</v>
      </c>
      <c r="S416" s="6" t="n">
        <v>13</v>
      </c>
      <c r="T416" s="6" t="n">
        <v>0.15</v>
      </c>
      <c r="U416" s="6" t="n">
        <v>31.4548</v>
      </c>
    </row>
    <row r="417">
      <c r="A417" s="6" t="n">
        <v>414</v>
      </c>
      <c r="B417" s="6" t="inlineStr">
        <is>
          <t>CA-2017-117457</t>
        </is>
      </c>
      <c r="C417" s="6" t="inlineStr">
        <is>
          <t>12-08-2017</t>
        </is>
      </c>
      <c r="D417" s="6" t="inlineStr">
        <is>
          <t>12-12-2017</t>
        </is>
      </c>
      <c r="E417" s="6" t="inlineStr">
        <is>
          <t>Standard Class</t>
        </is>
      </c>
      <c r="F417" s="6" t="inlineStr">
        <is>
          <t>KH-16510</t>
        </is>
      </c>
      <c r="G417" s="6" t="inlineStr">
        <is>
          <t>Keith Herrera</t>
        </is>
      </c>
      <c r="H417" s="6" t="inlineStr">
        <is>
          <t>Consumer</t>
        </is>
      </c>
      <c r="I417" s="6" t="inlineStr">
        <is>
          <t>United States</t>
        </is>
      </c>
      <c r="J417" s="6" t="inlineStr">
        <is>
          <t>San Francisco</t>
        </is>
      </c>
      <c r="K417" s="6" t="inlineStr">
        <is>
          <t>California</t>
        </is>
      </c>
      <c r="L417" s="6" t="n">
        <v>94110</v>
      </c>
      <c r="M417" s="6" t="inlineStr">
        <is>
          <t>West</t>
        </is>
      </c>
      <c r="N417" s="6" t="inlineStr">
        <is>
          <t>FUR-CH-10003956</t>
        </is>
      </c>
      <c r="O417" s="6" t="inlineStr">
        <is>
          <t>Furniture</t>
        </is>
      </c>
      <c r="P417" s="6" t="inlineStr">
        <is>
          <t>Chairs</t>
        </is>
      </c>
      <c r="Q417" s="6" t="inlineStr">
        <is>
          <t>Novimex High-Tech Fabric Mesh Task Chair</t>
        </is>
      </c>
      <c r="R417" s="6" t="n">
        <v>113.568</v>
      </c>
      <c r="S417" s="6" t="n">
        <v>2</v>
      </c>
      <c r="T417" s="6" t="n">
        <v>0.2</v>
      </c>
      <c r="U417" s="6" t="n">
        <v>-18.4548</v>
      </c>
    </row>
    <row r="418">
      <c r="A418" s="6" t="n">
        <v>415</v>
      </c>
      <c r="B418" s="6" t="inlineStr">
        <is>
          <t>CA-2017-142636</t>
        </is>
      </c>
      <c r="C418" s="6" t="inlineStr">
        <is>
          <t>11-03-2017</t>
        </is>
      </c>
      <c r="D418" s="6" t="inlineStr">
        <is>
          <t>11-07-2017</t>
        </is>
      </c>
      <c r="E418" s="6" t="inlineStr">
        <is>
          <t>Standard Class</t>
        </is>
      </c>
      <c r="F418" s="6" t="inlineStr">
        <is>
          <t>KC-16675</t>
        </is>
      </c>
      <c r="G418" s="6" t="inlineStr">
        <is>
          <t>Kimberly Carter</t>
        </is>
      </c>
      <c r="H418" s="6" t="inlineStr">
        <is>
          <t>Corporate</t>
        </is>
      </c>
      <c r="I418" s="6" t="inlineStr">
        <is>
          <t>United States</t>
        </is>
      </c>
      <c r="J418" s="6" t="inlineStr">
        <is>
          <t>Seattle</t>
        </is>
      </c>
      <c r="K418" s="6" t="inlineStr">
        <is>
          <t>Washington</t>
        </is>
      </c>
      <c r="L418" s="6" t="n">
        <v>98105</v>
      </c>
      <c r="M418" s="6" t="inlineStr">
        <is>
          <t>West</t>
        </is>
      </c>
      <c r="N418" s="6" t="inlineStr">
        <is>
          <t>OFF-PA-10000157</t>
        </is>
      </c>
      <c r="O418" s="6" t="inlineStr">
        <is>
          <t>Office Supplies</t>
        </is>
      </c>
      <c r="P418" s="6" t="inlineStr">
        <is>
          <t>Paper</t>
        </is>
      </c>
      <c r="Q418" s="6" t="inlineStr">
        <is>
          <t>Xerox 191</t>
        </is>
      </c>
      <c r="R418" s="6" t="n">
        <v>139.86</v>
      </c>
      <c r="S418" s="6" t="n">
        <v>7</v>
      </c>
      <c r="T418" s="6" t="n">
        <v>0</v>
      </c>
      <c r="U418" s="6" t="n">
        <v>65.7342</v>
      </c>
    </row>
    <row r="419">
      <c r="A419" s="6" t="n">
        <v>416</v>
      </c>
      <c r="B419" s="6" t="inlineStr">
        <is>
          <t>CA-2017-142636</t>
        </is>
      </c>
      <c r="C419" s="6" t="inlineStr">
        <is>
          <t>11-03-2017</t>
        </is>
      </c>
      <c r="D419" s="6" t="inlineStr">
        <is>
          <t>11-07-2017</t>
        </is>
      </c>
      <c r="E419" s="6" t="inlineStr">
        <is>
          <t>Standard Class</t>
        </is>
      </c>
      <c r="F419" s="6" t="inlineStr">
        <is>
          <t>KC-16675</t>
        </is>
      </c>
      <c r="G419" s="6" t="inlineStr">
        <is>
          <t>Kimberly Carter</t>
        </is>
      </c>
      <c r="H419" s="6" t="inlineStr">
        <is>
          <t>Corporate</t>
        </is>
      </c>
      <c r="I419" s="6" t="inlineStr">
        <is>
          <t>United States</t>
        </is>
      </c>
      <c r="J419" s="6" t="inlineStr">
        <is>
          <t>Seattle</t>
        </is>
      </c>
      <c r="K419" s="6" t="inlineStr">
        <is>
          <t>Washington</t>
        </is>
      </c>
      <c r="L419" s="6" t="n">
        <v>98105</v>
      </c>
      <c r="M419" s="6" t="inlineStr">
        <is>
          <t>West</t>
        </is>
      </c>
      <c r="N419" s="6" t="inlineStr">
        <is>
          <t>FUR-CH-10001891</t>
        </is>
      </c>
      <c r="O419" s="6" t="inlineStr">
        <is>
          <t>Furniture</t>
        </is>
      </c>
      <c r="P419" s="6" t="inlineStr">
        <is>
          <t>Chairs</t>
        </is>
      </c>
      <c r="Q419" s="6" t="inlineStr">
        <is>
          <t>Global Deluxe Office Fabric Chairs</t>
        </is>
      </c>
      <c r="R419" s="6" t="n">
        <v>307.136</v>
      </c>
      <c r="S419" s="6" t="n">
        <v>4</v>
      </c>
      <c r="T419" s="6" t="n">
        <v>0.2</v>
      </c>
      <c r="U419" s="6" t="n">
        <v>26.8744</v>
      </c>
    </row>
    <row r="420">
      <c r="A420" s="6" t="n">
        <v>417</v>
      </c>
      <c r="B420" s="6" t="inlineStr">
        <is>
          <t>CA-2017-122105</t>
        </is>
      </c>
      <c r="C420" s="6" t="inlineStr">
        <is>
          <t>6/24/2017</t>
        </is>
      </c>
      <c r="D420" s="6" t="inlineStr">
        <is>
          <t>6/28/2017</t>
        </is>
      </c>
      <c r="E420" s="6" t="inlineStr">
        <is>
          <t>Standard Class</t>
        </is>
      </c>
      <c r="F420" s="6" t="inlineStr">
        <is>
          <t>CJ-12010</t>
        </is>
      </c>
      <c r="G420" s="6" t="inlineStr">
        <is>
          <t>Caroline Jumper</t>
        </is>
      </c>
      <c r="H420" s="6" t="inlineStr">
        <is>
          <t>Consumer</t>
        </is>
      </c>
      <c r="I420" s="6" t="inlineStr">
        <is>
          <t>United States</t>
        </is>
      </c>
      <c r="J420" s="6" t="inlineStr">
        <is>
          <t>Huntington Beach</t>
        </is>
      </c>
      <c r="K420" s="6" t="inlineStr">
        <is>
          <t>California</t>
        </is>
      </c>
      <c r="L420" s="6" t="n">
        <v>92646</v>
      </c>
      <c r="M420" s="6" t="inlineStr">
        <is>
          <t>West</t>
        </is>
      </c>
      <c r="N420" s="6" t="inlineStr">
        <is>
          <t>OFF-AR-10004344</t>
        </is>
      </c>
      <c r="O420" s="6" t="inlineStr">
        <is>
          <t>Office Supplies</t>
        </is>
      </c>
      <c r="P420" s="6" t="inlineStr">
        <is>
          <t>Art</t>
        </is>
      </c>
      <c r="Q420" s="6" t="inlineStr">
        <is>
          <t>Bulldog Vacuum Base Pencil Sharpener</t>
        </is>
      </c>
      <c r="R420" s="6" t="n">
        <v>95.92</v>
      </c>
      <c r="S420" s="6" t="n">
        <v>8</v>
      </c>
      <c r="T420" s="6" t="n">
        <v>0</v>
      </c>
      <c r="U420" s="6" t="n">
        <v>25.8984</v>
      </c>
    </row>
    <row r="421">
      <c r="A421" s="6" t="n">
        <v>418</v>
      </c>
      <c r="B421" s="6" t="inlineStr">
        <is>
          <t>CA-2016-148796</t>
        </is>
      </c>
      <c r="C421" s="6" t="inlineStr">
        <is>
          <t>4/14/2016</t>
        </is>
      </c>
      <c r="D421" s="6" t="inlineStr">
        <is>
          <t>4/18/2016</t>
        </is>
      </c>
      <c r="E421" s="6" t="inlineStr">
        <is>
          <t>Standard Class</t>
        </is>
      </c>
      <c r="F421" s="6" t="inlineStr">
        <is>
          <t>PB-19150</t>
        </is>
      </c>
      <c r="G421" s="6" t="inlineStr">
        <is>
          <t>Philip Brown</t>
        </is>
      </c>
      <c r="H421" s="6" t="inlineStr">
        <is>
          <t>Consumer</t>
        </is>
      </c>
      <c r="I421" s="6" t="inlineStr">
        <is>
          <t>United States</t>
        </is>
      </c>
      <c r="J421" s="6" t="inlineStr">
        <is>
          <t>Los Angeles</t>
        </is>
      </c>
      <c r="K421" s="6" t="inlineStr">
        <is>
          <t>California</t>
        </is>
      </c>
      <c r="L421" s="6" t="n">
        <v>90004</v>
      </c>
      <c r="M421" s="6" t="inlineStr">
        <is>
          <t>West</t>
        </is>
      </c>
      <c r="N421" s="6" t="inlineStr">
        <is>
          <t>FUR-CH-10004886</t>
        </is>
      </c>
      <c r="O421" s="6" t="inlineStr">
        <is>
          <t>Furniture</t>
        </is>
      </c>
      <c r="P421" s="6" t="inlineStr">
        <is>
          <t>Chairs</t>
        </is>
      </c>
      <c r="Q421" s="6" t="inlineStr">
        <is>
          <t>Bevis Steel Folding Chairs</t>
        </is>
      </c>
      <c r="R421" s="6" t="n">
        <v>383.8</v>
      </c>
      <c r="S421" s="6" t="n">
        <v>5</v>
      </c>
      <c r="T421" s="6" t="n">
        <v>0.2</v>
      </c>
      <c r="U421" s="6" t="n">
        <v>38.38</v>
      </c>
    </row>
    <row r="422">
      <c r="A422" s="6" t="n">
        <v>419</v>
      </c>
      <c r="B422" s="6" t="inlineStr">
        <is>
          <t>CA-2017-154816</t>
        </is>
      </c>
      <c r="C422" s="6" t="inlineStr">
        <is>
          <t>11-06-2017</t>
        </is>
      </c>
      <c r="D422" s="6" t="inlineStr">
        <is>
          <t>11-10-2017</t>
        </is>
      </c>
      <c r="E422" s="6" t="inlineStr">
        <is>
          <t>Standard Class</t>
        </is>
      </c>
      <c r="F422" s="6" t="inlineStr">
        <is>
          <t>VB-21745</t>
        </is>
      </c>
      <c r="G422" s="6" t="inlineStr">
        <is>
          <t>Victoria Brennan</t>
        </is>
      </c>
      <c r="H422" s="6" t="inlineStr">
        <is>
          <t>Corporate</t>
        </is>
      </c>
      <c r="I422" s="6" t="inlineStr">
        <is>
          <t>United States</t>
        </is>
      </c>
      <c r="J422" s="6" t="inlineStr">
        <is>
          <t>Richmond</t>
        </is>
      </c>
      <c r="K422" s="6" t="inlineStr">
        <is>
          <t>Kentucky</t>
        </is>
      </c>
      <c r="L422" s="6" t="n">
        <v>40475</v>
      </c>
      <c r="M422" s="6" t="inlineStr">
        <is>
          <t>South</t>
        </is>
      </c>
      <c r="N422" s="6" t="inlineStr">
        <is>
          <t>OFF-PA-10003845</t>
        </is>
      </c>
      <c r="O422" s="6" t="inlineStr">
        <is>
          <t>Office Supplies</t>
        </is>
      </c>
      <c r="P422" s="6" t="inlineStr">
        <is>
          <t>Paper</t>
        </is>
      </c>
      <c r="Q422" s="6" t="inlineStr">
        <is>
          <t>Xerox 1987</t>
        </is>
      </c>
      <c r="R422" s="6" t="n">
        <v>5.78</v>
      </c>
      <c r="S422" s="6" t="n">
        <v>1</v>
      </c>
      <c r="T422" s="6" t="n">
        <v>0</v>
      </c>
      <c r="U422" s="6" t="n">
        <v>2.8322</v>
      </c>
    </row>
    <row r="423">
      <c r="A423" s="6" t="n">
        <v>420</v>
      </c>
      <c r="B423" s="6" t="inlineStr">
        <is>
          <t>CA-2017-110478</t>
        </is>
      </c>
      <c r="C423" s="6" t="inlineStr">
        <is>
          <t>03-04-2017</t>
        </is>
      </c>
      <c r="D423" s="6" t="inlineStr">
        <is>
          <t>03-09-2017</t>
        </is>
      </c>
      <c r="E423" s="6" t="inlineStr">
        <is>
          <t>Standard Class</t>
        </is>
      </c>
      <c r="F423" s="6" t="inlineStr">
        <is>
          <t>SP-20860</t>
        </is>
      </c>
      <c r="G423" s="6" t="inlineStr">
        <is>
          <t>Sung Pak</t>
        </is>
      </c>
      <c r="H423" s="6" t="inlineStr">
        <is>
          <t>Corporate</t>
        </is>
      </c>
      <c r="I423" s="6" t="inlineStr">
        <is>
          <t>United States</t>
        </is>
      </c>
      <c r="J423" s="6" t="inlineStr">
        <is>
          <t>Los Angeles</t>
        </is>
      </c>
      <c r="K423" s="6" t="inlineStr">
        <is>
          <t>California</t>
        </is>
      </c>
      <c r="L423" s="6" t="n">
        <v>90045</v>
      </c>
      <c r="M423" s="6" t="inlineStr">
        <is>
          <t>West</t>
        </is>
      </c>
      <c r="N423" s="6" t="inlineStr">
        <is>
          <t>OFF-AR-10001573</t>
        </is>
      </c>
      <c r="O423" s="6" t="inlineStr">
        <is>
          <t>Office Supplies</t>
        </is>
      </c>
      <c r="P423" s="6" t="inlineStr">
        <is>
          <t>Art</t>
        </is>
      </c>
      <c r="Q423" s="6" t="inlineStr">
        <is>
          <t>American Pencil</t>
        </is>
      </c>
      <c r="R423" s="6" t="n">
        <v>9.32</v>
      </c>
      <c r="S423" s="6" t="n">
        <v>4</v>
      </c>
      <c r="T423" s="6" t="n">
        <v>0</v>
      </c>
      <c r="U423" s="6" t="n">
        <v>2.7028</v>
      </c>
    </row>
    <row r="424">
      <c r="A424" s="6" t="n">
        <v>421</v>
      </c>
      <c r="B424" s="6" t="inlineStr">
        <is>
          <t>CA-2017-110478</t>
        </is>
      </c>
      <c r="C424" s="6" t="inlineStr">
        <is>
          <t>03-04-2017</t>
        </is>
      </c>
      <c r="D424" s="6" t="inlineStr">
        <is>
          <t>03-09-2017</t>
        </is>
      </c>
      <c r="E424" s="6" t="inlineStr">
        <is>
          <t>Standard Class</t>
        </is>
      </c>
      <c r="F424" s="6" t="inlineStr">
        <is>
          <t>SP-20860</t>
        </is>
      </c>
      <c r="G424" s="6" t="inlineStr">
        <is>
          <t>Sung Pak</t>
        </is>
      </c>
      <c r="H424" s="6" t="inlineStr">
        <is>
          <t>Corporate</t>
        </is>
      </c>
      <c r="I424" s="6" t="inlineStr">
        <is>
          <t>United States</t>
        </is>
      </c>
      <c r="J424" s="6" t="inlineStr">
        <is>
          <t>Los Angeles</t>
        </is>
      </c>
      <c r="K424" s="6" t="inlineStr">
        <is>
          <t>California</t>
        </is>
      </c>
      <c r="L424" s="6" t="n">
        <v>90045</v>
      </c>
      <c r="M424" s="6" t="inlineStr">
        <is>
          <t>West</t>
        </is>
      </c>
      <c r="N424" s="6" t="inlineStr">
        <is>
          <t>OFF-EN-10000483</t>
        </is>
      </c>
      <c r="O424" s="6" t="inlineStr">
        <is>
          <t>Office Supplies</t>
        </is>
      </c>
      <c r="P424" s="6" t="inlineStr">
        <is>
          <t>Envelopes</t>
        </is>
      </c>
      <c r="Q424" s="6" t="inlineStr">
        <is>
          <t>White Envelopes, White Envelopes with Clear Poly Window</t>
        </is>
      </c>
      <c r="R424" s="6" t="n">
        <v>15.25</v>
      </c>
      <c r="S424" s="6" t="n">
        <v>1</v>
      </c>
      <c r="T424" s="6" t="n">
        <v>0</v>
      </c>
      <c r="U424" s="6" t="n">
        <v>7.015</v>
      </c>
    </row>
    <row r="425">
      <c r="A425" s="6" t="n">
        <v>422</v>
      </c>
      <c r="B425" s="6" t="inlineStr">
        <is>
          <t>CA-2014-142048</t>
        </is>
      </c>
      <c r="C425" s="6" t="inlineStr">
        <is>
          <t>6/22/2014</t>
        </is>
      </c>
      <c r="D425" s="6" t="inlineStr">
        <is>
          <t>6/25/2014</t>
        </is>
      </c>
      <c r="E425" s="6" t="inlineStr">
        <is>
          <t>First Class</t>
        </is>
      </c>
      <c r="F425" s="6" t="inlineStr">
        <is>
          <t>JE-15745</t>
        </is>
      </c>
      <c r="G425" s="6" t="inlineStr">
        <is>
          <t>Joel Eaton</t>
        </is>
      </c>
      <c r="H425" s="6" t="inlineStr">
        <is>
          <t>Consumer</t>
        </is>
      </c>
      <c r="I425" s="6" t="inlineStr">
        <is>
          <t>United States</t>
        </is>
      </c>
      <c r="J425" s="6" t="inlineStr">
        <is>
          <t>Louisville</t>
        </is>
      </c>
      <c r="K425" s="6" t="inlineStr">
        <is>
          <t>Colorado</t>
        </is>
      </c>
      <c r="L425" s="6" t="n">
        <v>80027</v>
      </c>
      <c r="M425" s="6" t="inlineStr">
        <is>
          <t>West</t>
        </is>
      </c>
      <c r="N425" s="6" t="inlineStr">
        <is>
          <t>TEC-AC-10004114</t>
        </is>
      </c>
      <c r="O425" s="6" t="inlineStr">
        <is>
          <t>Technology</t>
        </is>
      </c>
      <c r="P425" s="6" t="inlineStr">
        <is>
          <t>Accessories</t>
        </is>
      </c>
      <c r="Q425" s="6" t="inlineStr">
        <is>
          <t>KeyTronic 6101 Series - Keyboard - Black</t>
        </is>
      </c>
      <c r="R425" s="6" t="n">
        <v>196.752</v>
      </c>
      <c r="S425" s="6" t="n">
        <v>6</v>
      </c>
      <c r="T425" s="6" t="n">
        <v>0.2</v>
      </c>
      <c r="U425" s="6" t="n">
        <v>56.5662</v>
      </c>
    </row>
    <row r="426">
      <c r="A426" s="6" t="n">
        <v>423</v>
      </c>
      <c r="B426" s="6" t="inlineStr">
        <is>
          <t>CA-2017-125388</t>
        </is>
      </c>
      <c r="C426" s="6" t="inlineStr">
        <is>
          <t>10/19/2017</t>
        </is>
      </c>
      <c r="D426" s="6" t="inlineStr">
        <is>
          <t>10/23/2017</t>
        </is>
      </c>
      <c r="E426" s="6" t="inlineStr">
        <is>
          <t>Standard Class</t>
        </is>
      </c>
      <c r="F426" s="6" t="inlineStr">
        <is>
          <t>MP-17965</t>
        </is>
      </c>
      <c r="G426" s="6" t="inlineStr">
        <is>
          <t>Michael Paige</t>
        </is>
      </c>
      <c r="H426" s="6" t="inlineStr">
        <is>
          <t>Corporate</t>
        </is>
      </c>
      <c r="I426" s="6" t="inlineStr">
        <is>
          <t>United States</t>
        </is>
      </c>
      <c r="J426" s="6" t="inlineStr">
        <is>
          <t>Lawrence</t>
        </is>
      </c>
      <c r="K426" s="6" t="inlineStr">
        <is>
          <t>Massachusetts</t>
        </is>
      </c>
      <c r="L426" s="6" t="n">
        <v>1841</v>
      </c>
      <c r="M426" s="6" t="inlineStr">
        <is>
          <t>East</t>
        </is>
      </c>
      <c r="N426" s="6" t="inlineStr">
        <is>
          <t>FUR-FU-10004712</t>
        </is>
      </c>
      <c r="O426" s="6" t="inlineStr">
        <is>
          <t>Furniture</t>
        </is>
      </c>
      <c r="P426" s="6" t="inlineStr">
        <is>
          <t>Furnishings</t>
        </is>
      </c>
      <c r="Q426" s="6" t="inlineStr">
        <is>
          <t>Westinghouse Mesh Shade Clip-On Gooseneck Lamp, Black</t>
        </is>
      </c>
      <c r="R426" s="6" t="n">
        <v>56.56</v>
      </c>
      <c r="S426" s="6" t="n">
        <v>4</v>
      </c>
      <c r="T426" s="6" t="n">
        <v>0</v>
      </c>
      <c r="U426" s="6" t="n">
        <v>14.7056</v>
      </c>
    </row>
    <row r="427">
      <c r="A427" s="6" t="n">
        <v>424</v>
      </c>
      <c r="B427" s="6" t="inlineStr">
        <is>
          <t>CA-2017-125388</t>
        </is>
      </c>
      <c r="C427" s="6" t="inlineStr">
        <is>
          <t>10/19/2017</t>
        </is>
      </c>
      <c r="D427" s="6" t="inlineStr">
        <is>
          <t>10/23/2017</t>
        </is>
      </c>
      <c r="E427" s="6" t="inlineStr">
        <is>
          <t>Standard Class</t>
        </is>
      </c>
      <c r="F427" s="6" t="inlineStr">
        <is>
          <t>MP-17965</t>
        </is>
      </c>
      <c r="G427" s="6" t="inlineStr">
        <is>
          <t>Michael Paige</t>
        </is>
      </c>
      <c r="H427" s="6" t="inlineStr">
        <is>
          <t>Corporate</t>
        </is>
      </c>
      <c r="I427" s="6" t="inlineStr">
        <is>
          <t>United States</t>
        </is>
      </c>
      <c r="J427" s="6" t="inlineStr">
        <is>
          <t>Lawrence</t>
        </is>
      </c>
      <c r="K427" s="6" t="inlineStr">
        <is>
          <t>Massachusetts</t>
        </is>
      </c>
      <c r="L427" s="6" t="n">
        <v>1841</v>
      </c>
      <c r="M427" s="6" t="inlineStr">
        <is>
          <t>East</t>
        </is>
      </c>
      <c r="N427" s="6" t="inlineStr">
        <is>
          <t>OFF-ST-10000918</t>
        </is>
      </c>
      <c r="O427" s="6" t="inlineStr">
        <is>
          <t>Office Supplies</t>
        </is>
      </c>
      <c r="P427" s="6" t="inlineStr">
        <is>
          <t>Storage</t>
        </is>
      </c>
      <c r="Q427" s="6" t="inlineStr">
        <is>
          <t>Crate-A-Files</t>
        </is>
      </c>
      <c r="R427" s="6" t="n">
        <v>32.7</v>
      </c>
      <c r="S427" s="6" t="n">
        <v>3</v>
      </c>
      <c r="T427" s="6" t="n">
        <v>0</v>
      </c>
      <c r="U427" s="6" t="n">
        <v>8.502000000000001</v>
      </c>
    </row>
    <row r="428">
      <c r="A428" s="6" t="n">
        <v>425</v>
      </c>
      <c r="B428" s="6" t="inlineStr">
        <is>
          <t>CA-2017-155705</t>
        </is>
      </c>
      <c r="C428" s="6" t="inlineStr">
        <is>
          <t>8/21/2017</t>
        </is>
      </c>
      <c r="D428" s="6" t="inlineStr">
        <is>
          <t>8/23/2017</t>
        </is>
      </c>
      <c r="E428" s="6" t="inlineStr">
        <is>
          <t>Second Class</t>
        </is>
      </c>
      <c r="F428" s="6" t="inlineStr">
        <is>
          <t>NF-18385</t>
        </is>
      </c>
      <c r="G428" s="6" t="inlineStr">
        <is>
          <t>Natalie Fritzler</t>
        </is>
      </c>
      <c r="H428" s="6" t="inlineStr">
        <is>
          <t>Consumer</t>
        </is>
      </c>
      <c r="I428" s="6" t="inlineStr">
        <is>
          <t>United States</t>
        </is>
      </c>
      <c r="J428" s="6" t="inlineStr">
        <is>
          <t>Jackson</t>
        </is>
      </c>
      <c r="K428" s="6" t="inlineStr">
        <is>
          <t>Mississippi</t>
        </is>
      </c>
      <c r="L428" s="6" t="n">
        <v>39212</v>
      </c>
      <c r="M428" s="6" t="inlineStr">
        <is>
          <t>South</t>
        </is>
      </c>
      <c r="N428" s="6" t="inlineStr">
        <is>
          <t>FUR-CH-10000015</t>
        </is>
      </c>
      <c r="O428" s="6" t="inlineStr">
        <is>
          <t>Furniture</t>
        </is>
      </c>
      <c r="P428" s="6" t="inlineStr">
        <is>
          <t>Chairs</t>
        </is>
      </c>
      <c r="Q428" s="6" t="inlineStr">
        <is>
          <t>Hon Multipurpose Stacking Arm Chairs</t>
        </is>
      </c>
      <c r="R428" s="6" t="n">
        <v>866.4</v>
      </c>
      <c r="S428" s="6" t="n">
        <v>4</v>
      </c>
      <c r="T428" s="6" t="n">
        <v>0</v>
      </c>
      <c r="U428" s="6" t="n">
        <v>225.264</v>
      </c>
    </row>
    <row r="429">
      <c r="A429" s="6" t="n">
        <v>426</v>
      </c>
      <c r="B429" s="6" t="inlineStr">
        <is>
          <t>CA-2017-149160</t>
        </is>
      </c>
      <c r="C429" s="6" t="inlineStr">
        <is>
          <t>11/23/2017</t>
        </is>
      </c>
      <c r="D429" s="6" t="inlineStr">
        <is>
          <t>11/26/2017</t>
        </is>
      </c>
      <c r="E429" s="6" t="inlineStr">
        <is>
          <t>Second Class</t>
        </is>
      </c>
      <c r="F429" s="6" t="inlineStr">
        <is>
          <t>JM-15265</t>
        </is>
      </c>
      <c r="G429" s="6" t="inlineStr">
        <is>
          <t>Janet Molinari</t>
        </is>
      </c>
      <c r="H429" s="6" t="inlineStr">
        <is>
          <t>Corporate</t>
        </is>
      </c>
      <c r="I429" s="6" t="inlineStr">
        <is>
          <t>United States</t>
        </is>
      </c>
      <c r="J429" s="6" t="inlineStr">
        <is>
          <t>Canton</t>
        </is>
      </c>
      <c r="K429" s="6" t="inlineStr">
        <is>
          <t>Michigan</t>
        </is>
      </c>
      <c r="L429" s="6" t="n">
        <v>48187</v>
      </c>
      <c r="M429" s="6" t="inlineStr">
        <is>
          <t>Central</t>
        </is>
      </c>
      <c r="N429" s="6" t="inlineStr">
        <is>
          <t>FUR-FU-10003347</t>
        </is>
      </c>
      <c r="O429" s="6" t="inlineStr">
        <is>
          <t>Furniture</t>
        </is>
      </c>
      <c r="P429" s="6" t="inlineStr">
        <is>
          <t>Furnishings</t>
        </is>
      </c>
      <c r="Q429" s="6" t="inlineStr">
        <is>
          <t>Coloredge Poster Frame</t>
        </is>
      </c>
      <c r="R429" s="6" t="n">
        <v>28.4</v>
      </c>
      <c r="S429" s="6" t="n">
        <v>2</v>
      </c>
      <c r="T429" s="6" t="n">
        <v>0</v>
      </c>
      <c r="U429" s="6" t="n">
        <v>11.076</v>
      </c>
    </row>
    <row r="430">
      <c r="A430" s="6" t="n">
        <v>427</v>
      </c>
      <c r="B430" s="6" t="inlineStr">
        <is>
          <t>CA-2017-149160</t>
        </is>
      </c>
      <c r="C430" s="6" t="inlineStr">
        <is>
          <t>11/23/2017</t>
        </is>
      </c>
      <c r="D430" s="6" t="inlineStr">
        <is>
          <t>11/26/2017</t>
        </is>
      </c>
      <c r="E430" s="6" t="inlineStr">
        <is>
          <t>Second Class</t>
        </is>
      </c>
      <c r="F430" s="6" t="inlineStr">
        <is>
          <t>JM-15265</t>
        </is>
      </c>
      <c r="G430" s="6" t="inlineStr">
        <is>
          <t>Janet Molinari</t>
        </is>
      </c>
      <c r="H430" s="6" t="inlineStr">
        <is>
          <t>Corporate</t>
        </is>
      </c>
      <c r="I430" s="6" t="inlineStr">
        <is>
          <t>United States</t>
        </is>
      </c>
      <c r="J430" s="6" t="inlineStr">
        <is>
          <t>Canton</t>
        </is>
      </c>
      <c r="K430" s="6" t="inlineStr">
        <is>
          <t>Michigan</t>
        </is>
      </c>
      <c r="L430" s="6" t="n">
        <v>48187</v>
      </c>
      <c r="M430" s="6" t="inlineStr">
        <is>
          <t>Central</t>
        </is>
      </c>
      <c r="N430" s="6" t="inlineStr">
        <is>
          <t>OFF-BI-10001543</t>
        </is>
      </c>
      <c r="O430" s="6" t="inlineStr">
        <is>
          <t>Office Supplies</t>
        </is>
      </c>
      <c r="P430" s="6" t="inlineStr">
        <is>
          <t>Binders</t>
        </is>
      </c>
      <c r="Q430" s="6" t="inlineStr">
        <is>
          <t>GBC VeloBinder Manual Binding System</t>
        </is>
      </c>
      <c r="R430" s="6" t="n">
        <v>287.92</v>
      </c>
      <c r="S430" s="6" t="n">
        <v>8</v>
      </c>
      <c r="T430" s="6" t="n">
        <v>0</v>
      </c>
      <c r="U430" s="6" t="n">
        <v>138.2016</v>
      </c>
    </row>
    <row r="431">
      <c r="A431" s="6" t="n">
        <v>428</v>
      </c>
      <c r="B431" s="6" t="inlineStr">
        <is>
          <t>CA-2014-101476</t>
        </is>
      </c>
      <c r="C431" s="6" t="inlineStr">
        <is>
          <t>09-12-2014</t>
        </is>
      </c>
      <c r="D431" s="6" t="inlineStr">
        <is>
          <t>9/13/2014</t>
        </is>
      </c>
      <c r="E431" s="6" t="inlineStr">
        <is>
          <t>First Class</t>
        </is>
      </c>
      <c r="F431" s="6" t="inlineStr">
        <is>
          <t>SD-20485</t>
        </is>
      </c>
      <c r="G431" s="6" t="inlineStr">
        <is>
          <t>Shirley Daniels</t>
        </is>
      </c>
      <c r="H431" s="6" t="inlineStr">
        <is>
          <t>Home Office</t>
        </is>
      </c>
      <c r="I431" s="6" t="inlineStr">
        <is>
          <t>United States</t>
        </is>
      </c>
      <c r="J431" s="6" t="inlineStr">
        <is>
          <t>New Rochelle</t>
        </is>
      </c>
      <c r="K431" s="6" t="inlineStr">
        <is>
          <t>New York</t>
        </is>
      </c>
      <c r="L431" s="6" t="n">
        <v>10801</v>
      </c>
      <c r="M431" s="6" t="inlineStr">
        <is>
          <t>East</t>
        </is>
      </c>
      <c r="N431" s="6" t="inlineStr">
        <is>
          <t>TEC-MA-10000029</t>
        </is>
      </c>
      <c r="O431" s="6" t="inlineStr">
        <is>
          <t>Technology</t>
        </is>
      </c>
      <c r="P431" s="6" t="inlineStr">
        <is>
          <t>Machines</t>
        </is>
      </c>
      <c r="Q431" s="6" t="inlineStr">
        <is>
          <t>Epson WorkForce WF-2530 All-in-One Printer, Copier Scanner</t>
        </is>
      </c>
      <c r="R431" s="6" t="n">
        <v>69.98999999999999</v>
      </c>
      <c r="S431" s="6" t="n">
        <v>1</v>
      </c>
      <c r="T431" s="6" t="n">
        <v>0</v>
      </c>
      <c r="U431" s="6" t="n">
        <v>30.0957</v>
      </c>
    </row>
    <row r="432">
      <c r="A432" s="6" t="n">
        <v>429</v>
      </c>
      <c r="B432" s="6" t="inlineStr">
        <is>
          <t>CA-2017-152275</t>
        </is>
      </c>
      <c r="C432" s="6" t="inlineStr">
        <is>
          <t>10-01-2017</t>
        </is>
      </c>
      <c r="D432" s="6" t="inlineStr">
        <is>
          <t>10-08-2017</t>
        </is>
      </c>
      <c r="E432" s="6" t="inlineStr">
        <is>
          <t>Standard Class</t>
        </is>
      </c>
      <c r="F432" s="6" t="inlineStr">
        <is>
          <t>KH-16630</t>
        </is>
      </c>
      <c r="G432" s="6" t="inlineStr">
        <is>
          <t>Ken Heidel</t>
        </is>
      </c>
      <c r="H432" s="6" t="inlineStr">
        <is>
          <t>Corporate</t>
        </is>
      </c>
      <c r="I432" s="6" t="inlineStr">
        <is>
          <t>United States</t>
        </is>
      </c>
      <c r="J432" s="6" t="inlineStr">
        <is>
          <t>San Antonio</t>
        </is>
      </c>
      <c r="K432" s="6" t="inlineStr">
        <is>
          <t>Texas</t>
        </is>
      </c>
      <c r="L432" s="6" t="n">
        <v>78207</v>
      </c>
      <c r="M432" s="6" t="inlineStr">
        <is>
          <t>Central</t>
        </is>
      </c>
      <c r="N432" s="6" t="inlineStr">
        <is>
          <t>OFF-AR-10000369</t>
        </is>
      </c>
      <c r="O432" s="6" t="inlineStr">
        <is>
          <t>Office Supplies</t>
        </is>
      </c>
      <c r="P432" s="6" t="inlineStr">
        <is>
          <t>Art</t>
        </is>
      </c>
      <c r="Q432" s="6" t="inlineStr">
        <is>
          <t>Design Ebony Sketching Pencil</t>
        </is>
      </c>
      <c r="R432" s="6" t="n">
        <v>6.672</v>
      </c>
      <c r="S432" s="6" t="n">
        <v>6</v>
      </c>
      <c r="T432" s="6" t="n">
        <v>0.2</v>
      </c>
      <c r="U432" s="6" t="n">
        <v>0.5004</v>
      </c>
    </row>
    <row r="433">
      <c r="A433" s="6" t="n">
        <v>430</v>
      </c>
      <c r="B433" s="6" t="inlineStr">
        <is>
          <t>US-2016-123750</t>
        </is>
      </c>
      <c r="C433" s="6" t="inlineStr">
        <is>
          <t>4/15/2016</t>
        </is>
      </c>
      <c r="D433" s="6" t="inlineStr">
        <is>
          <t>4/21/2016</t>
        </is>
      </c>
      <c r="E433" s="6" t="inlineStr">
        <is>
          <t>Standard Class</t>
        </is>
      </c>
      <c r="F433" s="6" t="inlineStr">
        <is>
          <t>RB-19795</t>
        </is>
      </c>
      <c r="G433" s="6" t="inlineStr">
        <is>
          <t>Ross Baird</t>
        </is>
      </c>
      <c r="H433" s="6" t="inlineStr">
        <is>
          <t>Home Office</t>
        </is>
      </c>
      <c r="I433" s="6" t="inlineStr">
        <is>
          <t>United States</t>
        </is>
      </c>
      <c r="J433" s="6" t="inlineStr">
        <is>
          <t>Gastonia</t>
        </is>
      </c>
      <c r="K433" s="6" t="inlineStr">
        <is>
          <t>North Carolina</t>
        </is>
      </c>
      <c r="L433" s="6" t="n">
        <v>28052</v>
      </c>
      <c r="M433" s="6" t="inlineStr">
        <is>
          <t>South</t>
        </is>
      </c>
      <c r="N433" s="6" t="inlineStr">
        <is>
          <t>OFF-BI-10004584</t>
        </is>
      </c>
      <c r="O433" s="6" t="inlineStr">
        <is>
          <t>Office Supplies</t>
        </is>
      </c>
      <c r="P433" s="6" t="inlineStr">
        <is>
          <t>Binders</t>
        </is>
      </c>
      <c r="Q433" s="6" t="inlineStr">
        <is>
          <t>GBC ProClick 150 Presentation Binding System</t>
        </is>
      </c>
      <c r="R433" s="6" t="n">
        <v>189.588</v>
      </c>
      <c r="S433" s="6" t="n">
        <v>2</v>
      </c>
      <c r="T433" s="6" t="n">
        <v>0.7</v>
      </c>
      <c r="U433" s="6" t="n">
        <v>-145.3508</v>
      </c>
    </row>
    <row r="434">
      <c r="A434" s="6" t="n">
        <v>431</v>
      </c>
      <c r="B434" s="6" t="inlineStr">
        <is>
          <t>US-2016-123750</t>
        </is>
      </c>
      <c r="C434" s="6" t="inlineStr">
        <is>
          <t>4/15/2016</t>
        </is>
      </c>
      <c r="D434" s="6" t="inlineStr">
        <is>
          <t>4/21/2016</t>
        </is>
      </c>
      <c r="E434" s="6" t="inlineStr">
        <is>
          <t>Standard Class</t>
        </is>
      </c>
      <c r="F434" s="6" t="inlineStr">
        <is>
          <t>RB-19795</t>
        </is>
      </c>
      <c r="G434" s="6" t="inlineStr">
        <is>
          <t>Ross Baird</t>
        </is>
      </c>
      <c r="H434" s="6" t="inlineStr">
        <is>
          <t>Home Office</t>
        </is>
      </c>
      <c r="I434" s="6" t="inlineStr">
        <is>
          <t>United States</t>
        </is>
      </c>
      <c r="J434" s="6" t="inlineStr">
        <is>
          <t>Gastonia</t>
        </is>
      </c>
      <c r="K434" s="6" t="inlineStr">
        <is>
          <t>North Carolina</t>
        </is>
      </c>
      <c r="L434" s="6" t="n">
        <v>28052</v>
      </c>
      <c r="M434" s="6" t="inlineStr">
        <is>
          <t>South</t>
        </is>
      </c>
      <c r="N434" s="6" t="inlineStr">
        <is>
          <t>TEC-AC-10004659</t>
        </is>
      </c>
      <c r="O434" s="6" t="inlineStr">
        <is>
          <t>Technology</t>
        </is>
      </c>
      <c r="P434" s="6" t="inlineStr">
        <is>
          <t>Accessories</t>
        </is>
      </c>
      <c r="Q434" s="6" t="inlineStr">
        <is>
          <t>Imation Secure+ Hardware Encrypted USB 2.0 Flash Drive; 16GB</t>
        </is>
      </c>
      <c r="R434" s="6" t="n">
        <v>408.744</v>
      </c>
      <c r="S434" s="6" t="n">
        <v>7</v>
      </c>
      <c r="T434" s="6" t="n">
        <v>0.2</v>
      </c>
      <c r="U434" s="6" t="n">
        <v>76.6395</v>
      </c>
    </row>
    <row r="435">
      <c r="A435" s="6" t="n">
        <v>432</v>
      </c>
      <c r="B435" s="6" t="inlineStr">
        <is>
          <t>US-2016-123750</t>
        </is>
      </c>
      <c r="C435" s="6" t="inlineStr">
        <is>
          <t>4/15/2016</t>
        </is>
      </c>
      <c r="D435" s="6" t="inlineStr">
        <is>
          <t>4/21/2016</t>
        </is>
      </c>
      <c r="E435" s="6" t="inlineStr">
        <is>
          <t>Standard Class</t>
        </is>
      </c>
      <c r="F435" s="6" t="inlineStr">
        <is>
          <t>RB-19795</t>
        </is>
      </c>
      <c r="G435" s="6" t="inlineStr">
        <is>
          <t>Ross Baird</t>
        </is>
      </c>
      <c r="H435" s="6" t="inlineStr">
        <is>
          <t>Home Office</t>
        </is>
      </c>
      <c r="I435" s="6" t="inlineStr">
        <is>
          <t>United States</t>
        </is>
      </c>
      <c r="J435" s="6" t="inlineStr">
        <is>
          <t>Gastonia</t>
        </is>
      </c>
      <c r="K435" s="6" t="inlineStr">
        <is>
          <t>North Carolina</t>
        </is>
      </c>
      <c r="L435" s="6" t="n">
        <v>28052</v>
      </c>
      <c r="M435" s="6" t="inlineStr">
        <is>
          <t>South</t>
        </is>
      </c>
      <c r="N435" s="6" t="inlineStr">
        <is>
          <t>TEC-AC-10004659</t>
        </is>
      </c>
      <c r="O435" s="6" t="inlineStr">
        <is>
          <t>Technology</t>
        </is>
      </c>
      <c r="P435" s="6" t="inlineStr">
        <is>
          <t>Accessories</t>
        </is>
      </c>
      <c r="Q435" s="6" t="inlineStr">
        <is>
          <t>Imation Secure+ Hardware Encrypted USB 2.0 Flash Drive; 16GB</t>
        </is>
      </c>
      <c r="R435" s="6" t="n">
        <v>291.96</v>
      </c>
      <c r="S435" s="6" t="n">
        <v>5</v>
      </c>
      <c r="T435" s="6" t="n">
        <v>0.2</v>
      </c>
      <c r="U435" s="6" t="n">
        <v>54.7425</v>
      </c>
    </row>
    <row r="436">
      <c r="A436" s="6" t="n">
        <v>433</v>
      </c>
      <c r="B436" s="6" t="inlineStr">
        <is>
          <t>US-2016-123750</t>
        </is>
      </c>
      <c r="C436" s="6" t="inlineStr">
        <is>
          <t>4/15/2016</t>
        </is>
      </c>
      <c r="D436" s="6" t="inlineStr">
        <is>
          <t>4/21/2016</t>
        </is>
      </c>
      <c r="E436" s="6" t="inlineStr">
        <is>
          <t>Standard Class</t>
        </is>
      </c>
      <c r="F436" s="6" t="inlineStr">
        <is>
          <t>RB-19795</t>
        </is>
      </c>
      <c r="G436" s="6" t="inlineStr">
        <is>
          <t>Ross Baird</t>
        </is>
      </c>
      <c r="H436" s="6" t="inlineStr">
        <is>
          <t>Home Office</t>
        </is>
      </c>
      <c r="I436" s="6" t="inlineStr">
        <is>
          <t>United States</t>
        </is>
      </c>
      <c r="J436" s="6" t="inlineStr">
        <is>
          <t>Gastonia</t>
        </is>
      </c>
      <c r="K436" s="6" t="inlineStr">
        <is>
          <t>North Carolina</t>
        </is>
      </c>
      <c r="L436" s="6" t="n">
        <v>28052</v>
      </c>
      <c r="M436" s="6" t="inlineStr">
        <is>
          <t>South</t>
        </is>
      </c>
      <c r="N436" s="6" t="inlineStr">
        <is>
          <t>OFF-ST-10000617</t>
        </is>
      </c>
      <c r="O436" s="6" t="inlineStr">
        <is>
          <t>Office Supplies</t>
        </is>
      </c>
      <c r="P436" s="6" t="inlineStr">
        <is>
          <t>Storage</t>
        </is>
      </c>
      <c r="Q436" s="6" t="inlineStr">
        <is>
          <t>Woodgrain Magazine Files by Perma</t>
        </is>
      </c>
      <c r="R436" s="6" t="n">
        <v>4.768</v>
      </c>
      <c r="S436" s="6" t="n">
        <v>2</v>
      </c>
      <c r="T436" s="6" t="n">
        <v>0.2</v>
      </c>
      <c r="U436" s="6" t="n">
        <v>-0.7748</v>
      </c>
    </row>
    <row r="437">
      <c r="A437" s="6" t="n">
        <v>434</v>
      </c>
      <c r="B437" s="6" t="inlineStr">
        <is>
          <t>CA-2016-127369</t>
        </is>
      </c>
      <c r="C437" s="6" t="inlineStr">
        <is>
          <t>06-06-2016</t>
        </is>
      </c>
      <c r="D437" s="6" t="inlineStr">
        <is>
          <t>06-07-2016</t>
        </is>
      </c>
      <c r="E437" s="6" t="inlineStr">
        <is>
          <t>First Class</t>
        </is>
      </c>
      <c r="F437" s="6" t="inlineStr">
        <is>
          <t>DB-13060</t>
        </is>
      </c>
      <c r="G437" s="6" t="inlineStr">
        <is>
          <t>Dave Brooks</t>
        </is>
      </c>
      <c r="H437" s="6" t="inlineStr">
        <is>
          <t>Consumer</t>
        </is>
      </c>
      <c r="I437" s="6" t="inlineStr">
        <is>
          <t>United States</t>
        </is>
      </c>
      <c r="J437" s="6" t="inlineStr">
        <is>
          <t>Lowell</t>
        </is>
      </c>
      <c r="K437" s="6" t="inlineStr">
        <is>
          <t>Massachusetts</t>
        </is>
      </c>
      <c r="L437" s="6" t="n">
        <v>1852</v>
      </c>
      <c r="M437" s="6" t="inlineStr">
        <is>
          <t>East</t>
        </is>
      </c>
      <c r="N437" s="6" t="inlineStr">
        <is>
          <t>OFF-ST-10003306</t>
        </is>
      </c>
      <c r="O437" s="6" t="inlineStr">
        <is>
          <t>Office Supplies</t>
        </is>
      </c>
      <c r="P437" s="6" t="inlineStr">
        <is>
          <t>Storage</t>
        </is>
      </c>
      <c r="Q437" s="6" t="inlineStr">
        <is>
          <t>Letter Size Cart</t>
        </is>
      </c>
      <c r="R437" s="6" t="n">
        <v>714.3</v>
      </c>
      <c r="S437" s="6" t="n">
        <v>5</v>
      </c>
      <c r="T437" s="6" t="n">
        <v>0</v>
      </c>
      <c r="U437" s="6" t="n">
        <v>207.147</v>
      </c>
    </row>
    <row r="438">
      <c r="A438" s="6" t="n">
        <v>435</v>
      </c>
      <c r="B438" s="6" t="inlineStr">
        <is>
          <t>US-2014-150574</t>
        </is>
      </c>
      <c r="C438" s="6" t="inlineStr">
        <is>
          <t>12/19/2014</t>
        </is>
      </c>
      <c r="D438" s="6" t="inlineStr">
        <is>
          <t>12/25/2014</t>
        </is>
      </c>
      <c r="E438" s="6" t="inlineStr">
        <is>
          <t>Standard Class</t>
        </is>
      </c>
      <c r="F438" s="6" t="inlineStr">
        <is>
          <t>MK-18160</t>
        </is>
      </c>
      <c r="G438" s="6" t="inlineStr">
        <is>
          <t>Mike Kennedy</t>
        </is>
      </c>
      <c r="H438" s="6" t="inlineStr">
        <is>
          <t>Consumer</t>
        </is>
      </c>
      <c r="I438" s="6" t="inlineStr">
        <is>
          <t>United States</t>
        </is>
      </c>
      <c r="J438" s="6" t="inlineStr">
        <is>
          <t>Jacksonville</t>
        </is>
      </c>
      <c r="K438" s="6" t="inlineStr">
        <is>
          <t>Florida</t>
        </is>
      </c>
      <c r="L438" s="6" t="n">
        <v>32216</v>
      </c>
      <c r="M438" s="6" t="inlineStr">
        <is>
          <t>South</t>
        </is>
      </c>
      <c r="N438" s="6" t="inlineStr">
        <is>
          <t>OFF-BI-10000773</t>
        </is>
      </c>
      <c r="O438" s="6" t="inlineStr">
        <is>
          <t>Office Supplies</t>
        </is>
      </c>
      <c r="P438" s="6" t="inlineStr">
        <is>
          <t>Binders</t>
        </is>
      </c>
      <c r="Q438" s="6" t="inlineStr">
        <is>
          <t>Insertable Tab Post Binder Dividers</t>
        </is>
      </c>
      <c r="R438" s="6" t="n">
        <v>4.812</v>
      </c>
      <c r="S438" s="6" t="n">
        <v>2</v>
      </c>
      <c r="T438" s="6" t="n">
        <v>0.7</v>
      </c>
      <c r="U438" s="6" t="n">
        <v>-3.6892</v>
      </c>
    </row>
    <row r="439">
      <c r="A439" s="6" t="n">
        <v>436</v>
      </c>
      <c r="B439" s="6" t="inlineStr">
        <is>
          <t>US-2014-150574</t>
        </is>
      </c>
      <c r="C439" s="6" t="inlineStr">
        <is>
          <t>12/19/2014</t>
        </is>
      </c>
      <c r="D439" s="6" t="inlineStr">
        <is>
          <t>12/25/2014</t>
        </is>
      </c>
      <c r="E439" s="6" t="inlineStr">
        <is>
          <t>Standard Class</t>
        </is>
      </c>
      <c r="F439" s="6" t="inlineStr">
        <is>
          <t>MK-18160</t>
        </is>
      </c>
      <c r="G439" s="6" t="inlineStr">
        <is>
          <t>Mike Kennedy</t>
        </is>
      </c>
      <c r="H439" s="6" t="inlineStr">
        <is>
          <t>Consumer</t>
        </is>
      </c>
      <c r="I439" s="6" t="inlineStr">
        <is>
          <t>United States</t>
        </is>
      </c>
      <c r="J439" s="6" t="inlineStr">
        <is>
          <t>Jacksonville</t>
        </is>
      </c>
      <c r="K439" s="6" t="inlineStr">
        <is>
          <t>Florida</t>
        </is>
      </c>
      <c r="L439" s="6" t="n">
        <v>32216</v>
      </c>
      <c r="M439" s="6" t="inlineStr">
        <is>
          <t>South</t>
        </is>
      </c>
      <c r="N439" s="6" t="inlineStr">
        <is>
          <t>TEC-AC-10002600</t>
        </is>
      </c>
      <c r="O439" s="6" t="inlineStr">
        <is>
          <t>Technology</t>
        </is>
      </c>
      <c r="P439" s="6" t="inlineStr">
        <is>
          <t>Accessories</t>
        </is>
      </c>
      <c r="Q439" s="6" t="inlineStr">
        <is>
          <t>Belkin QODE FastFit Bluetooth Keyboard</t>
        </is>
      </c>
      <c r="R439" s="6" t="n">
        <v>247.8</v>
      </c>
      <c r="S439" s="6" t="n">
        <v>5</v>
      </c>
      <c r="T439" s="6" t="n">
        <v>0.2</v>
      </c>
      <c r="U439" s="6" t="n">
        <v>-18.585</v>
      </c>
    </row>
    <row r="440">
      <c r="A440" s="6" t="n">
        <v>437</v>
      </c>
      <c r="B440" s="6" t="inlineStr">
        <is>
          <t>CA-2016-147375</t>
        </is>
      </c>
      <c r="C440" s="6" t="inlineStr">
        <is>
          <t>06-12-2016</t>
        </is>
      </c>
      <c r="D440" s="6" t="inlineStr">
        <is>
          <t>6/14/2016</t>
        </is>
      </c>
      <c r="E440" s="6" t="inlineStr">
        <is>
          <t>Second Class</t>
        </is>
      </c>
      <c r="F440" s="6" t="inlineStr">
        <is>
          <t>PO-19180</t>
        </is>
      </c>
      <c r="G440" s="6" t="inlineStr">
        <is>
          <t>Philisse Overcash</t>
        </is>
      </c>
      <c r="H440" s="6" t="inlineStr">
        <is>
          <t>Home Office</t>
        </is>
      </c>
      <c r="I440" s="6" t="inlineStr">
        <is>
          <t>United States</t>
        </is>
      </c>
      <c r="J440" s="6" t="inlineStr">
        <is>
          <t>Chicago</t>
        </is>
      </c>
      <c r="K440" s="6" t="inlineStr">
        <is>
          <t>Illinois</t>
        </is>
      </c>
      <c r="L440" s="6" t="n">
        <v>60623</v>
      </c>
      <c r="M440" s="6" t="inlineStr">
        <is>
          <t>Central</t>
        </is>
      </c>
      <c r="N440" s="6" t="inlineStr">
        <is>
          <t>TEC-MA-10002937</t>
        </is>
      </c>
      <c r="O440" s="6" t="inlineStr">
        <is>
          <t>Technology</t>
        </is>
      </c>
      <c r="P440" s="6" t="inlineStr">
        <is>
          <t>Machines</t>
        </is>
      </c>
      <c r="Q440" s="6" t="inlineStr">
        <is>
          <t>Canon Color ImageCLASS MF8580Cdw Wireless Laser All-In-One Printer, Copier, Scanner</t>
        </is>
      </c>
      <c r="R440" s="6" t="n">
        <v>1007.979</v>
      </c>
      <c r="S440" s="6" t="n">
        <v>3</v>
      </c>
      <c r="T440" s="6" t="n">
        <v>0.3</v>
      </c>
      <c r="U440" s="6" t="n">
        <v>43.1991</v>
      </c>
    </row>
    <row r="441">
      <c r="A441" s="6" t="n">
        <v>438</v>
      </c>
      <c r="B441" s="6" t="inlineStr">
        <is>
          <t>CA-2016-147375</t>
        </is>
      </c>
      <c r="C441" s="6" t="inlineStr">
        <is>
          <t>06-12-2016</t>
        </is>
      </c>
      <c r="D441" s="6" t="inlineStr">
        <is>
          <t>6/14/2016</t>
        </is>
      </c>
      <c r="E441" s="6" t="inlineStr">
        <is>
          <t>Second Class</t>
        </is>
      </c>
      <c r="F441" s="6" t="inlineStr">
        <is>
          <t>PO-19180</t>
        </is>
      </c>
      <c r="G441" s="6" t="inlineStr">
        <is>
          <t>Philisse Overcash</t>
        </is>
      </c>
      <c r="H441" s="6" t="inlineStr">
        <is>
          <t>Home Office</t>
        </is>
      </c>
      <c r="I441" s="6" t="inlineStr">
        <is>
          <t>United States</t>
        </is>
      </c>
      <c r="J441" s="6" t="inlineStr">
        <is>
          <t>Chicago</t>
        </is>
      </c>
      <c r="K441" s="6" t="inlineStr">
        <is>
          <t>Illinois</t>
        </is>
      </c>
      <c r="L441" s="6" t="n">
        <v>60623</v>
      </c>
      <c r="M441" s="6" t="inlineStr">
        <is>
          <t>Central</t>
        </is>
      </c>
      <c r="N441" s="6" t="inlineStr">
        <is>
          <t>OFF-PA-10001970</t>
        </is>
      </c>
      <c r="O441" s="6" t="inlineStr">
        <is>
          <t>Office Supplies</t>
        </is>
      </c>
      <c r="P441" s="6" t="inlineStr">
        <is>
          <t>Paper</t>
        </is>
      </c>
      <c r="Q441" s="6" t="inlineStr">
        <is>
          <t>Xerox 1908</t>
        </is>
      </c>
      <c r="R441" s="6" t="n">
        <v>313.488</v>
      </c>
      <c r="S441" s="6" t="n">
        <v>7</v>
      </c>
      <c r="T441" s="6" t="n">
        <v>0.2</v>
      </c>
      <c r="U441" s="6" t="n">
        <v>113.6394</v>
      </c>
    </row>
    <row r="442">
      <c r="A442" s="6" t="n">
        <v>439</v>
      </c>
      <c r="B442" s="6" t="inlineStr">
        <is>
          <t>CA-2017-130043</t>
        </is>
      </c>
      <c r="C442" s="6" t="inlineStr">
        <is>
          <t>9/15/2017</t>
        </is>
      </c>
      <c r="D442" s="6" t="inlineStr">
        <is>
          <t>9/19/2017</t>
        </is>
      </c>
      <c r="E442" s="6" t="inlineStr">
        <is>
          <t>Standard Class</t>
        </is>
      </c>
      <c r="F442" s="6" t="inlineStr">
        <is>
          <t>BB-11545</t>
        </is>
      </c>
      <c r="G442" s="6" t="inlineStr">
        <is>
          <t>Brenda Bowman</t>
        </is>
      </c>
      <c r="H442" s="6" t="inlineStr">
        <is>
          <t>Corporate</t>
        </is>
      </c>
      <c r="I442" s="6" t="inlineStr">
        <is>
          <t>United States</t>
        </is>
      </c>
      <c r="J442" s="6" t="inlineStr">
        <is>
          <t>Houston</t>
        </is>
      </c>
      <c r="K442" s="6" t="inlineStr">
        <is>
          <t>Texas</t>
        </is>
      </c>
      <c r="L442" s="6" t="n">
        <v>77070</v>
      </c>
      <c r="M442" s="6" t="inlineStr">
        <is>
          <t>Central</t>
        </is>
      </c>
      <c r="N442" s="6" t="inlineStr">
        <is>
          <t>OFF-PA-10002230</t>
        </is>
      </c>
      <c r="O442" s="6" t="inlineStr">
        <is>
          <t>Office Supplies</t>
        </is>
      </c>
      <c r="P442" s="6" t="inlineStr">
        <is>
          <t>Paper</t>
        </is>
      </c>
      <c r="Q442" s="6" t="inlineStr">
        <is>
          <t>Xerox 1897</t>
        </is>
      </c>
      <c r="R442" s="6" t="n">
        <v>31.872</v>
      </c>
      <c r="S442" s="6" t="n">
        <v>8</v>
      </c>
      <c r="T442" s="6" t="n">
        <v>0.2</v>
      </c>
      <c r="U442" s="6" t="n">
        <v>11.5536</v>
      </c>
    </row>
    <row r="443">
      <c r="A443" s="6" t="n">
        <v>440</v>
      </c>
      <c r="B443" s="6" t="inlineStr">
        <is>
          <t>CA-2017-157252</t>
        </is>
      </c>
      <c r="C443" s="6" t="inlineStr">
        <is>
          <t>1/20/2017</t>
        </is>
      </c>
      <c r="D443" s="6" t="inlineStr">
        <is>
          <t>1/23/2017</t>
        </is>
      </c>
      <c r="E443" s="6" t="inlineStr">
        <is>
          <t>Second Class</t>
        </is>
      </c>
      <c r="F443" s="6" t="inlineStr">
        <is>
          <t>CV-12805</t>
        </is>
      </c>
      <c r="G443" s="6" t="inlineStr">
        <is>
          <t>Cynthia Voltz</t>
        </is>
      </c>
      <c r="H443" s="6" t="inlineStr">
        <is>
          <t>Corporate</t>
        </is>
      </c>
      <c r="I443" s="6" t="inlineStr">
        <is>
          <t>United States</t>
        </is>
      </c>
      <c r="J443" s="6" t="inlineStr">
        <is>
          <t>New York City</t>
        </is>
      </c>
      <c r="K443" s="6" t="inlineStr">
        <is>
          <t>New York</t>
        </is>
      </c>
      <c r="L443" s="6" t="n">
        <v>10024</v>
      </c>
      <c r="M443" s="6" t="inlineStr">
        <is>
          <t>East</t>
        </is>
      </c>
      <c r="N443" s="6" t="inlineStr">
        <is>
          <t>FUR-CH-10003396</t>
        </is>
      </c>
      <c r="O443" s="6" t="inlineStr">
        <is>
          <t>Furniture</t>
        </is>
      </c>
      <c r="P443" s="6" t="inlineStr">
        <is>
          <t>Chairs</t>
        </is>
      </c>
      <c r="Q443" s="6" t="inlineStr">
        <is>
          <t>Global Deluxe Steno Chair</t>
        </is>
      </c>
      <c r="R443" s="6" t="n">
        <v>207.846</v>
      </c>
      <c r="S443" s="6" t="n">
        <v>3</v>
      </c>
      <c r="T443" s="6" t="n">
        <v>0.1</v>
      </c>
      <c r="U443" s="6" t="n">
        <v>2.3094</v>
      </c>
    </row>
    <row r="444">
      <c r="A444" s="6" t="n">
        <v>441</v>
      </c>
      <c r="B444" s="6" t="inlineStr">
        <is>
          <t>CA-2016-115756</t>
        </is>
      </c>
      <c r="C444" s="6" t="inlineStr">
        <is>
          <t>09-05-2016</t>
        </is>
      </c>
      <c r="D444" s="6" t="inlineStr">
        <is>
          <t>09-07-2016</t>
        </is>
      </c>
      <c r="E444" s="6" t="inlineStr">
        <is>
          <t>Second Class</t>
        </is>
      </c>
      <c r="F444" s="6" t="inlineStr">
        <is>
          <t>PK-19075</t>
        </is>
      </c>
      <c r="G444" s="6" t="inlineStr">
        <is>
          <t>Pete Kriz</t>
        </is>
      </c>
      <c r="H444" s="6" t="inlineStr">
        <is>
          <t>Consumer</t>
        </is>
      </c>
      <c r="I444" s="6" t="inlineStr">
        <is>
          <t>United States</t>
        </is>
      </c>
      <c r="J444" s="6" t="inlineStr">
        <is>
          <t>Detroit</t>
        </is>
      </c>
      <c r="K444" s="6" t="inlineStr">
        <is>
          <t>Michigan</t>
        </is>
      </c>
      <c r="L444" s="6" t="n">
        <v>48227</v>
      </c>
      <c r="M444" s="6" t="inlineStr">
        <is>
          <t>Central</t>
        </is>
      </c>
      <c r="N444" s="6" t="inlineStr">
        <is>
          <t>FUR-FU-10000246</t>
        </is>
      </c>
      <c r="O444" s="6" t="inlineStr">
        <is>
          <t>Furniture</t>
        </is>
      </c>
      <c r="P444" s="6" t="inlineStr">
        <is>
          <t>Furnishings</t>
        </is>
      </c>
      <c r="Q444" s="6" t="inlineStr">
        <is>
          <t>Aluminum Document Frame</t>
        </is>
      </c>
      <c r="R444" s="6" t="n">
        <v>12.22</v>
      </c>
      <c r="S444" s="6" t="n">
        <v>1</v>
      </c>
      <c r="T444" s="6" t="n">
        <v>0</v>
      </c>
      <c r="U444" s="6" t="n">
        <v>3.666</v>
      </c>
    </row>
    <row r="445">
      <c r="A445" s="6" t="n">
        <v>442</v>
      </c>
      <c r="B445" s="6" t="inlineStr">
        <is>
          <t>CA-2016-115756</t>
        </is>
      </c>
      <c r="C445" s="6" t="inlineStr">
        <is>
          <t>09-05-2016</t>
        </is>
      </c>
      <c r="D445" s="6" t="inlineStr">
        <is>
          <t>09-07-2016</t>
        </is>
      </c>
      <c r="E445" s="6" t="inlineStr">
        <is>
          <t>Second Class</t>
        </is>
      </c>
      <c r="F445" s="6" t="inlineStr">
        <is>
          <t>PK-19075</t>
        </is>
      </c>
      <c r="G445" s="6" t="inlineStr">
        <is>
          <t>Pete Kriz</t>
        </is>
      </c>
      <c r="H445" s="6" t="inlineStr">
        <is>
          <t>Consumer</t>
        </is>
      </c>
      <c r="I445" s="6" t="inlineStr">
        <is>
          <t>United States</t>
        </is>
      </c>
      <c r="J445" s="6" t="inlineStr">
        <is>
          <t>Detroit</t>
        </is>
      </c>
      <c r="K445" s="6" t="inlineStr">
        <is>
          <t>Michigan</t>
        </is>
      </c>
      <c r="L445" s="6" t="n">
        <v>48227</v>
      </c>
      <c r="M445" s="6" t="inlineStr">
        <is>
          <t>Central</t>
        </is>
      </c>
      <c r="N445" s="6" t="inlineStr">
        <is>
          <t>OFF-ST-10000060</t>
        </is>
      </c>
      <c r="O445" s="6" t="inlineStr">
        <is>
          <t>Office Supplies</t>
        </is>
      </c>
      <c r="P445" s="6" t="inlineStr">
        <is>
          <t>Storage</t>
        </is>
      </c>
      <c r="Q445" s="6" t="inlineStr">
        <is>
          <t>Fellowes Bankers Box Staxonsteel Drawer File/Stacking System</t>
        </is>
      </c>
      <c r="R445" s="6" t="n">
        <v>194.94</v>
      </c>
      <c r="S445" s="6" t="n">
        <v>3</v>
      </c>
      <c r="T445" s="6" t="n">
        <v>0</v>
      </c>
      <c r="U445" s="6" t="n">
        <v>23.3928</v>
      </c>
    </row>
    <row r="446">
      <c r="A446" s="6" t="n">
        <v>443</v>
      </c>
      <c r="B446" s="6" t="inlineStr">
        <is>
          <t>CA-2016-115756</t>
        </is>
      </c>
      <c r="C446" s="6" t="inlineStr">
        <is>
          <t>09-05-2016</t>
        </is>
      </c>
      <c r="D446" s="6" t="inlineStr">
        <is>
          <t>09-07-2016</t>
        </is>
      </c>
      <c r="E446" s="6" t="inlineStr">
        <is>
          <t>Second Class</t>
        </is>
      </c>
      <c r="F446" s="6" t="inlineStr">
        <is>
          <t>PK-19075</t>
        </is>
      </c>
      <c r="G446" s="6" t="inlineStr">
        <is>
          <t>Pete Kriz</t>
        </is>
      </c>
      <c r="H446" s="6" t="inlineStr">
        <is>
          <t>Consumer</t>
        </is>
      </c>
      <c r="I446" s="6" t="inlineStr">
        <is>
          <t>United States</t>
        </is>
      </c>
      <c r="J446" s="6" t="inlineStr">
        <is>
          <t>Detroit</t>
        </is>
      </c>
      <c r="K446" s="6" t="inlineStr">
        <is>
          <t>Michigan</t>
        </is>
      </c>
      <c r="L446" s="6" t="n">
        <v>48227</v>
      </c>
      <c r="M446" s="6" t="inlineStr">
        <is>
          <t>Central</t>
        </is>
      </c>
      <c r="N446" s="6" t="inlineStr">
        <is>
          <t>OFF-ST-10003058</t>
        </is>
      </c>
      <c r="O446" s="6" t="inlineStr">
        <is>
          <t>Office Supplies</t>
        </is>
      </c>
      <c r="P446" s="6" t="inlineStr">
        <is>
          <t>Storage</t>
        </is>
      </c>
      <c r="Q446" s="6" t="inlineStr">
        <is>
          <t>Eldon Mobile Mega Data Cart  Mega Stackable  Add-On Trays</t>
        </is>
      </c>
      <c r="R446" s="6" t="n">
        <v>70.95</v>
      </c>
      <c r="S446" s="6" t="n">
        <v>3</v>
      </c>
      <c r="T446" s="6" t="n">
        <v>0</v>
      </c>
      <c r="U446" s="6" t="n">
        <v>20.5755</v>
      </c>
    </row>
    <row r="447">
      <c r="A447" s="6" t="n">
        <v>444</v>
      </c>
      <c r="B447" s="6" t="inlineStr">
        <is>
          <t>CA-2016-115756</t>
        </is>
      </c>
      <c r="C447" s="6" t="inlineStr">
        <is>
          <t>09-05-2016</t>
        </is>
      </c>
      <c r="D447" s="6" t="inlineStr">
        <is>
          <t>09-07-2016</t>
        </is>
      </c>
      <c r="E447" s="6" t="inlineStr">
        <is>
          <t>Second Class</t>
        </is>
      </c>
      <c r="F447" s="6" t="inlineStr">
        <is>
          <t>PK-19075</t>
        </is>
      </c>
      <c r="G447" s="6" t="inlineStr">
        <is>
          <t>Pete Kriz</t>
        </is>
      </c>
      <c r="H447" s="6" t="inlineStr">
        <is>
          <t>Consumer</t>
        </is>
      </c>
      <c r="I447" s="6" t="inlineStr">
        <is>
          <t>United States</t>
        </is>
      </c>
      <c r="J447" s="6" t="inlineStr">
        <is>
          <t>Detroit</t>
        </is>
      </c>
      <c r="K447" s="6" t="inlineStr">
        <is>
          <t>Michigan</t>
        </is>
      </c>
      <c r="L447" s="6" t="n">
        <v>48227</v>
      </c>
      <c r="M447" s="6" t="inlineStr">
        <is>
          <t>Central</t>
        </is>
      </c>
      <c r="N447" s="6" t="inlineStr">
        <is>
          <t>OFF-PA-10002222</t>
        </is>
      </c>
      <c r="O447" s="6" t="inlineStr">
        <is>
          <t>Office Supplies</t>
        </is>
      </c>
      <c r="P447" s="6" t="inlineStr">
        <is>
          <t>Paper</t>
        </is>
      </c>
      <c r="Q447" s="6" t="inlineStr">
        <is>
          <t>Xerox Color Copier Paper, 11" x 17", Ream</t>
        </is>
      </c>
      <c r="R447" s="6" t="n">
        <v>91.36</v>
      </c>
      <c r="S447" s="6" t="n">
        <v>4</v>
      </c>
      <c r="T447" s="6" t="n">
        <v>0</v>
      </c>
      <c r="U447" s="6" t="n">
        <v>42.0256</v>
      </c>
    </row>
    <row r="448">
      <c r="A448" s="6" t="n">
        <v>445</v>
      </c>
      <c r="B448" s="6" t="inlineStr">
        <is>
          <t>CA-2016-115756</t>
        </is>
      </c>
      <c r="C448" s="6" t="inlineStr">
        <is>
          <t>09-05-2016</t>
        </is>
      </c>
      <c r="D448" s="6" t="inlineStr">
        <is>
          <t>09-07-2016</t>
        </is>
      </c>
      <c r="E448" s="6" t="inlineStr">
        <is>
          <t>Second Class</t>
        </is>
      </c>
      <c r="F448" s="6" t="inlineStr">
        <is>
          <t>PK-19075</t>
        </is>
      </c>
      <c r="G448" s="6" t="inlineStr">
        <is>
          <t>Pete Kriz</t>
        </is>
      </c>
      <c r="H448" s="6" t="inlineStr">
        <is>
          <t>Consumer</t>
        </is>
      </c>
      <c r="I448" s="6" t="inlineStr">
        <is>
          <t>United States</t>
        </is>
      </c>
      <c r="J448" s="6" t="inlineStr">
        <is>
          <t>Detroit</t>
        </is>
      </c>
      <c r="K448" s="6" t="inlineStr">
        <is>
          <t>Michigan</t>
        </is>
      </c>
      <c r="L448" s="6" t="n">
        <v>48227</v>
      </c>
      <c r="M448" s="6" t="inlineStr">
        <is>
          <t>Central</t>
        </is>
      </c>
      <c r="N448" s="6" t="inlineStr">
        <is>
          <t>FUR-CH-10002372</t>
        </is>
      </c>
      <c r="O448" s="6" t="inlineStr">
        <is>
          <t>Furniture</t>
        </is>
      </c>
      <c r="P448" s="6" t="inlineStr">
        <is>
          <t>Chairs</t>
        </is>
      </c>
      <c r="Q448" s="6" t="inlineStr">
        <is>
          <t>Office Star - Ergonomically Designed Knee Chair</t>
        </is>
      </c>
      <c r="R448" s="6" t="n">
        <v>242.94</v>
      </c>
      <c r="S448" s="6" t="n">
        <v>3</v>
      </c>
      <c r="T448" s="6" t="n">
        <v>0</v>
      </c>
      <c r="U448" s="6" t="n">
        <v>29.1528</v>
      </c>
    </row>
    <row r="449">
      <c r="A449" s="6" t="n">
        <v>446</v>
      </c>
      <c r="B449" s="6" t="inlineStr">
        <is>
          <t>CA-2016-115756</t>
        </is>
      </c>
      <c r="C449" s="6" t="inlineStr">
        <is>
          <t>09-05-2016</t>
        </is>
      </c>
      <c r="D449" s="6" t="inlineStr">
        <is>
          <t>09-07-2016</t>
        </is>
      </c>
      <c r="E449" s="6" t="inlineStr">
        <is>
          <t>Second Class</t>
        </is>
      </c>
      <c r="F449" s="6" t="inlineStr">
        <is>
          <t>PK-19075</t>
        </is>
      </c>
      <c r="G449" s="6" t="inlineStr">
        <is>
          <t>Pete Kriz</t>
        </is>
      </c>
      <c r="H449" s="6" t="inlineStr">
        <is>
          <t>Consumer</t>
        </is>
      </c>
      <c r="I449" s="6" t="inlineStr">
        <is>
          <t>United States</t>
        </is>
      </c>
      <c r="J449" s="6" t="inlineStr">
        <is>
          <t>Detroit</t>
        </is>
      </c>
      <c r="K449" s="6" t="inlineStr">
        <is>
          <t>Michigan</t>
        </is>
      </c>
      <c r="L449" s="6" t="n">
        <v>48227</v>
      </c>
      <c r="M449" s="6" t="inlineStr">
        <is>
          <t>Central</t>
        </is>
      </c>
      <c r="N449" s="6" t="inlineStr">
        <is>
          <t>OFF-LA-10001317</t>
        </is>
      </c>
      <c r="O449" s="6" t="inlineStr">
        <is>
          <t>Office Supplies</t>
        </is>
      </c>
      <c r="P449" s="6" t="inlineStr">
        <is>
          <t>Labels</t>
        </is>
      </c>
      <c r="Q449" s="6" t="inlineStr">
        <is>
          <t>Avery 520</t>
        </is>
      </c>
      <c r="R449" s="6" t="n">
        <v>22.05</v>
      </c>
      <c r="S449" s="6" t="n">
        <v>7</v>
      </c>
      <c r="T449" s="6" t="n">
        <v>0</v>
      </c>
      <c r="U449" s="6" t="n">
        <v>10.584</v>
      </c>
    </row>
    <row r="450">
      <c r="A450" s="6" t="n">
        <v>447</v>
      </c>
      <c r="B450" s="6" t="inlineStr">
        <is>
          <t>CA-2017-154214</t>
        </is>
      </c>
      <c r="C450" s="6" t="inlineStr">
        <is>
          <t>3/20/2017</t>
        </is>
      </c>
      <c r="D450" s="6" t="inlineStr">
        <is>
          <t>3/25/2017</t>
        </is>
      </c>
      <c r="E450" s="6" t="inlineStr">
        <is>
          <t>Second Class</t>
        </is>
      </c>
      <c r="F450" s="6" t="inlineStr">
        <is>
          <t>TB-21595</t>
        </is>
      </c>
      <c r="G450" s="6" t="inlineStr">
        <is>
          <t>Troy Blackwell</t>
        </is>
      </c>
      <c r="H450" s="6" t="inlineStr">
        <is>
          <t>Consumer</t>
        </is>
      </c>
      <c r="I450" s="6" t="inlineStr">
        <is>
          <t>United States</t>
        </is>
      </c>
      <c r="J450" s="6" t="inlineStr">
        <is>
          <t>Columbus</t>
        </is>
      </c>
      <c r="K450" s="6" t="inlineStr">
        <is>
          <t>Indiana</t>
        </is>
      </c>
      <c r="L450" s="6" t="n">
        <v>47201</v>
      </c>
      <c r="M450" s="6" t="inlineStr">
        <is>
          <t>Central</t>
        </is>
      </c>
      <c r="N450" s="6" t="inlineStr">
        <is>
          <t>FUR-FU-10000206</t>
        </is>
      </c>
      <c r="O450" s="6" t="inlineStr">
        <is>
          <t>Furniture</t>
        </is>
      </c>
      <c r="P450" s="6" t="inlineStr">
        <is>
          <t>Furnishings</t>
        </is>
      </c>
      <c r="Q450" s="6" t="inlineStr">
        <is>
          <t>GE General Purpose, Extra Long Life, Showcase &amp; Floodlight Incandescent Bulbs</t>
        </is>
      </c>
      <c r="R450" s="6" t="n">
        <v>2.91</v>
      </c>
      <c r="S450" s="6" t="n">
        <v>1</v>
      </c>
      <c r="T450" s="6" t="n">
        <v>0</v>
      </c>
      <c r="U450" s="6" t="n">
        <v>1.3677</v>
      </c>
    </row>
    <row r="451">
      <c r="A451" s="6" t="n">
        <v>448</v>
      </c>
      <c r="B451" s="6" t="inlineStr">
        <is>
          <t>CA-2016-166674</t>
        </is>
      </c>
      <c r="C451" s="6" t="inlineStr">
        <is>
          <t>04-01-2016</t>
        </is>
      </c>
      <c r="D451" s="6" t="inlineStr">
        <is>
          <t>04-03-2016</t>
        </is>
      </c>
      <c r="E451" s="6" t="inlineStr">
        <is>
          <t>Second Class</t>
        </is>
      </c>
      <c r="F451" s="6" t="inlineStr">
        <is>
          <t>RB-19360</t>
        </is>
      </c>
      <c r="G451" s="6" t="inlineStr">
        <is>
          <t>Raymond Buch</t>
        </is>
      </c>
      <c r="H451" s="6" t="inlineStr">
        <is>
          <t>Consumer</t>
        </is>
      </c>
      <c r="I451" s="6" t="inlineStr">
        <is>
          <t>United States</t>
        </is>
      </c>
      <c r="J451" s="6" t="inlineStr">
        <is>
          <t>Auburn</t>
        </is>
      </c>
      <c r="K451" s="6" t="inlineStr">
        <is>
          <t>New York</t>
        </is>
      </c>
      <c r="L451" s="6" t="n">
        <v>13021</v>
      </c>
      <c r="M451" s="6" t="inlineStr">
        <is>
          <t>East</t>
        </is>
      </c>
      <c r="N451" s="6" t="inlineStr">
        <is>
          <t>OFF-AR-10000588</t>
        </is>
      </c>
      <c r="O451" s="6" t="inlineStr">
        <is>
          <t>Office Supplies</t>
        </is>
      </c>
      <c r="P451" s="6" t="inlineStr">
        <is>
          <t>Art</t>
        </is>
      </c>
      <c r="Q451" s="6" t="inlineStr">
        <is>
          <t>Newell 345</t>
        </is>
      </c>
      <c r="R451" s="6" t="n">
        <v>59.52</v>
      </c>
      <c r="S451" s="6" t="n">
        <v>3</v>
      </c>
      <c r="T451" s="6" t="n">
        <v>0</v>
      </c>
      <c r="U451" s="6" t="n">
        <v>15.4752</v>
      </c>
    </row>
    <row r="452">
      <c r="A452" s="6" t="n">
        <v>449</v>
      </c>
      <c r="B452" s="6" t="inlineStr">
        <is>
          <t>CA-2016-166674</t>
        </is>
      </c>
      <c r="C452" s="6" t="inlineStr">
        <is>
          <t>04-01-2016</t>
        </is>
      </c>
      <c r="D452" s="6" t="inlineStr">
        <is>
          <t>04-03-2016</t>
        </is>
      </c>
      <c r="E452" s="6" t="inlineStr">
        <is>
          <t>Second Class</t>
        </is>
      </c>
      <c r="F452" s="6" t="inlineStr">
        <is>
          <t>RB-19360</t>
        </is>
      </c>
      <c r="G452" s="6" t="inlineStr">
        <is>
          <t>Raymond Buch</t>
        </is>
      </c>
      <c r="H452" s="6" t="inlineStr">
        <is>
          <t>Consumer</t>
        </is>
      </c>
      <c r="I452" s="6" t="inlineStr">
        <is>
          <t>United States</t>
        </is>
      </c>
      <c r="J452" s="6" t="inlineStr">
        <is>
          <t>Auburn</t>
        </is>
      </c>
      <c r="K452" s="6" t="inlineStr">
        <is>
          <t>New York</t>
        </is>
      </c>
      <c r="L452" s="6" t="n">
        <v>13021</v>
      </c>
      <c r="M452" s="6" t="inlineStr">
        <is>
          <t>East</t>
        </is>
      </c>
      <c r="N452" s="6" t="inlineStr">
        <is>
          <t>OFF-ST-10001469</t>
        </is>
      </c>
      <c r="O452" s="6" t="inlineStr">
        <is>
          <t>Office Supplies</t>
        </is>
      </c>
      <c r="P452" s="6" t="inlineStr">
        <is>
          <t>Storage</t>
        </is>
      </c>
      <c r="Q452" s="6" t="inlineStr">
        <is>
          <t>Fellowes Bankers Box Recycled Super Stor/Drawer</t>
        </is>
      </c>
      <c r="R452" s="6" t="n">
        <v>161.94</v>
      </c>
      <c r="S452" s="6" t="n">
        <v>3</v>
      </c>
      <c r="T452" s="6" t="n">
        <v>0</v>
      </c>
      <c r="U452" s="6" t="n">
        <v>9.7164</v>
      </c>
    </row>
    <row r="453">
      <c r="A453" s="6" t="n">
        <v>450</v>
      </c>
      <c r="B453" s="6" t="inlineStr">
        <is>
          <t>CA-2016-166674</t>
        </is>
      </c>
      <c r="C453" s="6" t="inlineStr">
        <is>
          <t>04-01-2016</t>
        </is>
      </c>
      <c r="D453" s="6" t="inlineStr">
        <is>
          <t>04-03-2016</t>
        </is>
      </c>
      <c r="E453" s="6" t="inlineStr">
        <is>
          <t>Second Class</t>
        </is>
      </c>
      <c r="F453" s="6" t="inlineStr">
        <is>
          <t>RB-19360</t>
        </is>
      </c>
      <c r="G453" s="6" t="inlineStr">
        <is>
          <t>Raymond Buch</t>
        </is>
      </c>
      <c r="H453" s="6" t="inlineStr">
        <is>
          <t>Consumer</t>
        </is>
      </c>
      <c r="I453" s="6" t="inlineStr">
        <is>
          <t>United States</t>
        </is>
      </c>
      <c r="J453" s="6" t="inlineStr">
        <is>
          <t>Auburn</t>
        </is>
      </c>
      <c r="K453" s="6" t="inlineStr">
        <is>
          <t>New York</t>
        </is>
      </c>
      <c r="L453" s="6" t="n">
        <v>13021</v>
      </c>
      <c r="M453" s="6" t="inlineStr">
        <is>
          <t>East</t>
        </is>
      </c>
      <c r="N453" s="6" t="inlineStr">
        <is>
          <t>OFF-AR-10001953</t>
        </is>
      </c>
      <c r="O453" s="6" t="inlineStr">
        <is>
          <t>Office Supplies</t>
        </is>
      </c>
      <c r="P453" s="6" t="inlineStr">
        <is>
          <t>Art</t>
        </is>
      </c>
      <c r="Q453" s="6" t="inlineStr">
        <is>
          <t>Boston 1645 Deluxe Heavier-Duty Electric Pencil Sharpener</t>
        </is>
      </c>
      <c r="R453" s="6" t="n">
        <v>263.88</v>
      </c>
      <c r="S453" s="6" t="n">
        <v>6</v>
      </c>
      <c r="T453" s="6" t="n">
        <v>0</v>
      </c>
      <c r="U453" s="6" t="n">
        <v>71.24760000000001</v>
      </c>
    </row>
    <row r="454">
      <c r="A454" s="6" t="n">
        <v>451</v>
      </c>
      <c r="B454" s="6" t="inlineStr">
        <is>
          <t>CA-2016-166674</t>
        </is>
      </c>
      <c r="C454" s="6" t="inlineStr">
        <is>
          <t>04-01-2016</t>
        </is>
      </c>
      <c r="D454" s="6" t="inlineStr">
        <is>
          <t>04-03-2016</t>
        </is>
      </c>
      <c r="E454" s="6" t="inlineStr">
        <is>
          <t>Second Class</t>
        </is>
      </c>
      <c r="F454" s="6" t="inlineStr">
        <is>
          <t>RB-19360</t>
        </is>
      </c>
      <c r="G454" s="6" t="inlineStr">
        <is>
          <t>Raymond Buch</t>
        </is>
      </c>
      <c r="H454" s="6" t="inlineStr">
        <is>
          <t>Consumer</t>
        </is>
      </c>
      <c r="I454" s="6" t="inlineStr">
        <is>
          <t>United States</t>
        </is>
      </c>
      <c r="J454" s="6" t="inlineStr">
        <is>
          <t>Auburn</t>
        </is>
      </c>
      <c r="K454" s="6" t="inlineStr">
        <is>
          <t>New York</t>
        </is>
      </c>
      <c r="L454" s="6" t="n">
        <v>13021</v>
      </c>
      <c r="M454" s="6" t="inlineStr">
        <is>
          <t>East</t>
        </is>
      </c>
      <c r="N454" s="6" t="inlineStr">
        <is>
          <t>OFF-AR-10003156</t>
        </is>
      </c>
      <c r="O454" s="6" t="inlineStr">
        <is>
          <t>Office Supplies</t>
        </is>
      </c>
      <c r="P454" s="6" t="inlineStr">
        <is>
          <t>Art</t>
        </is>
      </c>
      <c r="Q454" s="6" t="inlineStr">
        <is>
          <t>50 Colored Long Pencils</t>
        </is>
      </c>
      <c r="R454" s="6" t="n">
        <v>30.48</v>
      </c>
      <c r="S454" s="6" t="n">
        <v>3</v>
      </c>
      <c r="T454" s="6" t="n">
        <v>0</v>
      </c>
      <c r="U454" s="6" t="n">
        <v>7.9248</v>
      </c>
    </row>
    <row r="455">
      <c r="A455" s="6" t="n">
        <v>452</v>
      </c>
      <c r="B455" s="6" t="inlineStr">
        <is>
          <t>CA-2016-166674</t>
        </is>
      </c>
      <c r="C455" s="6" t="inlineStr">
        <is>
          <t>04-01-2016</t>
        </is>
      </c>
      <c r="D455" s="6" t="inlineStr">
        <is>
          <t>04-03-2016</t>
        </is>
      </c>
      <c r="E455" s="6" t="inlineStr">
        <is>
          <t>Second Class</t>
        </is>
      </c>
      <c r="F455" s="6" t="inlineStr">
        <is>
          <t>RB-19360</t>
        </is>
      </c>
      <c r="G455" s="6" t="inlineStr">
        <is>
          <t>Raymond Buch</t>
        </is>
      </c>
      <c r="H455" s="6" t="inlineStr">
        <is>
          <t>Consumer</t>
        </is>
      </c>
      <c r="I455" s="6" t="inlineStr">
        <is>
          <t>United States</t>
        </is>
      </c>
      <c r="J455" s="6" t="inlineStr">
        <is>
          <t>Auburn</t>
        </is>
      </c>
      <c r="K455" s="6" t="inlineStr">
        <is>
          <t>New York</t>
        </is>
      </c>
      <c r="L455" s="6" t="n">
        <v>13021</v>
      </c>
      <c r="M455" s="6" t="inlineStr">
        <is>
          <t>East</t>
        </is>
      </c>
      <c r="N455" s="6" t="inlineStr">
        <is>
          <t>OFF-AR-10004974</t>
        </is>
      </c>
      <c r="O455" s="6" t="inlineStr">
        <is>
          <t>Office Supplies</t>
        </is>
      </c>
      <c r="P455" s="6" t="inlineStr">
        <is>
          <t>Art</t>
        </is>
      </c>
      <c r="Q455" s="6" t="inlineStr">
        <is>
          <t>Newell 342</t>
        </is>
      </c>
      <c r="R455" s="6" t="n">
        <v>9.84</v>
      </c>
      <c r="S455" s="6" t="n">
        <v>3</v>
      </c>
      <c r="T455" s="6" t="n">
        <v>0</v>
      </c>
      <c r="U455" s="6" t="n">
        <v>2.8536</v>
      </c>
    </row>
    <row r="456">
      <c r="A456" s="6" t="n">
        <v>453</v>
      </c>
      <c r="B456" s="6" t="inlineStr">
        <is>
          <t>CA-2016-166674</t>
        </is>
      </c>
      <c r="C456" s="6" t="inlineStr">
        <is>
          <t>04-01-2016</t>
        </is>
      </c>
      <c r="D456" s="6" t="inlineStr">
        <is>
          <t>04-03-2016</t>
        </is>
      </c>
      <c r="E456" s="6" t="inlineStr">
        <is>
          <t>Second Class</t>
        </is>
      </c>
      <c r="F456" s="6" t="inlineStr">
        <is>
          <t>RB-19360</t>
        </is>
      </c>
      <c r="G456" s="6" t="inlineStr">
        <is>
          <t>Raymond Buch</t>
        </is>
      </c>
      <c r="H456" s="6" t="inlineStr">
        <is>
          <t>Consumer</t>
        </is>
      </c>
      <c r="I456" s="6" t="inlineStr">
        <is>
          <t>United States</t>
        </is>
      </c>
      <c r="J456" s="6" t="inlineStr">
        <is>
          <t>Auburn</t>
        </is>
      </c>
      <c r="K456" s="6" t="inlineStr">
        <is>
          <t>New York</t>
        </is>
      </c>
      <c r="L456" s="6" t="n">
        <v>13021</v>
      </c>
      <c r="M456" s="6" t="inlineStr">
        <is>
          <t>East</t>
        </is>
      </c>
      <c r="N456" s="6" t="inlineStr">
        <is>
          <t>TEC-PH-10002365</t>
        </is>
      </c>
      <c r="O456" s="6" t="inlineStr">
        <is>
          <t>Technology</t>
        </is>
      </c>
      <c r="P456" s="6" t="inlineStr">
        <is>
          <t>Phones</t>
        </is>
      </c>
      <c r="Q456" s="6" t="inlineStr">
        <is>
          <t>Belkin Grip Candy Sheer Case / Cover for iPhone 5 and 5S</t>
        </is>
      </c>
      <c r="R456" s="6" t="n">
        <v>35.12</v>
      </c>
      <c r="S456" s="6" t="n">
        <v>4</v>
      </c>
      <c r="T456" s="6" t="n">
        <v>0</v>
      </c>
      <c r="U456" s="6" t="n">
        <v>9.1312</v>
      </c>
    </row>
    <row r="457">
      <c r="A457" s="6" t="n">
        <v>454</v>
      </c>
      <c r="B457" s="6" t="inlineStr">
        <is>
          <t>CA-2017-147277</t>
        </is>
      </c>
      <c r="C457" s="6" t="inlineStr">
        <is>
          <t>10/20/2017</t>
        </is>
      </c>
      <c r="D457" s="6" t="inlineStr">
        <is>
          <t>10/24/2017</t>
        </is>
      </c>
      <c r="E457" s="6" t="inlineStr">
        <is>
          <t>Standard Class</t>
        </is>
      </c>
      <c r="F457" s="6" t="inlineStr">
        <is>
          <t>EB-13705</t>
        </is>
      </c>
      <c r="G457" s="6" t="inlineStr">
        <is>
          <t>Ed Braxton</t>
        </is>
      </c>
      <c r="H457" s="6" t="inlineStr">
        <is>
          <t>Corporate</t>
        </is>
      </c>
      <c r="I457" s="6" t="inlineStr">
        <is>
          <t>United States</t>
        </is>
      </c>
      <c r="J457" s="6" t="inlineStr">
        <is>
          <t>Akron</t>
        </is>
      </c>
      <c r="K457" s="6" t="inlineStr">
        <is>
          <t>Ohio</t>
        </is>
      </c>
      <c r="L457" s="6" t="n">
        <v>44312</v>
      </c>
      <c r="M457" s="6" t="inlineStr">
        <is>
          <t>East</t>
        </is>
      </c>
      <c r="N457" s="6" t="inlineStr">
        <is>
          <t>FUR-TA-10001539</t>
        </is>
      </c>
      <c r="O457" s="6" t="inlineStr">
        <is>
          <t>Furniture</t>
        </is>
      </c>
      <c r="P457" s="6" t="inlineStr">
        <is>
          <t>Tables</t>
        </is>
      </c>
      <c r="Q457" s="6" t="inlineStr">
        <is>
          <t>Chromcraft Rectangular Conference Tables</t>
        </is>
      </c>
      <c r="R457" s="6" t="n">
        <v>284.364</v>
      </c>
      <c r="S457" s="6" t="n">
        <v>2</v>
      </c>
      <c r="T457" s="6" t="n">
        <v>0.4</v>
      </c>
      <c r="U457" s="6" t="n">
        <v>-75.8304</v>
      </c>
    </row>
    <row r="458">
      <c r="A458" s="6" t="n">
        <v>455</v>
      </c>
      <c r="B458" s="6" t="inlineStr">
        <is>
          <t>CA-2017-147277</t>
        </is>
      </c>
      <c r="C458" s="6" t="inlineStr">
        <is>
          <t>10/20/2017</t>
        </is>
      </c>
      <c r="D458" s="6" t="inlineStr">
        <is>
          <t>10/24/2017</t>
        </is>
      </c>
      <c r="E458" s="6" t="inlineStr">
        <is>
          <t>Standard Class</t>
        </is>
      </c>
      <c r="F458" s="6" t="inlineStr">
        <is>
          <t>EB-13705</t>
        </is>
      </c>
      <c r="G458" s="6" t="inlineStr">
        <is>
          <t>Ed Braxton</t>
        </is>
      </c>
      <c r="H458" s="6" t="inlineStr">
        <is>
          <t>Corporate</t>
        </is>
      </c>
      <c r="I458" s="6" t="inlineStr">
        <is>
          <t>United States</t>
        </is>
      </c>
      <c r="J458" s="6" t="inlineStr">
        <is>
          <t>Akron</t>
        </is>
      </c>
      <c r="K458" s="6" t="inlineStr">
        <is>
          <t>Ohio</t>
        </is>
      </c>
      <c r="L458" s="6" t="n">
        <v>44312</v>
      </c>
      <c r="M458" s="6" t="inlineStr">
        <is>
          <t>East</t>
        </is>
      </c>
      <c r="N458" s="6" t="inlineStr">
        <is>
          <t>OFF-ST-10000142</t>
        </is>
      </c>
      <c r="O458" s="6" t="inlineStr">
        <is>
          <t>Office Supplies</t>
        </is>
      </c>
      <c r="P458" s="6" t="inlineStr">
        <is>
          <t>Storage</t>
        </is>
      </c>
      <c r="Q458" s="6" t="inlineStr">
        <is>
          <t>Deluxe Rollaway Locking File with Drawer</t>
        </is>
      </c>
      <c r="R458" s="6" t="n">
        <v>665.408</v>
      </c>
      <c r="S458" s="6" t="n">
        <v>2</v>
      </c>
      <c r="T458" s="6" t="n">
        <v>0.2</v>
      </c>
      <c r="U458" s="6" t="n">
        <v>66.5408</v>
      </c>
    </row>
    <row r="459">
      <c r="A459" s="6" t="n">
        <v>456</v>
      </c>
      <c r="B459" s="6" t="inlineStr">
        <is>
          <t>CA-2016-100153</t>
        </is>
      </c>
      <c r="C459" s="6" t="inlineStr">
        <is>
          <t>12/13/2016</t>
        </is>
      </c>
      <c r="D459" s="6" t="inlineStr">
        <is>
          <t>12/17/2016</t>
        </is>
      </c>
      <c r="E459" s="6" t="inlineStr">
        <is>
          <t>Standard Class</t>
        </is>
      </c>
      <c r="F459" s="6" t="inlineStr">
        <is>
          <t>KH-16630</t>
        </is>
      </c>
      <c r="G459" s="6" t="inlineStr">
        <is>
          <t>Ken Heidel</t>
        </is>
      </c>
      <c r="H459" s="6" t="inlineStr">
        <is>
          <t>Corporate</t>
        </is>
      </c>
      <c r="I459" s="6" t="inlineStr">
        <is>
          <t>United States</t>
        </is>
      </c>
      <c r="J459" s="6" t="inlineStr">
        <is>
          <t>Norman</t>
        </is>
      </c>
      <c r="K459" s="6" t="inlineStr">
        <is>
          <t>Oklahoma</t>
        </is>
      </c>
      <c r="L459" s="6" t="n">
        <v>73071</v>
      </c>
      <c r="M459" s="6" t="inlineStr">
        <is>
          <t>Central</t>
        </is>
      </c>
      <c r="N459" s="6" t="inlineStr">
        <is>
          <t>TEC-AC-10001772</t>
        </is>
      </c>
      <c r="O459" s="6" t="inlineStr">
        <is>
          <t>Technology</t>
        </is>
      </c>
      <c r="P459" s="6" t="inlineStr">
        <is>
          <t>Accessories</t>
        </is>
      </c>
      <c r="Q459" s="6" t="inlineStr">
        <is>
          <t>Memorex Mini Travel Drive 16 GB USB 2.0 Flash Drive</t>
        </is>
      </c>
      <c r="R459" s="6" t="n">
        <v>63.88</v>
      </c>
      <c r="S459" s="6" t="n">
        <v>4</v>
      </c>
      <c r="T459" s="6" t="n">
        <v>0</v>
      </c>
      <c r="U459" s="6" t="n">
        <v>24.9132</v>
      </c>
    </row>
    <row r="460">
      <c r="A460" s="6" t="n">
        <v>457</v>
      </c>
      <c r="B460" s="6" t="inlineStr">
        <is>
          <t>US-2014-110674</t>
        </is>
      </c>
      <c r="C460" s="6" t="inlineStr">
        <is>
          <t>02-12-2014</t>
        </is>
      </c>
      <c r="D460" s="6" t="inlineStr">
        <is>
          <t>2/18/2014</t>
        </is>
      </c>
      <c r="E460" s="6" t="inlineStr">
        <is>
          <t>Standard Class</t>
        </is>
      </c>
      <c r="F460" s="6" t="inlineStr">
        <is>
          <t>SC-20095</t>
        </is>
      </c>
      <c r="G460" s="6" t="inlineStr">
        <is>
          <t>Sanjit Chand</t>
        </is>
      </c>
      <c r="H460" s="6" t="inlineStr">
        <is>
          <t>Consumer</t>
        </is>
      </c>
      <c r="I460" s="6" t="inlineStr">
        <is>
          <t>United States</t>
        </is>
      </c>
      <c r="J460" s="6" t="inlineStr">
        <is>
          <t>Concord</t>
        </is>
      </c>
      <c r="K460" s="6" t="inlineStr">
        <is>
          <t>California</t>
        </is>
      </c>
      <c r="L460" s="6" t="n">
        <v>94521</v>
      </c>
      <c r="M460" s="6" t="inlineStr">
        <is>
          <t>West</t>
        </is>
      </c>
      <c r="N460" s="6" t="inlineStr">
        <is>
          <t>FUR-CH-10000225</t>
        </is>
      </c>
      <c r="O460" s="6" t="inlineStr">
        <is>
          <t>Furniture</t>
        </is>
      </c>
      <c r="P460" s="6" t="inlineStr">
        <is>
          <t>Chairs</t>
        </is>
      </c>
      <c r="Q460" s="6" t="inlineStr">
        <is>
          <t>Global Geo Office Task Chair, Gray</t>
        </is>
      </c>
      <c r="R460" s="6" t="n">
        <v>129.568</v>
      </c>
      <c r="S460" s="6" t="n">
        <v>2</v>
      </c>
      <c r="T460" s="6" t="n">
        <v>0.2</v>
      </c>
      <c r="U460" s="6" t="n">
        <v>-24.294</v>
      </c>
    </row>
    <row r="461">
      <c r="A461" s="6" t="n">
        <v>458</v>
      </c>
      <c r="B461" s="6" t="inlineStr">
        <is>
          <t>US-2016-157945</t>
        </is>
      </c>
      <c r="C461" s="6" t="inlineStr">
        <is>
          <t>9/26/2016</t>
        </is>
      </c>
      <c r="D461" s="6" t="inlineStr">
        <is>
          <t>10-01-2016</t>
        </is>
      </c>
      <c r="E461" s="6" t="inlineStr">
        <is>
          <t>Standard Class</t>
        </is>
      </c>
      <c r="F461" s="6" t="inlineStr">
        <is>
          <t>NF-18385</t>
        </is>
      </c>
      <c r="G461" s="6" t="inlineStr">
        <is>
          <t>Natalie Fritzler</t>
        </is>
      </c>
      <c r="H461" s="6" t="inlineStr">
        <is>
          <t>Consumer</t>
        </is>
      </c>
      <c r="I461" s="6" t="inlineStr">
        <is>
          <t>United States</t>
        </is>
      </c>
      <c r="J461" s="6" t="inlineStr">
        <is>
          <t>Decatur</t>
        </is>
      </c>
      <c r="K461" s="6" t="inlineStr">
        <is>
          <t>Illinois</t>
        </is>
      </c>
      <c r="L461" s="6" t="n">
        <v>62521</v>
      </c>
      <c r="M461" s="6" t="inlineStr">
        <is>
          <t>Central</t>
        </is>
      </c>
      <c r="N461" s="6" t="inlineStr">
        <is>
          <t>FUR-CH-10002331</t>
        </is>
      </c>
      <c r="O461" s="6" t="inlineStr">
        <is>
          <t>Furniture</t>
        </is>
      </c>
      <c r="P461" s="6" t="inlineStr">
        <is>
          <t>Chairs</t>
        </is>
      </c>
      <c r="Q461" s="6" t="inlineStr">
        <is>
          <t>Hon 4700 Series Mobuis Mid-Back Task Chairs with Adjustable Arms</t>
        </is>
      </c>
      <c r="R461" s="6" t="n">
        <v>747.558</v>
      </c>
      <c r="S461" s="6" t="n">
        <v>3</v>
      </c>
      <c r="T461" s="6" t="n">
        <v>0.3</v>
      </c>
      <c r="U461" s="6" t="n">
        <v>-96.1146</v>
      </c>
    </row>
    <row r="462">
      <c r="A462" s="6" t="n">
        <v>459</v>
      </c>
      <c r="B462" s="6" t="inlineStr">
        <is>
          <t>US-2016-157945</t>
        </is>
      </c>
      <c r="C462" s="6" t="inlineStr">
        <is>
          <t>9/26/2016</t>
        </is>
      </c>
      <c r="D462" s="6" t="inlineStr">
        <is>
          <t>10-01-2016</t>
        </is>
      </c>
      <c r="E462" s="6" t="inlineStr">
        <is>
          <t>Standard Class</t>
        </is>
      </c>
      <c r="F462" s="6" t="inlineStr">
        <is>
          <t>NF-18385</t>
        </is>
      </c>
      <c r="G462" s="6" t="inlineStr">
        <is>
          <t>Natalie Fritzler</t>
        </is>
      </c>
      <c r="H462" s="6" t="inlineStr">
        <is>
          <t>Consumer</t>
        </is>
      </c>
      <c r="I462" s="6" t="inlineStr">
        <is>
          <t>United States</t>
        </is>
      </c>
      <c r="J462" s="6" t="inlineStr">
        <is>
          <t>Decatur</t>
        </is>
      </c>
      <c r="K462" s="6" t="inlineStr">
        <is>
          <t>Illinois</t>
        </is>
      </c>
      <c r="L462" s="6" t="n">
        <v>62521</v>
      </c>
      <c r="M462" s="6" t="inlineStr">
        <is>
          <t>Central</t>
        </is>
      </c>
      <c r="N462" s="6" t="inlineStr">
        <is>
          <t>OFF-EN-10001415</t>
        </is>
      </c>
      <c r="O462" s="6" t="inlineStr">
        <is>
          <t>Office Supplies</t>
        </is>
      </c>
      <c r="P462" s="6" t="inlineStr">
        <is>
          <t>Envelopes</t>
        </is>
      </c>
      <c r="Q462" s="6" t="inlineStr">
        <is>
          <t>Staple envelope</t>
        </is>
      </c>
      <c r="R462" s="6" t="n">
        <v>8.928000000000001</v>
      </c>
      <c r="S462" s="6" t="n">
        <v>2</v>
      </c>
      <c r="T462" s="6" t="n">
        <v>0.2</v>
      </c>
      <c r="U462" s="6" t="n">
        <v>3.348</v>
      </c>
    </row>
    <row r="463">
      <c r="A463" s="6" t="n">
        <v>460</v>
      </c>
      <c r="B463" s="6" t="inlineStr">
        <is>
          <t>CA-2015-109638</t>
        </is>
      </c>
      <c r="C463" s="6" t="inlineStr">
        <is>
          <t>12/15/2015</t>
        </is>
      </c>
      <c r="D463" s="6" t="inlineStr">
        <is>
          <t>12/22/2015</t>
        </is>
      </c>
      <c r="E463" s="6" t="inlineStr">
        <is>
          <t>Standard Class</t>
        </is>
      </c>
      <c r="F463" s="6" t="inlineStr">
        <is>
          <t>JH-15985</t>
        </is>
      </c>
      <c r="G463" s="6" t="inlineStr">
        <is>
          <t>Joseph Holt</t>
        </is>
      </c>
      <c r="H463" s="6" t="inlineStr">
        <is>
          <t>Consumer</t>
        </is>
      </c>
      <c r="I463" s="6" t="inlineStr">
        <is>
          <t>United States</t>
        </is>
      </c>
      <c r="J463" s="6" t="inlineStr">
        <is>
          <t>Seattle</t>
        </is>
      </c>
      <c r="K463" s="6" t="inlineStr">
        <is>
          <t>Washington</t>
        </is>
      </c>
      <c r="L463" s="6" t="n">
        <v>98115</v>
      </c>
      <c r="M463" s="6" t="inlineStr">
        <is>
          <t>West</t>
        </is>
      </c>
      <c r="N463" s="6" t="inlineStr">
        <is>
          <t>OFF-AP-10002472</t>
        </is>
      </c>
      <c r="O463" s="6" t="inlineStr">
        <is>
          <t>Office Supplies</t>
        </is>
      </c>
      <c r="P463" s="6" t="inlineStr">
        <is>
          <t>Appliances</t>
        </is>
      </c>
      <c r="Q463" s="6" t="inlineStr">
        <is>
          <t>3M Office Air Cleaner</t>
        </is>
      </c>
      <c r="R463" s="6" t="n">
        <v>103.92</v>
      </c>
      <c r="S463" s="6" t="n">
        <v>4</v>
      </c>
      <c r="T463" s="6" t="n">
        <v>0</v>
      </c>
      <c r="U463" s="6" t="n">
        <v>36.372</v>
      </c>
    </row>
    <row r="464">
      <c r="A464" s="6" t="n">
        <v>461</v>
      </c>
      <c r="B464" s="6" t="inlineStr">
        <is>
          <t>CA-2015-109638</t>
        </is>
      </c>
      <c r="C464" s="6" t="inlineStr">
        <is>
          <t>12/15/2015</t>
        </is>
      </c>
      <c r="D464" s="6" t="inlineStr">
        <is>
          <t>12/22/2015</t>
        </is>
      </c>
      <c r="E464" s="6" t="inlineStr">
        <is>
          <t>Standard Class</t>
        </is>
      </c>
      <c r="F464" s="6" t="inlineStr">
        <is>
          <t>JH-15985</t>
        </is>
      </c>
      <c r="G464" s="6" t="inlineStr">
        <is>
          <t>Joseph Holt</t>
        </is>
      </c>
      <c r="H464" s="6" t="inlineStr">
        <is>
          <t>Consumer</t>
        </is>
      </c>
      <c r="I464" s="6" t="inlineStr">
        <is>
          <t>United States</t>
        </is>
      </c>
      <c r="J464" s="6" t="inlineStr">
        <is>
          <t>Seattle</t>
        </is>
      </c>
      <c r="K464" s="6" t="inlineStr">
        <is>
          <t>Washington</t>
        </is>
      </c>
      <c r="L464" s="6" t="n">
        <v>98115</v>
      </c>
      <c r="M464" s="6" t="inlineStr">
        <is>
          <t>West</t>
        </is>
      </c>
      <c r="N464" s="6" t="inlineStr">
        <is>
          <t>TEC-AC-10004571</t>
        </is>
      </c>
      <c r="O464" s="6" t="inlineStr">
        <is>
          <t>Technology</t>
        </is>
      </c>
      <c r="P464" s="6" t="inlineStr">
        <is>
          <t>Accessories</t>
        </is>
      </c>
      <c r="Q464" s="6" t="inlineStr">
        <is>
          <t>Logitech G700s Rechargeable Gaming Mouse</t>
        </is>
      </c>
      <c r="R464" s="6" t="n">
        <v>899.91</v>
      </c>
      <c r="S464" s="6" t="n">
        <v>9</v>
      </c>
      <c r="T464" s="6" t="n">
        <v>0</v>
      </c>
      <c r="U464" s="6" t="n">
        <v>377.9622</v>
      </c>
    </row>
    <row r="465">
      <c r="A465" s="6" t="n">
        <v>462</v>
      </c>
      <c r="B465" s="6" t="inlineStr">
        <is>
          <t>CA-2015-109638</t>
        </is>
      </c>
      <c r="C465" s="6" t="inlineStr">
        <is>
          <t>12/15/2015</t>
        </is>
      </c>
      <c r="D465" s="6" t="inlineStr">
        <is>
          <t>12/22/2015</t>
        </is>
      </c>
      <c r="E465" s="6" t="inlineStr">
        <is>
          <t>Standard Class</t>
        </is>
      </c>
      <c r="F465" s="6" t="inlineStr">
        <is>
          <t>JH-15985</t>
        </is>
      </c>
      <c r="G465" s="6" t="inlineStr">
        <is>
          <t>Joseph Holt</t>
        </is>
      </c>
      <c r="H465" s="6" t="inlineStr">
        <is>
          <t>Consumer</t>
        </is>
      </c>
      <c r="I465" s="6" t="inlineStr">
        <is>
          <t>United States</t>
        </is>
      </c>
      <c r="J465" s="6" t="inlineStr">
        <is>
          <t>Seattle</t>
        </is>
      </c>
      <c r="K465" s="6" t="inlineStr">
        <is>
          <t>Washington</t>
        </is>
      </c>
      <c r="L465" s="6" t="n">
        <v>98115</v>
      </c>
      <c r="M465" s="6" t="inlineStr">
        <is>
          <t>West</t>
        </is>
      </c>
      <c r="N465" s="6" t="inlineStr">
        <is>
          <t>OFF-BI-10001098</t>
        </is>
      </c>
      <c r="O465" s="6" t="inlineStr">
        <is>
          <t>Office Supplies</t>
        </is>
      </c>
      <c r="P465" s="6" t="inlineStr">
        <is>
          <t>Binders</t>
        </is>
      </c>
      <c r="Q465" s="6" t="inlineStr">
        <is>
          <t>Acco D-Ring Binder w/DublLock</t>
        </is>
      </c>
      <c r="R465" s="6" t="n">
        <v>51.312</v>
      </c>
      <c r="S465" s="6" t="n">
        <v>3</v>
      </c>
      <c r="T465" s="6" t="n">
        <v>0.2</v>
      </c>
      <c r="U465" s="6" t="n">
        <v>18.6006</v>
      </c>
    </row>
    <row r="466">
      <c r="A466" s="6" t="n">
        <v>463</v>
      </c>
      <c r="B466" s="6" t="inlineStr">
        <is>
          <t>CA-2016-109869</t>
        </is>
      </c>
      <c r="C466" s="6" t="inlineStr">
        <is>
          <t>4/22/2016</t>
        </is>
      </c>
      <c r="D466" s="6" t="inlineStr">
        <is>
          <t>4/29/2016</t>
        </is>
      </c>
      <c r="E466" s="6" t="inlineStr">
        <is>
          <t>Standard Class</t>
        </is>
      </c>
      <c r="F466" s="6" t="inlineStr">
        <is>
          <t>TN-21040</t>
        </is>
      </c>
      <c r="G466" s="6" t="inlineStr">
        <is>
          <t>Tanja Norvell</t>
        </is>
      </c>
      <c r="H466" s="6" t="inlineStr">
        <is>
          <t>Home Office</t>
        </is>
      </c>
      <c r="I466" s="6" t="inlineStr">
        <is>
          <t>United States</t>
        </is>
      </c>
      <c r="J466" s="6" t="inlineStr">
        <is>
          <t>Phoenix</t>
        </is>
      </c>
      <c r="K466" s="6" t="inlineStr">
        <is>
          <t>Arizona</t>
        </is>
      </c>
      <c r="L466" s="6" t="n">
        <v>85023</v>
      </c>
      <c r="M466" s="6" t="inlineStr">
        <is>
          <t>West</t>
        </is>
      </c>
      <c r="N466" s="6" t="inlineStr">
        <is>
          <t>FUR-FU-10000023</t>
        </is>
      </c>
      <c r="O466" s="6" t="inlineStr">
        <is>
          <t>Furniture</t>
        </is>
      </c>
      <c r="P466" s="6" t="inlineStr">
        <is>
          <t>Furnishings</t>
        </is>
      </c>
      <c r="Q466" s="6" t="inlineStr">
        <is>
          <t>Eldon Wave Desk Accessories</t>
        </is>
      </c>
      <c r="R466" s="6" t="n">
        <v>23.56</v>
      </c>
      <c r="S466" s="6" t="n">
        <v>5</v>
      </c>
      <c r="T466" s="6" t="n">
        <v>0.2</v>
      </c>
      <c r="U466" s="6" t="n">
        <v>7.068</v>
      </c>
    </row>
    <row r="467">
      <c r="A467" s="6" t="n">
        <v>464</v>
      </c>
      <c r="B467" s="6" t="inlineStr">
        <is>
          <t>CA-2016-109869</t>
        </is>
      </c>
      <c r="C467" s="6" t="inlineStr">
        <is>
          <t>4/22/2016</t>
        </is>
      </c>
      <c r="D467" s="6" t="inlineStr">
        <is>
          <t>4/29/2016</t>
        </is>
      </c>
      <c r="E467" s="6" t="inlineStr">
        <is>
          <t>Standard Class</t>
        </is>
      </c>
      <c r="F467" s="6" t="inlineStr">
        <is>
          <t>TN-21040</t>
        </is>
      </c>
      <c r="G467" s="6" t="inlineStr">
        <is>
          <t>Tanja Norvell</t>
        </is>
      </c>
      <c r="H467" s="6" t="inlineStr">
        <is>
          <t>Home Office</t>
        </is>
      </c>
      <c r="I467" s="6" t="inlineStr">
        <is>
          <t>United States</t>
        </is>
      </c>
      <c r="J467" s="6" t="inlineStr">
        <is>
          <t>Phoenix</t>
        </is>
      </c>
      <c r="K467" s="6" t="inlineStr">
        <is>
          <t>Arizona</t>
        </is>
      </c>
      <c r="L467" s="6" t="n">
        <v>85023</v>
      </c>
      <c r="M467" s="6" t="inlineStr">
        <is>
          <t>West</t>
        </is>
      </c>
      <c r="N467" s="6" t="inlineStr">
        <is>
          <t>FUR-TA-10001889</t>
        </is>
      </c>
      <c r="O467" s="6" t="inlineStr">
        <is>
          <t>Furniture</t>
        </is>
      </c>
      <c r="P467" s="6" t="inlineStr">
        <is>
          <t>Tables</t>
        </is>
      </c>
      <c r="Q467" s="6" t="inlineStr">
        <is>
          <t>Bush Advantage Collection Racetrack Conference Table</t>
        </is>
      </c>
      <c r="R467" s="6" t="n">
        <v>1272.63</v>
      </c>
      <c r="S467" s="6" t="n">
        <v>6</v>
      </c>
      <c r="T467" s="6" t="n">
        <v>0.5</v>
      </c>
      <c r="U467" s="6" t="n">
        <v>-814.4832</v>
      </c>
    </row>
    <row r="468">
      <c r="A468" s="6" t="n">
        <v>465</v>
      </c>
      <c r="B468" s="6" t="inlineStr">
        <is>
          <t>CA-2016-109869</t>
        </is>
      </c>
      <c r="C468" s="6" t="inlineStr">
        <is>
          <t>4/22/2016</t>
        </is>
      </c>
      <c r="D468" s="6" t="inlineStr">
        <is>
          <t>4/29/2016</t>
        </is>
      </c>
      <c r="E468" s="6" t="inlineStr">
        <is>
          <t>Standard Class</t>
        </is>
      </c>
      <c r="F468" s="6" t="inlineStr">
        <is>
          <t>TN-21040</t>
        </is>
      </c>
      <c r="G468" s="6" t="inlineStr">
        <is>
          <t>Tanja Norvell</t>
        </is>
      </c>
      <c r="H468" s="6" t="inlineStr">
        <is>
          <t>Home Office</t>
        </is>
      </c>
      <c r="I468" s="6" t="inlineStr">
        <is>
          <t>United States</t>
        </is>
      </c>
      <c r="J468" s="6" t="inlineStr">
        <is>
          <t>Phoenix</t>
        </is>
      </c>
      <c r="K468" s="6" t="inlineStr">
        <is>
          <t>Arizona</t>
        </is>
      </c>
      <c r="L468" s="6" t="n">
        <v>85023</v>
      </c>
      <c r="M468" s="6" t="inlineStr">
        <is>
          <t>West</t>
        </is>
      </c>
      <c r="N468" s="6" t="inlineStr">
        <is>
          <t>OFF-BI-10000315</t>
        </is>
      </c>
      <c r="O468" s="6" t="inlineStr">
        <is>
          <t>Office Supplies</t>
        </is>
      </c>
      <c r="P468" s="6" t="inlineStr">
        <is>
          <t>Binders</t>
        </is>
      </c>
      <c r="Q468" s="6" t="inlineStr">
        <is>
          <t>Poly Designer Cover &amp; Back</t>
        </is>
      </c>
      <c r="R468" s="6" t="n">
        <v>28.485</v>
      </c>
      <c r="S468" s="6" t="n">
        <v>5</v>
      </c>
      <c r="T468" s="6" t="n">
        <v>0.7</v>
      </c>
      <c r="U468" s="6" t="n">
        <v>-20.889</v>
      </c>
    </row>
    <row r="469">
      <c r="A469" s="6" t="n">
        <v>466</v>
      </c>
      <c r="B469" s="6" t="inlineStr">
        <is>
          <t>CA-2016-109869</t>
        </is>
      </c>
      <c r="C469" s="6" t="inlineStr">
        <is>
          <t>4/22/2016</t>
        </is>
      </c>
      <c r="D469" s="6" t="inlineStr">
        <is>
          <t>4/29/2016</t>
        </is>
      </c>
      <c r="E469" s="6" t="inlineStr">
        <is>
          <t>Standard Class</t>
        </is>
      </c>
      <c r="F469" s="6" t="inlineStr">
        <is>
          <t>TN-21040</t>
        </is>
      </c>
      <c r="G469" s="6" t="inlineStr">
        <is>
          <t>Tanja Norvell</t>
        </is>
      </c>
      <c r="H469" s="6" t="inlineStr">
        <is>
          <t>Home Office</t>
        </is>
      </c>
      <c r="I469" s="6" t="inlineStr">
        <is>
          <t>United States</t>
        </is>
      </c>
      <c r="J469" s="6" t="inlineStr">
        <is>
          <t>Phoenix</t>
        </is>
      </c>
      <c r="K469" s="6" t="inlineStr">
        <is>
          <t>Arizona</t>
        </is>
      </c>
      <c r="L469" s="6" t="n">
        <v>85023</v>
      </c>
      <c r="M469" s="6" t="inlineStr">
        <is>
          <t>West</t>
        </is>
      </c>
      <c r="N469" s="6" t="inlineStr">
        <is>
          <t>OFF-SU-10003505</t>
        </is>
      </c>
      <c r="O469" s="6" t="inlineStr">
        <is>
          <t>Office Supplies</t>
        </is>
      </c>
      <c r="P469" s="6" t="inlineStr">
        <is>
          <t>Supplies</t>
        </is>
      </c>
      <c r="Q469" s="6" t="inlineStr">
        <is>
          <t>Premier Electric Letter Opener</t>
        </is>
      </c>
      <c r="R469" s="6" t="n">
        <v>185.376</v>
      </c>
      <c r="S469" s="6" t="n">
        <v>2</v>
      </c>
      <c r="T469" s="6" t="n">
        <v>0.2</v>
      </c>
      <c r="U469" s="6" t="n">
        <v>-34.758</v>
      </c>
    </row>
    <row r="470">
      <c r="A470" s="6" t="n">
        <v>467</v>
      </c>
      <c r="B470" s="6" t="inlineStr">
        <is>
          <t>CA-2016-109869</t>
        </is>
      </c>
      <c r="C470" s="6" t="inlineStr">
        <is>
          <t>4/22/2016</t>
        </is>
      </c>
      <c r="D470" s="6" t="inlineStr">
        <is>
          <t>4/29/2016</t>
        </is>
      </c>
      <c r="E470" s="6" t="inlineStr">
        <is>
          <t>Standard Class</t>
        </is>
      </c>
      <c r="F470" s="6" t="inlineStr">
        <is>
          <t>TN-21040</t>
        </is>
      </c>
      <c r="G470" s="6" t="inlineStr">
        <is>
          <t>Tanja Norvell</t>
        </is>
      </c>
      <c r="H470" s="6" t="inlineStr">
        <is>
          <t>Home Office</t>
        </is>
      </c>
      <c r="I470" s="6" t="inlineStr">
        <is>
          <t>United States</t>
        </is>
      </c>
      <c r="J470" s="6" t="inlineStr">
        <is>
          <t>Phoenix</t>
        </is>
      </c>
      <c r="K470" s="6" t="inlineStr">
        <is>
          <t>Arizona</t>
        </is>
      </c>
      <c r="L470" s="6" t="n">
        <v>85023</v>
      </c>
      <c r="M470" s="6" t="inlineStr">
        <is>
          <t>West</t>
        </is>
      </c>
      <c r="N470" s="6" t="inlineStr">
        <is>
          <t>OFF-AP-10002578</t>
        </is>
      </c>
      <c r="O470" s="6" t="inlineStr">
        <is>
          <t>Office Supplies</t>
        </is>
      </c>
      <c r="P470" s="6" t="inlineStr">
        <is>
          <t>Appliances</t>
        </is>
      </c>
      <c r="Q470" s="6" t="inlineStr">
        <is>
          <t>Fellowes Premier Superior Surge Suppressor, 10-Outlet, With Phone and Remote</t>
        </is>
      </c>
      <c r="R470" s="6" t="n">
        <v>78.27200000000001</v>
      </c>
      <c r="S470" s="6" t="n">
        <v>2</v>
      </c>
      <c r="T470" s="6" t="n">
        <v>0.2</v>
      </c>
      <c r="U470" s="6" t="n">
        <v>5.8704</v>
      </c>
    </row>
    <row r="471">
      <c r="A471" s="6" t="n">
        <v>468</v>
      </c>
      <c r="B471" s="6" t="inlineStr">
        <is>
          <t>US-2015-101399</t>
        </is>
      </c>
      <c r="C471" s="6" t="inlineStr">
        <is>
          <t>1/17/2015</t>
        </is>
      </c>
      <c r="D471" s="6" t="inlineStr">
        <is>
          <t>1/24/2015</t>
        </is>
      </c>
      <c r="E471" s="6" t="inlineStr">
        <is>
          <t>Standard Class</t>
        </is>
      </c>
      <c r="F471" s="6" t="inlineStr">
        <is>
          <t>JS-15940</t>
        </is>
      </c>
      <c r="G471" s="6" t="inlineStr">
        <is>
          <t>Joni Sundaresam</t>
        </is>
      </c>
      <c r="H471" s="6" t="inlineStr">
        <is>
          <t>Home Office</t>
        </is>
      </c>
      <c r="I471" s="6" t="inlineStr">
        <is>
          <t>United States</t>
        </is>
      </c>
      <c r="J471" s="6" t="inlineStr">
        <is>
          <t>Park Ridge</t>
        </is>
      </c>
      <c r="K471" s="6" t="inlineStr">
        <is>
          <t>Illinois</t>
        </is>
      </c>
      <c r="L471" s="6" t="n">
        <v>60068</v>
      </c>
      <c r="M471" s="6" t="inlineStr">
        <is>
          <t>Central</t>
        </is>
      </c>
      <c r="N471" s="6" t="inlineStr">
        <is>
          <t>FUR-FU-10002918</t>
        </is>
      </c>
      <c r="O471" s="6" t="inlineStr">
        <is>
          <t>Furniture</t>
        </is>
      </c>
      <c r="P471" s="6" t="inlineStr">
        <is>
          <t>Furnishings</t>
        </is>
      </c>
      <c r="Q471" s="6" t="inlineStr">
        <is>
          <t>Eldon ClusterMat Chair Mat with Cordless Antistatic Protection</t>
        </is>
      </c>
      <c r="R471" s="6" t="n">
        <v>254.744</v>
      </c>
      <c r="S471" s="6" t="n">
        <v>7</v>
      </c>
      <c r="T471" s="6" t="n">
        <v>0.6</v>
      </c>
      <c r="U471" s="6" t="n">
        <v>-312.0614</v>
      </c>
    </row>
    <row r="472">
      <c r="A472" s="6" t="n">
        <v>469</v>
      </c>
      <c r="B472" s="6" t="inlineStr">
        <is>
          <t>CA-2017-154907</t>
        </is>
      </c>
      <c r="C472" s="6" t="inlineStr">
        <is>
          <t>3/31/2017</t>
        </is>
      </c>
      <c r="D472" s="6" t="inlineStr">
        <is>
          <t>04-04-2017</t>
        </is>
      </c>
      <c r="E472" s="6" t="inlineStr">
        <is>
          <t>Standard Class</t>
        </is>
      </c>
      <c r="F472" s="6" t="inlineStr">
        <is>
          <t>DS-13180</t>
        </is>
      </c>
      <c r="G472" s="6" t="inlineStr">
        <is>
          <t>David Smith</t>
        </is>
      </c>
      <c r="H472" s="6" t="inlineStr">
        <is>
          <t>Corporate</t>
        </is>
      </c>
      <c r="I472" s="6" t="inlineStr">
        <is>
          <t>United States</t>
        </is>
      </c>
      <c r="J472" s="6" t="inlineStr">
        <is>
          <t>Amarillo</t>
        </is>
      </c>
      <c r="K472" s="6" t="inlineStr">
        <is>
          <t>Texas</t>
        </is>
      </c>
      <c r="L472" s="6" t="n">
        <v>79109</v>
      </c>
      <c r="M472" s="6" t="inlineStr">
        <is>
          <t>Central</t>
        </is>
      </c>
      <c r="N472" s="6" t="inlineStr">
        <is>
          <t>FUR-BO-10002824</t>
        </is>
      </c>
      <c r="O472" s="6" t="inlineStr">
        <is>
          <t>Furniture</t>
        </is>
      </c>
      <c r="P472" s="6" t="inlineStr">
        <is>
          <t>Bookcases</t>
        </is>
      </c>
      <c r="Q472" s="6" t="inlineStr">
        <is>
          <t>Bush Mission Pointe Library</t>
        </is>
      </c>
      <c r="R472" s="6" t="n">
        <v>205.3328</v>
      </c>
      <c r="S472" s="6" t="n">
        <v>2</v>
      </c>
      <c r="T472" s="6" t="n">
        <v>0.32</v>
      </c>
      <c r="U472" s="6" t="n">
        <v>-36.2352</v>
      </c>
    </row>
    <row r="473">
      <c r="A473" s="6" t="n">
        <v>470</v>
      </c>
      <c r="B473" s="6" t="inlineStr">
        <is>
          <t>US-2016-100419</t>
        </is>
      </c>
      <c r="C473" s="6" t="inlineStr">
        <is>
          <t>12/16/2016</t>
        </is>
      </c>
      <c r="D473" s="6" t="inlineStr">
        <is>
          <t>12/20/2016</t>
        </is>
      </c>
      <c r="E473" s="6" t="inlineStr">
        <is>
          <t>Second Class</t>
        </is>
      </c>
      <c r="F473" s="6" t="inlineStr">
        <is>
          <t>CC-12670</t>
        </is>
      </c>
      <c r="G473" s="6" t="inlineStr">
        <is>
          <t>Craig Carreira</t>
        </is>
      </c>
      <c r="H473" s="6" t="inlineStr">
        <is>
          <t>Consumer</t>
        </is>
      </c>
      <c r="I473" s="6" t="inlineStr">
        <is>
          <t>United States</t>
        </is>
      </c>
      <c r="J473" s="6" t="inlineStr">
        <is>
          <t>Chicago</t>
        </is>
      </c>
      <c r="K473" s="6" t="inlineStr">
        <is>
          <t>Illinois</t>
        </is>
      </c>
      <c r="L473" s="6" t="n">
        <v>60610</v>
      </c>
      <c r="M473" s="6" t="inlineStr">
        <is>
          <t>Central</t>
        </is>
      </c>
      <c r="N473" s="6" t="inlineStr">
        <is>
          <t>OFF-BI-10002194</t>
        </is>
      </c>
      <c r="O473" s="6" t="inlineStr">
        <is>
          <t>Office Supplies</t>
        </is>
      </c>
      <c r="P473" s="6" t="inlineStr">
        <is>
          <t>Binders</t>
        </is>
      </c>
      <c r="Q473" s="6" t="inlineStr">
        <is>
          <t>Cardinal Hold-It CD Pocket</t>
        </is>
      </c>
      <c r="R473" s="6" t="n">
        <v>4.788</v>
      </c>
      <c r="S473" s="6" t="n">
        <v>3</v>
      </c>
      <c r="T473" s="6" t="n">
        <v>0.8</v>
      </c>
      <c r="U473" s="6" t="n">
        <v>-7.9002</v>
      </c>
    </row>
    <row r="474">
      <c r="A474" s="6" t="n">
        <v>471</v>
      </c>
      <c r="B474" s="6" t="inlineStr">
        <is>
          <t>CA-2015-154144</t>
        </is>
      </c>
      <c r="C474" s="6" t="inlineStr">
        <is>
          <t>12/20/2015</t>
        </is>
      </c>
      <c r="D474" s="6" t="inlineStr">
        <is>
          <t>12/24/2015</t>
        </is>
      </c>
      <c r="E474" s="6" t="inlineStr">
        <is>
          <t>Standard Class</t>
        </is>
      </c>
      <c r="F474" s="6" t="inlineStr">
        <is>
          <t>MH-17785</t>
        </is>
      </c>
      <c r="G474" s="6" t="inlineStr">
        <is>
          <t>Maya Herman</t>
        </is>
      </c>
      <c r="H474" s="6" t="inlineStr">
        <is>
          <t>Corporate</t>
        </is>
      </c>
      <c r="I474" s="6" t="inlineStr">
        <is>
          <t>United States</t>
        </is>
      </c>
      <c r="J474" s="6" t="inlineStr">
        <is>
          <t>Lindenhurst</t>
        </is>
      </c>
      <c r="K474" s="6" t="inlineStr">
        <is>
          <t>New York</t>
        </is>
      </c>
      <c r="L474" s="6" t="n">
        <v>11757</v>
      </c>
      <c r="M474" s="6" t="inlineStr">
        <is>
          <t>East</t>
        </is>
      </c>
      <c r="N474" s="6" t="inlineStr">
        <is>
          <t>OFF-PA-10004071</t>
        </is>
      </c>
      <c r="O474" s="6" t="inlineStr">
        <is>
          <t>Office Supplies</t>
        </is>
      </c>
      <c r="P474" s="6" t="inlineStr">
        <is>
          <t>Paper</t>
        </is>
      </c>
      <c r="Q474" s="6" t="inlineStr">
        <is>
          <t>Eaton Premium Continuous-Feed Paper, 25% Cotton, Letter Size, White, 1000 Shts/Box</t>
        </is>
      </c>
      <c r="R474" s="6" t="n">
        <v>55.48</v>
      </c>
      <c r="S474" s="6" t="n">
        <v>1</v>
      </c>
      <c r="T474" s="6" t="n">
        <v>0</v>
      </c>
      <c r="U474" s="6" t="n">
        <v>26.6304</v>
      </c>
    </row>
    <row r="475">
      <c r="A475" s="6" t="n">
        <v>472</v>
      </c>
      <c r="B475" s="6" t="inlineStr">
        <is>
          <t>CA-2014-144666</t>
        </is>
      </c>
      <c r="C475" s="6" t="inlineStr">
        <is>
          <t>11-09-2014</t>
        </is>
      </c>
      <c r="D475" s="6" t="inlineStr">
        <is>
          <t>11-11-2014</t>
        </is>
      </c>
      <c r="E475" s="6" t="inlineStr">
        <is>
          <t>Second Class</t>
        </is>
      </c>
      <c r="F475" s="6" t="inlineStr">
        <is>
          <t>JP-15520</t>
        </is>
      </c>
      <c r="G475" s="6" t="inlineStr">
        <is>
          <t>Jeremy Pistek</t>
        </is>
      </c>
      <c r="H475" s="6" t="inlineStr">
        <is>
          <t>Consumer</t>
        </is>
      </c>
      <c r="I475" s="6" t="inlineStr">
        <is>
          <t>United States</t>
        </is>
      </c>
      <c r="J475" s="6" t="inlineStr">
        <is>
          <t>San Francisco</t>
        </is>
      </c>
      <c r="K475" s="6" t="inlineStr">
        <is>
          <t>California</t>
        </is>
      </c>
      <c r="L475" s="6" t="n">
        <v>94110</v>
      </c>
      <c r="M475" s="6" t="inlineStr">
        <is>
          <t>West</t>
        </is>
      </c>
      <c r="N475" s="6" t="inlineStr">
        <is>
          <t>OFF-ST-10002743</t>
        </is>
      </c>
      <c r="O475" s="6" t="inlineStr">
        <is>
          <t>Office Supplies</t>
        </is>
      </c>
      <c r="P475" s="6" t="inlineStr">
        <is>
          <t>Storage</t>
        </is>
      </c>
      <c r="Q475" s="6" t="inlineStr">
        <is>
          <t>SAFCO Boltless Steel Shelving</t>
        </is>
      </c>
      <c r="R475" s="6" t="n">
        <v>340.92</v>
      </c>
      <c r="S475" s="6" t="n">
        <v>3</v>
      </c>
      <c r="T475" s="6" t="n">
        <v>0</v>
      </c>
      <c r="U475" s="6" t="n">
        <v>3.4092</v>
      </c>
    </row>
    <row r="476">
      <c r="A476" s="6" t="n">
        <v>473</v>
      </c>
      <c r="B476" s="6" t="inlineStr">
        <is>
          <t>CA-2014-144666</t>
        </is>
      </c>
      <c r="C476" s="6" t="inlineStr">
        <is>
          <t>11-09-2014</t>
        </is>
      </c>
      <c r="D476" s="6" t="inlineStr">
        <is>
          <t>11-11-2014</t>
        </is>
      </c>
      <c r="E476" s="6" t="inlineStr">
        <is>
          <t>Second Class</t>
        </is>
      </c>
      <c r="F476" s="6" t="inlineStr">
        <is>
          <t>JP-15520</t>
        </is>
      </c>
      <c r="G476" s="6" t="inlineStr">
        <is>
          <t>Jeremy Pistek</t>
        </is>
      </c>
      <c r="H476" s="6" t="inlineStr">
        <is>
          <t>Consumer</t>
        </is>
      </c>
      <c r="I476" s="6" t="inlineStr">
        <is>
          <t>United States</t>
        </is>
      </c>
      <c r="J476" s="6" t="inlineStr">
        <is>
          <t>San Francisco</t>
        </is>
      </c>
      <c r="K476" s="6" t="inlineStr">
        <is>
          <t>California</t>
        </is>
      </c>
      <c r="L476" s="6" t="n">
        <v>94110</v>
      </c>
      <c r="M476" s="6" t="inlineStr">
        <is>
          <t>West</t>
        </is>
      </c>
      <c r="N476" s="6" t="inlineStr">
        <is>
          <t>FUR-BO-10001601</t>
        </is>
      </c>
      <c r="O476" s="6" t="inlineStr">
        <is>
          <t>Furniture</t>
        </is>
      </c>
      <c r="P476" s="6" t="inlineStr">
        <is>
          <t>Bookcases</t>
        </is>
      </c>
      <c r="Q476" s="6" t="inlineStr">
        <is>
          <t>Sauder Mission Library with Doors, Fruitwood Finish</t>
        </is>
      </c>
      <c r="R476" s="6" t="n">
        <v>222.666</v>
      </c>
      <c r="S476" s="6" t="n">
        <v>2</v>
      </c>
      <c r="T476" s="6" t="n">
        <v>0.15</v>
      </c>
      <c r="U476" s="6" t="n">
        <v>10.4784</v>
      </c>
    </row>
    <row r="477">
      <c r="A477" s="6" t="n">
        <v>474</v>
      </c>
      <c r="B477" s="6" t="inlineStr">
        <is>
          <t>CA-2014-144666</t>
        </is>
      </c>
      <c r="C477" s="6" t="inlineStr">
        <is>
          <t>11-09-2014</t>
        </is>
      </c>
      <c r="D477" s="6" t="inlineStr">
        <is>
          <t>11-11-2014</t>
        </is>
      </c>
      <c r="E477" s="6" t="inlineStr">
        <is>
          <t>Second Class</t>
        </is>
      </c>
      <c r="F477" s="6" t="inlineStr">
        <is>
          <t>JP-15520</t>
        </is>
      </c>
      <c r="G477" s="6" t="inlineStr">
        <is>
          <t>Jeremy Pistek</t>
        </is>
      </c>
      <c r="H477" s="6" t="inlineStr">
        <is>
          <t>Consumer</t>
        </is>
      </c>
      <c r="I477" s="6" t="inlineStr">
        <is>
          <t>United States</t>
        </is>
      </c>
      <c r="J477" s="6" t="inlineStr">
        <is>
          <t>San Francisco</t>
        </is>
      </c>
      <c r="K477" s="6" t="inlineStr">
        <is>
          <t>California</t>
        </is>
      </c>
      <c r="L477" s="6" t="n">
        <v>94110</v>
      </c>
      <c r="M477" s="6" t="inlineStr">
        <is>
          <t>West</t>
        </is>
      </c>
      <c r="N477" s="6" t="inlineStr">
        <is>
          <t>TEC-PH-10002680</t>
        </is>
      </c>
      <c r="O477" s="6" t="inlineStr">
        <is>
          <t>Technology</t>
        </is>
      </c>
      <c r="P477" s="6" t="inlineStr">
        <is>
          <t>Phones</t>
        </is>
      </c>
      <c r="Q477" s="6" t="inlineStr">
        <is>
          <t>Samsung Galaxy Note 3</t>
        </is>
      </c>
      <c r="R477" s="6" t="n">
        <v>703.968</v>
      </c>
      <c r="S477" s="6" t="n">
        <v>4</v>
      </c>
      <c r="T477" s="6" t="n">
        <v>0.2</v>
      </c>
      <c r="U477" s="6" t="n">
        <v>87.996</v>
      </c>
    </row>
    <row r="478">
      <c r="A478" s="6" t="n">
        <v>475</v>
      </c>
      <c r="B478" s="6" t="inlineStr">
        <is>
          <t>CA-2014-144666</t>
        </is>
      </c>
      <c r="C478" s="6" t="inlineStr">
        <is>
          <t>11-09-2014</t>
        </is>
      </c>
      <c r="D478" s="6" t="inlineStr">
        <is>
          <t>11-11-2014</t>
        </is>
      </c>
      <c r="E478" s="6" t="inlineStr">
        <is>
          <t>Second Class</t>
        </is>
      </c>
      <c r="F478" s="6" t="inlineStr">
        <is>
          <t>JP-15520</t>
        </is>
      </c>
      <c r="G478" s="6" t="inlineStr">
        <is>
          <t>Jeremy Pistek</t>
        </is>
      </c>
      <c r="H478" s="6" t="inlineStr">
        <is>
          <t>Consumer</t>
        </is>
      </c>
      <c r="I478" s="6" t="inlineStr">
        <is>
          <t>United States</t>
        </is>
      </c>
      <c r="J478" s="6" t="inlineStr">
        <is>
          <t>San Francisco</t>
        </is>
      </c>
      <c r="K478" s="6" t="inlineStr">
        <is>
          <t>California</t>
        </is>
      </c>
      <c r="L478" s="6" t="n">
        <v>94110</v>
      </c>
      <c r="M478" s="6" t="inlineStr">
        <is>
          <t>West</t>
        </is>
      </c>
      <c r="N478" s="6" t="inlineStr">
        <is>
          <t>OFF-ST-10001321</t>
        </is>
      </c>
      <c r="O478" s="6" t="inlineStr">
        <is>
          <t>Office Supplies</t>
        </is>
      </c>
      <c r="P478" s="6" t="inlineStr">
        <is>
          <t>Storage</t>
        </is>
      </c>
      <c r="Q478" s="6" t="inlineStr">
        <is>
          <t>Decoflex Hanging Personal Folder File, Blue</t>
        </is>
      </c>
      <c r="R478" s="6" t="n">
        <v>92.52</v>
      </c>
      <c r="S478" s="6" t="n">
        <v>6</v>
      </c>
      <c r="T478" s="6" t="n">
        <v>0</v>
      </c>
      <c r="U478" s="6" t="n">
        <v>24.9804</v>
      </c>
    </row>
    <row r="479">
      <c r="A479" s="6" t="n">
        <v>476</v>
      </c>
      <c r="B479" s="6" t="inlineStr">
        <is>
          <t>CA-2014-144666</t>
        </is>
      </c>
      <c r="C479" s="6" t="inlineStr">
        <is>
          <t>11-09-2014</t>
        </is>
      </c>
      <c r="D479" s="6" t="inlineStr">
        <is>
          <t>11-11-2014</t>
        </is>
      </c>
      <c r="E479" s="6" t="inlineStr">
        <is>
          <t>Second Class</t>
        </is>
      </c>
      <c r="F479" s="6" t="inlineStr">
        <is>
          <t>JP-15520</t>
        </is>
      </c>
      <c r="G479" s="6" t="inlineStr">
        <is>
          <t>Jeremy Pistek</t>
        </is>
      </c>
      <c r="H479" s="6" t="inlineStr">
        <is>
          <t>Consumer</t>
        </is>
      </c>
      <c r="I479" s="6" t="inlineStr">
        <is>
          <t>United States</t>
        </is>
      </c>
      <c r="J479" s="6" t="inlineStr">
        <is>
          <t>San Francisco</t>
        </is>
      </c>
      <c r="K479" s="6" t="inlineStr">
        <is>
          <t>California</t>
        </is>
      </c>
      <c r="L479" s="6" t="n">
        <v>94110</v>
      </c>
      <c r="M479" s="6" t="inlineStr">
        <is>
          <t>West</t>
        </is>
      </c>
      <c r="N479" s="6" t="inlineStr">
        <is>
          <t>OFF-PA-10001509</t>
        </is>
      </c>
      <c r="O479" s="6" t="inlineStr">
        <is>
          <t>Office Supplies</t>
        </is>
      </c>
      <c r="P479" s="6" t="inlineStr">
        <is>
          <t>Paper</t>
        </is>
      </c>
      <c r="Q479" s="6" t="inlineStr">
        <is>
          <t>Recycled Desk Saver Line "While You Were Out" Book, 5 1/2" X 4"</t>
        </is>
      </c>
      <c r="R479" s="6" t="n">
        <v>62.65</v>
      </c>
      <c r="S479" s="6" t="n">
        <v>7</v>
      </c>
      <c r="T479" s="6" t="n">
        <v>0</v>
      </c>
      <c r="U479" s="6" t="n">
        <v>28.819</v>
      </c>
    </row>
    <row r="480">
      <c r="A480" s="6" t="n">
        <v>477</v>
      </c>
      <c r="B480" s="6" t="inlineStr">
        <is>
          <t>CA-2014-144666</t>
        </is>
      </c>
      <c r="C480" s="6" t="inlineStr">
        <is>
          <t>11-09-2014</t>
        </is>
      </c>
      <c r="D480" s="6" t="inlineStr">
        <is>
          <t>11-11-2014</t>
        </is>
      </c>
      <c r="E480" s="6" t="inlineStr">
        <is>
          <t>Second Class</t>
        </is>
      </c>
      <c r="F480" s="6" t="inlineStr">
        <is>
          <t>JP-15520</t>
        </is>
      </c>
      <c r="G480" s="6" t="inlineStr">
        <is>
          <t>Jeremy Pistek</t>
        </is>
      </c>
      <c r="H480" s="6" t="inlineStr">
        <is>
          <t>Consumer</t>
        </is>
      </c>
      <c r="I480" s="6" t="inlineStr">
        <is>
          <t>United States</t>
        </is>
      </c>
      <c r="J480" s="6" t="inlineStr">
        <is>
          <t>San Francisco</t>
        </is>
      </c>
      <c r="K480" s="6" t="inlineStr">
        <is>
          <t>California</t>
        </is>
      </c>
      <c r="L480" s="6" t="n">
        <v>94110</v>
      </c>
      <c r="M480" s="6" t="inlineStr">
        <is>
          <t>West</t>
        </is>
      </c>
      <c r="N480" s="6" t="inlineStr">
        <is>
          <t>OFF-PA-10003465</t>
        </is>
      </c>
      <c r="O480" s="6" t="inlineStr">
        <is>
          <t>Office Supplies</t>
        </is>
      </c>
      <c r="P480" s="6" t="inlineStr">
        <is>
          <t>Paper</t>
        </is>
      </c>
      <c r="Q480" s="6" t="inlineStr">
        <is>
          <t>Xerox 1912</t>
        </is>
      </c>
      <c r="R480" s="6" t="n">
        <v>94.84999999999999</v>
      </c>
      <c r="S480" s="6" t="n">
        <v>5</v>
      </c>
      <c r="T480" s="6" t="n">
        <v>0</v>
      </c>
      <c r="U480" s="6" t="n">
        <v>45.528</v>
      </c>
    </row>
    <row r="481">
      <c r="A481" s="6" t="n">
        <v>478</v>
      </c>
      <c r="B481" s="6" t="inlineStr">
        <is>
          <t>CA-2016-103891</t>
        </is>
      </c>
      <c r="C481" s="6" t="inlineStr">
        <is>
          <t>07-12-2016</t>
        </is>
      </c>
      <c r="D481" s="6" t="inlineStr">
        <is>
          <t>7/19/2016</t>
        </is>
      </c>
      <c r="E481" s="6" t="inlineStr">
        <is>
          <t>Standard Class</t>
        </is>
      </c>
      <c r="F481" s="6" t="inlineStr">
        <is>
          <t>KH-16690</t>
        </is>
      </c>
      <c r="G481" s="6" t="inlineStr">
        <is>
          <t>Kristen Hastings</t>
        </is>
      </c>
      <c r="H481" s="6" t="inlineStr">
        <is>
          <t>Corporate</t>
        </is>
      </c>
      <c r="I481" s="6" t="inlineStr">
        <is>
          <t>United States</t>
        </is>
      </c>
      <c r="J481" s="6" t="inlineStr">
        <is>
          <t>Los Angeles</t>
        </is>
      </c>
      <c r="K481" s="6" t="inlineStr">
        <is>
          <t>California</t>
        </is>
      </c>
      <c r="L481" s="6" t="n">
        <v>90008</v>
      </c>
      <c r="M481" s="6" t="inlineStr">
        <is>
          <t>West</t>
        </is>
      </c>
      <c r="N481" s="6" t="inlineStr">
        <is>
          <t>TEC-PH-10000149</t>
        </is>
      </c>
      <c r="O481" s="6" t="inlineStr">
        <is>
          <t>Technology</t>
        </is>
      </c>
      <c r="P481" s="6" t="inlineStr">
        <is>
          <t>Phones</t>
        </is>
      </c>
      <c r="Q481" s="6" t="inlineStr">
        <is>
          <t>Cisco SPA525G2 IP Phone - Wireless</t>
        </is>
      </c>
      <c r="R481" s="6" t="n">
        <v>95.76000000000001</v>
      </c>
      <c r="S481" s="6" t="n">
        <v>6</v>
      </c>
      <c r="T481" s="6" t="n">
        <v>0.2</v>
      </c>
      <c r="U481" s="6" t="n">
        <v>7.182</v>
      </c>
    </row>
    <row r="482">
      <c r="A482" s="6" t="n">
        <v>479</v>
      </c>
      <c r="B482" s="6" t="inlineStr">
        <is>
          <t>CA-2016-152632</t>
        </is>
      </c>
      <c r="C482" s="6" t="inlineStr">
        <is>
          <t>10/27/2016</t>
        </is>
      </c>
      <c r="D482" s="6" t="inlineStr">
        <is>
          <t>11-02-2016</t>
        </is>
      </c>
      <c r="E482" s="6" t="inlineStr">
        <is>
          <t>Standard Class</t>
        </is>
      </c>
      <c r="F482" s="6" t="inlineStr">
        <is>
          <t>JE-15475</t>
        </is>
      </c>
      <c r="G482" s="6" t="inlineStr">
        <is>
          <t>Jeremy Ellison</t>
        </is>
      </c>
      <c r="H482" s="6" t="inlineStr">
        <is>
          <t>Consumer</t>
        </is>
      </c>
      <c r="I482" s="6" t="inlineStr">
        <is>
          <t>United States</t>
        </is>
      </c>
      <c r="J482" s="6" t="inlineStr">
        <is>
          <t>Troy</t>
        </is>
      </c>
      <c r="K482" s="6" t="inlineStr">
        <is>
          <t>New York</t>
        </is>
      </c>
      <c r="L482" s="6" t="n">
        <v>12180</v>
      </c>
      <c r="M482" s="6" t="inlineStr">
        <is>
          <t>East</t>
        </is>
      </c>
      <c r="N482" s="6" t="inlineStr">
        <is>
          <t>FUR-FU-10002671</t>
        </is>
      </c>
      <c r="O482" s="6" t="inlineStr">
        <is>
          <t>Furniture</t>
        </is>
      </c>
      <c r="P482" s="6" t="inlineStr">
        <is>
          <t>Furnishings</t>
        </is>
      </c>
      <c r="Q482" s="6" t="inlineStr">
        <is>
          <t>Electrix 20W Halogen Replacement Bulb for Zoom-In Desk Lamp</t>
        </is>
      </c>
      <c r="R482" s="6" t="n">
        <v>40.2</v>
      </c>
      <c r="S482" s="6" t="n">
        <v>3</v>
      </c>
      <c r="T482" s="6" t="n">
        <v>0</v>
      </c>
      <c r="U482" s="6" t="n">
        <v>19.296</v>
      </c>
    </row>
    <row r="483">
      <c r="A483" s="6" t="n">
        <v>480</v>
      </c>
      <c r="B483" s="6" t="inlineStr">
        <is>
          <t>CA-2016-100790</t>
        </is>
      </c>
      <c r="C483" s="6" t="inlineStr">
        <is>
          <t>6/26/2016</t>
        </is>
      </c>
      <c r="D483" s="6" t="inlineStr">
        <is>
          <t>07-02-2016</t>
        </is>
      </c>
      <c r="E483" s="6" t="inlineStr">
        <is>
          <t>Standard Class</t>
        </is>
      </c>
      <c r="F483" s="6" t="inlineStr">
        <is>
          <t>JG-15805</t>
        </is>
      </c>
      <c r="G483" s="6" t="inlineStr">
        <is>
          <t>John Grady</t>
        </is>
      </c>
      <c r="H483" s="6" t="inlineStr">
        <is>
          <t>Corporate</t>
        </is>
      </c>
      <c r="I483" s="6" t="inlineStr">
        <is>
          <t>United States</t>
        </is>
      </c>
      <c r="J483" s="6" t="inlineStr">
        <is>
          <t>New York City</t>
        </is>
      </c>
      <c r="K483" s="6" t="inlineStr">
        <is>
          <t>New York</t>
        </is>
      </c>
      <c r="L483" s="6" t="n">
        <v>10024</v>
      </c>
      <c r="M483" s="6" t="inlineStr">
        <is>
          <t>East</t>
        </is>
      </c>
      <c r="N483" s="6" t="inlineStr">
        <is>
          <t>OFF-AR-10003045</t>
        </is>
      </c>
      <c r="O483" s="6" t="inlineStr">
        <is>
          <t>Office Supplies</t>
        </is>
      </c>
      <c r="P483" s="6" t="inlineStr">
        <is>
          <t>Art</t>
        </is>
      </c>
      <c r="Q483" s="6" t="inlineStr">
        <is>
          <t>Prang Colored Pencils</t>
        </is>
      </c>
      <c r="R483" s="6" t="n">
        <v>14.7</v>
      </c>
      <c r="S483" s="6" t="n">
        <v>5</v>
      </c>
      <c r="T483" s="6" t="n">
        <v>0</v>
      </c>
      <c r="U483" s="6" t="n">
        <v>6.615</v>
      </c>
    </row>
    <row r="484">
      <c r="A484" s="6" t="n">
        <v>481</v>
      </c>
      <c r="B484" s="6" t="inlineStr">
        <is>
          <t>CA-2016-100790</t>
        </is>
      </c>
      <c r="C484" s="6" t="inlineStr">
        <is>
          <t>6/26/2016</t>
        </is>
      </c>
      <c r="D484" s="6" t="inlineStr">
        <is>
          <t>07-02-2016</t>
        </is>
      </c>
      <c r="E484" s="6" t="inlineStr">
        <is>
          <t>Standard Class</t>
        </is>
      </c>
      <c r="F484" s="6" t="inlineStr">
        <is>
          <t>JG-15805</t>
        </is>
      </c>
      <c r="G484" s="6" t="inlineStr">
        <is>
          <t>John Grady</t>
        </is>
      </c>
      <c r="H484" s="6" t="inlineStr">
        <is>
          <t>Corporate</t>
        </is>
      </c>
      <c r="I484" s="6" t="inlineStr">
        <is>
          <t>United States</t>
        </is>
      </c>
      <c r="J484" s="6" t="inlineStr">
        <is>
          <t>New York City</t>
        </is>
      </c>
      <c r="K484" s="6" t="inlineStr">
        <is>
          <t>New York</t>
        </is>
      </c>
      <c r="L484" s="6" t="n">
        <v>10024</v>
      </c>
      <c r="M484" s="6" t="inlineStr">
        <is>
          <t>East</t>
        </is>
      </c>
      <c r="N484" s="6" t="inlineStr">
        <is>
          <t>OFF-ST-10000689</t>
        </is>
      </c>
      <c r="O484" s="6" t="inlineStr">
        <is>
          <t>Office Supplies</t>
        </is>
      </c>
      <c r="P484" s="6" t="inlineStr">
        <is>
          <t>Storage</t>
        </is>
      </c>
      <c r="Q484" s="6" t="inlineStr">
        <is>
          <t>Fellowes Strictly Business Drawer File, Letter/Legal Size</t>
        </is>
      </c>
      <c r="R484" s="6" t="n">
        <v>704.25</v>
      </c>
      <c r="S484" s="6" t="n">
        <v>5</v>
      </c>
      <c r="T484" s="6" t="n">
        <v>0</v>
      </c>
      <c r="U484" s="6" t="n">
        <v>84.51000000000001</v>
      </c>
    </row>
    <row r="485">
      <c r="A485" s="6" t="n">
        <v>482</v>
      </c>
      <c r="B485" s="6" t="inlineStr">
        <is>
          <t>CA-2014-134677</t>
        </is>
      </c>
      <c r="C485" s="6" t="inlineStr">
        <is>
          <t>10-06-2014</t>
        </is>
      </c>
      <c r="D485" s="6" t="inlineStr">
        <is>
          <t>10-10-2014</t>
        </is>
      </c>
      <c r="E485" s="6" t="inlineStr">
        <is>
          <t>Standard Class</t>
        </is>
      </c>
      <c r="F485" s="6" t="inlineStr">
        <is>
          <t>XP-21865</t>
        </is>
      </c>
      <c r="G485" s="6" t="inlineStr">
        <is>
          <t>Xylona Preis</t>
        </is>
      </c>
      <c r="H485" s="6" t="inlineStr">
        <is>
          <t>Consumer</t>
        </is>
      </c>
      <c r="I485" s="6" t="inlineStr">
        <is>
          <t>United States</t>
        </is>
      </c>
      <c r="J485" s="6" t="inlineStr">
        <is>
          <t>San Diego</t>
        </is>
      </c>
      <c r="K485" s="6" t="inlineStr">
        <is>
          <t>California</t>
        </is>
      </c>
      <c r="L485" s="6" t="n">
        <v>92024</v>
      </c>
      <c r="M485" s="6" t="inlineStr">
        <is>
          <t>West</t>
        </is>
      </c>
      <c r="N485" s="6" t="inlineStr">
        <is>
          <t>TEC-AC-10001445</t>
        </is>
      </c>
      <c r="O485" s="6" t="inlineStr">
        <is>
          <t>Technology</t>
        </is>
      </c>
      <c r="P485" s="6" t="inlineStr">
        <is>
          <t>Accessories</t>
        </is>
      </c>
      <c r="Q485" s="6" t="inlineStr">
        <is>
          <t>Imation USB 2.0 Swivel Flash Drive USB flash drive - 4 GB - Pink</t>
        </is>
      </c>
      <c r="R485" s="6" t="n">
        <v>9.09</v>
      </c>
      <c r="S485" s="6" t="n">
        <v>3</v>
      </c>
      <c r="T485" s="6" t="n">
        <v>0</v>
      </c>
      <c r="U485" s="6" t="n">
        <v>1.9089</v>
      </c>
    </row>
    <row r="486">
      <c r="A486" s="6" t="n">
        <v>483</v>
      </c>
      <c r="B486" s="6" t="inlineStr">
        <is>
          <t>CA-2014-127691</t>
        </is>
      </c>
      <c r="C486" s="6" t="inlineStr">
        <is>
          <t>7/22/2014</t>
        </is>
      </c>
      <c r="D486" s="6" t="inlineStr">
        <is>
          <t>7/27/2014</t>
        </is>
      </c>
      <c r="E486" s="6" t="inlineStr">
        <is>
          <t>Standard Class</t>
        </is>
      </c>
      <c r="F486" s="6" t="inlineStr">
        <is>
          <t>EM-14065</t>
        </is>
      </c>
      <c r="G486" s="6" t="inlineStr">
        <is>
          <t>Erin Mull</t>
        </is>
      </c>
      <c r="H486" s="6" t="inlineStr">
        <is>
          <t>Consumer</t>
        </is>
      </c>
      <c r="I486" s="6" t="inlineStr">
        <is>
          <t>United States</t>
        </is>
      </c>
      <c r="J486" s="6" t="inlineStr">
        <is>
          <t>New York City</t>
        </is>
      </c>
      <c r="K486" s="6" t="inlineStr">
        <is>
          <t>New York</t>
        </is>
      </c>
      <c r="L486" s="6" t="n">
        <v>10024</v>
      </c>
      <c r="M486" s="6" t="inlineStr">
        <is>
          <t>East</t>
        </is>
      </c>
      <c r="N486" s="6" t="inlineStr">
        <is>
          <t>OFF-AR-10002053</t>
        </is>
      </c>
      <c r="O486" s="6" t="inlineStr">
        <is>
          <t>Office Supplies</t>
        </is>
      </c>
      <c r="P486" s="6" t="inlineStr">
        <is>
          <t>Art</t>
        </is>
      </c>
      <c r="Q486" s="6" t="inlineStr">
        <is>
          <t>Premium Writing Pencils, Soft, #2 by Central Association for the Blind</t>
        </is>
      </c>
      <c r="R486" s="6" t="n">
        <v>5.96</v>
      </c>
      <c r="S486" s="6" t="n">
        <v>2</v>
      </c>
      <c r="T486" s="6" t="n">
        <v>0</v>
      </c>
      <c r="U486" s="6" t="n">
        <v>1.6688</v>
      </c>
    </row>
    <row r="487">
      <c r="A487" s="6" t="n">
        <v>484</v>
      </c>
      <c r="B487" s="6" t="inlineStr">
        <is>
          <t>CA-2014-127691</t>
        </is>
      </c>
      <c r="C487" s="6" t="inlineStr">
        <is>
          <t>7/22/2014</t>
        </is>
      </c>
      <c r="D487" s="6" t="inlineStr">
        <is>
          <t>7/27/2014</t>
        </is>
      </c>
      <c r="E487" s="6" t="inlineStr">
        <is>
          <t>Standard Class</t>
        </is>
      </c>
      <c r="F487" s="6" t="inlineStr">
        <is>
          <t>EM-14065</t>
        </is>
      </c>
      <c r="G487" s="6" t="inlineStr">
        <is>
          <t>Erin Mull</t>
        </is>
      </c>
      <c r="H487" s="6" t="inlineStr">
        <is>
          <t>Consumer</t>
        </is>
      </c>
      <c r="I487" s="6" t="inlineStr">
        <is>
          <t>United States</t>
        </is>
      </c>
      <c r="J487" s="6" t="inlineStr">
        <is>
          <t>New York City</t>
        </is>
      </c>
      <c r="K487" s="6" t="inlineStr">
        <is>
          <t>New York</t>
        </is>
      </c>
      <c r="L487" s="6" t="n">
        <v>10024</v>
      </c>
      <c r="M487" s="6" t="inlineStr">
        <is>
          <t>East</t>
        </is>
      </c>
      <c r="N487" s="6" t="inlineStr">
        <is>
          <t>TEC-AC-10002567</t>
        </is>
      </c>
      <c r="O487" s="6" t="inlineStr">
        <is>
          <t>Technology</t>
        </is>
      </c>
      <c r="P487" s="6" t="inlineStr">
        <is>
          <t>Accessories</t>
        </is>
      </c>
      <c r="Q487" s="6" t="inlineStr">
        <is>
          <t>Logitech G602 Wireless Gaming Mouse</t>
        </is>
      </c>
      <c r="R487" s="6" t="n">
        <v>159.98</v>
      </c>
      <c r="S487" s="6" t="n">
        <v>2</v>
      </c>
      <c r="T487" s="6" t="n">
        <v>0</v>
      </c>
      <c r="U487" s="6" t="n">
        <v>57.5928</v>
      </c>
    </row>
    <row r="488">
      <c r="A488" s="6" t="n">
        <v>485</v>
      </c>
      <c r="B488" s="6" t="inlineStr">
        <is>
          <t>CA-2017-140963</t>
        </is>
      </c>
      <c r="C488" s="6" t="inlineStr">
        <is>
          <t>06-10-2017</t>
        </is>
      </c>
      <c r="D488" s="6" t="inlineStr">
        <is>
          <t>6/13/2017</t>
        </is>
      </c>
      <c r="E488" s="6" t="inlineStr">
        <is>
          <t>First Class</t>
        </is>
      </c>
      <c r="F488" s="6" t="inlineStr">
        <is>
          <t>MT-18070</t>
        </is>
      </c>
      <c r="G488" s="6" t="inlineStr">
        <is>
          <t>Michelle Tran</t>
        </is>
      </c>
      <c r="H488" s="6" t="inlineStr">
        <is>
          <t>Home Office</t>
        </is>
      </c>
      <c r="I488" s="6" t="inlineStr">
        <is>
          <t>United States</t>
        </is>
      </c>
      <c r="J488" s="6" t="inlineStr">
        <is>
          <t>Los Angeles</t>
        </is>
      </c>
      <c r="K488" s="6" t="inlineStr">
        <is>
          <t>California</t>
        </is>
      </c>
      <c r="L488" s="6" t="n">
        <v>90045</v>
      </c>
      <c r="M488" s="6" t="inlineStr">
        <is>
          <t>West</t>
        </is>
      </c>
      <c r="N488" s="6" t="inlineStr">
        <is>
          <t>OFF-LA-10003923</t>
        </is>
      </c>
      <c r="O488" s="6" t="inlineStr">
        <is>
          <t>Office Supplies</t>
        </is>
      </c>
      <c r="P488" s="6" t="inlineStr">
        <is>
          <t>Labels</t>
        </is>
      </c>
      <c r="Q488" s="6" t="inlineStr">
        <is>
          <t>Alphabetical Labels for Top Tab Filing</t>
        </is>
      </c>
      <c r="R488" s="6" t="n">
        <v>29.6</v>
      </c>
      <c r="S488" s="6" t="n">
        <v>2</v>
      </c>
      <c r="T488" s="6" t="n">
        <v>0</v>
      </c>
      <c r="U488" s="6" t="n">
        <v>14.8</v>
      </c>
    </row>
    <row r="489">
      <c r="A489" s="6" t="n">
        <v>486</v>
      </c>
      <c r="B489" s="6" t="inlineStr">
        <is>
          <t>CA-2017-140963</t>
        </is>
      </c>
      <c r="C489" s="6" t="inlineStr">
        <is>
          <t>06-10-2017</t>
        </is>
      </c>
      <c r="D489" s="6" t="inlineStr">
        <is>
          <t>6/13/2017</t>
        </is>
      </c>
      <c r="E489" s="6" t="inlineStr">
        <is>
          <t>First Class</t>
        </is>
      </c>
      <c r="F489" s="6" t="inlineStr">
        <is>
          <t>MT-18070</t>
        </is>
      </c>
      <c r="G489" s="6" t="inlineStr">
        <is>
          <t>Michelle Tran</t>
        </is>
      </c>
      <c r="H489" s="6" t="inlineStr">
        <is>
          <t>Home Office</t>
        </is>
      </c>
      <c r="I489" s="6" t="inlineStr">
        <is>
          <t>United States</t>
        </is>
      </c>
      <c r="J489" s="6" t="inlineStr">
        <is>
          <t>Los Angeles</t>
        </is>
      </c>
      <c r="K489" s="6" t="inlineStr">
        <is>
          <t>California</t>
        </is>
      </c>
      <c r="L489" s="6" t="n">
        <v>90045</v>
      </c>
      <c r="M489" s="6" t="inlineStr">
        <is>
          <t>West</t>
        </is>
      </c>
      <c r="N489" s="6" t="inlineStr">
        <is>
          <t>FUR-BO-10001337</t>
        </is>
      </c>
      <c r="O489" s="6" t="inlineStr">
        <is>
          <t>Furniture</t>
        </is>
      </c>
      <c r="P489" s="6" t="inlineStr">
        <is>
          <t>Bookcases</t>
        </is>
      </c>
      <c r="Q489" s="6" t="inlineStr">
        <is>
          <t>O'Sullivan Living Dimensions 2-Shelf Bookcases</t>
        </is>
      </c>
      <c r="R489" s="6" t="n">
        <v>514.165</v>
      </c>
      <c r="S489" s="6" t="n">
        <v>5</v>
      </c>
      <c r="T489" s="6" t="n">
        <v>0.15</v>
      </c>
      <c r="U489" s="6" t="n">
        <v>-30.245</v>
      </c>
    </row>
    <row r="490">
      <c r="A490" s="6" t="n">
        <v>487</v>
      </c>
      <c r="B490" s="6" t="inlineStr">
        <is>
          <t>CA-2017-140963</t>
        </is>
      </c>
      <c r="C490" s="6" t="inlineStr">
        <is>
          <t>06-10-2017</t>
        </is>
      </c>
      <c r="D490" s="6" t="inlineStr">
        <is>
          <t>6/13/2017</t>
        </is>
      </c>
      <c r="E490" s="6" t="inlineStr">
        <is>
          <t>First Class</t>
        </is>
      </c>
      <c r="F490" s="6" t="inlineStr">
        <is>
          <t>MT-18070</t>
        </is>
      </c>
      <c r="G490" s="6" t="inlineStr">
        <is>
          <t>Michelle Tran</t>
        </is>
      </c>
      <c r="H490" s="6" t="inlineStr">
        <is>
          <t>Home Office</t>
        </is>
      </c>
      <c r="I490" s="6" t="inlineStr">
        <is>
          <t>United States</t>
        </is>
      </c>
      <c r="J490" s="6" t="inlineStr">
        <is>
          <t>Los Angeles</t>
        </is>
      </c>
      <c r="K490" s="6" t="inlineStr">
        <is>
          <t>California</t>
        </is>
      </c>
      <c r="L490" s="6" t="n">
        <v>90045</v>
      </c>
      <c r="M490" s="6" t="inlineStr">
        <is>
          <t>West</t>
        </is>
      </c>
      <c r="N490" s="6" t="inlineStr">
        <is>
          <t>TEC-PH-10001924</t>
        </is>
      </c>
      <c r="O490" s="6" t="inlineStr">
        <is>
          <t>Technology</t>
        </is>
      </c>
      <c r="P490" s="6" t="inlineStr">
        <is>
          <t>Phones</t>
        </is>
      </c>
      <c r="Q490" s="6" t="inlineStr">
        <is>
          <t>iHome FM Clock Radio with Lightning Dock</t>
        </is>
      </c>
      <c r="R490" s="6" t="n">
        <v>279.96</v>
      </c>
      <c r="S490" s="6" t="n">
        <v>5</v>
      </c>
      <c r="T490" s="6" t="n">
        <v>0.2</v>
      </c>
      <c r="U490" s="6" t="n">
        <v>17.4975</v>
      </c>
    </row>
    <row r="491">
      <c r="A491" s="6" t="n">
        <v>488</v>
      </c>
      <c r="B491" s="6" t="inlineStr">
        <is>
          <t>CA-2014-154627</t>
        </is>
      </c>
      <c r="C491" s="6" t="inlineStr">
        <is>
          <t>10/29/2014</t>
        </is>
      </c>
      <c r="D491" s="6" t="inlineStr">
        <is>
          <t>10/31/2014</t>
        </is>
      </c>
      <c r="E491" s="6" t="inlineStr">
        <is>
          <t>First Class</t>
        </is>
      </c>
      <c r="F491" s="6" t="inlineStr">
        <is>
          <t>SA-20830</t>
        </is>
      </c>
      <c r="G491" s="6" t="inlineStr">
        <is>
          <t>Sue Ann Reed</t>
        </is>
      </c>
      <c r="H491" s="6" t="inlineStr">
        <is>
          <t>Consumer</t>
        </is>
      </c>
      <c r="I491" s="6" t="inlineStr">
        <is>
          <t>United States</t>
        </is>
      </c>
      <c r="J491" s="6" t="inlineStr">
        <is>
          <t>Chicago</t>
        </is>
      </c>
      <c r="K491" s="6" t="inlineStr">
        <is>
          <t>Illinois</t>
        </is>
      </c>
      <c r="L491" s="6" t="n">
        <v>60610</v>
      </c>
      <c r="M491" s="6" t="inlineStr">
        <is>
          <t>Central</t>
        </is>
      </c>
      <c r="N491" s="6" t="inlineStr">
        <is>
          <t>TEC-PH-10001363</t>
        </is>
      </c>
      <c r="O491" s="6" t="inlineStr">
        <is>
          <t>Technology</t>
        </is>
      </c>
      <c r="P491" s="6" t="inlineStr">
        <is>
          <t>Phones</t>
        </is>
      </c>
      <c r="Q491" s="6" t="inlineStr">
        <is>
          <t>Apple iPhone 5S</t>
        </is>
      </c>
      <c r="R491" s="6" t="n">
        <v>2735.952</v>
      </c>
      <c r="S491" s="6" t="n">
        <v>6</v>
      </c>
      <c r="T491" s="6" t="n">
        <v>0.2</v>
      </c>
      <c r="U491" s="6" t="n">
        <v>341.994</v>
      </c>
    </row>
    <row r="492">
      <c r="A492" s="6" t="n">
        <v>489</v>
      </c>
      <c r="B492" s="6" t="inlineStr">
        <is>
          <t>CA-2014-133753</t>
        </is>
      </c>
      <c r="C492" s="6" t="inlineStr">
        <is>
          <t>06-09-2014</t>
        </is>
      </c>
      <c r="D492" s="6" t="inlineStr">
        <is>
          <t>6/13/2014</t>
        </is>
      </c>
      <c r="E492" s="6" t="inlineStr">
        <is>
          <t>Second Class</t>
        </is>
      </c>
      <c r="F492" s="6" t="inlineStr">
        <is>
          <t>CW-11905</t>
        </is>
      </c>
      <c r="G492" s="6" t="inlineStr">
        <is>
          <t>Carl Weiss</t>
        </is>
      </c>
      <c r="H492" s="6" t="inlineStr">
        <is>
          <t>Home Office</t>
        </is>
      </c>
      <c r="I492" s="6" t="inlineStr">
        <is>
          <t>United States</t>
        </is>
      </c>
      <c r="J492" s="6" t="inlineStr">
        <is>
          <t>Huntsville</t>
        </is>
      </c>
      <c r="K492" s="6" t="inlineStr">
        <is>
          <t>Texas</t>
        </is>
      </c>
      <c r="L492" s="6" t="n">
        <v>77340</v>
      </c>
      <c r="M492" s="6" t="inlineStr">
        <is>
          <t>Central</t>
        </is>
      </c>
      <c r="N492" s="6" t="inlineStr">
        <is>
          <t>TEC-PH-10000376</t>
        </is>
      </c>
      <c r="O492" s="6" t="inlineStr">
        <is>
          <t>Technology</t>
        </is>
      </c>
      <c r="P492" s="6" t="inlineStr">
        <is>
          <t>Phones</t>
        </is>
      </c>
      <c r="Q492" s="6" t="inlineStr">
        <is>
          <t>Square Credit Card Reader</t>
        </is>
      </c>
      <c r="R492" s="6" t="n">
        <v>7.992</v>
      </c>
      <c r="S492" s="6" t="n">
        <v>1</v>
      </c>
      <c r="T492" s="6" t="n">
        <v>0.2</v>
      </c>
      <c r="U492" s="6" t="n">
        <v>0.5994</v>
      </c>
    </row>
    <row r="493">
      <c r="A493" s="6" t="n">
        <v>490</v>
      </c>
      <c r="B493" s="6" t="inlineStr">
        <is>
          <t>CA-2014-133753</t>
        </is>
      </c>
      <c r="C493" s="6" t="inlineStr">
        <is>
          <t>06-09-2014</t>
        </is>
      </c>
      <c r="D493" s="6" t="inlineStr">
        <is>
          <t>6/13/2014</t>
        </is>
      </c>
      <c r="E493" s="6" t="inlineStr">
        <is>
          <t>Second Class</t>
        </is>
      </c>
      <c r="F493" s="6" t="inlineStr">
        <is>
          <t>CW-11905</t>
        </is>
      </c>
      <c r="G493" s="6" t="inlineStr">
        <is>
          <t>Carl Weiss</t>
        </is>
      </c>
      <c r="H493" s="6" t="inlineStr">
        <is>
          <t>Home Office</t>
        </is>
      </c>
      <c r="I493" s="6" t="inlineStr">
        <is>
          <t>United States</t>
        </is>
      </c>
      <c r="J493" s="6" t="inlineStr">
        <is>
          <t>Huntsville</t>
        </is>
      </c>
      <c r="K493" s="6" t="inlineStr">
        <is>
          <t>Texas</t>
        </is>
      </c>
      <c r="L493" s="6" t="n">
        <v>77340</v>
      </c>
      <c r="M493" s="6" t="inlineStr">
        <is>
          <t>Central</t>
        </is>
      </c>
      <c r="N493" s="6" t="inlineStr">
        <is>
          <t>TEC-AC-10000303</t>
        </is>
      </c>
      <c r="O493" s="6" t="inlineStr">
        <is>
          <t>Technology</t>
        </is>
      </c>
      <c r="P493" s="6" t="inlineStr">
        <is>
          <t>Accessories</t>
        </is>
      </c>
      <c r="Q493" s="6" t="inlineStr">
        <is>
          <t>Logitech M510 Wireless Mouse</t>
        </is>
      </c>
      <c r="R493" s="6" t="n">
        <v>63.984</v>
      </c>
      <c r="S493" s="6" t="n">
        <v>2</v>
      </c>
      <c r="T493" s="6" t="n">
        <v>0.2</v>
      </c>
      <c r="U493" s="6" t="n">
        <v>10.3974</v>
      </c>
    </row>
    <row r="494">
      <c r="A494" s="6" t="n">
        <v>491</v>
      </c>
      <c r="B494" s="6" t="inlineStr">
        <is>
          <t>CA-2014-133753</t>
        </is>
      </c>
      <c r="C494" s="6" t="inlineStr">
        <is>
          <t>06-09-2014</t>
        </is>
      </c>
      <c r="D494" s="6" t="inlineStr">
        <is>
          <t>6/13/2014</t>
        </is>
      </c>
      <c r="E494" s="6" t="inlineStr">
        <is>
          <t>Second Class</t>
        </is>
      </c>
      <c r="F494" s="6" t="inlineStr">
        <is>
          <t>CW-11905</t>
        </is>
      </c>
      <c r="G494" s="6" t="inlineStr">
        <is>
          <t>Carl Weiss</t>
        </is>
      </c>
      <c r="H494" s="6" t="inlineStr">
        <is>
          <t>Home Office</t>
        </is>
      </c>
      <c r="I494" s="6" t="inlineStr">
        <is>
          <t>United States</t>
        </is>
      </c>
      <c r="J494" s="6" t="inlineStr">
        <is>
          <t>Huntsville</t>
        </is>
      </c>
      <c r="K494" s="6" t="inlineStr">
        <is>
          <t>Texas</t>
        </is>
      </c>
      <c r="L494" s="6" t="n">
        <v>77340</v>
      </c>
      <c r="M494" s="6" t="inlineStr">
        <is>
          <t>Central</t>
        </is>
      </c>
      <c r="N494" s="6" t="inlineStr">
        <is>
          <t>OFF-AR-10001953</t>
        </is>
      </c>
      <c r="O494" s="6" t="inlineStr">
        <is>
          <t>Office Supplies</t>
        </is>
      </c>
      <c r="P494" s="6" t="inlineStr">
        <is>
          <t>Art</t>
        </is>
      </c>
      <c r="Q494" s="6" t="inlineStr">
        <is>
          <t>Boston 1645 Deluxe Heavier-Duty Electric Pencil Sharpener</t>
        </is>
      </c>
      <c r="R494" s="6" t="n">
        <v>70.36799999999999</v>
      </c>
      <c r="S494" s="6" t="n">
        <v>2</v>
      </c>
      <c r="T494" s="6" t="n">
        <v>0.2</v>
      </c>
      <c r="U494" s="6" t="n">
        <v>6.1572</v>
      </c>
    </row>
    <row r="495">
      <c r="A495" s="6" t="n">
        <v>492</v>
      </c>
      <c r="B495" s="6" t="inlineStr">
        <is>
          <t>CA-2014-113362</t>
        </is>
      </c>
      <c r="C495" s="6" t="inlineStr">
        <is>
          <t>9/14/2014</t>
        </is>
      </c>
      <c r="D495" s="6" t="inlineStr">
        <is>
          <t>9/19/2014</t>
        </is>
      </c>
      <c r="E495" s="6" t="inlineStr">
        <is>
          <t>Standard Class</t>
        </is>
      </c>
      <c r="F495" s="6" t="inlineStr">
        <is>
          <t>AJ-10960</t>
        </is>
      </c>
      <c r="G495" s="6" t="inlineStr">
        <is>
          <t>Astrea Jones</t>
        </is>
      </c>
      <c r="H495" s="6" t="inlineStr">
        <is>
          <t>Consumer</t>
        </is>
      </c>
      <c r="I495" s="6" t="inlineStr">
        <is>
          <t>United States</t>
        </is>
      </c>
      <c r="J495" s="6" t="inlineStr">
        <is>
          <t>Rochester</t>
        </is>
      </c>
      <c r="K495" s="6" t="inlineStr">
        <is>
          <t>New York</t>
        </is>
      </c>
      <c r="L495" s="6" t="n">
        <v>14609</v>
      </c>
      <c r="M495" s="6" t="inlineStr">
        <is>
          <t>East</t>
        </is>
      </c>
      <c r="N495" s="6" t="inlineStr">
        <is>
          <t>OFF-ST-10001809</t>
        </is>
      </c>
      <c r="O495" s="6" t="inlineStr">
        <is>
          <t>Office Supplies</t>
        </is>
      </c>
      <c r="P495" s="6" t="inlineStr">
        <is>
          <t>Storage</t>
        </is>
      </c>
      <c r="Q495" s="6" t="inlineStr">
        <is>
          <t>Fellowes Officeware Wire Shelving</t>
        </is>
      </c>
      <c r="R495" s="6" t="n">
        <v>449.15</v>
      </c>
      <c r="S495" s="6" t="n">
        <v>5</v>
      </c>
      <c r="T495" s="6" t="n">
        <v>0</v>
      </c>
      <c r="U495" s="6" t="n">
        <v>8.983000000000001</v>
      </c>
    </row>
    <row r="496">
      <c r="A496" s="6" t="n">
        <v>493</v>
      </c>
      <c r="B496" s="6" t="inlineStr">
        <is>
          <t>CA-2014-113362</t>
        </is>
      </c>
      <c r="C496" s="6" t="inlineStr">
        <is>
          <t>9/14/2014</t>
        </is>
      </c>
      <c r="D496" s="6" t="inlineStr">
        <is>
          <t>9/19/2014</t>
        </is>
      </c>
      <c r="E496" s="6" t="inlineStr">
        <is>
          <t>Standard Class</t>
        </is>
      </c>
      <c r="F496" s="6" t="inlineStr">
        <is>
          <t>AJ-10960</t>
        </is>
      </c>
      <c r="G496" s="6" t="inlineStr">
        <is>
          <t>Astrea Jones</t>
        </is>
      </c>
      <c r="H496" s="6" t="inlineStr">
        <is>
          <t>Consumer</t>
        </is>
      </c>
      <c r="I496" s="6" t="inlineStr">
        <is>
          <t>United States</t>
        </is>
      </c>
      <c r="J496" s="6" t="inlineStr">
        <is>
          <t>Rochester</t>
        </is>
      </c>
      <c r="K496" s="6" t="inlineStr">
        <is>
          <t>New York</t>
        </is>
      </c>
      <c r="L496" s="6" t="n">
        <v>14609</v>
      </c>
      <c r="M496" s="6" t="inlineStr">
        <is>
          <t>East</t>
        </is>
      </c>
      <c r="N496" s="6" t="inlineStr">
        <is>
          <t>OFF-EN-10003845</t>
        </is>
      </c>
      <c r="O496" s="6" t="inlineStr">
        <is>
          <t>Office Supplies</t>
        </is>
      </c>
      <c r="P496" s="6" t="inlineStr">
        <is>
          <t>Envelopes</t>
        </is>
      </c>
      <c r="Q496" s="6" t="inlineStr">
        <is>
          <t>Colored Envelopes</t>
        </is>
      </c>
      <c r="R496" s="6" t="n">
        <v>11.07</v>
      </c>
      <c r="S496" s="6" t="n">
        <v>3</v>
      </c>
      <c r="T496" s="6" t="n">
        <v>0</v>
      </c>
      <c r="U496" s="6" t="n">
        <v>5.0922</v>
      </c>
    </row>
    <row r="497">
      <c r="A497" s="6" t="n">
        <v>494</v>
      </c>
      <c r="B497" s="6" t="inlineStr">
        <is>
          <t>CA-2016-169166</t>
        </is>
      </c>
      <c r="C497" s="6" t="inlineStr">
        <is>
          <t>05-09-2016</t>
        </is>
      </c>
      <c r="D497" s="6" t="inlineStr">
        <is>
          <t>5/14/2016</t>
        </is>
      </c>
      <c r="E497" s="6" t="inlineStr">
        <is>
          <t>Standard Class</t>
        </is>
      </c>
      <c r="F497" s="6" t="inlineStr">
        <is>
          <t>SS-20590</t>
        </is>
      </c>
      <c r="G497" s="6" t="inlineStr">
        <is>
          <t>Sonia Sunley</t>
        </is>
      </c>
      <c r="H497" s="6" t="inlineStr">
        <is>
          <t>Consumer</t>
        </is>
      </c>
      <c r="I497" s="6" t="inlineStr">
        <is>
          <t>United States</t>
        </is>
      </c>
      <c r="J497" s="6" t="inlineStr">
        <is>
          <t>Seattle</t>
        </is>
      </c>
      <c r="K497" s="6" t="inlineStr">
        <is>
          <t>Washington</t>
        </is>
      </c>
      <c r="L497" s="6" t="n">
        <v>98115</v>
      </c>
      <c r="M497" s="6" t="inlineStr">
        <is>
          <t>West</t>
        </is>
      </c>
      <c r="N497" s="6" t="inlineStr">
        <is>
          <t>TEC-AC-10000991</t>
        </is>
      </c>
      <c r="O497" s="6" t="inlineStr">
        <is>
          <t>Technology</t>
        </is>
      </c>
      <c r="P497" s="6" t="inlineStr">
        <is>
          <t>Accessories</t>
        </is>
      </c>
      <c r="Q497" s="6" t="inlineStr">
        <is>
          <t>Sony Micro Vault Click 8 GB USB 2.0 Flash Drive</t>
        </is>
      </c>
      <c r="R497" s="6" t="n">
        <v>93.98</v>
      </c>
      <c r="S497" s="6" t="n">
        <v>2</v>
      </c>
      <c r="T497" s="6" t="n">
        <v>0</v>
      </c>
      <c r="U497" s="6" t="n">
        <v>13.1572</v>
      </c>
    </row>
    <row r="498">
      <c r="A498" s="6" t="n">
        <v>495</v>
      </c>
      <c r="B498" s="6" t="inlineStr">
        <is>
          <t>US-2016-120929</t>
        </is>
      </c>
      <c r="C498" s="6" t="inlineStr">
        <is>
          <t>3/18/2016</t>
        </is>
      </c>
      <c r="D498" s="6" t="inlineStr">
        <is>
          <t>3/21/2016</t>
        </is>
      </c>
      <c r="E498" s="6" t="inlineStr">
        <is>
          <t>Second Class</t>
        </is>
      </c>
      <c r="F498" s="6" t="inlineStr">
        <is>
          <t>RO-19780</t>
        </is>
      </c>
      <c r="G498" s="6" t="inlineStr">
        <is>
          <t>Rose O'Brian</t>
        </is>
      </c>
      <c r="H498" s="6" t="inlineStr">
        <is>
          <t>Consumer</t>
        </is>
      </c>
      <c r="I498" s="6" t="inlineStr">
        <is>
          <t>United States</t>
        </is>
      </c>
      <c r="J498" s="6" t="inlineStr">
        <is>
          <t>Memphis</t>
        </is>
      </c>
      <c r="K498" s="6" t="inlineStr">
        <is>
          <t>Tennessee</t>
        </is>
      </c>
      <c r="L498" s="6" t="n">
        <v>38109</v>
      </c>
      <c r="M498" s="6" t="inlineStr">
        <is>
          <t>South</t>
        </is>
      </c>
      <c r="N498" s="6" t="inlineStr">
        <is>
          <t>FUR-TA-10001857</t>
        </is>
      </c>
      <c r="O498" s="6" t="inlineStr">
        <is>
          <t>Furniture</t>
        </is>
      </c>
      <c r="P498" s="6" t="inlineStr">
        <is>
          <t>Tables</t>
        </is>
      </c>
      <c r="Q498" s="6" t="inlineStr">
        <is>
          <t>Balt Solid Wood Rectangular Table</t>
        </is>
      </c>
      <c r="R498" s="6" t="n">
        <v>189.882</v>
      </c>
      <c r="S498" s="6" t="n">
        <v>3</v>
      </c>
      <c r="T498" s="6" t="n">
        <v>0.4</v>
      </c>
      <c r="U498" s="6" t="n">
        <v>-94.941</v>
      </c>
    </row>
    <row r="499">
      <c r="A499" s="6" t="n">
        <v>496</v>
      </c>
      <c r="B499" s="6" t="inlineStr">
        <is>
          <t>CA-2015-134782</t>
        </is>
      </c>
      <c r="C499" s="6" t="inlineStr">
        <is>
          <t>12/27/2015</t>
        </is>
      </c>
      <c r="D499" s="6" t="inlineStr">
        <is>
          <t>12/31/2015</t>
        </is>
      </c>
      <c r="E499" s="6" t="inlineStr">
        <is>
          <t>Standard Class</t>
        </is>
      </c>
      <c r="F499" s="6" t="inlineStr">
        <is>
          <t>MD-17350</t>
        </is>
      </c>
      <c r="G499" s="6" t="inlineStr">
        <is>
          <t>Maribeth Dona</t>
        </is>
      </c>
      <c r="H499" s="6" t="inlineStr">
        <is>
          <t>Consumer</t>
        </is>
      </c>
      <c r="I499" s="6" t="inlineStr">
        <is>
          <t>United States</t>
        </is>
      </c>
      <c r="J499" s="6" t="inlineStr">
        <is>
          <t>Fayetteville</t>
        </is>
      </c>
      <c r="K499" s="6" t="inlineStr">
        <is>
          <t>Arkansas</t>
        </is>
      </c>
      <c r="L499" s="6" t="n">
        <v>72701</v>
      </c>
      <c r="M499" s="6" t="inlineStr">
        <is>
          <t>South</t>
        </is>
      </c>
      <c r="N499" s="6" t="inlineStr">
        <is>
          <t>OFF-EN-10001434</t>
        </is>
      </c>
      <c r="O499" s="6" t="inlineStr">
        <is>
          <t>Office Supplies</t>
        </is>
      </c>
      <c r="P499" s="6" t="inlineStr">
        <is>
          <t>Envelopes</t>
        </is>
      </c>
      <c r="Q499" s="6" t="inlineStr">
        <is>
          <t>Strathmore #10 Envelopes, Ultimate White</t>
        </is>
      </c>
      <c r="R499" s="6" t="n">
        <v>105.42</v>
      </c>
      <c r="S499" s="6" t="n">
        <v>2</v>
      </c>
      <c r="T499" s="6" t="n">
        <v>0</v>
      </c>
      <c r="U499" s="6" t="n">
        <v>51.6558</v>
      </c>
    </row>
    <row r="500">
      <c r="A500" s="6" t="n">
        <v>497</v>
      </c>
      <c r="B500" s="6" t="inlineStr">
        <is>
          <t>CA-2016-126158</t>
        </is>
      </c>
      <c r="C500" s="6" t="inlineStr">
        <is>
          <t>7/25/2016</t>
        </is>
      </c>
      <c r="D500" s="6" t="inlineStr">
        <is>
          <t>7/31/2016</t>
        </is>
      </c>
      <c r="E500" s="6" t="inlineStr">
        <is>
          <t>Standard Class</t>
        </is>
      </c>
      <c r="F500" s="6" t="inlineStr">
        <is>
          <t>SC-20095</t>
        </is>
      </c>
      <c r="G500" s="6" t="inlineStr">
        <is>
          <t>Sanjit Chand</t>
        </is>
      </c>
      <c r="H500" s="6" t="inlineStr">
        <is>
          <t>Consumer</t>
        </is>
      </c>
      <c r="I500" s="6" t="inlineStr">
        <is>
          <t>United States</t>
        </is>
      </c>
      <c r="J500" s="6" t="inlineStr">
        <is>
          <t>Costa Mesa</t>
        </is>
      </c>
      <c r="K500" s="6" t="inlineStr">
        <is>
          <t>California</t>
        </is>
      </c>
      <c r="L500" s="6" t="n">
        <v>92627</v>
      </c>
      <c r="M500" s="6" t="inlineStr">
        <is>
          <t>West</t>
        </is>
      </c>
      <c r="N500" s="6" t="inlineStr">
        <is>
          <t>OFF-BI-10002498</t>
        </is>
      </c>
      <c r="O500" s="6" t="inlineStr">
        <is>
          <t>Office Supplies</t>
        </is>
      </c>
      <c r="P500" s="6" t="inlineStr">
        <is>
          <t>Binders</t>
        </is>
      </c>
      <c r="Q500" s="6" t="inlineStr">
        <is>
          <t>Clear Mylar Reinforcing Strips</t>
        </is>
      </c>
      <c r="R500" s="6" t="n">
        <v>119.616</v>
      </c>
      <c r="S500" s="6" t="n">
        <v>8</v>
      </c>
      <c r="T500" s="6" t="n">
        <v>0.2</v>
      </c>
      <c r="U500" s="6" t="n">
        <v>40.3704</v>
      </c>
    </row>
    <row r="501">
      <c r="A501" s="6" t="n">
        <v>498</v>
      </c>
      <c r="B501" s="6" t="inlineStr">
        <is>
          <t>CA-2016-126158</t>
        </is>
      </c>
      <c r="C501" s="6" t="inlineStr">
        <is>
          <t>7/25/2016</t>
        </is>
      </c>
      <c r="D501" s="6" t="inlineStr">
        <is>
          <t>7/31/2016</t>
        </is>
      </c>
      <c r="E501" s="6" t="inlineStr">
        <is>
          <t>Standard Class</t>
        </is>
      </c>
      <c r="F501" s="6" t="inlineStr">
        <is>
          <t>SC-20095</t>
        </is>
      </c>
      <c r="G501" s="6" t="inlineStr">
        <is>
          <t>Sanjit Chand</t>
        </is>
      </c>
      <c r="H501" s="6" t="inlineStr">
        <is>
          <t>Consumer</t>
        </is>
      </c>
      <c r="I501" s="6" t="inlineStr">
        <is>
          <t>United States</t>
        </is>
      </c>
      <c r="J501" s="6" t="inlineStr">
        <is>
          <t>Costa Mesa</t>
        </is>
      </c>
      <c r="K501" s="6" t="inlineStr">
        <is>
          <t>California</t>
        </is>
      </c>
      <c r="L501" s="6" t="n">
        <v>92627</v>
      </c>
      <c r="M501" s="6" t="inlineStr">
        <is>
          <t>West</t>
        </is>
      </c>
      <c r="N501" s="6" t="inlineStr">
        <is>
          <t>FUR-FU-10004864</t>
        </is>
      </c>
      <c r="O501" s="6" t="inlineStr">
        <is>
          <t>Furniture</t>
        </is>
      </c>
      <c r="P501" s="6" t="inlineStr">
        <is>
          <t>Furnishings</t>
        </is>
      </c>
      <c r="Q501" s="6" t="inlineStr">
        <is>
          <t>Howard Miller 14-1/2" Diameter Chrome Round Wall Clock</t>
        </is>
      </c>
      <c r="R501" s="6" t="n">
        <v>255.76</v>
      </c>
      <c r="S501" s="6" t="n">
        <v>4</v>
      </c>
      <c r="T501" s="6" t="n">
        <v>0</v>
      </c>
      <c r="U501" s="6" t="n">
        <v>81.8432</v>
      </c>
    </row>
    <row r="502">
      <c r="A502" s="6" t="n">
        <v>499</v>
      </c>
      <c r="B502" s="6" t="inlineStr">
        <is>
          <t>CA-2016-126158</t>
        </is>
      </c>
      <c r="C502" s="6" t="inlineStr">
        <is>
          <t>7/25/2016</t>
        </is>
      </c>
      <c r="D502" s="6" t="inlineStr">
        <is>
          <t>7/31/2016</t>
        </is>
      </c>
      <c r="E502" s="6" t="inlineStr">
        <is>
          <t>Standard Class</t>
        </is>
      </c>
      <c r="F502" s="6" t="inlineStr">
        <is>
          <t>SC-20095</t>
        </is>
      </c>
      <c r="G502" s="6" t="inlineStr">
        <is>
          <t>Sanjit Chand</t>
        </is>
      </c>
      <c r="H502" s="6" t="inlineStr">
        <is>
          <t>Consumer</t>
        </is>
      </c>
      <c r="I502" s="6" t="inlineStr">
        <is>
          <t>United States</t>
        </is>
      </c>
      <c r="J502" s="6" t="inlineStr">
        <is>
          <t>Costa Mesa</t>
        </is>
      </c>
      <c r="K502" s="6" t="inlineStr">
        <is>
          <t>California</t>
        </is>
      </c>
      <c r="L502" s="6" t="n">
        <v>92627</v>
      </c>
      <c r="M502" s="6" t="inlineStr">
        <is>
          <t>West</t>
        </is>
      </c>
      <c r="N502" s="6" t="inlineStr">
        <is>
          <t>FUR-CH-10002602</t>
        </is>
      </c>
      <c r="O502" s="6" t="inlineStr">
        <is>
          <t>Furniture</t>
        </is>
      </c>
      <c r="P502" s="6" t="inlineStr">
        <is>
          <t>Chairs</t>
        </is>
      </c>
      <c r="Q502" s="6" t="inlineStr">
        <is>
          <t>DMI Arturo Collection Mission-style Design Wood Chair</t>
        </is>
      </c>
      <c r="R502" s="6" t="n">
        <v>241.568</v>
      </c>
      <c r="S502" s="6" t="n">
        <v>2</v>
      </c>
      <c r="T502" s="6" t="n">
        <v>0.2</v>
      </c>
      <c r="U502" s="6" t="n">
        <v>18.1176</v>
      </c>
    </row>
    <row r="503">
      <c r="A503" s="6" t="n">
        <v>500</v>
      </c>
      <c r="B503" s="6" t="inlineStr">
        <is>
          <t>CA-2016-126158</t>
        </is>
      </c>
      <c r="C503" s="6" t="inlineStr">
        <is>
          <t>7/25/2016</t>
        </is>
      </c>
      <c r="D503" s="6" t="inlineStr">
        <is>
          <t>7/31/2016</t>
        </is>
      </c>
      <c r="E503" s="6" t="inlineStr">
        <is>
          <t>Standard Class</t>
        </is>
      </c>
      <c r="F503" s="6" t="inlineStr">
        <is>
          <t>SC-20095</t>
        </is>
      </c>
      <c r="G503" s="6" t="inlineStr">
        <is>
          <t>Sanjit Chand</t>
        </is>
      </c>
      <c r="H503" s="6" t="inlineStr">
        <is>
          <t>Consumer</t>
        </is>
      </c>
      <c r="I503" s="6" t="inlineStr">
        <is>
          <t>United States</t>
        </is>
      </c>
      <c r="J503" s="6" t="inlineStr">
        <is>
          <t>Costa Mesa</t>
        </is>
      </c>
      <c r="K503" s="6" t="inlineStr">
        <is>
          <t>California</t>
        </is>
      </c>
      <c r="L503" s="6" t="n">
        <v>92627</v>
      </c>
      <c r="M503" s="6" t="inlineStr">
        <is>
          <t>West</t>
        </is>
      </c>
      <c r="N503" s="6" t="inlineStr">
        <is>
          <t>FUR-FU-10000073</t>
        </is>
      </c>
      <c r="O503" s="6" t="inlineStr">
        <is>
          <t>Furniture</t>
        </is>
      </c>
      <c r="P503" s="6" t="inlineStr">
        <is>
          <t>Furnishings</t>
        </is>
      </c>
      <c r="Q503" s="6" t="inlineStr">
        <is>
          <t>Deflect-O Glasstique Clear Desk Accessories</t>
        </is>
      </c>
      <c r="R503" s="6" t="n">
        <v>69.3</v>
      </c>
      <c r="S503" s="6" t="n">
        <v>9</v>
      </c>
      <c r="T503" s="6" t="n">
        <v>0</v>
      </c>
      <c r="U503" s="6" t="n">
        <v>22.869</v>
      </c>
    </row>
  </sheetData>
  <autoFilter ref="A3:U503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workbookViewId="0">
      <selection activeCell="A1" sqref="A1"/>
    </sheetView>
  </sheetViews>
  <sheetFormatPr baseColWidth="8" defaultRowHeight="15"/>
  <cols>
    <col width="28" customWidth="1" min="1" max="1"/>
    <col width="95" customWidth="1" min="2" max="2"/>
    <col width="22" customWidth="1" min="3" max="3"/>
  </cols>
  <sheetData>
    <row r="1">
      <c r="A1" s="7" t="inlineStr">
        <is>
          <t>Field</t>
        </is>
      </c>
    </row>
    <row r="2" ht="30" customHeight="1">
      <c r="A2" s="5" t="inlineStr">
        <is>
          <t>Field</t>
        </is>
      </c>
      <c r="B2" s="5" t="inlineStr">
        <is>
          <t>Definition &amp; financial meaning</t>
        </is>
      </c>
      <c r="C2" s="5" t="inlineStr">
        <is>
          <t>Type</t>
        </is>
      </c>
    </row>
    <row r="3" ht="28" customHeight="1">
      <c r="A3" s="6" t="inlineStr">
        <is>
          <t>Row ID</t>
        </is>
      </c>
      <c r="B3" s="6" t="inlineStr">
        <is>
          <t>Unique row identifier. No financial meaning; used for counting orders/lines.</t>
        </is>
      </c>
      <c r="C3" s="6" t="inlineStr">
        <is>
          <t>ID</t>
        </is>
      </c>
    </row>
    <row r="4" ht="28" customHeight="1">
      <c r="A4" s="6" t="inlineStr">
        <is>
          <t>Order ID</t>
        </is>
      </c>
      <c r="B4" s="6" t="inlineStr">
        <is>
          <t>Business order identifier (one order may span rows).</t>
        </is>
      </c>
      <c r="C4" s="6" t="inlineStr">
        <is>
          <t>ID</t>
        </is>
      </c>
    </row>
    <row r="5" ht="28" customHeight="1">
      <c r="A5" s="6" t="inlineStr">
        <is>
          <t>Order Date</t>
        </is>
      </c>
      <c r="B5" s="6" t="inlineStr">
        <is>
          <t>Transaction date. Basis for monthly/trend analysis.</t>
        </is>
      </c>
      <c r="C5" s="6" t="inlineStr">
        <is>
          <t>Date</t>
        </is>
      </c>
    </row>
    <row r="6" ht="28" customHeight="1">
      <c r="A6" s="6" t="inlineStr">
        <is>
          <t>Ship Date</t>
        </is>
      </c>
      <c r="B6" s="6" t="inlineStr">
        <is>
          <t>Dispatch date. Used only for fulfilment lag; NOT a cost.</t>
        </is>
      </c>
      <c r="C6" s="6" t="inlineStr">
        <is>
          <t>Date</t>
        </is>
      </c>
    </row>
    <row r="7" ht="28" customHeight="1">
      <c r="A7" s="6" t="inlineStr">
        <is>
          <t>Ship Mode</t>
        </is>
      </c>
      <c r="B7" s="6" t="inlineStr">
        <is>
          <t>Delivery option (Standard/Second/First/Same Day). NOT a cost — never treated as expense.</t>
        </is>
      </c>
      <c r="C7" s="6" t="inlineStr">
        <is>
          <t>Category</t>
        </is>
      </c>
    </row>
    <row r="8" ht="28" customHeight="1">
      <c r="A8" s="6" t="inlineStr">
        <is>
          <t>Customer ID / Name</t>
        </is>
      </c>
      <c r="B8" s="6" t="inlineStr">
        <is>
          <t>Customer identifiers for segmentation only.</t>
        </is>
      </c>
      <c r="C8" s="6" t="inlineStr">
        <is>
          <t>ID/Text</t>
        </is>
      </c>
    </row>
    <row r="9" ht="28" customHeight="1">
      <c r="A9" s="6" t="inlineStr">
        <is>
          <t>Segment</t>
        </is>
      </c>
      <c r="B9" s="6" t="inlineStr">
        <is>
          <t>Consumer / Corporate / Home Office.</t>
        </is>
      </c>
      <c r="C9" s="6" t="inlineStr">
        <is>
          <t>Category</t>
        </is>
      </c>
    </row>
    <row r="10" ht="28" customHeight="1">
      <c r="A10" s="6" t="inlineStr">
        <is>
          <t>Country / City / State / Postal / Region</t>
        </is>
      </c>
      <c r="B10" s="6" t="inlineStr">
        <is>
          <t>Geography fields for regional analysis.</t>
        </is>
      </c>
      <c r="C10" s="6" t="inlineStr">
        <is>
          <t>Category</t>
        </is>
      </c>
    </row>
    <row r="11" ht="28" customHeight="1">
      <c r="A11" s="6" t="inlineStr">
        <is>
          <t>Product ID / Category / Sub-Category / Product Name</t>
        </is>
      </c>
      <c r="B11" s="6" t="inlineStr">
        <is>
          <t>Product hierarchy. Category analysis uses Category + Sub-Category.</t>
        </is>
      </c>
      <c r="C11" s="6" t="inlineStr">
        <is>
          <t>Category</t>
        </is>
      </c>
    </row>
    <row r="12" ht="28" customHeight="1">
      <c r="A12" s="6" t="inlineStr">
        <is>
          <t>Sales</t>
        </is>
      </c>
      <c r="B12" s="6" t="inlineStr">
        <is>
          <t>Recorded line revenue in USD. Revenue = Sales.</t>
        </is>
      </c>
      <c r="C12" s="6" t="inlineStr">
        <is>
          <t>MONEY — Revenue</t>
        </is>
      </c>
    </row>
    <row r="13" ht="28" customHeight="1">
      <c r="A13" s="6" t="inlineStr">
        <is>
          <t>Quantity</t>
        </is>
      </c>
      <c r="B13" s="6" t="inlineStr">
        <is>
          <t>Units sold on the line.</t>
        </is>
      </c>
      <c r="C13" s="6" t="inlineStr">
        <is>
          <t>INT</t>
        </is>
      </c>
    </row>
    <row r="14" ht="28" customHeight="1">
      <c r="A14" s="6" t="inlineStr">
        <is>
          <t>Discount</t>
        </is>
      </c>
      <c r="B14" s="6" t="inlineStr">
        <is>
          <t>Discount rate applied (0–0.8). Context for low-margin lines.</t>
        </is>
      </c>
      <c r="C14" s="6" t="inlineStr">
        <is>
          <t>Rate</t>
        </is>
      </c>
    </row>
    <row r="15" ht="28" customHeight="1">
      <c r="A15" s="6" t="inlineStr">
        <is>
          <t>Profit</t>
        </is>
      </c>
      <c r="B15" s="6" t="inlineStr">
        <is>
          <t>Recorded line profit in USD (Sales minus product cost). Profit = recorded Profit.</t>
        </is>
      </c>
      <c r="C15" s="6" t="inlineStr">
        <is>
          <t>MONEY — Profit</t>
        </is>
      </c>
    </row>
    <row r="16" ht="28" customHeight="1">
      <c r="A16" s="6" t="inlineStr">
        <is>
          <t>TotalCost (calculated)</t>
        </is>
      </c>
      <c r="B16" s="6" t="inlineStr">
        <is>
          <t>Sales − Profit. Valid because dataset defines Profit = Sales − Cost.</t>
        </is>
      </c>
      <c r="C16" s="6" t="inlineStr">
        <is>
          <t>MONEY — Cost</t>
        </is>
      </c>
    </row>
    <row r="17" ht="28" customHeight="1">
      <c r="A17" s="6" t="inlineStr">
        <is>
          <t>Profit Margin</t>
        </is>
      </c>
      <c r="B17" s="6" t="inlineStr">
        <is>
          <t>Total Profit ÷ Total Revenue (overall); Profit ÷ Sales (row).</t>
        </is>
      </c>
      <c r="C17" s="6" t="inlineStr">
        <is>
          <t>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Q99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6" customWidth="1" min="2" max="2"/>
    <col width="12" customWidth="1" min="3" max="3"/>
    <col width="8" customWidth="1" min="4" max="4"/>
    <col width="8" customWidth="1" min="5" max="5"/>
    <col width="10" customWidth="1" min="6" max="6"/>
    <col width="15" customWidth="1" min="7" max="7"/>
    <col width="15" customWidth="1" min="8" max="8"/>
    <col width="34" customWidth="1" min="9" max="9"/>
    <col width="9" customWidth="1" min="10" max="10"/>
    <col width="9" customWidth="1" min="11" max="11"/>
    <col width="13" customWidth="1" min="12" max="12"/>
    <col width="13" customWidth="1" min="13" max="13"/>
    <col width="13" customWidth="1" min="14" max="14"/>
    <col width="11" customWidth="1" min="15" max="15"/>
    <col width="10" customWidth="1" min="16" max="16"/>
    <col width="12" customWidth="1" min="17" max="17"/>
  </cols>
  <sheetData>
    <row r="1" ht="30" customHeight="1">
      <c r="A1" s="5" t="inlineStr">
        <is>
          <t>Row ID</t>
        </is>
      </c>
      <c r="B1" s="5" t="inlineStr">
        <is>
          <t>Order ID</t>
        </is>
      </c>
      <c r="C1" s="5" t="inlineStr">
        <is>
          <t>Order Date</t>
        </is>
      </c>
      <c r="D1" s="5" t="inlineStr">
        <is>
          <t>Year</t>
        </is>
      </c>
      <c r="E1" s="5" t="inlineStr">
        <is>
          <t>Month</t>
        </is>
      </c>
      <c r="F1" s="5" t="inlineStr">
        <is>
          <t>YearMonth</t>
        </is>
      </c>
      <c r="G1" s="5" t="inlineStr">
        <is>
          <t>Category</t>
        </is>
      </c>
      <c r="H1" s="5" t="inlineStr">
        <is>
          <t>Sub-Category</t>
        </is>
      </c>
      <c r="I1" s="5" t="inlineStr">
        <is>
          <t>Product Name</t>
        </is>
      </c>
      <c r="J1" s="5" t="inlineStr">
        <is>
          <t>Quantity</t>
        </is>
      </c>
      <c r="K1" s="5" t="inlineStr">
        <is>
          <t>Discount</t>
        </is>
      </c>
      <c r="L1" s="5" t="inlineStr">
        <is>
          <t>Sales (Revenue)</t>
        </is>
      </c>
      <c r="M1" s="5" t="inlineStr">
        <is>
          <t>TotalCost [=Sales−Profit]</t>
        </is>
      </c>
      <c r="N1" s="5" t="inlineStr">
        <is>
          <t>Profit</t>
        </is>
      </c>
      <c r="O1" s="5" t="inlineStr">
        <is>
          <t>Row Margin [=Profit/Sales]</t>
        </is>
      </c>
      <c r="P1" s="5" t="inlineStr">
        <is>
          <t>Region</t>
        </is>
      </c>
      <c r="Q1" s="5" t="inlineStr">
        <is>
          <t>Segment</t>
        </is>
      </c>
    </row>
    <row r="2">
      <c r="A2" s="8" t="n">
        <v>7981</v>
      </c>
      <c r="B2" t="inlineStr">
        <is>
          <t>CA-2014-103800</t>
        </is>
      </c>
      <c r="C2" s="9" t="n">
        <v>41642</v>
      </c>
      <c r="D2" s="8" t="n">
        <v>2014</v>
      </c>
      <c r="E2" s="8" t="n">
        <v>1</v>
      </c>
      <c r="F2" t="inlineStr">
        <is>
          <t>2014-01</t>
        </is>
      </c>
      <c r="G2" t="inlineStr">
        <is>
          <t>Office Supplies</t>
        </is>
      </c>
      <c r="H2" t="inlineStr">
        <is>
          <t>Paper</t>
        </is>
      </c>
      <c r="I2" t="inlineStr">
        <is>
          <t>Message Book, Wirebound, Four 5 1/2" X 4" Forms/Pg., 200 Dupl. Sets/Book</t>
        </is>
      </c>
      <c r="J2" s="8" t="n">
        <v>2</v>
      </c>
      <c r="K2" s="10" t="n">
        <v>0.2</v>
      </c>
      <c r="L2" s="11" t="n">
        <v>16.448</v>
      </c>
      <c r="M2" s="11">
        <f>L2-N2</f>
        <v>10.8968</v>
      </c>
      <c r="N2" s="11" t="n">
        <v>5.5512</v>
      </c>
      <c r="O2">
        <f>IF(L2=0,"—",N2/L2)</f>
        <v>0.33749999999999997</v>
      </c>
      <c r="P2" t="inlineStr">
        <is>
          <t>Central</t>
        </is>
      </c>
      <c r="Q2" t="inlineStr">
        <is>
          <t>Consumer</t>
        </is>
      </c>
    </row>
    <row r="3">
      <c r="A3" s="8" t="n">
        <v>740</v>
      </c>
      <c r="B3" t="inlineStr">
        <is>
          <t>CA-2014-112326</t>
        </is>
      </c>
      <c r="C3" s="9" t="n">
        <v>41643</v>
      </c>
      <c r="D3" s="8" t="n">
        <v>2014</v>
      </c>
      <c r="E3" s="8" t="n">
        <v>1</v>
      </c>
      <c r="F3" t="inlineStr">
        <is>
          <t>2014-01</t>
        </is>
      </c>
      <c r="G3" t="inlineStr">
        <is>
          <t>Office Supplies</t>
        </is>
      </c>
      <c r="H3" t="inlineStr">
        <is>
          <t>Labels</t>
        </is>
      </c>
      <c r="I3" t="inlineStr">
        <is>
          <t>Avery 508</t>
        </is>
      </c>
      <c r="J3" s="8" t="n">
        <v>3</v>
      </c>
      <c r="K3" s="10" t="n">
        <v>0.2</v>
      </c>
      <c r="L3" s="11" t="n">
        <v>11.784</v>
      </c>
      <c r="M3" s="11">
        <f>L3-N3</f>
        <v>7.512300000000001</v>
      </c>
      <c r="N3" s="11" t="n">
        <v>4.2717</v>
      </c>
      <c r="O3">
        <f>IF(L3=0,"—",N3/L3)</f>
        <v>0.3625</v>
      </c>
      <c r="P3" t="inlineStr">
        <is>
          <t>Central</t>
        </is>
      </c>
      <c r="Q3" t="inlineStr">
        <is>
          <t>Home Office</t>
        </is>
      </c>
    </row>
    <row r="4">
      <c r="A4" s="8" t="n">
        <v>741</v>
      </c>
      <c r="B4" t="inlineStr">
        <is>
          <t>CA-2014-112326</t>
        </is>
      </c>
      <c r="C4" s="9" t="n">
        <v>41643</v>
      </c>
      <c r="D4" s="8" t="n">
        <v>2014</v>
      </c>
      <c r="E4" s="8" t="n">
        <v>1</v>
      </c>
      <c r="F4" t="inlineStr">
        <is>
          <t>2014-01</t>
        </is>
      </c>
      <c r="G4" t="inlineStr">
        <is>
          <t>Office Supplies</t>
        </is>
      </c>
      <c r="H4" t="inlineStr">
        <is>
          <t>Storage</t>
        </is>
      </c>
      <c r="I4" t="inlineStr">
        <is>
          <t>SAFCO Boltless Steel Shelving</t>
        </is>
      </c>
      <c r="J4" s="8" t="n">
        <v>3</v>
      </c>
      <c r="K4" s="10" t="n">
        <v>0.2</v>
      </c>
      <c r="L4" s="11" t="n">
        <v>272.736</v>
      </c>
      <c r="M4" s="11">
        <f>L4-N4</f>
        <v>337.5108</v>
      </c>
      <c r="N4" s="11" t="n">
        <v>-64.7748</v>
      </c>
      <c r="O4">
        <f>IF(L4=0,"—",N4/L4)</f>
        <v>-0.23750000000000002</v>
      </c>
      <c r="P4" t="inlineStr">
        <is>
          <t>Central</t>
        </is>
      </c>
      <c r="Q4" t="inlineStr">
        <is>
          <t>Home Office</t>
        </is>
      </c>
    </row>
    <row r="5">
      <c r="A5" s="8" t="n">
        <v>742</v>
      </c>
      <c r="B5" t="inlineStr">
        <is>
          <t>CA-2014-112326</t>
        </is>
      </c>
      <c r="C5" s="9" t="n">
        <v>41643</v>
      </c>
      <c r="D5" s="8" t="n">
        <v>2014</v>
      </c>
      <c r="E5" s="8" t="n">
        <v>1</v>
      </c>
      <c r="F5" t="inlineStr">
        <is>
          <t>2014-01</t>
        </is>
      </c>
      <c r="G5" t="inlineStr">
        <is>
          <t>Office Supplies</t>
        </is>
      </c>
      <c r="H5" t="inlineStr">
        <is>
          <t>Binders</t>
        </is>
      </c>
      <c r="I5" t="inlineStr">
        <is>
          <t>GBC Standard Plastic Binding Systems Combs</t>
        </is>
      </c>
      <c r="J5" s="8" t="n">
        <v>2</v>
      </c>
      <c r="K5" s="10" t="n">
        <v>0.8</v>
      </c>
      <c r="L5" s="11" t="n">
        <v>3.54</v>
      </c>
      <c r="M5" s="11">
        <f>L5-N5</f>
        <v>9.027000000000001</v>
      </c>
      <c r="N5" s="11" t="n">
        <v>-5.487</v>
      </c>
      <c r="O5">
        <f>IF(L5=0,"—",N5/L5)</f>
        <v>-1.55</v>
      </c>
      <c r="P5" t="inlineStr">
        <is>
          <t>Central</t>
        </is>
      </c>
      <c r="Q5" t="inlineStr">
        <is>
          <t>Home Office</t>
        </is>
      </c>
    </row>
    <row r="6">
      <c r="A6" s="8" t="n">
        <v>1760</v>
      </c>
      <c r="B6" t="inlineStr">
        <is>
          <t>CA-2014-141817</t>
        </is>
      </c>
      <c r="C6" s="9" t="n">
        <v>41644</v>
      </c>
      <c r="D6" s="8" t="n">
        <v>2014</v>
      </c>
      <c r="E6" s="8" t="n">
        <v>1</v>
      </c>
      <c r="F6" t="inlineStr">
        <is>
          <t>2014-01</t>
        </is>
      </c>
      <c r="G6" t="inlineStr">
        <is>
          <t>Office Supplies</t>
        </is>
      </c>
      <c r="H6" t="inlineStr">
        <is>
          <t>Art</t>
        </is>
      </c>
      <c r="I6" t="inlineStr">
        <is>
          <t>Avery Hi-Liter EverBold Pen Style Fluorescent Highlighters, 4/Pack</t>
        </is>
      </c>
      <c r="J6" s="8" t="n">
        <v>3</v>
      </c>
      <c r="K6" s="10" t="n">
        <v>0.2</v>
      </c>
      <c r="L6" s="11" t="n">
        <v>19.536</v>
      </c>
      <c r="M6" s="11">
        <f>L6-N6</f>
        <v>14.652000000000001</v>
      </c>
      <c r="N6" s="11" t="n">
        <v>4.884</v>
      </c>
      <c r="O6">
        <f>IF(L6=0,"—",N6/L6)</f>
        <v>0.25</v>
      </c>
      <c r="P6" t="inlineStr">
        <is>
          <t>East</t>
        </is>
      </c>
      <c r="Q6" t="inlineStr">
        <is>
          <t>Consumer</t>
        </is>
      </c>
    </row>
    <row r="7">
      <c r="A7" s="8" t="n">
        <v>7477</v>
      </c>
      <c r="B7" t="inlineStr">
        <is>
          <t>CA-2014-167199</t>
        </is>
      </c>
      <c r="C7" s="9" t="n">
        <v>41645</v>
      </c>
      <c r="D7" s="8" t="n">
        <v>2014</v>
      </c>
      <c r="E7" s="8" t="n">
        <v>1</v>
      </c>
      <c r="F7" t="inlineStr">
        <is>
          <t>2014-01</t>
        </is>
      </c>
      <c r="G7" t="inlineStr">
        <is>
          <t>Office Supplies</t>
        </is>
      </c>
      <c r="H7" t="inlineStr">
        <is>
          <t>Art</t>
        </is>
      </c>
      <c r="I7" t="inlineStr">
        <is>
          <t>Rogers Handheld Barrel Pencil Sharpener</t>
        </is>
      </c>
      <c r="J7" s="8" t="n">
        <v>2</v>
      </c>
      <c r="K7" s="10" t="n">
        <v>0</v>
      </c>
      <c r="L7" s="11" t="n">
        <v>5.48</v>
      </c>
      <c r="M7" s="11">
        <f>L7-N7</f>
        <v>4.000400000000001</v>
      </c>
      <c r="N7" s="11" t="n">
        <v>1.4796</v>
      </c>
      <c r="O7">
        <f>IF(L7=0,"—",N7/L7)</f>
        <v>0.26999999999999996</v>
      </c>
      <c r="P7" t="inlineStr">
        <is>
          <t>South</t>
        </is>
      </c>
      <c r="Q7" t="inlineStr">
        <is>
          <t>Home Office</t>
        </is>
      </c>
    </row>
    <row r="8">
      <c r="A8" s="8" t="n">
        <v>7475</v>
      </c>
      <c r="B8" t="inlineStr">
        <is>
          <t>CA-2014-167199</t>
        </is>
      </c>
      <c r="C8" s="9" t="n">
        <v>41645</v>
      </c>
      <c r="D8" s="8" t="n">
        <v>2014</v>
      </c>
      <c r="E8" s="8" t="n">
        <v>1</v>
      </c>
      <c r="F8" t="inlineStr">
        <is>
          <t>2014-01</t>
        </is>
      </c>
      <c r="G8" t="inlineStr">
        <is>
          <t>Furniture</t>
        </is>
      </c>
      <c r="H8" t="inlineStr">
        <is>
          <t>Chairs</t>
        </is>
      </c>
      <c r="I8" t="inlineStr">
        <is>
          <t>Global Deluxe High-Back Manager's Chair</t>
        </is>
      </c>
      <c r="J8" s="8" t="n">
        <v>9</v>
      </c>
      <c r="K8" s="10" t="n">
        <v>0</v>
      </c>
      <c r="L8" s="11" t="n">
        <v>2573.82</v>
      </c>
      <c r="M8" s="11">
        <f>L8-N8</f>
        <v>1827.4122000000002</v>
      </c>
      <c r="N8" s="11" t="n">
        <v>746.4078</v>
      </c>
      <c r="O8">
        <f>IF(L8=0,"—",N8/L8)</f>
        <v>0.29</v>
      </c>
      <c r="P8" t="inlineStr">
        <is>
          <t>South</t>
        </is>
      </c>
      <c r="Q8" t="inlineStr">
        <is>
          <t>Home Office</t>
        </is>
      </c>
    </row>
    <row r="9">
      <c r="A9" s="8" t="n">
        <v>7476</v>
      </c>
      <c r="B9" t="inlineStr">
        <is>
          <t>CA-2014-167199</t>
        </is>
      </c>
      <c r="C9" s="9" t="n">
        <v>41645</v>
      </c>
      <c r="D9" s="8" t="n">
        <v>2014</v>
      </c>
      <c r="E9" s="8" t="n">
        <v>1</v>
      </c>
      <c r="F9" t="inlineStr">
        <is>
          <t>2014-01</t>
        </is>
      </c>
      <c r="G9" t="inlineStr">
        <is>
          <t>Office Supplies</t>
        </is>
      </c>
      <c r="H9" t="inlineStr">
        <is>
          <t>Binders</t>
        </is>
      </c>
      <c r="I9" t="inlineStr">
        <is>
          <t>Ibico Hi-Tech Manual Binding System</t>
        </is>
      </c>
      <c r="J9" s="8" t="n">
        <v>2</v>
      </c>
      <c r="K9" s="10" t="n">
        <v>0</v>
      </c>
      <c r="L9" s="11" t="n">
        <v>609.98</v>
      </c>
      <c r="M9" s="11">
        <f>L9-N9</f>
        <v>335.48900000000003</v>
      </c>
      <c r="N9" s="11" t="n">
        <v>274.491</v>
      </c>
      <c r="O9">
        <f>IF(L9=0,"—",N9/L9)</f>
        <v>0.44999999999999996</v>
      </c>
      <c r="P9" t="inlineStr">
        <is>
          <t>South</t>
        </is>
      </c>
      <c r="Q9" t="inlineStr">
        <is>
          <t>Home Office</t>
        </is>
      </c>
    </row>
    <row r="10">
      <c r="A10" s="8" t="n">
        <v>7181</v>
      </c>
      <c r="B10" t="inlineStr">
        <is>
          <t>CA-2014-106054</t>
        </is>
      </c>
      <c r="C10" s="9" t="n">
        <v>41645</v>
      </c>
      <c r="D10" s="8" t="n">
        <v>2014</v>
      </c>
      <c r="E10" s="8" t="n">
        <v>1</v>
      </c>
      <c r="F10" t="inlineStr">
        <is>
          <t>2014-01</t>
        </is>
      </c>
      <c r="G10" t="inlineStr">
        <is>
          <t>Office Supplies</t>
        </is>
      </c>
      <c r="H10" t="inlineStr">
        <is>
          <t>Art</t>
        </is>
      </c>
      <c r="I10" t="inlineStr">
        <is>
          <t>Dixon Prang Watercolor Pencils, 10-Color Set with Brush</t>
        </is>
      </c>
      <c r="J10" s="8" t="n">
        <v>3</v>
      </c>
      <c r="K10" s="10" t="n">
        <v>0</v>
      </c>
      <c r="L10" s="11" t="n">
        <v>12.78</v>
      </c>
      <c r="M10" s="11">
        <f>L10-N10</f>
        <v>7.5402</v>
      </c>
      <c r="N10" s="11" t="n">
        <v>5.2398</v>
      </c>
      <c r="O10">
        <f>IF(L10=0,"—",N10/L10)</f>
        <v>0.41000000000000003</v>
      </c>
      <c r="P10" t="inlineStr">
        <is>
          <t>South</t>
        </is>
      </c>
      <c r="Q10" t="inlineStr">
        <is>
          <t>Corporate</t>
        </is>
      </c>
    </row>
    <row r="11">
      <c r="A11" s="8" t="n">
        <v>7478</v>
      </c>
      <c r="B11" t="inlineStr">
        <is>
          <t>CA-2014-167199</t>
        </is>
      </c>
      <c r="C11" s="9" t="n">
        <v>41645</v>
      </c>
      <c r="D11" s="8" t="n">
        <v>2014</v>
      </c>
      <c r="E11" s="8" t="n">
        <v>1</v>
      </c>
      <c r="F11" t="inlineStr">
        <is>
          <t>2014-01</t>
        </is>
      </c>
      <c r="G11" t="inlineStr">
        <is>
          <t>Technology</t>
        </is>
      </c>
      <c r="H11" t="inlineStr">
        <is>
          <t>Phones</t>
        </is>
      </c>
      <c r="I11" t="inlineStr">
        <is>
          <t>GE 30524EE4</t>
        </is>
      </c>
      <c r="J11" s="8" t="n">
        <v>2</v>
      </c>
      <c r="K11" s="10" t="n">
        <v>0</v>
      </c>
      <c r="L11" s="11" t="n">
        <v>391.98</v>
      </c>
      <c r="M11" s="11">
        <f>L11-N11</f>
        <v>278.30580000000003</v>
      </c>
      <c r="N11" s="11" t="n">
        <v>113.6742</v>
      </c>
      <c r="O11">
        <f>IF(L11=0,"—",N11/L11)</f>
        <v>0.29</v>
      </c>
      <c r="P11" t="inlineStr">
        <is>
          <t>South</t>
        </is>
      </c>
      <c r="Q11" t="inlineStr">
        <is>
          <t>Home Office</t>
        </is>
      </c>
    </row>
    <row r="12">
      <c r="A12" s="8" t="n">
        <v>7479</v>
      </c>
      <c r="B12" t="inlineStr">
        <is>
          <t>CA-2014-167199</t>
        </is>
      </c>
      <c r="C12" s="9" t="n">
        <v>41645</v>
      </c>
      <c r="D12" s="8" t="n">
        <v>2014</v>
      </c>
      <c r="E12" s="8" t="n">
        <v>1</v>
      </c>
      <c r="F12" t="inlineStr">
        <is>
          <t>2014-01</t>
        </is>
      </c>
      <c r="G12" t="inlineStr">
        <is>
          <t>Technology</t>
        </is>
      </c>
      <c r="H12" t="inlineStr">
        <is>
          <t>Phones</t>
        </is>
      </c>
      <c r="I12" t="inlineStr">
        <is>
          <t>Wireless Extenders zBoost YX545 SOHO Signal Booster</t>
        </is>
      </c>
      <c r="J12" s="8" t="n">
        <v>4</v>
      </c>
      <c r="K12" s="10" t="n">
        <v>0</v>
      </c>
      <c r="L12" s="11" t="n">
        <v>755.96</v>
      </c>
      <c r="M12" s="11">
        <f>L12-N12</f>
        <v>551.8508</v>
      </c>
      <c r="N12" s="11" t="n">
        <v>204.1092</v>
      </c>
      <c r="O12">
        <f>IF(L12=0,"—",N12/L12)</f>
        <v>0.26999999999999996</v>
      </c>
      <c r="P12" t="inlineStr">
        <is>
          <t>South</t>
        </is>
      </c>
      <c r="Q12" t="inlineStr">
        <is>
          <t>Home Office</t>
        </is>
      </c>
    </row>
    <row r="13">
      <c r="A13" s="8" t="n">
        <v>7480</v>
      </c>
      <c r="B13" t="inlineStr">
        <is>
          <t>CA-2014-167199</t>
        </is>
      </c>
      <c r="C13" s="9" t="n">
        <v>41645</v>
      </c>
      <c r="D13" s="8" t="n">
        <v>2014</v>
      </c>
      <c r="E13" s="8" t="n">
        <v>1</v>
      </c>
      <c r="F13" t="inlineStr">
        <is>
          <t>2014-01</t>
        </is>
      </c>
      <c r="G13" t="inlineStr">
        <is>
          <t>Office Supplies</t>
        </is>
      </c>
      <c r="H13" t="inlineStr">
        <is>
          <t>Fasteners</t>
        </is>
      </c>
      <c r="I13" t="inlineStr">
        <is>
          <t>Alliance Super-Size Bands, Assorted Sizes</t>
        </is>
      </c>
      <c r="J13" s="8" t="n">
        <v>4</v>
      </c>
      <c r="K13" s="10" t="n">
        <v>0</v>
      </c>
      <c r="L13" s="11" t="n">
        <v>31.12</v>
      </c>
      <c r="M13" s="11">
        <f>L13-N13</f>
        <v>30.8088</v>
      </c>
      <c r="N13" s="11" t="n">
        <v>0.3112</v>
      </c>
      <c r="O13">
        <f>IF(L13=0,"—",N13/L13)</f>
        <v>0.009999999999999998</v>
      </c>
      <c r="P13" t="inlineStr">
        <is>
          <t>South</t>
        </is>
      </c>
      <c r="Q13" t="inlineStr">
        <is>
          <t>Home Office</t>
        </is>
      </c>
    </row>
    <row r="14">
      <c r="A14" s="8" t="n">
        <v>7481</v>
      </c>
      <c r="B14" t="inlineStr">
        <is>
          <t>CA-2014-167199</t>
        </is>
      </c>
      <c r="C14" s="9" t="n">
        <v>41645</v>
      </c>
      <c r="D14" s="8" t="n">
        <v>2014</v>
      </c>
      <c r="E14" s="8" t="n">
        <v>1</v>
      </c>
      <c r="F14" t="inlineStr">
        <is>
          <t>2014-01</t>
        </is>
      </c>
      <c r="G14" t="inlineStr">
        <is>
          <t>Office Supplies</t>
        </is>
      </c>
      <c r="H14" t="inlineStr">
        <is>
          <t>Paper</t>
        </is>
      </c>
      <c r="I14" t="inlineStr">
        <is>
          <t>Southworth 25% Cotton Granite Paper &amp; Envelopes</t>
        </is>
      </c>
      <c r="J14" s="8" t="n">
        <v>1</v>
      </c>
      <c r="K14" s="10" t="n">
        <v>0</v>
      </c>
      <c r="L14" s="11" t="n">
        <v>6.54</v>
      </c>
      <c r="M14" s="11">
        <f>L14-N14</f>
        <v>3.5316</v>
      </c>
      <c r="N14" s="11" t="n">
        <v>3.0084</v>
      </c>
      <c r="O14">
        <f>IF(L14=0,"—",N14/L14)</f>
        <v>0.45999999999999996</v>
      </c>
      <c r="P14" t="inlineStr">
        <is>
          <t>South</t>
        </is>
      </c>
      <c r="Q14" t="inlineStr">
        <is>
          <t>Home Office</t>
        </is>
      </c>
    </row>
    <row r="15">
      <c r="A15" s="8" t="n">
        <v>5328</v>
      </c>
      <c r="B15" t="inlineStr">
        <is>
          <t>CA-2014-130813</t>
        </is>
      </c>
      <c r="C15" s="9" t="n">
        <v>41645</v>
      </c>
      <c r="D15" s="8" t="n">
        <v>2014</v>
      </c>
      <c r="E15" s="8" t="n">
        <v>1</v>
      </c>
      <c r="F15" t="inlineStr">
        <is>
          <t>2014-01</t>
        </is>
      </c>
      <c r="G15" t="inlineStr">
        <is>
          <t>Office Supplies</t>
        </is>
      </c>
      <c r="H15" t="inlineStr">
        <is>
          <t>Paper</t>
        </is>
      </c>
      <c r="I15" t="inlineStr">
        <is>
          <t>Xerox 225</t>
        </is>
      </c>
      <c r="J15" s="8" t="n">
        <v>3</v>
      </c>
      <c r="K15" s="10" t="n">
        <v>0</v>
      </c>
      <c r="L15" s="11" t="n">
        <v>19.44</v>
      </c>
      <c r="M15" s="11">
        <f>L15-N15</f>
        <v>10.1088</v>
      </c>
      <c r="N15" s="11" t="n">
        <v>9.331200000000001</v>
      </c>
      <c r="O15">
        <f>IF(L15=0,"—",N15/L15)</f>
        <v>0.48000000000000004</v>
      </c>
      <c r="P15" t="inlineStr">
        <is>
          <t>West</t>
        </is>
      </c>
      <c r="Q15" t="inlineStr">
        <is>
          <t>Consumer</t>
        </is>
      </c>
    </row>
    <row r="16">
      <c r="A16" s="8" t="n">
        <v>7661</v>
      </c>
      <c r="B16" t="inlineStr">
        <is>
          <t>CA-2014-105417</t>
        </is>
      </c>
      <c r="C16" s="9" t="n">
        <v>41646</v>
      </c>
      <c r="D16" s="8" t="n">
        <v>2014</v>
      </c>
      <c r="E16" s="8" t="n">
        <v>1</v>
      </c>
      <c r="F16" t="inlineStr">
        <is>
          <t>2014-01</t>
        </is>
      </c>
      <c r="G16" t="inlineStr">
        <is>
          <t>Furniture</t>
        </is>
      </c>
      <c r="H16" t="inlineStr">
        <is>
          <t>Furnishings</t>
        </is>
      </c>
      <c r="I16" t="inlineStr">
        <is>
          <t>Howard Miller 14-1/2" Diameter Chrome Round Wall Clock</t>
        </is>
      </c>
      <c r="J16" s="8" t="n">
        <v>3</v>
      </c>
      <c r="K16" s="10" t="n">
        <v>0.6</v>
      </c>
      <c r="L16" s="11" t="n">
        <v>76.72799999999999</v>
      </c>
      <c r="M16" s="11">
        <f>L16-N16</f>
        <v>130.4376</v>
      </c>
      <c r="N16" s="11" t="n">
        <v>-53.7096</v>
      </c>
      <c r="O16">
        <f>IF(L16=0,"—",N16/L16)</f>
        <v>-0.7000000000000001</v>
      </c>
      <c r="P16" t="inlineStr">
        <is>
          <t>Central</t>
        </is>
      </c>
      <c r="Q16" t="inlineStr">
        <is>
          <t>Consumer</t>
        </is>
      </c>
    </row>
    <row r="17">
      <c r="A17" s="8" t="n">
        <v>7662</v>
      </c>
      <c r="B17" t="inlineStr">
        <is>
          <t>CA-2014-105417</t>
        </is>
      </c>
      <c r="C17" s="9" t="n">
        <v>41646</v>
      </c>
      <c r="D17" s="8" t="n">
        <v>2014</v>
      </c>
      <c r="E17" s="8" t="n">
        <v>1</v>
      </c>
      <c r="F17" t="inlineStr">
        <is>
          <t>2014-01</t>
        </is>
      </c>
      <c r="G17" t="inlineStr">
        <is>
          <t>Office Supplies</t>
        </is>
      </c>
      <c r="H17" t="inlineStr">
        <is>
          <t>Binders</t>
        </is>
      </c>
      <c r="I17" t="inlineStr">
        <is>
          <t>Acco Four Pocket Poly Ring Binder with Label Holder, Smoke, 1"</t>
        </is>
      </c>
      <c r="J17" s="8" t="n">
        <v>7</v>
      </c>
      <c r="K17" s="10" t="n">
        <v>0.8</v>
      </c>
      <c r="L17" s="11" t="n">
        <v>10.43</v>
      </c>
      <c r="M17" s="11">
        <f>L17-N17</f>
        <v>28.6825</v>
      </c>
      <c r="N17" s="11" t="n">
        <v>-18.2525</v>
      </c>
      <c r="O17">
        <f>IF(L17=0,"—",N17/L17)</f>
        <v>-1.7500000000000002</v>
      </c>
      <c r="P17" t="inlineStr">
        <is>
          <t>Central</t>
        </is>
      </c>
      <c r="Q17" t="inlineStr">
        <is>
          <t>Consumer</t>
        </is>
      </c>
    </row>
    <row r="18">
      <c r="A18" s="8" t="n">
        <v>593</v>
      </c>
      <c r="B18" t="inlineStr">
        <is>
          <t>CA-2014-135405</t>
        </is>
      </c>
      <c r="C18" s="9" t="n">
        <v>41648</v>
      </c>
      <c r="D18" s="8" t="n">
        <v>2014</v>
      </c>
      <c r="E18" s="8" t="n">
        <v>1</v>
      </c>
      <c r="F18" t="inlineStr">
        <is>
          <t>2014-01</t>
        </is>
      </c>
      <c r="G18" t="inlineStr">
        <is>
          <t>Office Supplies</t>
        </is>
      </c>
      <c r="H18" t="inlineStr">
        <is>
          <t>Art</t>
        </is>
      </c>
      <c r="I18" t="inlineStr">
        <is>
          <t>Newell 312</t>
        </is>
      </c>
      <c r="J18" s="8" t="n">
        <v>2</v>
      </c>
      <c r="K18" s="10" t="n">
        <v>0.2</v>
      </c>
      <c r="L18" s="11" t="n">
        <v>9.343999999999999</v>
      </c>
      <c r="M18" s="11">
        <f>L18-N18</f>
        <v>8.176</v>
      </c>
      <c r="N18" s="11" t="n">
        <v>1.168</v>
      </c>
      <c r="O18">
        <f>IF(L18=0,"—",N18/L18)</f>
        <v>0.125</v>
      </c>
      <c r="P18" t="inlineStr">
        <is>
          <t>Central</t>
        </is>
      </c>
      <c r="Q18" t="inlineStr">
        <is>
          <t>Consumer</t>
        </is>
      </c>
    </row>
    <row r="19">
      <c r="A19" s="8" t="n">
        <v>594</v>
      </c>
      <c r="B19" t="inlineStr">
        <is>
          <t>CA-2014-135405</t>
        </is>
      </c>
      <c r="C19" s="9" t="n">
        <v>41648</v>
      </c>
      <c r="D19" s="8" t="n">
        <v>2014</v>
      </c>
      <c r="E19" s="8" t="n">
        <v>1</v>
      </c>
      <c r="F19" t="inlineStr">
        <is>
          <t>2014-01</t>
        </is>
      </c>
      <c r="G19" t="inlineStr">
        <is>
          <t>Technology</t>
        </is>
      </c>
      <c r="H19" t="inlineStr">
        <is>
          <t>Accessories</t>
        </is>
      </c>
      <c r="I19" t="inlineStr">
        <is>
          <t>Memorex Micro Travel Drive 8 GB</t>
        </is>
      </c>
      <c r="J19" s="8" t="n">
        <v>3</v>
      </c>
      <c r="K19" s="10" t="n">
        <v>0.2</v>
      </c>
      <c r="L19" s="11" t="n">
        <v>31.2</v>
      </c>
      <c r="M19" s="11">
        <f>L19-N19</f>
        <v>21.45</v>
      </c>
      <c r="N19" s="11" t="n">
        <v>9.75</v>
      </c>
      <c r="O19">
        <f>IF(L19=0,"—",N19/L19)</f>
        <v>0.3125</v>
      </c>
      <c r="P19" t="inlineStr">
        <is>
          <t>Central</t>
        </is>
      </c>
      <c r="Q19" t="inlineStr">
        <is>
          <t>Consumer</t>
        </is>
      </c>
    </row>
    <row r="20">
      <c r="A20" s="8" t="n">
        <v>867</v>
      </c>
      <c r="B20" t="inlineStr">
        <is>
          <t>CA-2014-149020</t>
        </is>
      </c>
      <c r="C20" s="9" t="n">
        <v>41649</v>
      </c>
      <c r="D20" s="8" t="n">
        <v>2014</v>
      </c>
      <c r="E20" s="8" t="n">
        <v>1</v>
      </c>
      <c r="F20" t="inlineStr">
        <is>
          <t>2014-01</t>
        </is>
      </c>
      <c r="G20" t="inlineStr">
        <is>
          <t>Furniture</t>
        </is>
      </c>
      <c r="H20" t="inlineStr">
        <is>
          <t>Furnishings</t>
        </is>
      </c>
      <c r="I20" t="inlineStr">
        <is>
          <t>Howard Miller 11-1/2" Diameter Ridgewood Wall Clock</t>
        </is>
      </c>
      <c r="J20" s="8" t="n">
        <v>1</v>
      </c>
      <c r="K20" s="10" t="n">
        <v>0</v>
      </c>
      <c r="L20" s="11" t="n">
        <v>51.94</v>
      </c>
      <c r="M20" s="11">
        <f>L20-N20</f>
        <v>30.644599999999997</v>
      </c>
      <c r="N20" s="11" t="n">
        <v>21.2954</v>
      </c>
      <c r="O20">
        <f>IF(L20=0,"—",N20/L20)</f>
        <v>0.41000000000000003</v>
      </c>
      <c r="P20" t="inlineStr">
        <is>
          <t>South</t>
        </is>
      </c>
      <c r="Q20" t="inlineStr">
        <is>
          <t>Corporate</t>
        </is>
      </c>
    </row>
    <row r="21">
      <c r="A21" s="8" t="n">
        <v>866</v>
      </c>
      <c r="B21" t="inlineStr">
        <is>
          <t>CA-2014-149020</t>
        </is>
      </c>
      <c r="C21" s="9" t="n">
        <v>41649</v>
      </c>
      <c r="D21" s="8" t="n">
        <v>2014</v>
      </c>
      <c r="E21" s="8" t="n">
        <v>1</v>
      </c>
      <c r="F21" t="inlineStr">
        <is>
          <t>2014-01</t>
        </is>
      </c>
      <c r="G21" t="inlineStr">
        <is>
          <t>Office Supplies</t>
        </is>
      </c>
      <c r="H21" t="inlineStr">
        <is>
          <t>Labels</t>
        </is>
      </c>
      <c r="I21" t="inlineStr">
        <is>
          <t>Avery 482</t>
        </is>
      </c>
      <c r="J21" s="8" t="n">
        <v>1</v>
      </c>
      <c r="K21" s="10" t="n">
        <v>0</v>
      </c>
      <c r="L21" s="11" t="n">
        <v>2.89</v>
      </c>
      <c r="M21" s="11">
        <f>L21-N21</f>
        <v>1.5317</v>
      </c>
      <c r="N21" s="11" t="n">
        <v>1.3583</v>
      </c>
      <c r="O21">
        <f>IF(L21=0,"—",N21/L21)</f>
        <v>0.47000000000000003</v>
      </c>
      <c r="P21" t="inlineStr">
        <is>
          <t>South</t>
        </is>
      </c>
      <c r="Q21" t="inlineStr">
        <is>
          <t>Corporate</t>
        </is>
      </c>
    </row>
    <row r="22">
      <c r="A22" s="8" t="n">
        <v>717</v>
      </c>
      <c r="B22" t="inlineStr">
        <is>
          <t>CA-2014-130092</t>
        </is>
      </c>
      <c r="C22" s="9" t="n">
        <v>41650</v>
      </c>
      <c r="D22" s="8" t="n">
        <v>2014</v>
      </c>
      <c r="E22" s="8" t="n">
        <v>1</v>
      </c>
      <c r="F22" t="inlineStr">
        <is>
          <t>2014-01</t>
        </is>
      </c>
      <c r="G22" t="inlineStr">
        <is>
          <t>Furniture</t>
        </is>
      </c>
      <c r="H22" t="inlineStr">
        <is>
          <t>Furnishings</t>
        </is>
      </c>
      <c r="I22" t="inlineStr">
        <is>
          <t>DAX Value U-Channel Document Frames, Easel Back</t>
        </is>
      </c>
      <c r="J22" s="8" t="n">
        <v>2</v>
      </c>
      <c r="K22" s="10" t="n">
        <v>0</v>
      </c>
      <c r="L22" s="11" t="n">
        <v>9.94</v>
      </c>
      <c r="M22" s="11">
        <f>L22-N22</f>
        <v>6.858599999999999</v>
      </c>
      <c r="N22" s="11" t="n">
        <v>3.0814</v>
      </c>
      <c r="O22">
        <f>IF(L22=0,"—",N22/L22)</f>
        <v>0.31</v>
      </c>
      <c r="P22" t="inlineStr">
        <is>
          <t>East</t>
        </is>
      </c>
      <c r="Q22" t="inlineStr">
        <is>
          <t>Consumer</t>
        </is>
      </c>
    </row>
    <row r="23">
      <c r="A23" s="8" t="n">
        <v>768</v>
      </c>
      <c r="B23" t="inlineStr">
        <is>
          <t>CA-2014-162775</t>
        </is>
      </c>
      <c r="C23" s="9" t="n">
        <v>41652</v>
      </c>
      <c r="D23" s="8" t="n">
        <v>2014</v>
      </c>
      <c r="E23" s="8" t="n">
        <v>1</v>
      </c>
      <c r="F23" t="inlineStr">
        <is>
          <t>2014-01</t>
        </is>
      </c>
      <c r="G23" t="inlineStr">
        <is>
          <t>Office Supplies</t>
        </is>
      </c>
      <c r="H23" t="inlineStr">
        <is>
          <t>Storage</t>
        </is>
      </c>
      <c r="I23" t="inlineStr">
        <is>
          <t>Fellowes Stor/Drawer Steel Plus Storage Drawers</t>
        </is>
      </c>
      <c r="J23" s="8" t="n">
        <v>6</v>
      </c>
      <c r="K23" s="10" t="n">
        <v>0</v>
      </c>
      <c r="L23" s="11" t="n">
        <v>572.58</v>
      </c>
      <c r="M23" s="11">
        <f>L23-N23</f>
        <v>538.2252000000001</v>
      </c>
      <c r="N23" s="11" t="n">
        <v>34.3548</v>
      </c>
      <c r="O23">
        <f>IF(L23=0,"—",N23/L23)</f>
        <v>0.05999999999999999</v>
      </c>
      <c r="P23" t="inlineStr">
        <is>
          <t>South</t>
        </is>
      </c>
      <c r="Q23" t="inlineStr">
        <is>
          <t>Corporate</t>
        </is>
      </c>
    </row>
    <row r="24">
      <c r="A24" s="8" t="n">
        <v>767</v>
      </c>
      <c r="B24" t="inlineStr">
        <is>
          <t>CA-2014-162775</t>
        </is>
      </c>
      <c r="C24" s="9" t="n">
        <v>41652</v>
      </c>
      <c r="D24" s="8" t="n">
        <v>2014</v>
      </c>
      <c r="E24" s="8" t="n">
        <v>1</v>
      </c>
      <c r="F24" t="inlineStr">
        <is>
          <t>2014-01</t>
        </is>
      </c>
      <c r="G24" t="inlineStr">
        <is>
          <t>Office Supplies</t>
        </is>
      </c>
      <c r="H24" t="inlineStr">
        <is>
          <t>Binders</t>
        </is>
      </c>
      <c r="I24" t="inlineStr">
        <is>
          <t>3-ring staple pack</t>
        </is>
      </c>
      <c r="J24" s="8" t="n">
        <v>3</v>
      </c>
      <c r="K24" s="10" t="n">
        <v>0</v>
      </c>
      <c r="L24" s="11" t="n">
        <v>5.64</v>
      </c>
      <c r="M24" s="11">
        <f>L24-N24</f>
        <v>2.9328</v>
      </c>
      <c r="N24" s="11" t="n">
        <v>2.7072</v>
      </c>
      <c r="O24">
        <f>IF(L24=0,"—",N24/L24)</f>
        <v>0.48</v>
      </c>
      <c r="P24" t="inlineStr">
        <is>
          <t>South</t>
        </is>
      </c>
      <c r="Q24" t="inlineStr">
        <is>
          <t>Corporate</t>
        </is>
      </c>
    </row>
    <row r="25">
      <c r="A25" s="8" t="n">
        <v>4940</v>
      </c>
      <c r="B25" t="inlineStr">
        <is>
          <t>CA-2014-157147</t>
        </is>
      </c>
      <c r="C25" s="9" t="n">
        <v>41652</v>
      </c>
      <c r="D25" s="8" t="n">
        <v>2014</v>
      </c>
      <c r="E25" s="8" t="n">
        <v>1</v>
      </c>
      <c r="F25" t="inlineStr">
        <is>
          <t>2014-01</t>
        </is>
      </c>
      <c r="G25" t="inlineStr">
        <is>
          <t>Office Supplies</t>
        </is>
      </c>
      <c r="H25" t="inlineStr">
        <is>
          <t>Art</t>
        </is>
      </c>
      <c r="I25" t="inlineStr">
        <is>
          <t>4009 Highlighters by Sanford</t>
        </is>
      </c>
      <c r="J25" s="8" t="n">
        <v>5</v>
      </c>
      <c r="K25" s="10" t="n">
        <v>0</v>
      </c>
      <c r="L25" s="11" t="n">
        <v>19.9</v>
      </c>
      <c r="M25" s="11">
        <f>L25-N25</f>
        <v>13.332999999999998</v>
      </c>
      <c r="N25" s="11" t="n">
        <v>6.567</v>
      </c>
      <c r="O25">
        <f>IF(L25=0,"—",N25/L25)</f>
        <v>0.33</v>
      </c>
      <c r="P25" t="inlineStr">
        <is>
          <t>West</t>
        </is>
      </c>
      <c r="Q25" t="inlineStr">
        <is>
          <t>Consumer</t>
        </is>
      </c>
    </row>
    <row r="26">
      <c r="A26" s="8" t="n">
        <v>9630</v>
      </c>
      <c r="B26" t="inlineStr">
        <is>
          <t>CA-2014-118192</t>
        </is>
      </c>
      <c r="C26" s="9" t="n">
        <v>41652</v>
      </c>
      <c r="D26" s="8" t="n">
        <v>2014</v>
      </c>
      <c r="E26" s="8" t="n">
        <v>1</v>
      </c>
      <c r="F26" t="inlineStr">
        <is>
          <t>2014-01</t>
        </is>
      </c>
      <c r="G26" t="inlineStr">
        <is>
          <t>Office Supplies</t>
        </is>
      </c>
      <c r="H26" t="inlineStr">
        <is>
          <t>Binders</t>
        </is>
      </c>
      <c r="I26" t="inlineStr">
        <is>
          <t>Avery Metallic Poly Binders</t>
        </is>
      </c>
      <c r="J26" s="8" t="n">
        <v>2</v>
      </c>
      <c r="K26" s="10" t="n">
        <v>0.7</v>
      </c>
      <c r="L26" s="11" t="n">
        <v>3.438</v>
      </c>
      <c r="M26" s="11">
        <f>L26-N26</f>
        <v>5.9592</v>
      </c>
      <c r="N26" s="11" t="n">
        <v>-2.5212</v>
      </c>
      <c r="O26">
        <f>IF(L26=0,"—",N26/L26)</f>
        <v>-0.7333333333333333</v>
      </c>
      <c r="P26" t="inlineStr">
        <is>
          <t>East</t>
        </is>
      </c>
      <c r="Q26" t="inlineStr">
        <is>
          <t>Consumer</t>
        </is>
      </c>
    </row>
    <row r="27">
      <c r="A27" s="8" t="n">
        <v>4938</v>
      </c>
      <c r="B27" t="inlineStr">
        <is>
          <t>CA-2014-157147</t>
        </is>
      </c>
      <c r="C27" s="9" t="n">
        <v>41652</v>
      </c>
      <c r="D27" s="8" t="n">
        <v>2014</v>
      </c>
      <c r="E27" s="8" t="n">
        <v>1</v>
      </c>
      <c r="F27" t="inlineStr">
        <is>
          <t>2014-01</t>
        </is>
      </c>
      <c r="G27" t="inlineStr">
        <is>
          <t>Office Supplies</t>
        </is>
      </c>
      <c r="H27" t="inlineStr">
        <is>
          <t>Storage</t>
        </is>
      </c>
      <c r="I27" t="inlineStr">
        <is>
          <t>Tennsco 6- and 18-Compartment Lockers</t>
        </is>
      </c>
      <c r="J27" s="8" t="n">
        <v>5</v>
      </c>
      <c r="K27" s="10" t="n">
        <v>0</v>
      </c>
      <c r="L27" s="11" t="n">
        <v>1325.85</v>
      </c>
      <c r="M27" s="11">
        <f>L27-N27</f>
        <v>1087.197</v>
      </c>
      <c r="N27" s="11" t="n">
        <v>238.653</v>
      </c>
      <c r="O27">
        <f>IF(L27=0,"—",N27/L27)</f>
        <v>0.18</v>
      </c>
      <c r="P27" t="inlineStr">
        <is>
          <t>West</t>
        </is>
      </c>
      <c r="Q27" t="inlineStr">
        <is>
          <t>Consumer</t>
        </is>
      </c>
    </row>
    <row r="28">
      <c r="A28" s="8" t="n">
        <v>9629</v>
      </c>
      <c r="B28" t="inlineStr">
        <is>
          <t>CA-2014-118192</t>
        </is>
      </c>
      <c r="C28" s="9" t="n">
        <v>41652</v>
      </c>
      <c r="D28" s="8" t="n">
        <v>2014</v>
      </c>
      <c r="E28" s="8" t="n">
        <v>1</v>
      </c>
      <c r="F28" t="inlineStr">
        <is>
          <t>2014-01</t>
        </is>
      </c>
      <c r="G28" t="inlineStr">
        <is>
          <t>Office Supplies</t>
        </is>
      </c>
      <c r="H28" t="inlineStr">
        <is>
          <t>Paper</t>
        </is>
      </c>
      <c r="I28" t="inlineStr">
        <is>
          <t>Xerox 1923</t>
        </is>
      </c>
      <c r="J28" s="8" t="n">
        <v>7</v>
      </c>
      <c r="K28" s="10" t="n">
        <v>0.2</v>
      </c>
      <c r="L28" s="11" t="n">
        <v>37.408</v>
      </c>
      <c r="M28" s="11">
        <f>L28-N28</f>
        <v>24.3152</v>
      </c>
      <c r="N28" s="11" t="n">
        <v>13.0928</v>
      </c>
      <c r="O28">
        <f>IF(L28=0,"—",N28/L28)</f>
        <v>0.35</v>
      </c>
      <c r="P28" t="inlineStr">
        <is>
          <t>East</t>
        </is>
      </c>
      <c r="Q28" t="inlineStr">
        <is>
          <t>Consumer</t>
        </is>
      </c>
    </row>
    <row r="29">
      <c r="A29" s="8" t="n">
        <v>764</v>
      </c>
      <c r="B29" t="inlineStr">
        <is>
          <t>CA-2014-162775</t>
        </is>
      </c>
      <c r="C29" s="9" t="n">
        <v>41652</v>
      </c>
      <c r="D29" s="8" t="n">
        <v>2014</v>
      </c>
      <c r="E29" s="8" t="n">
        <v>1</v>
      </c>
      <c r="F29" t="inlineStr">
        <is>
          <t>2014-01</t>
        </is>
      </c>
      <c r="G29" t="inlineStr">
        <is>
          <t>Office Supplies</t>
        </is>
      </c>
      <c r="H29" t="inlineStr">
        <is>
          <t>Envelopes</t>
        </is>
      </c>
      <c r="I29" t="inlineStr">
        <is>
          <t>Staple envelope</t>
        </is>
      </c>
      <c r="J29" s="8" t="n">
        <v>2</v>
      </c>
      <c r="K29" s="10" t="n">
        <v>0</v>
      </c>
      <c r="L29" s="11" t="n">
        <v>11.36</v>
      </c>
      <c r="M29" s="11">
        <f>L29-N29</f>
        <v>6.0207999999999995</v>
      </c>
      <c r="N29" s="11" t="n">
        <v>5.3392</v>
      </c>
      <c r="O29">
        <f>IF(L29=0,"—",N29/L29)</f>
        <v>0.47000000000000003</v>
      </c>
      <c r="P29" t="inlineStr">
        <is>
          <t>South</t>
        </is>
      </c>
      <c r="Q29" t="inlineStr">
        <is>
          <t>Corporate</t>
        </is>
      </c>
    </row>
    <row r="30">
      <c r="A30" s="8" t="n">
        <v>2979</v>
      </c>
      <c r="B30" t="inlineStr">
        <is>
          <t>CA-2014-109232</t>
        </is>
      </c>
      <c r="C30" s="9" t="n">
        <v>41652</v>
      </c>
      <c r="D30" s="8" t="n">
        <v>2014</v>
      </c>
      <c r="E30" s="8" t="n">
        <v>1</v>
      </c>
      <c r="F30" t="inlineStr">
        <is>
          <t>2014-01</t>
        </is>
      </c>
      <c r="G30" t="inlineStr">
        <is>
          <t>Furniture</t>
        </is>
      </c>
      <c r="H30" t="inlineStr">
        <is>
          <t>Chairs</t>
        </is>
      </c>
      <c r="I30" t="inlineStr">
        <is>
          <t>Global Highback Leather Tilter in Burgundy</t>
        </is>
      </c>
      <c r="J30" s="8" t="n">
        <v>6</v>
      </c>
      <c r="K30" s="10" t="n">
        <v>0</v>
      </c>
      <c r="L30" s="11" t="n">
        <v>545.9400000000001</v>
      </c>
      <c r="M30" s="11">
        <f>L30-N30</f>
        <v>458.5896000000001</v>
      </c>
      <c r="N30" s="11" t="n">
        <v>87.35039999999999</v>
      </c>
      <c r="O30">
        <f>IF(L30=0,"—",N30/L30)</f>
        <v>0.15999999999999998</v>
      </c>
      <c r="P30" t="inlineStr">
        <is>
          <t>South</t>
        </is>
      </c>
      <c r="Q30" t="inlineStr">
        <is>
          <t>Consumer</t>
        </is>
      </c>
    </row>
    <row r="31">
      <c r="A31" s="8" t="n">
        <v>4939</v>
      </c>
      <c r="B31" t="inlineStr">
        <is>
          <t>CA-2014-157147</t>
        </is>
      </c>
      <c r="C31" s="9" t="n">
        <v>41652</v>
      </c>
      <c r="D31" s="8" t="n">
        <v>2014</v>
      </c>
      <c r="E31" s="8" t="n">
        <v>1</v>
      </c>
      <c r="F31" t="inlineStr">
        <is>
          <t>2014-01</t>
        </is>
      </c>
      <c r="G31" t="inlineStr">
        <is>
          <t>Furniture</t>
        </is>
      </c>
      <c r="H31" t="inlineStr">
        <is>
          <t>Bookcases</t>
        </is>
      </c>
      <c r="I31" t="inlineStr">
        <is>
          <t>O'Sullivan Elevations Bookcase, Cherry Finish</t>
        </is>
      </c>
      <c r="J31" s="8" t="n">
        <v>3</v>
      </c>
      <c r="K31" s="10" t="n">
        <v>0.15</v>
      </c>
      <c r="L31" s="11" t="n">
        <v>333.999</v>
      </c>
      <c r="M31" s="11">
        <f>L31-N31</f>
        <v>330.06960000000004</v>
      </c>
      <c r="N31" s="11" t="n">
        <v>3.9294</v>
      </c>
      <c r="O31">
        <f>IF(L31=0,"—",N31/L31)</f>
        <v>0.01176470588235294</v>
      </c>
      <c r="P31" t="inlineStr">
        <is>
          <t>West</t>
        </is>
      </c>
      <c r="Q31" t="inlineStr">
        <is>
          <t>Consumer</t>
        </is>
      </c>
    </row>
    <row r="32">
      <c r="A32" s="8" t="n">
        <v>765</v>
      </c>
      <c r="B32" t="inlineStr">
        <is>
          <t>CA-2014-162775</t>
        </is>
      </c>
      <c r="C32" s="9" t="n">
        <v>41652</v>
      </c>
      <c r="D32" s="8" t="n">
        <v>2014</v>
      </c>
      <c r="E32" s="8" t="n">
        <v>1</v>
      </c>
      <c r="F32" t="inlineStr">
        <is>
          <t>2014-01</t>
        </is>
      </c>
      <c r="G32" t="inlineStr">
        <is>
          <t>Office Supplies</t>
        </is>
      </c>
      <c r="H32" t="inlineStr">
        <is>
          <t>Envelopes</t>
        </is>
      </c>
      <c r="I32" t="inlineStr">
        <is>
          <t>Brown Kraft Recycled Envelopes</t>
        </is>
      </c>
      <c r="J32" s="8" t="n">
        <v>3</v>
      </c>
      <c r="K32" s="10" t="n">
        <v>0</v>
      </c>
      <c r="L32" s="11" t="n">
        <v>50.94</v>
      </c>
      <c r="M32" s="11">
        <f>L32-N32</f>
        <v>25.47</v>
      </c>
      <c r="N32" s="11" t="n">
        <v>25.47</v>
      </c>
      <c r="O32">
        <f>IF(L32=0,"—",N32/L32)</f>
        <v>0.5</v>
      </c>
      <c r="P32" t="inlineStr">
        <is>
          <t>South</t>
        </is>
      </c>
      <c r="Q32" t="inlineStr">
        <is>
          <t>Corporate</t>
        </is>
      </c>
    </row>
    <row r="33">
      <c r="A33" s="8" t="n">
        <v>766</v>
      </c>
      <c r="B33" t="inlineStr">
        <is>
          <t>CA-2014-162775</t>
        </is>
      </c>
      <c r="C33" s="9" t="n">
        <v>41652</v>
      </c>
      <c r="D33" s="8" t="n">
        <v>2014</v>
      </c>
      <c r="E33" s="8" t="n">
        <v>1</v>
      </c>
      <c r="F33" t="inlineStr">
        <is>
          <t>2014-01</t>
        </is>
      </c>
      <c r="G33" t="inlineStr">
        <is>
          <t>Technology</t>
        </is>
      </c>
      <c r="H33" t="inlineStr">
        <is>
          <t>Accessories</t>
        </is>
      </c>
      <c r="I33" t="inlineStr">
        <is>
          <t>Plantronics S12 Corded Telephone Headset System</t>
        </is>
      </c>
      <c r="J33" s="8" t="n">
        <v>6</v>
      </c>
      <c r="K33" s="10" t="n">
        <v>0</v>
      </c>
      <c r="L33" s="11" t="n">
        <v>646.74</v>
      </c>
      <c r="M33" s="11">
        <f>L33-N33</f>
        <v>388.044</v>
      </c>
      <c r="N33" s="11" t="n">
        <v>258.696</v>
      </c>
      <c r="O33">
        <f>IF(L33=0,"—",N33/L33)</f>
        <v>0.4</v>
      </c>
      <c r="P33" t="inlineStr">
        <is>
          <t>South</t>
        </is>
      </c>
      <c r="Q33" t="inlineStr">
        <is>
          <t>Corporate</t>
        </is>
      </c>
    </row>
    <row r="34">
      <c r="A34" s="8" t="n">
        <v>6475</v>
      </c>
      <c r="B34" t="inlineStr">
        <is>
          <t>CA-2014-149524</t>
        </is>
      </c>
      <c r="C34" s="9" t="n">
        <v>41653</v>
      </c>
      <c r="D34" s="8" t="n">
        <v>2014</v>
      </c>
      <c r="E34" s="8" t="n">
        <v>1</v>
      </c>
      <c r="F34" t="inlineStr">
        <is>
          <t>2014-01</t>
        </is>
      </c>
      <c r="G34" t="inlineStr">
        <is>
          <t>Furniture</t>
        </is>
      </c>
      <c r="H34" t="inlineStr">
        <is>
          <t>Bookcases</t>
        </is>
      </c>
      <c r="I34" t="inlineStr">
        <is>
          <t>Sauder Cornerstone Collection Library</t>
        </is>
      </c>
      <c r="J34" s="8" t="n">
        <v>4</v>
      </c>
      <c r="K34" s="10" t="n">
        <v>0.5</v>
      </c>
      <c r="L34" s="11" t="n">
        <v>61.96</v>
      </c>
      <c r="M34" s="11">
        <f>L34-N34</f>
        <v>115.2456</v>
      </c>
      <c r="N34" s="11" t="n">
        <v>-53.2856</v>
      </c>
      <c r="O34">
        <f>IF(L34=0,"—",N34/L34)</f>
        <v>-0.86</v>
      </c>
      <c r="P34" t="inlineStr">
        <is>
          <t>East</t>
        </is>
      </c>
      <c r="Q34" t="inlineStr">
        <is>
          <t>Corporate</t>
        </is>
      </c>
    </row>
    <row r="35">
      <c r="A35" s="8" t="n">
        <v>1914</v>
      </c>
      <c r="B35" t="inlineStr">
        <is>
          <t>CA-2014-103366</t>
        </is>
      </c>
      <c r="C35" s="9" t="n">
        <v>41654</v>
      </c>
      <c r="D35" s="8" t="n">
        <v>2014</v>
      </c>
      <c r="E35" s="8" t="n">
        <v>1</v>
      </c>
      <c r="F35" t="inlineStr">
        <is>
          <t>2014-01</t>
        </is>
      </c>
      <c r="G35" t="inlineStr">
        <is>
          <t>Technology</t>
        </is>
      </c>
      <c r="H35" t="inlineStr">
        <is>
          <t>Accessories</t>
        </is>
      </c>
      <c r="I35" t="inlineStr">
        <is>
          <t>Logitech 910-002974 M325 Wireless Mouse for Web Scrolling</t>
        </is>
      </c>
      <c r="J35" s="8" t="n">
        <v>5</v>
      </c>
      <c r="K35" s="10" t="n">
        <v>0</v>
      </c>
      <c r="L35" s="11" t="n">
        <v>149.95</v>
      </c>
      <c r="M35" s="11">
        <f>L35-N35</f>
        <v>83.972</v>
      </c>
      <c r="N35" s="11" t="n">
        <v>65.97799999999999</v>
      </c>
      <c r="O35">
        <f>IF(L35=0,"—",N35/L35)</f>
        <v>0.44</v>
      </c>
      <c r="P35" t="inlineStr">
        <is>
          <t>South</t>
        </is>
      </c>
      <c r="Q35" t="inlineStr">
        <is>
          <t>Consumer</t>
        </is>
      </c>
    </row>
    <row r="36">
      <c r="A36" s="8" t="n">
        <v>974</v>
      </c>
      <c r="B36" t="inlineStr">
        <is>
          <t>CA-2014-115791</t>
        </is>
      </c>
      <c r="C36" s="9" t="n">
        <v>41655</v>
      </c>
      <c r="D36" s="8" t="n">
        <v>2014</v>
      </c>
      <c r="E36" s="8" t="n">
        <v>1</v>
      </c>
      <c r="F36" t="inlineStr">
        <is>
          <t>2014-01</t>
        </is>
      </c>
      <c r="G36" t="inlineStr">
        <is>
          <t>Office Supplies</t>
        </is>
      </c>
      <c r="H36" t="inlineStr">
        <is>
          <t>Labels</t>
        </is>
      </c>
      <c r="I36" t="inlineStr">
        <is>
          <t>Round Specialty Laser Printer Labels</t>
        </is>
      </c>
      <c r="J36" s="8" t="n">
        <v>3</v>
      </c>
      <c r="K36" s="10" t="n">
        <v>0.2</v>
      </c>
      <c r="L36" s="11" t="n">
        <v>30.072</v>
      </c>
      <c r="M36" s="11">
        <f>L36-N36</f>
        <v>19.9227</v>
      </c>
      <c r="N36" s="11" t="n">
        <v>10.1493</v>
      </c>
      <c r="O36">
        <f>IF(L36=0,"—",N36/L36)</f>
        <v>0.3375</v>
      </c>
      <c r="P36" t="inlineStr">
        <is>
          <t>East</t>
        </is>
      </c>
      <c r="Q36" t="inlineStr">
        <is>
          <t>Consumer</t>
        </is>
      </c>
    </row>
    <row r="37">
      <c r="A37" s="8" t="n">
        <v>971</v>
      </c>
      <c r="B37" t="inlineStr">
        <is>
          <t>CA-2014-115791</t>
        </is>
      </c>
      <c r="C37" s="9" t="n">
        <v>41655</v>
      </c>
      <c r="D37" s="8" t="n">
        <v>2014</v>
      </c>
      <c r="E37" s="8" t="n">
        <v>1</v>
      </c>
      <c r="F37" t="inlineStr">
        <is>
          <t>2014-01</t>
        </is>
      </c>
      <c r="G37" t="inlineStr">
        <is>
          <t>Furniture</t>
        </is>
      </c>
      <c r="H37" t="inlineStr">
        <is>
          <t>Furnishings</t>
        </is>
      </c>
      <c r="I37" t="inlineStr">
        <is>
          <t>DAX Black Cherry Wood-Tone Poster Frame</t>
        </is>
      </c>
      <c r="J37" s="8" t="n">
        <v>6</v>
      </c>
      <c r="K37" s="10" t="n">
        <v>0.2</v>
      </c>
      <c r="L37" s="11" t="n">
        <v>127.104</v>
      </c>
      <c r="M37" s="11">
        <f>L37-N37</f>
        <v>98.5056</v>
      </c>
      <c r="N37" s="11" t="n">
        <v>28.5984</v>
      </c>
      <c r="O37">
        <f>IF(L37=0,"—",N37/L37)</f>
        <v>0.225</v>
      </c>
      <c r="P37" t="inlineStr">
        <is>
          <t>East</t>
        </is>
      </c>
      <c r="Q37" t="inlineStr">
        <is>
          <t>Consumer</t>
        </is>
      </c>
    </row>
    <row r="38">
      <c r="A38" s="8" t="n">
        <v>972</v>
      </c>
      <c r="B38" t="inlineStr">
        <is>
          <t>CA-2014-115791</t>
        </is>
      </c>
      <c r="C38" s="9" t="n">
        <v>41655</v>
      </c>
      <c r="D38" s="8" t="n">
        <v>2014</v>
      </c>
      <c r="E38" s="8" t="n">
        <v>1</v>
      </c>
      <c r="F38" t="inlineStr">
        <is>
          <t>2014-01</t>
        </is>
      </c>
      <c r="G38" t="inlineStr">
        <is>
          <t>Technology</t>
        </is>
      </c>
      <c r="H38" t="inlineStr">
        <is>
          <t>Phones</t>
        </is>
      </c>
      <c r="I38" t="inlineStr">
        <is>
          <t>AT&amp;T 841000 Phone</t>
        </is>
      </c>
      <c r="J38" s="8" t="n">
        <v>3</v>
      </c>
      <c r="K38" s="10" t="n">
        <v>0.4</v>
      </c>
      <c r="L38" s="11" t="n">
        <v>124.2</v>
      </c>
      <c r="M38" s="11">
        <f>L38-N38</f>
        <v>155.25</v>
      </c>
      <c r="N38" s="11" t="n">
        <v>-31.05</v>
      </c>
      <c r="O38">
        <f>IF(L38=0,"—",N38/L38)</f>
        <v>-0.25</v>
      </c>
      <c r="P38" t="inlineStr">
        <is>
          <t>East</t>
        </is>
      </c>
      <c r="Q38" t="inlineStr">
        <is>
          <t>Consumer</t>
        </is>
      </c>
    </row>
    <row r="39">
      <c r="A39" s="8" t="n">
        <v>973</v>
      </c>
      <c r="B39" t="inlineStr">
        <is>
          <t>CA-2014-115791</t>
        </is>
      </c>
      <c r="C39" s="9" t="n">
        <v>41655</v>
      </c>
      <c r="D39" s="8" t="n">
        <v>2014</v>
      </c>
      <c r="E39" s="8" t="n">
        <v>1</v>
      </c>
      <c r="F39" t="inlineStr">
        <is>
          <t>2014-01</t>
        </is>
      </c>
      <c r="G39" t="inlineStr">
        <is>
          <t>Office Supplies</t>
        </is>
      </c>
      <c r="H39" t="inlineStr">
        <is>
          <t>Binders</t>
        </is>
      </c>
      <c r="I39" t="inlineStr">
        <is>
          <t>GBC Linen Binding Covers</t>
        </is>
      </c>
      <c r="J39" s="8" t="n">
        <v>2</v>
      </c>
      <c r="K39" s="10" t="n">
        <v>0.7</v>
      </c>
      <c r="L39" s="11" t="n">
        <v>18.588</v>
      </c>
      <c r="M39" s="11">
        <f>L39-N39</f>
        <v>32.2192</v>
      </c>
      <c r="N39" s="11" t="n">
        <v>-13.6312</v>
      </c>
      <c r="O39">
        <f>IF(L39=0,"—",N39/L39)</f>
        <v>-0.7333333333333333</v>
      </c>
      <c r="P39" t="inlineStr">
        <is>
          <t>East</t>
        </is>
      </c>
      <c r="Q39" t="inlineStr">
        <is>
          <t>Consumer</t>
        </is>
      </c>
    </row>
    <row r="40">
      <c r="A40" s="8" t="n">
        <v>5365</v>
      </c>
      <c r="B40" t="inlineStr">
        <is>
          <t>CA-2014-123477</t>
        </is>
      </c>
      <c r="C40" s="9" t="n">
        <v>41657</v>
      </c>
      <c r="D40" s="8" t="n">
        <v>2014</v>
      </c>
      <c r="E40" s="8" t="n">
        <v>1</v>
      </c>
      <c r="F40" t="inlineStr">
        <is>
          <t>2014-01</t>
        </is>
      </c>
      <c r="G40" t="inlineStr">
        <is>
          <t>Office Supplies</t>
        </is>
      </c>
      <c r="H40" t="inlineStr">
        <is>
          <t>Appliances</t>
        </is>
      </c>
      <c r="I40" t="inlineStr">
        <is>
          <t>Fellowes Mighty 8 Compact Surge Protector</t>
        </is>
      </c>
      <c r="J40" s="8" t="n">
        <v>4</v>
      </c>
      <c r="K40" s="10" t="n">
        <v>0.2</v>
      </c>
      <c r="L40" s="11" t="n">
        <v>64.864</v>
      </c>
      <c r="M40" s="11">
        <f>L40-N40</f>
        <v>58.3776</v>
      </c>
      <c r="N40" s="11" t="n">
        <v>6.4864</v>
      </c>
      <c r="O40">
        <f>IF(L40=0,"—",N40/L40)</f>
        <v>0.09999999999999999</v>
      </c>
      <c r="P40" t="inlineStr">
        <is>
          <t>West</t>
        </is>
      </c>
      <c r="Q40" t="inlineStr">
        <is>
          <t>Corporate</t>
        </is>
      </c>
    </row>
    <row r="41">
      <c r="A41" s="8" t="n">
        <v>5463</v>
      </c>
      <c r="B41" t="inlineStr">
        <is>
          <t>CA-2014-146591</t>
        </is>
      </c>
      <c r="C41" s="9" t="n">
        <v>41658</v>
      </c>
      <c r="D41" s="8" t="n">
        <v>2014</v>
      </c>
      <c r="E41" s="8" t="n">
        <v>1</v>
      </c>
      <c r="F41" t="inlineStr">
        <is>
          <t>2014-01</t>
        </is>
      </c>
      <c r="G41" t="inlineStr">
        <is>
          <t>Office Supplies</t>
        </is>
      </c>
      <c r="H41" t="inlineStr">
        <is>
          <t>Binders</t>
        </is>
      </c>
      <c r="I41" t="inlineStr">
        <is>
          <t>GBC Standard Recycled Report Covers, Clear Plastic Sheets</t>
        </is>
      </c>
      <c r="J41" s="8" t="n">
        <v>10</v>
      </c>
      <c r="K41" s="10" t="n">
        <v>0.7</v>
      </c>
      <c r="L41" s="11" t="n">
        <v>32.34</v>
      </c>
      <c r="M41" s="11">
        <f>L41-N41</f>
        <v>56.056000000000004</v>
      </c>
      <c r="N41" s="11" t="n">
        <v>-23.716</v>
      </c>
      <c r="O41">
        <f>IF(L41=0,"—",N41/L41)</f>
        <v>-0.7333333333333333</v>
      </c>
      <c r="P41" t="inlineStr">
        <is>
          <t>West</t>
        </is>
      </c>
      <c r="Q41" t="inlineStr">
        <is>
          <t>Consumer</t>
        </is>
      </c>
    </row>
    <row r="42">
      <c r="A42" s="8" t="n">
        <v>5464</v>
      </c>
      <c r="B42" t="inlineStr">
        <is>
          <t>CA-2014-146591</t>
        </is>
      </c>
      <c r="C42" s="9" t="n">
        <v>41658</v>
      </c>
      <c r="D42" s="8" t="n">
        <v>2014</v>
      </c>
      <c r="E42" s="8" t="n">
        <v>1</v>
      </c>
      <c r="F42" t="inlineStr">
        <is>
          <t>2014-01</t>
        </is>
      </c>
      <c r="G42" t="inlineStr">
        <is>
          <t>Office Supplies</t>
        </is>
      </c>
      <c r="H42" t="inlineStr">
        <is>
          <t>Paper</t>
        </is>
      </c>
      <c r="I42" t="inlineStr">
        <is>
          <t>TOPS Carbonless Receipt Book, Four 2-3/4 x 7-1/4 Money Receipts per Page</t>
        </is>
      </c>
      <c r="J42" s="8" t="n">
        <v>4</v>
      </c>
      <c r="K42" s="10" t="n">
        <v>0.2</v>
      </c>
      <c r="L42" s="11" t="n">
        <v>56.064</v>
      </c>
      <c r="M42" s="11">
        <f>L42-N42</f>
        <v>36.4416</v>
      </c>
      <c r="N42" s="11" t="n">
        <v>19.6224</v>
      </c>
      <c r="O42">
        <f>IF(L42=0,"—",N42/L42)</f>
        <v>0.35</v>
      </c>
      <c r="P42" t="inlineStr">
        <is>
          <t>West</t>
        </is>
      </c>
      <c r="Q42" t="inlineStr">
        <is>
          <t>Consumer</t>
        </is>
      </c>
    </row>
    <row r="43">
      <c r="A43" s="8" t="n">
        <v>5465</v>
      </c>
      <c r="B43" t="inlineStr">
        <is>
          <t>CA-2014-146591</t>
        </is>
      </c>
      <c r="C43" s="9" t="n">
        <v>41658</v>
      </c>
      <c r="D43" s="8" t="n">
        <v>2014</v>
      </c>
      <c r="E43" s="8" t="n">
        <v>1</v>
      </c>
      <c r="F43" t="inlineStr">
        <is>
          <t>2014-01</t>
        </is>
      </c>
      <c r="G43" t="inlineStr">
        <is>
          <t>Office Supplies</t>
        </is>
      </c>
      <c r="H43" t="inlineStr">
        <is>
          <t>Envelopes</t>
        </is>
      </c>
      <c r="I43" t="inlineStr">
        <is>
          <t>Tyvek  Top-Opening Peel &amp; Seel Envelopes, Plain White</t>
        </is>
      </c>
      <c r="J43" s="8" t="n">
        <v>5</v>
      </c>
      <c r="K43" s="10" t="n">
        <v>0.2</v>
      </c>
      <c r="L43" s="11" t="n">
        <v>108.72</v>
      </c>
      <c r="M43" s="11">
        <f>L43-N43</f>
        <v>72.027</v>
      </c>
      <c r="N43" s="11" t="n">
        <v>36.693</v>
      </c>
      <c r="O43">
        <f>IF(L43=0,"—",N43/L43)</f>
        <v>0.33749999999999997</v>
      </c>
      <c r="P43" t="inlineStr">
        <is>
          <t>West</t>
        </is>
      </c>
      <c r="Q43" t="inlineStr">
        <is>
          <t>Consumer</t>
        </is>
      </c>
    </row>
    <row r="44">
      <c r="A44" s="8" t="n">
        <v>5466</v>
      </c>
      <c r="B44" t="inlineStr">
        <is>
          <t>CA-2014-146591</t>
        </is>
      </c>
      <c r="C44" s="9" t="n">
        <v>41658</v>
      </c>
      <c r="D44" s="8" t="n">
        <v>2014</v>
      </c>
      <c r="E44" s="8" t="n">
        <v>1</v>
      </c>
      <c r="F44" t="inlineStr">
        <is>
          <t>2014-01</t>
        </is>
      </c>
      <c r="G44" t="inlineStr">
        <is>
          <t>Furniture</t>
        </is>
      </c>
      <c r="H44" t="inlineStr">
        <is>
          <t>Bookcases</t>
        </is>
      </c>
      <c r="I44" t="inlineStr">
        <is>
          <t>O'Sullivan 4-Shelf Bookcase in Odessa Pine</t>
        </is>
      </c>
      <c r="J44" s="8" t="n">
        <v>5</v>
      </c>
      <c r="K44" s="10" t="n">
        <v>0.7</v>
      </c>
      <c r="L44" s="11" t="n">
        <v>181.47</v>
      </c>
      <c r="M44" s="11">
        <f>L44-N44</f>
        <v>502.067</v>
      </c>
      <c r="N44" s="11" t="n">
        <v>-320.597</v>
      </c>
      <c r="O44">
        <f>IF(L44=0,"—",N44/L44)</f>
        <v>-1.7666666666666666</v>
      </c>
      <c r="P44" t="inlineStr">
        <is>
          <t>West</t>
        </is>
      </c>
      <c r="Q44" t="inlineStr">
        <is>
          <t>Consumer</t>
        </is>
      </c>
    </row>
    <row r="45">
      <c r="A45" s="8" t="n">
        <v>6333</v>
      </c>
      <c r="B45" t="inlineStr">
        <is>
          <t>CA-2014-167927</t>
        </is>
      </c>
      <c r="C45" s="9" t="n">
        <v>41659</v>
      </c>
      <c r="D45" s="8" t="n">
        <v>2014</v>
      </c>
      <c r="E45" s="8" t="n">
        <v>1</v>
      </c>
      <c r="F45" t="inlineStr">
        <is>
          <t>2014-01</t>
        </is>
      </c>
      <c r="G45" t="inlineStr">
        <is>
          <t>Furniture</t>
        </is>
      </c>
      <c r="H45" t="inlineStr">
        <is>
          <t>Furnishings</t>
        </is>
      </c>
      <c r="I45" t="inlineStr">
        <is>
          <t>Ultra Door Push Plate</t>
        </is>
      </c>
      <c r="J45" s="8" t="n">
        <v>3</v>
      </c>
      <c r="K45" s="10" t="n">
        <v>0</v>
      </c>
      <c r="L45" s="11" t="n">
        <v>14.73</v>
      </c>
      <c r="M45" s="11">
        <f>L45-N45</f>
        <v>9.8691</v>
      </c>
      <c r="N45" s="11" t="n">
        <v>4.8609</v>
      </c>
      <c r="O45">
        <f>IF(L45=0,"—",N45/L45)</f>
        <v>0.33</v>
      </c>
      <c r="P45" t="inlineStr">
        <is>
          <t>Central</t>
        </is>
      </c>
      <c r="Q45" t="inlineStr">
        <is>
          <t>Consumer</t>
        </is>
      </c>
    </row>
    <row r="46">
      <c r="A46" s="8" t="n">
        <v>6334</v>
      </c>
      <c r="B46" t="inlineStr">
        <is>
          <t>CA-2014-167927</t>
        </is>
      </c>
      <c r="C46" s="9" t="n">
        <v>41659</v>
      </c>
      <c r="D46" s="8" t="n">
        <v>2014</v>
      </c>
      <c r="E46" s="8" t="n">
        <v>1</v>
      </c>
      <c r="F46" t="inlineStr">
        <is>
          <t>2014-01</t>
        </is>
      </c>
      <c r="G46" t="inlineStr">
        <is>
          <t>Office Supplies</t>
        </is>
      </c>
      <c r="H46" t="inlineStr">
        <is>
          <t>Binders</t>
        </is>
      </c>
      <c r="I46" t="inlineStr">
        <is>
          <t>Storex Dura Pro Binders</t>
        </is>
      </c>
      <c r="J46" s="8" t="n">
        <v>5</v>
      </c>
      <c r="K46" s="10" t="n">
        <v>0</v>
      </c>
      <c r="L46" s="11" t="n">
        <v>29.7</v>
      </c>
      <c r="M46" s="11">
        <f>L46-N46</f>
        <v>16.335</v>
      </c>
      <c r="N46" s="11" t="n">
        <v>13.365</v>
      </c>
      <c r="O46">
        <f>IF(L46=0,"—",N46/L46)</f>
        <v>0.45</v>
      </c>
      <c r="P46" t="inlineStr">
        <is>
          <t>Central</t>
        </is>
      </c>
      <c r="Q46" t="inlineStr">
        <is>
          <t>Consumer</t>
        </is>
      </c>
    </row>
    <row r="47">
      <c r="A47" s="8" t="n">
        <v>5737</v>
      </c>
      <c r="B47" t="inlineStr">
        <is>
          <t>CA-2014-148614</t>
        </is>
      </c>
      <c r="C47" s="9" t="n">
        <v>41659</v>
      </c>
      <c r="D47" s="8" t="n">
        <v>2014</v>
      </c>
      <c r="E47" s="8" t="n">
        <v>1</v>
      </c>
      <c r="F47" t="inlineStr">
        <is>
          <t>2014-01</t>
        </is>
      </c>
      <c r="G47" t="inlineStr">
        <is>
          <t>Office Supplies</t>
        </is>
      </c>
      <c r="H47" t="inlineStr">
        <is>
          <t>Paper</t>
        </is>
      </c>
      <c r="I47" t="inlineStr">
        <is>
          <t>Wirebound Service Call Books, 5 1/2" x 4"</t>
        </is>
      </c>
      <c r="J47" s="8" t="n">
        <v>2</v>
      </c>
      <c r="K47" s="10" t="n">
        <v>0</v>
      </c>
      <c r="L47" s="11" t="n">
        <v>19.36</v>
      </c>
      <c r="M47" s="11">
        <f>L47-N47</f>
        <v>10.0672</v>
      </c>
      <c r="N47" s="11" t="n">
        <v>9.2928</v>
      </c>
      <c r="O47">
        <f>IF(L47=0,"—",N47/L47)</f>
        <v>0.48</v>
      </c>
      <c r="P47" t="inlineStr">
        <is>
          <t>West</t>
        </is>
      </c>
      <c r="Q47" t="inlineStr">
        <is>
          <t>Consumer</t>
        </is>
      </c>
    </row>
    <row r="48">
      <c r="A48" s="8" t="n">
        <v>7121</v>
      </c>
      <c r="B48" t="inlineStr">
        <is>
          <t>US-2014-147774</t>
        </is>
      </c>
      <c r="C48" s="9" t="n">
        <v>41659</v>
      </c>
      <c r="D48" s="8" t="n">
        <v>2014</v>
      </c>
      <c r="E48" s="8" t="n">
        <v>1</v>
      </c>
      <c r="F48" t="inlineStr">
        <is>
          <t>2014-01</t>
        </is>
      </c>
      <c r="G48" t="inlineStr">
        <is>
          <t>Office Supplies</t>
        </is>
      </c>
      <c r="H48" t="inlineStr">
        <is>
          <t>Binders</t>
        </is>
      </c>
      <c r="I48" t="inlineStr">
        <is>
          <t>GBC DocuBind TL200 Manual Binding Machine</t>
        </is>
      </c>
      <c r="J48" s="8" t="n">
        <v>1</v>
      </c>
      <c r="K48" s="10" t="n">
        <v>0.7</v>
      </c>
      <c r="L48" s="11" t="n">
        <v>67.194</v>
      </c>
      <c r="M48" s="11">
        <f>L48-N48</f>
        <v>118.7094</v>
      </c>
      <c r="N48" s="11" t="n">
        <v>-51.5154</v>
      </c>
      <c r="O48">
        <f>IF(L48=0,"—",N48/L48)</f>
        <v>-0.7666666666666666</v>
      </c>
      <c r="P48" t="inlineStr">
        <is>
          <t>South</t>
        </is>
      </c>
      <c r="Q48" t="inlineStr">
        <is>
          <t>Corporate</t>
        </is>
      </c>
    </row>
    <row r="49">
      <c r="A49" s="8" t="n">
        <v>6332</v>
      </c>
      <c r="B49" t="inlineStr">
        <is>
          <t>CA-2014-167927</t>
        </is>
      </c>
      <c r="C49" s="9" t="n">
        <v>41659</v>
      </c>
      <c r="D49" s="8" t="n">
        <v>2014</v>
      </c>
      <c r="E49" s="8" t="n">
        <v>1</v>
      </c>
      <c r="F49" t="inlineStr">
        <is>
          <t>2014-01</t>
        </is>
      </c>
      <c r="G49" t="inlineStr">
        <is>
          <t>Office Supplies</t>
        </is>
      </c>
      <c r="H49" t="inlineStr">
        <is>
          <t>Art</t>
        </is>
      </c>
      <c r="I49" t="inlineStr">
        <is>
          <t>Panasonic KP-4ABK Battery-Operated Pencil Sharpener</t>
        </is>
      </c>
      <c r="J49" s="8" t="n">
        <v>3</v>
      </c>
      <c r="K49" s="10" t="n">
        <v>0</v>
      </c>
      <c r="L49" s="11" t="n">
        <v>43.92</v>
      </c>
      <c r="M49" s="11">
        <f>L49-N49</f>
        <v>31.1832</v>
      </c>
      <c r="N49" s="11" t="n">
        <v>12.7368</v>
      </c>
      <c r="O49">
        <f>IF(L49=0,"—",N49/L49)</f>
        <v>0.29</v>
      </c>
      <c r="P49" t="inlineStr">
        <is>
          <t>Central</t>
        </is>
      </c>
      <c r="Q49" t="inlineStr">
        <is>
          <t>Consumer</t>
        </is>
      </c>
    </row>
    <row r="50">
      <c r="A50" s="8" t="n">
        <v>1124</v>
      </c>
      <c r="B50" t="inlineStr">
        <is>
          <t>US-2014-147627</t>
        </is>
      </c>
      <c r="C50" s="9" t="n">
        <v>41659</v>
      </c>
      <c r="D50" s="8" t="n">
        <v>2014</v>
      </c>
      <c r="E50" s="8" t="n">
        <v>1</v>
      </c>
      <c r="F50" t="inlineStr">
        <is>
          <t>2014-01</t>
        </is>
      </c>
      <c r="G50" t="inlineStr">
        <is>
          <t>Furniture</t>
        </is>
      </c>
      <c r="H50" t="inlineStr">
        <is>
          <t>Furnishings</t>
        </is>
      </c>
      <c r="I50" t="inlineStr">
        <is>
          <t>Eldon Expressions Desk Accessory, Wood Pencil Holder, Oak</t>
        </is>
      </c>
      <c r="J50" s="8" t="n">
        <v>4</v>
      </c>
      <c r="K50" s="10" t="n">
        <v>0</v>
      </c>
      <c r="L50" s="11" t="n">
        <v>38.6</v>
      </c>
      <c r="M50" s="11">
        <f>L50-N50</f>
        <v>27.020000000000003</v>
      </c>
      <c r="N50" s="11" t="n">
        <v>11.58</v>
      </c>
      <c r="O50">
        <f>IF(L50=0,"—",N50/L50)</f>
        <v>0.3</v>
      </c>
      <c r="P50" t="inlineStr">
        <is>
          <t>South</t>
        </is>
      </c>
      <c r="Q50" t="inlineStr">
        <is>
          <t>Consumer</t>
        </is>
      </c>
    </row>
    <row r="51">
      <c r="A51" s="8" t="n">
        <v>1125</v>
      </c>
      <c r="B51" t="inlineStr">
        <is>
          <t>US-2014-147627</t>
        </is>
      </c>
      <c r="C51" s="9" t="n">
        <v>41659</v>
      </c>
      <c r="D51" s="8" t="n">
        <v>2014</v>
      </c>
      <c r="E51" s="8" t="n">
        <v>1</v>
      </c>
      <c r="F51" t="inlineStr">
        <is>
          <t>2014-01</t>
        </is>
      </c>
      <c r="G51" t="inlineStr">
        <is>
          <t>Office Supplies</t>
        </is>
      </c>
      <c r="H51" t="inlineStr">
        <is>
          <t>Art</t>
        </is>
      </c>
      <c r="I51" t="inlineStr">
        <is>
          <t>Newell 327</t>
        </is>
      </c>
      <c r="J51" s="8" t="n">
        <v>3</v>
      </c>
      <c r="K51" s="10" t="n">
        <v>0</v>
      </c>
      <c r="L51" s="11" t="n">
        <v>6.63</v>
      </c>
      <c r="M51" s="11">
        <f>L51-N51</f>
        <v>4.8399</v>
      </c>
      <c r="N51" s="11" t="n">
        <v>1.7901</v>
      </c>
      <c r="O51">
        <f>IF(L51=0,"—",N51/L51)</f>
        <v>0.27</v>
      </c>
      <c r="P51" t="inlineStr">
        <is>
          <t>South</t>
        </is>
      </c>
      <c r="Q51" t="inlineStr">
        <is>
          <t>Consumer</t>
        </is>
      </c>
    </row>
    <row r="52">
      <c r="A52" s="8" t="n">
        <v>6331</v>
      </c>
      <c r="B52" t="inlineStr">
        <is>
          <t>CA-2014-167927</t>
        </is>
      </c>
      <c r="C52" s="9" t="n">
        <v>41659</v>
      </c>
      <c r="D52" s="8" t="n">
        <v>2014</v>
      </c>
      <c r="E52" s="8" t="n">
        <v>1</v>
      </c>
      <c r="F52" t="inlineStr">
        <is>
          <t>2014-01</t>
        </is>
      </c>
      <c r="G52" t="inlineStr">
        <is>
          <t>Office Supplies</t>
        </is>
      </c>
      <c r="H52" t="inlineStr">
        <is>
          <t>Storage</t>
        </is>
      </c>
      <c r="I52" t="inlineStr">
        <is>
          <t>Fellowes Bases and Tops For Staxonsteel/High-Stak Systems</t>
        </is>
      </c>
      <c r="J52" s="8" t="n">
        <v>2</v>
      </c>
      <c r="K52" s="10" t="n">
        <v>0</v>
      </c>
      <c r="L52" s="11" t="n">
        <v>66.58</v>
      </c>
      <c r="M52" s="11">
        <f>L52-N52</f>
        <v>50.6008</v>
      </c>
      <c r="N52" s="11" t="n">
        <v>15.9792</v>
      </c>
      <c r="O52">
        <f>IF(L52=0,"—",N52/L52)</f>
        <v>0.24000000000000002</v>
      </c>
      <c r="P52" t="inlineStr">
        <is>
          <t>Central</t>
        </is>
      </c>
      <c r="Q52" t="inlineStr">
        <is>
          <t>Consumer</t>
        </is>
      </c>
    </row>
    <row r="53">
      <c r="A53" s="8" t="n">
        <v>1127</v>
      </c>
      <c r="B53" t="inlineStr">
        <is>
          <t>US-2014-147627</t>
        </is>
      </c>
      <c r="C53" s="9" t="n">
        <v>41659</v>
      </c>
      <c r="D53" s="8" t="n">
        <v>2014</v>
      </c>
      <c r="E53" s="8" t="n">
        <v>1</v>
      </c>
      <c r="F53" t="inlineStr">
        <is>
          <t>2014-01</t>
        </is>
      </c>
      <c r="G53" t="inlineStr">
        <is>
          <t>Furniture</t>
        </is>
      </c>
      <c r="H53" t="inlineStr">
        <is>
          <t>Chairs</t>
        </is>
      </c>
      <c r="I53" t="inlineStr">
        <is>
          <t>Hon 4700 Series Mobuis Mid-Back Task Chairs with Adjustable Arms</t>
        </is>
      </c>
      <c r="J53" s="8" t="n">
        <v>3</v>
      </c>
      <c r="K53" s="10" t="n">
        <v>0</v>
      </c>
      <c r="L53" s="11" t="n">
        <v>1067.94</v>
      </c>
      <c r="M53" s="11">
        <f>L53-N53</f>
        <v>843.6726000000001</v>
      </c>
      <c r="N53" s="11" t="n">
        <v>224.2674</v>
      </c>
      <c r="O53">
        <f>IF(L53=0,"—",N53/L53)</f>
        <v>0.21</v>
      </c>
      <c r="P53" t="inlineStr">
        <is>
          <t>South</t>
        </is>
      </c>
      <c r="Q53" t="inlineStr">
        <is>
          <t>Consumer</t>
        </is>
      </c>
    </row>
    <row r="54">
      <c r="A54" s="8" t="n">
        <v>6329</v>
      </c>
      <c r="B54" t="inlineStr">
        <is>
          <t>CA-2014-167927</t>
        </is>
      </c>
      <c r="C54" s="9" t="n">
        <v>41659</v>
      </c>
      <c r="D54" s="8" t="n">
        <v>2014</v>
      </c>
      <c r="E54" s="8" t="n">
        <v>1</v>
      </c>
      <c r="F54" t="inlineStr">
        <is>
          <t>2014-01</t>
        </is>
      </c>
      <c r="G54" t="inlineStr">
        <is>
          <t>Office Supplies</t>
        </is>
      </c>
      <c r="H54" t="inlineStr">
        <is>
          <t>Binders</t>
        </is>
      </c>
      <c r="I54" t="inlineStr">
        <is>
          <t>Acco Pressboard Covers with Storage Hooks, 9 1/2" x 11", Executive Red</t>
        </is>
      </c>
      <c r="J54" s="8" t="n">
        <v>5</v>
      </c>
      <c r="K54" s="10" t="n">
        <v>0</v>
      </c>
      <c r="L54" s="11" t="n">
        <v>19.05</v>
      </c>
      <c r="M54" s="11">
        <f>L54-N54</f>
        <v>10.0965</v>
      </c>
      <c r="N54" s="11" t="n">
        <v>8.9535</v>
      </c>
      <c r="O54">
        <f>IF(L54=0,"—",N54/L54)</f>
        <v>0.47</v>
      </c>
      <c r="P54" t="inlineStr">
        <is>
          <t>Central</t>
        </is>
      </c>
      <c r="Q54" t="inlineStr">
        <is>
          <t>Consumer</t>
        </is>
      </c>
    </row>
    <row r="55">
      <c r="A55" s="8" t="n">
        <v>6328</v>
      </c>
      <c r="B55" t="inlineStr">
        <is>
          <t>CA-2014-167927</t>
        </is>
      </c>
      <c r="C55" s="9" t="n">
        <v>41659</v>
      </c>
      <c r="D55" s="8" t="n">
        <v>2014</v>
      </c>
      <c r="E55" s="8" t="n">
        <v>1</v>
      </c>
      <c r="F55" t="inlineStr">
        <is>
          <t>2014-01</t>
        </is>
      </c>
      <c r="G55" t="inlineStr">
        <is>
          <t>Furniture</t>
        </is>
      </c>
      <c r="H55" t="inlineStr">
        <is>
          <t>Furnishings</t>
        </is>
      </c>
      <c r="I55" t="inlineStr">
        <is>
          <t>Eldon ClusterMat Chair Mat with Cordless Antistatic Protection</t>
        </is>
      </c>
      <c r="J55" s="8" t="n">
        <v>3</v>
      </c>
      <c r="K55" s="10" t="n">
        <v>0</v>
      </c>
      <c r="L55" s="11" t="n">
        <v>272.94</v>
      </c>
      <c r="M55" s="11">
        <f>L55-N55</f>
        <v>242.9166</v>
      </c>
      <c r="N55" s="11" t="n">
        <v>30.0234</v>
      </c>
      <c r="O55">
        <f>IF(L55=0,"—",N55/L55)</f>
        <v>0.11</v>
      </c>
      <c r="P55" t="inlineStr">
        <is>
          <t>Central</t>
        </is>
      </c>
      <c r="Q55" t="inlineStr">
        <is>
          <t>Consumer</t>
        </is>
      </c>
    </row>
    <row r="56">
      <c r="A56" s="8" t="n">
        <v>6327</v>
      </c>
      <c r="B56" t="inlineStr">
        <is>
          <t>CA-2014-167927</t>
        </is>
      </c>
      <c r="C56" s="9" t="n">
        <v>41659</v>
      </c>
      <c r="D56" s="8" t="n">
        <v>2014</v>
      </c>
      <c r="E56" s="8" t="n">
        <v>1</v>
      </c>
      <c r="F56" t="inlineStr">
        <is>
          <t>2014-01</t>
        </is>
      </c>
      <c r="G56" t="inlineStr">
        <is>
          <t>Office Supplies</t>
        </is>
      </c>
      <c r="H56" t="inlineStr">
        <is>
          <t>Storage</t>
        </is>
      </c>
      <c r="I56" t="inlineStr">
        <is>
          <t>Eldon Fold 'N Roll Cart System</t>
        </is>
      </c>
      <c r="J56" s="8" t="n">
        <v>1</v>
      </c>
      <c r="K56" s="10" t="n">
        <v>0</v>
      </c>
      <c r="L56" s="11" t="n">
        <v>13.98</v>
      </c>
      <c r="M56" s="11">
        <f>L56-N56</f>
        <v>9.9258</v>
      </c>
      <c r="N56" s="11" t="n">
        <v>4.0542</v>
      </c>
      <c r="O56">
        <f>IF(L56=0,"—",N56/L56)</f>
        <v>0.29</v>
      </c>
      <c r="P56" t="inlineStr">
        <is>
          <t>Central</t>
        </is>
      </c>
      <c r="Q56" t="inlineStr">
        <is>
          <t>Consumer</t>
        </is>
      </c>
    </row>
    <row r="57">
      <c r="A57" s="8" t="n">
        <v>1126</v>
      </c>
      <c r="B57" t="inlineStr">
        <is>
          <t>US-2014-147627</t>
        </is>
      </c>
      <c r="C57" s="9" t="n">
        <v>41659</v>
      </c>
      <c r="D57" s="8" t="n">
        <v>2014</v>
      </c>
      <c r="E57" s="8" t="n">
        <v>1</v>
      </c>
      <c r="F57" t="inlineStr">
        <is>
          <t>2014-01</t>
        </is>
      </c>
      <c r="G57" t="inlineStr">
        <is>
          <t>Office Supplies</t>
        </is>
      </c>
      <c r="H57" t="inlineStr">
        <is>
          <t>Envelopes</t>
        </is>
      </c>
      <c r="I57" t="inlineStr">
        <is>
          <t>Staple envelope</t>
        </is>
      </c>
      <c r="J57" s="8" t="n">
        <v>3</v>
      </c>
      <c r="K57" s="10" t="n">
        <v>0</v>
      </c>
      <c r="L57" s="11" t="n">
        <v>23.34</v>
      </c>
      <c r="M57" s="11">
        <f>L57-N57</f>
        <v>12.3702</v>
      </c>
      <c r="N57" s="11" t="n">
        <v>10.9698</v>
      </c>
      <c r="O57">
        <f>IF(L57=0,"—",N57/L57)</f>
        <v>0.47</v>
      </c>
      <c r="P57" t="inlineStr">
        <is>
          <t>South</t>
        </is>
      </c>
      <c r="Q57" t="inlineStr">
        <is>
          <t>Consumer</t>
        </is>
      </c>
    </row>
    <row r="58">
      <c r="A58" s="8" t="n">
        <v>1123</v>
      </c>
      <c r="B58" t="inlineStr">
        <is>
          <t>US-2014-147627</t>
        </is>
      </c>
      <c r="C58" s="9" t="n">
        <v>41659</v>
      </c>
      <c r="D58" s="8" t="n">
        <v>2014</v>
      </c>
      <c r="E58" s="8" t="n">
        <v>1</v>
      </c>
      <c r="F58" t="inlineStr">
        <is>
          <t>2014-01</t>
        </is>
      </c>
      <c r="G58" t="inlineStr">
        <is>
          <t>Office Supplies</t>
        </is>
      </c>
      <c r="H58" t="inlineStr">
        <is>
          <t>Art</t>
        </is>
      </c>
      <c r="I58" t="inlineStr">
        <is>
          <t>Newell 351</t>
        </is>
      </c>
      <c r="J58" s="8" t="n">
        <v>7</v>
      </c>
      <c r="K58" s="10" t="n">
        <v>0</v>
      </c>
      <c r="L58" s="11" t="n">
        <v>22.96</v>
      </c>
      <c r="M58" s="11">
        <f>L58-N58</f>
        <v>16.3016</v>
      </c>
      <c r="N58" s="11" t="n">
        <v>6.6584</v>
      </c>
      <c r="O58">
        <f>IF(L58=0,"—",N58/L58)</f>
        <v>0.29</v>
      </c>
      <c r="P58" t="inlineStr">
        <is>
          <t>South</t>
        </is>
      </c>
      <c r="Q58" t="inlineStr">
        <is>
          <t>Consumer</t>
        </is>
      </c>
    </row>
    <row r="59">
      <c r="A59" s="8" t="n">
        <v>5738</v>
      </c>
      <c r="B59" t="inlineStr">
        <is>
          <t>CA-2014-148614</t>
        </is>
      </c>
      <c r="C59" s="9" t="n">
        <v>41659</v>
      </c>
      <c r="D59" s="8" t="n">
        <v>2014</v>
      </c>
      <c r="E59" s="8" t="n">
        <v>1</v>
      </c>
      <c r="F59" t="inlineStr">
        <is>
          <t>2014-01</t>
        </is>
      </c>
      <c r="G59" t="inlineStr">
        <is>
          <t>Furniture</t>
        </is>
      </c>
      <c r="H59" t="inlineStr">
        <is>
          <t>Furnishings</t>
        </is>
      </c>
      <c r="I59" t="inlineStr">
        <is>
          <t>Eldon Expressions Desk Accessory, Wood Pencil Holder, Oak</t>
        </is>
      </c>
      <c r="J59" s="8" t="n">
        <v>2</v>
      </c>
      <c r="K59" s="10" t="n">
        <v>0</v>
      </c>
      <c r="L59" s="11" t="n">
        <v>19.3</v>
      </c>
      <c r="M59" s="11">
        <f>L59-N59</f>
        <v>13.510000000000002</v>
      </c>
      <c r="N59" s="11" t="n">
        <v>5.79</v>
      </c>
      <c r="O59">
        <f>IF(L59=0,"—",N59/L59)</f>
        <v>0.3</v>
      </c>
      <c r="P59" t="inlineStr">
        <is>
          <t>West</t>
        </is>
      </c>
      <c r="Q59" t="inlineStr">
        <is>
          <t>Consumer</t>
        </is>
      </c>
    </row>
    <row r="60">
      <c r="A60" s="8" t="n">
        <v>6330</v>
      </c>
      <c r="B60" t="inlineStr">
        <is>
          <t>CA-2014-167927</t>
        </is>
      </c>
      <c r="C60" s="9" t="n">
        <v>41659</v>
      </c>
      <c r="D60" s="8" t="n">
        <v>2014</v>
      </c>
      <c r="E60" s="8" t="n">
        <v>1</v>
      </c>
      <c r="F60" t="inlineStr">
        <is>
          <t>2014-01</t>
        </is>
      </c>
      <c r="G60" t="inlineStr">
        <is>
          <t>Office Supplies</t>
        </is>
      </c>
      <c r="H60" t="inlineStr">
        <is>
          <t>Appliances</t>
        </is>
      </c>
      <c r="I60" t="inlineStr">
        <is>
          <t>Holmes Replacement Filter for HEPA Air Cleaner, Very Large Room, HEPA Filter</t>
        </is>
      </c>
      <c r="J60" s="8" t="n">
        <v>4</v>
      </c>
      <c r="K60" s="10" t="n">
        <v>0.1</v>
      </c>
      <c r="L60" s="11" t="n">
        <v>247.716</v>
      </c>
      <c r="M60" s="11">
        <f>L60-N60</f>
        <v>154.13440000000003</v>
      </c>
      <c r="N60" s="11" t="n">
        <v>93.58159999999999</v>
      </c>
      <c r="O60">
        <f>IF(L60=0,"—",N60/L60)</f>
        <v>0.37777777777777777</v>
      </c>
      <c r="P60" t="inlineStr">
        <is>
          <t>Central</t>
        </is>
      </c>
      <c r="Q60" t="inlineStr">
        <is>
          <t>Consumer</t>
        </is>
      </c>
    </row>
    <row r="61">
      <c r="A61" s="8" t="n">
        <v>1122</v>
      </c>
      <c r="B61" t="inlineStr">
        <is>
          <t>US-2014-147627</t>
        </is>
      </c>
      <c r="C61" s="9" t="n">
        <v>41659</v>
      </c>
      <c r="D61" s="8" t="n">
        <v>2014</v>
      </c>
      <c r="E61" s="8" t="n">
        <v>1</v>
      </c>
      <c r="F61" t="inlineStr">
        <is>
          <t>2014-01</t>
        </is>
      </c>
      <c r="G61" t="inlineStr">
        <is>
          <t>Technology</t>
        </is>
      </c>
      <c r="H61" t="inlineStr">
        <is>
          <t>Phones</t>
        </is>
      </c>
      <c r="I61" t="inlineStr">
        <is>
          <t>Apple iPhone 5C</t>
        </is>
      </c>
      <c r="J61" s="8" t="n">
        <v>7</v>
      </c>
      <c r="K61" s="10" t="n">
        <v>0</v>
      </c>
      <c r="L61" s="11" t="n">
        <v>699.9299999999999</v>
      </c>
      <c r="M61" s="11">
        <f>L61-N61</f>
        <v>517.9481999999999</v>
      </c>
      <c r="N61" s="11" t="n">
        <v>181.9818</v>
      </c>
      <c r="O61">
        <f>IF(L61=0,"—",N61/L61)</f>
        <v>0.26</v>
      </c>
      <c r="P61" t="inlineStr">
        <is>
          <t>South</t>
        </is>
      </c>
      <c r="Q61" t="inlineStr">
        <is>
          <t>Consumer</t>
        </is>
      </c>
    </row>
    <row r="62">
      <c r="A62" s="8" t="n">
        <v>9990</v>
      </c>
      <c r="B62" t="inlineStr">
        <is>
          <t>CA-2014-110422</t>
        </is>
      </c>
      <c r="C62" s="9" t="n">
        <v>41660</v>
      </c>
      <c r="D62" s="8" t="n">
        <v>2014</v>
      </c>
      <c r="E62" s="8" t="n">
        <v>1</v>
      </c>
      <c r="F62" t="inlineStr">
        <is>
          <t>2014-01</t>
        </is>
      </c>
      <c r="G62" t="inlineStr">
        <is>
          <t>Furniture</t>
        </is>
      </c>
      <c r="H62" t="inlineStr">
        <is>
          <t>Furnishings</t>
        </is>
      </c>
      <c r="I62" t="inlineStr">
        <is>
          <t>Ultra Door Pull Handle</t>
        </is>
      </c>
      <c r="J62" s="8" t="n">
        <v>3</v>
      </c>
      <c r="K62" s="10" t="n">
        <v>0.2</v>
      </c>
      <c r="L62" s="11" t="n">
        <v>25.248</v>
      </c>
      <c r="M62" s="11">
        <f>L62-N62</f>
        <v>21.145200000000003</v>
      </c>
      <c r="N62" s="11" t="n">
        <v>4.1028</v>
      </c>
      <c r="O62">
        <f>IF(L62=0,"—",N62/L62)</f>
        <v>0.1625</v>
      </c>
      <c r="P62" t="inlineStr">
        <is>
          <t>South</t>
        </is>
      </c>
      <c r="Q62" t="inlineStr">
        <is>
          <t>Consumer</t>
        </is>
      </c>
    </row>
    <row r="63">
      <c r="A63" s="8" t="n">
        <v>9887</v>
      </c>
      <c r="B63" t="inlineStr">
        <is>
          <t>CA-2014-146997</t>
        </is>
      </c>
      <c r="C63" s="9" t="n">
        <v>41662</v>
      </c>
      <c r="D63" s="8" t="n">
        <v>2014</v>
      </c>
      <c r="E63" s="8" t="n">
        <v>1</v>
      </c>
      <c r="F63" t="inlineStr">
        <is>
          <t>2014-01</t>
        </is>
      </c>
      <c r="G63" t="inlineStr">
        <is>
          <t>Office Supplies</t>
        </is>
      </c>
      <c r="H63" t="inlineStr">
        <is>
          <t>Fasteners</t>
        </is>
      </c>
      <c r="I63" t="inlineStr">
        <is>
          <t>Alliance Big Bands Rubber Bands, 12/Pack</t>
        </is>
      </c>
      <c r="J63" s="8" t="n">
        <v>3</v>
      </c>
      <c r="K63" s="10" t="n">
        <v>0</v>
      </c>
      <c r="L63" s="11" t="n">
        <v>5.94</v>
      </c>
      <c r="M63" s="11">
        <f>L63-N63</f>
        <v>5.94</v>
      </c>
      <c r="N63" s="11" t="n">
        <v>0</v>
      </c>
      <c r="O63">
        <f>IF(L63=0,"—",N63/L63)</f>
        <v>0</v>
      </c>
      <c r="P63" t="inlineStr">
        <is>
          <t>Central</t>
        </is>
      </c>
      <c r="Q63" t="inlineStr">
        <is>
          <t>Consumer</t>
        </is>
      </c>
    </row>
    <row r="64">
      <c r="A64" s="8" t="n">
        <v>9156</v>
      </c>
      <c r="B64" t="inlineStr">
        <is>
          <t>CA-2014-102645</t>
        </is>
      </c>
      <c r="C64" s="9" t="n">
        <v>41662</v>
      </c>
      <c r="D64" s="8" t="n">
        <v>2014</v>
      </c>
      <c r="E64" s="8" t="n">
        <v>1</v>
      </c>
      <c r="F64" t="inlineStr">
        <is>
          <t>2014-01</t>
        </is>
      </c>
      <c r="G64" t="inlineStr">
        <is>
          <t>Office Supplies</t>
        </is>
      </c>
      <c r="H64" t="inlineStr">
        <is>
          <t>Paper</t>
        </is>
      </c>
      <c r="I64" t="inlineStr">
        <is>
          <t>Xerox 195</t>
        </is>
      </c>
      <c r="J64" s="8" t="n">
        <v>6</v>
      </c>
      <c r="K64" s="10" t="n">
        <v>0</v>
      </c>
      <c r="L64" s="11" t="n">
        <v>40.08</v>
      </c>
      <c r="M64" s="11">
        <f>L64-N64</f>
        <v>20.8416</v>
      </c>
      <c r="N64" s="11" t="n">
        <v>19.2384</v>
      </c>
      <c r="O64">
        <f>IF(L64=0,"—",N64/L64)</f>
        <v>0.48</v>
      </c>
      <c r="P64" t="inlineStr">
        <is>
          <t>West</t>
        </is>
      </c>
      <c r="Q64" t="inlineStr">
        <is>
          <t>Consumer</t>
        </is>
      </c>
    </row>
    <row r="65">
      <c r="A65" s="8" t="n">
        <v>2582</v>
      </c>
      <c r="B65" t="inlineStr">
        <is>
          <t>US-2014-155502</t>
        </is>
      </c>
      <c r="C65" s="9" t="n">
        <v>41665</v>
      </c>
      <c r="D65" s="8" t="n">
        <v>2014</v>
      </c>
      <c r="E65" s="8" t="n">
        <v>1</v>
      </c>
      <c r="F65" t="inlineStr">
        <is>
          <t>2014-01</t>
        </is>
      </c>
      <c r="G65" t="inlineStr">
        <is>
          <t>Office Supplies</t>
        </is>
      </c>
      <c r="H65" t="inlineStr">
        <is>
          <t>Paper</t>
        </is>
      </c>
      <c r="I65" t="inlineStr">
        <is>
          <t>REDIFORM Incoming/Outgoing Call Register, 11" X 8 1/2", 100 Messages</t>
        </is>
      </c>
      <c r="J65" s="8" t="n">
        <v>2</v>
      </c>
      <c r="K65" s="10" t="n">
        <v>0</v>
      </c>
      <c r="L65" s="11" t="n">
        <v>16.68</v>
      </c>
      <c r="M65" s="11">
        <f>L65-N65</f>
        <v>8.34</v>
      </c>
      <c r="N65" s="11" t="n">
        <v>8.34</v>
      </c>
      <c r="O65">
        <f>IF(L65=0,"—",N65/L65)</f>
        <v>0.5</v>
      </c>
      <c r="P65" t="inlineStr">
        <is>
          <t>South</t>
        </is>
      </c>
      <c r="Q65" t="inlineStr">
        <is>
          <t>Home Office</t>
        </is>
      </c>
    </row>
    <row r="66">
      <c r="A66" s="8" t="n">
        <v>8151</v>
      </c>
      <c r="B66" t="inlineStr">
        <is>
          <t>CA-2014-167997</t>
        </is>
      </c>
      <c r="C66" s="9" t="n">
        <v>41665</v>
      </c>
      <c r="D66" s="8" t="n">
        <v>2014</v>
      </c>
      <c r="E66" s="8" t="n">
        <v>1</v>
      </c>
      <c r="F66" t="inlineStr">
        <is>
          <t>2014-01</t>
        </is>
      </c>
      <c r="G66" t="inlineStr">
        <is>
          <t>Furniture</t>
        </is>
      </c>
      <c r="H66" t="inlineStr">
        <is>
          <t>Bookcases</t>
        </is>
      </c>
      <c r="I66" t="inlineStr">
        <is>
          <t>Safco Value Mate Series Steel Bookcases, Baked Enamel Finish on Steel, Gray</t>
        </is>
      </c>
      <c r="J66" s="8" t="n">
        <v>2</v>
      </c>
      <c r="K66" s="10" t="n">
        <v>0</v>
      </c>
      <c r="L66" s="11" t="n">
        <v>141.96</v>
      </c>
      <c r="M66" s="11">
        <f>L66-N66</f>
        <v>102.2112</v>
      </c>
      <c r="N66" s="11" t="n">
        <v>39.7488</v>
      </c>
      <c r="O66">
        <f>IF(L66=0,"—",N66/L66)</f>
        <v>0.28</v>
      </c>
      <c r="P66" t="inlineStr">
        <is>
          <t>Central</t>
        </is>
      </c>
      <c r="Q66" t="inlineStr">
        <is>
          <t>Corporate</t>
        </is>
      </c>
    </row>
    <row r="67">
      <c r="A67" s="8" t="n">
        <v>2585</v>
      </c>
      <c r="B67" t="inlineStr">
        <is>
          <t>US-2014-155502</t>
        </is>
      </c>
      <c r="C67" s="9" t="n">
        <v>41665</v>
      </c>
      <c r="D67" s="8" t="n">
        <v>2014</v>
      </c>
      <c r="E67" s="8" t="n">
        <v>1</v>
      </c>
      <c r="F67" t="inlineStr">
        <is>
          <t>2014-01</t>
        </is>
      </c>
      <c r="G67" t="inlineStr">
        <is>
          <t>Technology</t>
        </is>
      </c>
      <c r="H67" t="inlineStr">
        <is>
          <t>Phones</t>
        </is>
      </c>
      <c r="I67" t="inlineStr">
        <is>
          <t>Jabra SPEAK 410</t>
        </is>
      </c>
      <c r="J67" s="8" t="n">
        <v>2</v>
      </c>
      <c r="K67" s="10" t="n">
        <v>0</v>
      </c>
      <c r="L67" s="11" t="n">
        <v>187.98</v>
      </c>
      <c r="M67" s="11">
        <f>L67-N67</f>
        <v>135.3456</v>
      </c>
      <c r="N67" s="11" t="n">
        <v>52.6344</v>
      </c>
      <c r="O67">
        <f>IF(L67=0,"—",N67/L67)</f>
        <v>0.28</v>
      </c>
      <c r="P67" t="inlineStr">
        <is>
          <t>South</t>
        </is>
      </c>
      <c r="Q67" t="inlineStr">
        <is>
          <t>Home Office</t>
        </is>
      </c>
    </row>
    <row r="68">
      <c r="A68" s="8" t="n">
        <v>2584</v>
      </c>
      <c r="B68" t="inlineStr">
        <is>
          <t>US-2014-155502</t>
        </is>
      </c>
      <c r="C68" s="9" t="n">
        <v>41665</v>
      </c>
      <c r="D68" s="8" t="n">
        <v>2014</v>
      </c>
      <c r="E68" s="8" t="n">
        <v>1</v>
      </c>
      <c r="F68" t="inlineStr">
        <is>
          <t>2014-01</t>
        </is>
      </c>
      <c r="G68" t="inlineStr">
        <is>
          <t>Furniture</t>
        </is>
      </c>
      <c r="H68" t="inlineStr">
        <is>
          <t>Furnishings</t>
        </is>
      </c>
      <c r="I68" t="inlineStr">
        <is>
          <t>Eldon Image Series Black Desk Accessories</t>
        </is>
      </c>
      <c r="J68" s="8" t="n">
        <v>3</v>
      </c>
      <c r="K68" s="10" t="n">
        <v>0</v>
      </c>
      <c r="L68" s="11" t="n">
        <v>12.42</v>
      </c>
      <c r="M68" s="11">
        <f>L68-N68</f>
        <v>7.9488</v>
      </c>
      <c r="N68" s="11" t="n">
        <v>4.4712</v>
      </c>
      <c r="O68">
        <f>IF(L68=0,"—",N68/L68)</f>
        <v>0.36</v>
      </c>
      <c r="P68" t="inlineStr">
        <is>
          <t>South</t>
        </is>
      </c>
      <c r="Q68" t="inlineStr">
        <is>
          <t>Home Office</t>
        </is>
      </c>
    </row>
    <row r="69">
      <c r="A69" s="8" t="n">
        <v>2583</v>
      </c>
      <c r="B69" t="inlineStr">
        <is>
          <t>US-2014-155502</t>
        </is>
      </c>
      <c r="C69" s="9" t="n">
        <v>41665</v>
      </c>
      <c r="D69" s="8" t="n">
        <v>2014</v>
      </c>
      <c r="E69" s="8" t="n">
        <v>1</v>
      </c>
      <c r="F69" t="inlineStr">
        <is>
          <t>2014-01</t>
        </is>
      </c>
      <c r="G69" t="inlineStr">
        <is>
          <t>Technology</t>
        </is>
      </c>
      <c r="H69" t="inlineStr">
        <is>
          <t>Phones</t>
        </is>
      </c>
      <c r="I69" t="inlineStr">
        <is>
          <t>Macally Suction Cup Mount</t>
        </is>
      </c>
      <c r="J69" s="8" t="n">
        <v>13</v>
      </c>
      <c r="K69" s="10" t="n">
        <v>0</v>
      </c>
      <c r="L69" s="11" t="n">
        <v>155.35</v>
      </c>
      <c r="M69" s="11">
        <f>L69-N69</f>
        <v>155.35</v>
      </c>
      <c r="N69" s="11" t="n">
        <v>0</v>
      </c>
      <c r="O69">
        <f>IF(L69=0,"—",N69/L69)</f>
        <v>0</v>
      </c>
      <c r="P69" t="inlineStr">
        <is>
          <t>South</t>
        </is>
      </c>
      <c r="Q69" t="inlineStr">
        <is>
          <t>Home Office</t>
        </is>
      </c>
    </row>
    <row r="70">
      <c r="A70" s="8" t="n">
        <v>2581</v>
      </c>
      <c r="B70" t="inlineStr">
        <is>
          <t>US-2014-155502</t>
        </is>
      </c>
      <c r="C70" s="9" t="n">
        <v>41665</v>
      </c>
      <c r="D70" s="8" t="n">
        <v>2014</v>
      </c>
      <c r="E70" s="8" t="n">
        <v>1</v>
      </c>
      <c r="F70" t="inlineStr">
        <is>
          <t>2014-01</t>
        </is>
      </c>
      <c r="G70" t="inlineStr">
        <is>
          <t>Office Supplies</t>
        </is>
      </c>
      <c r="H70" t="inlineStr">
        <is>
          <t>Paper</t>
        </is>
      </c>
      <c r="I70" t="inlineStr">
        <is>
          <t>Eureka Recycled Copy Paper 8 1/2" x 11", Ream</t>
        </is>
      </c>
      <c r="J70" s="8" t="n">
        <v>3</v>
      </c>
      <c r="K70" s="10" t="n">
        <v>0</v>
      </c>
      <c r="L70" s="11" t="n">
        <v>19.44</v>
      </c>
      <c r="M70" s="11">
        <f>L70-N70</f>
        <v>10.1088</v>
      </c>
      <c r="N70" s="11" t="n">
        <v>9.331200000000001</v>
      </c>
      <c r="O70">
        <f>IF(L70=0,"—",N70/L70)</f>
        <v>0.48000000000000004</v>
      </c>
      <c r="P70" t="inlineStr">
        <is>
          <t>South</t>
        </is>
      </c>
      <c r="Q70" t="inlineStr">
        <is>
          <t>Home Office</t>
        </is>
      </c>
    </row>
    <row r="71">
      <c r="A71" s="8" t="n">
        <v>2580</v>
      </c>
      <c r="B71" t="inlineStr">
        <is>
          <t>US-2014-155502</t>
        </is>
      </c>
      <c r="C71" s="9" t="n">
        <v>41665</v>
      </c>
      <c r="D71" s="8" t="n">
        <v>2014</v>
      </c>
      <c r="E71" s="8" t="n">
        <v>1</v>
      </c>
      <c r="F71" t="inlineStr">
        <is>
          <t>2014-01</t>
        </is>
      </c>
      <c r="G71" t="inlineStr">
        <is>
          <t>Office Supplies</t>
        </is>
      </c>
      <c r="H71" t="inlineStr">
        <is>
          <t>Storage</t>
        </is>
      </c>
      <c r="I71" t="inlineStr">
        <is>
          <t>SAFCO Commercial Wire Shelving, 72h</t>
        </is>
      </c>
      <c r="J71" s="8" t="n">
        <v>8</v>
      </c>
      <c r="K71" s="10" t="n">
        <v>0</v>
      </c>
      <c r="L71" s="11" t="n">
        <v>489.92</v>
      </c>
      <c r="M71" s="11">
        <f>L71-N71</f>
        <v>489.92</v>
      </c>
      <c r="N71" s="11" t="n">
        <v>0</v>
      </c>
      <c r="O71">
        <f>IF(L71=0,"—",N71/L71)</f>
        <v>0</v>
      </c>
      <c r="P71" t="inlineStr">
        <is>
          <t>South</t>
        </is>
      </c>
      <c r="Q71" t="inlineStr">
        <is>
          <t>Home Office</t>
        </is>
      </c>
    </row>
    <row r="72">
      <c r="A72" s="8" t="n">
        <v>2579</v>
      </c>
      <c r="B72" t="inlineStr">
        <is>
          <t>US-2014-155502</t>
        </is>
      </c>
      <c r="C72" s="9" t="n">
        <v>41665</v>
      </c>
      <c r="D72" s="8" t="n">
        <v>2014</v>
      </c>
      <c r="E72" s="8" t="n">
        <v>1</v>
      </c>
      <c r="F72" t="inlineStr">
        <is>
          <t>2014-01</t>
        </is>
      </c>
      <c r="G72" t="inlineStr">
        <is>
          <t>Furniture</t>
        </is>
      </c>
      <c r="H72" t="inlineStr">
        <is>
          <t>Furnishings</t>
        </is>
      </c>
      <c r="I72" t="inlineStr">
        <is>
          <t>GE General Use Halogen Bulbs, 100 Watts, 1 Bulb per Pack</t>
        </is>
      </c>
      <c r="J72" s="8" t="n">
        <v>3</v>
      </c>
      <c r="K72" s="10" t="n">
        <v>0</v>
      </c>
      <c r="L72" s="11" t="n">
        <v>62.82</v>
      </c>
      <c r="M72" s="11">
        <f>L72-N72</f>
        <v>32.0382</v>
      </c>
      <c r="N72" s="11" t="n">
        <v>30.7818</v>
      </c>
      <c r="O72">
        <f>IF(L72=0,"—",N72/L72)</f>
        <v>0.49</v>
      </c>
      <c r="P72" t="inlineStr">
        <is>
          <t>South</t>
        </is>
      </c>
      <c r="Q72" t="inlineStr">
        <is>
          <t>Home Office</t>
        </is>
      </c>
    </row>
    <row r="73">
      <c r="A73" s="8" t="n">
        <v>8150</v>
      </c>
      <c r="B73" t="inlineStr">
        <is>
          <t>CA-2014-167997</t>
        </is>
      </c>
      <c r="C73" s="9" t="n">
        <v>41665</v>
      </c>
      <c r="D73" s="8" t="n">
        <v>2014</v>
      </c>
      <c r="E73" s="8" t="n">
        <v>1</v>
      </c>
      <c r="F73" t="inlineStr">
        <is>
          <t>2014-01</t>
        </is>
      </c>
      <c r="G73" t="inlineStr">
        <is>
          <t>Office Supplies</t>
        </is>
      </c>
      <c r="H73" t="inlineStr">
        <is>
          <t>Binders</t>
        </is>
      </c>
      <c r="I73" t="inlineStr">
        <is>
          <t>Wilson Jones 14 Line Acrylic Coated Pressboard Data Binders</t>
        </is>
      </c>
      <c r="J73" s="8" t="n">
        <v>2</v>
      </c>
      <c r="K73" s="10" t="n">
        <v>0</v>
      </c>
      <c r="L73" s="11" t="n">
        <v>10.68</v>
      </c>
      <c r="M73" s="11">
        <f>L73-N73</f>
        <v>5.6604</v>
      </c>
      <c r="N73" s="11" t="n">
        <v>5.0196</v>
      </c>
      <c r="O73">
        <f>IF(L73=0,"—",N73/L73)</f>
        <v>0.47</v>
      </c>
      <c r="P73" t="inlineStr">
        <is>
          <t>Central</t>
        </is>
      </c>
      <c r="Q73" t="inlineStr">
        <is>
          <t>Corporate</t>
        </is>
      </c>
    </row>
    <row r="74">
      <c r="A74" s="8" t="n">
        <v>3795</v>
      </c>
      <c r="B74" t="inlineStr">
        <is>
          <t>US-2014-117163</t>
        </is>
      </c>
      <c r="C74" s="9" t="n">
        <v>41666</v>
      </c>
      <c r="D74" s="8" t="n">
        <v>2014</v>
      </c>
      <c r="E74" s="8" t="n">
        <v>1</v>
      </c>
      <c r="F74" t="inlineStr">
        <is>
          <t>2014-01</t>
        </is>
      </c>
      <c r="G74" t="inlineStr">
        <is>
          <t>Office Supplies</t>
        </is>
      </c>
      <c r="H74" t="inlineStr">
        <is>
          <t>Storage</t>
        </is>
      </c>
      <c r="I74" t="inlineStr">
        <is>
          <t>Recycled Steel Personal File for Hanging File Folders</t>
        </is>
      </c>
      <c r="J74" s="8" t="n">
        <v>1</v>
      </c>
      <c r="K74" s="10" t="n">
        <v>0</v>
      </c>
      <c r="L74" s="11" t="n">
        <v>57.23</v>
      </c>
      <c r="M74" s="11">
        <f>L74-N74</f>
        <v>42.9225</v>
      </c>
      <c r="N74" s="11" t="n">
        <v>14.3075</v>
      </c>
      <c r="O74">
        <f>IF(L74=0,"—",N74/L74)</f>
        <v>0.25</v>
      </c>
      <c r="P74" t="inlineStr">
        <is>
          <t>West</t>
        </is>
      </c>
      <c r="Q74" t="inlineStr">
        <is>
          <t>Consumer</t>
        </is>
      </c>
    </row>
    <row r="75">
      <c r="A75" s="8" t="n">
        <v>3797</v>
      </c>
      <c r="B75" t="inlineStr">
        <is>
          <t>US-2014-117163</t>
        </is>
      </c>
      <c r="C75" s="9" t="n">
        <v>41666</v>
      </c>
      <c r="D75" s="8" t="n">
        <v>2014</v>
      </c>
      <c r="E75" s="8" t="n">
        <v>1</v>
      </c>
      <c r="F75" t="inlineStr">
        <is>
          <t>2014-01</t>
        </is>
      </c>
      <c r="G75" t="inlineStr">
        <is>
          <t>Office Supplies</t>
        </is>
      </c>
      <c r="H75" t="inlineStr">
        <is>
          <t>Art</t>
        </is>
      </c>
      <c r="I75" t="inlineStr">
        <is>
          <t>Dixon Ticonderoga Core-Lock Colored Pencils</t>
        </is>
      </c>
      <c r="J75" s="8" t="n">
        <v>4</v>
      </c>
      <c r="K75" s="10" t="n">
        <v>0</v>
      </c>
      <c r="L75" s="11" t="n">
        <v>36.44</v>
      </c>
      <c r="M75" s="11">
        <f>L75-N75</f>
        <v>24.4148</v>
      </c>
      <c r="N75" s="11" t="n">
        <v>12.0252</v>
      </c>
      <c r="O75">
        <f>IF(L75=0,"—",N75/L75)</f>
        <v>0.33</v>
      </c>
      <c r="P75" t="inlineStr">
        <is>
          <t>West</t>
        </is>
      </c>
      <c r="Q75" t="inlineStr">
        <is>
          <t>Consumer</t>
        </is>
      </c>
    </row>
    <row r="76">
      <c r="A76" s="8" t="n">
        <v>3796</v>
      </c>
      <c r="B76" t="inlineStr">
        <is>
          <t>US-2014-117163</t>
        </is>
      </c>
      <c r="C76" s="9" t="n">
        <v>41666</v>
      </c>
      <c r="D76" s="8" t="n">
        <v>2014</v>
      </c>
      <c r="E76" s="8" t="n">
        <v>1</v>
      </c>
      <c r="F76" t="inlineStr">
        <is>
          <t>2014-01</t>
        </is>
      </c>
      <c r="G76" t="inlineStr">
        <is>
          <t>Furniture</t>
        </is>
      </c>
      <c r="H76" t="inlineStr">
        <is>
          <t>Tables</t>
        </is>
      </c>
      <c r="I76" t="inlineStr">
        <is>
          <t>Balt Split Level Computer Training Table</t>
        </is>
      </c>
      <c r="J76" s="8" t="n">
        <v>3</v>
      </c>
      <c r="K76" s="10" t="n">
        <v>0.2</v>
      </c>
      <c r="L76" s="11" t="n">
        <v>333</v>
      </c>
      <c r="M76" s="11">
        <f>L76-N76</f>
        <v>349.65</v>
      </c>
      <c r="N76" s="11" t="n">
        <v>-16.65</v>
      </c>
      <c r="O76">
        <f>IF(L76=0,"—",N76/L76)</f>
        <v>-0.049999999999999996</v>
      </c>
      <c r="P76" t="inlineStr">
        <is>
          <t>West</t>
        </is>
      </c>
      <c r="Q76" t="inlineStr">
        <is>
          <t>Consumer</t>
        </is>
      </c>
    </row>
    <row r="77">
      <c r="A77" s="8" t="n">
        <v>3084</v>
      </c>
      <c r="B77" t="inlineStr">
        <is>
          <t>CA-2014-100328</t>
        </is>
      </c>
      <c r="C77" s="9" t="n">
        <v>41667</v>
      </c>
      <c r="D77" s="8" t="n">
        <v>2014</v>
      </c>
      <c r="E77" s="8" t="n">
        <v>1</v>
      </c>
      <c r="F77" t="inlineStr">
        <is>
          <t>2014-01</t>
        </is>
      </c>
      <c r="G77" t="inlineStr">
        <is>
          <t>Office Supplies</t>
        </is>
      </c>
      <c r="H77" t="inlineStr">
        <is>
          <t>Binders</t>
        </is>
      </c>
      <c r="I77" t="inlineStr">
        <is>
          <t>Pressboard Covers with Storage Hooks, 9 1/2" x 11", Light Blue</t>
        </is>
      </c>
      <c r="J77" s="8" t="n">
        <v>1</v>
      </c>
      <c r="K77" s="10" t="n">
        <v>0.2</v>
      </c>
      <c r="L77" s="11" t="n">
        <v>3.928</v>
      </c>
      <c r="M77" s="11">
        <f>L77-N77</f>
        <v>2.6022999999999996</v>
      </c>
      <c r="N77" s="11" t="n">
        <v>1.3257</v>
      </c>
      <c r="O77">
        <f>IF(L77=0,"—",N77/L77)</f>
        <v>0.3375</v>
      </c>
      <c r="P77" t="inlineStr">
        <is>
          <t>East</t>
        </is>
      </c>
      <c r="Q77" t="inlineStr">
        <is>
          <t>Consumer</t>
        </is>
      </c>
    </row>
    <row r="78">
      <c r="A78" s="8" t="n">
        <v>6389</v>
      </c>
      <c r="B78" t="inlineStr">
        <is>
          <t>CA-2014-134103</t>
        </is>
      </c>
      <c r="C78" s="9" t="n">
        <v>41669</v>
      </c>
      <c r="D78" s="8" t="n">
        <v>2014</v>
      </c>
      <c r="E78" s="8" t="n">
        <v>1</v>
      </c>
      <c r="F78" t="inlineStr">
        <is>
          <t>2014-01</t>
        </is>
      </c>
      <c r="G78" t="inlineStr">
        <is>
          <t>Office Supplies</t>
        </is>
      </c>
      <c r="H78" t="inlineStr">
        <is>
          <t>Storage</t>
        </is>
      </c>
      <c r="I78" t="inlineStr">
        <is>
          <t>Space Solutions HD Industrial Steel Shelving.</t>
        </is>
      </c>
      <c r="J78" s="8" t="n">
        <v>2</v>
      </c>
      <c r="K78" s="10" t="n">
        <v>0</v>
      </c>
      <c r="L78" s="11" t="n">
        <v>229.94</v>
      </c>
      <c r="M78" s="11">
        <f>L78-N78</f>
        <v>223.0418</v>
      </c>
      <c r="N78" s="11" t="n">
        <v>6.8982</v>
      </c>
      <c r="O78">
        <f>IF(L78=0,"—",N78/L78)</f>
        <v>0.030000000000000002</v>
      </c>
      <c r="P78" t="inlineStr">
        <is>
          <t>Central</t>
        </is>
      </c>
      <c r="Q78" t="inlineStr">
        <is>
          <t>Consumer</t>
        </is>
      </c>
    </row>
    <row r="79">
      <c r="A79" s="8" t="n">
        <v>6388</v>
      </c>
      <c r="B79" t="inlineStr">
        <is>
          <t>CA-2014-134103</t>
        </is>
      </c>
      <c r="C79" s="9" t="n">
        <v>41669</v>
      </c>
      <c r="D79" s="8" t="n">
        <v>2014</v>
      </c>
      <c r="E79" s="8" t="n">
        <v>1</v>
      </c>
      <c r="F79" t="inlineStr">
        <is>
          <t>2014-01</t>
        </is>
      </c>
      <c r="G79" t="inlineStr">
        <is>
          <t>Office Supplies</t>
        </is>
      </c>
      <c r="H79" t="inlineStr">
        <is>
          <t>Paper</t>
        </is>
      </c>
      <c r="I79" t="inlineStr">
        <is>
          <t>Xerox 1972</t>
        </is>
      </c>
      <c r="J79" s="8" t="n">
        <v>2</v>
      </c>
      <c r="K79" s="10" t="n">
        <v>0</v>
      </c>
      <c r="L79" s="11" t="n">
        <v>10.56</v>
      </c>
      <c r="M79" s="11">
        <f>L79-N79</f>
        <v>5.808000000000001</v>
      </c>
      <c r="N79" s="11" t="n">
        <v>4.752</v>
      </c>
      <c r="O79">
        <f>IF(L79=0,"—",N79/L79)</f>
        <v>0.44999999999999996</v>
      </c>
      <c r="P79" t="inlineStr">
        <is>
          <t>Central</t>
        </is>
      </c>
      <c r="Q79" t="inlineStr">
        <is>
          <t>Consumer</t>
        </is>
      </c>
    </row>
    <row r="80">
      <c r="A80" s="8" t="n">
        <v>3366</v>
      </c>
      <c r="B80" t="inlineStr">
        <is>
          <t>CA-2014-115161</t>
        </is>
      </c>
      <c r="C80" s="9" t="n">
        <v>41670</v>
      </c>
      <c r="D80" s="8" t="n">
        <v>2014</v>
      </c>
      <c r="E80" s="8" t="n">
        <v>1</v>
      </c>
      <c r="F80" t="inlineStr">
        <is>
          <t>2014-01</t>
        </is>
      </c>
      <c r="G80" t="inlineStr">
        <is>
          <t>Furniture</t>
        </is>
      </c>
      <c r="H80" t="inlineStr">
        <is>
          <t>Bookcases</t>
        </is>
      </c>
      <c r="I80" t="inlineStr">
        <is>
          <t>Sauder Facets Collection Library, Sky Alder Finish</t>
        </is>
      </c>
      <c r="J80" s="8" t="n">
        <v>2</v>
      </c>
      <c r="K80" s="10" t="n">
        <v>0.15</v>
      </c>
      <c r="L80" s="11" t="n">
        <v>290.666</v>
      </c>
      <c r="M80" s="11">
        <f>L80-N80</f>
        <v>287.2464</v>
      </c>
      <c r="N80" s="11" t="n">
        <v>3.4196</v>
      </c>
      <c r="O80">
        <f>IF(L80=0,"—",N80/L80)</f>
        <v>0.011764705882352941</v>
      </c>
      <c r="P80" t="inlineStr">
        <is>
          <t>West</t>
        </is>
      </c>
      <c r="Q80" t="inlineStr">
        <is>
          <t>Consumer</t>
        </is>
      </c>
    </row>
    <row r="81">
      <c r="A81" s="8" t="n">
        <v>541</v>
      </c>
      <c r="B81" t="inlineStr">
        <is>
          <t>CA-2014-140795</t>
        </is>
      </c>
      <c r="C81" s="9" t="n">
        <v>41671</v>
      </c>
      <c r="D81" s="8" t="n">
        <v>2014</v>
      </c>
      <c r="E81" s="8" t="n">
        <v>2</v>
      </c>
      <c r="F81" t="inlineStr">
        <is>
          <t>2014-02</t>
        </is>
      </c>
      <c r="G81" t="inlineStr">
        <is>
          <t>Technology</t>
        </is>
      </c>
      <c r="H81" t="inlineStr">
        <is>
          <t>Accessories</t>
        </is>
      </c>
      <c r="I81" t="inlineStr">
        <is>
          <t>Enermax Aurora Lite Keyboard</t>
        </is>
      </c>
      <c r="J81" s="8" t="n">
        <v>6</v>
      </c>
      <c r="K81" s="10" t="n">
        <v>0</v>
      </c>
      <c r="L81" s="11" t="n">
        <v>468.9</v>
      </c>
      <c r="M81" s="11">
        <f>L81-N81</f>
        <v>262.58399999999995</v>
      </c>
      <c r="N81" s="11" t="n">
        <v>206.316</v>
      </c>
      <c r="O81">
        <f>IF(L81=0,"—",N81/L81)</f>
        <v>0.44</v>
      </c>
      <c r="P81" t="inlineStr">
        <is>
          <t>Central</t>
        </is>
      </c>
      <c r="Q81" t="inlineStr">
        <is>
          <t>Consumer</t>
        </is>
      </c>
    </row>
    <row r="82">
      <c r="A82" s="8" t="n">
        <v>9138</v>
      </c>
      <c r="B82" t="inlineStr">
        <is>
          <t>CA-2014-123400</t>
        </is>
      </c>
      <c r="C82" s="9" t="n">
        <v>41672</v>
      </c>
      <c r="D82" s="8" t="n">
        <v>2014</v>
      </c>
      <c r="E82" s="8" t="n">
        <v>2</v>
      </c>
      <c r="F82" t="inlineStr">
        <is>
          <t>2014-02</t>
        </is>
      </c>
      <c r="G82" t="inlineStr">
        <is>
          <t>Office Supplies</t>
        </is>
      </c>
      <c r="H82" t="inlineStr">
        <is>
          <t>Binders</t>
        </is>
      </c>
      <c r="I82" t="inlineStr">
        <is>
          <t>Surelock Post Binders</t>
        </is>
      </c>
      <c r="J82" s="8" t="n">
        <v>2</v>
      </c>
      <c r="K82" s="10" t="n">
        <v>0.7</v>
      </c>
      <c r="L82" s="11" t="n">
        <v>18.336</v>
      </c>
      <c r="M82" s="11">
        <f>L82-N82</f>
        <v>30.56</v>
      </c>
      <c r="N82" s="11" t="n">
        <v>-12.224</v>
      </c>
      <c r="O82">
        <f>IF(L82=0,"—",N82/L82)</f>
        <v>-0.6666666666666667</v>
      </c>
      <c r="P82" t="inlineStr">
        <is>
          <t>South</t>
        </is>
      </c>
      <c r="Q82" t="inlineStr">
        <is>
          <t>Consumer</t>
        </is>
      </c>
    </row>
    <row r="83">
      <c r="A83" s="8" t="n">
        <v>9139</v>
      </c>
      <c r="B83" t="inlineStr">
        <is>
          <t>CA-2014-123400</t>
        </is>
      </c>
      <c r="C83" s="9" t="n">
        <v>41672</v>
      </c>
      <c r="D83" s="8" t="n">
        <v>2014</v>
      </c>
      <c r="E83" s="8" t="n">
        <v>2</v>
      </c>
      <c r="F83" t="inlineStr">
        <is>
          <t>2014-02</t>
        </is>
      </c>
      <c r="G83" t="inlineStr">
        <is>
          <t>Technology</t>
        </is>
      </c>
      <c r="H83" t="inlineStr">
        <is>
          <t>Phones</t>
        </is>
      </c>
      <c r="I83" t="inlineStr">
        <is>
          <t>AT&amp;T 17929 Lendline Telephone</t>
        </is>
      </c>
      <c r="J83" s="8" t="n">
        <v>5</v>
      </c>
      <c r="K83" s="10" t="n">
        <v>0.2</v>
      </c>
      <c r="L83" s="11" t="n">
        <v>180.96</v>
      </c>
      <c r="M83" s="11">
        <f>L83-N83</f>
        <v>167.388</v>
      </c>
      <c r="N83" s="11" t="n">
        <v>13.572</v>
      </c>
      <c r="O83">
        <f>IF(L83=0,"—",N83/L83)</f>
        <v>0.075</v>
      </c>
      <c r="P83" t="inlineStr">
        <is>
          <t>South</t>
        </is>
      </c>
      <c r="Q83" t="inlineStr">
        <is>
          <t>Consumer</t>
        </is>
      </c>
    </row>
    <row r="84">
      <c r="A84" s="8" t="n">
        <v>1704</v>
      </c>
      <c r="B84" t="inlineStr">
        <is>
          <t>CA-2014-139857</t>
        </is>
      </c>
      <c r="C84" s="9" t="n">
        <v>41672</v>
      </c>
      <c r="D84" s="8" t="n">
        <v>2014</v>
      </c>
      <c r="E84" s="8" t="n">
        <v>2</v>
      </c>
      <c r="F84" t="inlineStr">
        <is>
          <t>2014-02</t>
        </is>
      </c>
      <c r="G84" t="inlineStr">
        <is>
          <t>Office Supplies</t>
        </is>
      </c>
      <c r="H84" t="inlineStr">
        <is>
          <t>Fasteners</t>
        </is>
      </c>
      <c r="I84" t="inlineStr">
        <is>
          <t>Staples</t>
        </is>
      </c>
      <c r="J84" s="8" t="n">
        <v>5</v>
      </c>
      <c r="K84" s="10" t="n">
        <v>0</v>
      </c>
      <c r="L84" s="11" t="n">
        <v>12.35</v>
      </c>
      <c r="M84" s="11">
        <f>L84-N84</f>
        <v>6.5455</v>
      </c>
      <c r="N84" s="11" t="n">
        <v>5.8045</v>
      </c>
      <c r="O84">
        <f>IF(L84=0,"—",N84/L84)</f>
        <v>0.47000000000000003</v>
      </c>
      <c r="P84" t="inlineStr">
        <is>
          <t>West</t>
        </is>
      </c>
      <c r="Q84" t="inlineStr">
        <is>
          <t>Home Office</t>
        </is>
      </c>
    </row>
    <row r="85">
      <c r="A85" s="8" t="n">
        <v>1519</v>
      </c>
      <c r="B85" t="inlineStr">
        <is>
          <t>CA-2014-111059</t>
        </is>
      </c>
      <c r="C85" s="9" t="n">
        <v>41673</v>
      </c>
      <c r="D85" s="8" t="n">
        <v>2014</v>
      </c>
      <c r="E85" s="8" t="n">
        <v>2</v>
      </c>
      <c r="F85" t="inlineStr">
        <is>
          <t>2014-02</t>
        </is>
      </c>
      <c r="G85" t="inlineStr">
        <is>
          <t>Office Supplies</t>
        </is>
      </c>
      <c r="H85" t="inlineStr">
        <is>
          <t>Binders</t>
        </is>
      </c>
      <c r="I85" t="inlineStr">
        <is>
          <t>Avery Durable Poly Binders</t>
        </is>
      </c>
      <c r="J85" s="8" t="n">
        <v>3</v>
      </c>
      <c r="K85" s="10" t="n">
        <v>0.2</v>
      </c>
      <c r="L85" s="11" t="n">
        <v>13.272</v>
      </c>
      <c r="M85" s="11">
        <f>L85-N85</f>
        <v>8.9586</v>
      </c>
      <c r="N85" s="11" t="n">
        <v>4.3134</v>
      </c>
      <c r="O85">
        <f>IF(L85=0,"—",N85/L85)</f>
        <v>0.32499999999999996</v>
      </c>
      <c r="P85" t="inlineStr">
        <is>
          <t>West</t>
        </is>
      </c>
      <c r="Q85" t="inlineStr">
        <is>
          <t>Consumer</t>
        </is>
      </c>
    </row>
    <row r="86">
      <c r="A86" s="8" t="n">
        <v>1518</v>
      </c>
      <c r="B86" t="inlineStr">
        <is>
          <t>CA-2014-111059</t>
        </is>
      </c>
      <c r="C86" s="9" t="n">
        <v>41673</v>
      </c>
      <c r="D86" s="8" t="n">
        <v>2014</v>
      </c>
      <c r="E86" s="8" t="n">
        <v>2</v>
      </c>
      <c r="F86" t="inlineStr">
        <is>
          <t>2014-02</t>
        </is>
      </c>
      <c r="G86" t="inlineStr">
        <is>
          <t>Office Supplies</t>
        </is>
      </c>
      <c r="H86" t="inlineStr">
        <is>
          <t>Binders</t>
        </is>
      </c>
      <c r="I86" t="inlineStr">
        <is>
          <t>Ibico Laser Imprintable Binding System Covers</t>
        </is>
      </c>
      <c r="J86" s="8" t="n">
        <v>2</v>
      </c>
      <c r="K86" s="10" t="n">
        <v>0.2</v>
      </c>
      <c r="L86" s="11" t="n">
        <v>83.84</v>
      </c>
      <c r="M86" s="11">
        <f>L86-N86</f>
        <v>56.592</v>
      </c>
      <c r="N86" s="11" t="n">
        <v>27.248</v>
      </c>
      <c r="O86">
        <f>IF(L86=0,"—",N86/L86)</f>
        <v>0.325</v>
      </c>
      <c r="P86" t="inlineStr">
        <is>
          <t>West</t>
        </is>
      </c>
      <c r="Q86" t="inlineStr">
        <is>
          <t>Consumer</t>
        </is>
      </c>
    </row>
    <row r="87">
      <c r="A87" s="8" t="n">
        <v>1544</v>
      </c>
      <c r="B87" t="inlineStr">
        <is>
          <t>CA-2014-107181</t>
        </is>
      </c>
      <c r="C87" s="9" t="n">
        <v>41674</v>
      </c>
      <c r="D87" s="8" t="n">
        <v>2014</v>
      </c>
      <c r="E87" s="8" t="n">
        <v>2</v>
      </c>
      <c r="F87" t="inlineStr">
        <is>
          <t>2014-02</t>
        </is>
      </c>
      <c r="G87" t="inlineStr">
        <is>
          <t>Office Supplies</t>
        </is>
      </c>
      <c r="H87" t="inlineStr">
        <is>
          <t>Binders</t>
        </is>
      </c>
      <c r="I87" t="inlineStr">
        <is>
          <t>GBC Recycled Grain Textured Covers</t>
        </is>
      </c>
      <c r="J87" s="8" t="n">
        <v>3</v>
      </c>
      <c r="K87" s="10" t="n">
        <v>0.2</v>
      </c>
      <c r="L87" s="11" t="n">
        <v>82.896</v>
      </c>
      <c r="M87" s="11">
        <f>L87-N87</f>
        <v>53.882400000000004</v>
      </c>
      <c r="N87" s="11" t="n">
        <v>29.0136</v>
      </c>
      <c r="O87">
        <f>IF(L87=0,"—",N87/L87)</f>
        <v>0.35</v>
      </c>
      <c r="P87" t="inlineStr">
        <is>
          <t>West</t>
        </is>
      </c>
      <c r="Q87" t="inlineStr">
        <is>
          <t>Home Office</t>
        </is>
      </c>
    </row>
    <row r="88">
      <c r="A88" s="8" t="n">
        <v>1545</v>
      </c>
      <c r="B88" t="inlineStr">
        <is>
          <t>CA-2014-107181</t>
        </is>
      </c>
      <c r="C88" s="9" t="n">
        <v>41674</v>
      </c>
      <c r="D88" s="8" t="n">
        <v>2014</v>
      </c>
      <c r="E88" s="8" t="n">
        <v>2</v>
      </c>
      <c r="F88" t="inlineStr">
        <is>
          <t>2014-02</t>
        </is>
      </c>
      <c r="G88" t="inlineStr">
        <is>
          <t>Office Supplies</t>
        </is>
      </c>
      <c r="H88" t="inlineStr">
        <is>
          <t>Paper</t>
        </is>
      </c>
      <c r="I88" t="inlineStr">
        <is>
          <t>Message Book, Standard Line "While You Were Out", 5 1/2" X 4", 200 Sets/Book</t>
        </is>
      </c>
      <c r="J88" s="8" t="n">
        <v>4</v>
      </c>
      <c r="K88" s="10" t="n">
        <v>0</v>
      </c>
      <c r="L88" s="11" t="n">
        <v>34.24</v>
      </c>
      <c r="M88" s="11">
        <f>L88-N88</f>
        <v>18.1472</v>
      </c>
      <c r="N88" s="11" t="n">
        <v>16.0928</v>
      </c>
      <c r="O88">
        <f>IF(L88=0,"—",N88/L88)</f>
        <v>0.47</v>
      </c>
      <c r="P88" t="inlineStr">
        <is>
          <t>West</t>
        </is>
      </c>
      <c r="Q88" t="inlineStr">
        <is>
          <t>Home Office</t>
        </is>
      </c>
    </row>
    <row r="89">
      <c r="A89" s="8" t="n">
        <v>8585</v>
      </c>
      <c r="B89" t="inlineStr">
        <is>
          <t>CA-2014-104808</t>
        </is>
      </c>
      <c r="C89" s="9" t="n">
        <v>41674</v>
      </c>
      <c r="D89" s="8" t="n">
        <v>2014</v>
      </c>
      <c r="E89" s="8" t="n">
        <v>2</v>
      </c>
      <c r="F89" t="inlineStr">
        <is>
          <t>2014-02</t>
        </is>
      </c>
      <c r="G89" t="inlineStr">
        <is>
          <t>Office Supplies</t>
        </is>
      </c>
      <c r="H89" t="inlineStr">
        <is>
          <t>Binders</t>
        </is>
      </c>
      <c r="I89" t="inlineStr">
        <is>
          <t>GBC Standard Recycled Report Covers, Clear Plastic Sheets</t>
        </is>
      </c>
      <c r="J89" s="8" t="n">
        <v>2</v>
      </c>
      <c r="K89" s="10" t="n">
        <v>0.2</v>
      </c>
      <c r="L89" s="11" t="n">
        <v>17.248</v>
      </c>
      <c r="M89" s="11">
        <f>L89-N89</f>
        <v>11.211200000000002</v>
      </c>
      <c r="N89" s="11" t="n">
        <v>6.0368</v>
      </c>
      <c r="O89">
        <f>IF(L89=0,"—",N89/L89)</f>
        <v>0.35</v>
      </c>
      <c r="P89" t="inlineStr">
        <is>
          <t>West</t>
        </is>
      </c>
      <c r="Q89" t="inlineStr">
        <is>
          <t>Corporate</t>
        </is>
      </c>
    </row>
    <row r="90">
      <c r="A90" s="8" t="n">
        <v>2000</v>
      </c>
      <c r="B90" t="inlineStr">
        <is>
          <t>CA-2014-131905</t>
        </is>
      </c>
      <c r="C90" s="9" t="n">
        <v>41676</v>
      </c>
      <c r="D90" s="8" t="n">
        <v>2014</v>
      </c>
      <c r="E90" s="8" t="n">
        <v>2</v>
      </c>
      <c r="F90" t="inlineStr">
        <is>
          <t>2014-02</t>
        </is>
      </c>
      <c r="G90" t="inlineStr">
        <is>
          <t>Technology</t>
        </is>
      </c>
      <c r="H90" t="inlineStr">
        <is>
          <t>Phones</t>
        </is>
      </c>
      <c r="I90" t="inlineStr">
        <is>
          <t>AT&amp;T CL82213</t>
        </is>
      </c>
      <c r="J90" s="8" t="n">
        <v>5</v>
      </c>
      <c r="K90" s="10" t="n">
        <v>0</v>
      </c>
      <c r="L90" s="11" t="n">
        <v>144.95</v>
      </c>
      <c r="M90" s="11">
        <f>L90-N90</f>
        <v>102.91449999999999</v>
      </c>
      <c r="N90" s="11" t="n">
        <v>42.0355</v>
      </c>
      <c r="O90">
        <f>IF(L90=0,"—",N90/L90)</f>
        <v>0.29000000000000004</v>
      </c>
      <c r="P90" t="inlineStr">
        <is>
          <t>South</t>
        </is>
      </c>
      <c r="Q90" t="inlineStr">
        <is>
          <t>Corporate</t>
        </is>
      </c>
    </row>
    <row r="91">
      <c r="A91" s="8" t="n">
        <v>1999</v>
      </c>
      <c r="B91" t="inlineStr">
        <is>
          <t>CA-2014-131905</t>
        </is>
      </c>
      <c r="C91" s="9" t="n">
        <v>41676</v>
      </c>
      <c r="D91" s="8" t="n">
        <v>2014</v>
      </c>
      <c r="E91" s="8" t="n">
        <v>2</v>
      </c>
      <c r="F91" t="inlineStr">
        <is>
          <t>2014-02</t>
        </is>
      </c>
      <c r="G91" t="inlineStr">
        <is>
          <t>Technology</t>
        </is>
      </c>
      <c r="H91" t="inlineStr">
        <is>
          <t>Phones</t>
        </is>
      </c>
      <c r="I91" t="inlineStr">
        <is>
          <t>Aastra 57i VoIP phone</t>
        </is>
      </c>
      <c r="J91" s="8" t="n">
        <v>1</v>
      </c>
      <c r="K91" s="10" t="n">
        <v>0</v>
      </c>
      <c r="L91" s="11" t="n">
        <v>161.61</v>
      </c>
      <c r="M91" s="11">
        <f>L91-N91</f>
        <v>119.59140000000002</v>
      </c>
      <c r="N91" s="11" t="n">
        <v>42.0186</v>
      </c>
      <c r="O91">
        <f>IF(L91=0,"—",N91/L91)</f>
        <v>0.25999999999999995</v>
      </c>
      <c r="P91" t="inlineStr">
        <is>
          <t>South</t>
        </is>
      </c>
      <c r="Q91" t="inlineStr">
        <is>
          <t>Corporate</t>
        </is>
      </c>
    </row>
    <row r="92">
      <c r="A92" s="8" t="n">
        <v>1998</v>
      </c>
      <c r="B92" t="inlineStr">
        <is>
          <t>CA-2014-131905</t>
        </is>
      </c>
      <c r="C92" s="9" t="n">
        <v>41676</v>
      </c>
      <c r="D92" s="8" t="n">
        <v>2014</v>
      </c>
      <c r="E92" s="8" t="n">
        <v>2</v>
      </c>
      <c r="F92" t="inlineStr">
        <is>
          <t>2014-02</t>
        </is>
      </c>
      <c r="G92" t="inlineStr">
        <is>
          <t>Office Supplies</t>
        </is>
      </c>
      <c r="H92" t="inlineStr">
        <is>
          <t>Labels</t>
        </is>
      </c>
      <c r="I92" t="inlineStr">
        <is>
          <t>Avery 480</t>
        </is>
      </c>
      <c r="J92" s="8" t="n">
        <v>4</v>
      </c>
      <c r="K92" s="10" t="n">
        <v>0</v>
      </c>
      <c r="L92" s="11" t="n">
        <v>15</v>
      </c>
      <c r="M92" s="11">
        <f>L92-N92</f>
        <v>7.8</v>
      </c>
      <c r="N92" s="11" t="n">
        <v>7.2</v>
      </c>
      <c r="O92">
        <f>IF(L92=0,"—",N92/L92)</f>
        <v>0.48000000000000004</v>
      </c>
      <c r="P92" t="inlineStr">
        <is>
          <t>South</t>
        </is>
      </c>
      <c r="Q92" t="inlineStr">
        <is>
          <t>Corporate</t>
        </is>
      </c>
    </row>
    <row r="93">
      <c r="A93" s="8" t="n">
        <v>8981</v>
      </c>
      <c r="B93" t="inlineStr">
        <is>
          <t>CA-2014-108182</t>
        </is>
      </c>
      <c r="C93" s="9" t="n">
        <v>41676</v>
      </c>
      <c r="D93" s="8" t="n">
        <v>2014</v>
      </c>
      <c r="E93" s="8" t="n">
        <v>2</v>
      </c>
      <c r="F93" t="inlineStr">
        <is>
          <t>2014-02</t>
        </is>
      </c>
      <c r="G93" t="inlineStr">
        <is>
          <t>Office Supplies</t>
        </is>
      </c>
      <c r="H93" t="inlineStr">
        <is>
          <t>Binders</t>
        </is>
      </c>
      <c r="I93" t="inlineStr">
        <is>
          <t>Avery Flip-Chart Easel Binder, Black</t>
        </is>
      </c>
      <c r="J93" s="8" t="n">
        <v>2</v>
      </c>
      <c r="K93" s="10" t="n">
        <v>0.8</v>
      </c>
      <c r="L93" s="11" t="n">
        <v>8.952</v>
      </c>
      <c r="M93" s="11">
        <f>L93-N93</f>
        <v>23.7228</v>
      </c>
      <c r="N93" s="11" t="n">
        <v>-14.7708</v>
      </c>
      <c r="O93">
        <f>IF(L93=0,"—",N93/L93)</f>
        <v>-1.65</v>
      </c>
      <c r="P93" t="inlineStr">
        <is>
          <t>Central</t>
        </is>
      </c>
      <c r="Q93" t="inlineStr">
        <is>
          <t>Consumer</t>
        </is>
      </c>
    </row>
    <row r="94">
      <c r="A94" s="8" t="n">
        <v>850</v>
      </c>
      <c r="B94" t="inlineStr">
        <is>
          <t>CA-2014-107755</t>
        </is>
      </c>
      <c r="C94" s="9" t="n">
        <v>41677</v>
      </c>
      <c r="D94" s="8" t="n">
        <v>2014</v>
      </c>
      <c r="E94" s="8" t="n">
        <v>2</v>
      </c>
      <c r="F94" t="inlineStr">
        <is>
          <t>2014-02</t>
        </is>
      </c>
      <c r="G94" t="inlineStr">
        <is>
          <t>Technology</t>
        </is>
      </c>
      <c r="H94" t="inlineStr">
        <is>
          <t>Accessories</t>
        </is>
      </c>
      <c r="I94" t="inlineStr">
        <is>
          <t>Maxell DVD-RAM Discs</t>
        </is>
      </c>
      <c r="J94" s="8" t="n">
        <v>7</v>
      </c>
      <c r="K94" s="10" t="n">
        <v>0</v>
      </c>
      <c r="L94" s="11" t="n">
        <v>115.36</v>
      </c>
      <c r="M94" s="11">
        <f>L94-N94</f>
        <v>65.7552</v>
      </c>
      <c r="N94" s="11" t="n">
        <v>49.6048</v>
      </c>
      <c r="O94">
        <f>IF(L94=0,"—",N94/L94)</f>
        <v>0.43</v>
      </c>
      <c r="P94" t="inlineStr">
        <is>
          <t>East</t>
        </is>
      </c>
      <c r="Q94" t="inlineStr">
        <is>
          <t>Corporate</t>
        </is>
      </c>
    </row>
    <row r="95">
      <c r="A95" s="8" t="n">
        <v>8736</v>
      </c>
      <c r="B95" t="inlineStr">
        <is>
          <t>US-2014-169390</t>
        </is>
      </c>
      <c r="C95" s="9" t="n">
        <v>41677</v>
      </c>
      <c r="D95" s="8" t="n">
        <v>2014</v>
      </c>
      <c r="E95" s="8" t="n">
        <v>2</v>
      </c>
      <c r="F95" t="inlineStr">
        <is>
          <t>2014-02</t>
        </is>
      </c>
      <c r="G95" t="inlineStr">
        <is>
          <t>Office Supplies</t>
        </is>
      </c>
      <c r="H95" t="inlineStr">
        <is>
          <t>Storage</t>
        </is>
      </c>
      <c r="I95" t="inlineStr">
        <is>
          <t>Acco Perma 4000 Stacking Storage Drawers</t>
        </is>
      </c>
      <c r="J95" s="8" t="n">
        <v>4</v>
      </c>
      <c r="K95" s="10" t="n">
        <v>0</v>
      </c>
      <c r="L95" s="11" t="n">
        <v>64.95999999999999</v>
      </c>
      <c r="M95" s="11">
        <f>L95-N95</f>
        <v>55.215999999999994</v>
      </c>
      <c r="N95" s="11" t="n">
        <v>9.744</v>
      </c>
      <c r="O95">
        <f>IF(L95=0,"—",N95/L95)</f>
        <v>0.15000000000000002</v>
      </c>
      <c r="P95" t="inlineStr">
        <is>
          <t>East</t>
        </is>
      </c>
      <c r="Q95" t="inlineStr">
        <is>
          <t>Corporate</t>
        </is>
      </c>
    </row>
    <row r="96">
      <c r="A96" s="8" t="n">
        <v>9267</v>
      </c>
      <c r="B96" t="inlineStr">
        <is>
          <t>CA-2014-125759</t>
        </is>
      </c>
      <c r="C96" s="9" t="n">
        <v>41678</v>
      </c>
      <c r="D96" s="8" t="n">
        <v>2014</v>
      </c>
      <c r="E96" s="8" t="n">
        <v>2</v>
      </c>
      <c r="F96" t="inlineStr">
        <is>
          <t>2014-02</t>
        </is>
      </c>
      <c r="G96" t="inlineStr">
        <is>
          <t>Furniture</t>
        </is>
      </c>
      <c r="H96" t="inlineStr">
        <is>
          <t>Furnishings</t>
        </is>
      </c>
      <c r="I96" t="inlineStr">
        <is>
          <t>Master Caster Door Stop, Large Brown</t>
        </is>
      </c>
      <c r="J96" s="8" t="n">
        <v>2</v>
      </c>
      <c r="K96" s="10" t="n">
        <v>0</v>
      </c>
      <c r="L96" s="11" t="n">
        <v>14.56</v>
      </c>
      <c r="M96" s="11">
        <f>L96-N96</f>
        <v>9.0272</v>
      </c>
      <c r="N96" s="11" t="n">
        <v>5.5328</v>
      </c>
      <c r="O96">
        <f>IF(L96=0,"—",N96/L96)</f>
        <v>0.38</v>
      </c>
      <c r="P96" t="inlineStr">
        <is>
          <t>West</t>
        </is>
      </c>
      <c r="Q96" t="inlineStr">
        <is>
          <t>Home Office</t>
        </is>
      </c>
    </row>
    <row r="97">
      <c r="A97" s="8" t="n">
        <v>9260</v>
      </c>
      <c r="B97" t="inlineStr">
        <is>
          <t>CA-2014-168368</t>
        </is>
      </c>
      <c r="C97" s="9" t="n">
        <v>41681</v>
      </c>
      <c r="D97" s="8" t="n">
        <v>2014</v>
      </c>
      <c r="E97" s="8" t="n">
        <v>2</v>
      </c>
      <c r="F97" t="inlineStr">
        <is>
          <t>2014-02</t>
        </is>
      </c>
      <c r="G97" t="inlineStr">
        <is>
          <t>Office Supplies</t>
        </is>
      </c>
      <c r="H97" t="inlineStr">
        <is>
          <t>Storage</t>
        </is>
      </c>
      <c r="I97" t="inlineStr">
        <is>
          <t>Fellowes Neat Ideas Storage Cubes</t>
        </is>
      </c>
      <c r="J97" s="8" t="n">
        <v>2</v>
      </c>
      <c r="K97" s="10" t="n">
        <v>0</v>
      </c>
      <c r="L97" s="11" t="n">
        <v>64.95999999999999</v>
      </c>
      <c r="M97" s="11">
        <f>L97-N97</f>
        <v>62.361599999999996</v>
      </c>
      <c r="N97" s="11" t="n">
        <v>2.5984</v>
      </c>
      <c r="O97">
        <f>IF(L97=0,"—",N97/L97)</f>
        <v>0.04</v>
      </c>
      <c r="P97" t="inlineStr">
        <is>
          <t>Central</t>
        </is>
      </c>
      <c r="Q97" t="inlineStr">
        <is>
          <t>Consumer</t>
        </is>
      </c>
    </row>
    <row r="98">
      <c r="A98" s="8" t="n">
        <v>9255</v>
      </c>
      <c r="B98" t="inlineStr">
        <is>
          <t>CA-2014-168368</t>
        </is>
      </c>
      <c r="C98" s="9" t="n">
        <v>41681</v>
      </c>
      <c r="D98" s="8" t="n">
        <v>2014</v>
      </c>
      <c r="E98" s="8" t="n">
        <v>2</v>
      </c>
      <c r="F98" t="inlineStr">
        <is>
          <t>2014-02</t>
        </is>
      </c>
      <c r="G98" t="inlineStr">
        <is>
          <t>Furniture</t>
        </is>
      </c>
      <c r="H98" t="inlineStr">
        <is>
          <t>Chairs</t>
        </is>
      </c>
      <c r="I98" t="inlineStr">
        <is>
          <t>Global Value Mid-Back Manager's Chair, Gray</t>
        </is>
      </c>
      <c r="J98" s="8" t="n">
        <v>1</v>
      </c>
      <c r="K98" s="10" t="n">
        <v>0</v>
      </c>
      <c r="L98" s="11" t="n">
        <v>60.89</v>
      </c>
      <c r="M98" s="11">
        <f>L98-N98</f>
        <v>45.667500000000004</v>
      </c>
      <c r="N98" s="11" t="n">
        <v>15.2225</v>
      </c>
      <c r="O98">
        <f>IF(L98=0,"—",N98/L98)</f>
        <v>0.25</v>
      </c>
      <c r="P98" t="inlineStr">
        <is>
          <t>Central</t>
        </is>
      </c>
      <c r="Q98" t="inlineStr">
        <is>
          <t>Consumer</t>
        </is>
      </c>
    </row>
    <row r="99">
      <c r="A99" s="8" t="n">
        <v>9256</v>
      </c>
      <c r="B99" t="inlineStr">
        <is>
          <t>CA-2014-168368</t>
        </is>
      </c>
      <c r="C99" s="9" t="n">
        <v>41681</v>
      </c>
      <c r="D99" s="8" t="n">
        <v>2014</v>
      </c>
      <c r="E99" s="8" t="n">
        <v>2</v>
      </c>
      <c r="F99" t="inlineStr">
        <is>
          <t>2014-02</t>
        </is>
      </c>
      <c r="G99" t="inlineStr">
        <is>
          <t>Office Supplies</t>
        </is>
      </c>
      <c r="H99" t="inlineStr">
        <is>
          <t>Labels</t>
        </is>
      </c>
      <c r="I99" t="inlineStr">
        <is>
          <t>Avery 483</t>
        </is>
      </c>
      <c r="J99" s="8" t="n">
        <v>3</v>
      </c>
      <c r="K99" s="10" t="n">
        <v>0</v>
      </c>
      <c r="L99" s="11" t="n">
        <v>14.94</v>
      </c>
      <c r="M99" s="11">
        <f>L99-N99</f>
        <v>8.067599999999999</v>
      </c>
      <c r="N99" s="11" t="n">
        <v>6.8724</v>
      </c>
      <c r="O99">
        <f>IF(L99=0,"—",N99/L99)</f>
        <v>0.46</v>
      </c>
      <c r="P99" t="inlineStr">
        <is>
          <t>Central</t>
        </is>
      </c>
      <c r="Q99" t="inlineStr">
        <is>
          <t>Consumer</t>
        </is>
      </c>
    </row>
    <row r="100">
      <c r="A100" s="8" t="n">
        <v>9257</v>
      </c>
      <c r="B100" t="inlineStr">
        <is>
          <t>CA-2014-168368</t>
        </is>
      </c>
      <c r="C100" s="9" t="n">
        <v>41681</v>
      </c>
      <c r="D100" s="8" t="n">
        <v>2014</v>
      </c>
      <c r="E100" s="8" t="n">
        <v>2</v>
      </c>
      <c r="F100" t="inlineStr">
        <is>
          <t>2014-02</t>
        </is>
      </c>
      <c r="G100" t="inlineStr">
        <is>
          <t>Office Supplies</t>
        </is>
      </c>
      <c r="H100" t="inlineStr">
        <is>
          <t>Binders</t>
        </is>
      </c>
      <c r="I100" t="inlineStr">
        <is>
          <t>Wilson Jones Turn Tabs Binder Tool for Ring Binders</t>
        </is>
      </c>
      <c r="J100" s="8" t="n">
        <v>2</v>
      </c>
      <c r="K100" s="10" t="n">
        <v>0</v>
      </c>
      <c r="L100" s="11" t="n">
        <v>9.640000000000001</v>
      </c>
      <c r="M100" s="11">
        <f>L100-N100</f>
        <v>5.2056000000000004</v>
      </c>
      <c r="N100" s="11" t="n">
        <v>4.4344</v>
      </c>
      <c r="O100">
        <f>IF(L100=0,"—",N100/L100)</f>
        <v>0.45999999999999996</v>
      </c>
      <c r="P100" t="inlineStr">
        <is>
          <t>Central</t>
        </is>
      </c>
      <c r="Q100" t="inlineStr">
        <is>
          <t>Consumer</t>
        </is>
      </c>
    </row>
    <row r="101">
      <c r="A101" s="8" t="n">
        <v>9258</v>
      </c>
      <c r="B101" t="inlineStr">
        <is>
          <t>CA-2014-168368</t>
        </is>
      </c>
      <c r="C101" s="9" t="n">
        <v>41681</v>
      </c>
      <c r="D101" s="8" t="n">
        <v>2014</v>
      </c>
      <c r="E101" s="8" t="n">
        <v>2</v>
      </c>
      <c r="F101" t="inlineStr">
        <is>
          <t>2014-02</t>
        </is>
      </c>
      <c r="G101" t="inlineStr">
        <is>
          <t>Furniture</t>
        </is>
      </c>
      <c r="H101" t="inlineStr">
        <is>
          <t>Furnishings</t>
        </is>
      </c>
      <c r="I101" t="inlineStr">
        <is>
          <t>Rubbermaid ClusterMat Chairmats, Mat Size- 66" x 60", Lip 20" x 11" -90 Degree A</t>
        </is>
      </c>
      <c r="J101" s="8" t="n">
        <v>3</v>
      </c>
      <c r="K101" s="10" t="n">
        <v>0</v>
      </c>
      <c r="L101" s="11" t="n">
        <v>332.94</v>
      </c>
      <c r="M101" s="11">
        <f>L101-N101</f>
        <v>279.6696</v>
      </c>
      <c r="N101" s="11" t="n">
        <v>53.2704</v>
      </c>
      <c r="O101">
        <f>IF(L101=0,"—",N101/L101)</f>
        <v>0.16</v>
      </c>
      <c r="P101" t="inlineStr">
        <is>
          <t>Central</t>
        </is>
      </c>
      <c r="Q101" t="inlineStr">
        <is>
          <t>Consumer</t>
        </is>
      </c>
    </row>
    <row r="102">
      <c r="A102" s="8" t="n">
        <v>5633</v>
      </c>
      <c r="B102" t="inlineStr">
        <is>
          <t>CA-2014-127614</t>
        </is>
      </c>
      <c r="C102" s="9" t="n">
        <v>41681</v>
      </c>
      <c r="D102" s="8" t="n">
        <v>2014</v>
      </c>
      <c r="E102" s="8" t="n">
        <v>2</v>
      </c>
      <c r="F102" t="inlineStr">
        <is>
          <t>2014-02</t>
        </is>
      </c>
      <c r="G102" t="inlineStr">
        <is>
          <t>Office Supplies</t>
        </is>
      </c>
      <c r="H102" t="inlineStr">
        <is>
          <t>Binders</t>
        </is>
      </c>
      <c r="I102" t="inlineStr">
        <is>
          <t>Wilson Jones Leather-Like Binders with DublLock Round Rings</t>
        </is>
      </c>
      <c r="J102" s="8" t="n">
        <v>2</v>
      </c>
      <c r="K102" s="10" t="n">
        <v>0</v>
      </c>
      <c r="L102" s="11" t="n">
        <v>17.46</v>
      </c>
      <c r="M102" s="11">
        <f>L102-N102</f>
        <v>9.2538</v>
      </c>
      <c r="N102" s="11" t="n">
        <v>8.206200000000001</v>
      </c>
      <c r="O102">
        <f>IF(L102=0,"—",N102/L102)</f>
        <v>0.47000000000000003</v>
      </c>
      <c r="P102" t="inlineStr">
        <is>
          <t>South</t>
        </is>
      </c>
      <c r="Q102" t="inlineStr">
        <is>
          <t>Consumer</t>
        </is>
      </c>
    </row>
    <row r="103">
      <c r="A103" s="8" t="n">
        <v>9259</v>
      </c>
      <c r="B103" t="inlineStr">
        <is>
          <t>CA-2014-168368</t>
        </is>
      </c>
      <c r="C103" s="9" t="n">
        <v>41681</v>
      </c>
      <c r="D103" s="8" t="n">
        <v>2014</v>
      </c>
      <c r="E103" s="8" t="n">
        <v>2</v>
      </c>
      <c r="F103" t="inlineStr">
        <is>
          <t>2014-02</t>
        </is>
      </c>
      <c r="G103" t="inlineStr">
        <is>
          <t>Office Supplies</t>
        </is>
      </c>
      <c r="H103" t="inlineStr">
        <is>
          <t>Binders</t>
        </is>
      </c>
      <c r="I103" t="inlineStr">
        <is>
          <t>VariCap6 Expandable Binder</t>
        </is>
      </c>
      <c r="J103" s="8" t="n">
        <v>3</v>
      </c>
      <c r="K103" s="10" t="n">
        <v>0</v>
      </c>
      <c r="L103" s="11" t="n">
        <v>51.9</v>
      </c>
      <c r="M103" s="11">
        <f>L103-N103</f>
        <v>27.506999999999998</v>
      </c>
      <c r="N103" s="11" t="n">
        <v>24.393</v>
      </c>
      <c r="O103">
        <f>IF(L103=0,"—",N103/L103)</f>
        <v>0.47000000000000003</v>
      </c>
      <c r="P103" t="inlineStr">
        <is>
          <t>Central</t>
        </is>
      </c>
      <c r="Q103" t="inlineStr">
        <is>
          <t>Consumer</t>
        </is>
      </c>
    </row>
    <row r="104">
      <c r="A104" s="8" t="n">
        <v>5632</v>
      </c>
      <c r="B104" t="inlineStr">
        <is>
          <t>CA-2014-127614</t>
        </is>
      </c>
      <c r="C104" s="9" t="n">
        <v>41681</v>
      </c>
      <c r="D104" s="8" t="n">
        <v>2014</v>
      </c>
      <c r="E104" s="8" t="n">
        <v>2</v>
      </c>
      <c r="F104" t="inlineStr">
        <is>
          <t>2014-02</t>
        </is>
      </c>
      <c r="G104" t="inlineStr">
        <is>
          <t>Furniture</t>
        </is>
      </c>
      <c r="H104" t="inlineStr">
        <is>
          <t>Tables</t>
        </is>
      </c>
      <c r="I104" t="inlineStr">
        <is>
          <t>Hon 2111 Invitation Series Corner Table</t>
        </is>
      </c>
      <c r="J104" s="8" t="n">
        <v>6</v>
      </c>
      <c r="K104" s="10" t="n">
        <v>0</v>
      </c>
      <c r="L104" s="11" t="n">
        <v>1256.22</v>
      </c>
      <c r="M104" s="11">
        <f>L104-N104</f>
        <v>1180.8468</v>
      </c>
      <c r="N104" s="11" t="n">
        <v>75.3732</v>
      </c>
      <c r="O104">
        <f>IF(L104=0,"—",N104/L104)</f>
        <v>0.06</v>
      </c>
      <c r="P104" t="inlineStr">
        <is>
          <t>South</t>
        </is>
      </c>
      <c r="Q104" t="inlineStr">
        <is>
          <t>Consumer</t>
        </is>
      </c>
    </row>
    <row r="105">
      <c r="A105" s="8" t="n">
        <v>5631</v>
      </c>
      <c r="B105" t="inlineStr">
        <is>
          <t>CA-2014-127614</t>
        </is>
      </c>
      <c r="C105" s="9" t="n">
        <v>41681</v>
      </c>
      <c r="D105" s="8" t="n">
        <v>2014</v>
      </c>
      <c r="E105" s="8" t="n">
        <v>2</v>
      </c>
      <c r="F105" t="inlineStr">
        <is>
          <t>2014-02</t>
        </is>
      </c>
      <c r="G105" t="inlineStr">
        <is>
          <t>Technology</t>
        </is>
      </c>
      <c r="H105" t="inlineStr">
        <is>
          <t>Accessories</t>
        </is>
      </c>
      <c r="I105" t="inlineStr">
        <is>
          <t>Enermax Aurora Lite Keyboard</t>
        </is>
      </c>
      <c r="J105" s="8" t="n">
        <v>3</v>
      </c>
      <c r="K105" s="10" t="n">
        <v>0</v>
      </c>
      <c r="L105" s="11" t="n">
        <v>234.45</v>
      </c>
      <c r="M105" s="11">
        <f>L105-N105</f>
        <v>131.29199999999997</v>
      </c>
      <c r="N105" s="11" t="n">
        <v>103.158</v>
      </c>
      <c r="O105">
        <f>IF(L105=0,"—",N105/L105)</f>
        <v>0.44</v>
      </c>
      <c r="P105" t="inlineStr">
        <is>
          <t>South</t>
        </is>
      </c>
      <c r="Q105" t="inlineStr">
        <is>
          <t>Consumer</t>
        </is>
      </c>
    </row>
    <row r="106">
      <c r="A106" s="8" t="n">
        <v>457</v>
      </c>
      <c r="B106" t="inlineStr">
        <is>
          <t>US-2014-110674</t>
        </is>
      </c>
      <c r="C106" s="9" t="n">
        <v>41682</v>
      </c>
      <c r="D106" s="8" t="n">
        <v>2014</v>
      </c>
      <c r="E106" s="8" t="n">
        <v>2</v>
      </c>
      <c r="F106" t="inlineStr">
        <is>
          <t>2014-02</t>
        </is>
      </c>
      <c r="G106" t="inlineStr">
        <is>
          <t>Furniture</t>
        </is>
      </c>
      <c r="H106" t="inlineStr">
        <is>
          <t>Chairs</t>
        </is>
      </c>
      <c r="I106" t="inlineStr">
        <is>
          <t>Global Geo Office Task Chair, Gray</t>
        </is>
      </c>
      <c r="J106" s="8" t="n">
        <v>2</v>
      </c>
      <c r="K106" s="10" t="n">
        <v>0.2</v>
      </c>
      <c r="L106" s="11" t="n">
        <v>129.568</v>
      </c>
      <c r="M106" s="11">
        <f>L106-N106</f>
        <v>153.86200000000002</v>
      </c>
      <c r="N106" s="11" t="n">
        <v>-24.294</v>
      </c>
      <c r="O106">
        <f>IF(L106=0,"—",N106/L106)</f>
        <v>-0.1875</v>
      </c>
      <c r="P106" t="inlineStr">
        <is>
          <t>West</t>
        </is>
      </c>
      <c r="Q106" t="inlineStr">
        <is>
          <t>Consumer</t>
        </is>
      </c>
    </row>
    <row r="107">
      <c r="A107" s="8" t="n">
        <v>9764</v>
      </c>
      <c r="B107" t="inlineStr">
        <is>
          <t>CA-2014-121762</t>
        </is>
      </c>
      <c r="C107" s="9" t="n">
        <v>41684</v>
      </c>
      <c r="D107" s="8" t="n">
        <v>2014</v>
      </c>
      <c r="E107" s="8" t="n">
        <v>2</v>
      </c>
      <c r="F107" t="inlineStr">
        <is>
          <t>2014-02</t>
        </is>
      </c>
      <c r="G107" t="inlineStr">
        <is>
          <t>Office Supplies</t>
        </is>
      </c>
      <c r="H107" t="inlineStr">
        <is>
          <t>Supplies</t>
        </is>
      </c>
      <c r="I107" t="inlineStr">
        <is>
          <t>Compact Automatic Electric Letter Opener</t>
        </is>
      </c>
      <c r="J107" s="8" t="n">
        <v>2</v>
      </c>
      <c r="K107" s="10" t="n">
        <v>0</v>
      </c>
      <c r="L107" s="11" t="n">
        <v>238.62</v>
      </c>
      <c r="M107" s="11">
        <f>L107-N107</f>
        <v>233.8476</v>
      </c>
      <c r="N107" s="11" t="n">
        <v>4.7724</v>
      </c>
      <c r="O107">
        <f>IF(L107=0,"—",N107/L107)</f>
        <v>0.02</v>
      </c>
      <c r="P107" t="inlineStr">
        <is>
          <t>West</t>
        </is>
      </c>
      <c r="Q107" t="inlineStr">
        <is>
          <t>Corporate</t>
        </is>
      </c>
    </row>
    <row r="108">
      <c r="A108" s="8" t="n">
        <v>9763</v>
      </c>
      <c r="B108" t="inlineStr">
        <is>
          <t>CA-2014-121762</t>
        </is>
      </c>
      <c r="C108" s="9" t="n">
        <v>41684</v>
      </c>
      <c r="D108" s="8" t="n">
        <v>2014</v>
      </c>
      <c r="E108" s="8" t="n">
        <v>2</v>
      </c>
      <c r="F108" t="inlineStr">
        <is>
          <t>2014-02</t>
        </is>
      </c>
      <c r="G108" t="inlineStr">
        <is>
          <t>Office Supplies</t>
        </is>
      </c>
      <c r="H108" t="inlineStr">
        <is>
          <t>Appliances</t>
        </is>
      </c>
      <c r="I108" t="inlineStr">
        <is>
          <t>Belkin 8 Outlet Surge Protector</t>
        </is>
      </c>
      <c r="J108" s="8" t="n">
        <v>2</v>
      </c>
      <c r="K108" s="10" t="n">
        <v>0</v>
      </c>
      <c r="L108" s="11" t="n">
        <v>81.95999999999999</v>
      </c>
      <c r="M108" s="11">
        <f>L108-N108</f>
        <v>59.011199999999995</v>
      </c>
      <c r="N108" s="11" t="n">
        <v>22.9488</v>
      </c>
      <c r="O108">
        <f>IF(L108=0,"—",N108/L108)</f>
        <v>0.28</v>
      </c>
      <c r="P108" t="inlineStr">
        <is>
          <t>West</t>
        </is>
      </c>
      <c r="Q108" t="inlineStr">
        <is>
          <t>Corporate</t>
        </is>
      </c>
    </row>
    <row r="109">
      <c r="A109" s="8" t="n">
        <v>9762</v>
      </c>
      <c r="B109" t="inlineStr">
        <is>
          <t>CA-2014-121762</t>
        </is>
      </c>
      <c r="C109" s="9" t="n">
        <v>41684</v>
      </c>
      <c r="D109" s="8" t="n">
        <v>2014</v>
      </c>
      <c r="E109" s="8" t="n">
        <v>2</v>
      </c>
      <c r="F109" t="inlineStr">
        <is>
          <t>2014-02</t>
        </is>
      </c>
      <c r="G109" t="inlineStr">
        <is>
          <t>Technology</t>
        </is>
      </c>
      <c r="H109" t="inlineStr">
        <is>
          <t>Accessories</t>
        </is>
      </c>
      <c r="I109" t="inlineStr">
        <is>
          <t>Logitech G600 MMO Gaming Mouse</t>
        </is>
      </c>
      <c r="J109" s="8" t="n">
        <v>3</v>
      </c>
      <c r="K109" s="10" t="n">
        <v>0</v>
      </c>
      <c r="L109" s="11" t="n">
        <v>239.97</v>
      </c>
      <c r="M109" s="11">
        <f>L109-N109</f>
        <v>153.5808</v>
      </c>
      <c r="N109" s="11" t="n">
        <v>86.3892</v>
      </c>
      <c r="O109">
        <f>IF(L109=0,"—",N109/L109)</f>
        <v>0.36</v>
      </c>
      <c r="P109" t="inlineStr">
        <is>
          <t>West</t>
        </is>
      </c>
      <c r="Q109" t="inlineStr">
        <is>
          <t>Corporate</t>
        </is>
      </c>
    </row>
    <row r="110">
      <c r="A110" s="8" t="n">
        <v>5467</v>
      </c>
      <c r="B110" t="inlineStr">
        <is>
          <t>CA-2014-107706</t>
        </is>
      </c>
      <c r="C110" s="9" t="n">
        <v>41684</v>
      </c>
      <c r="D110" s="8" t="n">
        <v>2014</v>
      </c>
      <c r="E110" s="8" t="n">
        <v>2</v>
      </c>
      <c r="F110" t="inlineStr">
        <is>
          <t>2014-02</t>
        </is>
      </c>
      <c r="G110" t="inlineStr">
        <is>
          <t>Office Supplies</t>
        </is>
      </c>
      <c r="H110" t="inlineStr">
        <is>
          <t>Paper</t>
        </is>
      </c>
      <c r="I110" t="inlineStr">
        <is>
          <t>Memo Book, 100 Message Capacity, 5 3/8 x 11</t>
        </is>
      </c>
      <c r="J110" s="8" t="n">
        <v>3</v>
      </c>
      <c r="K110" s="10" t="n">
        <v>0.2</v>
      </c>
      <c r="L110" s="11" t="n">
        <v>16.176</v>
      </c>
      <c r="M110" s="11">
        <f>L110-N110</f>
        <v>10.11</v>
      </c>
      <c r="N110" s="11" t="n">
        <v>6.066</v>
      </c>
      <c r="O110">
        <f>IF(L110=0,"—",N110/L110)</f>
        <v>0.375</v>
      </c>
      <c r="P110" t="inlineStr">
        <is>
          <t>Central</t>
        </is>
      </c>
      <c r="Q110" t="inlineStr">
        <is>
          <t>Consumer</t>
        </is>
      </c>
    </row>
    <row r="111">
      <c r="A111" s="8" t="n">
        <v>7438</v>
      </c>
      <c r="B111" t="inlineStr">
        <is>
          <t>CA-2014-165568</t>
        </is>
      </c>
      <c r="C111" s="9" t="n">
        <v>41685</v>
      </c>
      <c r="D111" s="8" t="n">
        <v>2014</v>
      </c>
      <c r="E111" s="8" t="n">
        <v>2</v>
      </c>
      <c r="F111" t="inlineStr">
        <is>
          <t>2014-02</t>
        </is>
      </c>
      <c r="G111" t="inlineStr">
        <is>
          <t>Office Supplies</t>
        </is>
      </c>
      <c r="H111" t="inlineStr">
        <is>
          <t>Binders</t>
        </is>
      </c>
      <c r="I111" t="inlineStr">
        <is>
          <t>Pressboard Data Binders by Wilson Jones</t>
        </is>
      </c>
      <c r="J111" s="8" t="n">
        <v>5</v>
      </c>
      <c r="K111" s="10" t="n">
        <v>0.2</v>
      </c>
      <c r="L111" s="11" t="n">
        <v>21.36</v>
      </c>
      <c r="M111" s="11">
        <f>L111-N111</f>
        <v>14.151</v>
      </c>
      <c r="N111" s="11" t="n">
        <v>7.209</v>
      </c>
      <c r="O111">
        <f>IF(L111=0,"—",N111/L111)</f>
        <v>0.33749999999999997</v>
      </c>
      <c r="P111" t="inlineStr">
        <is>
          <t>West</t>
        </is>
      </c>
      <c r="Q111" t="inlineStr">
        <is>
          <t>Corporate</t>
        </is>
      </c>
    </row>
    <row r="112">
      <c r="A112" s="8" t="n">
        <v>1333</v>
      </c>
      <c r="B112" t="inlineStr">
        <is>
          <t>CA-2014-122567</t>
        </is>
      </c>
      <c r="C112" s="9" t="n">
        <v>41686</v>
      </c>
      <c r="D112" s="8" t="n">
        <v>2014</v>
      </c>
      <c r="E112" s="8" t="n">
        <v>2</v>
      </c>
      <c r="F112" t="inlineStr">
        <is>
          <t>2014-02</t>
        </is>
      </c>
      <c r="G112" t="inlineStr">
        <is>
          <t>Office Supplies</t>
        </is>
      </c>
      <c r="H112" t="inlineStr">
        <is>
          <t>Binders</t>
        </is>
      </c>
      <c r="I112" t="inlineStr">
        <is>
          <t>Wilson Jones Easy Flow II Sheet Lifters</t>
        </is>
      </c>
      <c r="J112" s="8" t="n">
        <v>3</v>
      </c>
      <c r="K112" s="10" t="n">
        <v>0.8</v>
      </c>
      <c r="L112" s="11" t="n">
        <v>1.08</v>
      </c>
      <c r="M112" s="11">
        <f>L112-N112</f>
        <v>2.808</v>
      </c>
      <c r="N112" s="11" t="n">
        <v>-1.728</v>
      </c>
      <c r="O112">
        <f>IF(L112=0,"—",N112/L112)</f>
        <v>-1.5999999999999999</v>
      </c>
      <c r="P112" t="inlineStr">
        <is>
          <t>Central</t>
        </is>
      </c>
      <c r="Q112" t="inlineStr">
        <is>
          <t>Consumer</t>
        </is>
      </c>
    </row>
    <row r="113">
      <c r="A113" s="8" t="n">
        <v>1334</v>
      </c>
      <c r="B113" t="inlineStr">
        <is>
          <t>CA-2014-122567</t>
        </is>
      </c>
      <c r="C113" s="9" t="n">
        <v>41686</v>
      </c>
      <c r="D113" s="8" t="n">
        <v>2014</v>
      </c>
      <c r="E113" s="8" t="n">
        <v>2</v>
      </c>
      <c r="F113" t="inlineStr">
        <is>
          <t>2014-02</t>
        </is>
      </c>
      <c r="G113" t="inlineStr">
        <is>
          <t>Office Supplies</t>
        </is>
      </c>
      <c r="H113" t="inlineStr">
        <is>
          <t>Appliances</t>
        </is>
      </c>
      <c r="I113" t="inlineStr">
        <is>
          <t>Holmes Cool Mist Humidifier for the Whole House with 8-Gallon Output per Day, Ex</t>
        </is>
      </c>
      <c r="J113" s="8" t="n">
        <v>2</v>
      </c>
      <c r="K113" s="10" t="n">
        <v>0.8</v>
      </c>
      <c r="L113" s="11" t="n">
        <v>7.96</v>
      </c>
      <c r="M113" s="11">
        <f>L113-N113</f>
        <v>21.89</v>
      </c>
      <c r="N113" s="11" t="n">
        <v>-13.93</v>
      </c>
      <c r="O113">
        <f>IF(L113=0,"—",N113/L113)</f>
        <v>-1.75</v>
      </c>
      <c r="P113" t="inlineStr">
        <is>
          <t>Central</t>
        </is>
      </c>
      <c r="Q113" t="inlineStr">
        <is>
          <t>Consumer</t>
        </is>
      </c>
    </row>
    <row r="114">
      <c r="A114" s="8" t="n">
        <v>9516</v>
      </c>
      <c r="B114" t="inlineStr">
        <is>
          <t>CA-2014-154165</t>
        </is>
      </c>
      <c r="C114" s="9" t="n">
        <v>41687</v>
      </c>
      <c r="D114" s="8" t="n">
        <v>2014</v>
      </c>
      <c r="E114" s="8" t="n">
        <v>2</v>
      </c>
      <c r="F114" t="inlineStr">
        <is>
          <t>2014-02</t>
        </is>
      </c>
      <c r="G114" t="inlineStr">
        <is>
          <t>Office Supplies</t>
        </is>
      </c>
      <c r="H114" t="inlineStr">
        <is>
          <t>Art</t>
        </is>
      </c>
      <c r="I114" t="inlineStr">
        <is>
          <t>Staples in misc. colors</t>
        </is>
      </c>
      <c r="J114" s="8" t="n">
        <v>14</v>
      </c>
      <c r="K114" s="10" t="n">
        <v>0.2</v>
      </c>
      <c r="L114" s="11" t="n">
        <v>54.208</v>
      </c>
      <c r="M114" s="11">
        <f>L114-N114</f>
        <v>45.3992</v>
      </c>
      <c r="N114" s="11" t="n">
        <v>8.8088</v>
      </c>
      <c r="O114">
        <f>IF(L114=0,"—",N114/L114)</f>
        <v>0.1625</v>
      </c>
      <c r="P114" t="inlineStr">
        <is>
          <t>Central</t>
        </is>
      </c>
      <c r="Q114" t="inlineStr">
        <is>
          <t>Consumer</t>
        </is>
      </c>
    </row>
    <row r="115">
      <c r="A115" s="8" t="n">
        <v>8223</v>
      </c>
      <c r="B115" t="inlineStr">
        <is>
          <t>CA-2014-152905</t>
        </is>
      </c>
      <c r="C115" s="9" t="n">
        <v>41688</v>
      </c>
      <c r="D115" s="8" t="n">
        <v>2014</v>
      </c>
      <c r="E115" s="8" t="n">
        <v>2</v>
      </c>
      <c r="F115" t="inlineStr">
        <is>
          <t>2014-02</t>
        </is>
      </c>
      <c r="G115" t="inlineStr">
        <is>
          <t>Office Supplies</t>
        </is>
      </c>
      <c r="H115" t="inlineStr">
        <is>
          <t>Storage</t>
        </is>
      </c>
      <c r="I115" t="inlineStr">
        <is>
          <t>Akro Stacking Bins</t>
        </is>
      </c>
      <c r="J115" s="8" t="n">
        <v>2</v>
      </c>
      <c r="K115" s="10" t="n">
        <v>0.2</v>
      </c>
      <c r="L115" s="11" t="n">
        <v>12.624</v>
      </c>
      <c r="M115" s="11">
        <f>L115-N115</f>
        <v>15.148800000000001</v>
      </c>
      <c r="N115" s="11" t="n">
        <v>-2.5248</v>
      </c>
      <c r="O115">
        <f>IF(L115=0,"—",N115/L115)</f>
        <v>-0.19999999999999998</v>
      </c>
      <c r="P115" t="inlineStr">
        <is>
          <t>Central</t>
        </is>
      </c>
      <c r="Q115" t="inlineStr">
        <is>
          <t>Consumer</t>
        </is>
      </c>
    </row>
    <row r="116">
      <c r="A116" s="8" t="n">
        <v>6082</v>
      </c>
      <c r="B116" t="inlineStr">
        <is>
          <t>US-2014-165589</t>
        </is>
      </c>
      <c r="C116" s="9" t="n">
        <v>41688</v>
      </c>
      <c r="D116" s="8" t="n">
        <v>2014</v>
      </c>
      <c r="E116" s="8" t="n">
        <v>2</v>
      </c>
      <c r="F116" t="inlineStr">
        <is>
          <t>2014-02</t>
        </is>
      </c>
      <c r="G116" t="inlineStr">
        <is>
          <t>Furniture</t>
        </is>
      </c>
      <c r="H116" t="inlineStr">
        <is>
          <t>Furnishings</t>
        </is>
      </c>
      <c r="I116" t="inlineStr">
        <is>
          <t>DAX Copper Panel Document Frame, 5 x 7 Size</t>
        </is>
      </c>
      <c r="J116" s="8" t="n">
        <v>5</v>
      </c>
      <c r="K116" s="10" t="n">
        <v>0.6</v>
      </c>
      <c r="L116" s="11" t="n">
        <v>25.16</v>
      </c>
      <c r="M116" s="11">
        <f>L116-N116</f>
        <v>36.482</v>
      </c>
      <c r="N116" s="11" t="n">
        <v>-11.322</v>
      </c>
      <c r="O116">
        <f>IF(L116=0,"—",N116/L116)</f>
        <v>-0.44999999999999996</v>
      </c>
      <c r="P116" t="inlineStr">
        <is>
          <t>Central</t>
        </is>
      </c>
      <c r="Q116" t="inlineStr">
        <is>
          <t>Consumer</t>
        </is>
      </c>
    </row>
    <row r="117">
      <c r="A117" s="8" t="n">
        <v>4521</v>
      </c>
      <c r="B117" t="inlineStr">
        <is>
          <t>CA-2014-109491</t>
        </is>
      </c>
      <c r="C117" s="9" t="n">
        <v>41690</v>
      </c>
      <c r="D117" s="8" t="n">
        <v>2014</v>
      </c>
      <c r="E117" s="8" t="n">
        <v>2</v>
      </c>
      <c r="F117" t="inlineStr">
        <is>
          <t>2014-02</t>
        </is>
      </c>
      <c r="G117" t="inlineStr">
        <is>
          <t>Technology</t>
        </is>
      </c>
      <c r="H117" t="inlineStr">
        <is>
          <t>Accessories</t>
        </is>
      </c>
      <c r="I117" t="inlineStr">
        <is>
          <t>Enermax Briskie RF Wireless Keyboard and Mouse Combo</t>
        </is>
      </c>
      <c r="J117" s="8" t="n">
        <v>3</v>
      </c>
      <c r="K117" s="10" t="n">
        <v>0</v>
      </c>
      <c r="L117" s="11" t="n">
        <v>62.31</v>
      </c>
      <c r="M117" s="11">
        <f>L117-N117</f>
        <v>39.8784</v>
      </c>
      <c r="N117" s="11" t="n">
        <v>22.4316</v>
      </c>
      <c r="O117">
        <f>IF(L117=0,"—",N117/L117)</f>
        <v>0.36</v>
      </c>
      <c r="P117" t="inlineStr">
        <is>
          <t>Central</t>
        </is>
      </c>
      <c r="Q117" t="inlineStr">
        <is>
          <t>Corporate</t>
        </is>
      </c>
    </row>
    <row r="118">
      <c r="A118" s="8" t="n">
        <v>4522</v>
      </c>
      <c r="B118" t="inlineStr">
        <is>
          <t>CA-2014-109491</t>
        </is>
      </c>
      <c r="C118" s="9" t="n">
        <v>41690</v>
      </c>
      <c r="D118" s="8" t="n">
        <v>2014</v>
      </c>
      <c r="E118" s="8" t="n">
        <v>2</v>
      </c>
      <c r="F118" t="inlineStr">
        <is>
          <t>2014-02</t>
        </is>
      </c>
      <c r="G118" t="inlineStr">
        <is>
          <t>Furniture</t>
        </is>
      </c>
      <c r="H118" t="inlineStr">
        <is>
          <t>Furnishings</t>
        </is>
      </c>
      <c r="I118" t="inlineStr">
        <is>
          <t>Master Caster Door Stop, Brown</t>
        </is>
      </c>
      <c r="J118" s="8" t="n">
        <v>4</v>
      </c>
      <c r="K118" s="10" t="n">
        <v>0</v>
      </c>
      <c r="L118" s="11" t="n">
        <v>20.32</v>
      </c>
      <c r="M118" s="11">
        <f>L118-N118</f>
        <v>13.411200000000001</v>
      </c>
      <c r="N118" s="11" t="n">
        <v>6.9088</v>
      </c>
      <c r="O118">
        <f>IF(L118=0,"—",N118/L118)</f>
        <v>0.34</v>
      </c>
      <c r="P118" t="inlineStr">
        <is>
          <t>Central</t>
        </is>
      </c>
      <c r="Q118" t="inlineStr">
        <is>
          <t>Corporate</t>
        </is>
      </c>
    </row>
    <row r="119">
      <c r="A119" s="8" t="n">
        <v>8504</v>
      </c>
      <c r="B119" t="inlineStr">
        <is>
          <t>CA-2014-164903</t>
        </is>
      </c>
      <c r="C119" s="9" t="n">
        <v>41690</v>
      </c>
      <c r="D119" s="8" t="n">
        <v>2014</v>
      </c>
      <c r="E119" s="8" t="n">
        <v>2</v>
      </c>
      <c r="F119" t="inlineStr">
        <is>
          <t>2014-02</t>
        </is>
      </c>
      <c r="G119" t="inlineStr">
        <is>
          <t>Office Supplies</t>
        </is>
      </c>
      <c r="H119" t="inlineStr">
        <is>
          <t>Paper</t>
        </is>
      </c>
      <c r="I119" t="inlineStr">
        <is>
          <t>Xerox 204</t>
        </is>
      </c>
      <c r="J119" s="8" t="n">
        <v>2</v>
      </c>
      <c r="K119" s="10" t="n">
        <v>0</v>
      </c>
      <c r="L119" s="11" t="n">
        <v>12.96</v>
      </c>
      <c r="M119" s="11">
        <f>L119-N119</f>
        <v>6.739200000000001</v>
      </c>
      <c r="N119" s="11" t="n">
        <v>6.2208</v>
      </c>
      <c r="O119">
        <f>IF(L119=0,"—",N119/L119)</f>
        <v>0.4799999999999999</v>
      </c>
      <c r="P119" t="inlineStr">
        <is>
          <t>West</t>
        </is>
      </c>
      <c r="Q119" t="inlineStr">
        <is>
          <t>Home Office</t>
        </is>
      </c>
    </row>
    <row r="120">
      <c r="A120" s="8" t="n">
        <v>2883</v>
      </c>
      <c r="B120" t="inlineStr">
        <is>
          <t>CA-2014-165540</t>
        </is>
      </c>
      <c r="C120" s="9" t="n">
        <v>41691</v>
      </c>
      <c r="D120" s="8" t="n">
        <v>2014</v>
      </c>
      <c r="E120" s="8" t="n">
        <v>2</v>
      </c>
      <c r="F120" t="inlineStr">
        <is>
          <t>2014-02</t>
        </is>
      </c>
      <c r="G120" t="inlineStr">
        <is>
          <t>Office Supplies</t>
        </is>
      </c>
      <c r="H120" t="inlineStr">
        <is>
          <t>Binders</t>
        </is>
      </c>
      <c r="I120" t="inlineStr">
        <is>
          <t>GBC Standard Plastic Binding Systems Combs</t>
        </is>
      </c>
      <c r="J120" s="8" t="n">
        <v>5</v>
      </c>
      <c r="K120" s="10" t="n">
        <v>0.8</v>
      </c>
      <c r="L120" s="11" t="n">
        <v>8.85</v>
      </c>
      <c r="M120" s="11">
        <f>L120-N120</f>
        <v>22.5675</v>
      </c>
      <c r="N120" s="11" t="n">
        <v>-13.7175</v>
      </c>
      <c r="O120">
        <f>IF(L120=0,"—",N120/L120)</f>
        <v>-1.55</v>
      </c>
      <c r="P120" t="inlineStr">
        <is>
          <t>Central</t>
        </is>
      </c>
      <c r="Q120" t="inlineStr">
        <is>
          <t>Consumer</t>
        </is>
      </c>
    </row>
    <row r="121">
      <c r="A121" s="8" t="n">
        <v>7611</v>
      </c>
      <c r="B121" t="inlineStr">
        <is>
          <t>CA-2014-133354</t>
        </is>
      </c>
      <c r="C121" s="9" t="n">
        <v>41692</v>
      </c>
      <c r="D121" s="8" t="n">
        <v>2014</v>
      </c>
      <c r="E121" s="8" t="n">
        <v>2</v>
      </c>
      <c r="F121" t="inlineStr">
        <is>
          <t>2014-02</t>
        </is>
      </c>
      <c r="G121" t="inlineStr">
        <is>
          <t>Office Supplies</t>
        </is>
      </c>
      <c r="H121" t="inlineStr">
        <is>
          <t>Paper</t>
        </is>
      </c>
      <c r="I121" t="inlineStr">
        <is>
          <t>Xerox 220</t>
        </is>
      </c>
      <c r="J121" s="8" t="n">
        <v>3</v>
      </c>
      <c r="K121" s="10" t="n">
        <v>0</v>
      </c>
      <c r="L121" s="11" t="n">
        <v>19.44</v>
      </c>
      <c r="M121" s="11">
        <f>L121-N121</f>
        <v>10.1088</v>
      </c>
      <c r="N121" s="11" t="n">
        <v>9.331200000000001</v>
      </c>
      <c r="O121">
        <f>IF(L121=0,"—",N121/L121)</f>
        <v>0.48000000000000004</v>
      </c>
      <c r="P121" t="inlineStr">
        <is>
          <t>West</t>
        </is>
      </c>
      <c r="Q121" t="inlineStr">
        <is>
          <t>Consumer</t>
        </is>
      </c>
    </row>
    <row r="122">
      <c r="A122" s="8" t="n">
        <v>6530</v>
      </c>
      <c r="B122" t="inlineStr">
        <is>
          <t>CA-2014-103744</t>
        </is>
      </c>
      <c r="C122" s="9" t="n">
        <v>41693</v>
      </c>
      <c r="D122" s="8" t="n">
        <v>2014</v>
      </c>
      <c r="E122" s="8" t="n">
        <v>2</v>
      </c>
      <c r="F122" t="inlineStr">
        <is>
          <t>2014-02</t>
        </is>
      </c>
      <c r="G122" t="inlineStr">
        <is>
          <t>Office Supplies</t>
        </is>
      </c>
      <c r="H122" t="inlineStr">
        <is>
          <t>Labels</t>
        </is>
      </c>
      <c r="I122" t="inlineStr">
        <is>
          <t>Staple-on labels</t>
        </is>
      </c>
      <c r="J122" s="8" t="n">
        <v>3</v>
      </c>
      <c r="K122" s="10" t="n">
        <v>0.2</v>
      </c>
      <c r="L122" s="11" t="n">
        <v>6.936</v>
      </c>
      <c r="M122" s="11">
        <f>L122-N122</f>
        <v>4.5951</v>
      </c>
      <c r="N122" s="11" t="n">
        <v>2.3409</v>
      </c>
      <c r="O122">
        <f>IF(L122=0,"—",N122/L122)</f>
        <v>0.3375</v>
      </c>
      <c r="P122" t="inlineStr">
        <is>
          <t>Central</t>
        </is>
      </c>
      <c r="Q122" t="inlineStr">
        <is>
          <t>Home Office</t>
        </is>
      </c>
    </row>
    <row r="123">
      <c r="A123" s="8" t="n">
        <v>6531</v>
      </c>
      <c r="B123" t="inlineStr">
        <is>
          <t>CA-2014-103744</t>
        </is>
      </c>
      <c r="C123" s="9" t="n">
        <v>41693</v>
      </c>
      <c r="D123" s="8" t="n">
        <v>2014</v>
      </c>
      <c r="E123" s="8" t="n">
        <v>2</v>
      </c>
      <c r="F123" t="inlineStr">
        <is>
          <t>2014-02</t>
        </is>
      </c>
      <c r="G123" t="inlineStr">
        <is>
          <t>Office Supplies</t>
        </is>
      </c>
      <c r="H123" t="inlineStr">
        <is>
          <t>Binders</t>
        </is>
      </c>
      <c r="I123" t="inlineStr">
        <is>
          <t>GBC Plastic Binding Combs</t>
        </is>
      </c>
      <c r="J123" s="8" t="n">
        <v>3</v>
      </c>
      <c r="K123" s="10" t="n">
        <v>0.8</v>
      </c>
      <c r="L123" s="11" t="n">
        <v>4.428</v>
      </c>
      <c r="M123" s="11">
        <f>L123-N123</f>
        <v>11.2914</v>
      </c>
      <c r="N123" s="11" t="n">
        <v>-6.8634</v>
      </c>
      <c r="O123">
        <f>IF(L123=0,"—",N123/L123)</f>
        <v>-1.55</v>
      </c>
      <c r="P123" t="inlineStr">
        <is>
          <t>Central</t>
        </is>
      </c>
      <c r="Q123" t="inlineStr">
        <is>
          <t>Home Office</t>
        </is>
      </c>
    </row>
    <row r="124">
      <c r="A124" s="8" t="n">
        <v>5512</v>
      </c>
      <c r="B124" t="inlineStr">
        <is>
          <t>US-2014-137680</t>
        </is>
      </c>
      <c r="C124" s="9" t="n">
        <v>41694</v>
      </c>
      <c r="D124" s="8" t="n">
        <v>2014</v>
      </c>
      <c r="E124" s="8" t="n">
        <v>2</v>
      </c>
      <c r="F124" t="inlineStr">
        <is>
          <t>2014-02</t>
        </is>
      </c>
      <c r="G124" t="inlineStr">
        <is>
          <t>Office Supplies</t>
        </is>
      </c>
      <c r="H124" t="inlineStr">
        <is>
          <t>Paper</t>
        </is>
      </c>
      <c r="I124" t="inlineStr">
        <is>
          <t>Message Book, Wirebound, Four 5 1/2" X 4" Forms/Pg., 200 Dupl. Sets/Book</t>
        </is>
      </c>
      <c r="J124" s="8" t="n">
        <v>4</v>
      </c>
      <c r="K124" s="10" t="n">
        <v>0.2</v>
      </c>
      <c r="L124" s="11" t="n">
        <v>32.896</v>
      </c>
      <c r="M124" s="11">
        <f>L124-N124</f>
        <v>21.7936</v>
      </c>
      <c r="N124" s="11" t="n">
        <v>11.1024</v>
      </c>
      <c r="O124">
        <f>IF(L124=0,"—",N124/L124)</f>
        <v>0.33749999999999997</v>
      </c>
      <c r="P124" t="inlineStr">
        <is>
          <t>West</t>
        </is>
      </c>
      <c r="Q124" t="inlineStr">
        <is>
          <t>Consumer</t>
        </is>
      </c>
    </row>
    <row r="125">
      <c r="A125" s="8" t="n">
        <v>5513</v>
      </c>
      <c r="B125" t="inlineStr">
        <is>
          <t>US-2014-137680</t>
        </is>
      </c>
      <c r="C125" s="9" t="n">
        <v>41694</v>
      </c>
      <c r="D125" s="8" t="n">
        <v>2014</v>
      </c>
      <c r="E125" s="8" t="n">
        <v>2</v>
      </c>
      <c r="F125" t="inlineStr">
        <is>
          <t>2014-02</t>
        </is>
      </c>
      <c r="G125" t="inlineStr">
        <is>
          <t>Office Supplies</t>
        </is>
      </c>
      <c r="H125" t="inlineStr">
        <is>
          <t>Paper</t>
        </is>
      </c>
      <c r="I125" t="inlineStr">
        <is>
          <t>TOPS 4 x 6 Fluorescent Color Memo Sheets, 500 Sheets per Pack</t>
        </is>
      </c>
      <c r="J125" s="8" t="n">
        <v>3</v>
      </c>
      <c r="K125" s="10" t="n">
        <v>0.2</v>
      </c>
      <c r="L125" s="11" t="n">
        <v>22.776</v>
      </c>
      <c r="M125" s="11">
        <f>L125-N125</f>
        <v>15.0891</v>
      </c>
      <c r="N125" s="11" t="n">
        <v>7.6869</v>
      </c>
      <c r="O125">
        <f>IF(L125=0,"—",N125/L125)</f>
        <v>0.33749999999999997</v>
      </c>
      <c r="P125" t="inlineStr">
        <is>
          <t>West</t>
        </is>
      </c>
      <c r="Q125" t="inlineStr">
        <is>
          <t>Consumer</t>
        </is>
      </c>
    </row>
    <row r="126">
      <c r="A126" s="8" t="n">
        <v>9464</v>
      </c>
      <c r="B126" t="inlineStr">
        <is>
          <t>CA-2014-156545</t>
        </is>
      </c>
      <c r="C126" s="9" t="n">
        <v>41697</v>
      </c>
      <c r="D126" s="8" t="n">
        <v>2014</v>
      </c>
      <c r="E126" s="8" t="n">
        <v>2</v>
      </c>
      <c r="F126" t="inlineStr">
        <is>
          <t>2014-02</t>
        </is>
      </c>
      <c r="G126" t="inlineStr">
        <is>
          <t>Office Supplies</t>
        </is>
      </c>
      <c r="H126" t="inlineStr">
        <is>
          <t>Art</t>
        </is>
      </c>
      <c r="I126" t="inlineStr">
        <is>
          <t>Zebra Zazzle Fluorescent Highlighters</t>
        </is>
      </c>
      <c r="J126" s="8" t="n">
        <v>4</v>
      </c>
      <c r="K126" s="10" t="n">
        <v>0.2</v>
      </c>
      <c r="L126" s="11" t="n">
        <v>19.456</v>
      </c>
      <c r="M126" s="11">
        <f>L126-N126</f>
        <v>16.0512</v>
      </c>
      <c r="N126" s="11" t="n">
        <v>3.4048</v>
      </c>
      <c r="O126">
        <f>IF(L126=0,"—",N126/L126)</f>
        <v>0.175</v>
      </c>
      <c r="P126" t="inlineStr">
        <is>
          <t>East</t>
        </is>
      </c>
      <c r="Q126" t="inlineStr">
        <is>
          <t>Consumer</t>
        </is>
      </c>
    </row>
    <row r="127">
      <c r="A127" s="8" t="n">
        <v>6548</v>
      </c>
      <c r="B127" t="inlineStr">
        <is>
          <t>CA-2014-113880</t>
        </is>
      </c>
      <c r="C127" s="9" t="n">
        <v>41699</v>
      </c>
      <c r="D127" s="8" t="n">
        <v>2014</v>
      </c>
      <c r="E127" s="8" t="n">
        <v>3</v>
      </c>
      <c r="F127" t="inlineStr">
        <is>
          <t>2014-03</t>
        </is>
      </c>
      <c r="G127" t="inlineStr">
        <is>
          <t>Furniture</t>
        </is>
      </c>
      <c r="H127" t="inlineStr">
        <is>
          <t>Chairs</t>
        </is>
      </c>
      <c r="I127" t="inlineStr">
        <is>
          <t>Novimex Swivel Fabric Task Chair</t>
        </is>
      </c>
      <c r="J127" s="8" t="n">
        <v>6</v>
      </c>
      <c r="K127" s="10" t="n">
        <v>0.3</v>
      </c>
      <c r="L127" s="11" t="n">
        <v>634.116</v>
      </c>
      <c r="M127" s="11">
        <f>L127-N127</f>
        <v>806.2332</v>
      </c>
      <c r="N127" s="11" t="n">
        <v>-172.1172</v>
      </c>
      <c r="O127">
        <f>IF(L127=0,"—",N127/L127)</f>
        <v>-0.2714285714285714</v>
      </c>
      <c r="P127" t="inlineStr">
        <is>
          <t>Central</t>
        </is>
      </c>
      <c r="Q127" t="inlineStr">
        <is>
          <t>Home Office</t>
        </is>
      </c>
    </row>
    <row r="128">
      <c r="A128" s="8" t="n">
        <v>158</v>
      </c>
      <c r="B128" t="inlineStr">
        <is>
          <t>CA-2014-104269</t>
        </is>
      </c>
      <c r="C128" s="9" t="n">
        <v>41699</v>
      </c>
      <c r="D128" s="8" t="n">
        <v>2014</v>
      </c>
      <c r="E128" s="8" t="n">
        <v>3</v>
      </c>
      <c r="F128" t="inlineStr">
        <is>
          <t>2014-03</t>
        </is>
      </c>
      <c r="G128" t="inlineStr">
        <is>
          <t>Furniture</t>
        </is>
      </c>
      <c r="H128" t="inlineStr">
        <is>
          <t>Chairs</t>
        </is>
      </c>
      <c r="I128" t="inlineStr">
        <is>
          <t>Global Deluxe High-Back Manager's Chair</t>
        </is>
      </c>
      <c r="J128" s="8" t="n">
        <v>2</v>
      </c>
      <c r="K128" s="10" t="n">
        <v>0.2</v>
      </c>
      <c r="L128" s="11" t="n">
        <v>457.568</v>
      </c>
      <c r="M128" s="11">
        <f>L128-N128</f>
        <v>406.09159999999997</v>
      </c>
      <c r="N128" s="11" t="n">
        <v>51.4764</v>
      </c>
      <c r="O128">
        <f>IF(L128=0,"—",N128/L128)</f>
        <v>0.1125</v>
      </c>
      <c r="P128" t="inlineStr">
        <is>
          <t>West</t>
        </is>
      </c>
      <c r="Q128" t="inlineStr">
        <is>
          <t>Consumer</t>
        </is>
      </c>
    </row>
    <row r="129">
      <c r="A129" s="8" t="n">
        <v>7949</v>
      </c>
      <c r="B129" t="inlineStr">
        <is>
          <t>CA-2014-131009</t>
        </is>
      </c>
      <c r="C129" s="9" t="n">
        <v>41699</v>
      </c>
      <c r="D129" s="8" t="n">
        <v>2014</v>
      </c>
      <c r="E129" s="8" t="n">
        <v>3</v>
      </c>
      <c r="F129" t="inlineStr">
        <is>
          <t>2014-03</t>
        </is>
      </c>
      <c r="G129" t="inlineStr">
        <is>
          <t>Furniture</t>
        </is>
      </c>
      <c r="H129" t="inlineStr">
        <is>
          <t>Chairs</t>
        </is>
      </c>
      <c r="I129" t="inlineStr">
        <is>
          <t>Harbour Creations Steel Folding Chair</t>
        </is>
      </c>
      <c r="J129" s="8" t="n">
        <v>6</v>
      </c>
      <c r="K129" s="10" t="n">
        <v>0.3</v>
      </c>
      <c r="L129" s="11" t="n">
        <v>362.25</v>
      </c>
      <c r="M129" s="11">
        <f>L129-N129</f>
        <v>362.25</v>
      </c>
      <c r="N129" s="11" t="n">
        <v>0</v>
      </c>
      <c r="O129">
        <f>IF(L129=0,"—",N129/L129)</f>
        <v>0</v>
      </c>
      <c r="P129" t="inlineStr">
        <is>
          <t>Central</t>
        </is>
      </c>
      <c r="Q129" t="inlineStr">
        <is>
          <t>Consumer</t>
        </is>
      </c>
    </row>
    <row r="130">
      <c r="A130" s="8" t="n">
        <v>7948</v>
      </c>
      <c r="B130" t="inlineStr">
        <is>
          <t>CA-2014-131009</t>
        </is>
      </c>
      <c r="C130" s="9" t="n">
        <v>41699</v>
      </c>
      <c r="D130" s="8" t="n">
        <v>2014</v>
      </c>
      <c r="E130" s="8" t="n">
        <v>3</v>
      </c>
      <c r="F130" t="inlineStr">
        <is>
          <t>2014-03</t>
        </is>
      </c>
      <c r="G130" t="inlineStr">
        <is>
          <t>Office Supplies</t>
        </is>
      </c>
      <c r="H130" t="inlineStr">
        <is>
          <t>Fasteners</t>
        </is>
      </c>
      <c r="I130" t="inlineStr">
        <is>
          <t>Plymouth Boxed Rubber Bands by Plymouth</t>
        </is>
      </c>
      <c r="J130" s="8" t="n">
        <v>5</v>
      </c>
      <c r="K130" s="10" t="n">
        <v>0.2</v>
      </c>
      <c r="L130" s="11" t="n">
        <v>18.84</v>
      </c>
      <c r="M130" s="11">
        <f>L130-N130</f>
        <v>22.3725</v>
      </c>
      <c r="N130" s="11" t="n">
        <v>-3.5325</v>
      </c>
      <c r="O130">
        <f>IF(L130=0,"—",N130/L130)</f>
        <v>-0.1875</v>
      </c>
      <c r="P130" t="inlineStr">
        <is>
          <t>Central</t>
        </is>
      </c>
      <c r="Q130" t="inlineStr">
        <is>
          <t>Consumer</t>
        </is>
      </c>
    </row>
    <row r="131">
      <c r="A131" s="8" t="n">
        <v>5714</v>
      </c>
      <c r="B131" t="inlineStr">
        <is>
          <t>US-2014-143707</t>
        </is>
      </c>
      <c r="C131" s="9" t="n">
        <v>41699</v>
      </c>
      <c r="D131" s="8" t="n">
        <v>2014</v>
      </c>
      <c r="E131" s="8" t="n">
        <v>3</v>
      </c>
      <c r="F131" t="inlineStr">
        <is>
          <t>2014-03</t>
        </is>
      </c>
      <c r="G131" t="inlineStr">
        <is>
          <t>Technology</t>
        </is>
      </c>
      <c r="H131" t="inlineStr">
        <is>
          <t>Phones</t>
        </is>
      </c>
      <c r="I131" t="inlineStr">
        <is>
          <t>Sannysis Cute Owl Design Soft Skin Case Cover for Samsung Galaxy S4</t>
        </is>
      </c>
      <c r="J131" s="8" t="n">
        <v>3</v>
      </c>
      <c r="K131" s="10" t="n">
        <v>0</v>
      </c>
      <c r="L131" s="11" t="n">
        <v>5.94</v>
      </c>
      <c r="M131" s="11">
        <f>L131-N131</f>
        <v>4.336200000000001</v>
      </c>
      <c r="N131" s="11" t="n">
        <v>1.6038</v>
      </c>
      <c r="O131">
        <f>IF(L131=0,"—",N131/L131)</f>
        <v>0.26999999999999996</v>
      </c>
      <c r="P131" t="inlineStr">
        <is>
          <t>East</t>
        </is>
      </c>
      <c r="Q131" t="inlineStr">
        <is>
          <t>Home Office</t>
        </is>
      </c>
    </row>
    <row r="132">
      <c r="A132" s="8" t="n">
        <v>8311</v>
      </c>
      <c r="B132" t="inlineStr">
        <is>
          <t>CA-2014-168312</t>
        </is>
      </c>
      <c r="C132" s="9" t="n">
        <v>41699</v>
      </c>
      <c r="D132" s="8" t="n">
        <v>2014</v>
      </c>
      <c r="E132" s="8" t="n">
        <v>3</v>
      </c>
      <c r="F132" t="inlineStr">
        <is>
          <t>2014-03</t>
        </is>
      </c>
      <c r="G132" t="inlineStr">
        <is>
          <t>Furniture</t>
        </is>
      </c>
      <c r="H132" t="inlineStr">
        <is>
          <t>Tables</t>
        </is>
      </c>
      <c r="I132" t="inlineStr">
        <is>
          <t>Bevis Round Conference Room Tables and Bases</t>
        </is>
      </c>
      <c r="J132" s="8" t="n">
        <v>3</v>
      </c>
      <c r="K132" s="10" t="n">
        <v>0.3</v>
      </c>
      <c r="L132" s="11" t="n">
        <v>376.509</v>
      </c>
      <c r="M132" s="11">
        <f>L132-N132</f>
        <v>419.53860000000003</v>
      </c>
      <c r="N132" s="11" t="n">
        <v>-43.0296</v>
      </c>
      <c r="O132">
        <f>IF(L132=0,"—",N132/L132)</f>
        <v>-0.11428571428571428</v>
      </c>
      <c r="P132" t="inlineStr">
        <is>
          <t>Central</t>
        </is>
      </c>
      <c r="Q132" t="inlineStr">
        <is>
          <t>Consumer</t>
        </is>
      </c>
    </row>
    <row r="133">
      <c r="A133" s="8" t="n">
        <v>8310</v>
      </c>
      <c r="B133" t="inlineStr">
        <is>
          <t>CA-2014-168312</t>
        </is>
      </c>
      <c r="C133" s="9" t="n">
        <v>41699</v>
      </c>
      <c r="D133" s="8" t="n">
        <v>2014</v>
      </c>
      <c r="E133" s="8" t="n">
        <v>3</v>
      </c>
      <c r="F133" t="inlineStr">
        <is>
          <t>2014-03</t>
        </is>
      </c>
      <c r="G133" t="inlineStr">
        <is>
          <t>Office Supplies</t>
        </is>
      </c>
      <c r="H133" t="inlineStr">
        <is>
          <t>Storage</t>
        </is>
      </c>
      <c r="I133" t="inlineStr">
        <is>
          <t>Recycled Steel Personal File for Hanging File Folders</t>
        </is>
      </c>
      <c r="J133" s="8" t="n">
        <v>3</v>
      </c>
      <c r="K133" s="10" t="n">
        <v>0.2</v>
      </c>
      <c r="L133" s="11" t="n">
        <v>137.352</v>
      </c>
      <c r="M133" s="11">
        <f>L133-N133</f>
        <v>128.7675</v>
      </c>
      <c r="N133" s="11" t="n">
        <v>8.5845</v>
      </c>
      <c r="O133">
        <f>IF(L133=0,"—",N133/L133)</f>
        <v>0.0625</v>
      </c>
      <c r="P133" t="inlineStr">
        <is>
          <t>Central</t>
        </is>
      </c>
      <c r="Q133" t="inlineStr">
        <is>
          <t>Consumer</t>
        </is>
      </c>
    </row>
    <row r="134">
      <c r="A134" s="8" t="n">
        <v>7951</v>
      </c>
      <c r="B134" t="inlineStr">
        <is>
          <t>CA-2014-131009</t>
        </is>
      </c>
      <c r="C134" s="9" t="n">
        <v>41699</v>
      </c>
      <c r="D134" s="8" t="n">
        <v>2014</v>
      </c>
      <c r="E134" s="8" t="n">
        <v>3</v>
      </c>
      <c r="F134" t="inlineStr">
        <is>
          <t>2014-03</t>
        </is>
      </c>
      <c r="G134" t="inlineStr">
        <is>
          <t>Office Supplies</t>
        </is>
      </c>
      <c r="H134" t="inlineStr">
        <is>
          <t>Storage</t>
        </is>
      </c>
      <c r="I134" t="inlineStr">
        <is>
          <t>Fellowes Bankers Box Recycled Super Stor/Drawer</t>
        </is>
      </c>
      <c r="J134" s="8" t="n">
        <v>3</v>
      </c>
      <c r="K134" s="10" t="n">
        <v>0.2</v>
      </c>
      <c r="L134" s="11" t="n">
        <v>129.552</v>
      </c>
      <c r="M134" s="11">
        <f>L134-N134</f>
        <v>152.2236</v>
      </c>
      <c r="N134" s="11" t="n">
        <v>-22.6716</v>
      </c>
      <c r="O134">
        <f>IF(L134=0,"—",N134/L134)</f>
        <v>-0.17500000000000002</v>
      </c>
      <c r="P134" t="inlineStr">
        <is>
          <t>Central</t>
        </is>
      </c>
      <c r="Q134" t="inlineStr">
        <is>
          <t>Consumer</t>
        </is>
      </c>
    </row>
    <row r="135">
      <c r="A135" s="8" t="n">
        <v>6549</v>
      </c>
      <c r="B135" t="inlineStr">
        <is>
          <t>CA-2014-113880</t>
        </is>
      </c>
      <c r="C135" s="9" t="n">
        <v>41699</v>
      </c>
      <c r="D135" s="8" t="n">
        <v>2014</v>
      </c>
      <c r="E135" s="8" t="n">
        <v>3</v>
      </c>
      <c r="F135" t="inlineStr">
        <is>
          <t>2014-03</t>
        </is>
      </c>
      <c r="G135" t="inlineStr">
        <is>
          <t>Office Supplies</t>
        </is>
      </c>
      <c r="H135" t="inlineStr">
        <is>
          <t>Paper</t>
        </is>
      </c>
      <c r="I135" t="inlineStr">
        <is>
          <t>Black Print Carbonless 8 1/2" x 8 1/4" Rapid Memo Book</t>
        </is>
      </c>
      <c r="J135" s="8" t="n">
        <v>3</v>
      </c>
      <c r="K135" s="10" t="n">
        <v>0.2</v>
      </c>
      <c r="L135" s="11" t="n">
        <v>17.472</v>
      </c>
      <c r="M135" s="11">
        <f>L135-N135</f>
        <v>11.793600000000001</v>
      </c>
      <c r="N135" s="11" t="n">
        <v>5.6784</v>
      </c>
      <c r="O135">
        <f>IF(L135=0,"—",N135/L135)</f>
        <v>0.32499999999999996</v>
      </c>
      <c r="P135" t="inlineStr">
        <is>
          <t>Central</t>
        </is>
      </c>
      <c r="Q135" t="inlineStr">
        <is>
          <t>Home Office</t>
        </is>
      </c>
    </row>
    <row r="136">
      <c r="A136" s="8" t="n">
        <v>7950</v>
      </c>
      <c r="B136" t="inlineStr">
        <is>
          <t>CA-2014-131009</t>
        </is>
      </c>
      <c r="C136" s="9" t="n">
        <v>41699</v>
      </c>
      <c r="D136" s="8" t="n">
        <v>2014</v>
      </c>
      <c r="E136" s="8" t="n">
        <v>3</v>
      </c>
      <c r="F136" t="inlineStr">
        <is>
          <t>2014-03</t>
        </is>
      </c>
      <c r="G136" t="inlineStr">
        <is>
          <t>Furniture</t>
        </is>
      </c>
      <c r="H136" t="inlineStr">
        <is>
          <t>Furnishings</t>
        </is>
      </c>
      <c r="I136" t="inlineStr">
        <is>
          <t>DAX Black Cherry Wood-Tone Poster Frame</t>
        </is>
      </c>
      <c r="J136" s="8" t="n">
        <v>6</v>
      </c>
      <c r="K136" s="10" t="n">
        <v>0.6</v>
      </c>
      <c r="L136" s="11" t="n">
        <v>63.552</v>
      </c>
      <c r="M136" s="11">
        <f>L136-N136</f>
        <v>98.5056</v>
      </c>
      <c r="N136" s="11" t="n">
        <v>-34.9536</v>
      </c>
      <c r="O136">
        <f>IF(L136=0,"—",N136/L136)</f>
        <v>-0.55</v>
      </c>
      <c r="P136" t="inlineStr">
        <is>
          <t>Central</t>
        </is>
      </c>
      <c r="Q136" t="inlineStr">
        <is>
          <t>Consumer</t>
        </is>
      </c>
    </row>
    <row r="137">
      <c r="A137" s="8" t="n">
        <v>6059</v>
      </c>
      <c r="B137" t="inlineStr">
        <is>
          <t>CA-2014-107524</t>
        </is>
      </c>
      <c r="C137" s="9" t="n">
        <v>41700</v>
      </c>
      <c r="D137" s="8" t="n">
        <v>2014</v>
      </c>
      <c r="E137" s="8" t="n">
        <v>3</v>
      </c>
      <c r="F137" t="inlineStr">
        <is>
          <t>2014-03</t>
        </is>
      </c>
      <c r="G137" t="inlineStr">
        <is>
          <t>Office Supplies</t>
        </is>
      </c>
      <c r="H137" t="inlineStr">
        <is>
          <t>Paper</t>
        </is>
      </c>
      <c r="I137" t="inlineStr">
        <is>
          <t>Array Parchment Paper, Assorted Colors</t>
        </is>
      </c>
      <c r="J137" s="8" t="n">
        <v>5</v>
      </c>
      <c r="K137" s="10" t="n">
        <v>0</v>
      </c>
      <c r="L137" s="11" t="n">
        <v>36.4</v>
      </c>
      <c r="M137" s="11">
        <f>L137-N137</f>
        <v>18.927999999999997</v>
      </c>
      <c r="N137" s="11" t="n">
        <v>17.472</v>
      </c>
      <c r="O137">
        <f>IF(L137=0,"—",N137/L137)</f>
        <v>0.48000000000000004</v>
      </c>
      <c r="P137" t="inlineStr">
        <is>
          <t>East</t>
        </is>
      </c>
      <c r="Q137" t="inlineStr">
        <is>
          <t>Home Office</t>
        </is>
      </c>
    </row>
    <row r="138">
      <c r="A138" s="8" t="n">
        <v>6058</v>
      </c>
      <c r="B138" t="inlineStr">
        <is>
          <t>CA-2014-107524</t>
        </is>
      </c>
      <c r="C138" s="9" t="n">
        <v>41700</v>
      </c>
      <c r="D138" s="8" t="n">
        <v>2014</v>
      </c>
      <c r="E138" s="8" t="n">
        <v>3</v>
      </c>
      <c r="F138" t="inlineStr">
        <is>
          <t>2014-03</t>
        </is>
      </c>
      <c r="G138" t="inlineStr">
        <is>
          <t>Office Supplies</t>
        </is>
      </c>
      <c r="H138" t="inlineStr">
        <is>
          <t>Envelopes</t>
        </is>
      </c>
      <c r="I138" t="inlineStr">
        <is>
          <t>Staple envelope</t>
        </is>
      </c>
      <c r="J138" s="8" t="n">
        <v>2</v>
      </c>
      <c r="K138" s="10" t="n">
        <v>0</v>
      </c>
      <c r="L138" s="11" t="n">
        <v>11.36</v>
      </c>
      <c r="M138" s="11">
        <f>L138-N138</f>
        <v>6.0207999999999995</v>
      </c>
      <c r="N138" s="11" t="n">
        <v>5.3392</v>
      </c>
      <c r="O138">
        <f>IF(L138=0,"—",N138/L138)</f>
        <v>0.47000000000000003</v>
      </c>
      <c r="P138" t="inlineStr">
        <is>
          <t>East</t>
        </is>
      </c>
      <c r="Q138" t="inlineStr">
        <is>
          <t>Home Office</t>
        </is>
      </c>
    </row>
    <row r="139">
      <c r="A139" s="8" t="n">
        <v>9947</v>
      </c>
      <c r="B139" t="inlineStr">
        <is>
          <t>CA-2014-111157</t>
        </is>
      </c>
      <c r="C139" s="9" t="n">
        <v>41700</v>
      </c>
      <c r="D139" s="8" t="n">
        <v>2014</v>
      </c>
      <c r="E139" s="8" t="n">
        <v>3</v>
      </c>
      <c r="F139" t="inlineStr">
        <is>
          <t>2014-03</t>
        </is>
      </c>
      <c r="G139" t="inlineStr">
        <is>
          <t>Technology</t>
        </is>
      </c>
      <c r="H139" t="inlineStr">
        <is>
          <t>Accessories</t>
        </is>
      </c>
      <c r="I139" t="inlineStr">
        <is>
          <t>Hypercom P1300 Pinpad</t>
        </is>
      </c>
      <c r="J139" s="8" t="n">
        <v>3</v>
      </c>
      <c r="K139" s="10" t="n">
        <v>0.2</v>
      </c>
      <c r="L139" s="11" t="n">
        <v>151.2</v>
      </c>
      <c r="M139" s="11">
        <f>L139-N139</f>
        <v>119.07</v>
      </c>
      <c r="N139" s="11" t="n">
        <v>32.13</v>
      </c>
      <c r="O139">
        <f>IF(L139=0,"—",N139/L139)</f>
        <v>0.21250000000000002</v>
      </c>
      <c r="P139" t="inlineStr">
        <is>
          <t>East</t>
        </is>
      </c>
      <c r="Q139" t="inlineStr">
        <is>
          <t>Corporate</t>
        </is>
      </c>
    </row>
    <row r="140">
      <c r="A140" s="8" t="n">
        <v>9946</v>
      </c>
      <c r="B140" t="inlineStr">
        <is>
          <t>CA-2014-111157</t>
        </is>
      </c>
      <c r="C140" s="9" t="n">
        <v>41700</v>
      </c>
      <c r="D140" s="8" t="n">
        <v>2014</v>
      </c>
      <c r="E140" s="8" t="n">
        <v>3</v>
      </c>
      <c r="F140" t="inlineStr">
        <is>
          <t>2014-03</t>
        </is>
      </c>
      <c r="G140" t="inlineStr">
        <is>
          <t>Office Supplies</t>
        </is>
      </c>
      <c r="H140" t="inlineStr">
        <is>
          <t>Paper</t>
        </is>
      </c>
      <c r="I140" t="inlineStr">
        <is>
          <t>Xerox 1971</t>
        </is>
      </c>
      <c r="J140" s="8" t="n">
        <v>1</v>
      </c>
      <c r="K140" s="10" t="n">
        <v>0.2</v>
      </c>
      <c r="L140" s="11" t="n">
        <v>3.424</v>
      </c>
      <c r="M140" s="11">
        <f>L140-N140</f>
        <v>2.354</v>
      </c>
      <c r="N140" s="11" t="n">
        <v>1.07</v>
      </c>
      <c r="O140">
        <f>IF(L140=0,"—",N140/L140)</f>
        <v>0.3125</v>
      </c>
      <c r="P140" t="inlineStr">
        <is>
          <t>East</t>
        </is>
      </c>
      <c r="Q140" t="inlineStr">
        <is>
          <t>Corporate</t>
        </is>
      </c>
    </row>
    <row r="141">
      <c r="A141" s="8" t="n">
        <v>556</v>
      </c>
      <c r="B141" t="inlineStr">
        <is>
          <t>CA-2014-155852</t>
        </is>
      </c>
      <c r="C141" s="9" t="n">
        <v>41701</v>
      </c>
      <c r="D141" s="8" t="n">
        <v>2014</v>
      </c>
      <c r="E141" s="8" t="n">
        <v>3</v>
      </c>
      <c r="F141" t="inlineStr">
        <is>
          <t>2014-03</t>
        </is>
      </c>
      <c r="G141" t="inlineStr">
        <is>
          <t>Office Supplies</t>
        </is>
      </c>
      <c r="H141" t="inlineStr">
        <is>
          <t>Art</t>
        </is>
      </c>
      <c r="I141" t="inlineStr">
        <is>
          <t>Zebra Zazzle Fluorescent Highlighters</t>
        </is>
      </c>
      <c r="J141" s="8" t="n">
        <v>4</v>
      </c>
      <c r="K141" s="10" t="n">
        <v>0.2</v>
      </c>
      <c r="L141" s="11" t="n">
        <v>19.456</v>
      </c>
      <c r="M141" s="11">
        <f>L141-N141</f>
        <v>16.0512</v>
      </c>
      <c r="N141" s="11" t="n">
        <v>3.4048</v>
      </c>
      <c r="O141">
        <f>IF(L141=0,"—",N141/L141)</f>
        <v>0.175</v>
      </c>
      <c r="P141" t="inlineStr">
        <is>
          <t>South</t>
        </is>
      </c>
      <c r="Q141" t="inlineStr">
        <is>
          <t>Consumer</t>
        </is>
      </c>
    </row>
    <row r="142">
      <c r="A142" s="8" t="n">
        <v>7248</v>
      </c>
      <c r="B142" t="inlineStr">
        <is>
          <t>US-2014-127978</t>
        </is>
      </c>
      <c r="C142" s="9" t="n">
        <v>41701</v>
      </c>
      <c r="D142" s="8" t="n">
        <v>2014</v>
      </c>
      <c r="E142" s="8" t="n">
        <v>3</v>
      </c>
      <c r="F142" t="inlineStr">
        <is>
          <t>2014-03</t>
        </is>
      </c>
      <c r="G142" t="inlineStr">
        <is>
          <t>Furniture</t>
        </is>
      </c>
      <c r="H142" t="inlineStr">
        <is>
          <t>Bookcases</t>
        </is>
      </c>
      <c r="I142" t="inlineStr">
        <is>
          <t>O'Sullivan 4-Shelf Bookcase in Odessa Pine</t>
        </is>
      </c>
      <c r="J142" s="8" t="n">
        <v>5</v>
      </c>
      <c r="K142" s="10" t="n">
        <v>0.5</v>
      </c>
      <c r="L142" s="11" t="n">
        <v>302.45</v>
      </c>
      <c r="M142" s="11">
        <f>L142-N142</f>
        <v>502.067</v>
      </c>
      <c r="N142" s="11" t="n">
        <v>-199.617</v>
      </c>
      <c r="O142">
        <f>IF(L142=0,"—",N142/L142)</f>
        <v>-0.66</v>
      </c>
      <c r="P142" t="inlineStr">
        <is>
          <t>East</t>
        </is>
      </c>
      <c r="Q142" t="inlineStr">
        <is>
          <t>Corporate</t>
        </is>
      </c>
    </row>
    <row r="143">
      <c r="A143" s="8" t="n">
        <v>7349</v>
      </c>
      <c r="B143" t="inlineStr">
        <is>
          <t>CA-2014-130421</t>
        </is>
      </c>
      <c r="C143" s="9" t="n">
        <v>41701</v>
      </c>
      <c r="D143" s="8" t="n">
        <v>2014</v>
      </c>
      <c r="E143" s="8" t="n">
        <v>3</v>
      </c>
      <c r="F143" t="inlineStr">
        <is>
          <t>2014-03</t>
        </is>
      </c>
      <c r="G143" t="inlineStr">
        <is>
          <t>Office Supplies</t>
        </is>
      </c>
      <c r="H143" t="inlineStr">
        <is>
          <t>Appliances</t>
        </is>
      </c>
      <c r="I143" t="inlineStr">
        <is>
          <t>3.6 Cubic Foot Counter Height Office Refrigerator</t>
        </is>
      </c>
      <c r="J143" s="8" t="n">
        <v>3</v>
      </c>
      <c r="K143" s="10" t="n">
        <v>0.8</v>
      </c>
      <c r="L143" s="11" t="n">
        <v>176.772</v>
      </c>
      <c r="M143" s="11">
        <f>L143-N143</f>
        <v>636.3792</v>
      </c>
      <c r="N143" s="11" t="n">
        <v>-459.6072</v>
      </c>
      <c r="O143">
        <f>IF(L143=0,"—",N143/L143)</f>
        <v>-2.6</v>
      </c>
      <c r="P143" t="inlineStr">
        <is>
          <t>Central</t>
        </is>
      </c>
      <c r="Q143" t="inlineStr">
        <is>
          <t>Consumer</t>
        </is>
      </c>
    </row>
    <row r="144">
      <c r="A144" s="8" t="n">
        <v>8712</v>
      </c>
      <c r="B144" t="inlineStr">
        <is>
          <t>CA-2014-105648</t>
        </is>
      </c>
      <c r="C144" s="9" t="n">
        <v>41701</v>
      </c>
      <c r="D144" s="8" t="n">
        <v>2014</v>
      </c>
      <c r="E144" s="8" t="n">
        <v>3</v>
      </c>
      <c r="F144" t="inlineStr">
        <is>
          <t>2014-03</t>
        </is>
      </c>
      <c r="G144" t="inlineStr">
        <is>
          <t>Furniture</t>
        </is>
      </c>
      <c r="H144" t="inlineStr">
        <is>
          <t>Tables</t>
        </is>
      </c>
      <c r="I144" t="inlineStr">
        <is>
          <t>Bevis Oval Conference Table, Walnut</t>
        </is>
      </c>
      <c r="J144" s="8" t="n">
        <v>3</v>
      </c>
      <c r="K144" s="10" t="n">
        <v>0.2</v>
      </c>
      <c r="L144" s="11" t="n">
        <v>626.352</v>
      </c>
      <c r="M144" s="11">
        <f>L144-N144</f>
        <v>649.8402</v>
      </c>
      <c r="N144" s="11" t="n">
        <v>-23.4882</v>
      </c>
      <c r="O144">
        <f>IF(L144=0,"—",N144/L144)</f>
        <v>-0.0375</v>
      </c>
      <c r="P144" t="inlineStr">
        <is>
          <t>West</t>
        </is>
      </c>
      <c r="Q144" t="inlineStr">
        <is>
          <t>Consumer</t>
        </is>
      </c>
    </row>
    <row r="145">
      <c r="A145" s="8" t="n">
        <v>1163</v>
      </c>
      <c r="B145" t="inlineStr">
        <is>
          <t>CA-2014-127964</t>
        </is>
      </c>
      <c r="C145" s="9" t="n">
        <v>41701</v>
      </c>
      <c r="D145" s="8" t="n">
        <v>2014</v>
      </c>
      <c r="E145" s="8" t="n">
        <v>3</v>
      </c>
      <c r="F145" t="inlineStr">
        <is>
          <t>2014-03</t>
        </is>
      </c>
      <c r="G145" t="inlineStr">
        <is>
          <t>Technology</t>
        </is>
      </c>
      <c r="H145" t="inlineStr">
        <is>
          <t>Phones</t>
        </is>
      </c>
      <c r="I145" t="inlineStr">
        <is>
          <t>PowerGen Dual USB Car Charger</t>
        </is>
      </c>
      <c r="J145" s="8" t="n">
        <v>1</v>
      </c>
      <c r="K145" s="10" t="n">
        <v>0</v>
      </c>
      <c r="L145" s="11" t="n">
        <v>9.99</v>
      </c>
      <c r="M145" s="11">
        <f>L145-N145</f>
        <v>5.3946000000000005</v>
      </c>
      <c r="N145" s="11" t="n">
        <v>4.5954</v>
      </c>
      <c r="O145">
        <f>IF(L145=0,"—",N145/L145)</f>
        <v>0.45999999999999996</v>
      </c>
      <c r="P145" t="inlineStr">
        <is>
          <t>East</t>
        </is>
      </c>
      <c r="Q145" t="inlineStr">
        <is>
          <t>Home Office</t>
        </is>
      </c>
    </row>
    <row r="146">
      <c r="A146" s="8" t="n">
        <v>1164</v>
      </c>
      <c r="B146" t="inlineStr">
        <is>
          <t>CA-2014-127964</t>
        </is>
      </c>
      <c r="C146" s="9" t="n">
        <v>41701</v>
      </c>
      <c r="D146" s="8" t="n">
        <v>2014</v>
      </c>
      <c r="E146" s="8" t="n">
        <v>3</v>
      </c>
      <c r="F146" t="inlineStr">
        <is>
          <t>2014-03</t>
        </is>
      </c>
      <c r="G146" t="inlineStr">
        <is>
          <t>Office Supplies</t>
        </is>
      </c>
      <c r="H146" t="inlineStr">
        <is>
          <t>Binders</t>
        </is>
      </c>
      <c r="I146" t="inlineStr">
        <is>
          <t>Ibico Laser Imprintable Binding System Covers</t>
        </is>
      </c>
      <c r="J146" s="8" t="n">
        <v>3</v>
      </c>
      <c r="K146" s="10" t="n">
        <v>0.2</v>
      </c>
      <c r="L146" s="11" t="n">
        <v>125.76</v>
      </c>
      <c r="M146" s="11">
        <f>L146-N146</f>
        <v>84.888</v>
      </c>
      <c r="N146" s="11" t="n">
        <v>40.872</v>
      </c>
      <c r="O146">
        <f>IF(L146=0,"—",N146/L146)</f>
        <v>0.325</v>
      </c>
      <c r="P146" t="inlineStr">
        <is>
          <t>East</t>
        </is>
      </c>
      <c r="Q146" t="inlineStr">
        <is>
          <t>Home Office</t>
        </is>
      </c>
    </row>
    <row r="147">
      <c r="A147" s="8" t="n">
        <v>7247</v>
      </c>
      <c r="B147" t="inlineStr">
        <is>
          <t>US-2014-127978</t>
        </is>
      </c>
      <c r="C147" s="9" t="n">
        <v>41701</v>
      </c>
      <c r="D147" s="8" t="n">
        <v>2014</v>
      </c>
      <c r="E147" s="8" t="n">
        <v>3</v>
      </c>
      <c r="F147" t="inlineStr">
        <is>
          <t>2014-03</t>
        </is>
      </c>
      <c r="G147" t="inlineStr">
        <is>
          <t>Office Supplies</t>
        </is>
      </c>
      <c r="H147" t="inlineStr">
        <is>
          <t>Labels</t>
        </is>
      </c>
      <c r="I147" t="inlineStr">
        <is>
          <t>Avery 495</t>
        </is>
      </c>
      <c r="J147" s="8" t="n">
        <v>3</v>
      </c>
      <c r="K147" s="10" t="n">
        <v>0.2</v>
      </c>
      <c r="L147" s="11" t="n">
        <v>15.12</v>
      </c>
      <c r="M147" s="11">
        <f>L147-N147</f>
        <v>10.206</v>
      </c>
      <c r="N147" s="11" t="n">
        <v>4.914</v>
      </c>
      <c r="O147">
        <f>IF(L147=0,"—",N147/L147)</f>
        <v>0.325</v>
      </c>
      <c r="P147" t="inlineStr">
        <is>
          <t>East</t>
        </is>
      </c>
      <c r="Q147" t="inlineStr">
        <is>
          <t>Corporate</t>
        </is>
      </c>
    </row>
    <row r="148">
      <c r="A148" s="8" t="n">
        <v>7249</v>
      </c>
      <c r="B148" t="inlineStr">
        <is>
          <t>US-2014-127978</t>
        </is>
      </c>
      <c r="C148" s="9" t="n">
        <v>41701</v>
      </c>
      <c r="D148" s="8" t="n">
        <v>2014</v>
      </c>
      <c r="E148" s="8" t="n">
        <v>3</v>
      </c>
      <c r="F148" t="inlineStr">
        <is>
          <t>2014-03</t>
        </is>
      </c>
      <c r="G148" t="inlineStr">
        <is>
          <t>Office Supplies</t>
        </is>
      </c>
      <c r="H148" t="inlineStr">
        <is>
          <t>Storage</t>
        </is>
      </c>
      <c r="I148" t="inlineStr">
        <is>
          <t>Eldon Shelf Savers Cubes and Bins</t>
        </is>
      </c>
      <c r="J148" s="8" t="n">
        <v>8</v>
      </c>
      <c r="K148" s="10" t="n">
        <v>0.2</v>
      </c>
      <c r="L148" s="11" t="n">
        <v>44.672</v>
      </c>
      <c r="M148" s="11">
        <f>L148-N148</f>
        <v>54.7232</v>
      </c>
      <c r="N148" s="11" t="n">
        <v>-10.0512</v>
      </c>
      <c r="O148">
        <f>IF(L148=0,"—",N148/L148)</f>
        <v>-0.225</v>
      </c>
      <c r="P148" t="inlineStr">
        <is>
          <t>East</t>
        </is>
      </c>
      <c r="Q148" t="inlineStr">
        <is>
          <t>Corporate</t>
        </is>
      </c>
    </row>
    <row r="149">
      <c r="A149" s="8" t="n">
        <v>1165</v>
      </c>
      <c r="B149" t="inlineStr">
        <is>
          <t>CA-2014-127964</t>
        </is>
      </c>
      <c r="C149" s="9" t="n">
        <v>41701</v>
      </c>
      <c r="D149" s="8" t="n">
        <v>2014</v>
      </c>
      <c r="E149" s="8" t="n">
        <v>3</v>
      </c>
      <c r="F149" t="inlineStr">
        <is>
          <t>2014-03</t>
        </is>
      </c>
      <c r="G149" t="inlineStr">
        <is>
          <t>Office Supplies</t>
        </is>
      </c>
      <c r="H149" t="inlineStr">
        <is>
          <t>Binders</t>
        </is>
      </c>
      <c r="I149" t="inlineStr">
        <is>
          <t>Cardinal HOLDit! Binder Insert Strips,Extra Strips</t>
        </is>
      </c>
      <c r="J149" s="8" t="n">
        <v>5</v>
      </c>
      <c r="K149" s="10" t="n">
        <v>0.2</v>
      </c>
      <c r="L149" s="11" t="n">
        <v>25.32</v>
      </c>
      <c r="M149" s="11">
        <f>L149-N149</f>
        <v>16.1415</v>
      </c>
      <c r="N149" s="11" t="n">
        <v>9.1785</v>
      </c>
      <c r="O149">
        <f>IF(L149=0,"—",N149/L149)</f>
        <v>0.3625</v>
      </c>
      <c r="P149" t="inlineStr">
        <is>
          <t>East</t>
        </is>
      </c>
      <c r="Q149" t="inlineStr">
        <is>
          <t>Home Office</t>
        </is>
      </c>
    </row>
    <row r="150">
      <c r="A150" s="8" t="n">
        <v>4422</v>
      </c>
      <c r="B150" t="inlineStr">
        <is>
          <t>CA-2014-117016</t>
        </is>
      </c>
      <c r="C150" s="9" t="n">
        <v>41702</v>
      </c>
      <c r="D150" s="8" t="n">
        <v>2014</v>
      </c>
      <c r="E150" s="8" t="n">
        <v>3</v>
      </c>
      <c r="F150" t="inlineStr">
        <is>
          <t>2014-03</t>
        </is>
      </c>
      <c r="G150" t="inlineStr">
        <is>
          <t>Office Supplies</t>
        </is>
      </c>
      <c r="H150" t="inlineStr">
        <is>
          <t>Art</t>
        </is>
      </c>
      <c r="I150" t="inlineStr">
        <is>
          <t>BIC Brite Liner Highlighters, Chisel Tip</t>
        </is>
      </c>
      <c r="J150" s="8" t="n">
        <v>3</v>
      </c>
      <c r="K150" s="10" t="n">
        <v>0.2</v>
      </c>
      <c r="L150" s="11" t="n">
        <v>15.552</v>
      </c>
      <c r="M150" s="11">
        <f>L150-N150</f>
        <v>13.219199999999999</v>
      </c>
      <c r="N150" s="11" t="n">
        <v>2.3328</v>
      </c>
      <c r="O150">
        <f>IF(L150=0,"—",N150/L150)</f>
        <v>0.15000000000000002</v>
      </c>
      <c r="P150" t="inlineStr">
        <is>
          <t>South</t>
        </is>
      </c>
      <c r="Q150" t="inlineStr">
        <is>
          <t>Consumer</t>
        </is>
      </c>
    </row>
    <row r="151">
      <c r="A151" s="8" t="n">
        <v>1565</v>
      </c>
      <c r="B151" t="inlineStr">
        <is>
          <t>CA-2014-116239</t>
        </is>
      </c>
      <c r="C151" s="9" t="n">
        <v>41702</v>
      </c>
      <c r="D151" s="8" t="n">
        <v>2014</v>
      </c>
      <c r="E151" s="8" t="n">
        <v>3</v>
      </c>
      <c r="F151" t="inlineStr">
        <is>
          <t>2014-03</t>
        </is>
      </c>
      <c r="G151" t="inlineStr">
        <is>
          <t>Office Supplies</t>
        </is>
      </c>
      <c r="H151" t="inlineStr">
        <is>
          <t>Storage</t>
        </is>
      </c>
      <c r="I151" t="inlineStr">
        <is>
          <t>Sensible Storage WireTech Storage Systems</t>
        </is>
      </c>
      <c r="J151" s="8" t="n">
        <v>5</v>
      </c>
      <c r="K151" s="10" t="n">
        <v>0</v>
      </c>
      <c r="L151" s="11" t="n">
        <v>354.9</v>
      </c>
      <c r="M151" s="11">
        <f>L151-N151</f>
        <v>337.155</v>
      </c>
      <c r="N151" s="11" t="n">
        <v>17.745</v>
      </c>
      <c r="O151">
        <f>IF(L151=0,"—",N151/L151)</f>
        <v>0.05</v>
      </c>
      <c r="P151" t="inlineStr">
        <is>
          <t>South</t>
        </is>
      </c>
      <c r="Q151" t="inlineStr">
        <is>
          <t>Consumer</t>
        </is>
      </c>
    </row>
    <row r="152">
      <c r="A152" s="8" t="n">
        <v>8501</v>
      </c>
      <c r="B152" t="inlineStr">
        <is>
          <t>CA-2014-169061</t>
        </is>
      </c>
      <c r="C152" s="9" t="n">
        <v>41703</v>
      </c>
      <c r="D152" s="8" t="n">
        <v>2014</v>
      </c>
      <c r="E152" s="8" t="n">
        <v>3</v>
      </c>
      <c r="F152" t="inlineStr">
        <is>
          <t>2014-03</t>
        </is>
      </c>
      <c r="G152" t="inlineStr">
        <is>
          <t>Office Supplies</t>
        </is>
      </c>
      <c r="H152" t="inlineStr">
        <is>
          <t>Paper</t>
        </is>
      </c>
      <c r="I152" t="inlineStr">
        <is>
          <t>Xerox 1891</t>
        </is>
      </c>
      <c r="J152" s="8" t="n">
        <v>2</v>
      </c>
      <c r="K152" s="10" t="n">
        <v>0</v>
      </c>
      <c r="L152" s="11" t="n">
        <v>97.81999999999999</v>
      </c>
      <c r="M152" s="11">
        <f>L152-N152</f>
        <v>51.84459999999999</v>
      </c>
      <c r="N152" s="11" t="n">
        <v>45.9754</v>
      </c>
      <c r="O152">
        <f>IF(L152=0,"—",N152/L152)</f>
        <v>0.47000000000000003</v>
      </c>
      <c r="P152" t="inlineStr">
        <is>
          <t>East</t>
        </is>
      </c>
      <c r="Q152" t="inlineStr">
        <is>
          <t>Consumer</t>
        </is>
      </c>
    </row>
    <row r="153">
      <c r="A153" s="8" t="n">
        <v>8497</v>
      </c>
      <c r="B153" t="inlineStr">
        <is>
          <t>CA-2014-169061</t>
        </is>
      </c>
      <c r="C153" s="9" t="n">
        <v>41703</v>
      </c>
      <c r="D153" s="8" t="n">
        <v>2014</v>
      </c>
      <c r="E153" s="8" t="n">
        <v>3</v>
      </c>
      <c r="F153" t="inlineStr">
        <is>
          <t>2014-03</t>
        </is>
      </c>
      <c r="G153" t="inlineStr">
        <is>
          <t>Office Supplies</t>
        </is>
      </c>
      <c r="H153" t="inlineStr">
        <is>
          <t>Art</t>
        </is>
      </c>
      <c r="I153" t="inlineStr">
        <is>
          <t>Newell 345</t>
        </is>
      </c>
      <c r="J153" s="8" t="n">
        <v>3</v>
      </c>
      <c r="K153" s="10" t="n">
        <v>0</v>
      </c>
      <c r="L153" s="11" t="n">
        <v>59.52</v>
      </c>
      <c r="M153" s="11">
        <f>L153-N153</f>
        <v>44.0448</v>
      </c>
      <c r="N153" s="11" t="n">
        <v>15.4752</v>
      </c>
      <c r="O153">
        <f>IF(L153=0,"—",N153/L153)</f>
        <v>0.25999999999999995</v>
      </c>
      <c r="P153" t="inlineStr">
        <is>
          <t>East</t>
        </is>
      </c>
      <c r="Q153" t="inlineStr">
        <is>
          <t>Consumer</t>
        </is>
      </c>
    </row>
    <row r="154">
      <c r="A154" s="8" t="n">
        <v>8498</v>
      </c>
      <c r="B154" t="inlineStr">
        <is>
          <t>CA-2014-169061</t>
        </is>
      </c>
      <c r="C154" s="9" t="n">
        <v>41703</v>
      </c>
      <c r="D154" s="8" t="n">
        <v>2014</v>
      </c>
      <c r="E154" s="8" t="n">
        <v>3</v>
      </c>
      <c r="F154" t="inlineStr">
        <is>
          <t>2014-03</t>
        </is>
      </c>
      <c r="G154" t="inlineStr">
        <is>
          <t>Technology</t>
        </is>
      </c>
      <c r="H154" t="inlineStr">
        <is>
          <t>Accessories</t>
        </is>
      </c>
      <c r="I154" t="inlineStr">
        <is>
          <t>Logitech Wireless Gaming Headset G930</t>
        </is>
      </c>
      <c r="J154" s="8" t="n">
        <v>3</v>
      </c>
      <c r="K154" s="10" t="n">
        <v>0</v>
      </c>
      <c r="L154" s="11" t="n">
        <v>479.97</v>
      </c>
      <c r="M154" s="11">
        <f>L154-N154</f>
        <v>302.38110000000006</v>
      </c>
      <c r="N154" s="11" t="n">
        <v>177.5889</v>
      </c>
      <c r="O154">
        <f>IF(L154=0,"—",N154/L154)</f>
        <v>0.37</v>
      </c>
      <c r="P154" t="inlineStr">
        <is>
          <t>East</t>
        </is>
      </c>
      <c r="Q154" t="inlineStr">
        <is>
          <t>Consumer</t>
        </is>
      </c>
    </row>
    <row r="155">
      <c r="A155" s="8" t="n">
        <v>8499</v>
      </c>
      <c r="B155" t="inlineStr">
        <is>
          <t>CA-2014-169061</t>
        </is>
      </c>
      <c r="C155" s="9" t="n">
        <v>41703</v>
      </c>
      <c r="D155" s="8" t="n">
        <v>2014</v>
      </c>
      <c r="E155" s="8" t="n">
        <v>3</v>
      </c>
      <c r="F155" t="inlineStr">
        <is>
          <t>2014-03</t>
        </is>
      </c>
      <c r="G155" t="inlineStr">
        <is>
          <t>Office Supplies</t>
        </is>
      </c>
      <c r="H155" t="inlineStr">
        <is>
          <t>Supplies</t>
        </is>
      </c>
      <c r="I155" t="inlineStr">
        <is>
          <t>Acme Forged Steel Scissors with Black Enamel Handles</t>
        </is>
      </c>
      <c r="J155" s="8" t="n">
        <v>2</v>
      </c>
      <c r="K155" s="10" t="n">
        <v>0</v>
      </c>
      <c r="L155" s="11" t="n">
        <v>18.62</v>
      </c>
      <c r="M155" s="11">
        <f>L155-N155</f>
        <v>13.220200000000002</v>
      </c>
      <c r="N155" s="11" t="n">
        <v>5.3998</v>
      </c>
      <c r="O155">
        <f>IF(L155=0,"—",N155/L155)</f>
        <v>0.29</v>
      </c>
      <c r="P155" t="inlineStr">
        <is>
          <t>East</t>
        </is>
      </c>
      <c r="Q155" t="inlineStr">
        <is>
          <t>Consumer</t>
        </is>
      </c>
    </row>
    <row r="156">
      <c r="A156" s="8" t="n">
        <v>8500</v>
      </c>
      <c r="B156" t="inlineStr">
        <is>
          <t>CA-2014-169061</t>
        </is>
      </c>
      <c r="C156" s="9" t="n">
        <v>41703</v>
      </c>
      <c r="D156" s="8" t="n">
        <v>2014</v>
      </c>
      <c r="E156" s="8" t="n">
        <v>3</v>
      </c>
      <c r="F156" t="inlineStr">
        <is>
          <t>2014-03</t>
        </is>
      </c>
      <c r="G156" t="inlineStr">
        <is>
          <t>Office Supplies</t>
        </is>
      </c>
      <c r="H156" t="inlineStr">
        <is>
          <t>Binders</t>
        </is>
      </c>
      <c r="I156" t="inlineStr">
        <is>
          <t>GBC Wire Binding Combs</t>
        </is>
      </c>
      <c r="J156" s="8" t="n">
        <v>6</v>
      </c>
      <c r="K156" s="10" t="n">
        <v>0.2</v>
      </c>
      <c r="L156" s="11" t="n">
        <v>49.632</v>
      </c>
      <c r="M156" s="11">
        <f>L156-N156</f>
        <v>32.88119999999999</v>
      </c>
      <c r="N156" s="11" t="n">
        <v>16.7508</v>
      </c>
      <c r="O156">
        <f>IF(L156=0,"—",N156/L156)</f>
        <v>0.3375</v>
      </c>
      <c r="P156" t="inlineStr">
        <is>
          <t>East</t>
        </is>
      </c>
      <c r="Q156" t="inlineStr">
        <is>
          <t>Consumer</t>
        </is>
      </c>
    </row>
    <row r="157">
      <c r="A157" s="8" t="n">
        <v>9644</v>
      </c>
      <c r="B157" t="inlineStr">
        <is>
          <t>CA-2014-104563</t>
        </is>
      </c>
      <c r="C157" s="9" t="n">
        <v>41705</v>
      </c>
      <c r="D157" s="8" t="n">
        <v>2014</v>
      </c>
      <c r="E157" s="8" t="n">
        <v>3</v>
      </c>
      <c r="F157" t="inlineStr">
        <is>
          <t>2014-03</t>
        </is>
      </c>
      <c r="G157" t="inlineStr">
        <is>
          <t>Furniture</t>
        </is>
      </c>
      <c r="H157" t="inlineStr">
        <is>
          <t>Chairs</t>
        </is>
      </c>
      <c r="I157" t="inlineStr">
        <is>
          <t>Global Leather and Oak Executive Chair, Black</t>
        </is>
      </c>
      <c r="J157" s="8" t="n">
        <v>2</v>
      </c>
      <c r="K157" s="10" t="n">
        <v>0.2</v>
      </c>
      <c r="L157" s="11" t="n">
        <v>481.568</v>
      </c>
      <c r="M157" s="11">
        <f>L157-N157</f>
        <v>427.3916</v>
      </c>
      <c r="N157" s="11" t="n">
        <v>54.1764</v>
      </c>
      <c r="O157">
        <f>IF(L157=0,"—",N157/L157)</f>
        <v>0.1125</v>
      </c>
      <c r="P157" t="inlineStr">
        <is>
          <t>West</t>
        </is>
      </c>
      <c r="Q157" t="inlineStr">
        <is>
          <t>Corporate</t>
        </is>
      </c>
    </row>
    <row r="158">
      <c r="A158" s="8" t="n">
        <v>9643</v>
      </c>
      <c r="B158" t="inlineStr">
        <is>
          <t>CA-2014-104563</t>
        </is>
      </c>
      <c r="C158" s="9" t="n">
        <v>41705</v>
      </c>
      <c r="D158" s="8" t="n">
        <v>2014</v>
      </c>
      <c r="E158" s="8" t="n">
        <v>3</v>
      </c>
      <c r="F158" t="inlineStr">
        <is>
          <t>2014-03</t>
        </is>
      </c>
      <c r="G158" t="inlineStr">
        <is>
          <t>Furniture</t>
        </is>
      </c>
      <c r="H158" t="inlineStr">
        <is>
          <t>Chairs</t>
        </is>
      </c>
      <c r="I158" t="inlineStr">
        <is>
          <t>Office Star - Task Chair with Contemporary Loop Arms</t>
        </is>
      </c>
      <c r="J158" s="8" t="n">
        <v>6</v>
      </c>
      <c r="K158" s="10" t="n">
        <v>0.2</v>
      </c>
      <c r="L158" s="11" t="n">
        <v>436.704</v>
      </c>
      <c r="M158" s="11">
        <f>L158-N158</f>
        <v>414.8688</v>
      </c>
      <c r="N158" s="11" t="n">
        <v>21.8352</v>
      </c>
      <c r="O158">
        <f>IF(L158=0,"—",N158/L158)</f>
        <v>0.05</v>
      </c>
      <c r="P158" t="inlineStr">
        <is>
          <t>West</t>
        </is>
      </c>
      <c r="Q158" t="inlineStr">
        <is>
          <t>Corporate</t>
        </is>
      </c>
    </row>
    <row r="159">
      <c r="A159" s="8" t="n">
        <v>9642</v>
      </c>
      <c r="B159" t="inlineStr">
        <is>
          <t>CA-2014-104563</t>
        </is>
      </c>
      <c r="C159" s="9" t="n">
        <v>41705</v>
      </c>
      <c r="D159" s="8" t="n">
        <v>2014</v>
      </c>
      <c r="E159" s="8" t="n">
        <v>3</v>
      </c>
      <c r="F159" t="inlineStr">
        <is>
          <t>2014-03</t>
        </is>
      </c>
      <c r="G159" t="inlineStr">
        <is>
          <t>Office Supplies</t>
        </is>
      </c>
      <c r="H159" t="inlineStr">
        <is>
          <t>Storage</t>
        </is>
      </c>
      <c r="I159" t="inlineStr">
        <is>
          <t>Contico 72"H Heavy-Duty Storage System</t>
        </is>
      </c>
      <c r="J159" s="8" t="n">
        <v>5</v>
      </c>
      <c r="K159" s="10" t="n">
        <v>0</v>
      </c>
      <c r="L159" s="11" t="n">
        <v>204.9</v>
      </c>
      <c r="M159" s="11">
        <f>L159-N159</f>
        <v>204.9</v>
      </c>
      <c r="N159" s="11" t="n">
        <v>0</v>
      </c>
      <c r="O159">
        <f>IF(L159=0,"—",N159/L159)</f>
        <v>0</v>
      </c>
      <c r="P159" t="inlineStr">
        <is>
          <t>West</t>
        </is>
      </c>
      <c r="Q159" t="inlineStr">
        <is>
          <t>Corporate</t>
        </is>
      </c>
    </row>
    <row r="160">
      <c r="A160" s="8" t="n">
        <v>9641</v>
      </c>
      <c r="B160" t="inlineStr">
        <is>
          <t>CA-2014-104563</t>
        </is>
      </c>
      <c r="C160" s="9" t="n">
        <v>41705</v>
      </c>
      <c r="D160" s="8" t="n">
        <v>2014</v>
      </c>
      <c r="E160" s="8" t="n">
        <v>3</v>
      </c>
      <c r="F160" t="inlineStr">
        <is>
          <t>2014-03</t>
        </is>
      </c>
      <c r="G160" t="inlineStr">
        <is>
          <t>Office Supplies</t>
        </is>
      </c>
      <c r="H160" t="inlineStr">
        <is>
          <t>Art</t>
        </is>
      </c>
      <c r="I160" t="inlineStr">
        <is>
          <t>Newell Chalk Holder</t>
        </is>
      </c>
      <c r="J160" s="8" t="n">
        <v>5</v>
      </c>
      <c r="K160" s="10" t="n">
        <v>0</v>
      </c>
      <c r="L160" s="11" t="n">
        <v>20.65</v>
      </c>
      <c r="M160" s="11">
        <f>L160-N160</f>
        <v>11.150999999999998</v>
      </c>
      <c r="N160" s="11" t="n">
        <v>9.499000000000001</v>
      </c>
      <c r="O160">
        <f>IF(L160=0,"—",N160/L160)</f>
        <v>0.4600000000000001</v>
      </c>
      <c r="P160" t="inlineStr">
        <is>
          <t>West</t>
        </is>
      </c>
      <c r="Q160" t="inlineStr">
        <is>
          <t>Corporate</t>
        </is>
      </c>
    </row>
    <row r="161">
      <c r="A161" s="8" t="n">
        <v>4962</v>
      </c>
      <c r="B161" t="inlineStr">
        <is>
          <t>CA-2014-156587</t>
        </is>
      </c>
      <c r="C161" s="9" t="n">
        <v>41705</v>
      </c>
      <c r="D161" s="8" t="n">
        <v>2014</v>
      </c>
      <c r="E161" s="8" t="n">
        <v>3</v>
      </c>
      <c r="F161" t="inlineStr">
        <is>
          <t>2014-03</t>
        </is>
      </c>
      <c r="G161" t="inlineStr">
        <is>
          <t>Furniture</t>
        </is>
      </c>
      <c r="H161" t="inlineStr">
        <is>
          <t>Chairs</t>
        </is>
      </c>
      <c r="I161" t="inlineStr">
        <is>
          <t>Global Push Button Manager's Chair, Indigo</t>
        </is>
      </c>
      <c r="J161" s="8" t="n">
        <v>1</v>
      </c>
      <c r="K161" s="10" t="n">
        <v>0.2</v>
      </c>
      <c r="L161" s="11" t="n">
        <v>48.712</v>
      </c>
      <c r="M161" s="11">
        <f>L161-N161</f>
        <v>43.2319</v>
      </c>
      <c r="N161" s="11" t="n">
        <v>5.4801</v>
      </c>
      <c r="O161">
        <f>IF(L161=0,"—",N161/L161)</f>
        <v>0.1125</v>
      </c>
      <c r="P161" t="inlineStr">
        <is>
          <t>West</t>
        </is>
      </c>
      <c r="Q161" t="inlineStr">
        <is>
          <t>Consumer</t>
        </is>
      </c>
    </row>
    <row r="162">
      <c r="A162" s="8" t="n">
        <v>5254</v>
      </c>
      <c r="B162" t="inlineStr">
        <is>
          <t>US-2014-131982</t>
        </is>
      </c>
      <c r="C162" s="9" t="n">
        <v>41705</v>
      </c>
      <c r="D162" s="8" t="n">
        <v>2014</v>
      </c>
      <c r="E162" s="8" t="n">
        <v>3</v>
      </c>
      <c r="F162" t="inlineStr">
        <is>
          <t>2014-03</t>
        </is>
      </c>
      <c r="G162" t="inlineStr">
        <is>
          <t>Office Supplies</t>
        </is>
      </c>
      <c r="H162" t="inlineStr">
        <is>
          <t>Binders</t>
        </is>
      </c>
      <c r="I162" t="inlineStr">
        <is>
          <t>Catalog Binders with Expanding Posts</t>
        </is>
      </c>
      <c r="J162" s="8" t="n">
        <v>2</v>
      </c>
      <c r="K162" s="10" t="n">
        <v>0.2</v>
      </c>
      <c r="L162" s="11" t="n">
        <v>107.648</v>
      </c>
      <c r="M162" s="11">
        <f>L162-N162</f>
        <v>74.008</v>
      </c>
      <c r="N162" s="11" t="n">
        <v>33.64</v>
      </c>
      <c r="O162">
        <f>IF(L162=0,"—",N162/L162)</f>
        <v>0.3125</v>
      </c>
      <c r="P162" t="inlineStr">
        <is>
          <t>West</t>
        </is>
      </c>
      <c r="Q162" t="inlineStr">
        <is>
          <t>Home Office</t>
        </is>
      </c>
    </row>
    <row r="163">
      <c r="A163" s="8" t="n">
        <v>4963</v>
      </c>
      <c r="B163" t="inlineStr">
        <is>
          <t>CA-2014-156587</t>
        </is>
      </c>
      <c r="C163" s="9" t="n">
        <v>41705</v>
      </c>
      <c r="D163" s="8" t="n">
        <v>2014</v>
      </c>
      <c r="E163" s="8" t="n">
        <v>3</v>
      </c>
      <c r="F163" t="inlineStr">
        <is>
          <t>2014-03</t>
        </is>
      </c>
      <c r="G163" t="inlineStr">
        <is>
          <t>Office Supplies</t>
        </is>
      </c>
      <c r="H163" t="inlineStr">
        <is>
          <t>Art</t>
        </is>
      </c>
      <c r="I163" t="inlineStr">
        <is>
          <t>Newell 330</t>
        </is>
      </c>
      <c r="J163" s="8" t="n">
        <v>3</v>
      </c>
      <c r="K163" s="10" t="n">
        <v>0</v>
      </c>
      <c r="L163" s="11" t="n">
        <v>17.94</v>
      </c>
      <c r="M163" s="11">
        <f>L163-N163</f>
        <v>13.2756</v>
      </c>
      <c r="N163" s="11" t="n">
        <v>4.6644</v>
      </c>
      <c r="O163">
        <f>IF(L163=0,"—",N163/L163)</f>
        <v>0.25999999999999995</v>
      </c>
      <c r="P163" t="inlineStr">
        <is>
          <t>West</t>
        </is>
      </c>
      <c r="Q163" t="inlineStr">
        <is>
          <t>Consumer</t>
        </is>
      </c>
    </row>
    <row r="164">
      <c r="A164" s="8" t="n">
        <v>4964</v>
      </c>
      <c r="B164" t="inlineStr">
        <is>
          <t>CA-2014-156587</t>
        </is>
      </c>
      <c r="C164" s="9" t="n">
        <v>41705</v>
      </c>
      <c r="D164" s="8" t="n">
        <v>2014</v>
      </c>
      <c r="E164" s="8" t="n">
        <v>3</v>
      </c>
      <c r="F164" t="inlineStr">
        <is>
          <t>2014-03</t>
        </is>
      </c>
      <c r="G164" t="inlineStr">
        <is>
          <t>Office Supplies</t>
        </is>
      </c>
      <c r="H164" t="inlineStr">
        <is>
          <t>Storage</t>
        </is>
      </c>
      <c r="I164" t="inlineStr">
        <is>
          <t>Carina 42"Hx23 3/4"W Media Storage Unit</t>
        </is>
      </c>
      <c r="J164" s="8" t="n">
        <v>3</v>
      </c>
      <c r="K164" s="10" t="n">
        <v>0</v>
      </c>
      <c r="L164" s="11" t="n">
        <v>242.94</v>
      </c>
      <c r="M164" s="11">
        <f>L164-N164</f>
        <v>238.0812</v>
      </c>
      <c r="N164" s="11" t="n">
        <v>4.8588</v>
      </c>
      <c r="O164">
        <f>IF(L164=0,"—",N164/L164)</f>
        <v>0.019999999999999997</v>
      </c>
      <c r="P164" t="inlineStr">
        <is>
          <t>West</t>
        </is>
      </c>
      <c r="Q164" t="inlineStr">
        <is>
          <t>Consumer</t>
        </is>
      </c>
    </row>
    <row r="165">
      <c r="A165" s="8" t="n">
        <v>2102</v>
      </c>
      <c r="B165" t="inlineStr">
        <is>
          <t>US-2014-140116</t>
        </is>
      </c>
      <c r="C165" s="9" t="n">
        <v>41708</v>
      </c>
      <c r="D165" s="8" t="n">
        <v>2014</v>
      </c>
      <c r="E165" s="8" t="n">
        <v>3</v>
      </c>
      <c r="F165" t="inlineStr">
        <is>
          <t>2014-03</t>
        </is>
      </c>
      <c r="G165" t="inlineStr">
        <is>
          <t>Office Supplies</t>
        </is>
      </c>
      <c r="H165" t="inlineStr">
        <is>
          <t>Art</t>
        </is>
      </c>
      <c r="I165" t="inlineStr">
        <is>
          <t>BOSTON Ranger #55 Pencil Sharpener, Black</t>
        </is>
      </c>
      <c r="J165" s="8" t="n">
        <v>4</v>
      </c>
      <c r="K165" s="10" t="n">
        <v>0.2</v>
      </c>
      <c r="L165" s="11" t="n">
        <v>83.16800000000001</v>
      </c>
      <c r="M165" s="11">
        <f>L165-N165</f>
        <v>73.8116</v>
      </c>
      <c r="N165" s="11" t="n">
        <v>9.356400000000001</v>
      </c>
      <c r="O165">
        <f>IF(L165=0,"—",N165/L165)</f>
        <v>0.1125</v>
      </c>
      <c r="P165" t="inlineStr">
        <is>
          <t>West</t>
        </is>
      </c>
      <c r="Q165" t="inlineStr">
        <is>
          <t>Consumer</t>
        </is>
      </c>
    </row>
    <row r="166">
      <c r="A166" s="8" t="n">
        <v>2101</v>
      </c>
      <c r="B166" t="inlineStr">
        <is>
          <t>US-2014-140116</t>
        </is>
      </c>
      <c r="C166" s="9" t="n">
        <v>41708</v>
      </c>
      <c r="D166" s="8" t="n">
        <v>2014</v>
      </c>
      <c r="E166" s="8" t="n">
        <v>3</v>
      </c>
      <c r="F166" t="inlineStr">
        <is>
          <t>2014-03</t>
        </is>
      </c>
      <c r="G166" t="inlineStr">
        <is>
          <t>Office Supplies</t>
        </is>
      </c>
      <c r="H166" t="inlineStr">
        <is>
          <t>Storage</t>
        </is>
      </c>
      <c r="I166" t="inlineStr">
        <is>
          <t>Tennsco 6- and 18-Compartment Lockers</t>
        </is>
      </c>
      <c r="J166" s="8" t="n">
        <v>3</v>
      </c>
      <c r="K166" s="10" t="n">
        <v>0.2</v>
      </c>
      <c r="L166" s="11" t="n">
        <v>636.408</v>
      </c>
      <c r="M166" s="11">
        <f>L166-N166</f>
        <v>652.3182</v>
      </c>
      <c r="N166" s="11" t="n">
        <v>-15.9102</v>
      </c>
      <c r="O166">
        <f>IF(L166=0,"—",N166/L166)</f>
        <v>-0.024999999999999998</v>
      </c>
      <c r="P166" t="inlineStr">
        <is>
          <t>West</t>
        </is>
      </c>
      <c r="Q166" t="inlineStr">
        <is>
          <t>Consumer</t>
        </is>
      </c>
    </row>
    <row r="167">
      <c r="A167" s="8" t="n">
        <v>1172</v>
      </c>
      <c r="B167" t="inlineStr">
        <is>
          <t>US-2014-100279</t>
        </is>
      </c>
      <c r="C167" s="9" t="n">
        <v>41708</v>
      </c>
      <c r="D167" s="8" t="n">
        <v>2014</v>
      </c>
      <c r="E167" s="8" t="n">
        <v>3</v>
      </c>
      <c r="F167" t="inlineStr">
        <is>
          <t>2014-03</t>
        </is>
      </c>
      <c r="G167" t="inlineStr">
        <is>
          <t>Office Supplies</t>
        </is>
      </c>
      <c r="H167" t="inlineStr">
        <is>
          <t>Paper</t>
        </is>
      </c>
      <c r="I167" t="inlineStr">
        <is>
          <t>Geographics Note Cards, Blank, White, 8 1/2" x 11"</t>
        </is>
      </c>
      <c r="J167" s="8" t="n">
        <v>2</v>
      </c>
      <c r="K167" s="10" t="n">
        <v>0</v>
      </c>
      <c r="L167" s="11" t="n">
        <v>22.38</v>
      </c>
      <c r="M167" s="11">
        <f>L167-N167</f>
        <v>11.637599999999999</v>
      </c>
      <c r="N167" s="11" t="n">
        <v>10.7424</v>
      </c>
      <c r="O167">
        <f>IF(L167=0,"—",N167/L167)</f>
        <v>0.48000000000000004</v>
      </c>
      <c r="P167" t="inlineStr">
        <is>
          <t>Central</t>
        </is>
      </c>
      <c r="Q167" t="inlineStr">
        <is>
          <t>Consumer</t>
        </is>
      </c>
    </row>
    <row r="168">
      <c r="A168" s="8" t="n">
        <v>8300</v>
      </c>
      <c r="B168" t="inlineStr">
        <is>
          <t>US-2014-103338</t>
        </is>
      </c>
      <c r="C168" s="9" t="n">
        <v>41709</v>
      </c>
      <c r="D168" s="8" t="n">
        <v>2014</v>
      </c>
      <c r="E168" s="8" t="n">
        <v>3</v>
      </c>
      <c r="F168" t="inlineStr">
        <is>
          <t>2014-03</t>
        </is>
      </c>
      <c r="G168" t="inlineStr">
        <is>
          <t>Office Supplies</t>
        </is>
      </c>
      <c r="H168" t="inlineStr">
        <is>
          <t>Art</t>
        </is>
      </c>
      <c r="I168" t="inlineStr">
        <is>
          <t>Economy #2 Pencils</t>
        </is>
      </c>
      <c r="J168" s="8" t="n">
        <v>3</v>
      </c>
      <c r="K168" s="10" t="n">
        <v>0</v>
      </c>
      <c r="L168" s="11" t="n">
        <v>7.98</v>
      </c>
      <c r="M168" s="11">
        <f>L168-N168</f>
        <v>5.905200000000001</v>
      </c>
      <c r="N168" s="11" t="n">
        <v>2.0748</v>
      </c>
      <c r="O168">
        <f>IF(L168=0,"—",N168/L168)</f>
        <v>0.26</v>
      </c>
      <c r="P168" t="inlineStr">
        <is>
          <t>West</t>
        </is>
      </c>
      <c r="Q168" t="inlineStr">
        <is>
          <t>Consumer</t>
        </is>
      </c>
    </row>
    <row r="169">
      <c r="A169" s="8" t="n">
        <v>7015</v>
      </c>
      <c r="B169" t="inlineStr">
        <is>
          <t>CA-2014-114790</t>
        </is>
      </c>
      <c r="C169" s="9" t="n">
        <v>41709</v>
      </c>
      <c r="D169" s="8" t="n">
        <v>2014</v>
      </c>
      <c r="E169" s="8" t="n">
        <v>3</v>
      </c>
      <c r="F169" t="inlineStr">
        <is>
          <t>2014-03</t>
        </is>
      </c>
      <c r="G169" t="inlineStr">
        <is>
          <t>Office Supplies</t>
        </is>
      </c>
      <c r="H169" t="inlineStr">
        <is>
          <t>Appliances</t>
        </is>
      </c>
      <c r="I169" t="inlineStr">
        <is>
          <t>Fellowes Premier Superior Surge Suppressor, 10-Outlet, With Phone and Remote</t>
        </is>
      </c>
      <c r="J169" s="8" t="n">
        <v>3</v>
      </c>
      <c r="K169" s="10" t="n">
        <v>0</v>
      </c>
      <c r="L169" s="11" t="n">
        <v>146.76</v>
      </c>
      <c r="M169" s="11">
        <f>L169-N169</f>
        <v>108.60239999999999</v>
      </c>
      <c r="N169" s="11" t="n">
        <v>38.1576</v>
      </c>
      <c r="O169">
        <f>IF(L169=0,"—",N169/L169)</f>
        <v>0.26</v>
      </c>
      <c r="P169" t="inlineStr">
        <is>
          <t>South</t>
        </is>
      </c>
      <c r="Q169" t="inlineStr">
        <is>
          <t>Corporate</t>
        </is>
      </c>
    </row>
    <row r="170">
      <c r="A170" s="8" t="n">
        <v>1542</v>
      </c>
      <c r="B170" t="inlineStr">
        <is>
          <t>CA-2014-166884</t>
        </is>
      </c>
      <c r="C170" s="9" t="n">
        <v>41709</v>
      </c>
      <c r="D170" s="8" t="n">
        <v>2014</v>
      </c>
      <c r="E170" s="8" t="n">
        <v>3</v>
      </c>
      <c r="F170" t="inlineStr">
        <is>
          <t>2014-03</t>
        </is>
      </c>
      <c r="G170" t="inlineStr">
        <is>
          <t>Furniture</t>
        </is>
      </c>
      <c r="H170" t="inlineStr">
        <is>
          <t>Furnishings</t>
        </is>
      </c>
      <c r="I170" t="inlineStr">
        <is>
          <t>Eldon Wave Desk Accessories</t>
        </is>
      </c>
      <c r="J170" s="8" t="n">
        <v>5</v>
      </c>
      <c r="K170" s="10" t="n">
        <v>0.2</v>
      </c>
      <c r="L170" s="11" t="n">
        <v>8.32</v>
      </c>
      <c r="M170" s="11">
        <f>L170-N170</f>
        <v>6.032</v>
      </c>
      <c r="N170" s="11" t="n">
        <v>2.288</v>
      </c>
      <c r="O170">
        <f>IF(L170=0,"—",N170/L170)</f>
        <v>0.27499999999999997</v>
      </c>
      <c r="P170" t="inlineStr">
        <is>
          <t>East</t>
        </is>
      </c>
      <c r="Q170" t="inlineStr">
        <is>
          <t>Consumer</t>
        </is>
      </c>
    </row>
    <row r="171">
      <c r="A171" s="8" t="n">
        <v>1543</v>
      </c>
      <c r="B171" t="inlineStr">
        <is>
          <t>CA-2014-166884</t>
        </is>
      </c>
      <c r="C171" s="9" t="n">
        <v>41709</v>
      </c>
      <c r="D171" s="8" t="n">
        <v>2014</v>
      </c>
      <c r="E171" s="8" t="n">
        <v>3</v>
      </c>
      <c r="F171" t="inlineStr">
        <is>
          <t>2014-03</t>
        </is>
      </c>
      <c r="G171" t="inlineStr">
        <is>
          <t>Office Supplies</t>
        </is>
      </c>
      <c r="H171" t="inlineStr">
        <is>
          <t>Fasteners</t>
        </is>
      </c>
      <c r="I171" t="inlineStr">
        <is>
          <t>Stockwell Push Pins</t>
        </is>
      </c>
      <c r="J171" s="8" t="n">
        <v>6</v>
      </c>
      <c r="K171" s="10" t="n">
        <v>0.2</v>
      </c>
      <c r="L171" s="11" t="n">
        <v>10.464</v>
      </c>
      <c r="M171" s="11">
        <f>L171-N171</f>
        <v>8.7636</v>
      </c>
      <c r="N171" s="11" t="n">
        <v>1.7004</v>
      </c>
      <c r="O171">
        <f>IF(L171=0,"—",N171/L171)</f>
        <v>0.16249999999999998</v>
      </c>
      <c r="P171" t="inlineStr">
        <is>
          <t>East</t>
        </is>
      </c>
      <c r="Q171" t="inlineStr">
        <is>
          <t>Consumer</t>
        </is>
      </c>
    </row>
    <row r="172">
      <c r="A172" s="8" t="n">
        <v>7016</v>
      </c>
      <c r="B172" t="inlineStr">
        <is>
          <t>CA-2014-114790</t>
        </is>
      </c>
      <c r="C172" s="9" t="n">
        <v>41709</v>
      </c>
      <c r="D172" s="8" t="n">
        <v>2014</v>
      </c>
      <c r="E172" s="8" t="n">
        <v>3</v>
      </c>
      <c r="F172" t="inlineStr">
        <is>
          <t>2014-03</t>
        </is>
      </c>
      <c r="G172" t="inlineStr">
        <is>
          <t>Technology</t>
        </is>
      </c>
      <c r="H172" t="inlineStr">
        <is>
          <t>Accessories</t>
        </is>
      </c>
      <c r="I172" t="inlineStr">
        <is>
          <t>Maxell DVD-RAM Discs</t>
        </is>
      </c>
      <c r="J172" s="8" t="n">
        <v>2</v>
      </c>
      <c r="K172" s="10" t="n">
        <v>0</v>
      </c>
      <c r="L172" s="11" t="n">
        <v>32.96</v>
      </c>
      <c r="M172" s="11">
        <f>L172-N172</f>
        <v>18.7872</v>
      </c>
      <c r="N172" s="11" t="n">
        <v>14.1728</v>
      </c>
      <c r="O172">
        <f>IF(L172=0,"—",N172/L172)</f>
        <v>0.43</v>
      </c>
      <c r="P172" t="inlineStr">
        <is>
          <t>South</t>
        </is>
      </c>
      <c r="Q172" t="inlineStr">
        <is>
          <t>Corporate</t>
        </is>
      </c>
    </row>
    <row r="173">
      <c r="A173" s="8" t="n">
        <v>7018</v>
      </c>
      <c r="B173" t="inlineStr">
        <is>
          <t>CA-2014-114790</t>
        </is>
      </c>
      <c r="C173" s="9" t="n">
        <v>41709</v>
      </c>
      <c r="D173" s="8" t="n">
        <v>2014</v>
      </c>
      <c r="E173" s="8" t="n">
        <v>3</v>
      </c>
      <c r="F173" t="inlineStr">
        <is>
          <t>2014-03</t>
        </is>
      </c>
      <c r="G173" t="inlineStr">
        <is>
          <t>Office Supplies</t>
        </is>
      </c>
      <c r="H173" t="inlineStr">
        <is>
          <t>Paper</t>
        </is>
      </c>
      <c r="I173" t="inlineStr">
        <is>
          <t>Xerox 198</t>
        </is>
      </c>
      <c r="J173" s="8" t="n">
        <v>3</v>
      </c>
      <c r="K173" s="10" t="n">
        <v>0</v>
      </c>
      <c r="L173" s="11" t="n">
        <v>14.94</v>
      </c>
      <c r="M173" s="11">
        <f>L173-N173</f>
        <v>7.9182</v>
      </c>
      <c r="N173" s="11" t="n">
        <v>7.0218</v>
      </c>
      <c r="O173">
        <f>IF(L173=0,"—",N173/L173)</f>
        <v>0.47000000000000003</v>
      </c>
      <c r="P173" t="inlineStr">
        <is>
          <t>South</t>
        </is>
      </c>
      <c r="Q173" t="inlineStr">
        <is>
          <t>Corporate</t>
        </is>
      </c>
    </row>
    <row r="174">
      <c r="A174" s="8" t="n">
        <v>3442</v>
      </c>
      <c r="B174" t="inlineStr">
        <is>
          <t>CA-2014-158337</t>
        </is>
      </c>
      <c r="C174" s="9" t="n">
        <v>41709</v>
      </c>
      <c r="D174" s="8" t="n">
        <v>2014</v>
      </c>
      <c r="E174" s="8" t="n">
        <v>3</v>
      </c>
      <c r="F174" t="inlineStr">
        <is>
          <t>2014-03</t>
        </is>
      </c>
      <c r="G174" t="inlineStr">
        <is>
          <t>Office Supplies</t>
        </is>
      </c>
      <c r="H174" t="inlineStr">
        <is>
          <t>Paper</t>
        </is>
      </c>
      <c r="I174" t="inlineStr">
        <is>
          <t>Southworth 100% Résumé Paper, 24lb.</t>
        </is>
      </c>
      <c r="J174" s="8" t="n">
        <v>14</v>
      </c>
      <c r="K174" s="10" t="n">
        <v>0</v>
      </c>
      <c r="L174" s="11" t="n">
        <v>108.92</v>
      </c>
      <c r="M174" s="11">
        <f>L174-N174</f>
        <v>59.906</v>
      </c>
      <c r="N174" s="11" t="n">
        <v>49.014</v>
      </c>
      <c r="O174">
        <f>IF(L174=0,"—",N174/L174)</f>
        <v>0.45</v>
      </c>
      <c r="P174" t="inlineStr">
        <is>
          <t>East</t>
        </is>
      </c>
      <c r="Q174" t="inlineStr">
        <is>
          <t>Consumer</t>
        </is>
      </c>
    </row>
    <row r="175">
      <c r="A175" s="8" t="n">
        <v>7017</v>
      </c>
      <c r="B175" t="inlineStr">
        <is>
          <t>CA-2014-114790</t>
        </is>
      </c>
      <c r="C175" s="9" t="n">
        <v>41709</v>
      </c>
      <c r="D175" s="8" t="n">
        <v>2014</v>
      </c>
      <c r="E175" s="8" t="n">
        <v>3</v>
      </c>
      <c r="F175" t="inlineStr">
        <is>
          <t>2014-03</t>
        </is>
      </c>
      <c r="G175" t="inlineStr">
        <is>
          <t>Technology</t>
        </is>
      </c>
      <c r="H175" t="inlineStr">
        <is>
          <t>Phones</t>
        </is>
      </c>
      <c r="I175" t="inlineStr">
        <is>
          <t>Panasonic KX-TG9471B</t>
        </is>
      </c>
      <c r="J175" s="8" t="n">
        <v>3</v>
      </c>
      <c r="K175" s="10" t="n">
        <v>0</v>
      </c>
      <c r="L175" s="11" t="n">
        <v>587.97</v>
      </c>
      <c r="M175" s="11">
        <f>L175-N175</f>
        <v>423.33840000000004</v>
      </c>
      <c r="N175" s="11" t="n">
        <v>164.6316</v>
      </c>
      <c r="O175">
        <f>IF(L175=0,"—",N175/L175)</f>
        <v>0.27999999999999997</v>
      </c>
      <c r="P175" t="inlineStr">
        <is>
          <t>South</t>
        </is>
      </c>
      <c r="Q175" t="inlineStr">
        <is>
          <t>Corporate</t>
        </is>
      </c>
    </row>
    <row r="176">
      <c r="A176" s="8" t="n">
        <v>2841</v>
      </c>
      <c r="B176" t="inlineStr">
        <is>
          <t>US-2014-125521</t>
        </is>
      </c>
      <c r="C176" s="9" t="n">
        <v>41712</v>
      </c>
      <c r="D176" s="8" t="n">
        <v>2014</v>
      </c>
      <c r="E176" s="8" t="n">
        <v>3</v>
      </c>
      <c r="F176" t="inlineStr">
        <is>
          <t>2014-03</t>
        </is>
      </c>
      <c r="G176" t="inlineStr">
        <is>
          <t>Furniture</t>
        </is>
      </c>
      <c r="H176" t="inlineStr">
        <is>
          <t>Chairs</t>
        </is>
      </c>
      <c r="I176" t="inlineStr">
        <is>
          <t>Global Commerce Series High-Back Swivel/Tilt Chairs</t>
        </is>
      </c>
      <c r="J176" s="8" t="n">
        <v>4</v>
      </c>
      <c r="K176" s="10" t="n">
        <v>0</v>
      </c>
      <c r="L176" s="11" t="n">
        <v>1139.92</v>
      </c>
      <c r="M176" s="11">
        <f>L176-N176</f>
        <v>854.94</v>
      </c>
      <c r="N176" s="11" t="n">
        <v>284.98</v>
      </c>
      <c r="O176">
        <f>IF(L176=0,"—",N176/L176)</f>
        <v>0.25</v>
      </c>
      <c r="P176" t="inlineStr">
        <is>
          <t>South</t>
        </is>
      </c>
      <c r="Q176" t="inlineStr">
        <is>
          <t>Home Office</t>
        </is>
      </c>
    </row>
    <row r="177">
      <c r="A177" s="8" t="n">
        <v>1891</v>
      </c>
      <c r="B177" t="inlineStr">
        <is>
          <t>CA-2014-157623</t>
        </is>
      </c>
      <c r="C177" s="9" t="n">
        <v>41712</v>
      </c>
      <c r="D177" s="8" t="n">
        <v>2014</v>
      </c>
      <c r="E177" s="8" t="n">
        <v>3</v>
      </c>
      <c r="F177" t="inlineStr">
        <is>
          <t>2014-03</t>
        </is>
      </c>
      <c r="G177" t="inlineStr">
        <is>
          <t>Office Supplies</t>
        </is>
      </c>
      <c r="H177" t="inlineStr">
        <is>
          <t>Paper</t>
        </is>
      </c>
      <c r="I177" t="inlineStr">
        <is>
          <t>Xerox 1972</t>
        </is>
      </c>
      <c r="J177" s="8" t="n">
        <v>2</v>
      </c>
      <c r="K177" s="10" t="n">
        <v>0</v>
      </c>
      <c r="L177" s="11" t="n">
        <v>10.56</v>
      </c>
      <c r="M177" s="11">
        <f>L177-N177</f>
        <v>5.808000000000001</v>
      </c>
      <c r="N177" s="11" t="n">
        <v>4.752</v>
      </c>
      <c r="O177">
        <f>IF(L177=0,"—",N177/L177)</f>
        <v>0.44999999999999996</v>
      </c>
      <c r="P177" t="inlineStr">
        <is>
          <t>West</t>
        </is>
      </c>
      <c r="Q177" t="inlineStr">
        <is>
          <t>Corporate</t>
        </is>
      </c>
    </row>
    <row r="178">
      <c r="A178" s="8" t="n">
        <v>9515</v>
      </c>
      <c r="B178" t="inlineStr">
        <is>
          <t>CA-2014-100293</t>
        </is>
      </c>
      <c r="C178" s="9" t="n">
        <v>41712</v>
      </c>
      <c r="D178" s="8" t="n">
        <v>2014</v>
      </c>
      <c r="E178" s="8" t="n">
        <v>3</v>
      </c>
      <c r="F178" t="inlineStr">
        <is>
          <t>2014-03</t>
        </is>
      </c>
      <c r="G178" t="inlineStr">
        <is>
          <t>Office Supplies</t>
        </is>
      </c>
      <c r="H178" t="inlineStr">
        <is>
          <t>Paper</t>
        </is>
      </c>
      <c r="I178" t="inlineStr">
        <is>
          <t>Xerox 1887</t>
        </is>
      </c>
      <c r="J178" s="8" t="n">
        <v>6</v>
      </c>
      <c r="K178" s="10" t="n">
        <v>0.2</v>
      </c>
      <c r="L178" s="11" t="n">
        <v>91.056</v>
      </c>
      <c r="M178" s="11">
        <f>L178-N178</f>
        <v>59.1864</v>
      </c>
      <c r="N178" s="11" t="n">
        <v>31.8696</v>
      </c>
      <c r="O178">
        <f>IF(L178=0,"—",N178/L178)</f>
        <v>0.35</v>
      </c>
      <c r="P178" t="inlineStr">
        <is>
          <t>South</t>
        </is>
      </c>
      <c r="Q178" t="inlineStr">
        <is>
          <t>Home Office</t>
        </is>
      </c>
    </row>
    <row r="179">
      <c r="A179" s="8" t="n">
        <v>4677</v>
      </c>
      <c r="B179" t="inlineStr">
        <is>
          <t>CA-2014-114510</t>
        </is>
      </c>
      <c r="C179" s="9" t="n">
        <v>41712</v>
      </c>
      <c r="D179" s="8" t="n">
        <v>2014</v>
      </c>
      <c r="E179" s="8" t="n">
        <v>3</v>
      </c>
      <c r="F179" t="inlineStr">
        <is>
          <t>2014-03</t>
        </is>
      </c>
      <c r="G179" t="inlineStr">
        <is>
          <t>Office Supplies</t>
        </is>
      </c>
      <c r="H179" t="inlineStr">
        <is>
          <t>Binders</t>
        </is>
      </c>
      <c r="I179" t="inlineStr">
        <is>
          <t>GBC Wire Binding Combs</t>
        </is>
      </c>
      <c r="J179" s="8" t="n">
        <v>4</v>
      </c>
      <c r="K179" s="10" t="n">
        <v>0.2</v>
      </c>
      <c r="L179" s="11" t="n">
        <v>33.088</v>
      </c>
      <c r="M179" s="11">
        <f>L179-N179</f>
        <v>21.9208</v>
      </c>
      <c r="N179" s="11" t="n">
        <v>11.1672</v>
      </c>
      <c r="O179">
        <f>IF(L179=0,"—",N179/L179)</f>
        <v>0.33749999999999997</v>
      </c>
      <c r="P179" t="inlineStr">
        <is>
          <t>West</t>
        </is>
      </c>
      <c r="Q179" t="inlineStr">
        <is>
          <t>Consumer</t>
        </is>
      </c>
    </row>
    <row r="180">
      <c r="A180" s="8" t="n">
        <v>4678</v>
      </c>
      <c r="B180" t="inlineStr">
        <is>
          <t>CA-2014-114510</t>
        </is>
      </c>
      <c r="C180" s="9" t="n">
        <v>41712</v>
      </c>
      <c r="D180" s="8" t="n">
        <v>2014</v>
      </c>
      <c r="E180" s="8" t="n">
        <v>3</v>
      </c>
      <c r="F180" t="inlineStr">
        <is>
          <t>2014-03</t>
        </is>
      </c>
      <c r="G180" t="inlineStr">
        <is>
          <t>Office Supplies</t>
        </is>
      </c>
      <c r="H180" t="inlineStr">
        <is>
          <t>Storage</t>
        </is>
      </c>
      <c r="I180" t="inlineStr">
        <is>
          <t>Carina Double Wide Media Storage Towers in Natural &amp; Black</t>
        </is>
      </c>
      <c r="J180" s="8" t="n">
        <v>1</v>
      </c>
      <c r="K180" s="10" t="n">
        <v>0</v>
      </c>
      <c r="L180" s="11" t="n">
        <v>80.98</v>
      </c>
      <c r="M180" s="11">
        <f>L180-N180</f>
        <v>77.74080000000001</v>
      </c>
      <c r="N180" s="11" t="n">
        <v>3.2392</v>
      </c>
      <c r="O180">
        <f>IF(L180=0,"—",N180/L180)</f>
        <v>0.039999999999999994</v>
      </c>
      <c r="P180" t="inlineStr">
        <is>
          <t>West</t>
        </is>
      </c>
      <c r="Q180" t="inlineStr">
        <is>
          <t>Consumer</t>
        </is>
      </c>
    </row>
    <row r="181">
      <c r="A181" s="8" t="n">
        <v>4679</v>
      </c>
      <c r="B181" t="inlineStr">
        <is>
          <t>CA-2014-114510</t>
        </is>
      </c>
      <c r="C181" s="9" t="n">
        <v>41712</v>
      </c>
      <c r="D181" s="8" t="n">
        <v>2014</v>
      </c>
      <c r="E181" s="8" t="n">
        <v>3</v>
      </c>
      <c r="F181" t="inlineStr">
        <is>
          <t>2014-03</t>
        </is>
      </c>
      <c r="G181" t="inlineStr">
        <is>
          <t>Technology</t>
        </is>
      </c>
      <c r="H181" t="inlineStr">
        <is>
          <t>Accessories</t>
        </is>
      </c>
      <c r="I181" t="inlineStr">
        <is>
          <t>Imation 30456 USB Flash Drive 8GB</t>
        </is>
      </c>
      <c r="J181" s="8" t="n">
        <v>12</v>
      </c>
      <c r="K181" s="10" t="n">
        <v>0</v>
      </c>
      <c r="L181" s="11" t="n">
        <v>82.8</v>
      </c>
      <c r="M181" s="11">
        <f>L181-N181</f>
        <v>76.176</v>
      </c>
      <c r="N181" s="11" t="n">
        <v>6.624</v>
      </c>
      <c r="O181">
        <f>IF(L181=0,"—",N181/L181)</f>
        <v>0.08</v>
      </c>
      <c r="P181" t="inlineStr">
        <is>
          <t>West</t>
        </is>
      </c>
      <c r="Q181" t="inlineStr">
        <is>
          <t>Consumer</t>
        </is>
      </c>
    </row>
    <row r="182">
      <c r="A182" s="8" t="n">
        <v>4680</v>
      </c>
      <c r="B182" t="inlineStr">
        <is>
          <t>CA-2014-114510</t>
        </is>
      </c>
      <c r="C182" s="9" t="n">
        <v>41712</v>
      </c>
      <c r="D182" s="8" t="n">
        <v>2014</v>
      </c>
      <c r="E182" s="8" t="n">
        <v>3</v>
      </c>
      <c r="F182" t="inlineStr">
        <is>
          <t>2014-03</t>
        </is>
      </c>
      <c r="G182" t="inlineStr">
        <is>
          <t>Office Supplies</t>
        </is>
      </c>
      <c r="H182" t="inlineStr">
        <is>
          <t>Storage</t>
        </is>
      </c>
      <c r="I182" t="inlineStr">
        <is>
          <t>Staple magnet</t>
        </is>
      </c>
      <c r="J182" s="8" t="n">
        <v>2</v>
      </c>
      <c r="K182" s="10" t="n">
        <v>0</v>
      </c>
      <c r="L182" s="11" t="n">
        <v>21.36</v>
      </c>
      <c r="M182" s="11">
        <f>L182-N182</f>
        <v>15.5928</v>
      </c>
      <c r="N182" s="11" t="n">
        <v>5.7672</v>
      </c>
      <c r="O182">
        <f>IF(L182=0,"—",N182/L182)</f>
        <v>0.27</v>
      </c>
      <c r="P182" t="inlineStr">
        <is>
          <t>West</t>
        </is>
      </c>
      <c r="Q182" t="inlineStr">
        <is>
          <t>Consumer</t>
        </is>
      </c>
    </row>
    <row r="183">
      <c r="A183" s="8" t="n">
        <v>4681</v>
      </c>
      <c r="B183" t="inlineStr">
        <is>
          <t>CA-2014-114510</t>
        </is>
      </c>
      <c r="C183" s="9" t="n">
        <v>41712</v>
      </c>
      <c r="D183" s="8" t="n">
        <v>2014</v>
      </c>
      <c r="E183" s="8" t="n">
        <v>3</v>
      </c>
      <c r="F183" t="inlineStr">
        <is>
          <t>2014-03</t>
        </is>
      </c>
      <c r="G183" t="inlineStr">
        <is>
          <t>Office Supplies</t>
        </is>
      </c>
      <c r="H183" t="inlineStr">
        <is>
          <t>Binders</t>
        </is>
      </c>
      <c r="I183" t="inlineStr">
        <is>
          <t>Premium Transparent Presentation Covers, No Pattern/Clear, 8 1/2" x 11"</t>
        </is>
      </c>
      <c r="J183" s="8" t="n">
        <v>2</v>
      </c>
      <c r="K183" s="10" t="n">
        <v>0.2</v>
      </c>
      <c r="L183" s="11" t="n">
        <v>62.048</v>
      </c>
      <c r="M183" s="11">
        <f>L183-N183</f>
        <v>41.882400000000004</v>
      </c>
      <c r="N183" s="11" t="n">
        <v>20.1656</v>
      </c>
      <c r="O183">
        <f>IF(L183=0,"—",N183/L183)</f>
        <v>0.325</v>
      </c>
      <c r="P183" t="inlineStr">
        <is>
          <t>West</t>
        </is>
      </c>
      <c r="Q183" t="inlineStr">
        <is>
          <t>Consumer</t>
        </is>
      </c>
    </row>
    <row r="184">
      <c r="A184" s="8" t="n">
        <v>1892</v>
      </c>
      <c r="B184" t="inlineStr">
        <is>
          <t>CA-2014-157623</t>
        </is>
      </c>
      <c r="C184" s="9" t="n">
        <v>41712</v>
      </c>
      <c r="D184" s="8" t="n">
        <v>2014</v>
      </c>
      <c r="E184" s="8" t="n">
        <v>3</v>
      </c>
      <c r="F184" t="inlineStr">
        <is>
          <t>2014-03</t>
        </is>
      </c>
      <c r="G184" t="inlineStr">
        <is>
          <t>Office Supplies</t>
        </is>
      </c>
      <c r="H184" t="inlineStr">
        <is>
          <t>Art</t>
        </is>
      </c>
      <c r="I184" t="inlineStr">
        <is>
          <t>Avery Hi-Liter Fluorescent Desk Style Markers</t>
        </is>
      </c>
      <c r="J184" s="8" t="n">
        <v>1</v>
      </c>
      <c r="K184" s="10" t="n">
        <v>0</v>
      </c>
      <c r="L184" s="11" t="n">
        <v>3.38</v>
      </c>
      <c r="M184" s="11">
        <f>L184-N184</f>
        <v>2.1294</v>
      </c>
      <c r="N184" s="11" t="n">
        <v>1.2506</v>
      </c>
      <c r="O184">
        <f>IF(L184=0,"—",N184/L184)</f>
        <v>0.37</v>
      </c>
      <c r="P184" t="inlineStr">
        <is>
          <t>West</t>
        </is>
      </c>
      <c r="Q184" t="inlineStr">
        <is>
          <t>Corporate</t>
        </is>
      </c>
    </row>
    <row r="185">
      <c r="A185" s="8" t="n">
        <v>9406</v>
      </c>
      <c r="B185" t="inlineStr">
        <is>
          <t>CA-2014-152618</t>
        </is>
      </c>
      <c r="C185" s="9" t="n">
        <v>41712</v>
      </c>
      <c r="D185" s="8" t="n">
        <v>2014</v>
      </c>
      <c r="E185" s="8" t="n">
        <v>3</v>
      </c>
      <c r="F185" t="inlineStr">
        <is>
          <t>2014-03</t>
        </is>
      </c>
      <c r="G185" t="inlineStr">
        <is>
          <t>Technology</t>
        </is>
      </c>
      <c r="H185" t="inlineStr">
        <is>
          <t>Machines</t>
        </is>
      </c>
      <c r="I185" t="inlineStr">
        <is>
          <t>Hewlett-Packard Deskjet 6540 Color Inkjet Printer</t>
        </is>
      </c>
      <c r="J185" s="8" t="n">
        <v>2</v>
      </c>
      <c r="K185" s="10" t="n">
        <v>0.3</v>
      </c>
      <c r="L185" s="11" t="n">
        <v>574.91</v>
      </c>
      <c r="M185" s="11">
        <f>L185-N185</f>
        <v>418.86299999999994</v>
      </c>
      <c r="N185" s="11" t="n">
        <v>156.047</v>
      </c>
      <c r="O185">
        <f>IF(L185=0,"—",N185/L185)</f>
        <v>0.27142857142857146</v>
      </c>
      <c r="P185" t="inlineStr">
        <is>
          <t>Central</t>
        </is>
      </c>
      <c r="Q185" t="inlineStr">
        <is>
          <t>Home Office</t>
        </is>
      </c>
    </row>
    <row r="186">
      <c r="A186" s="8" t="n">
        <v>9407</v>
      </c>
      <c r="B186" t="inlineStr">
        <is>
          <t>CA-2014-152618</t>
        </is>
      </c>
      <c r="C186" s="9" t="n">
        <v>41712</v>
      </c>
      <c r="D186" s="8" t="n">
        <v>2014</v>
      </c>
      <c r="E186" s="8" t="n">
        <v>3</v>
      </c>
      <c r="F186" t="inlineStr">
        <is>
          <t>2014-03</t>
        </is>
      </c>
      <c r="G186" t="inlineStr">
        <is>
          <t>Office Supplies</t>
        </is>
      </c>
      <c r="H186" t="inlineStr">
        <is>
          <t>Paper</t>
        </is>
      </c>
      <c r="I186" t="inlineStr">
        <is>
          <t>Xerox 1963</t>
        </is>
      </c>
      <c r="J186" s="8" t="n">
        <v>2</v>
      </c>
      <c r="K186" s="10" t="n">
        <v>0.2</v>
      </c>
      <c r="L186" s="11" t="n">
        <v>8.448</v>
      </c>
      <c r="M186" s="11">
        <f>L186-N186</f>
        <v>5.808</v>
      </c>
      <c r="N186" s="11" t="n">
        <v>2.64</v>
      </c>
      <c r="O186">
        <f>IF(L186=0,"—",N186/L186)</f>
        <v>0.3125</v>
      </c>
      <c r="P186" t="inlineStr">
        <is>
          <t>Central</t>
        </is>
      </c>
      <c r="Q186" t="inlineStr">
        <is>
          <t>Home Office</t>
        </is>
      </c>
    </row>
    <row r="187">
      <c r="A187" s="8" t="n">
        <v>606</v>
      </c>
      <c r="B187" t="inlineStr">
        <is>
          <t>CA-2014-149958</t>
        </is>
      </c>
      <c r="C187" s="9" t="n">
        <v>41713</v>
      </c>
      <c r="D187" s="8" t="n">
        <v>2014</v>
      </c>
      <c r="E187" s="8" t="n">
        <v>3</v>
      </c>
      <c r="F187" t="inlineStr">
        <is>
          <t>2014-03</t>
        </is>
      </c>
      <c r="G187" t="inlineStr">
        <is>
          <t>Office Supplies</t>
        </is>
      </c>
      <c r="H187" t="inlineStr">
        <is>
          <t>Binders</t>
        </is>
      </c>
      <c r="I187" t="inlineStr">
        <is>
          <t>GBC VeloBinder Manual Binding System</t>
        </is>
      </c>
      <c r="J187" s="8" t="n">
        <v>4</v>
      </c>
      <c r="K187" s="10" t="n">
        <v>0.7</v>
      </c>
      <c r="L187" s="11" t="n">
        <v>43.188</v>
      </c>
      <c r="M187" s="11">
        <f>L187-N187</f>
        <v>74.8592</v>
      </c>
      <c r="N187" s="11" t="n">
        <v>-31.6712</v>
      </c>
      <c r="O187">
        <f>IF(L187=0,"—",N187/L187)</f>
        <v>-0.7333333333333333</v>
      </c>
      <c r="P187" t="inlineStr">
        <is>
          <t>South</t>
        </is>
      </c>
      <c r="Q187" t="inlineStr">
        <is>
          <t>Consumer</t>
        </is>
      </c>
    </row>
    <row r="188">
      <c r="A188" s="8" t="n">
        <v>603</v>
      </c>
      <c r="B188" t="inlineStr">
        <is>
          <t>CA-2014-149958</t>
        </is>
      </c>
      <c r="C188" s="9" t="n">
        <v>41713</v>
      </c>
      <c r="D188" s="8" t="n">
        <v>2014</v>
      </c>
      <c r="E188" s="8" t="n">
        <v>3</v>
      </c>
      <c r="F188" t="inlineStr">
        <is>
          <t>2014-03</t>
        </is>
      </c>
      <c r="G188" t="inlineStr">
        <is>
          <t>Office Supplies</t>
        </is>
      </c>
      <c r="H188" t="inlineStr">
        <is>
          <t>Storage</t>
        </is>
      </c>
      <c r="I188" t="inlineStr">
        <is>
          <t>Hot File 7-Pocket, Floor Stand</t>
        </is>
      </c>
      <c r="J188" s="8" t="n">
        <v>1</v>
      </c>
      <c r="K188" s="10" t="n">
        <v>0.2</v>
      </c>
      <c r="L188" s="11" t="n">
        <v>142.776</v>
      </c>
      <c r="M188" s="11">
        <f>L188-N188</f>
        <v>124.929</v>
      </c>
      <c r="N188" s="11" t="n">
        <v>17.847</v>
      </c>
      <c r="O188">
        <f>IF(L188=0,"—",N188/L188)</f>
        <v>0.125</v>
      </c>
      <c r="P188" t="inlineStr">
        <is>
          <t>South</t>
        </is>
      </c>
      <c r="Q188" t="inlineStr">
        <is>
          <t>Consumer</t>
        </is>
      </c>
    </row>
    <row r="189">
      <c r="A189" s="8" t="n">
        <v>604</v>
      </c>
      <c r="B189" t="inlineStr">
        <is>
          <t>CA-2014-149958</t>
        </is>
      </c>
      <c r="C189" s="9" t="n">
        <v>41713</v>
      </c>
      <c r="D189" s="8" t="n">
        <v>2014</v>
      </c>
      <c r="E189" s="8" t="n">
        <v>3</v>
      </c>
      <c r="F189" t="inlineStr">
        <is>
          <t>2014-03</t>
        </is>
      </c>
      <c r="G189" t="inlineStr">
        <is>
          <t>Furniture</t>
        </is>
      </c>
      <c r="H189" t="inlineStr">
        <is>
          <t>Furnishings</t>
        </is>
      </c>
      <c r="I189" t="inlineStr">
        <is>
          <t>Eldon Expressions Desk Accessory, Wood Photo Frame, Mahogany</t>
        </is>
      </c>
      <c r="J189" s="8" t="n">
        <v>3</v>
      </c>
      <c r="K189" s="10" t="n">
        <v>0.2</v>
      </c>
      <c r="L189" s="11" t="n">
        <v>45.696</v>
      </c>
      <c r="M189" s="11">
        <f>L189-N189</f>
        <v>40.5552</v>
      </c>
      <c r="N189" s="11" t="n">
        <v>5.1408</v>
      </c>
      <c r="O189">
        <f>IF(L189=0,"—",N189/L189)</f>
        <v>0.1125</v>
      </c>
      <c r="P189" t="inlineStr">
        <is>
          <t>South</t>
        </is>
      </c>
      <c r="Q189" t="inlineStr">
        <is>
          <t>Consumer</t>
        </is>
      </c>
    </row>
    <row r="190">
      <c r="A190" s="8" t="n">
        <v>605</v>
      </c>
      <c r="B190" t="inlineStr">
        <is>
          <t>CA-2014-149958</t>
        </is>
      </c>
      <c r="C190" s="9" t="n">
        <v>41713</v>
      </c>
      <c r="D190" s="8" t="n">
        <v>2014</v>
      </c>
      <c r="E190" s="8" t="n">
        <v>3</v>
      </c>
      <c r="F190" t="inlineStr">
        <is>
          <t>2014-03</t>
        </is>
      </c>
      <c r="G190" t="inlineStr">
        <is>
          <t>Office Supplies</t>
        </is>
      </c>
      <c r="H190" t="inlineStr">
        <is>
          <t>Binders</t>
        </is>
      </c>
      <c r="I190" t="inlineStr">
        <is>
          <t>Insertable Tab Post Binder Dividers</t>
        </is>
      </c>
      <c r="J190" s="8" t="n">
        <v>3</v>
      </c>
      <c r="K190" s="10" t="n">
        <v>0.7</v>
      </c>
      <c r="L190" s="11" t="n">
        <v>7.218</v>
      </c>
      <c r="M190" s="11">
        <f>L190-N190</f>
        <v>12.7518</v>
      </c>
      <c r="N190" s="11" t="n">
        <v>-5.5338</v>
      </c>
      <c r="O190">
        <f>IF(L190=0,"—",N190/L190)</f>
        <v>-0.7666666666666667</v>
      </c>
      <c r="P190" t="inlineStr">
        <is>
          <t>South</t>
        </is>
      </c>
      <c r="Q190" t="inlineStr">
        <is>
          <t>Consumer</t>
        </is>
      </c>
    </row>
    <row r="191">
      <c r="A191" s="8" t="n">
        <v>607</v>
      </c>
      <c r="B191" t="inlineStr">
        <is>
          <t>CA-2014-149958</t>
        </is>
      </c>
      <c r="C191" s="9" t="n">
        <v>41713</v>
      </c>
      <c r="D191" s="8" t="n">
        <v>2014</v>
      </c>
      <c r="E191" s="8" t="n">
        <v>3</v>
      </c>
      <c r="F191" t="inlineStr">
        <is>
          <t>2014-03</t>
        </is>
      </c>
      <c r="G191" t="inlineStr">
        <is>
          <t>Office Supplies</t>
        </is>
      </c>
      <c r="H191" t="inlineStr">
        <is>
          <t>Paper</t>
        </is>
      </c>
      <c r="I191" t="inlineStr">
        <is>
          <t>Xerox 1889</t>
        </is>
      </c>
      <c r="J191" s="8" t="n">
        <v>3</v>
      </c>
      <c r="K191" s="10" t="n">
        <v>0.2</v>
      </c>
      <c r="L191" s="11" t="n">
        <v>131.904</v>
      </c>
      <c r="M191" s="11">
        <f>L191-N191</f>
        <v>84.08879999999999</v>
      </c>
      <c r="N191" s="11" t="n">
        <v>47.8152</v>
      </c>
      <c r="O191">
        <f>IF(L191=0,"—",N191/L191)</f>
        <v>0.3625</v>
      </c>
      <c r="P191" t="inlineStr">
        <is>
          <t>South</t>
        </is>
      </c>
      <c r="Q191" t="inlineStr">
        <is>
          <t>Consumer</t>
        </is>
      </c>
    </row>
    <row r="192">
      <c r="A192" s="8" t="n">
        <v>3453</v>
      </c>
      <c r="B192" t="inlineStr">
        <is>
          <t>CA-2014-157609</t>
        </is>
      </c>
      <c r="C192" s="9" t="n">
        <v>41714</v>
      </c>
      <c r="D192" s="8" t="n">
        <v>2014</v>
      </c>
      <c r="E192" s="8" t="n">
        <v>3</v>
      </c>
      <c r="F192" t="inlineStr">
        <is>
          <t>2014-03</t>
        </is>
      </c>
      <c r="G192" t="inlineStr">
        <is>
          <t>Technology</t>
        </is>
      </c>
      <c r="H192" t="inlineStr">
        <is>
          <t>Phones</t>
        </is>
      </c>
      <c r="I192" t="inlineStr">
        <is>
          <t>Polycom VoiceStation 500 Conference phone</t>
        </is>
      </c>
      <c r="J192" s="8" t="n">
        <v>2</v>
      </c>
      <c r="K192" s="10" t="n">
        <v>0.2</v>
      </c>
      <c r="L192" s="11" t="n">
        <v>471.92</v>
      </c>
      <c r="M192" s="11">
        <f>L192-N192</f>
        <v>442.425</v>
      </c>
      <c r="N192" s="11" t="n">
        <v>29.495</v>
      </c>
      <c r="O192">
        <f>IF(L192=0,"—",N192/L192)</f>
        <v>0.0625</v>
      </c>
      <c r="P192" t="inlineStr">
        <is>
          <t>South</t>
        </is>
      </c>
      <c r="Q192" t="inlineStr">
        <is>
          <t>Home Office</t>
        </is>
      </c>
    </row>
    <row r="193">
      <c r="A193" s="8" t="n">
        <v>7428</v>
      </c>
      <c r="B193" t="inlineStr">
        <is>
          <t>US-2014-164763</t>
        </is>
      </c>
      <c r="C193" s="9" t="n">
        <v>41715</v>
      </c>
      <c r="D193" s="8" t="n">
        <v>2014</v>
      </c>
      <c r="E193" s="8" t="n">
        <v>3</v>
      </c>
      <c r="F193" t="inlineStr">
        <is>
          <t>2014-03</t>
        </is>
      </c>
      <c r="G193" t="inlineStr">
        <is>
          <t>Office Supplies</t>
        </is>
      </c>
      <c r="H193" t="inlineStr">
        <is>
          <t>Binders</t>
        </is>
      </c>
      <c r="I193" t="inlineStr">
        <is>
          <t>Acco Pressboard Covers with Storage Hooks, 9 1/2" x 11", Executive Red</t>
        </is>
      </c>
      <c r="J193" s="8" t="n">
        <v>3</v>
      </c>
      <c r="K193" s="10" t="n">
        <v>0</v>
      </c>
      <c r="L193" s="11" t="n">
        <v>11.43</v>
      </c>
      <c r="M193" s="11">
        <f>L193-N193</f>
        <v>6.0579</v>
      </c>
      <c r="N193" s="11" t="n">
        <v>5.3721</v>
      </c>
      <c r="O193">
        <f>IF(L193=0,"—",N193/L193)</f>
        <v>0.47</v>
      </c>
      <c r="P193" t="inlineStr">
        <is>
          <t>South</t>
        </is>
      </c>
      <c r="Q193" t="inlineStr">
        <is>
          <t>Corporate</t>
        </is>
      </c>
    </row>
    <row r="194">
      <c r="A194" s="8" t="n">
        <v>7429</v>
      </c>
      <c r="B194" t="inlineStr">
        <is>
          <t>US-2014-164763</t>
        </is>
      </c>
      <c r="C194" s="9" t="n">
        <v>41715</v>
      </c>
      <c r="D194" s="8" t="n">
        <v>2014</v>
      </c>
      <c r="E194" s="8" t="n">
        <v>3</v>
      </c>
      <c r="F194" t="inlineStr">
        <is>
          <t>2014-03</t>
        </is>
      </c>
      <c r="G194" t="inlineStr">
        <is>
          <t>Office Supplies</t>
        </is>
      </c>
      <c r="H194" t="inlineStr">
        <is>
          <t>Binders</t>
        </is>
      </c>
      <c r="I194" t="inlineStr">
        <is>
          <t>GBC Twin Loop Wire Binding Elements, 9/16" Spine, Black</t>
        </is>
      </c>
      <c r="J194" s="8" t="n">
        <v>2</v>
      </c>
      <c r="K194" s="10" t="n">
        <v>0</v>
      </c>
      <c r="L194" s="11" t="n">
        <v>30.44</v>
      </c>
      <c r="M194" s="11">
        <f>L194-N194</f>
        <v>15.524400000000002</v>
      </c>
      <c r="N194" s="11" t="n">
        <v>14.9156</v>
      </c>
      <c r="O194">
        <f>IF(L194=0,"—",N194/L194)</f>
        <v>0.49</v>
      </c>
      <c r="P194" t="inlineStr">
        <is>
          <t>South</t>
        </is>
      </c>
      <c r="Q194" t="inlineStr">
        <is>
          <t>Corporate</t>
        </is>
      </c>
    </row>
    <row r="195">
      <c r="A195" s="8" t="n">
        <v>7430</v>
      </c>
      <c r="B195" t="inlineStr">
        <is>
          <t>US-2014-164763</t>
        </is>
      </c>
      <c r="C195" s="9" t="n">
        <v>41715</v>
      </c>
      <c r="D195" s="8" t="n">
        <v>2014</v>
      </c>
      <c r="E195" s="8" t="n">
        <v>3</v>
      </c>
      <c r="F195" t="inlineStr">
        <is>
          <t>2014-03</t>
        </is>
      </c>
      <c r="G195" t="inlineStr">
        <is>
          <t>Office Supplies</t>
        </is>
      </c>
      <c r="H195" t="inlineStr">
        <is>
          <t>Paper</t>
        </is>
      </c>
      <c r="I195" t="inlineStr">
        <is>
          <t>Xerox 1957</t>
        </is>
      </c>
      <c r="J195" s="8" t="n">
        <v>2</v>
      </c>
      <c r="K195" s="10" t="n">
        <v>0</v>
      </c>
      <c r="L195" s="11" t="n">
        <v>12.96</v>
      </c>
      <c r="M195" s="11">
        <f>L195-N195</f>
        <v>6.609600000000001</v>
      </c>
      <c r="N195" s="11" t="n">
        <v>6.3504</v>
      </c>
      <c r="O195">
        <f>IF(L195=0,"—",N195/L195)</f>
        <v>0.48999999999999994</v>
      </c>
      <c r="P195" t="inlineStr">
        <is>
          <t>South</t>
        </is>
      </c>
      <c r="Q195" t="inlineStr">
        <is>
          <t>Corporate</t>
        </is>
      </c>
    </row>
    <row r="196">
      <c r="A196" s="8" t="n">
        <v>8011</v>
      </c>
      <c r="B196" t="inlineStr">
        <is>
          <t>CA-2014-127859</t>
        </is>
      </c>
      <c r="C196" s="9" t="n">
        <v>41715</v>
      </c>
      <c r="D196" s="8" t="n">
        <v>2014</v>
      </c>
      <c r="E196" s="8" t="n">
        <v>3</v>
      </c>
      <c r="F196" t="inlineStr">
        <is>
          <t>2014-03</t>
        </is>
      </c>
      <c r="G196" t="inlineStr">
        <is>
          <t>Office Supplies</t>
        </is>
      </c>
      <c r="H196" t="inlineStr">
        <is>
          <t>Paper</t>
        </is>
      </c>
      <c r="I196" t="inlineStr">
        <is>
          <t>Xerox 1909</t>
        </is>
      </c>
      <c r="J196" s="8" t="n">
        <v>6</v>
      </c>
      <c r="K196" s="10" t="n">
        <v>0.2</v>
      </c>
      <c r="L196" s="11" t="n">
        <v>126.624</v>
      </c>
      <c r="M196" s="11">
        <f>L196-N196</f>
        <v>85.4712</v>
      </c>
      <c r="N196" s="11" t="n">
        <v>41.1528</v>
      </c>
      <c r="O196">
        <f>IF(L196=0,"—",N196/L196)</f>
        <v>0.325</v>
      </c>
      <c r="P196" t="inlineStr">
        <is>
          <t>East</t>
        </is>
      </c>
      <c r="Q196" t="inlineStr">
        <is>
          <t>Corporate</t>
        </is>
      </c>
    </row>
    <row r="197">
      <c r="A197" s="8" t="n">
        <v>2360</v>
      </c>
      <c r="B197" t="inlineStr">
        <is>
          <t>US-2014-148838</t>
        </is>
      </c>
      <c r="C197" s="9" t="n">
        <v>41715</v>
      </c>
      <c r="D197" s="8" t="n">
        <v>2014</v>
      </c>
      <c r="E197" s="8" t="n">
        <v>3</v>
      </c>
      <c r="F197" t="inlineStr">
        <is>
          <t>2014-03</t>
        </is>
      </c>
      <c r="G197" t="inlineStr">
        <is>
          <t>Furniture</t>
        </is>
      </c>
      <c r="H197" t="inlineStr">
        <is>
          <t>Tables</t>
        </is>
      </c>
      <c r="I197" t="inlineStr">
        <is>
          <t>Hon 30" x 60" Table with Locking Drawer</t>
        </is>
      </c>
      <c r="J197" s="8" t="n">
        <v>3</v>
      </c>
      <c r="K197" s="10" t="n">
        <v>0.4</v>
      </c>
      <c r="L197" s="11" t="n">
        <v>613.908</v>
      </c>
      <c r="M197" s="11">
        <f>L197-N197</f>
        <v>736.6896</v>
      </c>
      <c r="N197" s="11" t="n">
        <v>-122.7816</v>
      </c>
      <c r="O197">
        <f>IF(L197=0,"—",N197/L197)</f>
        <v>-0.19999999999999998</v>
      </c>
      <c r="P197" t="inlineStr">
        <is>
          <t>East</t>
        </is>
      </c>
      <c r="Q197" t="inlineStr">
        <is>
          <t>Corporate</t>
        </is>
      </c>
    </row>
    <row r="198">
      <c r="A198" s="8" t="n">
        <v>2361</v>
      </c>
      <c r="B198" t="inlineStr">
        <is>
          <t>US-2014-148838</t>
        </is>
      </c>
      <c r="C198" s="9" t="n">
        <v>41715</v>
      </c>
      <c r="D198" s="8" t="n">
        <v>2014</v>
      </c>
      <c r="E198" s="8" t="n">
        <v>3</v>
      </c>
      <c r="F198" t="inlineStr">
        <is>
          <t>2014-03</t>
        </is>
      </c>
      <c r="G198" t="inlineStr">
        <is>
          <t>Office Supplies</t>
        </is>
      </c>
      <c r="H198" t="inlineStr">
        <is>
          <t>Paper</t>
        </is>
      </c>
      <c r="I198" t="inlineStr">
        <is>
          <t>Xerox 1926</t>
        </is>
      </c>
      <c r="J198" s="8" t="n">
        <v>7</v>
      </c>
      <c r="K198" s="10" t="n">
        <v>0</v>
      </c>
      <c r="L198" s="11" t="n">
        <v>34.86</v>
      </c>
      <c r="M198" s="11">
        <f>L198-N198</f>
        <v>18.4758</v>
      </c>
      <c r="N198" s="11" t="n">
        <v>16.3842</v>
      </c>
      <c r="O198">
        <f>IF(L198=0,"—",N198/L198)</f>
        <v>0.47000000000000003</v>
      </c>
      <c r="P198" t="inlineStr">
        <is>
          <t>East</t>
        </is>
      </c>
      <c r="Q198" t="inlineStr">
        <is>
          <t>Corporate</t>
        </is>
      </c>
    </row>
    <row r="199">
      <c r="A199" s="8" t="n">
        <v>1350</v>
      </c>
      <c r="B199" t="inlineStr">
        <is>
          <t>CA-2014-118339</t>
        </is>
      </c>
      <c r="C199" s="9" t="n">
        <v>41715</v>
      </c>
      <c r="D199" s="8" t="n">
        <v>2014</v>
      </c>
      <c r="E199" s="8" t="n">
        <v>3</v>
      </c>
      <c r="F199" t="inlineStr">
        <is>
          <t>2014-03</t>
        </is>
      </c>
      <c r="G199" t="inlineStr">
        <is>
          <t>Office Supplies</t>
        </is>
      </c>
      <c r="H199" t="inlineStr">
        <is>
          <t>Binders</t>
        </is>
      </c>
      <c r="I199" t="inlineStr">
        <is>
          <t>Avery Non-Stick Heavy Duty View Round Locking Ring Binders</t>
        </is>
      </c>
      <c r="J199" s="8" t="n">
        <v>6</v>
      </c>
      <c r="K199" s="10" t="n">
        <v>0</v>
      </c>
      <c r="L199" s="11" t="n">
        <v>35.88</v>
      </c>
      <c r="M199" s="11">
        <f>L199-N199</f>
        <v>18.657600000000002</v>
      </c>
      <c r="N199" s="11" t="n">
        <v>17.2224</v>
      </c>
      <c r="O199">
        <f>IF(L199=0,"—",N199/L199)</f>
        <v>0.48</v>
      </c>
      <c r="P199" t="inlineStr">
        <is>
          <t>Central</t>
        </is>
      </c>
      <c r="Q199" t="inlineStr">
        <is>
          <t>Consumer</t>
        </is>
      </c>
    </row>
    <row r="200">
      <c r="A200" s="8" t="n">
        <v>1349</v>
      </c>
      <c r="B200" t="inlineStr">
        <is>
          <t>CA-2014-118339</t>
        </is>
      </c>
      <c r="C200" s="9" t="n">
        <v>41715</v>
      </c>
      <c r="D200" s="8" t="n">
        <v>2014</v>
      </c>
      <c r="E200" s="8" t="n">
        <v>3</v>
      </c>
      <c r="F200" t="inlineStr">
        <is>
          <t>2014-03</t>
        </is>
      </c>
      <c r="G200" t="inlineStr">
        <is>
          <t>Office Supplies</t>
        </is>
      </c>
      <c r="H200" t="inlineStr">
        <is>
          <t>Binders</t>
        </is>
      </c>
      <c r="I200" t="inlineStr">
        <is>
          <t>Wilson Jones 14 Line Acrylic Coated Pressboard Data Binders</t>
        </is>
      </c>
      <c r="J200" s="8" t="n">
        <v>10</v>
      </c>
      <c r="K200" s="10" t="n">
        <v>0</v>
      </c>
      <c r="L200" s="11" t="n">
        <v>53.4</v>
      </c>
      <c r="M200" s="11">
        <f>L200-N200</f>
        <v>28.302</v>
      </c>
      <c r="N200" s="11" t="n">
        <v>25.098</v>
      </c>
      <c r="O200">
        <f>IF(L200=0,"—",N200/L200)</f>
        <v>0.47</v>
      </c>
      <c r="P200" t="inlineStr">
        <is>
          <t>Central</t>
        </is>
      </c>
      <c r="Q200" t="inlineStr">
        <is>
          <t>Consumer</t>
        </is>
      </c>
    </row>
    <row r="201">
      <c r="A201" s="8" t="n">
        <v>1348</v>
      </c>
      <c r="B201" t="inlineStr">
        <is>
          <t>CA-2014-118339</t>
        </is>
      </c>
      <c r="C201" s="9" t="n">
        <v>41715</v>
      </c>
      <c r="D201" s="8" t="n">
        <v>2014</v>
      </c>
      <c r="E201" s="8" t="n">
        <v>3</v>
      </c>
      <c r="F201" t="inlineStr">
        <is>
          <t>2014-03</t>
        </is>
      </c>
      <c r="G201" t="inlineStr">
        <is>
          <t>Office Supplies</t>
        </is>
      </c>
      <c r="H201" t="inlineStr">
        <is>
          <t>Art</t>
        </is>
      </c>
      <c r="I201" t="inlineStr">
        <is>
          <t>Newell 35</t>
        </is>
      </c>
      <c r="J201" s="8" t="n">
        <v>6</v>
      </c>
      <c r="K201" s="10" t="n">
        <v>0</v>
      </c>
      <c r="L201" s="11" t="n">
        <v>19.68</v>
      </c>
      <c r="M201" s="11">
        <f>L201-N201</f>
        <v>13.9728</v>
      </c>
      <c r="N201" s="11" t="n">
        <v>5.7072</v>
      </c>
      <c r="O201">
        <f>IF(L201=0,"—",N201/L201)</f>
        <v>0.29000000000000004</v>
      </c>
      <c r="P201" t="inlineStr">
        <is>
          <t>Central</t>
        </is>
      </c>
      <c r="Q201" t="inlineStr">
        <is>
          <t>Consumer</t>
        </is>
      </c>
    </row>
    <row r="202">
      <c r="A202" s="8" t="n">
        <v>2362</v>
      </c>
      <c r="B202" t="inlineStr">
        <is>
          <t>US-2014-148838</t>
        </is>
      </c>
      <c r="C202" s="9" t="n">
        <v>41715</v>
      </c>
      <c r="D202" s="8" t="n">
        <v>2014</v>
      </c>
      <c r="E202" s="8" t="n">
        <v>3</v>
      </c>
      <c r="F202" t="inlineStr">
        <is>
          <t>2014-03</t>
        </is>
      </c>
      <c r="G202" t="inlineStr">
        <is>
          <t>Office Supplies</t>
        </is>
      </c>
      <c r="H202" t="inlineStr">
        <is>
          <t>Paper</t>
        </is>
      </c>
      <c r="I202" t="inlineStr">
        <is>
          <t>Xerox 1918</t>
        </is>
      </c>
      <c r="J202" s="8" t="n">
        <v>4</v>
      </c>
      <c r="K202" s="10" t="n">
        <v>0</v>
      </c>
      <c r="L202" s="11" t="n">
        <v>155.04</v>
      </c>
      <c r="M202" s="11">
        <f>L202-N202</f>
        <v>79.07039999999999</v>
      </c>
      <c r="N202" s="11" t="n">
        <v>75.9696</v>
      </c>
      <c r="O202">
        <f>IF(L202=0,"—",N202/L202)</f>
        <v>0.49000000000000005</v>
      </c>
      <c r="P202" t="inlineStr">
        <is>
          <t>East</t>
        </is>
      </c>
      <c r="Q202" t="inlineStr">
        <is>
          <t>Corporate</t>
        </is>
      </c>
    </row>
    <row r="203">
      <c r="A203" s="8" t="n">
        <v>5101</v>
      </c>
      <c r="B203" t="inlineStr">
        <is>
          <t>CA-2014-158442</t>
        </is>
      </c>
      <c r="C203" s="9" t="n">
        <v>41715</v>
      </c>
      <c r="D203" s="8" t="n">
        <v>2014</v>
      </c>
      <c r="E203" s="8" t="n">
        <v>3</v>
      </c>
      <c r="F203" t="inlineStr">
        <is>
          <t>2014-03</t>
        </is>
      </c>
      <c r="G203" t="inlineStr">
        <is>
          <t>Office Supplies</t>
        </is>
      </c>
      <c r="H203" t="inlineStr">
        <is>
          <t>Art</t>
        </is>
      </c>
      <c r="I203" t="inlineStr">
        <is>
          <t>Newell 333</t>
        </is>
      </c>
      <c r="J203" s="8" t="n">
        <v>2</v>
      </c>
      <c r="K203" s="10" t="n">
        <v>0.2</v>
      </c>
      <c r="L203" s="11" t="n">
        <v>4.448</v>
      </c>
      <c r="M203" s="11">
        <f>L203-N203</f>
        <v>4.114400000000001</v>
      </c>
      <c r="N203" s="11" t="n">
        <v>0.3336</v>
      </c>
      <c r="O203">
        <f>IF(L203=0,"—",N203/L203)</f>
        <v>0.075</v>
      </c>
      <c r="P203" t="inlineStr">
        <is>
          <t>Central</t>
        </is>
      </c>
      <c r="Q203" t="inlineStr">
        <is>
          <t>Consumer</t>
        </is>
      </c>
    </row>
    <row r="204">
      <c r="A204" s="8" t="n">
        <v>2359</v>
      </c>
      <c r="B204" t="inlineStr">
        <is>
          <t>US-2014-148838</t>
        </is>
      </c>
      <c r="C204" s="9" t="n">
        <v>41715</v>
      </c>
      <c r="D204" s="8" t="n">
        <v>2014</v>
      </c>
      <c r="E204" s="8" t="n">
        <v>3</v>
      </c>
      <c r="F204" t="inlineStr">
        <is>
          <t>2014-03</t>
        </is>
      </c>
      <c r="G204" t="inlineStr">
        <is>
          <t>Furniture</t>
        </is>
      </c>
      <c r="H204" t="inlineStr">
        <is>
          <t>Tables</t>
        </is>
      </c>
      <c r="I204" t="inlineStr">
        <is>
          <t>Balt Solid Wood Round Tables</t>
        </is>
      </c>
      <c r="J204" s="8" t="n">
        <v>4</v>
      </c>
      <c r="K204" s="10" t="n">
        <v>0.4</v>
      </c>
      <c r="L204" s="11" t="n">
        <v>1071.576</v>
      </c>
      <c r="M204" s="11">
        <f>L204-N204</f>
        <v>1625.2236</v>
      </c>
      <c r="N204" s="11" t="n">
        <v>-553.6476</v>
      </c>
      <c r="O204">
        <f>IF(L204=0,"—",N204/L204)</f>
        <v>-0.5166666666666667</v>
      </c>
      <c r="P204" t="inlineStr">
        <is>
          <t>East</t>
        </is>
      </c>
      <c r="Q204" t="inlineStr">
        <is>
          <t>Corporate</t>
        </is>
      </c>
    </row>
    <row r="205">
      <c r="A205" s="8" t="n">
        <v>5103</v>
      </c>
      <c r="B205" t="inlineStr">
        <is>
          <t>CA-2014-158442</t>
        </is>
      </c>
      <c r="C205" s="9" t="n">
        <v>41715</v>
      </c>
      <c r="D205" s="8" t="n">
        <v>2014</v>
      </c>
      <c r="E205" s="8" t="n">
        <v>3</v>
      </c>
      <c r="F205" t="inlineStr">
        <is>
          <t>2014-03</t>
        </is>
      </c>
      <c r="G205" t="inlineStr">
        <is>
          <t>Office Supplies</t>
        </is>
      </c>
      <c r="H205" t="inlineStr">
        <is>
          <t>Paper</t>
        </is>
      </c>
      <c r="I205" t="inlineStr">
        <is>
          <t>Xerox 1967</t>
        </is>
      </c>
      <c r="J205" s="8" t="n">
        <v>3</v>
      </c>
      <c r="K205" s="10" t="n">
        <v>0.2</v>
      </c>
      <c r="L205" s="11" t="n">
        <v>15.552</v>
      </c>
      <c r="M205" s="11">
        <f>L205-N205</f>
        <v>10.108799999999999</v>
      </c>
      <c r="N205" s="11" t="n">
        <v>5.4432</v>
      </c>
      <c r="O205">
        <f>IF(L205=0,"—",N205/L205)</f>
        <v>0.35000000000000003</v>
      </c>
      <c r="P205" t="inlineStr">
        <is>
          <t>Central</t>
        </is>
      </c>
      <c r="Q205" t="inlineStr">
        <is>
          <t>Consumer</t>
        </is>
      </c>
    </row>
    <row r="206">
      <c r="A206" s="8" t="n">
        <v>1347</v>
      </c>
      <c r="B206" t="inlineStr">
        <is>
          <t>CA-2014-118339</t>
        </is>
      </c>
      <c r="C206" s="9" t="n">
        <v>41715</v>
      </c>
      <c r="D206" s="8" t="n">
        <v>2014</v>
      </c>
      <c r="E206" s="8" t="n">
        <v>3</v>
      </c>
      <c r="F206" t="inlineStr">
        <is>
          <t>2014-03</t>
        </is>
      </c>
      <c r="G206" t="inlineStr">
        <is>
          <t>Office Supplies</t>
        </is>
      </c>
      <c r="H206" t="inlineStr">
        <is>
          <t>Paper</t>
        </is>
      </c>
      <c r="I206" t="inlineStr">
        <is>
          <t>Memo Book, 100 Message Capacity, 5 3/8 x 11</t>
        </is>
      </c>
      <c r="J206" s="8" t="n">
        <v>7</v>
      </c>
      <c r="K206" s="10" t="n">
        <v>0</v>
      </c>
      <c r="L206" s="11" t="n">
        <v>47.18</v>
      </c>
      <c r="M206" s="11">
        <f>L206-N206</f>
        <v>23.59</v>
      </c>
      <c r="N206" s="11" t="n">
        <v>23.59</v>
      </c>
      <c r="O206">
        <f>IF(L206=0,"—",N206/L206)</f>
        <v>0.5</v>
      </c>
      <c r="P206" t="inlineStr">
        <is>
          <t>Central</t>
        </is>
      </c>
      <c r="Q206" t="inlineStr">
        <is>
          <t>Consumer</t>
        </is>
      </c>
    </row>
    <row r="207">
      <c r="A207" s="8" t="n">
        <v>2358</v>
      </c>
      <c r="B207" t="inlineStr">
        <is>
          <t>US-2014-148838</t>
        </is>
      </c>
      <c r="C207" s="9" t="n">
        <v>41715</v>
      </c>
      <c r="D207" s="8" t="n">
        <v>2014</v>
      </c>
      <c r="E207" s="8" t="n">
        <v>3</v>
      </c>
      <c r="F207" t="inlineStr">
        <is>
          <t>2014-03</t>
        </is>
      </c>
      <c r="G207" t="inlineStr">
        <is>
          <t>Furniture</t>
        </is>
      </c>
      <c r="H207" t="inlineStr">
        <is>
          <t>Tables</t>
        </is>
      </c>
      <c r="I207" t="inlineStr">
        <is>
          <t>Bretford Rectangular Conference Table Tops</t>
        </is>
      </c>
      <c r="J207" s="8" t="n">
        <v>7</v>
      </c>
      <c r="K207" s="10" t="n">
        <v>0.4</v>
      </c>
      <c r="L207" s="11" t="n">
        <v>1579.746</v>
      </c>
      <c r="M207" s="11">
        <f>L207-N207</f>
        <v>2027.3407000000002</v>
      </c>
      <c r="N207" s="11" t="n">
        <v>-447.5947</v>
      </c>
      <c r="O207">
        <f>IF(L207=0,"—",N207/L207)</f>
        <v>-0.2833333333333333</v>
      </c>
      <c r="P207" t="inlineStr">
        <is>
          <t>East</t>
        </is>
      </c>
      <c r="Q207" t="inlineStr">
        <is>
          <t>Corporate</t>
        </is>
      </c>
    </row>
    <row r="208">
      <c r="A208" s="8" t="n">
        <v>7431</v>
      </c>
      <c r="B208" t="inlineStr">
        <is>
          <t>US-2014-164763</t>
        </is>
      </c>
      <c r="C208" s="9" t="n">
        <v>41715</v>
      </c>
      <c r="D208" s="8" t="n">
        <v>2014</v>
      </c>
      <c r="E208" s="8" t="n">
        <v>3</v>
      </c>
      <c r="F208" t="inlineStr">
        <is>
          <t>2014-03</t>
        </is>
      </c>
      <c r="G208" t="inlineStr">
        <is>
          <t>Office Supplies</t>
        </is>
      </c>
      <c r="H208" t="inlineStr">
        <is>
          <t>Paper</t>
        </is>
      </c>
      <c r="I208" t="inlineStr">
        <is>
          <t>EcoTones Memo Sheets</t>
        </is>
      </c>
      <c r="J208" s="8" t="n">
        <v>4</v>
      </c>
      <c r="K208" s="10" t="n">
        <v>0</v>
      </c>
      <c r="L208" s="11" t="n">
        <v>16</v>
      </c>
      <c r="M208" s="11">
        <f>L208-N208</f>
        <v>8.32</v>
      </c>
      <c r="N208" s="11" t="n">
        <v>7.68</v>
      </c>
      <c r="O208">
        <f>IF(L208=0,"—",N208/L208)</f>
        <v>0.48</v>
      </c>
      <c r="P208" t="inlineStr">
        <is>
          <t>South</t>
        </is>
      </c>
      <c r="Q208" t="inlineStr">
        <is>
          <t>Corporate</t>
        </is>
      </c>
    </row>
    <row r="209">
      <c r="A209" s="8" t="n">
        <v>7432</v>
      </c>
      <c r="B209" t="inlineStr">
        <is>
          <t>US-2014-164763</t>
        </is>
      </c>
      <c r="C209" s="9" t="n">
        <v>41715</v>
      </c>
      <c r="D209" s="8" t="n">
        <v>2014</v>
      </c>
      <c r="E209" s="8" t="n">
        <v>3</v>
      </c>
      <c r="F209" t="inlineStr">
        <is>
          <t>2014-03</t>
        </is>
      </c>
      <c r="G209" t="inlineStr">
        <is>
          <t>Office Supplies</t>
        </is>
      </c>
      <c r="H209" t="inlineStr">
        <is>
          <t>Appliances</t>
        </is>
      </c>
      <c r="I209" t="inlineStr">
        <is>
          <t>Belkin 6 Outlet Metallic Surge Strip</t>
        </is>
      </c>
      <c r="J209" s="8" t="n">
        <v>3</v>
      </c>
      <c r="K209" s="10" t="n">
        <v>0</v>
      </c>
      <c r="L209" s="11" t="n">
        <v>32.67</v>
      </c>
      <c r="M209" s="11">
        <f>L209-N209</f>
        <v>24.175800000000002</v>
      </c>
      <c r="N209" s="11" t="n">
        <v>8.494199999999999</v>
      </c>
      <c r="O209">
        <f>IF(L209=0,"—",N209/L209)</f>
        <v>0.25999999999999995</v>
      </c>
      <c r="P209" t="inlineStr">
        <is>
          <t>South</t>
        </is>
      </c>
      <c r="Q209" t="inlineStr">
        <is>
          <t>Corporate</t>
        </is>
      </c>
    </row>
    <row r="210">
      <c r="A210" s="8" t="n">
        <v>5102</v>
      </c>
      <c r="B210" t="inlineStr">
        <is>
          <t>CA-2014-158442</t>
        </is>
      </c>
      <c r="C210" s="9" t="n">
        <v>41715</v>
      </c>
      <c r="D210" s="8" t="n">
        <v>2014</v>
      </c>
      <c r="E210" s="8" t="n">
        <v>3</v>
      </c>
      <c r="F210" t="inlineStr">
        <is>
          <t>2014-03</t>
        </is>
      </c>
      <c r="G210" t="inlineStr">
        <is>
          <t>Office Supplies</t>
        </is>
      </c>
      <c r="H210" t="inlineStr">
        <is>
          <t>Paper</t>
        </is>
      </c>
      <c r="I210" t="inlineStr">
        <is>
          <t>Xerox 1966</t>
        </is>
      </c>
      <c r="J210" s="8" t="n">
        <v>1</v>
      </c>
      <c r="K210" s="10" t="n">
        <v>0.2</v>
      </c>
      <c r="L210" s="11" t="n">
        <v>5.184</v>
      </c>
      <c r="M210" s="11">
        <f>L210-N210</f>
        <v>3.3048</v>
      </c>
      <c r="N210" s="11" t="n">
        <v>1.8792</v>
      </c>
      <c r="O210">
        <f>IF(L210=0,"—",N210/L210)</f>
        <v>0.3625</v>
      </c>
      <c r="P210" t="inlineStr">
        <is>
          <t>Central</t>
        </is>
      </c>
      <c r="Q210" t="inlineStr">
        <is>
          <t>Consumer</t>
        </is>
      </c>
    </row>
    <row r="211">
      <c r="A211" s="8" t="n">
        <v>1346</v>
      </c>
      <c r="B211" t="inlineStr">
        <is>
          <t>CA-2014-118339</t>
        </is>
      </c>
      <c r="C211" s="9" t="n">
        <v>41715</v>
      </c>
      <c r="D211" s="8" t="n">
        <v>2014</v>
      </c>
      <c r="E211" s="8" t="n">
        <v>3</v>
      </c>
      <c r="F211" t="inlineStr">
        <is>
          <t>2014-03</t>
        </is>
      </c>
      <c r="G211" t="inlineStr">
        <is>
          <t>Office Supplies</t>
        </is>
      </c>
      <c r="H211" t="inlineStr">
        <is>
          <t>Appliances</t>
        </is>
      </c>
      <c r="I211" t="inlineStr">
        <is>
          <t>Bionaire Personal Warm Mist Humidifier/Vaporizer</t>
        </is>
      </c>
      <c r="J211" s="8" t="n">
        <v>2</v>
      </c>
      <c r="K211" s="10" t="n">
        <v>0</v>
      </c>
      <c r="L211" s="11" t="n">
        <v>93.78</v>
      </c>
      <c r="M211" s="11">
        <f>L211-N211</f>
        <v>57.2058</v>
      </c>
      <c r="N211" s="11" t="n">
        <v>36.5742</v>
      </c>
      <c r="O211">
        <f>IF(L211=0,"—",N211/L211)</f>
        <v>0.38999999999999996</v>
      </c>
      <c r="P211" t="inlineStr">
        <is>
          <t>Central</t>
        </is>
      </c>
      <c r="Q211" t="inlineStr">
        <is>
          <t>Consumer</t>
        </is>
      </c>
    </row>
    <row r="212">
      <c r="A212" s="8" t="n">
        <v>2697</v>
      </c>
      <c r="B212" t="inlineStr">
        <is>
          <t>CA-2014-145317</t>
        </is>
      </c>
      <c r="C212" s="9" t="n">
        <v>41716</v>
      </c>
      <c r="D212" s="8" t="n">
        <v>2014</v>
      </c>
      <c r="E212" s="8" t="n">
        <v>3</v>
      </c>
      <c r="F212" t="inlineStr">
        <is>
          <t>2014-03</t>
        </is>
      </c>
      <c r="G212" t="inlineStr">
        <is>
          <t>Technology</t>
        </is>
      </c>
      <c r="H212" t="inlineStr">
        <is>
          <t>Machines</t>
        </is>
      </c>
      <c r="I212" t="inlineStr">
        <is>
          <t>Hewlett-Packard Deskjet 6540 Color Inkjet Printer</t>
        </is>
      </c>
      <c r="J212" s="8" t="n">
        <v>4</v>
      </c>
      <c r="K212" s="10" t="n">
        <v>0.5</v>
      </c>
      <c r="L212" s="11" t="n">
        <v>821.3</v>
      </c>
      <c r="M212" s="11">
        <f>L212-N212</f>
        <v>837.726</v>
      </c>
      <c r="N212" s="11" t="n">
        <v>-16.426</v>
      </c>
      <c r="O212">
        <f>IF(L212=0,"—",N212/L212)</f>
        <v>-0.02</v>
      </c>
      <c r="P212" t="inlineStr">
        <is>
          <t>South</t>
        </is>
      </c>
      <c r="Q212" t="inlineStr">
        <is>
          <t>Home Office</t>
        </is>
      </c>
    </row>
    <row r="213">
      <c r="A213" s="8" t="n">
        <v>2703</v>
      </c>
      <c r="B213" t="inlineStr">
        <is>
          <t>CA-2014-145317</t>
        </is>
      </c>
      <c r="C213" s="9" t="n">
        <v>41716</v>
      </c>
      <c r="D213" s="8" t="n">
        <v>2014</v>
      </c>
      <c r="E213" s="8" t="n">
        <v>3</v>
      </c>
      <c r="F213" t="inlineStr">
        <is>
          <t>2014-03</t>
        </is>
      </c>
      <c r="G213" t="inlineStr">
        <is>
          <t>Furniture</t>
        </is>
      </c>
      <c r="H213" t="inlineStr">
        <is>
          <t>Furnishings</t>
        </is>
      </c>
      <c r="I213" t="inlineStr">
        <is>
          <t>Dana Fluorescent Magnifying Lamp, White, 36"</t>
        </is>
      </c>
      <c r="J213" s="8" t="n">
        <v>3</v>
      </c>
      <c r="K213" s="10" t="n">
        <v>0.2</v>
      </c>
      <c r="L213" s="11" t="n">
        <v>122.352</v>
      </c>
      <c r="M213" s="11">
        <f>L213-N213</f>
        <v>107.058</v>
      </c>
      <c r="N213" s="11" t="n">
        <v>15.294</v>
      </c>
      <c r="O213">
        <f>IF(L213=0,"—",N213/L213)</f>
        <v>0.125</v>
      </c>
      <c r="P213" t="inlineStr">
        <is>
          <t>South</t>
        </is>
      </c>
      <c r="Q213" t="inlineStr">
        <is>
          <t>Home Office</t>
        </is>
      </c>
    </row>
    <row r="214">
      <c r="A214" s="8" t="n">
        <v>2698</v>
      </c>
      <c r="B214" t="inlineStr">
        <is>
          <t>CA-2014-145317</t>
        </is>
      </c>
      <c r="C214" s="9" t="n">
        <v>41716</v>
      </c>
      <c r="D214" s="8" t="n">
        <v>2014</v>
      </c>
      <c r="E214" s="8" t="n">
        <v>3</v>
      </c>
      <c r="F214" t="inlineStr">
        <is>
          <t>2014-03</t>
        </is>
      </c>
      <c r="G214" t="inlineStr">
        <is>
          <t>Technology</t>
        </is>
      </c>
      <c r="H214" t="inlineStr">
        <is>
          <t>Machines</t>
        </is>
      </c>
      <c r="I214" t="inlineStr">
        <is>
          <t>Cisco TelePresence System EX90 Videoconferencing Unit</t>
        </is>
      </c>
      <c r="J214" s="8" t="n">
        <v>6</v>
      </c>
      <c r="K214" s="10" t="n">
        <v>0.5</v>
      </c>
      <c r="L214" s="11" t="n">
        <v>22638.48</v>
      </c>
      <c r="M214" s="11">
        <f>L214-N214</f>
        <v>24449.558399999998</v>
      </c>
      <c r="N214" s="11" t="n">
        <v>-1811.0784</v>
      </c>
      <c r="O214">
        <f>IF(L214=0,"—",N214/L214)</f>
        <v>-0.08</v>
      </c>
      <c r="P214" t="inlineStr">
        <is>
          <t>South</t>
        </is>
      </c>
      <c r="Q214" t="inlineStr">
        <is>
          <t>Home Office</t>
        </is>
      </c>
    </row>
    <row r="215">
      <c r="A215" s="8" t="n">
        <v>7330</v>
      </c>
      <c r="B215" t="inlineStr">
        <is>
          <t>US-2014-131275</t>
        </is>
      </c>
      <c r="C215" s="9" t="n">
        <v>41716</v>
      </c>
      <c r="D215" s="8" t="n">
        <v>2014</v>
      </c>
      <c r="E215" s="8" t="n">
        <v>3</v>
      </c>
      <c r="F215" t="inlineStr">
        <is>
          <t>2014-03</t>
        </is>
      </c>
      <c r="G215" t="inlineStr">
        <is>
          <t>Office Supplies</t>
        </is>
      </c>
      <c r="H215" t="inlineStr">
        <is>
          <t>Storage</t>
        </is>
      </c>
      <c r="I215" t="inlineStr">
        <is>
          <t>Tennsco 6- and 18-Compartment Lockers</t>
        </is>
      </c>
      <c r="J215" s="8" t="n">
        <v>7</v>
      </c>
      <c r="K215" s="10" t="n">
        <v>0</v>
      </c>
      <c r="L215" s="11" t="n">
        <v>1856.19</v>
      </c>
      <c r="M215" s="11">
        <f>L215-N215</f>
        <v>1522.0758</v>
      </c>
      <c r="N215" s="11" t="n">
        <v>334.1142</v>
      </c>
      <c r="O215">
        <f>IF(L215=0,"—",N215/L215)</f>
        <v>0.18</v>
      </c>
      <c r="P215" t="inlineStr">
        <is>
          <t>West</t>
        </is>
      </c>
      <c r="Q215" t="inlineStr">
        <is>
          <t>Home Office</t>
        </is>
      </c>
    </row>
    <row r="216">
      <c r="A216" s="8" t="n">
        <v>2699</v>
      </c>
      <c r="B216" t="inlineStr">
        <is>
          <t>CA-2014-145317</t>
        </is>
      </c>
      <c r="C216" s="9" t="n">
        <v>41716</v>
      </c>
      <c r="D216" s="8" t="n">
        <v>2014</v>
      </c>
      <c r="E216" s="8" t="n">
        <v>3</v>
      </c>
      <c r="F216" t="inlineStr">
        <is>
          <t>2014-03</t>
        </is>
      </c>
      <c r="G216" t="inlineStr">
        <is>
          <t>Office Supplies</t>
        </is>
      </c>
      <c r="H216" t="inlineStr">
        <is>
          <t>Paper</t>
        </is>
      </c>
      <c r="I216" t="inlineStr">
        <is>
          <t>Xerox 195</t>
        </is>
      </c>
      <c r="J216" s="8" t="n">
        <v>4</v>
      </c>
      <c r="K216" s="10" t="n">
        <v>0.2</v>
      </c>
      <c r="L216" s="11" t="n">
        <v>21.376</v>
      </c>
      <c r="M216" s="11">
        <f>L216-N216</f>
        <v>13.894400000000001</v>
      </c>
      <c r="N216" s="11" t="n">
        <v>7.4816</v>
      </c>
      <c r="O216">
        <f>IF(L216=0,"—",N216/L216)</f>
        <v>0.35</v>
      </c>
      <c r="P216" t="inlineStr">
        <is>
          <t>South</t>
        </is>
      </c>
      <c r="Q216" t="inlineStr">
        <is>
          <t>Home Office</t>
        </is>
      </c>
    </row>
    <row r="217">
      <c r="A217" s="8" t="n">
        <v>2702</v>
      </c>
      <c r="B217" t="inlineStr">
        <is>
          <t>CA-2014-145317</t>
        </is>
      </c>
      <c r="C217" s="9" t="n">
        <v>41716</v>
      </c>
      <c r="D217" s="8" t="n">
        <v>2014</v>
      </c>
      <c r="E217" s="8" t="n">
        <v>3</v>
      </c>
      <c r="F217" t="inlineStr">
        <is>
          <t>2014-03</t>
        </is>
      </c>
      <c r="G217" t="inlineStr">
        <is>
          <t>Office Supplies</t>
        </is>
      </c>
      <c r="H217" t="inlineStr">
        <is>
          <t>Fasteners</t>
        </is>
      </c>
      <c r="I217" t="inlineStr">
        <is>
          <t>Staples</t>
        </is>
      </c>
      <c r="J217" s="8" t="n">
        <v>3</v>
      </c>
      <c r="K217" s="10" t="n">
        <v>0.2</v>
      </c>
      <c r="L217" s="11" t="n">
        <v>18.936</v>
      </c>
      <c r="M217" s="11">
        <f>L217-N217</f>
        <v>13.0185</v>
      </c>
      <c r="N217" s="11" t="n">
        <v>5.9175</v>
      </c>
      <c r="O217">
        <f>IF(L217=0,"—",N217/L217)</f>
        <v>0.3125</v>
      </c>
      <c r="P217" t="inlineStr">
        <is>
          <t>South</t>
        </is>
      </c>
      <c r="Q217" t="inlineStr">
        <is>
          <t>Home Office</t>
        </is>
      </c>
    </row>
    <row r="218">
      <c r="A218" s="8" t="n">
        <v>2701</v>
      </c>
      <c r="B218" t="inlineStr">
        <is>
          <t>CA-2014-145317</t>
        </is>
      </c>
      <c r="C218" s="9" t="n">
        <v>41716</v>
      </c>
      <c r="D218" s="8" t="n">
        <v>2014</v>
      </c>
      <c r="E218" s="8" t="n">
        <v>3</v>
      </c>
      <c r="F218" t="inlineStr">
        <is>
          <t>2014-03</t>
        </is>
      </c>
      <c r="G218" t="inlineStr">
        <is>
          <t>Furniture</t>
        </is>
      </c>
      <c r="H218" t="inlineStr">
        <is>
          <t>Furnishings</t>
        </is>
      </c>
      <c r="I218" t="inlineStr">
        <is>
          <t>Executive Impressions 13" Clairmont Wall Clock</t>
        </is>
      </c>
      <c r="J218" s="8" t="n">
        <v>2</v>
      </c>
      <c r="K218" s="10" t="n">
        <v>0.2</v>
      </c>
      <c r="L218" s="11" t="n">
        <v>30.768</v>
      </c>
      <c r="M218" s="11">
        <f>L218-N218</f>
        <v>22.6914</v>
      </c>
      <c r="N218" s="11" t="n">
        <v>8.076599999999999</v>
      </c>
      <c r="O218">
        <f>IF(L218=0,"—",N218/L218)</f>
        <v>0.26249999999999996</v>
      </c>
      <c r="P218" t="inlineStr">
        <is>
          <t>South</t>
        </is>
      </c>
      <c r="Q218" t="inlineStr">
        <is>
          <t>Home Office</t>
        </is>
      </c>
    </row>
    <row r="219">
      <c r="A219" s="8" t="n">
        <v>7328</v>
      </c>
      <c r="B219" t="inlineStr">
        <is>
          <t>US-2014-131275</t>
        </is>
      </c>
      <c r="C219" s="9" t="n">
        <v>41716</v>
      </c>
      <c r="D219" s="8" t="n">
        <v>2014</v>
      </c>
      <c r="E219" s="8" t="n">
        <v>3</v>
      </c>
      <c r="F219" t="inlineStr">
        <is>
          <t>2014-03</t>
        </is>
      </c>
      <c r="G219" t="inlineStr">
        <is>
          <t>Furniture</t>
        </is>
      </c>
      <c r="H219" t="inlineStr">
        <is>
          <t>Furnishings</t>
        </is>
      </c>
      <c r="I219" t="inlineStr">
        <is>
          <t>Eldon Cleatmat Chair Mats for Medium Pile Carpets</t>
        </is>
      </c>
      <c r="J219" s="8" t="n">
        <v>2</v>
      </c>
      <c r="K219" s="10" t="n">
        <v>0</v>
      </c>
      <c r="L219" s="11" t="n">
        <v>111</v>
      </c>
      <c r="M219" s="11">
        <f>L219-N219</f>
        <v>96.57</v>
      </c>
      <c r="N219" s="11" t="n">
        <v>14.43</v>
      </c>
      <c r="O219">
        <f>IF(L219=0,"—",N219/L219)</f>
        <v>0.13</v>
      </c>
      <c r="P219" t="inlineStr">
        <is>
          <t>West</t>
        </is>
      </c>
      <c r="Q219" t="inlineStr">
        <is>
          <t>Home Office</t>
        </is>
      </c>
    </row>
    <row r="220">
      <c r="A220" s="8" t="n">
        <v>2700</v>
      </c>
      <c r="B220" t="inlineStr">
        <is>
          <t>CA-2014-145317</t>
        </is>
      </c>
      <c r="C220" s="9" t="n">
        <v>41716</v>
      </c>
      <c r="D220" s="8" t="n">
        <v>2014</v>
      </c>
      <c r="E220" s="8" t="n">
        <v>3</v>
      </c>
      <c r="F220" t="inlineStr">
        <is>
          <t>2014-03</t>
        </is>
      </c>
      <c r="G220" t="inlineStr">
        <is>
          <t>Office Supplies</t>
        </is>
      </c>
      <c r="H220" t="inlineStr">
        <is>
          <t>Art</t>
        </is>
      </c>
      <c r="I220" t="inlineStr">
        <is>
          <t>Avery Fluorescent Highlighter Four-Color Set</t>
        </is>
      </c>
      <c r="J220" s="8" t="n">
        <v>3</v>
      </c>
      <c r="K220" s="10" t="n">
        <v>0.2</v>
      </c>
      <c r="L220" s="11" t="n">
        <v>8.016</v>
      </c>
      <c r="M220" s="11">
        <f>L220-N220</f>
        <v>7.014</v>
      </c>
      <c r="N220" s="11" t="n">
        <v>1.002</v>
      </c>
      <c r="O220">
        <f>IF(L220=0,"—",N220/L220)</f>
        <v>0.125</v>
      </c>
      <c r="P220" t="inlineStr">
        <is>
          <t>South</t>
        </is>
      </c>
      <c r="Q220" t="inlineStr">
        <is>
          <t>Home Office</t>
        </is>
      </c>
    </row>
    <row r="221">
      <c r="A221" s="8" t="n">
        <v>6152</v>
      </c>
      <c r="B221" t="inlineStr">
        <is>
          <t>CA-2014-111871</t>
        </is>
      </c>
      <c r="C221" s="9" t="n">
        <v>41716</v>
      </c>
      <c r="D221" s="8" t="n">
        <v>2014</v>
      </c>
      <c r="E221" s="8" t="n">
        <v>3</v>
      </c>
      <c r="F221" t="inlineStr">
        <is>
          <t>2014-03</t>
        </is>
      </c>
      <c r="G221" t="inlineStr">
        <is>
          <t>Furniture</t>
        </is>
      </c>
      <c r="H221" t="inlineStr">
        <is>
          <t>Bookcases</t>
        </is>
      </c>
      <c r="I221" t="inlineStr">
        <is>
          <t>Bush Heritage Pine Collection 5-Shelf Bookcase, Albany Pine Finish, *Special Ord</t>
        </is>
      </c>
      <c r="J221" s="8" t="n">
        <v>10</v>
      </c>
      <c r="K221" s="10" t="n">
        <v>0.15</v>
      </c>
      <c r="L221" s="11" t="n">
        <v>1198.33</v>
      </c>
      <c r="M221" s="11">
        <f>L221-N221</f>
        <v>1127.84</v>
      </c>
      <c r="N221" s="11" t="n">
        <v>70.48999999999999</v>
      </c>
      <c r="O221">
        <f>IF(L221=0,"—",N221/L221)</f>
        <v>0.058823529411764705</v>
      </c>
      <c r="P221" t="inlineStr">
        <is>
          <t>West</t>
        </is>
      </c>
      <c r="Q221" t="inlineStr">
        <is>
          <t>Home Office</t>
        </is>
      </c>
    </row>
    <row r="222">
      <c r="A222" s="8" t="n">
        <v>7329</v>
      </c>
      <c r="B222" t="inlineStr">
        <is>
          <t>US-2014-131275</t>
        </is>
      </c>
      <c r="C222" s="9" t="n">
        <v>41716</v>
      </c>
      <c r="D222" s="8" t="n">
        <v>2014</v>
      </c>
      <c r="E222" s="8" t="n">
        <v>3</v>
      </c>
      <c r="F222" t="inlineStr">
        <is>
          <t>2014-03</t>
        </is>
      </c>
      <c r="G222" t="inlineStr">
        <is>
          <t>Technology</t>
        </is>
      </c>
      <c r="H222" t="inlineStr">
        <is>
          <t>Machines</t>
        </is>
      </c>
      <c r="I222" t="inlineStr">
        <is>
          <t>Swingline SM12-08 MicroCut Jam Free Shredder</t>
        </is>
      </c>
      <c r="J222" s="8" t="n">
        <v>4</v>
      </c>
      <c r="K222" s="10" t="n">
        <v>0.2</v>
      </c>
      <c r="L222" s="11" t="n">
        <v>1279.968</v>
      </c>
      <c r="M222" s="11">
        <f>L222-N222</f>
        <v>863.9784000000001</v>
      </c>
      <c r="N222" s="11" t="n">
        <v>415.9896</v>
      </c>
      <c r="O222">
        <f>IF(L222=0,"—",N222/L222)</f>
        <v>0.32499999999999996</v>
      </c>
      <c r="P222" t="inlineStr">
        <is>
          <t>West</t>
        </is>
      </c>
      <c r="Q222" t="inlineStr">
        <is>
          <t>Home Office</t>
        </is>
      </c>
    </row>
    <row r="223">
      <c r="A223" s="8" t="n">
        <v>6167</v>
      </c>
      <c r="B223" t="inlineStr">
        <is>
          <t>CA-2014-103989</t>
        </is>
      </c>
      <c r="C223" s="9" t="n">
        <v>41717</v>
      </c>
      <c r="D223" s="8" t="n">
        <v>2014</v>
      </c>
      <c r="E223" s="8" t="n">
        <v>3</v>
      </c>
      <c r="F223" t="inlineStr">
        <is>
          <t>2014-03</t>
        </is>
      </c>
      <c r="G223" t="inlineStr">
        <is>
          <t>Technology</t>
        </is>
      </c>
      <c r="H223" t="inlineStr">
        <is>
          <t>Accessories</t>
        </is>
      </c>
      <c r="I223" t="inlineStr">
        <is>
          <t>Logitech Wireless Boombox Speaker - portable - wireless, wired</t>
        </is>
      </c>
      <c r="J223" s="8" t="n">
        <v>2</v>
      </c>
      <c r="K223" s="10" t="n">
        <v>0.2</v>
      </c>
      <c r="L223" s="11" t="n">
        <v>170.24</v>
      </c>
      <c r="M223" s="11">
        <f>L223-N223</f>
        <v>117.04</v>
      </c>
      <c r="N223" s="11" t="n">
        <v>53.2</v>
      </c>
      <c r="O223">
        <f>IF(L223=0,"—",N223/L223)</f>
        <v>0.3125</v>
      </c>
      <c r="P223" t="inlineStr">
        <is>
          <t>South</t>
        </is>
      </c>
      <c r="Q223" t="inlineStr">
        <is>
          <t>Corporate</t>
        </is>
      </c>
    </row>
    <row r="224">
      <c r="A224" s="8" t="n">
        <v>6161</v>
      </c>
      <c r="B224" t="inlineStr">
        <is>
          <t>CA-2014-103989</t>
        </is>
      </c>
      <c r="C224" s="9" t="n">
        <v>41717</v>
      </c>
      <c r="D224" s="8" t="n">
        <v>2014</v>
      </c>
      <c r="E224" s="8" t="n">
        <v>3</v>
      </c>
      <c r="F224" t="inlineStr">
        <is>
          <t>2014-03</t>
        </is>
      </c>
      <c r="G224" t="inlineStr">
        <is>
          <t>Technology</t>
        </is>
      </c>
      <c r="H224" t="inlineStr">
        <is>
          <t>Phones</t>
        </is>
      </c>
      <c r="I224" t="inlineStr">
        <is>
          <t>Cisco 8x8 Inc. 6753i IP Business Phone System</t>
        </is>
      </c>
      <c r="J224" s="8" t="n">
        <v>3</v>
      </c>
      <c r="K224" s="10" t="n">
        <v>0.2</v>
      </c>
      <c r="L224" s="11" t="n">
        <v>323.976</v>
      </c>
      <c r="M224" s="11">
        <f>L224-N224</f>
        <v>295.6281</v>
      </c>
      <c r="N224" s="11" t="n">
        <v>28.3479</v>
      </c>
      <c r="O224">
        <f>IF(L224=0,"—",N224/L224)</f>
        <v>0.0875</v>
      </c>
      <c r="P224" t="inlineStr">
        <is>
          <t>South</t>
        </is>
      </c>
      <c r="Q224" t="inlineStr">
        <is>
          <t>Corporate</t>
        </is>
      </c>
    </row>
    <row r="225">
      <c r="A225" s="8" t="n">
        <v>6166</v>
      </c>
      <c r="B225" t="inlineStr">
        <is>
          <t>CA-2014-103989</t>
        </is>
      </c>
      <c r="C225" s="9" t="n">
        <v>41717</v>
      </c>
      <c r="D225" s="8" t="n">
        <v>2014</v>
      </c>
      <c r="E225" s="8" t="n">
        <v>3</v>
      </c>
      <c r="F225" t="inlineStr">
        <is>
          <t>2014-03</t>
        </is>
      </c>
      <c r="G225" t="inlineStr">
        <is>
          <t>Furniture</t>
        </is>
      </c>
      <c r="H225" t="inlineStr">
        <is>
          <t>Furnishings</t>
        </is>
      </c>
      <c r="I225" t="inlineStr">
        <is>
          <t>Document Clip Frames</t>
        </is>
      </c>
      <c r="J225" s="8" t="n">
        <v>3</v>
      </c>
      <c r="K225" s="10" t="n">
        <v>0.2</v>
      </c>
      <c r="L225" s="11" t="n">
        <v>20.016</v>
      </c>
      <c r="M225" s="11">
        <f>L225-N225</f>
        <v>14.511599999999998</v>
      </c>
      <c r="N225" s="11" t="n">
        <v>5.5044</v>
      </c>
      <c r="O225">
        <f>IF(L225=0,"—",N225/L225)</f>
        <v>0.275</v>
      </c>
      <c r="P225" t="inlineStr">
        <is>
          <t>South</t>
        </is>
      </c>
      <c r="Q225" t="inlineStr">
        <is>
          <t>Corporate</t>
        </is>
      </c>
    </row>
    <row r="226">
      <c r="A226" s="8" t="n">
        <v>6162</v>
      </c>
      <c r="B226" t="inlineStr">
        <is>
          <t>CA-2014-103989</t>
        </is>
      </c>
      <c r="C226" s="9" t="n">
        <v>41717</v>
      </c>
      <c r="D226" s="8" t="n">
        <v>2014</v>
      </c>
      <c r="E226" s="8" t="n">
        <v>3</v>
      </c>
      <c r="F226" t="inlineStr">
        <is>
          <t>2014-03</t>
        </is>
      </c>
      <c r="G226" t="inlineStr">
        <is>
          <t>Office Supplies</t>
        </is>
      </c>
      <c r="H226" t="inlineStr">
        <is>
          <t>Labels</t>
        </is>
      </c>
      <c r="I226" t="inlineStr">
        <is>
          <t>Avery 501</t>
        </is>
      </c>
      <c r="J226" s="8" t="n">
        <v>4</v>
      </c>
      <c r="K226" s="10" t="n">
        <v>0.2</v>
      </c>
      <c r="L226" s="11" t="n">
        <v>11.808</v>
      </c>
      <c r="M226" s="11">
        <f>L226-N226</f>
        <v>7.8228</v>
      </c>
      <c r="N226" s="11" t="n">
        <v>3.9852</v>
      </c>
      <c r="O226">
        <f>IF(L226=0,"—",N226/L226)</f>
        <v>0.33749999999999997</v>
      </c>
      <c r="P226" t="inlineStr">
        <is>
          <t>South</t>
        </is>
      </c>
      <c r="Q226" t="inlineStr">
        <is>
          <t>Corporate</t>
        </is>
      </c>
    </row>
    <row r="227">
      <c r="A227" s="8" t="n">
        <v>6163</v>
      </c>
      <c r="B227" t="inlineStr">
        <is>
          <t>CA-2014-103989</t>
        </is>
      </c>
      <c r="C227" s="9" t="n">
        <v>41717</v>
      </c>
      <c r="D227" s="8" t="n">
        <v>2014</v>
      </c>
      <c r="E227" s="8" t="n">
        <v>3</v>
      </c>
      <c r="F227" t="inlineStr">
        <is>
          <t>2014-03</t>
        </is>
      </c>
      <c r="G227" t="inlineStr">
        <is>
          <t>Office Supplies</t>
        </is>
      </c>
      <c r="H227" t="inlineStr">
        <is>
          <t>Storage</t>
        </is>
      </c>
      <c r="I227" t="inlineStr">
        <is>
          <t>Crate-A-Files</t>
        </is>
      </c>
      <c r="J227" s="8" t="n">
        <v>3</v>
      </c>
      <c r="K227" s="10" t="n">
        <v>0.2</v>
      </c>
      <c r="L227" s="11" t="n">
        <v>26.16</v>
      </c>
      <c r="M227" s="11">
        <f>L227-N227</f>
        <v>24.198</v>
      </c>
      <c r="N227" s="11" t="n">
        <v>1.962</v>
      </c>
      <c r="O227">
        <f>IF(L227=0,"—",N227/L227)</f>
        <v>0.075</v>
      </c>
      <c r="P227" t="inlineStr">
        <is>
          <t>South</t>
        </is>
      </c>
      <c r="Q227" t="inlineStr">
        <is>
          <t>Corporate</t>
        </is>
      </c>
    </row>
    <row r="228">
      <c r="A228" s="8" t="n">
        <v>6164</v>
      </c>
      <c r="B228" t="inlineStr">
        <is>
          <t>CA-2014-103989</t>
        </is>
      </c>
      <c r="C228" s="9" t="n">
        <v>41717</v>
      </c>
      <c r="D228" s="8" t="n">
        <v>2014</v>
      </c>
      <c r="E228" s="8" t="n">
        <v>3</v>
      </c>
      <c r="F228" t="inlineStr">
        <is>
          <t>2014-03</t>
        </is>
      </c>
      <c r="G228" t="inlineStr">
        <is>
          <t>Office Supplies</t>
        </is>
      </c>
      <c r="H228" t="inlineStr">
        <is>
          <t>Binders</t>
        </is>
      </c>
      <c r="I228" t="inlineStr">
        <is>
          <t>Avery Flip-Chart Easel Binder, Black</t>
        </is>
      </c>
      <c r="J228" s="8" t="n">
        <v>5</v>
      </c>
      <c r="K228" s="10" t="n">
        <v>0.7</v>
      </c>
      <c r="L228" s="11" t="n">
        <v>33.57</v>
      </c>
      <c r="M228" s="11">
        <f>L228-N228</f>
        <v>59.307</v>
      </c>
      <c r="N228" s="11" t="n">
        <v>-25.737</v>
      </c>
      <c r="O228">
        <f>IF(L228=0,"—",N228/L228)</f>
        <v>-0.7666666666666666</v>
      </c>
      <c r="P228" t="inlineStr">
        <is>
          <t>South</t>
        </is>
      </c>
      <c r="Q228" t="inlineStr">
        <is>
          <t>Corporate</t>
        </is>
      </c>
    </row>
    <row r="229">
      <c r="A229" s="8" t="n">
        <v>6165</v>
      </c>
      <c r="B229" t="inlineStr">
        <is>
          <t>CA-2014-103989</t>
        </is>
      </c>
      <c r="C229" s="9" t="n">
        <v>41717</v>
      </c>
      <c r="D229" s="8" t="n">
        <v>2014</v>
      </c>
      <c r="E229" s="8" t="n">
        <v>3</v>
      </c>
      <c r="F229" t="inlineStr">
        <is>
          <t>2014-03</t>
        </is>
      </c>
      <c r="G229" t="inlineStr">
        <is>
          <t>Furniture</t>
        </is>
      </c>
      <c r="H229" t="inlineStr">
        <is>
          <t>Furnishings</t>
        </is>
      </c>
      <c r="I229" t="inlineStr">
        <is>
          <t>Eldon Wave Desk Accessories</t>
        </is>
      </c>
      <c r="J229" s="8" t="n">
        <v>3</v>
      </c>
      <c r="K229" s="10" t="n">
        <v>0.2</v>
      </c>
      <c r="L229" s="11" t="n">
        <v>4.992</v>
      </c>
      <c r="M229" s="11">
        <f>L229-N229</f>
        <v>3.6192</v>
      </c>
      <c r="N229" s="11" t="n">
        <v>1.3728</v>
      </c>
      <c r="O229">
        <f>IF(L229=0,"—",N229/L229)</f>
        <v>0.275</v>
      </c>
      <c r="P229" t="inlineStr">
        <is>
          <t>South</t>
        </is>
      </c>
      <c r="Q229" t="inlineStr">
        <is>
          <t>Corporate</t>
        </is>
      </c>
    </row>
    <row r="230">
      <c r="A230" s="8" t="n">
        <v>7588</v>
      </c>
      <c r="B230" t="inlineStr">
        <is>
          <t>CA-2014-163223</t>
        </is>
      </c>
      <c r="C230" s="9" t="n">
        <v>41719</v>
      </c>
      <c r="D230" s="8" t="n">
        <v>2014</v>
      </c>
      <c r="E230" s="8" t="n">
        <v>3</v>
      </c>
      <c r="F230" t="inlineStr">
        <is>
          <t>2014-03</t>
        </is>
      </c>
      <c r="G230" t="inlineStr">
        <is>
          <t>Office Supplies</t>
        </is>
      </c>
      <c r="H230" t="inlineStr">
        <is>
          <t>Binders</t>
        </is>
      </c>
      <c r="I230" t="inlineStr">
        <is>
          <t>Wilson Jones Ledger-Size, Piano-Hinge Binder, 2", Blue</t>
        </is>
      </c>
      <c r="J230" s="8" t="n">
        <v>3</v>
      </c>
      <c r="K230" s="10" t="n">
        <v>0</v>
      </c>
      <c r="L230" s="11" t="n">
        <v>122.94</v>
      </c>
      <c r="M230" s="11">
        <f>L230-N230</f>
        <v>63.928799999999995</v>
      </c>
      <c r="N230" s="11" t="n">
        <v>59.0112</v>
      </c>
      <c r="O230">
        <f>IF(L230=0,"—",N230/L230)</f>
        <v>0.48000000000000004</v>
      </c>
      <c r="P230" t="inlineStr">
        <is>
          <t>South</t>
        </is>
      </c>
      <c r="Q230" t="inlineStr">
        <is>
          <t>Corporate</t>
        </is>
      </c>
    </row>
    <row r="231">
      <c r="A231" s="8" t="n">
        <v>8346</v>
      </c>
      <c r="B231" t="inlineStr">
        <is>
          <t>US-2014-155544</t>
        </is>
      </c>
      <c r="C231" s="9" t="n">
        <v>41719</v>
      </c>
      <c r="D231" s="8" t="n">
        <v>2014</v>
      </c>
      <c r="E231" s="8" t="n">
        <v>3</v>
      </c>
      <c r="F231" t="inlineStr">
        <is>
          <t>2014-03</t>
        </is>
      </c>
      <c r="G231" t="inlineStr">
        <is>
          <t>Furniture</t>
        </is>
      </c>
      <c r="H231" t="inlineStr">
        <is>
          <t>Chairs</t>
        </is>
      </c>
      <c r="I231" t="inlineStr">
        <is>
          <t>Global Highback Leather Tilter in Burgundy</t>
        </is>
      </c>
      <c r="J231" s="8" t="n">
        <v>3</v>
      </c>
      <c r="K231" s="10" t="n">
        <v>0.2</v>
      </c>
      <c r="L231" s="11" t="n">
        <v>218.376</v>
      </c>
      <c r="M231" s="11">
        <f>L231-N231</f>
        <v>229.2948</v>
      </c>
      <c r="N231" s="11" t="n">
        <v>-10.9188</v>
      </c>
      <c r="O231">
        <f>IF(L231=0,"—",N231/L231)</f>
        <v>-0.049999999999999996</v>
      </c>
      <c r="P231" t="inlineStr">
        <is>
          <t>South</t>
        </is>
      </c>
      <c r="Q231" t="inlineStr">
        <is>
          <t>Consumer</t>
        </is>
      </c>
    </row>
    <row r="232">
      <c r="A232" s="8" t="n">
        <v>7586</v>
      </c>
      <c r="B232" t="inlineStr">
        <is>
          <t>CA-2014-163223</t>
        </is>
      </c>
      <c r="C232" s="9" t="n">
        <v>41719</v>
      </c>
      <c r="D232" s="8" t="n">
        <v>2014</v>
      </c>
      <c r="E232" s="8" t="n">
        <v>3</v>
      </c>
      <c r="F232" t="inlineStr">
        <is>
          <t>2014-03</t>
        </is>
      </c>
      <c r="G232" t="inlineStr">
        <is>
          <t>Office Supplies</t>
        </is>
      </c>
      <c r="H232" t="inlineStr">
        <is>
          <t>Paper</t>
        </is>
      </c>
      <c r="I232" t="inlineStr">
        <is>
          <t>Xerox 1919</t>
        </is>
      </c>
      <c r="J232" s="8" t="n">
        <v>3</v>
      </c>
      <c r="K232" s="10" t="n">
        <v>0</v>
      </c>
      <c r="L232" s="11" t="n">
        <v>122.97</v>
      </c>
      <c r="M232" s="11">
        <f>L232-N232</f>
        <v>62.7147</v>
      </c>
      <c r="N232" s="11" t="n">
        <v>60.2553</v>
      </c>
      <c r="O232">
        <f>IF(L232=0,"—",N232/L232)</f>
        <v>0.49</v>
      </c>
      <c r="P232" t="inlineStr">
        <is>
          <t>South</t>
        </is>
      </c>
      <c r="Q232" t="inlineStr">
        <is>
          <t>Corporate</t>
        </is>
      </c>
    </row>
    <row r="233">
      <c r="A233" s="8" t="n">
        <v>7587</v>
      </c>
      <c r="B233" t="inlineStr">
        <is>
          <t>CA-2014-163223</t>
        </is>
      </c>
      <c r="C233" s="9" t="n">
        <v>41719</v>
      </c>
      <c r="D233" s="8" t="n">
        <v>2014</v>
      </c>
      <c r="E233" s="8" t="n">
        <v>3</v>
      </c>
      <c r="F233" t="inlineStr">
        <is>
          <t>2014-03</t>
        </is>
      </c>
      <c r="G233" t="inlineStr">
        <is>
          <t>Office Supplies</t>
        </is>
      </c>
      <c r="H233" t="inlineStr">
        <is>
          <t>Art</t>
        </is>
      </c>
      <c r="I233" t="inlineStr">
        <is>
          <t>American Pencil</t>
        </is>
      </c>
      <c r="J233" s="8" t="n">
        <v>4</v>
      </c>
      <c r="K233" s="10" t="n">
        <v>0</v>
      </c>
      <c r="L233" s="11" t="n">
        <v>9.32</v>
      </c>
      <c r="M233" s="11">
        <f>L233-N233</f>
        <v>6.6172</v>
      </c>
      <c r="N233" s="11" t="n">
        <v>2.7028</v>
      </c>
      <c r="O233">
        <f>IF(L233=0,"—",N233/L233)</f>
        <v>0.29</v>
      </c>
      <c r="P233" t="inlineStr">
        <is>
          <t>South</t>
        </is>
      </c>
      <c r="Q233" t="inlineStr">
        <is>
          <t>Corporate</t>
        </is>
      </c>
    </row>
    <row r="234">
      <c r="A234" s="8" t="n">
        <v>8345</v>
      </c>
      <c r="B234" t="inlineStr">
        <is>
          <t>US-2014-155544</t>
        </is>
      </c>
      <c r="C234" s="9" t="n">
        <v>41719</v>
      </c>
      <c r="D234" s="8" t="n">
        <v>2014</v>
      </c>
      <c r="E234" s="8" t="n">
        <v>3</v>
      </c>
      <c r="F234" t="inlineStr">
        <is>
          <t>2014-03</t>
        </is>
      </c>
      <c r="G234" t="inlineStr">
        <is>
          <t>Furniture</t>
        </is>
      </c>
      <c r="H234" t="inlineStr">
        <is>
          <t>Furnishings</t>
        </is>
      </c>
      <c r="I234" t="inlineStr">
        <is>
          <t>DAX Wood Document Frame</t>
        </is>
      </c>
      <c r="J234" s="8" t="n">
        <v>3</v>
      </c>
      <c r="K234" s="10" t="n">
        <v>0.2</v>
      </c>
      <c r="L234" s="11" t="n">
        <v>32.952</v>
      </c>
      <c r="M234" s="11">
        <f>L234-N234</f>
        <v>26.3616</v>
      </c>
      <c r="N234" s="11" t="n">
        <v>6.5904</v>
      </c>
      <c r="O234">
        <f>IF(L234=0,"—",N234/L234)</f>
        <v>0.2</v>
      </c>
      <c r="P234" t="inlineStr">
        <is>
          <t>South</t>
        </is>
      </c>
      <c r="Q234" t="inlineStr">
        <is>
          <t>Consumer</t>
        </is>
      </c>
    </row>
    <row r="235">
      <c r="A235" s="8" t="n">
        <v>8344</v>
      </c>
      <c r="B235" t="inlineStr">
        <is>
          <t>US-2014-155544</t>
        </is>
      </c>
      <c r="C235" s="9" t="n">
        <v>41719</v>
      </c>
      <c r="D235" s="8" t="n">
        <v>2014</v>
      </c>
      <c r="E235" s="8" t="n">
        <v>3</v>
      </c>
      <c r="F235" t="inlineStr">
        <is>
          <t>2014-03</t>
        </is>
      </c>
      <c r="G235" t="inlineStr">
        <is>
          <t>Office Supplies</t>
        </is>
      </c>
      <c r="H235" t="inlineStr">
        <is>
          <t>Labels</t>
        </is>
      </c>
      <c r="I235" t="inlineStr">
        <is>
          <t>Avery 505</t>
        </is>
      </c>
      <c r="J235" s="8" t="n">
        <v>5</v>
      </c>
      <c r="K235" s="10" t="n">
        <v>0.2</v>
      </c>
      <c r="L235" s="11" t="n">
        <v>59.2</v>
      </c>
      <c r="M235" s="11">
        <f>L235-N235</f>
        <v>37</v>
      </c>
      <c r="N235" s="11" t="n">
        <v>22.2</v>
      </c>
      <c r="O235">
        <f>IF(L235=0,"—",N235/L235)</f>
        <v>0.37499999999999994</v>
      </c>
      <c r="P235" t="inlineStr">
        <is>
          <t>South</t>
        </is>
      </c>
      <c r="Q235" t="inlineStr">
        <is>
          <t>Consumer</t>
        </is>
      </c>
    </row>
    <row r="236">
      <c r="A236" s="8" t="n">
        <v>7584</v>
      </c>
      <c r="B236" t="inlineStr">
        <is>
          <t>CA-2014-163223</t>
        </is>
      </c>
      <c r="C236" s="9" t="n">
        <v>41719</v>
      </c>
      <c r="D236" s="8" t="n">
        <v>2014</v>
      </c>
      <c r="E236" s="8" t="n">
        <v>3</v>
      </c>
      <c r="F236" t="inlineStr">
        <is>
          <t>2014-03</t>
        </is>
      </c>
      <c r="G236" t="inlineStr">
        <is>
          <t>Technology</t>
        </is>
      </c>
      <c r="H236" t="inlineStr">
        <is>
          <t>Phones</t>
        </is>
      </c>
      <c r="I236" t="inlineStr">
        <is>
          <t>Samsung Galaxy S4 Active</t>
        </is>
      </c>
      <c r="J236" s="8" t="n">
        <v>7</v>
      </c>
      <c r="K236" s="10" t="n">
        <v>0</v>
      </c>
      <c r="L236" s="11" t="n">
        <v>3499.93</v>
      </c>
      <c r="M236" s="11">
        <f>L236-N236</f>
        <v>2589.9482</v>
      </c>
      <c r="N236" s="11" t="n">
        <v>909.9818</v>
      </c>
      <c r="O236">
        <f>IF(L236=0,"—",N236/L236)</f>
        <v>0.26</v>
      </c>
      <c r="P236" t="inlineStr">
        <is>
          <t>South</t>
        </is>
      </c>
      <c r="Q236" t="inlineStr">
        <is>
          <t>Corporate</t>
        </is>
      </c>
    </row>
    <row r="237">
      <c r="A237" s="8" t="n">
        <v>197</v>
      </c>
      <c r="B237" t="inlineStr">
        <is>
          <t>CA-2014-140004</t>
        </is>
      </c>
      <c r="C237" s="9" t="n">
        <v>41719</v>
      </c>
      <c r="D237" s="8" t="n">
        <v>2014</v>
      </c>
      <c r="E237" s="8" t="n">
        <v>3</v>
      </c>
      <c r="F237" t="inlineStr">
        <is>
          <t>2014-03</t>
        </is>
      </c>
      <c r="G237" t="inlineStr">
        <is>
          <t>Office Supplies</t>
        </is>
      </c>
      <c r="H237" t="inlineStr">
        <is>
          <t>Art</t>
        </is>
      </c>
      <c r="I237" t="inlineStr">
        <is>
          <t>Binney &amp; Smith inkTank Erasable Desk Highlighter, Chisel Tip, Yellow, 12/Box</t>
        </is>
      </c>
      <c r="J237" s="8" t="n">
        <v>3</v>
      </c>
      <c r="K237" s="10" t="n">
        <v>0.2</v>
      </c>
      <c r="L237" s="11" t="n">
        <v>6.048</v>
      </c>
      <c r="M237" s="11">
        <f>L237-N237</f>
        <v>4.4604</v>
      </c>
      <c r="N237" s="11" t="n">
        <v>1.5876</v>
      </c>
      <c r="O237">
        <f>IF(L237=0,"—",N237/L237)</f>
        <v>0.26249999999999996</v>
      </c>
      <c r="P237" t="inlineStr">
        <is>
          <t>East</t>
        </is>
      </c>
      <c r="Q237" t="inlineStr">
        <is>
          <t>Consumer</t>
        </is>
      </c>
    </row>
    <row r="238">
      <c r="A238" s="8" t="n">
        <v>196</v>
      </c>
      <c r="B238" t="inlineStr">
        <is>
          <t>CA-2014-140004</t>
        </is>
      </c>
      <c r="C238" s="9" t="n">
        <v>41719</v>
      </c>
      <c r="D238" s="8" t="n">
        <v>2014</v>
      </c>
      <c r="E238" s="8" t="n">
        <v>3</v>
      </c>
      <c r="F238" t="inlineStr">
        <is>
          <t>2014-03</t>
        </is>
      </c>
      <c r="G238" t="inlineStr">
        <is>
          <t>Office Supplies</t>
        </is>
      </c>
      <c r="H238" t="inlineStr">
        <is>
          <t>Art</t>
        </is>
      </c>
      <c r="I238" t="inlineStr">
        <is>
          <t>Binney &amp; Smith Crayola Metallic Colored Pencils, 8-Color Set</t>
        </is>
      </c>
      <c r="J238" s="8" t="n">
        <v>2</v>
      </c>
      <c r="K238" s="10" t="n">
        <v>0.2</v>
      </c>
      <c r="L238" s="11" t="n">
        <v>7.408</v>
      </c>
      <c r="M238" s="11">
        <f>L238-N238</f>
        <v>6.2042</v>
      </c>
      <c r="N238" s="11" t="n">
        <v>1.2038</v>
      </c>
      <c r="O238">
        <f>IF(L238=0,"—",N238/L238)</f>
        <v>0.16249999999999998</v>
      </c>
      <c r="P238" t="inlineStr">
        <is>
          <t>East</t>
        </is>
      </c>
      <c r="Q238" t="inlineStr">
        <is>
          <t>Consumer</t>
        </is>
      </c>
    </row>
    <row r="239">
      <c r="A239" s="8" t="n">
        <v>5461</v>
      </c>
      <c r="B239" t="inlineStr">
        <is>
          <t>US-2014-107405</t>
        </is>
      </c>
      <c r="C239" s="9" t="n">
        <v>41719</v>
      </c>
      <c r="D239" s="8" t="n">
        <v>2014</v>
      </c>
      <c r="E239" s="8" t="n">
        <v>3</v>
      </c>
      <c r="F239" t="inlineStr">
        <is>
          <t>2014-03</t>
        </is>
      </c>
      <c r="G239" t="inlineStr">
        <is>
          <t>Office Supplies</t>
        </is>
      </c>
      <c r="H239" t="inlineStr">
        <is>
          <t>Storage</t>
        </is>
      </c>
      <c r="I239" t="inlineStr">
        <is>
          <t>Tennsco Commercial Shelving</t>
        </is>
      </c>
      <c r="J239" s="8" t="n">
        <v>1</v>
      </c>
      <c r="K239" s="10" t="n">
        <v>0.2</v>
      </c>
      <c r="L239" s="11" t="n">
        <v>16.272</v>
      </c>
      <c r="M239" s="11">
        <f>L239-N239</f>
        <v>20.136599999999998</v>
      </c>
      <c r="N239" s="11" t="n">
        <v>-3.8646</v>
      </c>
      <c r="O239">
        <f>IF(L239=0,"—",N239/L239)</f>
        <v>-0.23750000000000002</v>
      </c>
      <c r="P239" t="inlineStr">
        <is>
          <t>South</t>
        </is>
      </c>
      <c r="Q239" t="inlineStr">
        <is>
          <t>Corporate</t>
        </is>
      </c>
    </row>
    <row r="240">
      <c r="A240" s="8" t="n">
        <v>7585</v>
      </c>
      <c r="B240" t="inlineStr">
        <is>
          <t>CA-2014-163223</t>
        </is>
      </c>
      <c r="C240" s="9" t="n">
        <v>41719</v>
      </c>
      <c r="D240" s="8" t="n">
        <v>2014</v>
      </c>
      <c r="E240" s="8" t="n">
        <v>3</v>
      </c>
      <c r="F240" t="inlineStr">
        <is>
          <t>2014-03</t>
        </is>
      </c>
      <c r="G240" t="inlineStr">
        <is>
          <t>Office Supplies</t>
        </is>
      </c>
      <c r="H240" t="inlineStr">
        <is>
          <t>Labels</t>
        </is>
      </c>
      <c r="I240" t="inlineStr">
        <is>
          <t>Avery 492</t>
        </is>
      </c>
      <c r="J240" s="8" t="n">
        <v>5</v>
      </c>
      <c r="K240" s="10" t="n">
        <v>0</v>
      </c>
      <c r="L240" s="11" t="n">
        <v>14.4</v>
      </c>
      <c r="M240" s="11">
        <f>L240-N240</f>
        <v>7.776000000000001</v>
      </c>
      <c r="N240" s="11" t="n">
        <v>6.624</v>
      </c>
      <c r="O240">
        <f>IF(L240=0,"—",N240/L240)</f>
        <v>0.45999999999999996</v>
      </c>
      <c r="P240" t="inlineStr">
        <is>
          <t>South</t>
        </is>
      </c>
      <c r="Q240" t="inlineStr">
        <is>
          <t>Corporate</t>
        </is>
      </c>
    </row>
    <row r="241">
      <c r="A241" s="8" t="n">
        <v>2872</v>
      </c>
      <c r="B241" t="inlineStr">
        <is>
          <t>CA-2014-148040</t>
        </is>
      </c>
      <c r="C241" s="9" t="n">
        <v>41720</v>
      </c>
      <c r="D241" s="8" t="n">
        <v>2014</v>
      </c>
      <c r="E241" s="8" t="n">
        <v>3</v>
      </c>
      <c r="F241" t="inlineStr">
        <is>
          <t>2014-03</t>
        </is>
      </c>
      <c r="G241" t="inlineStr">
        <is>
          <t>Furniture</t>
        </is>
      </c>
      <c r="H241" t="inlineStr">
        <is>
          <t>Chairs</t>
        </is>
      </c>
      <c r="I241" t="inlineStr">
        <is>
          <t>Office Star - Mesh Screen back chair with Vinyl seat</t>
        </is>
      </c>
      <c r="J241" s="8" t="n">
        <v>3</v>
      </c>
      <c r="K241" s="10" t="n">
        <v>0.2</v>
      </c>
      <c r="L241" s="11" t="n">
        <v>314.352</v>
      </c>
      <c r="M241" s="11">
        <f>L241-N241</f>
        <v>349.71659999999997</v>
      </c>
      <c r="N241" s="11" t="n">
        <v>-35.3646</v>
      </c>
      <c r="O241">
        <f>IF(L241=0,"—",N241/L241)</f>
        <v>-0.11250000000000002</v>
      </c>
      <c r="P241" t="inlineStr">
        <is>
          <t>West</t>
        </is>
      </c>
      <c r="Q241" t="inlineStr">
        <is>
          <t>Corporate</t>
        </is>
      </c>
    </row>
    <row r="242">
      <c r="A242" s="8" t="n">
        <v>1769</v>
      </c>
      <c r="B242" t="inlineStr">
        <is>
          <t>US-2014-158057</t>
        </is>
      </c>
      <c r="C242" s="9" t="n">
        <v>41720</v>
      </c>
      <c r="D242" s="8" t="n">
        <v>2014</v>
      </c>
      <c r="E242" s="8" t="n">
        <v>3</v>
      </c>
      <c r="F242" t="inlineStr">
        <is>
          <t>2014-03</t>
        </is>
      </c>
      <c r="G242" t="inlineStr">
        <is>
          <t>Office Supplies</t>
        </is>
      </c>
      <c r="H242" t="inlineStr">
        <is>
          <t>Binders</t>
        </is>
      </c>
      <c r="I242" t="inlineStr">
        <is>
          <t>GBC Prestige Therm-A-Bind Covers</t>
        </is>
      </c>
      <c r="J242" s="8" t="n">
        <v>5</v>
      </c>
      <c r="K242" s="10" t="n">
        <v>0.7</v>
      </c>
      <c r="L242" s="11" t="n">
        <v>51.465</v>
      </c>
      <c r="M242" s="11">
        <f>L242-N242</f>
        <v>90.92150000000001</v>
      </c>
      <c r="N242" s="11" t="n">
        <v>-39.4565</v>
      </c>
      <c r="O242">
        <f>IF(L242=0,"—",N242/L242)</f>
        <v>-0.7666666666666666</v>
      </c>
      <c r="P242" t="inlineStr">
        <is>
          <t>South</t>
        </is>
      </c>
      <c r="Q242" t="inlineStr">
        <is>
          <t>Consumer</t>
        </is>
      </c>
    </row>
    <row r="243">
      <c r="A243" s="8" t="n">
        <v>2871</v>
      </c>
      <c r="B243" t="inlineStr">
        <is>
          <t>CA-2014-148040</t>
        </is>
      </c>
      <c r="C243" s="9" t="n">
        <v>41720</v>
      </c>
      <c r="D243" s="8" t="n">
        <v>2014</v>
      </c>
      <c r="E243" s="8" t="n">
        <v>3</v>
      </c>
      <c r="F243" t="inlineStr">
        <is>
          <t>2014-03</t>
        </is>
      </c>
      <c r="G243" t="inlineStr">
        <is>
          <t>Office Supplies</t>
        </is>
      </c>
      <c r="H243" t="inlineStr">
        <is>
          <t>Paper</t>
        </is>
      </c>
      <c r="I243" t="inlineStr">
        <is>
          <t>Xerox 1951</t>
        </is>
      </c>
      <c r="J243" s="8" t="n">
        <v>3</v>
      </c>
      <c r="K243" s="10" t="n">
        <v>0.2</v>
      </c>
      <c r="L243" s="11" t="n">
        <v>74.352</v>
      </c>
      <c r="M243" s="11">
        <f>L243-N243</f>
        <v>51.117000000000004</v>
      </c>
      <c r="N243" s="11" t="n">
        <v>23.235</v>
      </c>
      <c r="O243">
        <f>IF(L243=0,"—",N243/L243)</f>
        <v>0.3125</v>
      </c>
      <c r="P243" t="inlineStr">
        <is>
          <t>West</t>
        </is>
      </c>
      <c r="Q243" t="inlineStr">
        <is>
          <t>Corporate</t>
        </is>
      </c>
    </row>
    <row r="244">
      <c r="A244" s="8" t="n">
        <v>1768</v>
      </c>
      <c r="B244" t="inlineStr">
        <is>
          <t>US-2014-158057</t>
        </is>
      </c>
      <c r="C244" s="9" t="n">
        <v>41720</v>
      </c>
      <c r="D244" s="8" t="n">
        <v>2014</v>
      </c>
      <c r="E244" s="8" t="n">
        <v>3</v>
      </c>
      <c r="F244" t="inlineStr">
        <is>
          <t>2014-03</t>
        </is>
      </c>
      <c r="G244" t="inlineStr">
        <is>
          <t>Office Supplies</t>
        </is>
      </c>
      <c r="H244" t="inlineStr">
        <is>
          <t>Binders</t>
        </is>
      </c>
      <c r="I244" t="inlineStr">
        <is>
          <t>C-Line Peel &amp; Stick Add-On Filing Pockets, 8-3/4 x 5-1/8, 10/Pack</t>
        </is>
      </c>
      <c r="J244" s="8" t="n">
        <v>4</v>
      </c>
      <c r="K244" s="10" t="n">
        <v>0.7</v>
      </c>
      <c r="L244" s="11" t="n">
        <v>7.644</v>
      </c>
      <c r="M244" s="11">
        <f>L244-N244</f>
        <v>13.5044</v>
      </c>
      <c r="N244" s="11" t="n">
        <v>-5.8604</v>
      </c>
      <c r="O244">
        <f>IF(L244=0,"—",N244/L244)</f>
        <v>-0.7666666666666667</v>
      </c>
      <c r="P244" t="inlineStr">
        <is>
          <t>South</t>
        </is>
      </c>
      <c r="Q244" t="inlineStr">
        <is>
          <t>Consumer</t>
        </is>
      </c>
    </row>
    <row r="245">
      <c r="A245" s="8" t="n">
        <v>4341</v>
      </c>
      <c r="B245" t="inlineStr">
        <is>
          <t>US-2014-129609</t>
        </is>
      </c>
      <c r="C245" s="9" t="n">
        <v>41720</v>
      </c>
      <c r="D245" s="8" t="n">
        <v>2014</v>
      </c>
      <c r="E245" s="8" t="n">
        <v>3</v>
      </c>
      <c r="F245" t="inlineStr">
        <is>
          <t>2014-03</t>
        </is>
      </c>
      <c r="G245" t="inlineStr">
        <is>
          <t>Office Supplies</t>
        </is>
      </c>
      <c r="H245" t="inlineStr">
        <is>
          <t>Art</t>
        </is>
      </c>
      <c r="I245" t="inlineStr">
        <is>
          <t>Avery Hi-Liter EverBold Pen Style Fluorescent Highlighters, 4/Pack</t>
        </is>
      </c>
      <c r="J245" s="8" t="n">
        <v>2</v>
      </c>
      <c r="K245" s="10" t="n">
        <v>0</v>
      </c>
      <c r="L245" s="11" t="n">
        <v>16.28</v>
      </c>
      <c r="M245" s="11">
        <f>L245-N245</f>
        <v>9.768</v>
      </c>
      <c r="N245" s="11" t="n">
        <v>6.512</v>
      </c>
      <c r="O245">
        <f>IF(L245=0,"—",N245/L245)</f>
        <v>0.39999999999999997</v>
      </c>
      <c r="P245" t="inlineStr">
        <is>
          <t>Central</t>
        </is>
      </c>
      <c r="Q245" t="inlineStr">
        <is>
          <t>Consumer</t>
        </is>
      </c>
    </row>
    <row r="246">
      <c r="A246" s="8" t="n">
        <v>6591</v>
      </c>
      <c r="B246" t="inlineStr">
        <is>
          <t>CA-2014-164749</t>
        </is>
      </c>
      <c r="C246" s="9" t="n">
        <v>41721</v>
      </c>
      <c r="D246" s="8" t="n">
        <v>2014</v>
      </c>
      <c r="E246" s="8" t="n">
        <v>3</v>
      </c>
      <c r="F246" t="inlineStr">
        <is>
          <t>2014-03</t>
        </is>
      </c>
      <c r="G246" t="inlineStr">
        <is>
          <t>Office Supplies</t>
        </is>
      </c>
      <c r="H246" t="inlineStr">
        <is>
          <t>Labels</t>
        </is>
      </c>
      <c r="I246" t="inlineStr">
        <is>
          <t>Avery 476</t>
        </is>
      </c>
      <c r="J246" s="8" t="n">
        <v>3</v>
      </c>
      <c r="K246" s="10" t="n">
        <v>0.2</v>
      </c>
      <c r="L246" s="11" t="n">
        <v>9.912000000000001</v>
      </c>
      <c r="M246" s="11">
        <f>L246-N246</f>
        <v>6.690600000000001</v>
      </c>
      <c r="N246" s="11" t="n">
        <v>3.2214</v>
      </c>
      <c r="O246">
        <f>IF(L246=0,"—",N246/L246)</f>
        <v>0.32499999999999996</v>
      </c>
      <c r="P246" t="inlineStr">
        <is>
          <t>South</t>
        </is>
      </c>
      <c r="Q246" t="inlineStr">
        <is>
          <t>Consumer</t>
        </is>
      </c>
    </row>
    <row r="247">
      <c r="A247" s="8" t="n">
        <v>3556</v>
      </c>
      <c r="B247" t="inlineStr">
        <is>
          <t>CA-2014-120838</t>
        </is>
      </c>
      <c r="C247" s="9" t="n">
        <v>41721</v>
      </c>
      <c r="D247" s="8" t="n">
        <v>2014</v>
      </c>
      <c r="E247" s="8" t="n">
        <v>3</v>
      </c>
      <c r="F247" t="inlineStr">
        <is>
          <t>2014-03</t>
        </is>
      </c>
      <c r="G247" t="inlineStr">
        <is>
          <t>Technology</t>
        </is>
      </c>
      <c r="H247" t="inlineStr">
        <is>
          <t>Phones</t>
        </is>
      </c>
      <c r="I247" t="inlineStr">
        <is>
          <t>Ooma Telo VoIP Home Phone System</t>
        </is>
      </c>
      <c r="J247" s="8" t="n">
        <v>6</v>
      </c>
      <c r="K247" s="10" t="n">
        <v>0.2</v>
      </c>
      <c r="L247" s="11" t="n">
        <v>604.752</v>
      </c>
      <c r="M247" s="11">
        <f>L247-N247</f>
        <v>566.9549999999999</v>
      </c>
      <c r="N247" s="11" t="n">
        <v>37.797</v>
      </c>
      <c r="O247">
        <f>IF(L247=0,"—",N247/L247)</f>
        <v>0.0625</v>
      </c>
      <c r="P247" t="inlineStr">
        <is>
          <t>West</t>
        </is>
      </c>
      <c r="Q247" t="inlineStr">
        <is>
          <t>Consumer</t>
        </is>
      </c>
    </row>
    <row r="248">
      <c r="A248" s="8" t="n">
        <v>3555</v>
      </c>
      <c r="B248" t="inlineStr">
        <is>
          <t>CA-2014-120838</t>
        </is>
      </c>
      <c r="C248" s="9" t="n">
        <v>41721</v>
      </c>
      <c r="D248" s="8" t="n">
        <v>2014</v>
      </c>
      <c r="E248" s="8" t="n">
        <v>3</v>
      </c>
      <c r="F248" t="inlineStr">
        <is>
          <t>2014-03</t>
        </is>
      </c>
      <c r="G248" t="inlineStr">
        <is>
          <t>Office Supplies</t>
        </is>
      </c>
      <c r="H248" t="inlineStr">
        <is>
          <t>Storage</t>
        </is>
      </c>
      <c r="I248" t="inlineStr">
        <is>
          <t>Economy Rollaway Files</t>
        </is>
      </c>
      <c r="J248" s="8" t="n">
        <v>2</v>
      </c>
      <c r="K248" s="10" t="n">
        <v>0</v>
      </c>
      <c r="L248" s="11" t="n">
        <v>330.4</v>
      </c>
      <c r="M248" s="11">
        <f>L248-N248</f>
        <v>244.49599999999998</v>
      </c>
      <c r="N248" s="11" t="n">
        <v>85.904</v>
      </c>
      <c r="O248">
        <f>IF(L248=0,"—",N248/L248)</f>
        <v>0.26</v>
      </c>
      <c r="P248" t="inlineStr">
        <is>
          <t>West</t>
        </is>
      </c>
      <c r="Q248" t="inlineStr">
        <is>
          <t>Consumer</t>
        </is>
      </c>
    </row>
    <row r="249">
      <c r="A249" s="8" t="n">
        <v>7802</v>
      </c>
      <c r="B249" t="inlineStr">
        <is>
          <t>CA-2014-143637</t>
        </is>
      </c>
      <c r="C249" s="9" t="n">
        <v>41722</v>
      </c>
      <c r="D249" s="8" t="n">
        <v>2014</v>
      </c>
      <c r="E249" s="8" t="n">
        <v>3</v>
      </c>
      <c r="F249" t="inlineStr">
        <is>
          <t>2014-03</t>
        </is>
      </c>
      <c r="G249" t="inlineStr">
        <is>
          <t>Furniture</t>
        </is>
      </c>
      <c r="H249" t="inlineStr">
        <is>
          <t>Furnishings</t>
        </is>
      </c>
      <c r="I249" t="inlineStr">
        <is>
          <t>DAX Contemporary Wood Frame with Silver Metal Mat, Desktop, 11 x 14 Size</t>
        </is>
      </c>
      <c r="J249" s="8" t="n">
        <v>2</v>
      </c>
      <c r="K249" s="10" t="n">
        <v>0</v>
      </c>
      <c r="L249" s="11" t="n">
        <v>40.48</v>
      </c>
      <c r="M249" s="11">
        <f>L249-N249</f>
        <v>25.907199999999996</v>
      </c>
      <c r="N249" s="11" t="n">
        <v>14.5728</v>
      </c>
      <c r="O249">
        <f>IF(L249=0,"—",N249/L249)</f>
        <v>0.36000000000000004</v>
      </c>
      <c r="P249" t="inlineStr">
        <is>
          <t>West</t>
        </is>
      </c>
      <c r="Q249" t="inlineStr">
        <is>
          <t>Consumer</t>
        </is>
      </c>
    </row>
    <row r="250">
      <c r="A250" s="8" t="n">
        <v>4480</v>
      </c>
      <c r="B250" t="inlineStr">
        <is>
          <t>CA-2014-147235</t>
        </is>
      </c>
      <c r="C250" s="9" t="n">
        <v>41722</v>
      </c>
      <c r="D250" s="8" t="n">
        <v>2014</v>
      </c>
      <c r="E250" s="8" t="n">
        <v>3</v>
      </c>
      <c r="F250" t="inlineStr">
        <is>
          <t>2014-03</t>
        </is>
      </c>
      <c r="G250" t="inlineStr">
        <is>
          <t>Office Supplies</t>
        </is>
      </c>
      <c r="H250" t="inlineStr">
        <is>
          <t>Paper</t>
        </is>
      </c>
      <c r="I250" t="inlineStr">
        <is>
          <t>Xerox 190</t>
        </is>
      </c>
      <c r="J250" s="8" t="n">
        <v>5</v>
      </c>
      <c r="K250" s="10" t="n">
        <v>0</v>
      </c>
      <c r="L250" s="11" t="n">
        <v>24.9</v>
      </c>
      <c r="M250" s="11">
        <f>L250-N250</f>
        <v>13.197</v>
      </c>
      <c r="N250" s="11" t="n">
        <v>11.703</v>
      </c>
      <c r="O250">
        <f>IF(L250=0,"—",N250/L250)</f>
        <v>0.47000000000000003</v>
      </c>
      <c r="P250" t="inlineStr">
        <is>
          <t>East</t>
        </is>
      </c>
      <c r="Q250" t="inlineStr">
        <is>
          <t>Consumer</t>
        </is>
      </c>
    </row>
    <row r="251">
      <c r="A251" s="8" t="n">
        <v>2433</v>
      </c>
      <c r="B251" t="inlineStr">
        <is>
          <t>CA-2014-148586</t>
        </is>
      </c>
      <c r="C251" s="9" t="n">
        <v>41723</v>
      </c>
      <c r="D251" s="8" t="n">
        <v>2014</v>
      </c>
      <c r="E251" s="8" t="n">
        <v>3</v>
      </c>
      <c r="F251" t="inlineStr">
        <is>
          <t>2014-03</t>
        </is>
      </c>
      <c r="G251" t="inlineStr">
        <is>
          <t>Furniture</t>
        </is>
      </c>
      <c r="H251" t="inlineStr">
        <is>
          <t>Chairs</t>
        </is>
      </c>
      <c r="I251" t="inlineStr">
        <is>
          <t>Iceberg Nesting Folding Chair, 19w x 6d x 43h</t>
        </is>
      </c>
      <c r="J251" s="8" t="n">
        <v>7</v>
      </c>
      <c r="K251" s="10" t="n">
        <v>0.1</v>
      </c>
      <c r="L251" s="11" t="n">
        <v>366.786</v>
      </c>
      <c r="M251" s="11">
        <f>L251-N251</f>
        <v>301.5796</v>
      </c>
      <c r="N251" s="11" t="n">
        <v>65.2064</v>
      </c>
      <c r="O251">
        <f>IF(L251=0,"—",N251/L251)</f>
        <v>0.17777777777777778</v>
      </c>
      <c r="P251" t="inlineStr">
        <is>
          <t>East</t>
        </is>
      </c>
      <c r="Q251" t="inlineStr">
        <is>
          <t>Consumer</t>
        </is>
      </c>
    </row>
    <row r="252">
      <c r="A252" s="8" t="n">
        <v>9307</v>
      </c>
      <c r="B252" t="inlineStr">
        <is>
          <t>CA-2014-128237</t>
        </is>
      </c>
      <c r="C252" s="9" t="n">
        <v>41723</v>
      </c>
      <c r="D252" s="8" t="n">
        <v>2014</v>
      </c>
      <c r="E252" s="8" t="n">
        <v>3</v>
      </c>
      <c r="F252" t="inlineStr">
        <is>
          <t>2014-03</t>
        </is>
      </c>
      <c r="G252" t="inlineStr">
        <is>
          <t>Office Supplies</t>
        </is>
      </c>
      <c r="H252" t="inlineStr">
        <is>
          <t>Art</t>
        </is>
      </c>
      <c r="I252" t="inlineStr">
        <is>
          <t>Newell 35</t>
        </is>
      </c>
      <c r="J252" s="8" t="n">
        <v>2</v>
      </c>
      <c r="K252" s="10" t="n">
        <v>0</v>
      </c>
      <c r="L252" s="11" t="n">
        <v>6.56</v>
      </c>
      <c r="M252" s="11">
        <f>L252-N252</f>
        <v>4.6575999999999995</v>
      </c>
      <c r="N252" s="11" t="n">
        <v>1.9024</v>
      </c>
      <c r="O252">
        <f>IF(L252=0,"—",N252/L252)</f>
        <v>0.29000000000000004</v>
      </c>
      <c r="P252" t="inlineStr">
        <is>
          <t>West</t>
        </is>
      </c>
      <c r="Q252" t="inlineStr">
        <is>
          <t>Consumer</t>
        </is>
      </c>
    </row>
    <row r="253">
      <c r="A253" s="8" t="n">
        <v>9308</v>
      </c>
      <c r="B253" t="inlineStr">
        <is>
          <t>CA-2014-128237</t>
        </is>
      </c>
      <c r="C253" s="9" t="n">
        <v>41723</v>
      </c>
      <c r="D253" s="8" t="n">
        <v>2014</v>
      </c>
      <c r="E253" s="8" t="n">
        <v>3</v>
      </c>
      <c r="F253" t="inlineStr">
        <is>
          <t>2014-03</t>
        </is>
      </c>
      <c r="G253" t="inlineStr">
        <is>
          <t>Office Supplies</t>
        </is>
      </c>
      <c r="H253" t="inlineStr">
        <is>
          <t>Art</t>
        </is>
      </c>
      <c r="I253" t="inlineStr">
        <is>
          <t>Eberhard Faber 3 1/2" Golf Pencils</t>
        </is>
      </c>
      <c r="J253" s="8" t="n">
        <v>2</v>
      </c>
      <c r="K253" s="10" t="n">
        <v>0</v>
      </c>
      <c r="L253" s="11" t="n">
        <v>14.88</v>
      </c>
      <c r="M253" s="11">
        <f>L253-N253</f>
        <v>11.16</v>
      </c>
      <c r="N253" s="11" t="n">
        <v>3.72</v>
      </c>
      <c r="O253">
        <f>IF(L253=0,"—",N253/L253)</f>
        <v>0.25</v>
      </c>
      <c r="P253" t="inlineStr">
        <is>
          <t>West</t>
        </is>
      </c>
      <c r="Q253" t="inlineStr">
        <is>
          <t>Consumer</t>
        </is>
      </c>
    </row>
    <row r="254">
      <c r="A254" s="8" t="n">
        <v>9309</v>
      </c>
      <c r="B254" t="inlineStr">
        <is>
          <t>CA-2014-128237</t>
        </is>
      </c>
      <c r="C254" s="9" t="n">
        <v>41723</v>
      </c>
      <c r="D254" s="8" t="n">
        <v>2014</v>
      </c>
      <c r="E254" s="8" t="n">
        <v>3</v>
      </c>
      <c r="F254" t="inlineStr">
        <is>
          <t>2014-03</t>
        </is>
      </c>
      <c r="G254" t="inlineStr">
        <is>
          <t>Technology</t>
        </is>
      </c>
      <c r="H254" t="inlineStr">
        <is>
          <t>Accessories</t>
        </is>
      </c>
      <c r="I254" t="inlineStr">
        <is>
          <t>Imation Swivel Flash Drive USB flash drive - 8 GB</t>
        </is>
      </c>
      <c r="J254" s="8" t="n">
        <v>4</v>
      </c>
      <c r="K254" s="10" t="n">
        <v>0</v>
      </c>
      <c r="L254" s="11" t="n">
        <v>45.48</v>
      </c>
      <c r="M254" s="11">
        <f>L254-N254</f>
        <v>29.561999999999998</v>
      </c>
      <c r="N254" s="11" t="n">
        <v>15.918</v>
      </c>
      <c r="O254">
        <f>IF(L254=0,"—",N254/L254)</f>
        <v>0.35000000000000003</v>
      </c>
      <c r="P254" t="inlineStr">
        <is>
          <t>West</t>
        </is>
      </c>
      <c r="Q254" t="inlineStr">
        <is>
          <t>Consumer</t>
        </is>
      </c>
    </row>
    <row r="255">
      <c r="A255" s="8" t="n">
        <v>9310</v>
      </c>
      <c r="B255" t="inlineStr">
        <is>
          <t>CA-2014-128237</t>
        </is>
      </c>
      <c r="C255" s="9" t="n">
        <v>41723</v>
      </c>
      <c r="D255" s="8" t="n">
        <v>2014</v>
      </c>
      <c r="E255" s="8" t="n">
        <v>3</v>
      </c>
      <c r="F255" t="inlineStr">
        <is>
          <t>2014-03</t>
        </is>
      </c>
      <c r="G255" t="inlineStr">
        <is>
          <t>Office Supplies</t>
        </is>
      </c>
      <c r="H255" t="inlineStr">
        <is>
          <t>Art</t>
        </is>
      </c>
      <c r="I255" t="inlineStr">
        <is>
          <t>BIC Brite Liner Grip Highlighters, Assorted, 5/Pack</t>
        </is>
      </c>
      <c r="J255" s="8" t="n">
        <v>6</v>
      </c>
      <c r="K255" s="10" t="n">
        <v>0</v>
      </c>
      <c r="L255" s="11" t="n">
        <v>25.44</v>
      </c>
      <c r="M255" s="11">
        <f>L255-N255</f>
        <v>15.518400000000002</v>
      </c>
      <c r="N255" s="11" t="n">
        <v>9.9216</v>
      </c>
      <c r="O255">
        <f>IF(L255=0,"—",N255/L255)</f>
        <v>0.38999999999999996</v>
      </c>
      <c r="P255" t="inlineStr">
        <is>
          <t>West</t>
        </is>
      </c>
      <c r="Q255" t="inlineStr">
        <is>
          <t>Consumer</t>
        </is>
      </c>
    </row>
    <row r="256">
      <c r="A256" s="8" t="n">
        <v>9660</v>
      </c>
      <c r="B256" t="inlineStr">
        <is>
          <t>CA-2014-100860</t>
        </is>
      </c>
      <c r="C256" s="9" t="n">
        <v>41724</v>
      </c>
      <c r="D256" s="8" t="n">
        <v>2014</v>
      </c>
      <c r="E256" s="8" t="n">
        <v>3</v>
      </c>
      <c r="F256" t="inlineStr">
        <is>
          <t>2014-03</t>
        </is>
      </c>
      <c r="G256" t="inlineStr">
        <is>
          <t>Office Supplies</t>
        </is>
      </c>
      <c r="H256" t="inlineStr">
        <is>
          <t>Labels</t>
        </is>
      </c>
      <c r="I256" t="inlineStr">
        <is>
          <t>Smead Alpha-Z Color-Coded Name Labels First Letter Starter Set</t>
        </is>
      </c>
      <c r="J256" s="8" t="n">
        <v>5</v>
      </c>
      <c r="K256" s="10" t="n">
        <v>0</v>
      </c>
      <c r="L256" s="11" t="n">
        <v>18.75</v>
      </c>
      <c r="M256" s="11">
        <f>L256-N256</f>
        <v>9.75</v>
      </c>
      <c r="N256" s="11" t="n">
        <v>9</v>
      </c>
      <c r="O256">
        <f>IF(L256=0,"—",N256/L256)</f>
        <v>0.48</v>
      </c>
      <c r="P256" t="inlineStr">
        <is>
          <t>West</t>
        </is>
      </c>
      <c r="Q256" t="inlineStr">
        <is>
          <t>Consumer</t>
        </is>
      </c>
    </row>
    <row r="257">
      <c r="A257" s="8" t="n">
        <v>4245</v>
      </c>
      <c r="B257" t="inlineStr">
        <is>
          <t>CA-2014-138436</t>
        </is>
      </c>
      <c r="C257" s="9" t="n">
        <v>41724</v>
      </c>
      <c r="D257" s="8" t="n">
        <v>2014</v>
      </c>
      <c r="E257" s="8" t="n">
        <v>3</v>
      </c>
      <c r="F257" t="inlineStr">
        <is>
          <t>2014-03</t>
        </is>
      </c>
      <c r="G257" t="inlineStr">
        <is>
          <t>Technology</t>
        </is>
      </c>
      <c r="H257" t="inlineStr">
        <is>
          <t>Accessories</t>
        </is>
      </c>
      <c r="I257" t="inlineStr">
        <is>
          <t>SanDisk Ultra 32 GB MicroSDHC Class 10 Memory Card</t>
        </is>
      </c>
      <c r="J257" s="8" t="n">
        <v>3</v>
      </c>
      <c r="K257" s="10" t="n">
        <v>0</v>
      </c>
      <c r="L257" s="11" t="n">
        <v>66.3</v>
      </c>
      <c r="M257" s="11">
        <f>L257-N257</f>
        <v>57.681</v>
      </c>
      <c r="N257" s="11" t="n">
        <v>8.619</v>
      </c>
      <c r="O257">
        <f>IF(L257=0,"—",N257/L257)</f>
        <v>0.13</v>
      </c>
      <c r="P257" t="inlineStr">
        <is>
          <t>West</t>
        </is>
      </c>
      <c r="Q257" t="inlineStr">
        <is>
          <t>Corporate</t>
        </is>
      </c>
    </row>
    <row r="258">
      <c r="A258" s="8" t="n">
        <v>9052</v>
      </c>
      <c r="B258" t="inlineStr">
        <is>
          <t>CA-2014-141838</t>
        </is>
      </c>
      <c r="C258" s="9" t="n">
        <v>41724</v>
      </c>
      <c r="D258" s="8" t="n">
        <v>2014</v>
      </c>
      <c r="E258" s="8" t="n">
        <v>3</v>
      </c>
      <c r="F258" t="inlineStr">
        <is>
          <t>2014-03</t>
        </is>
      </c>
      <c r="G258" t="inlineStr">
        <is>
          <t>Office Supplies</t>
        </is>
      </c>
      <c r="H258" t="inlineStr">
        <is>
          <t>Art</t>
        </is>
      </c>
      <c r="I258" t="inlineStr">
        <is>
          <t>Newell 308</t>
        </is>
      </c>
      <c r="J258" s="8" t="n">
        <v>2</v>
      </c>
      <c r="K258" s="10" t="n">
        <v>0</v>
      </c>
      <c r="L258" s="11" t="n">
        <v>3.36</v>
      </c>
      <c r="M258" s="11">
        <f>L258-N258</f>
        <v>2.52</v>
      </c>
      <c r="N258" s="11" t="n">
        <v>0.84</v>
      </c>
      <c r="O258">
        <f>IF(L258=0,"—",N258/L258)</f>
        <v>0.25</v>
      </c>
      <c r="P258" t="inlineStr">
        <is>
          <t>West</t>
        </is>
      </c>
      <c r="Q258" t="inlineStr">
        <is>
          <t>Corporate</t>
        </is>
      </c>
    </row>
    <row r="259">
      <c r="A259" s="8" t="n">
        <v>9053</v>
      </c>
      <c r="B259" t="inlineStr">
        <is>
          <t>CA-2014-141838</t>
        </is>
      </c>
      <c r="C259" s="9" t="n">
        <v>41724</v>
      </c>
      <c r="D259" s="8" t="n">
        <v>2014</v>
      </c>
      <c r="E259" s="8" t="n">
        <v>3</v>
      </c>
      <c r="F259" t="inlineStr">
        <is>
          <t>2014-03</t>
        </is>
      </c>
      <c r="G259" t="inlineStr">
        <is>
          <t>Office Supplies</t>
        </is>
      </c>
      <c r="H259" t="inlineStr">
        <is>
          <t>Binders</t>
        </is>
      </c>
      <c r="I259" t="inlineStr">
        <is>
          <t>Wilson Jones Leather-Like Binders with DublLock Round Rings</t>
        </is>
      </c>
      <c r="J259" s="8" t="n">
        <v>4</v>
      </c>
      <c r="K259" s="10" t="n">
        <v>0.2</v>
      </c>
      <c r="L259" s="11" t="n">
        <v>27.936</v>
      </c>
      <c r="M259" s="11">
        <f>L259-N259</f>
        <v>18.5076</v>
      </c>
      <c r="N259" s="11" t="n">
        <v>9.4284</v>
      </c>
      <c r="O259">
        <f>IF(L259=0,"—",N259/L259)</f>
        <v>0.3375</v>
      </c>
      <c r="P259" t="inlineStr">
        <is>
          <t>West</t>
        </is>
      </c>
      <c r="Q259" t="inlineStr">
        <is>
          <t>Corporate</t>
        </is>
      </c>
    </row>
    <row r="260">
      <c r="A260" s="8" t="n">
        <v>9054</v>
      </c>
      <c r="B260" t="inlineStr">
        <is>
          <t>CA-2014-141838</t>
        </is>
      </c>
      <c r="C260" s="9" t="n">
        <v>41724</v>
      </c>
      <c r="D260" s="8" t="n">
        <v>2014</v>
      </c>
      <c r="E260" s="8" t="n">
        <v>3</v>
      </c>
      <c r="F260" t="inlineStr">
        <is>
          <t>2014-03</t>
        </is>
      </c>
      <c r="G260" t="inlineStr">
        <is>
          <t>Technology</t>
        </is>
      </c>
      <c r="H260" t="inlineStr">
        <is>
          <t>Phones</t>
        </is>
      </c>
      <c r="I260" t="inlineStr">
        <is>
          <t>Griffin GC17055 Auxiliary Audio Cable</t>
        </is>
      </c>
      <c r="J260" s="8" t="n">
        <v>2</v>
      </c>
      <c r="K260" s="10" t="n">
        <v>0.2</v>
      </c>
      <c r="L260" s="11" t="n">
        <v>28.784</v>
      </c>
      <c r="M260" s="11">
        <f>L260-N260</f>
        <v>25.9056</v>
      </c>
      <c r="N260" s="11" t="n">
        <v>2.8784</v>
      </c>
      <c r="O260">
        <f>IF(L260=0,"—",N260/L260)</f>
        <v>0.1</v>
      </c>
      <c r="P260" t="inlineStr">
        <is>
          <t>West</t>
        </is>
      </c>
      <c r="Q260" t="inlineStr">
        <is>
          <t>Corporate</t>
        </is>
      </c>
    </row>
    <row r="261">
      <c r="A261" s="8" t="n">
        <v>7841</v>
      </c>
      <c r="B261" t="inlineStr">
        <is>
          <t>US-2014-137869</t>
        </is>
      </c>
      <c r="C261" s="9" t="n">
        <v>41726</v>
      </c>
      <c r="D261" s="8" t="n">
        <v>2014</v>
      </c>
      <c r="E261" s="8" t="n">
        <v>3</v>
      </c>
      <c r="F261" t="inlineStr">
        <is>
          <t>2014-03</t>
        </is>
      </c>
      <c r="G261" t="inlineStr">
        <is>
          <t>Furniture</t>
        </is>
      </c>
      <c r="H261" t="inlineStr">
        <is>
          <t>Tables</t>
        </is>
      </c>
      <c r="I261" t="inlineStr">
        <is>
          <t>Hon 94000 Series Round Tables</t>
        </is>
      </c>
      <c r="J261" s="8" t="n">
        <v>4</v>
      </c>
      <c r="K261" s="10" t="n">
        <v>0</v>
      </c>
      <c r="L261" s="11" t="n">
        <v>1184.72</v>
      </c>
      <c r="M261" s="11">
        <f>L261-N261</f>
        <v>1078.0952</v>
      </c>
      <c r="N261" s="11" t="n">
        <v>106.6248</v>
      </c>
      <c r="O261">
        <f>IF(L261=0,"—",N261/L261)</f>
        <v>0.09</v>
      </c>
      <c r="P261" t="inlineStr">
        <is>
          <t>Central</t>
        </is>
      </c>
      <c r="Q261" t="inlineStr">
        <is>
          <t>Consumer</t>
        </is>
      </c>
    </row>
    <row r="262">
      <c r="A262" s="8" t="n">
        <v>8464</v>
      </c>
      <c r="B262" t="inlineStr">
        <is>
          <t>CA-2014-100881</t>
        </is>
      </c>
      <c r="C262" s="9" t="n">
        <v>41726</v>
      </c>
      <c r="D262" s="8" t="n">
        <v>2014</v>
      </c>
      <c r="E262" s="8" t="n">
        <v>3</v>
      </c>
      <c r="F262" t="inlineStr">
        <is>
          <t>2014-03</t>
        </is>
      </c>
      <c r="G262" t="inlineStr">
        <is>
          <t>Technology</t>
        </is>
      </c>
      <c r="H262" t="inlineStr">
        <is>
          <t>Phones</t>
        </is>
      </c>
      <c r="I262" t="inlineStr">
        <is>
          <t>AT&amp;T TR1909W</t>
        </is>
      </c>
      <c r="J262" s="8" t="n">
        <v>3</v>
      </c>
      <c r="K262" s="10" t="n">
        <v>0.2</v>
      </c>
      <c r="L262" s="11" t="n">
        <v>302.376</v>
      </c>
      <c r="M262" s="11">
        <f>L262-N262</f>
        <v>279.6978</v>
      </c>
      <c r="N262" s="11" t="n">
        <v>22.6782</v>
      </c>
      <c r="O262">
        <f>IF(L262=0,"—",N262/L262)</f>
        <v>0.07500000000000001</v>
      </c>
      <c r="P262" t="inlineStr">
        <is>
          <t>West</t>
        </is>
      </c>
      <c r="Q262" t="inlineStr">
        <is>
          <t>Home Office</t>
        </is>
      </c>
    </row>
    <row r="263">
      <c r="A263" s="8" t="n">
        <v>9900</v>
      </c>
      <c r="B263" t="inlineStr">
        <is>
          <t>US-2014-117380</t>
        </is>
      </c>
      <c r="C263" s="9" t="n">
        <v>41726</v>
      </c>
      <c r="D263" s="8" t="n">
        <v>2014</v>
      </c>
      <c r="E263" s="8" t="n">
        <v>3</v>
      </c>
      <c r="F263" t="inlineStr">
        <is>
          <t>2014-03</t>
        </is>
      </c>
      <c r="G263" t="inlineStr">
        <is>
          <t>Furniture</t>
        </is>
      </c>
      <c r="H263" t="inlineStr">
        <is>
          <t>Tables</t>
        </is>
      </c>
      <c r="I263" t="inlineStr">
        <is>
          <t>Chromcraft Bull-Nose Wood Oval Conference Tables &amp; Bases</t>
        </is>
      </c>
      <c r="J263" s="8" t="n">
        <v>1</v>
      </c>
      <c r="K263" s="10" t="n">
        <v>0.4</v>
      </c>
      <c r="L263" s="11" t="n">
        <v>330.588</v>
      </c>
      <c r="M263" s="11">
        <f>L263-N263</f>
        <v>473.8428</v>
      </c>
      <c r="N263" s="11" t="n">
        <v>-143.2548</v>
      </c>
      <c r="O263">
        <f>IF(L263=0,"—",N263/L263)</f>
        <v>-0.4333333333333333</v>
      </c>
      <c r="P263" t="inlineStr">
        <is>
          <t>East</t>
        </is>
      </c>
      <c r="Q263" t="inlineStr">
        <is>
          <t>Home Office</t>
        </is>
      </c>
    </row>
    <row r="264">
      <c r="A264" s="8" t="n">
        <v>7840</v>
      </c>
      <c r="B264" t="inlineStr">
        <is>
          <t>US-2014-137869</t>
        </is>
      </c>
      <c r="C264" s="9" t="n">
        <v>41726</v>
      </c>
      <c r="D264" s="8" t="n">
        <v>2014</v>
      </c>
      <c r="E264" s="8" t="n">
        <v>3</v>
      </c>
      <c r="F264" t="inlineStr">
        <is>
          <t>2014-03</t>
        </is>
      </c>
      <c r="G264" t="inlineStr">
        <is>
          <t>Office Supplies</t>
        </is>
      </c>
      <c r="H264" t="inlineStr">
        <is>
          <t>Envelopes</t>
        </is>
      </c>
      <c r="I264" t="inlineStr">
        <is>
          <t>Poly String Tie Envelopes</t>
        </is>
      </c>
      <c r="J264" s="8" t="n">
        <v>3</v>
      </c>
      <c r="K264" s="10" t="n">
        <v>0</v>
      </c>
      <c r="L264" s="11" t="n">
        <v>6.12</v>
      </c>
      <c r="M264" s="11">
        <f>L264-N264</f>
        <v>3.2436000000000003</v>
      </c>
      <c r="N264" s="11" t="n">
        <v>2.8764</v>
      </c>
      <c r="O264">
        <f>IF(L264=0,"—",N264/L264)</f>
        <v>0.47</v>
      </c>
      <c r="P264" t="inlineStr">
        <is>
          <t>Central</t>
        </is>
      </c>
      <c r="Q264" t="inlineStr">
        <is>
          <t>Consumer</t>
        </is>
      </c>
    </row>
    <row r="265">
      <c r="A265" s="8" t="n">
        <v>7306</v>
      </c>
      <c r="B265" t="inlineStr">
        <is>
          <t>CA-2014-137274</t>
        </is>
      </c>
      <c r="C265" s="9" t="n">
        <v>41727</v>
      </c>
      <c r="D265" s="8" t="n">
        <v>2014</v>
      </c>
      <c r="E265" s="8" t="n">
        <v>3</v>
      </c>
      <c r="F265" t="inlineStr">
        <is>
          <t>2014-03</t>
        </is>
      </c>
      <c r="G265" t="inlineStr">
        <is>
          <t>Furniture</t>
        </is>
      </c>
      <c r="H265" t="inlineStr">
        <is>
          <t>Tables</t>
        </is>
      </c>
      <c r="I265" t="inlineStr">
        <is>
          <t>Bush Advantage Collection Racetrack Conference Table</t>
        </is>
      </c>
      <c r="J265" s="8" t="n">
        <v>3</v>
      </c>
      <c r="K265" s="10" t="n">
        <v>0.3</v>
      </c>
      <c r="L265" s="11" t="n">
        <v>890.841</v>
      </c>
      <c r="M265" s="11">
        <f>L265-N265</f>
        <v>1043.5566</v>
      </c>
      <c r="N265" s="11" t="n">
        <v>-152.7156</v>
      </c>
      <c r="O265">
        <f>IF(L265=0,"—",N265/L265)</f>
        <v>-0.17142857142857143</v>
      </c>
      <c r="P265" t="inlineStr">
        <is>
          <t>Central</t>
        </is>
      </c>
      <c r="Q265" t="inlineStr">
        <is>
          <t>Consumer</t>
        </is>
      </c>
    </row>
    <row r="266">
      <c r="A266" s="8" t="n">
        <v>7631</v>
      </c>
      <c r="B266" t="inlineStr">
        <is>
          <t>CA-2014-162089</t>
        </is>
      </c>
      <c r="C266" s="9" t="n">
        <v>41728</v>
      </c>
      <c r="D266" s="8" t="n">
        <v>2014</v>
      </c>
      <c r="E266" s="8" t="n">
        <v>3</v>
      </c>
      <c r="F266" t="inlineStr">
        <is>
          <t>2014-03</t>
        </is>
      </c>
      <c r="G266" t="inlineStr">
        <is>
          <t>Technology</t>
        </is>
      </c>
      <c r="H266" t="inlineStr">
        <is>
          <t>Phones</t>
        </is>
      </c>
      <c r="I266" t="inlineStr">
        <is>
          <t>Innergie mMini Combo Duo USB Travel Charging Kit</t>
        </is>
      </c>
      <c r="J266" s="8" t="n">
        <v>7</v>
      </c>
      <c r="K266" s="10" t="n">
        <v>0.2</v>
      </c>
      <c r="L266" s="11" t="n">
        <v>251.944</v>
      </c>
      <c r="M266" s="11">
        <f>L266-N266</f>
        <v>163.7636</v>
      </c>
      <c r="N266" s="11" t="n">
        <v>88.18040000000001</v>
      </c>
      <c r="O266">
        <f>IF(L266=0,"—",N266/L266)</f>
        <v>0.35000000000000003</v>
      </c>
      <c r="P266" t="inlineStr">
        <is>
          <t>Central</t>
        </is>
      </c>
      <c r="Q266" t="inlineStr">
        <is>
          <t>Home Office</t>
        </is>
      </c>
    </row>
    <row r="267">
      <c r="A267" s="8" t="n">
        <v>8431</v>
      </c>
      <c r="B267" t="inlineStr">
        <is>
          <t>US-2014-113124</t>
        </is>
      </c>
      <c r="C267" s="9" t="n">
        <v>41728</v>
      </c>
      <c r="D267" s="8" t="n">
        <v>2014</v>
      </c>
      <c r="E267" s="8" t="n">
        <v>3</v>
      </c>
      <c r="F267" t="inlineStr">
        <is>
          <t>2014-03</t>
        </is>
      </c>
      <c r="G267" t="inlineStr">
        <is>
          <t>Office Supplies</t>
        </is>
      </c>
      <c r="H267" t="inlineStr">
        <is>
          <t>Storage</t>
        </is>
      </c>
      <c r="I267" t="inlineStr">
        <is>
          <t>Space Solutions Commercial Steel Shelving</t>
        </is>
      </c>
      <c r="J267" s="8" t="n">
        <v>2</v>
      </c>
      <c r="K267" s="10" t="n">
        <v>0</v>
      </c>
      <c r="L267" s="11" t="n">
        <v>129.3</v>
      </c>
      <c r="M267" s="11">
        <f>L267-N267</f>
        <v>122.83500000000001</v>
      </c>
      <c r="N267" s="11" t="n">
        <v>6.465</v>
      </c>
      <c r="O267">
        <f>IF(L267=0,"—",N267/L267)</f>
        <v>0.049999999999999996</v>
      </c>
      <c r="P267" t="inlineStr">
        <is>
          <t>Central</t>
        </is>
      </c>
      <c r="Q267" t="inlineStr">
        <is>
          <t>Consumer</t>
        </is>
      </c>
    </row>
    <row r="268">
      <c r="A268" s="8" t="n">
        <v>7632</v>
      </c>
      <c r="B268" t="inlineStr">
        <is>
          <t>CA-2014-162089</t>
        </is>
      </c>
      <c r="C268" s="9" t="n">
        <v>41728</v>
      </c>
      <c r="D268" s="8" t="n">
        <v>2014</v>
      </c>
      <c r="E268" s="8" t="n">
        <v>3</v>
      </c>
      <c r="F268" t="inlineStr">
        <is>
          <t>2014-03</t>
        </is>
      </c>
      <c r="G268" t="inlineStr">
        <is>
          <t>Furniture</t>
        </is>
      </c>
      <c r="H268" t="inlineStr">
        <is>
          <t>Chairs</t>
        </is>
      </c>
      <c r="I268" t="inlineStr">
        <is>
          <t>Global Stack Chair without Arms, Black</t>
        </is>
      </c>
      <c r="J268" s="8" t="n">
        <v>7</v>
      </c>
      <c r="K268" s="10" t="n">
        <v>0.3</v>
      </c>
      <c r="L268" s="11" t="n">
        <v>127.302</v>
      </c>
      <c r="M268" s="11">
        <f>L268-N268</f>
        <v>136.395</v>
      </c>
      <c r="N268" s="11" t="n">
        <v>-9.093</v>
      </c>
      <c r="O268">
        <f>IF(L268=0,"—",N268/L268)</f>
        <v>-0.07142857142857142</v>
      </c>
      <c r="P268" t="inlineStr">
        <is>
          <t>Central</t>
        </is>
      </c>
      <c r="Q268" t="inlineStr">
        <is>
          <t>Home Office</t>
        </is>
      </c>
    </row>
    <row r="269">
      <c r="A269" s="8" t="n">
        <v>5284</v>
      </c>
      <c r="B269" t="inlineStr">
        <is>
          <t>CA-2014-133424</t>
        </is>
      </c>
      <c r="C269" s="9" t="n">
        <v>41728</v>
      </c>
      <c r="D269" s="8" t="n">
        <v>2014</v>
      </c>
      <c r="E269" s="8" t="n">
        <v>3</v>
      </c>
      <c r="F269" t="inlineStr">
        <is>
          <t>2014-03</t>
        </is>
      </c>
      <c r="G269" t="inlineStr">
        <is>
          <t>Office Supplies</t>
        </is>
      </c>
      <c r="H269" t="inlineStr">
        <is>
          <t>Storage</t>
        </is>
      </c>
      <c r="I269" t="inlineStr">
        <is>
          <t>Sterilite Show Offs Storage Containers</t>
        </is>
      </c>
      <c r="J269" s="8" t="n">
        <v>3</v>
      </c>
      <c r="K269" s="10" t="n">
        <v>0</v>
      </c>
      <c r="L269" s="11" t="n">
        <v>15.84</v>
      </c>
      <c r="M269" s="11">
        <f>L269-N269</f>
        <v>15.84</v>
      </c>
      <c r="N269" s="11" t="n">
        <v>0</v>
      </c>
      <c r="O269">
        <f>IF(L269=0,"—",N269/L269)</f>
        <v>0</v>
      </c>
      <c r="P269" t="inlineStr">
        <is>
          <t>West</t>
        </is>
      </c>
      <c r="Q269" t="inlineStr">
        <is>
          <t>Corporate</t>
        </is>
      </c>
    </row>
    <row r="270">
      <c r="A270" s="8" t="n">
        <v>5285</v>
      </c>
      <c r="B270" t="inlineStr">
        <is>
          <t>CA-2014-133424</t>
        </is>
      </c>
      <c r="C270" s="9" t="n">
        <v>41728</v>
      </c>
      <c r="D270" s="8" t="n">
        <v>2014</v>
      </c>
      <c r="E270" s="8" t="n">
        <v>3</v>
      </c>
      <c r="F270" t="inlineStr">
        <is>
          <t>2014-03</t>
        </is>
      </c>
      <c r="G270" t="inlineStr">
        <is>
          <t>Office Supplies</t>
        </is>
      </c>
      <c r="H270" t="inlineStr">
        <is>
          <t>Labels</t>
        </is>
      </c>
      <c r="I270" t="inlineStr">
        <is>
          <t>Avery 490</t>
        </is>
      </c>
      <c r="J270" s="8" t="n">
        <v>3</v>
      </c>
      <c r="K270" s="10" t="n">
        <v>0</v>
      </c>
      <c r="L270" s="11" t="n">
        <v>44.4</v>
      </c>
      <c r="M270" s="11">
        <f>L270-N270</f>
        <v>22.2</v>
      </c>
      <c r="N270" s="11" t="n">
        <v>22.2</v>
      </c>
      <c r="O270">
        <f>IF(L270=0,"—",N270/L270)</f>
        <v>0.5</v>
      </c>
      <c r="P270" t="inlineStr">
        <is>
          <t>West</t>
        </is>
      </c>
      <c r="Q270" t="inlineStr">
        <is>
          <t>Corporate</t>
        </is>
      </c>
    </row>
    <row r="271">
      <c r="A271" s="8" t="n">
        <v>5954</v>
      </c>
      <c r="B271" t="inlineStr">
        <is>
          <t>US-2014-105151</t>
        </is>
      </c>
      <c r="C271" s="9" t="n">
        <v>41728</v>
      </c>
      <c r="D271" s="8" t="n">
        <v>2014</v>
      </c>
      <c r="E271" s="8" t="n">
        <v>3</v>
      </c>
      <c r="F271" t="inlineStr">
        <is>
          <t>2014-03</t>
        </is>
      </c>
      <c r="G271" t="inlineStr">
        <is>
          <t>Office Supplies</t>
        </is>
      </c>
      <c r="H271" t="inlineStr">
        <is>
          <t>Art</t>
        </is>
      </c>
      <c r="I271" t="inlineStr">
        <is>
          <t>Sanford EarthWrite Recycled Pencils, Medium Soft, #2</t>
        </is>
      </c>
      <c r="J271" s="8" t="n">
        <v>5</v>
      </c>
      <c r="K271" s="10" t="n">
        <v>0</v>
      </c>
      <c r="L271" s="11" t="n">
        <v>10.5</v>
      </c>
      <c r="M271" s="11">
        <f>L271-N271</f>
        <v>7.5600000000000005</v>
      </c>
      <c r="N271" s="11" t="n">
        <v>2.94</v>
      </c>
      <c r="O271">
        <f>IF(L271=0,"—",N271/L271)</f>
        <v>0.27999999999999997</v>
      </c>
      <c r="P271" t="inlineStr">
        <is>
          <t>East</t>
        </is>
      </c>
      <c r="Q271" t="inlineStr">
        <is>
          <t>Corporate</t>
        </is>
      </c>
    </row>
    <row r="272">
      <c r="A272" s="8" t="n">
        <v>7630</v>
      </c>
      <c r="B272" t="inlineStr">
        <is>
          <t>CA-2014-162089</t>
        </is>
      </c>
      <c r="C272" s="9" t="n">
        <v>41728</v>
      </c>
      <c r="D272" s="8" t="n">
        <v>2014</v>
      </c>
      <c r="E272" s="8" t="n">
        <v>3</v>
      </c>
      <c r="F272" t="inlineStr">
        <is>
          <t>2014-03</t>
        </is>
      </c>
      <c r="G272" t="inlineStr">
        <is>
          <t>Office Supplies</t>
        </is>
      </c>
      <c r="H272" t="inlineStr">
        <is>
          <t>Envelopes</t>
        </is>
      </c>
      <c r="I272" t="inlineStr">
        <is>
          <t>Airmail Envelopes</t>
        </is>
      </c>
      <c r="J272" s="8" t="n">
        <v>5</v>
      </c>
      <c r="K272" s="10" t="n">
        <v>0.2</v>
      </c>
      <c r="L272" s="11" t="n">
        <v>335.72</v>
      </c>
      <c r="M272" s="11">
        <f>L272-N272</f>
        <v>222.41450000000003</v>
      </c>
      <c r="N272" s="11" t="n">
        <v>113.3055</v>
      </c>
      <c r="O272">
        <f>IF(L272=0,"—",N272/L272)</f>
        <v>0.33749999999999997</v>
      </c>
      <c r="P272" t="inlineStr">
        <is>
          <t>Central</t>
        </is>
      </c>
      <c r="Q272" t="inlineStr">
        <is>
          <t>Home Office</t>
        </is>
      </c>
    </row>
    <row r="273">
      <c r="A273" s="8" t="n">
        <v>2897</v>
      </c>
      <c r="B273" t="inlineStr">
        <is>
          <t>CA-2014-169033</t>
        </is>
      </c>
      <c r="C273" s="9" t="n">
        <v>41728</v>
      </c>
      <c r="D273" s="8" t="n">
        <v>2014</v>
      </c>
      <c r="E273" s="8" t="n">
        <v>3</v>
      </c>
      <c r="F273" t="inlineStr">
        <is>
          <t>2014-03</t>
        </is>
      </c>
      <c r="G273" t="inlineStr">
        <is>
          <t>Office Supplies</t>
        </is>
      </c>
      <c r="H273" t="inlineStr">
        <is>
          <t>Art</t>
        </is>
      </c>
      <c r="I273" t="inlineStr">
        <is>
          <t>Peel-Off China Markers</t>
        </is>
      </c>
      <c r="J273" s="8" t="n">
        <v>5</v>
      </c>
      <c r="K273" s="10" t="n">
        <v>0</v>
      </c>
      <c r="L273" s="11" t="n">
        <v>49.65</v>
      </c>
      <c r="M273" s="11">
        <f>L273-N273</f>
        <v>28.796999999999997</v>
      </c>
      <c r="N273" s="11" t="n">
        <v>20.853</v>
      </c>
      <c r="O273">
        <f>IF(L273=0,"—",N273/L273)</f>
        <v>0.42000000000000004</v>
      </c>
      <c r="P273" t="inlineStr">
        <is>
          <t>East</t>
        </is>
      </c>
      <c r="Q273" t="inlineStr">
        <is>
          <t>Consumer</t>
        </is>
      </c>
    </row>
    <row r="274">
      <c r="A274" s="8" t="n">
        <v>6139</v>
      </c>
      <c r="B274" t="inlineStr">
        <is>
          <t>CA-2014-131247</t>
        </is>
      </c>
      <c r="C274" s="9" t="n">
        <v>41728</v>
      </c>
      <c r="D274" s="8" t="n">
        <v>2014</v>
      </c>
      <c r="E274" s="8" t="n">
        <v>3</v>
      </c>
      <c r="F274" t="inlineStr">
        <is>
          <t>2014-03</t>
        </is>
      </c>
      <c r="G274" t="inlineStr">
        <is>
          <t>Furniture</t>
        </is>
      </c>
      <c r="H274" t="inlineStr">
        <is>
          <t>Bookcases</t>
        </is>
      </c>
      <c r="I274" t="inlineStr">
        <is>
          <t>O'Sullivan Living Dimensions 2-Shelf Bookcases</t>
        </is>
      </c>
      <c r="J274" s="8" t="n">
        <v>2</v>
      </c>
      <c r="K274" s="10" t="n">
        <v>0.15</v>
      </c>
      <c r="L274" s="11" t="n">
        <v>205.666</v>
      </c>
      <c r="M274" s="11">
        <f>L274-N274</f>
        <v>217.764</v>
      </c>
      <c r="N274" s="11" t="n">
        <v>-12.098</v>
      </c>
      <c r="O274">
        <f>IF(L274=0,"—",N274/L274)</f>
        <v>-0.05882352941176471</v>
      </c>
      <c r="P274" t="inlineStr">
        <is>
          <t>West</t>
        </is>
      </c>
      <c r="Q274" t="inlineStr">
        <is>
          <t>Consumer</t>
        </is>
      </c>
    </row>
    <row r="275">
      <c r="A275" s="8" t="n">
        <v>9567</v>
      </c>
      <c r="B275" t="inlineStr">
        <is>
          <t>CA-2014-130428</t>
        </is>
      </c>
      <c r="C275" s="9" t="n">
        <v>41729</v>
      </c>
      <c r="D275" s="8" t="n">
        <v>2014</v>
      </c>
      <c r="E275" s="8" t="n">
        <v>3</v>
      </c>
      <c r="F275" t="inlineStr">
        <is>
          <t>2014-03</t>
        </is>
      </c>
      <c r="G275" t="inlineStr">
        <is>
          <t>Office Supplies</t>
        </is>
      </c>
      <c r="H275" t="inlineStr">
        <is>
          <t>Binders</t>
        </is>
      </c>
      <c r="I275" t="inlineStr">
        <is>
          <t>Ibico Plastic and Wire Spiral Binding Combs</t>
        </is>
      </c>
      <c r="J275" s="8" t="n">
        <v>5</v>
      </c>
      <c r="K275" s="10" t="n">
        <v>0.7</v>
      </c>
      <c r="L275" s="11" t="n">
        <v>12.645</v>
      </c>
      <c r="M275" s="11">
        <f>L275-N275</f>
        <v>22.761</v>
      </c>
      <c r="N275" s="11" t="n">
        <v>-10.116</v>
      </c>
      <c r="O275">
        <f>IF(L275=0,"—",N275/L275)</f>
        <v>-0.8</v>
      </c>
      <c r="P275" t="inlineStr">
        <is>
          <t>South</t>
        </is>
      </c>
      <c r="Q275" t="inlineStr">
        <is>
          <t>Consumer</t>
        </is>
      </c>
    </row>
    <row r="276">
      <c r="A276" s="8" t="n">
        <v>9568</v>
      </c>
      <c r="B276" t="inlineStr">
        <is>
          <t>CA-2014-130428</t>
        </is>
      </c>
      <c r="C276" s="9" t="n">
        <v>41729</v>
      </c>
      <c r="D276" s="8" t="n">
        <v>2014</v>
      </c>
      <c r="E276" s="8" t="n">
        <v>3</v>
      </c>
      <c r="F276" t="inlineStr">
        <is>
          <t>2014-03</t>
        </is>
      </c>
      <c r="G276" t="inlineStr">
        <is>
          <t>Office Supplies</t>
        </is>
      </c>
      <c r="H276" t="inlineStr">
        <is>
          <t>Art</t>
        </is>
      </c>
      <c r="I276" t="inlineStr">
        <is>
          <t>Binney &amp; Smith inkTank Erasable Desk Highlighter, Chisel Tip, Yellow, 12/Box</t>
        </is>
      </c>
      <c r="J276" s="8" t="n">
        <v>2</v>
      </c>
      <c r="K276" s="10" t="n">
        <v>0.2</v>
      </c>
      <c r="L276" s="11" t="n">
        <v>4.032</v>
      </c>
      <c r="M276" s="11">
        <f>L276-N276</f>
        <v>2.9736000000000002</v>
      </c>
      <c r="N276" s="11" t="n">
        <v>1.0584</v>
      </c>
      <c r="O276">
        <f>IF(L276=0,"—",N276/L276)</f>
        <v>0.2625</v>
      </c>
      <c r="P276" t="inlineStr">
        <is>
          <t>South</t>
        </is>
      </c>
      <c r="Q276" t="inlineStr">
        <is>
          <t>Consumer</t>
        </is>
      </c>
    </row>
    <row r="277">
      <c r="A277" s="8" t="n">
        <v>9566</v>
      </c>
      <c r="B277" t="inlineStr">
        <is>
          <t>CA-2014-130428</t>
        </is>
      </c>
      <c r="C277" s="9" t="n">
        <v>41729</v>
      </c>
      <c r="D277" s="8" t="n">
        <v>2014</v>
      </c>
      <c r="E277" s="8" t="n">
        <v>3</v>
      </c>
      <c r="F277" t="inlineStr">
        <is>
          <t>2014-03</t>
        </is>
      </c>
      <c r="G277" t="inlineStr">
        <is>
          <t>Furniture</t>
        </is>
      </c>
      <c r="H277" t="inlineStr">
        <is>
          <t>Chairs</t>
        </is>
      </c>
      <c r="I277" t="inlineStr">
        <is>
          <t>Global Leather Highback Executive Chair with Pneumatic Height Adjustment, Black</t>
        </is>
      </c>
      <c r="J277" s="8" t="n">
        <v>7</v>
      </c>
      <c r="K277" s="10" t="n">
        <v>0.2</v>
      </c>
      <c r="L277" s="11" t="n">
        <v>1125.488</v>
      </c>
      <c r="M277" s="11">
        <f>L277-N277</f>
        <v>1027.0078</v>
      </c>
      <c r="N277" s="11" t="n">
        <v>98.4802</v>
      </c>
      <c r="O277">
        <f>IF(L277=0,"—",N277/L277)</f>
        <v>0.0875</v>
      </c>
      <c r="P277" t="inlineStr">
        <is>
          <t>South</t>
        </is>
      </c>
      <c r="Q277" t="inlineStr">
        <is>
          <t>Consumer</t>
        </is>
      </c>
    </row>
    <row r="278">
      <c r="A278" s="8" t="n">
        <v>5480</v>
      </c>
      <c r="B278" t="inlineStr">
        <is>
          <t>CA-2014-101770</t>
        </is>
      </c>
      <c r="C278" s="9" t="n">
        <v>41729</v>
      </c>
      <c r="D278" s="8" t="n">
        <v>2014</v>
      </c>
      <c r="E278" s="8" t="n">
        <v>3</v>
      </c>
      <c r="F278" t="inlineStr">
        <is>
          <t>2014-03</t>
        </is>
      </c>
      <c r="G278" t="inlineStr">
        <is>
          <t>Office Supplies</t>
        </is>
      </c>
      <c r="H278" t="inlineStr">
        <is>
          <t>Binders</t>
        </is>
      </c>
      <c r="I278" t="inlineStr">
        <is>
          <t>Avery Hole Reinforcements</t>
        </is>
      </c>
      <c r="J278" s="8" t="n">
        <v>1</v>
      </c>
      <c r="K278" s="10" t="n">
        <v>0.7</v>
      </c>
      <c r="L278" s="11" t="n">
        <v>1.869</v>
      </c>
      <c r="M278" s="11">
        <f>L278-N278</f>
        <v>3.1773</v>
      </c>
      <c r="N278" s="11" t="n">
        <v>-1.3083</v>
      </c>
      <c r="O278">
        <f>IF(L278=0,"—",N278/L278)</f>
        <v>-0.7000000000000001</v>
      </c>
      <c r="P278" t="inlineStr">
        <is>
          <t>South</t>
        </is>
      </c>
      <c r="Q278" t="inlineStr">
        <is>
          <t>Corporate</t>
        </is>
      </c>
    </row>
    <row r="279">
      <c r="A279" s="8" t="n">
        <v>5050</v>
      </c>
      <c r="B279" t="inlineStr">
        <is>
          <t>US-2014-104759</t>
        </is>
      </c>
      <c r="C279" s="9" t="n">
        <v>41729</v>
      </c>
      <c r="D279" s="8" t="n">
        <v>2014</v>
      </c>
      <c r="E279" s="8" t="n">
        <v>3</v>
      </c>
      <c r="F279" t="inlineStr">
        <is>
          <t>2014-03</t>
        </is>
      </c>
      <c r="G279" t="inlineStr">
        <is>
          <t>Technology</t>
        </is>
      </c>
      <c r="H279" t="inlineStr">
        <is>
          <t>Accessories</t>
        </is>
      </c>
      <c r="I279" t="inlineStr">
        <is>
          <t xml:space="preserve">Kensington SlimBlade Notebook Wireless Mouse with Nano Receiver </t>
        </is>
      </c>
      <c r="J279" s="8" t="n">
        <v>2</v>
      </c>
      <c r="K279" s="10" t="n">
        <v>0.2</v>
      </c>
      <c r="L279" s="11" t="n">
        <v>79.98399999999999</v>
      </c>
      <c r="M279" s="11">
        <f>L279-N279</f>
        <v>65.98679999999999</v>
      </c>
      <c r="N279" s="11" t="n">
        <v>13.9972</v>
      </c>
      <c r="O279">
        <f>IF(L279=0,"—",N279/L279)</f>
        <v>0.17500000000000002</v>
      </c>
      <c r="P279" t="inlineStr">
        <is>
          <t>Central</t>
        </is>
      </c>
      <c r="Q279" t="inlineStr">
        <is>
          <t>Consumer</t>
        </is>
      </c>
    </row>
    <row r="280">
      <c r="A280" s="8" t="n">
        <v>4712</v>
      </c>
      <c r="B280" t="inlineStr">
        <is>
          <t>CA-2014-112403</t>
        </is>
      </c>
      <c r="C280" s="9" t="n">
        <v>41729</v>
      </c>
      <c r="D280" s="8" t="n">
        <v>2014</v>
      </c>
      <c r="E280" s="8" t="n">
        <v>3</v>
      </c>
      <c r="F280" t="inlineStr">
        <is>
          <t>2014-03</t>
        </is>
      </c>
      <c r="G280" t="inlineStr">
        <is>
          <t>Office Supplies</t>
        </is>
      </c>
      <c r="H280" t="inlineStr">
        <is>
          <t>Binders</t>
        </is>
      </c>
      <c r="I280" t="inlineStr">
        <is>
          <t>Avery Round Ring Poly Binders</t>
        </is>
      </c>
      <c r="J280" s="8" t="n">
        <v>1</v>
      </c>
      <c r="K280" s="10" t="n">
        <v>0.7</v>
      </c>
      <c r="L280" s="11" t="n">
        <v>0.852</v>
      </c>
      <c r="M280" s="11">
        <f>L280-N280</f>
        <v>1.4484</v>
      </c>
      <c r="N280" s="11" t="n">
        <v>-0.5964</v>
      </c>
      <c r="O280">
        <f>IF(L280=0,"—",N280/L280)</f>
        <v>-0.7000000000000001</v>
      </c>
      <c r="P280" t="inlineStr">
        <is>
          <t>East</t>
        </is>
      </c>
      <c r="Q280" t="inlineStr">
        <is>
          <t>Consumer</t>
        </is>
      </c>
    </row>
    <row r="281">
      <c r="A281" s="8" t="n">
        <v>2231</v>
      </c>
      <c r="B281" t="inlineStr">
        <is>
          <t>CA-2014-128055</t>
        </is>
      </c>
      <c r="C281" s="9" t="n">
        <v>41729</v>
      </c>
      <c r="D281" s="8" t="n">
        <v>2014</v>
      </c>
      <c r="E281" s="8" t="n">
        <v>3</v>
      </c>
      <c r="F281" t="inlineStr">
        <is>
          <t>2014-03</t>
        </is>
      </c>
      <c r="G281" t="inlineStr">
        <is>
          <t>Office Supplies</t>
        </is>
      </c>
      <c r="H281" t="inlineStr">
        <is>
          <t>Appliances</t>
        </is>
      </c>
      <c r="I281" t="inlineStr">
        <is>
          <t>Fellowes Advanced Computer Series Surge Protectors</t>
        </is>
      </c>
      <c r="J281" s="8" t="n">
        <v>2</v>
      </c>
      <c r="K281" s="10" t="n">
        <v>0</v>
      </c>
      <c r="L281" s="11" t="n">
        <v>52.98</v>
      </c>
      <c r="M281" s="11">
        <f>L281-N281</f>
        <v>38.145599999999995</v>
      </c>
      <c r="N281" s="11" t="n">
        <v>14.8344</v>
      </c>
      <c r="O281">
        <f>IF(L281=0,"—",N281/L281)</f>
        <v>0.28</v>
      </c>
      <c r="P281" t="inlineStr">
        <is>
          <t>West</t>
        </is>
      </c>
      <c r="Q281" t="inlineStr">
        <is>
          <t>Consumer</t>
        </is>
      </c>
    </row>
    <row r="282">
      <c r="A282" s="8" t="n">
        <v>5049</v>
      </c>
      <c r="B282" t="inlineStr">
        <is>
          <t>US-2014-104759</t>
        </is>
      </c>
      <c r="C282" s="9" t="n">
        <v>41729</v>
      </c>
      <c r="D282" s="8" t="n">
        <v>2014</v>
      </c>
      <c r="E282" s="8" t="n">
        <v>3</v>
      </c>
      <c r="F282" t="inlineStr">
        <is>
          <t>2014-03</t>
        </is>
      </c>
      <c r="G282" t="inlineStr">
        <is>
          <t>Office Supplies</t>
        </is>
      </c>
      <c r="H282" t="inlineStr">
        <is>
          <t>Binders</t>
        </is>
      </c>
      <c r="I282" t="inlineStr">
        <is>
          <t>Fellowes Black Plastic Comb Bindings</t>
        </is>
      </c>
      <c r="J282" s="8" t="n">
        <v>7</v>
      </c>
      <c r="K282" s="10" t="n">
        <v>0.8</v>
      </c>
      <c r="L282" s="11" t="n">
        <v>8.134</v>
      </c>
      <c r="M282" s="11">
        <f>L282-N282</f>
        <v>21.9618</v>
      </c>
      <c r="N282" s="11" t="n">
        <v>-13.8278</v>
      </c>
      <c r="O282">
        <f>IF(L282=0,"—",N282/L282)</f>
        <v>-1.7</v>
      </c>
      <c r="P282" t="inlineStr">
        <is>
          <t>Central</t>
        </is>
      </c>
      <c r="Q282" t="inlineStr">
        <is>
          <t>Consumer</t>
        </is>
      </c>
    </row>
    <row r="283">
      <c r="A283" s="8" t="n">
        <v>2230</v>
      </c>
      <c r="B283" t="inlineStr">
        <is>
          <t>CA-2014-128055</t>
        </is>
      </c>
      <c r="C283" s="9" t="n">
        <v>41729</v>
      </c>
      <c r="D283" s="8" t="n">
        <v>2014</v>
      </c>
      <c r="E283" s="8" t="n">
        <v>3</v>
      </c>
      <c r="F283" t="inlineStr">
        <is>
          <t>2014-03</t>
        </is>
      </c>
      <c r="G283" t="inlineStr">
        <is>
          <t>Office Supplies</t>
        </is>
      </c>
      <c r="H283" t="inlineStr">
        <is>
          <t>Binders</t>
        </is>
      </c>
      <c r="I283" t="inlineStr">
        <is>
          <t>GBC DocuBind 200 Manual Binding Machine</t>
        </is>
      </c>
      <c r="J283" s="8" t="n">
        <v>2</v>
      </c>
      <c r="K283" s="10" t="n">
        <v>0.2</v>
      </c>
      <c r="L283" s="11" t="n">
        <v>673.568</v>
      </c>
      <c r="M283" s="11">
        <f>L283-N283</f>
        <v>420.98</v>
      </c>
      <c r="N283" s="11" t="n">
        <v>252.588</v>
      </c>
      <c r="O283">
        <f>IF(L283=0,"—",N283/L283)</f>
        <v>0.375</v>
      </c>
      <c r="P283" t="inlineStr">
        <is>
          <t>West</t>
        </is>
      </c>
      <c r="Q283" t="inlineStr">
        <is>
          <t>Consumer</t>
        </is>
      </c>
    </row>
    <row r="284">
      <c r="A284" s="8" t="n">
        <v>1374</v>
      </c>
      <c r="B284" t="inlineStr">
        <is>
          <t>US-2014-157021</t>
        </is>
      </c>
      <c r="C284" s="9" t="n">
        <v>41730</v>
      </c>
      <c r="D284" s="8" t="n">
        <v>2014</v>
      </c>
      <c r="E284" s="8" t="n">
        <v>4</v>
      </c>
      <c r="F284" t="inlineStr">
        <is>
          <t>2014-04</t>
        </is>
      </c>
      <c r="G284" t="inlineStr">
        <is>
          <t>Office Supplies</t>
        </is>
      </c>
      <c r="H284" t="inlineStr">
        <is>
          <t>Binders</t>
        </is>
      </c>
      <c r="I284" t="inlineStr">
        <is>
          <t>Pressboard Data Binder, Crimson, 12" X 8 1/2"</t>
        </is>
      </c>
      <c r="J284" s="8" t="n">
        <v>4</v>
      </c>
      <c r="K284" s="10" t="n">
        <v>0.2</v>
      </c>
      <c r="L284" s="11" t="n">
        <v>17.088</v>
      </c>
      <c r="M284" s="11">
        <f>L284-N284</f>
        <v>11.534400000000002</v>
      </c>
      <c r="N284" s="11" t="n">
        <v>5.5536</v>
      </c>
      <c r="O284">
        <f>IF(L284=0,"—",N284/L284)</f>
        <v>0.325</v>
      </c>
      <c r="P284" t="inlineStr">
        <is>
          <t>West</t>
        </is>
      </c>
      <c r="Q284" t="inlineStr">
        <is>
          <t>Consumer</t>
        </is>
      </c>
    </row>
    <row r="285">
      <c r="A285" s="8" t="n">
        <v>1373</v>
      </c>
      <c r="B285" t="inlineStr">
        <is>
          <t>US-2014-157021</t>
        </is>
      </c>
      <c r="C285" s="9" t="n">
        <v>41730</v>
      </c>
      <c r="D285" s="8" t="n">
        <v>2014</v>
      </c>
      <c r="E285" s="8" t="n">
        <v>4</v>
      </c>
      <c r="F285" t="inlineStr">
        <is>
          <t>2014-04</t>
        </is>
      </c>
      <c r="G285" t="inlineStr">
        <is>
          <t>Office Supplies</t>
        </is>
      </c>
      <c r="H285" t="inlineStr">
        <is>
          <t>Labels</t>
        </is>
      </c>
      <c r="I285" t="inlineStr">
        <is>
          <t>Avery 490</t>
        </is>
      </c>
      <c r="J285" s="8" t="n">
        <v>2</v>
      </c>
      <c r="K285" s="10" t="n">
        <v>0</v>
      </c>
      <c r="L285" s="11" t="n">
        <v>29.6</v>
      </c>
      <c r="M285" s="11">
        <f>L285-N285</f>
        <v>14.8</v>
      </c>
      <c r="N285" s="11" t="n">
        <v>14.8</v>
      </c>
      <c r="O285">
        <f>IF(L285=0,"—",N285/L285)</f>
        <v>0.5</v>
      </c>
      <c r="P285" t="inlineStr">
        <is>
          <t>West</t>
        </is>
      </c>
      <c r="Q285" t="inlineStr">
        <is>
          <t>Consumer</t>
        </is>
      </c>
    </row>
    <row r="286">
      <c r="A286" s="8" t="n">
        <v>7955</v>
      </c>
      <c r="B286" t="inlineStr">
        <is>
          <t>CA-2014-138359</t>
        </is>
      </c>
      <c r="C286" s="9" t="n">
        <v>41730</v>
      </c>
      <c r="D286" s="8" t="n">
        <v>2014</v>
      </c>
      <c r="E286" s="8" t="n">
        <v>4</v>
      </c>
      <c r="F286" t="inlineStr">
        <is>
          <t>2014-04</t>
        </is>
      </c>
      <c r="G286" t="inlineStr">
        <is>
          <t>Office Supplies</t>
        </is>
      </c>
      <c r="H286" t="inlineStr">
        <is>
          <t>Binders</t>
        </is>
      </c>
      <c r="I286" t="inlineStr">
        <is>
          <t>Zipper Ring Binder Pockets</t>
        </is>
      </c>
      <c r="J286" s="8" t="n">
        <v>2</v>
      </c>
      <c r="K286" s="10" t="n">
        <v>0</v>
      </c>
      <c r="L286" s="11" t="n">
        <v>6.24</v>
      </c>
      <c r="M286" s="11">
        <f>L286-N286</f>
        <v>3.1824000000000003</v>
      </c>
      <c r="N286" s="11" t="n">
        <v>3.0576</v>
      </c>
      <c r="O286">
        <f>IF(L286=0,"—",N286/L286)</f>
        <v>0.48999999999999994</v>
      </c>
      <c r="P286" t="inlineStr">
        <is>
          <t>East</t>
        </is>
      </c>
      <c r="Q286" t="inlineStr">
        <is>
          <t>Corporate</t>
        </is>
      </c>
    </row>
    <row r="287">
      <c r="A287" s="8" t="n">
        <v>7954</v>
      </c>
      <c r="B287" t="inlineStr">
        <is>
          <t>CA-2014-138359</t>
        </is>
      </c>
      <c r="C287" s="9" t="n">
        <v>41730</v>
      </c>
      <c r="D287" s="8" t="n">
        <v>2014</v>
      </c>
      <c r="E287" s="8" t="n">
        <v>4</v>
      </c>
      <c r="F287" t="inlineStr">
        <is>
          <t>2014-04</t>
        </is>
      </c>
      <c r="G287" t="inlineStr">
        <is>
          <t>Office Supplies</t>
        </is>
      </c>
      <c r="H287" t="inlineStr">
        <is>
          <t>Storage</t>
        </is>
      </c>
      <c r="I287" t="inlineStr">
        <is>
          <t>Rogers Profile Extra Capacity Storage Tub</t>
        </is>
      </c>
      <c r="J287" s="8" t="n">
        <v>4</v>
      </c>
      <c r="K287" s="10" t="n">
        <v>0</v>
      </c>
      <c r="L287" s="11" t="n">
        <v>66.95999999999999</v>
      </c>
      <c r="M287" s="11">
        <f>L287-N287</f>
        <v>64.2816</v>
      </c>
      <c r="N287" s="11" t="n">
        <v>2.6784</v>
      </c>
      <c r="O287">
        <f>IF(L287=0,"—",N287/L287)</f>
        <v>0.04</v>
      </c>
      <c r="P287" t="inlineStr">
        <is>
          <t>East</t>
        </is>
      </c>
      <c r="Q287" t="inlineStr">
        <is>
          <t>Corporate</t>
        </is>
      </c>
    </row>
    <row r="288">
      <c r="A288" s="8" t="n">
        <v>8920</v>
      </c>
      <c r="B288" t="inlineStr">
        <is>
          <t>CA-2014-160276</t>
        </is>
      </c>
      <c r="C288" s="9" t="n">
        <v>41731</v>
      </c>
      <c r="D288" s="8" t="n">
        <v>2014</v>
      </c>
      <c r="E288" s="8" t="n">
        <v>4</v>
      </c>
      <c r="F288" t="inlineStr">
        <is>
          <t>2014-04</t>
        </is>
      </c>
      <c r="G288" t="inlineStr">
        <is>
          <t>Furniture</t>
        </is>
      </c>
      <c r="H288" t="inlineStr">
        <is>
          <t>Furnishings</t>
        </is>
      </c>
      <c r="I288" t="inlineStr">
        <is>
          <t>Luxo Adjustable Task Clamp Lamp</t>
        </is>
      </c>
      <c r="J288" s="8" t="n">
        <v>2</v>
      </c>
      <c r="K288" s="10" t="n">
        <v>0</v>
      </c>
      <c r="L288" s="11" t="n">
        <v>177.68</v>
      </c>
      <c r="M288" s="11">
        <f>L288-N288</f>
        <v>131.4832</v>
      </c>
      <c r="N288" s="11" t="n">
        <v>46.1968</v>
      </c>
      <c r="O288">
        <f>IF(L288=0,"—",N288/L288)</f>
        <v>0.26</v>
      </c>
      <c r="P288" t="inlineStr">
        <is>
          <t>South</t>
        </is>
      </c>
      <c r="Q288" t="inlineStr">
        <is>
          <t>Corporate</t>
        </is>
      </c>
    </row>
    <row r="289">
      <c r="A289" s="8" t="n">
        <v>5683</v>
      </c>
      <c r="B289" t="inlineStr">
        <is>
          <t>CA-2014-164315</t>
        </is>
      </c>
      <c r="C289" s="9" t="n">
        <v>41731</v>
      </c>
      <c r="D289" s="8" t="n">
        <v>2014</v>
      </c>
      <c r="E289" s="8" t="n">
        <v>4</v>
      </c>
      <c r="F289" t="inlineStr">
        <is>
          <t>2014-04</t>
        </is>
      </c>
      <c r="G289" t="inlineStr">
        <is>
          <t>Office Supplies</t>
        </is>
      </c>
      <c r="H289" t="inlineStr">
        <is>
          <t>Paper</t>
        </is>
      </c>
      <c r="I289" t="inlineStr">
        <is>
          <t>Xerox 1990</t>
        </is>
      </c>
      <c r="J289" s="8" t="n">
        <v>3</v>
      </c>
      <c r="K289" s="10" t="n">
        <v>0</v>
      </c>
      <c r="L289" s="11" t="n">
        <v>15.84</v>
      </c>
      <c r="M289" s="11">
        <f>L289-N289</f>
        <v>8.712</v>
      </c>
      <c r="N289" s="11" t="n">
        <v>7.128</v>
      </c>
      <c r="O289">
        <f>IF(L289=0,"—",N289/L289)</f>
        <v>0.45</v>
      </c>
      <c r="P289" t="inlineStr">
        <is>
          <t>South</t>
        </is>
      </c>
      <c r="Q289" t="inlineStr">
        <is>
          <t>Consumer</t>
        </is>
      </c>
    </row>
    <row r="290">
      <c r="A290" s="8" t="n">
        <v>8827</v>
      </c>
      <c r="B290" t="inlineStr">
        <is>
          <t>US-2014-157847</t>
        </is>
      </c>
      <c r="C290" s="9" t="n">
        <v>41731</v>
      </c>
      <c r="D290" s="8" t="n">
        <v>2014</v>
      </c>
      <c r="E290" s="8" t="n">
        <v>4</v>
      </c>
      <c r="F290" t="inlineStr">
        <is>
          <t>2014-04</t>
        </is>
      </c>
      <c r="G290" t="inlineStr">
        <is>
          <t>Office Supplies</t>
        </is>
      </c>
      <c r="H290" t="inlineStr">
        <is>
          <t>Paper</t>
        </is>
      </c>
      <c r="I290" t="inlineStr">
        <is>
          <t>Xerox 1898</t>
        </is>
      </c>
      <c r="J290" s="8" t="n">
        <v>5</v>
      </c>
      <c r="K290" s="10" t="n">
        <v>0.2</v>
      </c>
      <c r="L290" s="11" t="n">
        <v>26.72</v>
      </c>
      <c r="M290" s="11">
        <f>L290-N290</f>
        <v>17.368</v>
      </c>
      <c r="N290" s="11" t="n">
        <v>9.352</v>
      </c>
      <c r="O290">
        <f>IF(L290=0,"—",N290/L290)</f>
        <v>0.35000000000000003</v>
      </c>
      <c r="P290" t="inlineStr">
        <is>
          <t>Central</t>
        </is>
      </c>
      <c r="Q290" t="inlineStr">
        <is>
          <t>Consumer</t>
        </is>
      </c>
    </row>
    <row r="291">
      <c r="A291" s="8" t="n">
        <v>5684</v>
      </c>
      <c r="B291" t="inlineStr">
        <is>
          <t>CA-2014-164315</t>
        </is>
      </c>
      <c r="C291" s="9" t="n">
        <v>41731</v>
      </c>
      <c r="D291" s="8" t="n">
        <v>2014</v>
      </c>
      <c r="E291" s="8" t="n">
        <v>4</v>
      </c>
      <c r="F291" t="inlineStr">
        <is>
          <t>2014-04</t>
        </is>
      </c>
      <c r="G291" t="inlineStr">
        <is>
          <t>Technology</t>
        </is>
      </c>
      <c r="H291" t="inlineStr">
        <is>
          <t>Phones</t>
        </is>
      </c>
      <c r="I291" t="inlineStr">
        <is>
          <t>Motorola Droid Maxx</t>
        </is>
      </c>
      <c r="J291" s="8" t="n">
        <v>7</v>
      </c>
      <c r="K291" s="10" t="n">
        <v>0</v>
      </c>
      <c r="L291" s="11" t="n">
        <v>1049.93</v>
      </c>
      <c r="M291" s="11">
        <f>L291-N291</f>
        <v>755.9496000000001</v>
      </c>
      <c r="N291" s="11" t="n">
        <v>293.9804</v>
      </c>
      <c r="O291">
        <f>IF(L291=0,"—",N291/L291)</f>
        <v>0.27999999999999997</v>
      </c>
      <c r="P291" t="inlineStr">
        <is>
          <t>South</t>
        </is>
      </c>
      <c r="Q291" t="inlineStr">
        <is>
          <t>Consumer</t>
        </is>
      </c>
    </row>
    <row r="292">
      <c r="A292" s="8" t="n">
        <v>5685</v>
      </c>
      <c r="B292" t="inlineStr">
        <is>
          <t>CA-2014-164315</t>
        </is>
      </c>
      <c r="C292" s="9" t="n">
        <v>41731</v>
      </c>
      <c r="D292" s="8" t="n">
        <v>2014</v>
      </c>
      <c r="E292" s="8" t="n">
        <v>4</v>
      </c>
      <c r="F292" t="inlineStr">
        <is>
          <t>2014-04</t>
        </is>
      </c>
      <c r="G292" t="inlineStr">
        <is>
          <t>Office Supplies</t>
        </is>
      </c>
      <c r="H292" t="inlineStr">
        <is>
          <t>Appliances</t>
        </is>
      </c>
      <c r="I292" t="inlineStr">
        <is>
          <t>Euro-Pro Shark Turbo Vacuum</t>
        </is>
      </c>
      <c r="J292" s="8" t="n">
        <v>5</v>
      </c>
      <c r="K292" s="10" t="n">
        <v>0</v>
      </c>
      <c r="L292" s="11" t="n">
        <v>154.9</v>
      </c>
      <c r="M292" s="11">
        <f>L292-N292</f>
        <v>114.626</v>
      </c>
      <c r="N292" s="11" t="n">
        <v>40.274</v>
      </c>
      <c r="O292">
        <f>IF(L292=0,"—",N292/L292)</f>
        <v>0.26</v>
      </c>
      <c r="P292" t="inlineStr">
        <is>
          <t>South</t>
        </is>
      </c>
      <c r="Q292" t="inlineStr">
        <is>
          <t>Consumer</t>
        </is>
      </c>
    </row>
    <row r="293">
      <c r="A293" s="8" t="n">
        <v>8828</v>
      </c>
      <c r="B293" t="inlineStr">
        <is>
          <t>US-2014-157847</t>
        </is>
      </c>
      <c r="C293" s="9" t="n">
        <v>41731</v>
      </c>
      <c r="D293" s="8" t="n">
        <v>2014</v>
      </c>
      <c r="E293" s="8" t="n">
        <v>4</v>
      </c>
      <c r="F293" t="inlineStr">
        <is>
          <t>2014-04</t>
        </is>
      </c>
      <c r="G293" t="inlineStr">
        <is>
          <t>Office Supplies</t>
        </is>
      </c>
      <c r="H293" t="inlineStr">
        <is>
          <t>Paper</t>
        </is>
      </c>
      <c r="I293" t="inlineStr">
        <is>
          <t>Xerox 1947</t>
        </is>
      </c>
      <c r="J293" s="8" t="n">
        <v>7</v>
      </c>
      <c r="K293" s="10" t="n">
        <v>0.2</v>
      </c>
      <c r="L293" s="11" t="n">
        <v>33.488</v>
      </c>
      <c r="M293" s="11">
        <f>L293-N293</f>
        <v>23.023</v>
      </c>
      <c r="N293" s="11" t="n">
        <v>10.465</v>
      </c>
      <c r="O293">
        <f>IF(L293=0,"—",N293/L293)</f>
        <v>0.3125</v>
      </c>
      <c r="P293" t="inlineStr">
        <is>
          <t>Central</t>
        </is>
      </c>
      <c r="Q293" t="inlineStr">
        <is>
          <t>Consumer</t>
        </is>
      </c>
    </row>
    <row r="294">
      <c r="A294" s="8" t="n">
        <v>9884</v>
      </c>
      <c r="B294" t="inlineStr">
        <is>
          <t>CA-2014-112291</t>
        </is>
      </c>
      <c r="C294" s="9" t="n">
        <v>41732</v>
      </c>
      <c r="D294" s="8" t="n">
        <v>2014</v>
      </c>
      <c r="E294" s="8" t="n">
        <v>4</v>
      </c>
      <c r="F294" t="inlineStr">
        <is>
          <t>2014-04</t>
        </is>
      </c>
      <c r="G294" t="inlineStr">
        <is>
          <t>Office Supplies</t>
        </is>
      </c>
      <c r="H294" t="inlineStr">
        <is>
          <t>Envelopes</t>
        </is>
      </c>
      <c r="I294" t="inlineStr">
        <is>
          <t>Staple envelope</t>
        </is>
      </c>
      <c r="J294" s="8" t="n">
        <v>2</v>
      </c>
      <c r="K294" s="10" t="n">
        <v>0</v>
      </c>
      <c r="L294" s="11" t="n">
        <v>11.16</v>
      </c>
      <c r="M294" s="11">
        <f>L294-N294</f>
        <v>5.58</v>
      </c>
      <c r="N294" s="11" t="n">
        <v>5.58</v>
      </c>
      <c r="O294">
        <f>IF(L294=0,"—",N294/L294)</f>
        <v>0.5</v>
      </c>
      <c r="P294" t="inlineStr">
        <is>
          <t>West</t>
        </is>
      </c>
      <c r="Q294" t="inlineStr">
        <is>
          <t>Corporate</t>
        </is>
      </c>
    </row>
    <row r="295">
      <c r="A295" s="8" t="n">
        <v>9886</v>
      </c>
      <c r="B295" t="inlineStr">
        <is>
          <t>CA-2014-112291</t>
        </is>
      </c>
      <c r="C295" s="9" t="n">
        <v>41732</v>
      </c>
      <c r="D295" s="8" t="n">
        <v>2014</v>
      </c>
      <c r="E295" s="8" t="n">
        <v>4</v>
      </c>
      <c r="F295" t="inlineStr">
        <is>
          <t>2014-04</t>
        </is>
      </c>
      <c r="G295" t="inlineStr">
        <is>
          <t>Technology</t>
        </is>
      </c>
      <c r="H295" t="inlineStr">
        <is>
          <t>Accessories</t>
        </is>
      </c>
      <c r="I295" t="inlineStr">
        <is>
          <t>Logitech G600 MMO Gaming Mouse</t>
        </is>
      </c>
      <c r="J295" s="8" t="n">
        <v>2</v>
      </c>
      <c r="K295" s="10" t="n">
        <v>0</v>
      </c>
      <c r="L295" s="11" t="n">
        <v>159.98</v>
      </c>
      <c r="M295" s="11">
        <f>L295-N295</f>
        <v>102.38719999999999</v>
      </c>
      <c r="N295" s="11" t="n">
        <v>57.5928</v>
      </c>
      <c r="O295">
        <f>IF(L295=0,"—",N295/L295)</f>
        <v>0.36</v>
      </c>
      <c r="P295" t="inlineStr">
        <is>
          <t>West</t>
        </is>
      </c>
      <c r="Q295" t="inlineStr">
        <is>
          <t>Corporate</t>
        </is>
      </c>
    </row>
    <row r="296">
      <c r="A296" s="8" t="n">
        <v>9885</v>
      </c>
      <c r="B296" t="inlineStr">
        <is>
          <t>CA-2014-112291</t>
        </is>
      </c>
      <c r="C296" s="9" t="n">
        <v>41732</v>
      </c>
      <c r="D296" s="8" t="n">
        <v>2014</v>
      </c>
      <c r="E296" s="8" t="n">
        <v>4</v>
      </c>
      <c r="F296" t="inlineStr">
        <is>
          <t>2014-04</t>
        </is>
      </c>
      <c r="G296" t="inlineStr">
        <is>
          <t>Technology</t>
        </is>
      </c>
      <c r="H296" t="inlineStr">
        <is>
          <t>Accessories</t>
        </is>
      </c>
      <c r="I296" t="inlineStr">
        <is>
          <t>Enermax Briskie RF Wireless Keyboard and Mouse Combo</t>
        </is>
      </c>
      <c r="J296" s="8" t="n">
        <v>3</v>
      </c>
      <c r="K296" s="10" t="n">
        <v>0</v>
      </c>
      <c r="L296" s="11" t="n">
        <v>62.31</v>
      </c>
      <c r="M296" s="11">
        <f>L296-N296</f>
        <v>39.8784</v>
      </c>
      <c r="N296" s="11" t="n">
        <v>22.4316</v>
      </c>
      <c r="O296">
        <f>IF(L296=0,"—",N296/L296)</f>
        <v>0.36</v>
      </c>
      <c r="P296" t="inlineStr">
        <is>
          <t>West</t>
        </is>
      </c>
      <c r="Q296" t="inlineStr">
        <is>
          <t>Corporate</t>
        </is>
      </c>
    </row>
    <row r="297">
      <c r="A297" s="8" t="n">
        <v>5123</v>
      </c>
      <c r="B297" t="inlineStr">
        <is>
          <t>CA-2014-149538</t>
        </is>
      </c>
      <c r="C297" s="9" t="n">
        <v>41733</v>
      </c>
      <c r="D297" s="8" t="n">
        <v>2014</v>
      </c>
      <c r="E297" s="8" t="n">
        <v>4</v>
      </c>
      <c r="F297" t="inlineStr">
        <is>
          <t>2014-04</t>
        </is>
      </c>
      <c r="G297" t="inlineStr">
        <is>
          <t>Office Supplies</t>
        </is>
      </c>
      <c r="H297" t="inlineStr">
        <is>
          <t>Paper</t>
        </is>
      </c>
      <c r="I297" t="inlineStr">
        <is>
          <t>Xerox 209</t>
        </is>
      </c>
      <c r="J297" s="8" t="n">
        <v>3</v>
      </c>
      <c r="K297" s="10" t="n">
        <v>0</v>
      </c>
      <c r="L297" s="11" t="n">
        <v>19.44</v>
      </c>
      <c r="M297" s="11">
        <f>L297-N297</f>
        <v>10.1088</v>
      </c>
      <c r="N297" s="11" t="n">
        <v>9.331200000000001</v>
      </c>
      <c r="O297">
        <f>IF(L297=0,"—",N297/L297)</f>
        <v>0.48000000000000004</v>
      </c>
      <c r="P297" t="inlineStr">
        <is>
          <t>South</t>
        </is>
      </c>
      <c r="Q297" t="inlineStr">
        <is>
          <t>Corporate</t>
        </is>
      </c>
    </row>
    <row r="298">
      <c r="A298" s="8" t="n">
        <v>3956</v>
      </c>
      <c r="B298" t="inlineStr">
        <is>
          <t>CA-2014-133228</t>
        </is>
      </c>
      <c r="C298" s="9" t="n">
        <v>41733</v>
      </c>
      <c r="D298" s="8" t="n">
        <v>2014</v>
      </c>
      <c r="E298" s="8" t="n">
        <v>4</v>
      </c>
      <c r="F298" t="inlineStr">
        <is>
          <t>2014-04</t>
        </is>
      </c>
      <c r="G298" t="inlineStr">
        <is>
          <t>Office Supplies</t>
        </is>
      </c>
      <c r="H298" t="inlineStr">
        <is>
          <t>Art</t>
        </is>
      </c>
      <c r="I298" t="inlineStr">
        <is>
          <t>Newell 319</t>
        </is>
      </c>
      <c r="J298" s="8" t="n">
        <v>4</v>
      </c>
      <c r="K298" s="10" t="n">
        <v>0</v>
      </c>
      <c r="L298" s="11" t="n">
        <v>79.36</v>
      </c>
      <c r="M298" s="11">
        <f>L298-N298</f>
        <v>55.552</v>
      </c>
      <c r="N298" s="11" t="n">
        <v>23.808</v>
      </c>
      <c r="O298">
        <f>IF(L298=0,"—",N298/L298)</f>
        <v>0.3</v>
      </c>
      <c r="P298" t="inlineStr">
        <is>
          <t>Central</t>
        </is>
      </c>
      <c r="Q298" t="inlineStr">
        <is>
          <t>Consumer</t>
        </is>
      </c>
    </row>
    <row r="299">
      <c r="A299" s="8" t="n">
        <v>3955</v>
      </c>
      <c r="B299" t="inlineStr">
        <is>
          <t>CA-2014-133228</t>
        </is>
      </c>
      <c r="C299" s="9" t="n">
        <v>41733</v>
      </c>
      <c r="D299" s="8" t="n">
        <v>2014</v>
      </c>
      <c r="E299" s="8" t="n">
        <v>4</v>
      </c>
      <c r="F299" t="inlineStr">
        <is>
          <t>2014-04</t>
        </is>
      </c>
      <c r="G299" t="inlineStr">
        <is>
          <t>Furniture</t>
        </is>
      </c>
      <c r="H299" t="inlineStr">
        <is>
          <t>Furnishings</t>
        </is>
      </c>
      <c r="I299" t="inlineStr">
        <is>
          <t>Advantus Panel Wall Acrylic Frame</t>
        </is>
      </c>
      <c r="J299" s="8" t="n">
        <v>1</v>
      </c>
      <c r="K299" s="10" t="n">
        <v>0</v>
      </c>
      <c r="L299" s="11" t="n">
        <v>5.47</v>
      </c>
      <c r="M299" s="11">
        <f>L299-N299</f>
        <v>3.1178999999999997</v>
      </c>
      <c r="N299" s="11" t="n">
        <v>2.3521</v>
      </c>
      <c r="O299">
        <f>IF(L299=0,"—",N299/L299)</f>
        <v>0.43000000000000005</v>
      </c>
      <c r="P299" t="inlineStr">
        <is>
          <t>Central</t>
        </is>
      </c>
      <c r="Q299" t="inlineStr">
        <is>
          <t>Consumer</t>
        </is>
      </c>
    </row>
    <row r="300">
      <c r="A300" s="8" t="n">
        <v>5124</v>
      </c>
      <c r="B300" t="inlineStr">
        <is>
          <t>CA-2014-149538</t>
        </is>
      </c>
      <c r="C300" s="9" t="n">
        <v>41733</v>
      </c>
      <c r="D300" s="8" t="n">
        <v>2014</v>
      </c>
      <c r="E300" s="8" t="n">
        <v>4</v>
      </c>
      <c r="F300" t="inlineStr">
        <is>
          <t>2014-04</t>
        </is>
      </c>
      <c r="G300" t="inlineStr">
        <is>
          <t>Office Supplies</t>
        </is>
      </c>
      <c r="H300" t="inlineStr">
        <is>
          <t>Paper</t>
        </is>
      </c>
      <c r="I300" t="inlineStr">
        <is>
          <t>Xerox 1966</t>
        </is>
      </c>
      <c r="J300" s="8" t="n">
        <v>2</v>
      </c>
      <c r="K300" s="10" t="n">
        <v>0</v>
      </c>
      <c r="L300" s="11" t="n">
        <v>12.96</v>
      </c>
      <c r="M300" s="11">
        <f>L300-N300</f>
        <v>6.609600000000001</v>
      </c>
      <c r="N300" s="11" t="n">
        <v>6.3504</v>
      </c>
      <c r="O300">
        <f>IF(L300=0,"—",N300/L300)</f>
        <v>0.48999999999999994</v>
      </c>
      <c r="P300" t="inlineStr">
        <is>
          <t>South</t>
        </is>
      </c>
      <c r="Q300" t="inlineStr">
        <is>
          <t>Corporate</t>
        </is>
      </c>
    </row>
    <row r="301">
      <c r="A301" s="8" t="n">
        <v>4845</v>
      </c>
      <c r="B301" t="inlineStr">
        <is>
          <t>US-2014-128685</t>
        </is>
      </c>
      <c r="C301" s="9" t="n">
        <v>41733</v>
      </c>
      <c r="D301" s="8" t="n">
        <v>2014</v>
      </c>
      <c r="E301" s="8" t="n">
        <v>4</v>
      </c>
      <c r="F301" t="inlineStr">
        <is>
          <t>2014-04</t>
        </is>
      </c>
      <c r="G301" t="inlineStr">
        <is>
          <t>Office Supplies</t>
        </is>
      </c>
      <c r="H301" t="inlineStr">
        <is>
          <t>Binders</t>
        </is>
      </c>
      <c r="I301" t="inlineStr">
        <is>
          <t>Avery Non-Stick Binders</t>
        </is>
      </c>
      <c r="J301" s="8" t="n">
        <v>2</v>
      </c>
      <c r="K301" s="10" t="n">
        <v>0.2</v>
      </c>
      <c r="L301" s="11" t="n">
        <v>7.184</v>
      </c>
      <c r="M301" s="11">
        <f>L301-N301</f>
        <v>4.939</v>
      </c>
      <c r="N301" s="11" t="n">
        <v>2.245</v>
      </c>
      <c r="O301">
        <f>IF(L301=0,"—",N301/L301)</f>
        <v>0.3125</v>
      </c>
      <c r="P301" t="inlineStr">
        <is>
          <t>West</t>
        </is>
      </c>
      <c r="Q301" t="inlineStr">
        <is>
          <t>Corporate</t>
        </is>
      </c>
    </row>
    <row r="302">
      <c r="A302" s="8" t="n">
        <v>1561</v>
      </c>
      <c r="B302" t="inlineStr">
        <is>
          <t>CA-2014-105172</t>
        </is>
      </c>
      <c r="C302" s="9" t="n">
        <v>41733</v>
      </c>
      <c r="D302" s="8" t="n">
        <v>2014</v>
      </c>
      <c r="E302" s="8" t="n">
        <v>4</v>
      </c>
      <c r="F302" t="inlineStr">
        <is>
          <t>2014-04</t>
        </is>
      </c>
      <c r="G302" t="inlineStr">
        <is>
          <t>Office Supplies</t>
        </is>
      </c>
      <c r="H302" t="inlineStr">
        <is>
          <t>Labels</t>
        </is>
      </c>
      <c r="I302" t="inlineStr">
        <is>
          <t>Avery 518</t>
        </is>
      </c>
      <c r="J302" s="8" t="n">
        <v>6</v>
      </c>
      <c r="K302" s="10" t="n">
        <v>0</v>
      </c>
      <c r="L302" s="11" t="n">
        <v>18.9</v>
      </c>
      <c r="M302" s="11">
        <f>L302-N302</f>
        <v>9.828</v>
      </c>
      <c r="N302" s="11" t="n">
        <v>9.071999999999999</v>
      </c>
      <c r="O302">
        <f>IF(L302=0,"—",N302/L302)</f>
        <v>0.48</v>
      </c>
      <c r="P302" t="inlineStr">
        <is>
          <t>West</t>
        </is>
      </c>
      <c r="Q302" t="inlineStr">
        <is>
          <t>Home Office</t>
        </is>
      </c>
    </row>
    <row r="303">
      <c r="A303" s="8" t="n">
        <v>5121</v>
      </c>
      <c r="B303" t="inlineStr">
        <is>
          <t>CA-2014-149538</t>
        </is>
      </c>
      <c r="C303" s="9" t="n">
        <v>41733</v>
      </c>
      <c r="D303" s="8" t="n">
        <v>2014</v>
      </c>
      <c r="E303" s="8" t="n">
        <v>4</v>
      </c>
      <c r="F303" t="inlineStr">
        <is>
          <t>2014-04</t>
        </is>
      </c>
      <c r="G303" t="inlineStr">
        <is>
          <t>Office Supplies</t>
        </is>
      </c>
      <c r="H303" t="inlineStr">
        <is>
          <t>Storage</t>
        </is>
      </c>
      <c r="I303" t="inlineStr">
        <is>
          <t>Safco Commercial Shelving</t>
        </is>
      </c>
      <c r="J303" s="8" t="n">
        <v>5</v>
      </c>
      <c r="K303" s="10" t="n">
        <v>0</v>
      </c>
      <c r="L303" s="11" t="n">
        <v>232.55</v>
      </c>
      <c r="M303" s="11">
        <f>L303-N303</f>
        <v>223.24800000000002</v>
      </c>
      <c r="N303" s="11" t="n">
        <v>9.302</v>
      </c>
      <c r="O303">
        <f>IF(L303=0,"—",N303/L303)</f>
        <v>0.039999999999999994</v>
      </c>
      <c r="P303" t="inlineStr">
        <is>
          <t>South</t>
        </is>
      </c>
      <c r="Q303" t="inlineStr">
        <is>
          <t>Corporate</t>
        </is>
      </c>
    </row>
    <row r="304">
      <c r="A304" s="8" t="n">
        <v>5122</v>
      </c>
      <c r="B304" t="inlineStr">
        <is>
          <t>CA-2014-149538</t>
        </is>
      </c>
      <c r="C304" s="9" t="n">
        <v>41733</v>
      </c>
      <c r="D304" s="8" t="n">
        <v>2014</v>
      </c>
      <c r="E304" s="8" t="n">
        <v>4</v>
      </c>
      <c r="F304" t="inlineStr">
        <is>
          <t>2014-04</t>
        </is>
      </c>
      <c r="G304" t="inlineStr">
        <is>
          <t>Technology</t>
        </is>
      </c>
      <c r="H304" t="inlineStr">
        <is>
          <t>Accessories</t>
        </is>
      </c>
      <c r="I304" t="inlineStr">
        <is>
          <t>Logitech Wireless Marathon Mouse M705</t>
        </is>
      </c>
      <c r="J304" s="8" t="n">
        <v>2</v>
      </c>
      <c r="K304" s="10" t="n">
        <v>0</v>
      </c>
      <c r="L304" s="11" t="n">
        <v>99.98</v>
      </c>
      <c r="M304" s="11">
        <f>L304-N304</f>
        <v>56.988600000000005</v>
      </c>
      <c r="N304" s="11" t="n">
        <v>42.9914</v>
      </c>
      <c r="O304">
        <f>IF(L304=0,"—",N304/L304)</f>
        <v>0.43</v>
      </c>
      <c r="P304" t="inlineStr">
        <is>
          <t>South</t>
        </is>
      </c>
      <c r="Q304" t="inlineStr">
        <is>
          <t>Corporate</t>
        </is>
      </c>
    </row>
    <row r="305">
      <c r="A305" s="8" t="n">
        <v>3880</v>
      </c>
      <c r="B305" t="inlineStr">
        <is>
          <t>CA-2014-151001</t>
        </is>
      </c>
      <c r="C305" s="9" t="n">
        <v>41734</v>
      </c>
      <c r="D305" s="8" t="n">
        <v>2014</v>
      </c>
      <c r="E305" s="8" t="n">
        <v>4</v>
      </c>
      <c r="F305" t="inlineStr">
        <is>
          <t>2014-04</t>
        </is>
      </c>
      <c r="G305" t="inlineStr">
        <is>
          <t>Office Supplies</t>
        </is>
      </c>
      <c r="H305" t="inlineStr">
        <is>
          <t>Storage</t>
        </is>
      </c>
      <c r="I305" t="inlineStr">
        <is>
          <t>Adjustable Personal File Tote</t>
        </is>
      </c>
      <c r="J305" s="8" t="n">
        <v>4</v>
      </c>
      <c r="K305" s="10" t="n">
        <v>0.2</v>
      </c>
      <c r="L305" s="11" t="n">
        <v>52.096</v>
      </c>
      <c r="M305" s="11">
        <f>L305-N305</f>
        <v>48.18879999999999</v>
      </c>
      <c r="N305" s="11" t="n">
        <v>3.9072</v>
      </c>
      <c r="O305">
        <f>IF(L305=0,"—",N305/L305)</f>
        <v>0.07500000000000001</v>
      </c>
      <c r="P305" t="inlineStr">
        <is>
          <t>Central</t>
        </is>
      </c>
      <c r="Q305" t="inlineStr">
        <is>
          <t>Corporate</t>
        </is>
      </c>
    </row>
    <row r="306">
      <c r="A306" s="8" t="n">
        <v>9912</v>
      </c>
      <c r="B306" t="inlineStr">
        <is>
          <t>US-2014-157231</t>
        </is>
      </c>
      <c r="C306" s="9" t="n">
        <v>41734</v>
      </c>
      <c r="D306" s="8" t="n">
        <v>2014</v>
      </c>
      <c r="E306" s="8" t="n">
        <v>4</v>
      </c>
      <c r="F306" t="inlineStr">
        <is>
          <t>2014-04</t>
        </is>
      </c>
      <c r="G306" t="inlineStr">
        <is>
          <t>Office Supplies</t>
        </is>
      </c>
      <c r="H306" t="inlineStr">
        <is>
          <t>Binders</t>
        </is>
      </c>
      <c r="I306" t="inlineStr">
        <is>
          <t>Ibico Standard Transparent Covers</t>
        </is>
      </c>
      <c r="J306" s="8" t="n">
        <v>7</v>
      </c>
      <c r="K306" s="10" t="n">
        <v>0</v>
      </c>
      <c r="L306" s="11" t="n">
        <v>115.36</v>
      </c>
      <c r="M306" s="11">
        <f>L306-N306</f>
        <v>58.8336</v>
      </c>
      <c r="N306" s="11" t="n">
        <v>56.5264</v>
      </c>
      <c r="O306">
        <f>IF(L306=0,"—",N306/L306)</f>
        <v>0.49000000000000005</v>
      </c>
      <c r="P306" t="inlineStr">
        <is>
          <t>South</t>
        </is>
      </c>
      <c r="Q306" t="inlineStr">
        <is>
          <t>Corporate</t>
        </is>
      </c>
    </row>
    <row r="307">
      <c r="A307" s="8" t="n">
        <v>3277</v>
      </c>
      <c r="B307" t="inlineStr">
        <is>
          <t>CA-2014-102988</t>
        </is>
      </c>
      <c r="C307" s="9" t="n">
        <v>41734</v>
      </c>
      <c r="D307" s="8" t="n">
        <v>2014</v>
      </c>
      <c r="E307" s="8" t="n">
        <v>4</v>
      </c>
      <c r="F307" t="inlineStr">
        <is>
          <t>2014-04</t>
        </is>
      </c>
      <c r="G307" t="inlineStr">
        <is>
          <t>Office Supplies</t>
        </is>
      </c>
      <c r="H307" t="inlineStr">
        <is>
          <t>Art</t>
        </is>
      </c>
      <c r="I307" t="inlineStr">
        <is>
          <t>Crayola Colored Pencils</t>
        </is>
      </c>
      <c r="J307" s="8" t="n">
        <v>7</v>
      </c>
      <c r="K307" s="10" t="n">
        <v>0</v>
      </c>
      <c r="L307" s="11" t="n">
        <v>22.96</v>
      </c>
      <c r="M307" s="11">
        <f>L307-N307</f>
        <v>15.3832</v>
      </c>
      <c r="N307" s="11" t="n">
        <v>7.5768</v>
      </c>
      <c r="O307">
        <f>IF(L307=0,"—",N307/L307)</f>
        <v>0.33</v>
      </c>
      <c r="P307" t="inlineStr">
        <is>
          <t>South</t>
        </is>
      </c>
      <c r="Q307" t="inlineStr">
        <is>
          <t>Corporate</t>
        </is>
      </c>
    </row>
    <row r="308">
      <c r="A308" s="8" t="n">
        <v>9507</v>
      </c>
      <c r="B308" t="inlineStr">
        <is>
          <t>CA-2014-149104</t>
        </is>
      </c>
      <c r="C308" s="9" t="n">
        <v>41734</v>
      </c>
      <c r="D308" s="8" t="n">
        <v>2014</v>
      </c>
      <c r="E308" s="8" t="n">
        <v>4</v>
      </c>
      <c r="F308" t="inlineStr">
        <is>
          <t>2014-04</t>
        </is>
      </c>
      <c r="G308" t="inlineStr">
        <is>
          <t>Office Supplies</t>
        </is>
      </c>
      <c r="H308" t="inlineStr">
        <is>
          <t>Art</t>
        </is>
      </c>
      <c r="I308" t="inlineStr">
        <is>
          <t>Stanley Contemporary Battery Pencil Sharpeners</t>
        </is>
      </c>
      <c r="J308" s="8" t="n">
        <v>2</v>
      </c>
      <c r="K308" s="10" t="n">
        <v>0</v>
      </c>
      <c r="L308" s="11" t="n">
        <v>26.7</v>
      </c>
      <c r="M308" s="11">
        <f>L308-N308</f>
        <v>19.224</v>
      </c>
      <c r="N308" s="11" t="n">
        <v>7.476</v>
      </c>
      <c r="O308">
        <f>IF(L308=0,"—",N308/L308)</f>
        <v>0.28</v>
      </c>
      <c r="P308" t="inlineStr">
        <is>
          <t>Central</t>
        </is>
      </c>
      <c r="Q308" t="inlineStr">
        <is>
          <t>Consumer</t>
        </is>
      </c>
    </row>
    <row r="309">
      <c r="A309" s="8" t="n">
        <v>9508</v>
      </c>
      <c r="B309" t="inlineStr">
        <is>
          <t>CA-2014-149104</t>
        </is>
      </c>
      <c r="C309" s="9" t="n">
        <v>41734</v>
      </c>
      <c r="D309" s="8" t="n">
        <v>2014</v>
      </c>
      <c r="E309" s="8" t="n">
        <v>4</v>
      </c>
      <c r="F309" t="inlineStr">
        <is>
          <t>2014-04</t>
        </is>
      </c>
      <c r="G309" t="inlineStr">
        <is>
          <t>Office Supplies</t>
        </is>
      </c>
      <c r="H309" t="inlineStr">
        <is>
          <t>Binders</t>
        </is>
      </c>
      <c r="I309" t="inlineStr">
        <is>
          <t>Fellowes Twister Kit, Gray/Clear, 3/pkg</t>
        </is>
      </c>
      <c r="J309" s="8" t="n">
        <v>5</v>
      </c>
      <c r="K309" s="10" t="n">
        <v>0</v>
      </c>
      <c r="L309" s="11" t="n">
        <v>40.2</v>
      </c>
      <c r="M309" s="11">
        <f>L309-N309</f>
        <v>22.110000000000003</v>
      </c>
      <c r="N309" s="11" t="n">
        <v>18.09</v>
      </c>
      <c r="O309">
        <f>IF(L309=0,"—",N309/L309)</f>
        <v>0.44999999999999996</v>
      </c>
      <c r="P309" t="inlineStr">
        <is>
          <t>Central</t>
        </is>
      </c>
      <c r="Q309" t="inlineStr">
        <is>
          <t>Consumer</t>
        </is>
      </c>
    </row>
    <row r="310">
      <c r="A310" s="8" t="n">
        <v>3278</v>
      </c>
      <c r="B310" t="inlineStr">
        <is>
          <t>CA-2014-102988</t>
        </is>
      </c>
      <c r="C310" s="9" t="n">
        <v>41734</v>
      </c>
      <c r="D310" s="8" t="n">
        <v>2014</v>
      </c>
      <c r="E310" s="8" t="n">
        <v>4</v>
      </c>
      <c r="F310" t="inlineStr">
        <is>
          <t>2014-04</t>
        </is>
      </c>
      <c r="G310" t="inlineStr">
        <is>
          <t>Technology</t>
        </is>
      </c>
      <c r="H310" t="inlineStr">
        <is>
          <t>Phones</t>
        </is>
      </c>
      <c r="I310" t="inlineStr">
        <is>
          <t>AT&amp;T CL82213</t>
        </is>
      </c>
      <c r="J310" s="8" t="n">
        <v>1</v>
      </c>
      <c r="K310" s="10" t="n">
        <v>0</v>
      </c>
      <c r="L310" s="11" t="n">
        <v>28.99</v>
      </c>
      <c r="M310" s="11">
        <f>L310-N310</f>
        <v>20.5829</v>
      </c>
      <c r="N310" s="11" t="n">
        <v>8.4071</v>
      </c>
      <c r="O310">
        <f>IF(L310=0,"—",N310/L310)</f>
        <v>0.29000000000000004</v>
      </c>
      <c r="P310" t="inlineStr">
        <is>
          <t>South</t>
        </is>
      </c>
      <c r="Q310" t="inlineStr">
        <is>
          <t>Corporate</t>
        </is>
      </c>
    </row>
    <row r="311">
      <c r="A311" s="8" t="n">
        <v>711</v>
      </c>
      <c r="B311" t="inlineStr">
        <is>
          <t>CA-2014-113887</t>
        </is>
      </c>
      <c r="C311" s="9" t="n">
        <v>41734</v>
      </c>
      <c r="D311" s="8" t="n">
        <v>2014</v>
      </c>
      <c r="E311" s="8" t="n">
        <v>4</v>
      </c>
      <c r="F311" t="inlineStr">
        <is>
          <t>2014-04</t>
        </is>
      </c>
      <c r="G311" t="inlineStr">
        <is>
          <t>Office Supplies</t>
        </is>
      </c>
      <c r="H311" t="inlineStr">
        <is>
          <t>Paper</t>
        </is>
      </c>
      <c r="I311" t="inlineStr">
        <is>
          <t>Eaton Premium Continuous-Feed Paper, 25% Cotton, Letter Size, White, 1000 Shts/B</t>
        </is>
      </c>
      <c r="J311" s="8" t="n">
        <v>1</v>
      </c>
      <c r="K311" s="10" t="n">
        <v>0</v>
      </c>
      <c r="L311" s="11" t="n">
        <v>55.48</v>
      </c>
      <c r="M311" s="11">
        <f>L311-N311</f>
        <v>28.849599999999995</v>
      </c>
      <c r="N311" s="11" t="n">
        <v>26.6304</v>
      </c>
      <c r="O311">
        <f>IF(L311=0,"—",N311/L311)</f>
        <v>0.48000000000000004</v>
      </c>
      <c r="P311" t="inlineStr">
        <is>
          <t>East</t>
        </is>
      </c>
      <c r="Q311" t="inlineStr">
        <is>
          <t>Home Office</t>
        </is>
      </c>
    </row>
    <row r="312">
      <c r="A312" s="8" t="n">
        <v>9509</v>
      </c>
      <c r="B312" t="inlineStr">
        <is>
          <t>CA-2014-149104</t>
        </is>
      </c>
      <c r="C312" s="9" t="n">
        <v>41734</v>
      </c>
      <c r="D312" s="8" t="n">
        <v>2014</v>
      </c>
      <c r="E312" s="8" t="n">
        <v>4</v>
      </c>
      <c r="F312" t="inlineStr">
        <is>
          <t>2014-04</t>
        </is>
      </c>
      <c r="G312" t="inlineStr">
        <is>
          <t>Office Supplies</t>
        </is>
      </c>
      <c r="H312" t="inlineStr">
        <is>
          <t>Art</t>
        </is>
      </c>
      <c r="I312" t="inlineStr">
        <is>
          <t>Binney &amp; Smith Crayola Metallic Colored Pencils, 8-Color Set</t>
        </is>
      </c>
      <c r="J312" s="8" t="n">
        <v>3</v>
      </c>
      <c r="K312" s="10" t="n">
        <v>0</v>
      </c>
      <c r="L312" s="11" t="n">
        <v>13.89</v>
      </c>
      <c r="M312" s="11">
        <f>L312-N312</f>
        <v>9.3063</v>
      </c>
      <c r="N312" s="11" t="n">
        <v>4.5837</v>
      </c>
      <c r="O312">
        <f>IF(L312=0,"—",N312/L312)</f>
        <v>0.33</v>
      </c>
      <c r="P312" t="inlineStr">
        <is>
          <t>Central</t>
        </is>
      </c>
      <c r="Q312" t="inlineStr">
        <is>
          <t>Consumer</t>
        </is>
      </c>
    </row>
    <row r="313">
      <c r="A313" s="8" t="n">
        <v>9510</v>
      </c>
      <c r="B313" t="inlineStr">
        <is>
          <t>CA-2014-149104</t>
        </is>
      </c>
      <c r="C313" s="9" t="n">
        <v>41734</v>
      </c>
      <c r="D313" s="8" t="n">
        <v>2014</v>
      </c>
      <c r="E313" s="8" t="n">
        <v>4</v>
      </c>
      <c r="F313" t="inlineStr">
        <is>
          <t>2014-04</t>
        </is>
      </c>
      <c r="G313" t="inlineStr">
        <is>
          <t>Office Supplies</t>
        </is>
      </c>
      <c r="H313" t="inlineStr">
        <is>
          <t>Storage</t>
        </is>
      </c>
      <c r="I313" t="inlineStr">
        <is>
          <t>Space Solutions HD Industrial Steel Shelving.</t>
        </is>
      </c>
      <c r="J313" s="8" t="n">
        <v>6</v>
      </c>
      <c r="K313" s="10" t="n">
        <v>0</v>
      </c>
      <c r="L313" s="11" t="n">
        <v>689.8200000000001</v>
      </c>
      <c r="M313" s="11">
        <f>L313-N313</f>
        <v>669.1254</v>
      </c>
      <c r="N313" s="11" t="n">
        <v>20.6946</v>
      </c>
      <c r="O313">
        <f>IF(L313=0,"—",N313/L313)</f>
        <v>0.03</v>
      </c>
      <c r="P313" t="inlineStr">
        <is>
          <t>Central</t>
        </is>
      </c>
      <c r="Q313" t="inlineStr">
        <is>
          <t>Consumer</t>
        </is>
      </c>
    </row>
    <row r="314">
      <c r="A314" s="8" t="n">
        <v>3281</v>
      </c>
      <c r="B314" t="inlineStr">
        <is>
          <t>CA-2014-102988</t>
        </is>
      </c>
      <c r="C314" s="9" t="n">
        <v>41734</v>
      </c>
      <c r="D314" s="8" t="n">
        <v>2014</v>
      </c>
      <c r="E314" s="8" t="n">
        <v>4</v>
      </c>
      <c r="F314" t="inlineStr">
        <is>
          <t>2014-04</t>
        </is>
      </c>
      <c r="G314" t="inlineStr">
        <is>
          <t>Office Supplies</t>
        </is>
      </c>
      <c r="H314" t="inlineStr">
        <is>
          <t>Supplies</t>
        </is>
      </c>
      <c r="I314" t="inlineStr">
        <is>
          <t>Martin Yale Chadless Opener Electric Letter Opener</t>
        </is>
      </c>
      <c r="J314" s="8" t="n">
        <v>5</v>
      </c>
      <c r="K314" s="10" t="n">
        <v>0</v>
      </c>
      <c r="L314" s="11" t="n">
        <v>4164.05</v>
      </c>
      <c r="M314" s="11">
        <f>L314-N314</f>
        <v>4080.7690000000002</v>
      </c>
      <c r="N314" s="11" t="n">
        <v>83.28100000000001</v>
      </c>
      <c r="O314">
        <f>IF(L314=0,"—",N314/L314)</f>
        <v>0.02</v>
      </c>
      <c r="P314" t="inlineStr">
        <is>
          <t>South</t>
        </is>
      </c>
      <c r="Q314" t="inlineStr">
        <is>
          <t>Corporate</t>
        </is>
      </c>
    </row>
    <row r="315">
      <c r="A315" s="8" t="n">
        <v>3279</v>
      </c>
      <c r="B315" t="inlineStr">
        <is>
          <t>CA-2014-102988</t>
        </is>
      </c>
      <c r="C315" s="9" t="n">
        <v>41734</v>
      </c>
      <c r="D315" s="8" t="n">
        <v>2014</v>
      </c>
      <c r="E315" s="8" t="n">
        <v>4</v>
      </c>
      <c r="F315" t="inlineStr">
        <is>
          <t>2014-04</t>
        </is>
      </c>
      <c r="G315" t="inlineStr">
        <is>
          <t>Office Supplies</t>
        </is>
      </c>
      <c r="H315" t="inlineStr">
        <is>
          <t>Paper</t>
        </is>
      </c>
      <c r="I315" t="inlineStr">
        <is>
          <t>Xerox 1957</t>
        </is>
      </c>
      <c r="J315" s="8" t="n">
        <v>2</v>
      </c>
      <c r="K315" s="10" t="n">
        <v>0</v>
      </c>
      <c r="L315" s="11" t="n">
        <v>12.96</v>
      </c>
      <c r="M315" s="11">
        <f>L315-N315</f>
        <v>6.609600000000001</v>
      </c>
      <c r="N315" s="11" t="n">
        <v>6.3504</v>
      </c>
      <c r="O315">
        <f>IF(L315=0,"—",N315/L315)</f>
        <v>0.48999999999999994</v>
      </c>
      <c r="P315" t="inlineStr">
        <is>
          <t>South</t>
        </is>
      </c>
      <c r="Q315" t="inlineStr">
        <is>
          <t>Corporate</t>
        </is>
      </c>
    </row>
    <row r="316">
      <c r="A316" s="8" t="n">
        <v>3280</v>
      </c>
      <c r="B316" t="inlineStr">
        <is>
          <t>CA-2014-102988</t>
        </is>
      </c>
      <c r="C316" s="9" t="n">
        <v>41734</v>
      </c>
      <c r="D316" s="8" t="n">
        <v>2014</v>
      </c>
      <c r="E316" s="8" t="n">
        <v>4</v>
      </c>
      <c r="F316" t="inlineStr">
        <is>
          <t>2014-04</t>
        </is>
      </c>
      <c r="G316" t="inlineStr">
        <is>
          <t>Office Supplies</t>
        </is>
      </c>
      <c r="H316" t="inlineStr">
        <is>
          <t>Art</t>
        </is>
      </c>
      <c r="I316" t="inlineStr">
        <is>
          <t>Newell 321</t>
        </is>
      </c>
      <c r="J316" s="8" t="n">
        <v>7</v>
      </c>
      <c r="K316" s="10" t="n">
        <v>0</v>
      </c>
      <c r="L316" s="11" t="n">
        <v>22.96</v>
      </c>
      <c r="M316" s="11">
        <f>L316-N316</f>
        <v>16.3016</v>
      </c>
      <c r="N316" s="11" t="n">
        <v>6.6584</v>
      </c>
      <c r="O316">
        <f>IF(L316=0,"—",N316/L316)</f>
        <v>0.29</v>
      </c>
      <c r="P316" t="inlineStr">
        <is>
          <t>South</t>
        </is>
      </c>
      <c r="Q316" t="inlineStr">
        <is>
          <t>Corporate</t>
        </is>
      </c>
    </row>
    <row r="317">
      <c r="A317" s="8" t="n">
        <v>3879</v>
      </c>
      <c r="B317" t="inlineStr">
        <is>
          <t>CA-2014-151001</t>
        </is>
      </c>
      <c r="C317" s="9" t="n">
        <v>41734</v>
      </c>
      <c r="D317" s="8" t="n">
        <v>2014</v>
      </c>
      <c r="E317" s="8" t="n">
        <v>4</v>
      </c>
      <c r="F317" t="inlineStr">
        <is>
          <t>2014-04</t>
        </is>
      </c>
      <c r="G317" t="inlineStr">
        <is>
          <t>Office Supplies</t>
        </is>
      </c>
      <c r="H317" t="inlineStr">
        <is>
          <t>Storage</t>
        </is>
      </c>
      <c r="I317" t="inlineStr">
        <is>
          <t>Tenex File Box, Personal Filing Tote with Lid, Black</t>
        </is>
      </c>
      <c r="J317" s="8" t="n">
        <v>4</v>
      </c>
      <c r="K317" s="10" t="n">
        <v>0.2</v>
      </c>
      <c r="L317" s="11" t="n">
        <v>49.632</v>
      </c>
      <c r="M317" s="11">
        <f>L317-N317</f>
        <v>45.9096</v>
      </c>
      <c r="N317" s="11" t="n">
        <v>3.7224</v>
      </c>
      <c r="O317">
        <f>IF(L317=0,"—",N317/L317)</f>
        <v>0.075</v>
      </c>
      <c r="P317" t="inlineStr">
        <is>
          <t>Central</t>
        </is>
      </c>
      <c r="Q317" t="inlineStr">
        <is>
          <t>Corporate</t>
        </is>
      </c>
    </row>
    <row r="318">
      <c r="A318" s="8" t="n">
        <v>8840</v>
      </c>
      <c r="B318" t="inlineStr">
        <is>
          <t>CA-2014-153808</t>
        </is>
      </c>
      <c r="C318" s="9" t="n">
        <v>41735</v>
      </c>
      <c r="D318" s="8" t="n">
        <v>2014</v>
      </c>
      <c r="E318" s="8" t="n">
        <v>4</v>
      </c>
      <c r="F318" t="inlineStr">
        <is>
          <t>2014-04</t>
        </is>
      </c>
      <c r="G318" t="inlineStr">
        <is>
          <t>Office Supplies</t>
        </is>
      </c>
      <c r="H318" t="inlineStr">
        <is>
          <t>Binders</t>
        </is>
      </c>
      <c r="I318" t="inlineStr">
        <is>
          <t>Avery Trapezoid Ring Binder, 3" Capacity, Black, 1040 sheets</t>
        </is>
      </c>
      <c r="J318" s="8" t="n">
        <v>2</v>
      </c>
      <c r="K318" s="10" t="n">
        <v>0.2</v>
      </c>
      <c r="L318" s="11" t="n">
        <v>65.568</v>
      </c>
      <c r="M318" s="11">
        <f>L318-N318</f>
        <v>41.7996</v>
      </c>
      <c r="N318" s="11" t="n">
        <v>23.7684</v>
      </c>
      <c r="O318">
        <f>IF(L318=0,"—",N318/L318)</f>
        <v>0.3625</v>
      </c>
      <c r="P318" t="inlineStr">
        <is>
          <t>West</t>
        </is>
      </c>
      <c r="Q318" t="inlineStr">
        <is>
          <t>Corporate</t>
        </is>
      </c>
    </row>
    <row r="319">
      <c r="A319" s="8" t="n">
        <v>5037</v>
      </c>
      <c r="B319" t="inlineStr">
        <is>
          <t>CA-2014-169803</t>
        </is>
      </c>
      <c r="C319" s="9" t="n">
        <v>41735</v>
      </c>
      <c r="D319" s="8" t="n">
        <v>2014</v>
      </c>
      <c r="E319" s="8" t="n">
        <v>4</v>
      </c>
      <c r="F319" t="inlineStr">
        <is>
          <t>2014-04</t>
        </is>
      </c>
      <c r="G319" t="inlineStr">
        <is>
          <t>Technology</t>
        </is>
      </c>
      <c r="H319" t="inlineStr">
        <is>
          <t>Accessories</t>
        </is>
      </c>
      <c r="I319" t="inlineStr">
        <is>
          <t>Kingston Digital DataTraveler 32GB USB 2.0</t>
        </is>
      </c>
      <c r="J319" s="8" t="n">
        <v>2</v>
      </c>
      <c r="K319" s="10" t="n">
        <v>0</v>
      </c>
      <c r="L319" s="11" t="n">
        <v>33.9</v>
      </c>
      <c r="M319" s="11">
        <f>L319-N319</f>
        <v>31.866</v>
      </c>
      <c r="N319" s="11" t="n">
        <v>2.034</v>
      </c>
      <c r="O319">
        <f>IF(L319=0,"—",N319/L319)</f>
        <v>0.06</v>
      </c>
      <c r="P319" t="inlineStr">
        <is>
          <t>West</t>
        </is>
      </c>
      <c r="Q319" t="inlineStr">
        <is>
          <t>Corporate</t>
        </is>
      </c>
    </row>
    <row r="320">
      <c r="A320" s="8" t="n">
        <v>8839</v>
      </c>
      <c r="B320" t="inlineStr">
        <is>
          <t>CA-2014-153808</t>
        </is>
      </c>
      <c r="C320" s="9" t="n">
        <v>41735</v>
      </c>
      <c r="D320" s="8" t="n">
        <v>2014</v>
      </c>
      <c r="E320" s="8" t="n">
        <v>4</v>
      </c>
      <c r="F320" t="inlineStr">
        <is>
          <t>2014-04</t>
        </is>
      </c>
      <c r="G320" t="inlineStr">
        <is>
          <t>Office Supplies</t>
        </is>
      </c>
      <c r="H320" t="inlineStr">
        <is>
          <t>Art</t>
        </is>
      </c>
      <c r="I320" t="inlineStr">
        <is>
          <t>Boston Home &amp; Office Model 2000 Electric Pencil Sharpeners</t>
        </is>
      </c>
      <c r="J320" s="8" t="n">
        <v>3</v>
      </c>
      <c r="K320" s="10" t="n">
        <v>0</v>
      </c>
      <c r="L320" s="11" t="n">
        <v>70.95</v>
      </c>
      <c r="M320" s="11">
        <f>L320-N320</f>
        <v>52.503</v>
      </c>
      <c r="N320" s="11" t="n">
        <v>18.447</v>
      </c>
      <c r="O320">
        <f>IF(L320=0,"—",N320/L320)</f>
        <v>0.25999999999999995</v>
      </c>
      <c r="P320" t="inlineStr">
        <is>
          <t>West</t>
        </is>
      </c>
      <c r="Q320" t="inlineStr">
        <is>
          <t>Corporate</t>
        </is>
      </c>
    </row>
    <row r="321">
      <c r="A321" s="8" t="n">
        <v>8841</v>
      </c>
      <c r="B321" t="inlineStr">
        <is>
          <t>CA-2014-153808</t>
        </is>
      </c>
      <c r="C321" s="9" t="n">
        <v>41735</v>
      </c>
      <c r="D321" s="8" t="n">
        <v>2014</v>
      </c>
      <c r="E321" s="8" t="n">
        <v>4</v>
      </c>
      <c r="F321" t="inlineStr">
        <is>
          <t>2014-04</t>
        </is>
      </c>
      <c r="G321" t="inlineStr">
        <is>
          <t>Technology</t>
        </is>
      </c>
      <c r="H321" t="inlineStr">
        <is>
          <t>Accessories</t>
        </is>
      </c>
      <c r="I321" t="inlineStr">
        <is>
          <t>Razer Kraken 7.1 Surround Sound Over Ear USB Gaming Headset</t>
        </is>
      </c>
      <c r="J321" s="8" t="n">
        <v>3</v>
      </c>
      <c r="K321" s="10" t="n">
        <v>0</v>
      </c>
      <c r="L321" s="11" t="n">
        <v>299.97</v>
      </c>
      <c r="M321" s="11">
        <f>L321-N321</f>
        <v>167.98320000000004</v>
      </c>
      <c r="N321" s="11" t="n">
        <v>131.9868</v>
      </c>
      <c r="O321">
        <f>IF(L321=0,"—",N321/L321)</f>
        <v>0.43999999999999995</v>
      </c>
      <c r="P321" t="inlineStr">
        <is>
          <t>West</t>
        </is>
      </c>
      <c r="Q321" t="inlineStr">
        <is>
          <t>Corporate</t>
        </is>
      </c>
    </row>
    <row r="322">
      <c r="A322" s="8" t="n">
        <v>5036</v>
      </c>
      <c r="B322" t="inlineStr">
        <is>
          <t>CA-2014-169803</t>
        </is>
      </c>
      <c r="C322" s="9" t="n">
        <v>41735</v>
      </c>
      <c r="D322" s="8" t="n">
        <v>2014</v>
      </c>
      <c r="E322" s="8" t="n">
        <v>4</v>
      </c>
      <c r="F322" t="inlineStr">
        <is>
          <t>2014-04</t>
        </is>
      </c>
      <c r="G322" t="inlineStr">
        <is>
          <t>Furniture</t>
        </is>
      </c>
      <c r="H322" t="inlineStr">
        <is>
          <t>Tables</t>
        </is>
      </c>
      <c r="I322" t="inlineStr">
        <is>
          <t>Chromcraft Bull-Nose Wood Round Conference Table Top, Wood Base</t>
        </is>
      </c>
      <c r="J322" s="8" t="n">
        <v>3</v>
      </c>
      <c r="K322" s="10" t="n">
        <v>0</v>
      </c>
      <c r="L322" s="11" t="n">
        <v>653.55</v>
      </c>
      <c r="M322" s="11">
        <f>L322-N322</f>
        <v>542.4465</v>
      </c>
      <c r="N322" s="11" t="n">
        <v>111.1035</v>
      </c>
      <c r="O322">
        <f>IF(L322=0,"—",N322/L322)</f>
        <v>0.17</v>
      </c>
      <c r="P322" t="inlineStr">
        <is>
          <t>West</t>
        </is>
      </c>
      <c r="Q322" t="inlineStr">
        <is>
          <t>Corporate</t>
        </is>
      </c>
    </row>
    <row r="323">
      <c r="A323" s="8" t="n">
        <v>1406</v>
      </c>
      <c r="B323" t="inlineStr">
        <is>
          <t>US-2014-118486</t>
        </is>
      </c>
      <c r="C323" s="9" t="n">
        <v>41735</v>
      </c>
      <c r="D323" s="8" t="n">
        <v>2014</v>
      </c>
      <c r="E323" s="8" t="n">
        <v>4</v>
      </c>
      <c r="F323" t="inlineStr">
        <is>
          <t>2014-04</t>
        </is>
      </c>
      <c r="G323" t="inlineStr">
        <is>
          <t>Furniture</t>
        </is>
      </c>
      <c r="H323" t="inlineStr">
        <is>
          <t>Tables</t>
        </is>
      </c>
      <c r="I323" t="inlineStr">
        <is>
          <t>KI Adjustable-Height Table</t>
        </is>
      </c>
      <c r="J323" s="8" t="n">
        <v>3</v>
      </c>
      <c r="K323" s="10" t="n">
        <v>0.4</v>
      </c>
      <c r="L323" s="11" t="n">
        <v>154.764</v>
      </c>
      <c r="M323" s="11">
        <f>L323-N323</f>
        <v>190.87560000000002</v>
      </c>
      <c r="N323" s="11" t="n">
        <v>-36.1116</v>
      </c>
      <c r="O323">
        <f>IF(L323=0,"—",N323/L323)</f>
        <v>-0.23333333333333334</v>
      </c>
      <c r="P323" t="inlineStr">
        <is>
          <t>East</t>
        </is>
      </c>
      <c r="Q323" t="inlineStr">
        <is>
          <t>Home Office</t>
        </is>
      </c>
    </row>
    <row r="324">
      <c r="A324" s="8" t="n">
        <v>869</v>
      </c>
      <c r="B324" t="inlineStr">
        <is>
          <t>CA-2014-136742</t>
        </is>
      </c>
      <c r="C324" s="9" t="n">
        <v>41735</v>
      </c>
      <c r="D324" s="8" t="n">
        <v>2014</v>
      </c>
      <c r="E324" s="8" t="n">
        <v>4</v>
      </c>
      <c r="F324" t="inlineStr">
        <is>
          <t>2014-04</t>
        </is>
      </c>
      <c r="G324" t="inlineStr">
        <is>
          <t>Office Supplies</t>
        </is>
      </c>
      <c r="H324" t="inlineStr">
        <is>
          <t>Binders</t>
        </is>
      </c>
      <c r="I324" t="inlineStr">
        <is>
          <t>Large Capacity Hanging Post Binders</t>
        </is>
      </c>
      <c r="J324" s="8" t="n">
        <v>6</v>
      </c>
      <c r="K324" s="10" t="n">
        <v>0.7</v>
      </c>
      <c r="L324" s="11" t="n">
        <v>44.91</v>
      </c>
      <c r="M324" s="11">
        <f>L324-N324</f>
        <v>80.838</v>
      </c>
      <c r="N324" s="11" t="n">
        <v>-35.928</v>
      </c>
      <c r="O324">
        <f>IF(L324=0,"—",N324/L324)</f>
        <v>-0.8</v>
      </c>
      <c r="P324" t="inlineStr">
        <is>
          <t>East</t>
        </is>
      </c>
      <c r="Q324" t="inlineStr">
        <is>
          <t>Corporate</t>
        </is>
      </c>
    </row>
    <row r="325">
      <c r="A325" s="8" t="n">
        <v>1407</v>
      </c>
      <c r="B325" t="inlineStr">
        <is>
          <t>US-2014-118486</t>
        </is>
      </c>
      <c r="C325" s="9" t="n">
        <v>41735</v>
      </c>
      <c r="D325" s="8" t="n">
        <v>2014</v>
      </c>
      <c r="E325" s="8" t="n">
        <v>4</v>
      </c>
      <c r="F325" t="inlineStr">
        <is>
          <t>2014-04</t>
        </is>
      </c>
      <c r="G325" t="inlineStr">
        <is>
          <t>Technology</t>
        </is>
      </c>
      <c r="H325" t="inlineStr">
        <is>
          <t>Accessories</t>
        </is>
      </c>
      <c r="I325" t="inlineStr">
        <is>
          <t>Imation Secure+ Hardware Encrypted USB 2.0 Flash Drive; 16GB</t>
        </is>
      </c>
      <c r="J325" s="8" t="n">
        <v>2</v>
      </c>
      <c r="K325" s="10" t="n">
        <v>0.2</v>
      </c>
      <c r="L325" s="11" t="n">
        <v>116.784</v>
      </c>
      <c r="M325" s="11">
        <f>L325-N325</f>
        <v>94.887</v>
      </c>
      <c r="N325" s="11" t="n">
        <v>21.897</v>
      </c>
      <c r="O325">
        <f>IF(L325=0,"—",N325/L325)</f>
        <v>0.18749999999999997</v>
      </c>
      <c r="P325" t="inlineStr">
        <is>
          <t>East</t>
        </is>
      </c>
      <c r="Q325" t="inlineStr">
        <is>
          <t>Home Office</t>
        </is>
      </c>
    </row>
    <row r="326">
      <c r="A326" s="8" t="n">
        <v>6016</v>
      </c>
      <c r="B326" t="inlineStr">
        <is>
          <t>CA-2014-102652</t>
        </is>
      </c>
      <c r="C326" s="9" t="n">
        <v>41735</v>
      </c>
      <c r="D326" s="8" t="n">
        <v>2014</v>
      </c>
      <c r="E326" s="8" t="n">
        <v>4</v>
      </c>
      <c r="F326" t="inlineStr">
        <is>
          <t>2014-04</t>
        </is>
      </c>
      <c r="G326" t="inlineStr">
        <is>
          <t>Furniture</t>
        </is>
      </c>
      <c r="H326" t="inlineStr">
        <is>
          <t>Furnishings</t>
        </is>
      </c>
      <c r="I326" t="inlineStr">
        <is>
          <t>Tenex B1-RE Series Chair Mats for Low Pile Carpets</t>
        </is>
      </c>
      <c r="J326" s="8" t="n">
        <v>2</v>
      </c>
      <c r="K326" s="10" t="n">
        <v>0</v>
      </c>
      <c r="L326" s="11" t="n">
        <v>91.95999999999999</v>
      </c>
      <c r="M326" s="11">
        <f>L326-N326</f>
        <v>76.32679999999999</v>
      </c>
      <c r="N326" s="11" t="n">
        <v>15.6332</v>
      </c>
      <c r="O326">
        <f>IF(L326=0,"—",N326/L326)</f>
        <v>0.17</v>
      </c>
      <c r="P326" t="inlineStr">
        <is>
          <t>West</t>
        </is>
      </c>
      <c r="Q326" t="inlineStr">
        <is>
          <t>Corporate</t>
        </is>
      </c>
    </row>
    <row r="327">
      <c r="A327" s="8" t="n">
        <v>1405</v>
      </c>
      <c r="B327" t="inlineStr">
        <is>
          <t>US-2014-118486</t>
        </is>
      </c>
      <c r="C327" s="9" t="n">
        <v>41735</v>
      </c>
      <c r="D327" s="8" t="n">
        <v>2014</v>
      </c>
      <c r="E327" s="8" t="n">
        <v>4</v>
      </c>
      <c r="F327" t="inlineStr">
        <is>
          <t>2014-04</t>
        </is>
      </c>
      <c r="G327" t="inlineStr">
        <is>
          <t>Office Supplies</t>
        </is>
      </c>
      <c r="H327" t="inlineStr">
        <is>
          <t>Supplies</t>
        </is>
      </c>
      <c r="I327" t="inlineStr">
        <is>
          <t>Martin-Yale Premier Letter Opener</t>
        </is>
      </c>
      <c r="J327" s="8" t="n">
        <v>1</v>
      </c>
      <c r="K327" s="10" t="n">
        <v>0.2</v>
      </c>
      <c r="L327" s="11" t="n">
        <v>10.304</v>
      </c>
      <c r="M327" s="11">
        <f>L327-N327</f>
        <v>12.4936</v>
      </c>
      <c r="N327" s="11" t="n">
        <v>-2.1896</v>
      </c>
      <c r="O327">
        <f>IF(L327=0,"—",N327/L327)</f>
        <v>-0.2125</v>
      </c>
      <c r="P327" t="inlineStr">
        <is>
          <t>East</t>
        </is>
      </c>
      <c r="Q327" t="inlineStr">
        <is>
          <t>Home Office</t>
        </is>
      </c>
    </row>
    <row r="328">
      <c r="A328" s="8" t="n">
        <v>6018</v>
      </c>
      <c r="B328" t="inlineStr">
        <is>
          <t>CA-2014-102652</t>
        </is>
      </c>
      <c r="C328" s="9" t="n">
        <v>41735</v>
      </c>
      <c r="D328" s="8" t="n">
        <v>2014</v>
      </c>
      <c r="E328" s="8" t="n">
        <v>4</v>
      </c>
      <c r="F328" t="inlineStr">
        <is>
          <t>2014-04</t>
        </is>
      </c>
      <c r="G328" t="inlineStr">
        <is>
          <t>Office Supplies</t>
        </is>
      </c>
      <c r="H328" t="inlineStr">
        <is>
          <t>Paper</t>
        </is>
      </c>
      <c r="I328" t="inlineStr">
        <is>
          <t>Xerox 211</t>
        </is>
      </c>
      <c r="J328" s="8" t="n">
        <v>3</v>
      </c>
      <c r="K328" s="10" t="n">
        <v>0</v>
      </c>
      <c r="L328" s="11" t="n">
        <v>19.44</v>
      </c>
      <c r="M328" s="11">
        <f>L328-N328</f>
        <v>10.1088</v>
      </c>
      <c r="N328" s="11" t="n">
        <v>9.331200000000001</v>
      </c>
      <c r="O328">
        <f>IF(L328=0,"—",N328/L328)</f>
        <v>0.48000000000000004</v>
      </c>
      <c r="P328" t="inlineStr">
        <is>
          <t>West</t>
        </is>
      </c>
      <c r="Q328" t="inlineStr">
        <is>
          <t>Corporate</t>
        </is>
      </c>
    </row>
    <row r="329">
      <c r="A329" s="8" t="n">
        <v>6019</v>
      </c>
      <c r="B329" t="inlineStr">
        <is>
          <t>CA-2014-102652</t>
        </is>
      </c>
      <c r="C329" s="9" t="n">
        <v>41735</v>
      </c>
      <c r="D329" s="8" t="n">
        <v>2014</v>
      </c>
      <c r="E329" s="8" t="n">
        <v>4</v>
      </c>
      <c r="F329" t="inlineStr">
        <is>
          <t>2014-04</t>
        </is>
      </c>
      <c r="G329" t="inlineStr">
        <is>
          <t>Office Supplies</t>
        </is>
      </c>
      <c r="H329" t="inlineStr">
        <is>
          <t>Paper</t>
        </is>
      </c>
      <c r="I329" t="inlineStr">
        <is>
          <t>Xerox 194</t>
        </is>
      </c>
      <c r="J329" s="8" t="n">
        <v>1</v>
      </c>
      <c r="K329" s="10" t="n">
        <v>0</v>
      </c>
      <c r="L329" s="11" t="n">
        <v>55.48</v>
      </c>
      <c r="M329" s="11">
        <f>L329-N329</f>
        <v>28.849599999999995</v>
      </c>
      <c r="N329" s="11" t="n">
        <v>26.6304</v>
      </c>
      <c r="O329">
        <f>IF(L329=0,"—",N329/L329)</f>
        <v>0.48000000000000004</v>
      </c>
      <c r="P329" t="inlineStr">
        <is>
          <t>West</t>
        </is>
      </c>
      <c r="Q329" t="inlineStr">
        <is>
          <t>Corporate</t>
        </is>
      </c>
    </row>
    <row r="330">
      <c r="A330" s="8" t="n">
        <v>6017</v>
      </c>
      <c r="B330" t="inlineStr">
        <is>
          <t>CA-2014-102652</t>
        </is>
      </c>
      <c r="C330" s="9" t="n">
        <v>41735</v>
      </c>
      <c r="D330" s="8" t="n">
        <v>2014</v>
      </c>
      <c r="E330" s="8" t="n">
        <v>4</v>
      </c>
      <c r="F330" t="inlineStr">
        <is>
          <t>2014-04</t>
        </is>
      </c>
      <c r="G330" t="inlineStr">
        <is>
          <t>Furniture</t>
        </is>
      </c>
      <c r="H330" t="inlineStr">
        <is>
          <t>Furnishings</t>
        </is>
      </c>
      <c r="I330" t="inlineStr">
        <is>
          <t>C-Line Cubicle Keepers Polyproplyene Holder With Velcro Backings</t>
        </is>
      </c>
      <c r="J330" s="8" t="n">
        <v>7</v>
      </c>
      <c r="K330" s="10" t="n">
        <v>0</v>
      </c>
      <c r="L330" s="11" t="n">
        <v>33.11</v>
      </c>
      <c r="M330" s="11">
        <f>L330-N330</f>
        <v>20.1971</v>
      </c>
      <c r="N330" s="11" t="n">
        <v>12.9129</v>
      </c>
      <c r="O330">
        <f>IF(L330=0,"—",N330/L330)</f>
        <v>0.39</v>
      </c>
      <c r="P330" t="inlineStr">
        <is>
          <t>West</t>
        </is>
      </c>
      <c r="Q330" t="inlineStr">
        <is>
          <t>Corporate</t>
        </is>
      </c>
    </row>
    <row r="331">
      <c r="A331" s="8" t="n">
        <v>3482</v>
      </c>
      <c r="B331" t="inlineStr">
        <is>
          <t>CA-2014-124023</t>
        </is>
      </c>
      <c r="C331" s="9" t="n">
        <v>41736</v>
      </c>
      <c r="D331" s="8" t="n">
        <v>2014</v>
      </c>
      <c r="E331" s="8" t="n">
        <v>4</v>
      </c>
      <c r="F331" t="inlineStr">
        <is>
          <t>2014-04</t>
        </is>
      </c>
      <c r="G331" t="inlineStr">
        <is>
          <t>Furniture</t>
        </is>
      </c>
      <c r="H331" t="inlineStr">
        <is>
          <t>Furnishings</t>
        </is>
      </c>
      <c r="I331" t="inlineStr">
        <is>
          <t>Stacking Tray, Side-Loading, Legal, Smoke</t>
        </is>
      </c>
      <c r="J331" s="8" t="n">
        <v>2</v>
      </c>
      <c r="K331" s="10" t="n">
        <v>0</v>
      </c>
      <c r="L331" s="11" t="n">
        <v>8.960000000000001</v>
      </c>
      <c r="M331" s="11">
        <f>L331-N331</f>
        <v>6.182400000000001</v>
      </c>
      <c r="N331" s="11" t="n">
        <v>2.7776</v>
      </c>
      <c r="O331">
        <f>IF(L331=0,"—",N331/L331)</f>
        <v>0.31</v>
      </c>
      <c r="P331" t="inlineStr">
        <is>
          <t>South</t>
        </is>
      </c>
      <c r="Q331" t="inlineStr">
        <is>
          <t>Consumer</t>
        </is>
      </c>
    </row>
    <row r="332">
      <c r="A332" s="8" t="n">
        <v>6254</v>
      </c>
      <c r="B332" t="inlineStr">
        <is>
          <t>CA-2014-165806</t>
        </is>
      </c>
      <c r="C332" s="9" t="n">
        <v>41736</v>
      </c>
      <c r="D332" s="8" t="n">
        <v>2014</v>
      </c>
      <c r="E332" s="8" t="n">
        <v>4</v>
      </c>
      <c r="F332" t="inlineStr">
        <is>
          <t>2014-04</t>
        </is>
      </c>
      <c r="G332" t="inlineStr">
        <is>
          <t>Technology</t>
        </is>
      </c>
      <c r="H332" t="inlineStr">
        <is>
          <t>Phones</t>
        </is>
      </c>
      <c r="I332" t="inlineStr">
        <is>
          <t>RCA Visys Integrated PBX 8-Line Router</t>
        </is>
      </c>
      <c r="J332" s="8" t="n">
        <v>3</v>
      </c>
      <c r="K332" s="10" t="n">
        <v>0</v>
      </c>
      <c r="L332" s="11" t="n">
        <v>200.97</v>
      </c>
      <c r="M332" s="11">
        <f>L332-N332</f>
        <v>150.7275</v>
      </c>
      <c r="N332" s="11" t="n">
        <v>50.2425</v>
      </c>
      <c r="O332">
        <f>IF(L332=0,"—",N332/L332)</f>
        <v>0.25</v>
      </c>
      <c r="P332" t="inlineStr">
        <is>
          <t>South</t>
        </is>
      </c>
      <c r="Q332" t="inlineStr">
        <is>
          <t>Home Office</t>
        </is>
      </c>
    </row>
    <row r="333">
      <c r="A333" s="8" t="n">
        <v>6253</v>
      </c>
      <c r="B333" t="inlineStr">
        <is>
          <t>CA-2014-165806</t>
        </is>
      </c>
      <c r="C333" s="9" t="n">
        <v>41736</v>
      </c>
      <c r="D333" s="8" t="n">
        <v>2014</v>
      </c>
      <c r="E333" s="8" t="n">
        <v>4</v>
      </c>
      <c r="F333" t="inlineStr">
        <is>
          <t>2014-04</t>
        </is>
      </c>
      <c r="G333" t="inlineStr">
        <is>
          <t>Office Supplies</t>
        </is>
      </c>
      <c r="H333" t="inlineStr">
        <is>
          <t>Paper</t>
        </is>
      </c>
      <c r="I333" t="inlineStr">
        <is>
          <t>Xerox 226</t>
        </is>
      </c>
      <c r="J333" s="8" t="n">
        <v>9</v>
      </c>
      <c r="K333" s="10" t="n">
        <v>0</v>
      </c>
      <c r="L333" s="11" t="n">
        <v>58.32</v>
      </c>
      <c r="M333" s="11">
        <f>L333-N333</f>
        <v>30.3264</v>
      </c>
      <c r="N333" s="11" t="n">
        <v>27.9936</v>
      </c>
      <c r="O333">
        <f>IF(L333=0,"—",N333/L333)</f>
        <v>0.48</v>
      </c>
      <c r="P333" t="inlineStr">
        <is>
          <t>South</t>
        </is>
      </c>
      <c r="Q333" t="inlineStr">
        <is>
          <t>Home Office</t>
        </is>
      </c>
    </row>
    <row r="334">
      <c r="A334" s="8" t="n">
        <v>4177</v>
      </c>
      <c r="B334" t="inlineStr">
        <is>
          <t>CA-2014-128846</t>
        </is>
      </c>
      <c r="C334" s="9" t="n">
        <v>41736</v>
      </c>
      <c r="D334" s="8" t="n">
        <v>2014</v>
      </c>
      <c r="E334" s="8" t="n">
        <v>4</v>
      </c>
      <c r="F334" t="inlineStr">
        <is>
          <t>2014-04</t>
        </is>
      </c>
      <c r="G334" t="inlineStr">
        <is>
          <t>Technology</t>
        </is>
      </c>
      <c r="H334" t="inlineStr">
        <is>
          <t>Phones</t>
        </is>
      </c>
      <c r="I334" t="inlineStr">
        <is>
          <t>AT&amp;T TR1909W</t>
        </is>
      </c>
      <c r="J334" s="8" t="n">
        <v>5</v>
      </c>
      <c r="K334" s="10" t="n">
        <v>0</v>
      </c>
      <c r="L334" s="11" t="n">
        <v>629.95</v>
      </c>
      <c r="M334" s="11">
        <f>L334-N334</f>
        <v>466.163</v>
      </c>
      <c r="N334" s="11" t="n">
        <v>163.787</v>
      </c>
      <c r="O334">
        <f>IF(L334=0,"—",N334/L334)</f>
        <v>0.26</v>
      </c>
      <c r="P334" t="inlineStr">
        <is>
          <t>South</t>
        </is>
      </c>
      <c r="Q334" t="inlineStr">
        <is>
          <t>Corporate</t>
        </is>
      </c>
    </row>
    <row r="335">
      <c r="A335" s="8" t="n">
        <v>4178</v>
      </c>
      <c r="B335" t="inlineStr">
        <is>
          <t>CA-2014-128846</t>
        </is>
      </c>
      <c r="C335" s="9" t="n">
        <v>41736</v>
      </c>
      <c r="D335" s="8" t="n">
        <v>2014</v>
      </c>
      <c r="E335" s="8" t="n">
        <v>4</v>
      </c>
      <c r="F335" t="inlineStr">
        <is>
          <t>2014-04</t>
        </is>
      </c>
      <c r="G335" t="inlineStr">
        <is>
          <t>Office Supplies</t>
        </is>
      </c>
      <c r="H335" t="inlineStr">
        <is>
          <t>Paper</t>
        </is>
      </c>
      <c r="I335" t="inlineStr">
        <is>
          <t>Xerox 1945</t>
        </is>
      </c>
      <c r="J335" s="8" t="n">
        <v>3</v>
      </c>
      <c r="K335" s="10" t="n">
        <v>0</v>
      </c>
      <c r="L335" s="11" t="n">
        <v>122.97</v>
      </c>
      <c r="M335" s="11">
        <f>L335-N335</f>
        <v>62.7147</v>
      </c>
      <c r="N335" s="11" t="n">
        <v>60.2553</v>
      </c>
      <c r="O335">
        <f>IF(L335=0,"—",N335/L335)</f>
        <v>0.49</v>
      </c>
      <c r="P335" t="inlineStr">
        <is>
          <t>South</t>
        </is>
      </c>
      <c r="Q335" t="inlineStr">
        <is>
          <t>Corporate</t>
        </is>
      </c>
    </row>
    <row r="336">
      <c r="A336" s="8" t="n">
        <v>3836</v>
      </c>
      <c r="B336" t="inlineStr">
        <is>
          <t>CA-2014-100363</t>
        </is>
      </c>
      <c r="C336" s="9" t="n">
        <v>41737</v>
      </c>
      <c r="D336" s="8" t="n">
        <v>2014</v>
      </c>
      <c r="E336" s="8" t="n">
        <v>4</v>
      </c>
      <c r="F336" t="inlineStr">
        <is>
          <t>2014-04</t>
        </is>
      </c>
      <c r="G336" t="inlineStr">
        <is>
          <t>Office Supplies</t>
        </is>
      </c>
      <c r="H336" t="inlineStr">
        <is>
          <t>Fasteners</t>
        </is>
      </c>
      <c r="I336" t="inlineStr">
        <is>
          <t>Binder Clips by OIC</t>
        </is>
      </c>
      <c r="J336" s="8" t="n">
        <v>2</v>
      </c>
      <c r="K336" s="10" t="n">
        <v>0.2</v>
      </c>
      <c r="L336" s="11" t="n">
        <v>2.368</v>
      </c>
      <c r="M336" s="11">
        <f>L336-N336</f>
        <v>1.5392</v>
      </c>
      <c r="N336" s="11" t="n">
        <v>0.8288</v>
      </c>
      <c r="O336">
        <f>IF(L336=0,"—",N336/L336)</f>
        <v>0.35000000000000003</v>
      </c>
      <c r="P336" t="inlineStr">
        <is>
          <t>West</t>
        </is>
      </c>
      <c r="Q336" t="inlineStr">
        <is>
          <t>Corporate</t>
        </is>
      </c>
    </row>
    <row r="337">
      <c r="A337" s="8" t="n">
        <v>7410</v>
      </c>
      <c r="B337" t="inlineStr">
        <is>
          <t>CA-2014-121769</t>
        </is>
      </c>
      <c r="C337" s="9" t="n">
        <v>41737</v>
      </c>
      <c r="D337" s="8" t="n">
        <v>2014</v>
      </c>
      <c r="E337" s="8" t="n">
        <v>4</v>
      </c>
      <c r="F337" t="inlineStr">
        <is>
          <t>2014-04</t>
        </is>
      </c>
      <c r="G337" t="inlineStr">
        <is>
          <t>Furniture</t>
        </is>
      </c>
      <c r="H337" t="inlineStr">
        <is>
          <t>Tables</t>
        </is>
      </c>
      <c r="I337" t="inlineStr">
        <is>
          <t>Riverside Furniture Stanwyck Manor Table Series</t>
        </is>
      </c>
      <c r="J337" s="8" t="n">
        <v>1</v>
      </c>
      <c r="K337" s="10" t="n">
        <v>0.4</v>
      </c>
      <c r="L337" s="11" t="n">
        <v>172.11</v>
      </c>
      <c r="M337" s="11">
        <f>L337-N337</f>
        <v>266.7705</v>
      </c>
      <c r="N337" s="11" t="n">
        <v>-94.6605</v>
      </c>
      <c r="O337">
        <f>IF(L337=0,"—",N337/L337)</f>
        <v>-0.5499999999999999</v>
      </c>
      <c r="P337" t="inlineStr">
        <is>
          <t>East</t>
        </is>
      </c>
      <c r="Q337" t="inlineStr">
        <is>
          <t>Consumer</t>
        </is>
      </c>
    </row>
    <row r="338">
      <c r="A338" s="8" t="n">
        <v>6381</v>
      </c>
      <c r="B338" t="inlineStr">
        <is>
          <t>US-2014-163797</t>
        </is>
      </c>
      <c r="C338" s="9" t="n">
        <v>41737</v>
      </c>
      <c r="D338" s="8" t="n">
        <v>2014</v>
      </c>
      <c r="E338" s="8" t="n">
        <v>4</v>
      </c>
      <c r="F338" t="inlineStr">
        <is>
          <t>2014-04</t>
        </is>
      </c>
      <c r="G338" t="inlineStr">
        <is>
          <t>Office Supplies</t>
        </is>
      </c>
      <c r="H338" t="inlineStr">
        <is>
          <t>Fasteners</t>
        </is>
      </c>
      <c r="I338" t="inlineStr">
        <is>
          <t>Alliance Super-Size Bands, Assorted Sizes</t>
        </is>
      </c>
      <c r="J338" s="8" t="n">
        <v>8</v>
      </c>
      <c r="K338" s="10" t="n">
        <v>0.2</v>
      </c>
      <c r="L338" s="11" t="n">
        <v>49.792</v>
      </c>
      <c r="M338" s="11">
        <f>L338-N338</f>
        <v>61.6176</v>
      </c>
      <c r="N338" s="11" t="n">
        <v>-11.8256</v>
      </c>
      <c r="O338">
        <f>IF(L338=0,"—",N338/L338)</f>
        <v>-0.2375</v>
      </c>
      <c r="P338" t="inlineStr">
        <is>
          <t>West</t>
        </is>
      </c>
      <c r="Q338" t="inlineStr">
        <is>
          <t>Home Office</t>
        </is>
      </c>
    </row>
    <row r="339">
      <c r="A339" s="8" t="n">
        <v>3837</v>
      </c>
      <c r="B339" t="inlineStr">
        <is>
          <t>CA-2014-100363</t>
        </is>
      </c>
      <c r="C339" s="9" t="n">
        <v>41737</v>
      </c>
      <c r="D339" s="8" t="n">
        <v>2014</v>
      </c>
      <c r="E339" s="8" t="n">
        <v>4</v>
      </c>
      <c r="F339" t="inlineStr">
        <is>
          <t>2014-04</t>
        </is>
      </c>
      <c r="G339" t="inlineStr">
        <is>
          <t>Office Supplies</t>
        </is>
      </c>
      <c r="H339" t="inlineStr">
        <is>
          <t>Paper</t>
        </is>
      </c>
      <c r="I339" t="inlineStr">
        <is>
          <t>Things To Do Today Spiral Book</t>
        </is>
      </c>
      <c r="J339" s="8" t="n">
        <v>3</v>
      </c>
      <c r="K339" s="10" t="n">
        <v>0.2</v>
      </c>
      <c r="L339" s="11" t="n">
        <v>19.008</v>
      </c>
      <c r="M339" s="11">
        <f>L339-N339</f>
        <v>12.1176</v>
      </c>
      <c r="N339" s="11" t="n">
        <v>6.8904</v>
      </c>
      <c r="O339">
        <f>IF(L339=0,"—",N339/L339)</f>
        <v>0.3625</v>
      </c>
      <c r="P339" t="inlineStr">
        <is>
          <t>West</t>
        </is>
      </c>
      <c r="Q339" t="inlineStr">
        <is>
          <t>Corporate</t>
        </is>
      </c>
    </row>
    <row r="340">
      <c r="A340" s="8" t="n">
        <v>7048</v>
      </c>
      <c r="B340" t="inlineStr">
        <is>
          <t>CA-2014-150581</t>
        </is>
      </c>
      <c r="C340" s="9" t="n">
        <v>41737</v>
      </c>
      <c r="D340" s="8" t="n">
        <v>2014</v>
      </c>
      <c r="E340" s="8" t="n">
        <v>4</v>
      </c>
      <c r="F340" t="inlineStr">
        <is>
          <t>2014-04</t>
        </is>
      </c>
      <c r="G340" t="inlineStr">
        <is>
          <t>Technology</t>
        </is>
      </c>
      <c r="H340" t="inlineStr">
        <is>
          <t>Accessories</t>
        </is>
      </c>
      <c r="I340" t="inlineStr">
        <is>
          <t>Logitech Wireless Headset h800</t>
        </is>
      </c>
      <c r="J340" s="8" t="n">
        <v>4</v>
      </c>
      <c r="K340" s="10" t="n">
        <v>0</v>
      </c>
      <c r="L340" s="11" t="n">
        <v>399.96</v>
      </c>
      <c r="M340" s="11">
        <f>L340-N340</f>
        <v>259.974</v>
      </c>
      <c r="N340" s="11" t="n">
        <v>139.986</v>
      </c>
      <c r="O340">
        <f>IF(L340=0,"—",N340/L340)</f>
        <v>0.35</v>
      </c>
      <c r="P340" t="inlineStr">
        <is>
          <t>West</t>
        </is>
      </c>
      <c r="Q340" t="inlineStr">
        <is>
          <t>Home Office</t>
        </is>
      </c>
    </row>
    <row r="341">
      <c r="A341" s="8" t="n">
        <v>7047</v>
      </c>
      <c r="B341" t="inlineStr">
        <is>
          <t>CA-2014-150581</t>
        </is>
      </c>
      <c r="C341" s="9" t="n">
        <v>41737</v>
      </c>
      <c r="D341" s="8" t="n">
        <v>2014</v>
      </c>
      <c r="E341" s="8" t="n">
        <v>4</v>
      </c>
      <c r="F341" t="inlineStr">
        <is>
          <t>2014-04</t>
        </is>
      </c>
      <c r="G341" t="inlineStr">
        <is>
          <t>Furniture</t>
        </is>
      </c>
      <c r="H341" t="inlineStr">
        <is>
          <t>Tables</t>
        </is>
      </c>
      <c r="I341" t="inlineStr">
        <is>
          <t>Bevis 36 x 72 Conference Tables</t>
        </is>
      </c>
      <c r="J341" s="8" t="n">
        <v>1</v>
      </c>
      <c r="K341" s="10" t="n">
        <v>0.2</v>
      </c>
      <c r="L341" s="11" t="n">
        <v>99.592</v>
      </c>
      <c r="M341" s="11">
        <f>L341-N341</f>
        <v>97.1022</v>
      </c>
      <c r="N341" s="11" t="n">
        <v>2.4898</v>
      </c>
      <c r="O341">
        <f>IF(L341=0,"—",N341/L341)</f>
        <v>0.024999999999999998</v>
      </c>
      <c r="P341" t="inlineStr">
        <is>
          <t>West</t>
        </is>
      </c>
      <c r="Q341" t="inlineStr">
        <is>
          <t>Home Office</t>
        </is>
      </c>
    </row>
    <row r="342">
      <c r="A342" s="8" t="n">
        <v>5927</v>
      </c>
      <c r="B342" t="inlineStr">
        <is>
          <t>US-2014-118997</t>
        </is>
      </c>
      <c r="C342" s="9" t="n">
        <v>41737</v>
      </c>
      <c r="D342" s="8" t="n">
        <v>2014</v>
      </c>
      <c r="E342" s="8" t="n">
        <v>4</v>
      </c>
      <c r="F342" t="inlineStr">
        <is>
          <t>2014-04</t>
        </is>
      </c>
      <c r="G342" t="inlineStr">
        <is>
          <t>Furniture</t>
        </is>
      </c>
      <c r="H342" t="inlineStr">
        <is>
          <t>Tables</t>
        </is>
      </c>
      <c r="I342" t="inlineStr">
        <is>
          <t>SAFCO PlanMaster Boards, 60w x 37-1/2d, White Melamine</t>
        </is>
      </c>
      <c r="J342" s="8" t="n">
        <v>8</v>
      </c>
      <c r="K342" s="10" t="n">
        <v>0</v>
      </c>
      <c r="L342" s="11" t="n">
        <v>1215.92</v>
      </c>
      <c r="M342" s="11">
        <f>L342-N342</f>
        <v>899.7808</v>
      </c>
      <c r="N342" s="11" t="n">
        <v>316.1392</v>
      </c>
      <c r="O342">
        <f>IF(L342=0,"—",N342/L342)</f>
        <v>0.26</v>
      </c>
      <c r="P342" t="inlineStr">
        <is>
          <t>South</t>
        </is>
      </c>
      <c r="Q342" t="inlineStr">
        <is>
          <t>Corporate</t>
        </is>
      </c>
    </row>
    <row r="343">
      <c r="A343" s="8" t="n">
        <v>3776</v>
      </c>
      <c r="B343" t="inlineStr">
        <is>
          <t>US-2014-102715</t>
        </is>
      </c>
      <c r="C343" s="9" t="n">
        <v>41740</v>
      </c>
      <c r="D343" s="8" t="n">
        <v>2014</v>
      </c>
      <c r="E343" s="8" t="n">
        <v>4</v>
      </c>
      <c r="F343" t="inlineStr">
        <is>
          <t>2014-04</t>
        </is>
      </c>
      <c r="G343" t="inlineStr">
        <is>
          <t>Office Supplies</t>
        </is>
      </c>
      <c r="H343" t="inlineStr">
        <is>
          <t>Paper</t>
        </is>
      </c>
      <c r="I343" t="inlineStr">
        <is>
          <t>Xerox 224</t>
        </is>
      </c>
      <c r="J343" s="8" t="n">
        <v>2</v>
      </c>
      <c r="K343" s="10" t="n">
        <v>0.2</v>
      </c>
      <c r="L343" s="11" t="n">
        <v>10.368</v>
      </c>
      <c r="M343" s="11">
        <f>L343-N343</f>
        <v>6.7392</v>
      </c>
      <c r="N343" s="11" t="n">
        <v>3.6288</v>
      </c>
      <c r="O343">
        <f>IF(L343=0,"—",N343/L343)</f>
        <v>0.35</v>
      </c>
      <c r="P343" t="inlineStr">
        <is>
          <t>South</t>
        </is>
      </c>
      <c r="Q343" t="inlineStr">
        <is>
          <t>Consumer</t>
        </is>
      </c>
    </row>
    <row r="344">
      <c r="A344" s="8" t="n">
        <v>8358</v>
      </c>
      <c r="B344" t="inlineStr">
        <is>
          <t>CA-2014-110555</t>
        </is>
      </c>
      <c r="C344" s="9" t="n">
        <v>41740</v>
      </c>
      <c r="D344" s="8" t="n">
        <v>2014</v>
      </c>
      <c r="E344" s="8" t="n">
        <v>4</v>
      </c>
      <c r="F344" t="inlineStr">
        <is>
          <t>2014-04</t>
        </is>
      </c>
      <c r="G344" t="inlineStr">
        <is>
          <t>Office Supplies</t>
        </is>
      </c>
      <c r="H344" t="inlineStr">
        <is>
          <t>Storage</t>
        </is>
      </c>
      <c r="I344" t="inlineStr">
        <is>
          <t>Eldon Simplefile Box Office</t>
        </is>
      </c>
      <c r="J344" s="8" t="n">
        <v>7</v>
      </c>
      <c r="K344" s="10" t="n">
        <v>0</v>
      </c>
      <c r="L344" s="11" t="n">
        <v>87.08</v>
      </c>
      <c r="M344" s="11">
        <f>L344-N344</f>
        <v>62.697599999999994</v>
      </c>
      <c r="N344" s="11" t="n">
        <v>24.3824</v>
      </c>
      <c r="O344">
        <f>IF(L344=0,"—",N344/L344)</f>
        <v>0.28</v>
      </c>
      <c r="P344" t="inlineStr">
        <is>
          <t>West</t>
        </is>
      </c>
      <c r="Q344" t="inlineStr">
        <is>
          <t>Consumer</t>
        </is>
      </c>
    </row>
    <row r="345">
      <c r="A345" s="8" t="n">
        <v>8359</v>
      </c>
      <c r="B345" t="inlineStr">
        <is>
          <t>CA-2014-110555</t>
        </is>
      </c>
      <c r="C345" s="9" t="n">
        <v>41740</v>
      </c>
      <c r="D345" s="8" t="n">
        <v>2014</v>
      </c>
      <c r="E345" s="8" t="n">
        <v>4</v>
      </c>
      <c r="F345" t="inlineStr">
        <is>
          <t>2014-04</t>
        </is>
      </c>
      <c r="G345" t="inlineStr">
        <is>
          <t>Technology</t>
        </is>
      </c>
      <c r="H345" t="inlineStr">
        <is>
          <t>Phones</t>
        </is>
      </c>
      <c r="I345" t="inlineStr">
        <is>
          <t>AT&amp;T SB67148 SynJ</t>
        </is>
      </c>
      <c r="J345" s="8" t="n">
        <v>2</v>
      </c>
      <c r="K345" s="10" t="n">
        <v>0.2</v>
      </c>
      <c r="L345" s="11" t="n">
        <v>105.584</v>
      </c>
      <c r="M345" s="11">
        <f>L345-N345</f>
        <v>96.3454</v>
      </c>
      <c r="N345" s="11" t="n">
        <v>9.2386</v>
      </c>
      <c r="O345">
        <f>IF(L345=0,"—",N345/L345)</f>
        <v>0.0875</v>
      </c>
      <c r="P345" t="inlineStr">
        <is>
          <t>West</t>
        </is>
      </c>
      <c r="Q345" t="inlineStr">
        <is>
          <t>Consumer</t>
        </is>
      </c>
    </row>
    <row r="346">
      <c r="A346" s="8" t="n">
        <v>8360</v>
      </c>
      <c r="B346" t="inlineStr">
        <is>
          <t>CA-2014-110555</t>
        </is>
      </c>
      <c r="C346" s="9" t="n">
        <v>41740</v>
      </c>
      <c r="D346" s="8" t="n">
        <v>2014</v>
      </c>
      <c r="E346" s="8" t="n">
        <v>4</v>
      </c>
      <c r="F346" t="inlineStr">
        <is>
          <t>2014-04</t>
        </is>
      </c>
      <c r="G346" t="inlineStr">
        <is>
          <t>Technology</t>
        </is>
      </c>
      <c r="H346" t="inlineStr">
        <is>
          <t>Accessories</t>
        </is>
      </c>
      <c r="I346" t="inlineStr">
        <is>
          <t>Memorex Mini Travel Drive 64 GB USB 2.0 Flash Drive</t>
        </is>
      </c>
      <c r="J346" s="8" t="n">
        <v>6</v>
      </c>
      <c r="K346" s="10" t="n">
        <v>0</v>
      </c>
      <c r="L346" s="11" t="n">
        <v>217.44</v>
      </c>
      <c r="M346" s="11">
        <f>L346-N346</f>
        <v>126.1152</v>
      </c>
      <c r="N346" s="11" t="n">
        <v>91.3248</v>
      </c>
      <c r="O346">
        <f>IF(L346=0,"—",N346/L346)</f>
        <v>0.42</v>
      </c>
      <c r="P346" t="inlineStr">
        <is>
          <t>West</t>
        </is>
      </c>
      <c r="Q346" t="inlineStr">
        <is>
          <t>Consumer</t>
        </is>
      </c>
    </row>
    <row r="347">
      <c r="A347" s="8" t="n">
        <v>4862</v>
      </c>
      <c r="B347" t="inlineStr">
        <is>
          <t>CA-2014-138940</t>
        </is>
      </c>
      <c r="C347" s="9" t="n">
        <v>41740</v>
      </c>
      <c r="D347" s="8" t="n">
        <v>2014</v>
      </c>
      <c r="E347" s="8" t="n">
        <v>4</v>
      </c>
      <c r="F347" t="inlineStr">
        <is>
          <t>2014-04</t>
        </is>
      </c>
      <c r="G347" t="inlineStr">
        <is>
          <t>Technology</t>
        </is>
      </c>
      <c r="H347" t="inlineStr">
        <is>
          <t>Phones</t>
        </is>
      </c>
      <c r="I347" t="inlineStr">
        <is>
          <t>Jawbone JAMBOX Wireless Bluetooth Speaker</t>
        </is>
      </c>
      <c r="J347" s="8" t="n">
        <v>6</v>
      </c>
      <c r="K347" s="10" t="n">
        <v>0.2</v>
      </c>
      <c r="L347" s="11" t="n">
        <v>758.352</v>
      </c>
      <c r="M347" s="11">
        <f>L347-N347</f>
        <v>492.92879999999997</v>
      </c>
      <c r="N347" s="11" t="n">
        <v>265.4232</v>
      </c>
      <c r="O347">
        <f>IF(L347=0,"—",N347/L347)</f>
        <v>0.35000000000000003</v>
      </c>
      <c r="P347" t="inlineStr">
        <is>
          <t>Central</t>
        </is>
      </c>
      <c r="Q347" t="inlineStr">
        <is>
          <t>Home Office</t>
        </is>
      </c>
    </row>
    <row r="348">
      <c r="A348" s="8" t="n">
        <v>3777</v>
      </c>
      <c r="B348" t="inlineStr">
        <is>
          <t>US-2014-102715</t>
        </is>
      </c>
      <c r="C348" s="9" t="n">
        <v>41740</v>
      </c>
      <c r="D348" s="8" t="n">
        <v>2014</v>
      </c>
      <c r="E348" s="8" t="n">
        <v>4</v>
      </c>
      <c r="F348" t="inlineStr">
        <is>
          <t>2014-04</t>
        </is>
      </c>
      <c r="G348" t="inlineStr">
        <is>
          <t>Technology</t>
        </is>
      </c>
      <c r="H348" t="inlineStr">
        <is>
          <t>Accessories</t>
        </is>
      </c>
      <c r="I348" t="inlineStr">
        <is>
          <t>Logitech Wireless Anywhere Mouse MX for PC and Mac</t>
        </is>
      </c>
      <c r="J348" s="8" t="n">
        <v>7</v>
      </c>
      <c r="K348" s="10" t="n">
        <v>0.2</v>
      </c>
      <c r="L348" s="11" t="n">
        <v>335.944</v>
      </c>
      <c r="M348" s="11">
        <f>L348-N348</f>
        <v>293.951</v>
      </c>
      <c r="N348" s="11" t="n">
        <v>41.993</v>
      </c>
      <c r="O348">
        <f>IF(L348=0,"—",N348/L348)</f>
        <v>0.125</v>
      </c>
      <c r="P348" t="inlineStr">
        <is>
          <t>South</t>
        </is>
      </c>
      <c r="Q348" t="inlineStr">
        <is>
          <t>Consumer</t>
        </is>
      </c>
    </row>
    <row r="349">
      <c r="A349" s="8" t="n">
        <v>3775</v>
      </c>
      <c r="B349" t="inlineStr">
        <is>
          <t>US-2014-102715</t>
        </is>
      </c>
      <c r="C349" s="9" t="n">
        <v>41740</v>
      </c>
      <c r="D349" s="8" t="n">
        <v>2014</v>
      </c>
      <c r="E349" s="8" t="n">
        <v>4</v>
      </c>
      <c r="F349" t="inlineStr">
        <is>
          <t>2014-04</t>
        </is>
      </c>
      <c r="G349" t="inlineStr">
        <is>
          <t>Technology</t>
        </is>
      </c>
      <c r="H349" t="inlineStr">
        <is>
          <t>Accessories</t>
        </is>
      </c>
      <c r="I349" t="inlineStr">
        <is>
          <t>Logitech Wireless Gaming Headset G930</t>
        </is>
      </c>
      <c r="J349" s="8" t="n">
        <v>3</v>
      </c>
      <c r="K349" s="10" t="n">
        <v>0.2</v>
      </c>
      <c r="L349" s="11" t="n">
        <v>383.976</v>
      </c>
      <c r="M349" s="11">
        <f>L349-N349</f>
        <v>302.3811</v>
      </c>
      <c r="N349" s="11" t="n">
        <v>81.5949</v>
      </c>
      <c r="O349">
        <f>IF(L349=0,"—",N349/L349)</f>
        <v>0.2125</v>
      </c>
      <c r="P349" t="inlineStr">
        <is>
          <t>South</t>
        </is>
      </c>
      <c r="Q349" t="inlineStr">
        <is>
          <t>Consumer</t>
        </is>
      </c>
    </row>
    <row r="350">
      <c r="A350" s="8" t="n">
        <v>3774</v>
      </c>
      <c r="B350" t="inlineStr">
        <is>
          <t>US-2014-102715</t>
        </is>
      </c>
      <c r="C350" s="9" t="n">
        <v>41740</v>
      </c>
      <c r="D350" s="8" t="n">
        <v>2014</v>
      </c>
      <c r="E350" s="8" t="n">
        <v>4</v>
      </c>
      <c r="F350" t="inlineStr">
        <is>
          <t>2014-04</t>
        </is>
      </c>
      <c r="G350" t="inlineStr">
        <is>
          <t>Office Supplies</t>
        </is>
      </c>
      <c r="H350" t="inlineStr">
        <is>
          <t>Fasteners</t>
        </is>
      </c>
      <c r="I350" t="inlineStr">
        <is>
          <t>Acco Banker's Clasps, 5 3/4"-Long</t>
        </is>
      </c>
      <c r="J350" s="8" t="n">
        <v>3</v>
      </c>
      <c r="K350" s="10" t="n">
        <v>0.2</v>
      </c>
      <c r="L350" s="11" t="n">
        <v>6.912</v>
      </c>
      <c r="M350" s="11">
        <f>L350-N350</f>
        <v>4.5792</v>
      </c>
      <c r="N350" s="11" t="n">
        <v>2.3328</v>
      </c>
      <c r="O350">
        <f>IF(L350=0,"—",N350/L350)</f>
        <v>0.3375</v>
      </c>
      <c r="P350" t="inlineStr">
        <is>
          <t>South</t>
        </is>
      </c>
      <c r="Q350" t="inlineStr">
        <is>
          <t>Consumer</t>
        </is>
      </c>
    </row>
    <row r="351">
      <c r="A351" s="8" t="n">
        <v>4578</v>
      </c>
      <c r="B351" t="inlineStr">
        <is>
          <t>US-2014-121734</t>
        </is>
      </c>
      <c r="C351" s="9" t="n">
        <v>41740</v>
      </c>
      <c r="D351" s="8" t="n">
        <v>2014</v>
      </c>
      <c r="E351" s="8" t="n">
        <v>4</v>
      </c>
      <c r="F351" t="inlineStr">
        <is>
          <t>2014-04</t>
        </is>
      </c>
      <c r="G351" t="inlineStr">
        <is>
          <t>Office Supplies</t>
        </is>
      </c>
      <c r="H351" t="inlineStr">
        <is>
          <t>Binders</t>
        </is>
      </c>
      <c r="I351" t="inlineStr">
        <is>
          <t>GBC Personal VeloBind Strips</t>
        </is>
      </c>
      <c r="J351" s="8" t="n">
        <v>1</v>
      </c>
      <c r="K351" s="10" t="n">
        <v>0.2</v>
      </c>
      <c r="L351" s="11" t="n">
        <v>9.584</v>
      </c>
      <c r="M351" s="11">
        <f>L351-N351</f>
        <v>6.2296</v>
      </c>
      <c r="N351" s="11" t="n">
        <v>3.3544</v>
      </c>
      <c r="O351">
        <f>IF(L351=0,"—",N351/L351)</f>
        <v>0.35000000000000003</v>
      </c>
      <c r="P351" t="inlineStr">
        <is>
          <t>West</t>
        </is>
      </c>
      <c r="Q351" t="inlineStr">
        <is>
          <t>Consumer</t>
        </is>
      </c>
    </row>
    <row r="352">
      <c r="A352" s="8" t="n">
        <v>2795</v>
      </c>
      <c r="B352" t="inlineStr">
        <is>
          <t>CA-2014-154599</t>
        </is>
      </c>
      <c r="C352" s="9" t="n">
        <v>41741</v>
      </c>
      <c r="D352" s="8" t="n">
        <v>2014</v>
      </c>
      <c r="E352" s="8" t="n">
        <v>4</v>
      </c>
      <c r="F352" t="inlineStr">
        <is>
          <t>2014-04</t>
        </is>
      </c>
      <c r="G352" t="inlineStr">
        <is>
          <t>Technology</t>
        </is>
      </c>
      <c r="H352" t="inlineStr">
        <is>
          <t>Phones</t>
        </is>
      </c>
      <c r="I352" t="inlineStr">
        <is>
          <t>AT&amp;T 1080 Corded phone</t>
        </is>
      </c>
      <c r="J352" s="8" t="n">
        <v>4</v>
      </c>
      <c r="K352" s="10" t="n">
        <v>0.2</v>
      </c>
      <c r="L352" s="11" t="n">
        <v>438.368</v>
      </c>
      <c r="M352" s="11">
        <f>L352-N352</f>
        <v>400.0108</v>
      </c>
      <c r="N352" s="11" t="n">
        <v>38.3572</v>
      </c>
      <c r="O352">
        <f>IF(L352=0,"—",N352/L352)</f>
        <v>0.0875</v>
      </c>
      <c r="P352" t="inlineStr">
        <is>
          <t>West</t>
        </is>
      </c>
      <c r="Q352" t="inlineStr">
        <is>
          <t>Corporate</t>
        </is>
      </c>
    </row>
    <row r="353">
      <c r="A353" s="8" t="n">
        <v>2796</v>
      </c>
      <c r="B353" t="inlineStr">
        <is>
          <t>CA-2014-154599</t>
        </is>
      </c>
      <c r="C353" s="9" t="n">
        <v>41741</v>
      </c>
      <c r="D353" s="8" t="n">
        <v>2014</v>
      </c>
      <c r="E353" s="8" t="n">
        <v>4</v>
      </c>
      <c r="F353" t="inlineStr">
        <is>
          <t>2014-04</t>
        </is>
      </c>
      <c r="G353" t="inlineStr">
        <is>
          <t>Office Supplies</t>
        </is>
      </c>
      <c r="H353" t="inlineStr">
        <is>
          <t>Binders</t>
        </is>
      </c>
      <c r="I353" t="inlineStr">
        <is>
          <t>Recycled Pressboard Report Cover with Reinforced Top Hinge</t>
        </is>
      </c>
      <c r="J353" s="8" t="n">
        <v>7</v>
      </c>
      <c r="K353" s="10" t="n">
        <v>0.2</v>
      </c>
      <c r="L353" s="11" t="n">
        <v>18.088</v>
      </c>
      <c r="M353" s="11">
        <f>L353-N353</f>
        <v>11.531100000000002</v>
      </c>
      <c r="N353" s="11" t="n">
        <v>6.5569</v>
      </c>
      <c r="O353">
        <f>IF(L353=0,"—",N353/L353)</f>
        <v>0.3625</v>
      </c>
      <c r="P353" t="inlineStr">
        <is>
          <t>West</t>
        </is>
      </c>
      <c r="Q353" t="inlineStr">
        <is>
          <t>Corporate</t>
        </is>
      </c>
    </row>
    <row r="354">
      <c r="A354" s="8" t="n">
        <v>9850</v>
      </c>
      <c r="B354" t="inlineStr">
        <is>
          <t>CA-2014-142979</t>
        </is>
      </c>
      <c r="C354" s="9" t="n">
        <v>41741</v>
      </c>
      <c r="D354" s="8" t="n">
        <v>2014</v>
      </c>
      <c r="E354" s="8" t="n">
        <v>4</v>
      </c>
      <c r="F354" t="inlineStr">
        <is>
          <t>2014-04</t>
        </is>
      </c>
      <c r="G354" t="inlineStr">
        <is>
          <t>Office Supplies</t>
        </is>
      </c>
      <c r="H354" t="inlineStr">
        <is>
          <t>Art</t>
        </is>
      </c>
      <c r="I354" t="inlineStr">
        <is>
          <t>Prismacolor Color Pencil Set</t>
        </is>
      </c>
      <c r="J354" s="8" t="n">
        <v>2</v>
      </c>
      <c r="K354" s="10" t="n">
        <v>0</v>
      </c>
      <c r="L354" s="11" t="n">
        <v>39.68</v>
      </c>
      <c r="M354" s="11">
        <f>L354-N354</f>
        <v>23.4112</v>
      </c>
      <c r="N354" s="11" t="n">
        <v>16.2688</v>
      </c>
      <c r="O354">
        <f>IF(L354=0,"—",N354/L354)</f>
        <v>0.41</v>
      </c>
      <c r="P354" t="inlineStr">
        <is>
          <t>West</t>
        </is>
      </c>
      <c r="Q354" t="inlineStr">
        <is>
          <t>Corporate</t>
        </is>
      </c>
    </row>
    <row r="355">
      <c r="A355" s="8" t="n">
        <v>2797</v>
      </c>
      <c r="B355" t="inlineStr">
        <is>
          <t>CA-2014-154599</t>
        </is>
      </c>
      <c r="C355" s="9" t="n">
        <v>41741</v>
      </c>
      <c r="D355" s="8" t="n">
        <v>2014</v>
      </c>
      <c r="E355" s="8" t="n">
        <v>4</v>
      </c>
      <c r="F355" t="inlineStr">
        <is>
          <t>2014-04</t>
        </is>
      </c>
      <c r="G355" t="inlineStr">
        <is>
          <t>Furniture</t>
        </is>
      </c>
      <c r="H355" t="inlineStr">
        <is>
          <t>Bookcases</t>
        </is>
      </c>
      <c r="I355" t="inlineStr">
        <is>
          <t>O'Sullivan Living Dimensions 2-Shelf Bookcases</t>
        </is>
      </c>
      <c r="J355" s="8" t="n">
        <v>3</v>
      </c>
      <c r="K355" s="10" t="n">
        <v>0.15</v>
      </c>
      <c r="L355" s="11" t="n">
        <v>308.499</v>
      </c>
      <c r="M355" s="11">
        <f>L355-N355</f>
        <v>326.646</v>
      </c>
      <c r="N355" s="11" t="n">
        <v>-18.147</v>
      </c>
      <c r="O355">
        <f>IF(L355=0,"—",N355/L355)</f>
        <v>-0.0588235294117647</v>
      </c>
      <c r="P355" t="inlineStr">
        <is>
          <t>West</t>
        </is>
      </c>
      <c r="Q355" t="inlineStr">
        <is>
          <t>Corporate</t>
        </is>
      </c>
    </row>
    <row r="356">
      <c r="A356" s="8" t="n">
        <v>9098</v>
      </c>
      <c r="B356" t="inlineStr">
        <is>
          <t>US-2014-158365</t>
        </is>
      </c>
      <c r="C356" s="9" t="n">
        <v>41741</v>
      </c>
      <c r="D356" s="8" t="n">
        <v>2014</v>
      </c>
      <c r="E356" s="8" t="n">
        <v>4</v>
      </c>
      <c r="F356" t="inlineStr">
        <is>
          <t>2014-04</t>
        </is>
      </c>
      <c r="G356" t="inlineStr">
        <is>
          <t>Office Supplies</t>
        </is>
      </c>
      <c r="H356" t="inlineStr">
        <is>
          <t>Paper</t>
        </is>
      </c>
      <c r="I356" t="inlineStr">
        <is>
          <t>Xerox 213</t>
        </is>
      </c>
      <c r="J356" s="8" t="n">
        <v>5</v>
      </c>
      <c r="K356" s="10" t="n">
        <v>0</v>
      </c>
      <c r="L356" s="11" t="n">
        <v>32.4</v>
      </c>
      <c r="M356" s="11">
        <f>L356-N356</f>
        <v>16.848</v>
      </c>
      <c r="N356" s="11" t="n">
        <v>15.552</v>
      </c>
      <c r="O356">
        <f>IF(L356=0,"—",N356/L356)</f>
        <v>0.48</v>
      </c>
      <c r="P356" t="inlineStr">
        <is>
          <t>Central</t>
        </is>
      </c>
      <c r="Q356" t="inlineStr">
        <is>
          <t>Consumer</t>
        </is>
      </c>
    </row>
    <row r="357">
      <c r="A357" s="8" t="n">
        <v>2794</v>
      </c>
      <c r="B357" t="inlineStr">
        <is>
          <t>CA-2014-154599</t>
        </is>
      </c>
      <c r="C357" s="9" t="n">
        <v>41741</v>
      </c>
      <c r="D357" s="8" t="n">
        <v>2014</v>
      </c>
      <c r="E357" s="8" t="n">
        <v>4</v>
      </c>
      <c r="F357" t="inlineStr">
        <is>
          <t>2014-04</t>
        </is>
      </c>
      <c r="G357" t="inlineStr">
        <is>
          <t>Technology</t>
        </is>
      </c>
      <c r="H357" t="inlineStr">
        <is>
          <t>Phones</t>
        </is>
      </c>
      <c r="I357" t="inlineStr">
        <is>
          <t>Pyle PMP37LED</t>
        </is>
      </c>
      <c r="J357" s="8" t="n">
        <v>14</v>
      </c>
      <c r="K357" s="10" t="n">
        <v>0.2</v>
      </c>
      <c r="L357" s="11" t="n">
        <v>1075.088</v>
      </c>
      <c r="M357" s="11">
        <f>L357-N357</f>
        <v>981.0178</v>
      </c>
      <c r="N357" s="11" t="n">
        <v>94.0702</v>
      </c>
      <c r="O357">
        <f>IF(L357=0,"—",N357/L357)</f>
        <v>0.08750000000000001</v>
      </c>
      <c r="P357" t="inlineStr">
        <is>
          <t>West</t>
        </is>
      </c>
      <c r="Q357" t="inlineStr">
        <is>
          <t>Corporate</t>
        </is>
      </c>
    </row>
    <row r="358">
      <c r="A358" s="8" t="n">
        <v>6708</v>
      </c>
      <c r="B358" t="inlineStr">
        <is>
          <t>CA-2014-167724</t>
        </is>
      </c>
      <c r="C358" s="9" t="n">
        <v>41742</v>
      </c>
      <c r="D358" s="8" t="n">
        <v>2014</v>
      </c>
      <c r="E358" s="8" t="n">
        <v>4</v>
      </c>
      <c r="F358" t="inlineStr">
        <is>
          <t>2014-04</t>
        </is>
      </c>
      <c r="G358" t="inlineStr">
        <is>
          <t>Office Supplies</t>
        </is>
      </c>
      <c r="H358" t="inlineStr">
        <is>
          <t>Labels</t>
        </is>
      </c>
      <c r="I358" t="inlineStr">
        <is>
          <t>Avery 479</t>
        </is>
      </c>
      <c r="J358" s="8" t="n">
        <v>3</v>
      </c>
      <c r="K358" s="10" t="n">
        <v>0</v>
      </c>
      <c r="L358" s="11" t="n">
        <v>7.83</v>
      </c>
      <c r="M358" s="11">
        <f>L358-N358</f>
        <v>4.2282</v>
      </c>
      <c r="N358" s="11" t="n">
        <v>3.6018</v>
      </c>
      <c r="O358">
        <f>IF(L358=0,"—",N358/L358)</f>
        <v>0.45999999999999996</v>
      </c>
      <c r="P358" t="inlineStr">
        <is>
          <t>East</t>
        </is>
      </c>
      <c r="Q358" t="inlineStr">
        <is>
          <t>Home Office</t>
        </is>
      </c>
    </row>
    <row r="359">
      <c r="A359" s="8" t="n">
        <v>341</v>
      </c>
      <c r="B359" t="inlineStr">
        <is>
          <t>CA-2014-122336</t>
        </is>
      </c>
      <c r="C359" s="9" t="n">
        <v>41742</v>
      </c>
      <c r="D359" s="8" t="n">
        <v>2014</v>
      </c>
      <c r="E359" s="8" t="n">
        <v>4</v>
      </c>
      <c r="F359" t="inlineStr">
        <is>
          <t>2014-04</t>
        </is>
      </c>
      <c r="G359" t="inlineStr">
        <is>
          <t>Office Supplies</t>
        </is>
      </c>
      <c r="H359" t="inlineStr">
        <is>
          <t>Art</t>
        </is>
      </c>
      <c r="I359" t="inlineStr">
        <is>
          <t>Newell 314</t>
        </is>
      </c>
      <c r="J359" s="8" t="n">
        <v>4</v>
      </c>
      <c r="K359" s="10" t="n">
        <v>0.2</v>
      </c>
      <c r="L359" s="11" t="n">
        <v>17.856</v>
      </c>
      <c r="M359" s="11">
        <f>L359-N359</f>
        <v>16.740000000000002</v>
      </c>
      <c r="N359" s="11" t="n">
        <v>1.116</v>
      </c>
      <c r="O359">
        <f>IF(L359=0,"—",N359/L359)</f>
        <v>0.0625</v>
      </c>
      <c r="P359" t="inlineStr">
        <is>
          <t>East</t>
        </is>
      </c>
      <c r="Q359" t="inlineStr">
        <is>
          <t>Corporate</t>
        </is>
      </c>
    </row>
    <row r="360">
      <c r="A360" s="8" t="n">
        <v>344</v>
      </c>
      <c r="B360" t="inlineStr">
        <is>
          <t>CA-2014-122336</t>
        </is>
      </c>
      <c r="C360" s="9" t="n">
        <v>41742</v>
      </c>
      <c r="D360" s="8" t="n">
        <v>2014</v>
      </c>
      <c r="E360" s="8" t="n">
        <v>4</v>
      </c>
      <c r="F360" t="inlineStr">
        <is>
          <t>2014-04</t>
        </is>
      </c>
      <c r="G360" t="inlineStr">
        <is>
          <t>Technology</t>
        </is>
      </c>
      <c r="H360" t="inlineStr">
        <is>
          <t>Phones</t>
        </is>
      </c>
      <c r="I360" t="inlineStr">
        <is>
          <t>Square Credit Card Reader, 4 1/2" x 4 1/2" x 1", White</t>
        </is>
      </c>
      <c r="J360" s="8" t="n">
        <v>12</v>
      </c>
      <c r="K360" s="10" t="n">
        <v>0.4</v>
      </c>
      <c r="L360" s="11" t="n">
        <v>71.928</v>
      </c>
      <c r="M360" s="11">
        <f>L360-N360</f>
        <v>63.5364</v>
      </c>
      <c r="N360" s="11" t="n">
        <v>8.3916</v>
      </c>
      <c r="O360">
        <f>IF(L360=0,"—",N360/L360)</f>
        <v>0.11666666666666668</v>
      </c>
      <c r="P360" t="inlineStr">
        <is>
          <t>East</t>
        </is>
      </c>
      <c r="Q360" t="inlineStr">
        <is>
          <t>Corporate</t>
        </is>
      </c>
    </row>
    <row r="361">
      <c r="A361" s="8" t="n">
        <v>342</v>
      </c>
      <c r="B361" t="inlineStr">
        <is>
          <t>CA-2014-122336</t>
        </is>
      </c>
      <c r="C361" s="9" t="n">
        <v>41742</v>
      </c>
      <c r="D361" s="8" t="n">
        <v>2014</v>
      </c>
      <c r="E361" s="8" t="n">
        <v>4</v>
      </c>
      <c r="F361" t="inlineStr">
        <is>
          <t>2014-04</t>
        </is>
      </c>
      <c r="G361" t="inlineStr">
        <is>
          <t>Office Supplies</t>
        </is>
      </c>
      <c r="H361" t="inlineStr">
        <is>
          <t>Binders</t>
        </is>
      </c>
      <c r="I361" t="inlineStr">
        <is>
          <t>Fellowes PB200 Plastic Comb Binding Machine</t>
        </is>
      </c>
      <c r="J361" s="8" t="n">
        <v>10</v>
      </c>
      <c r="K361" s="10" t="n">
        <v>0.7</v>
      </c>
      <c r="L361" s="11" t="n">
        <v>509.97</v>
      </c>
      <c r="M361" s="11">
        <f>L361-N361</f>
        <v>917.946</v>
      </c>
      <c r="N361" s="11" t="n">
        <v>-407.976</v>
      </c>
      <c r="O361">
        <f>IF(L361=0,"—",N361/L361)</f>
        <v>-0.7999999999999999</v>
      </c>
      <c r="P361" t="inlineStr">
        <is>
          <t>East</t>
        </is>
      </c>
      <c r="Q361" t="inlineStr">
        <is>
          <t>Corporate</t>
        </is>
      </c>
    </row>
    <row r="362">
      <c r="A362" s="8" t="n">
        <v>343</v>
      </c>
      <c r="B362" t="inlineStr">
        <is>
          <t>CA-2014-122336</t>
        </is>
      </c>
      <c r="C362" s="9" t="n">
        <v>41742</v>
      </c>
      <c r="D362" s="8" t="n">
        <v>2014</v>
      </c>
      <c r="E362" s="8" t="n">
        <v>4</v>
      </c>
      <c r="F362" t="inlineStr">
        <is>
          <t>2014-04</t>
        </is>
      </c>
      <c r="G362" t="inlineStr">
        <is>
          <t>Office Supplies</t>
        </is>
      </c>
      <c r="H362" t="inlineStr">
        <is>
          <t>Fasteners</t>
        </is>
      </c>
      <c r="I362" t="inlineStr">
        <is>
          <t>Staples</t>
        </is>
      </c>
      <c r="J362" s="8" t="n">
        <v>13</v>
      </c>
      <c r="K362" s="10" t="n">
        <v>0.2</v>
      </c>
      <c r="L362" s="11" t="n">
        <v>30.992</v>
      </c>
      <c r="M362" s="11">
        <f>L362-N362</f>
        <v>20.919600000000003</v>
      </c>
      <c r="N362" s="11" t="n">
        <v>10.0724</v>
      </c>
      <c r="O362">
        <f>IF(L362=0,"—",N362/L362)</f>
        <v>0.325</v>
      </c>
      <c r="P362" t="inlineStr">
        <is>
          <t>East</t>
        </is>
      </c>
      <c r="Q362" t="inlineStr">
        <is>
          <t>Corporate</t>
        </is>
      </c>
    </row>
    <row r="363">
      <c r="A363" s="8" t="n">
        <v>7657</v>
      </c>
      <c r="B363" t="inlineStr">
        <is>
          <t>US-2014-120740</t>
        </is>
      </c>
      <c r="C363" s="9" t="n">
        <v>41744</v>
      </c>
      <c r="D363" s="8" t="n">
        <v>2014</v>
      </c>
      <c r="E363" s="8" t="n">
        <v>4</v>
      </c>
      <c r="F363" t="inlineStr">
        <is>
          <t>2014-04</t>
        </is>
      </c>
      <c r="G363" t="inlineStr">
        <is>
          <t>Office Supplies</t>
        </is>
      </c>
      <c r="H363" t="inlineStr">
        <is>
          <t>Appliances</t>
        </is>
      </c>
      <c r="I363" t="inlineStr">
        <is>
          <t>Belkin F9G930V10-GRY 9 Outlet Surge</t>
        </is>
      </c>
      <c r="J363" s="8" t="n">
        <v>2</v>
      </c>
      <c r="K363" s="10" t="n">
        <v>0</v>
      </c>
      <c r="L363" s="11" t="n">
        <v>106.96</v>
      </c>
      <c r="M363" s="11">
        <f>L363-N363</f>
        <v>75.9416</v>
      </c>
      <c r="N363" s="11" t="n">
        <v>31.0184</v>
      </c>
      <c r="O363">
        <f>IF(L363=0,"—",N363/L363)</f>
        <v>0.29000000000000004</v>
      </c>
      <c r="P363" t="inlineStr">
        <is>
          <t>West</t>
        </is>
      </c>
      <c r="Q363" t="inlineStr">
        <is>
          <t>Home Office</t>
        </is>
      </c>
    </row>
    <row r="364">
      <c r="A364" s="8" t="n">
        <v>7658</v>
      </c>
      <c r="B364" t="inlineStr">
        <is>
          <t>US-2014-120740</t>
        </is>
      </c>
      <c r="C364" s="9" t="n">
        <v>41744</v>
      </c>
      <c r="D364" s="8" t="n">
        <v>2014</v>
      </c>
      <c r="E364" s="8" t="n">
        <v>4</v>
      </c>
      <c r="F364" t="inlineStr">
        <is>
          <t>2014-04</t>
        </is>
      </c>
      <c r="G364" t="inlineStr">
        <is>
          <t>Furniture</t>
        </is>
      </c>
      <c r="H364" t="inlineStr">
        <is>
          <t>Furnishings</t>
        </is>
      </c>
      <c r="I364" t="inlineStr">
        <is>
          <t>Howard Miller 13" Diameter Goldtone Round Wall Clock</t>
        </is>
      </c>
      <c r="J364" s="8" t="n">
        <v>4</v>
      </c>
      <c r="K364" s="10" t="n">
        <v>0</v>
      </c>
      <c r="L364" s="11" t="n">
        <v>187.76</v>
      </c>
      <c r="M364" s="11">
        <f>L364-N364</f>
        <v>110.77839999999999</v>
      </c>
      <c r="N364" s="11" t="n">
        <v>76.9816</v>
      </c>
      <c r="O364">
        <f>IF(L364=0,"—",N364/L364)</f>
        <v>0.41000000000000003</v>
      </c>
      <c r="P364" t="inlineStr">
        <is>
          <t>West</t>
        </is>
      </c>
      <c r="Q364" t="inlineStr">
        <is>
          <t>Home Office</t>
        </is>
      </c>
    </row>
    <row r="365">
      <c r="A365" s="8" t="n">
        <v>404</v>
      </c>
      <c r="B365" t="inlineStr">
        <is>
          <t>CA-2014-155208</t>
        </is>
      </c>
      <c r="C365" s="9" t="n">
        <v>41745</v>
      </c>
      <c r="D365" s="8" t="n">
        <v>2014</v>
      </c>
      <c r="E365" s="8" t="n">
        <v>4</v>
      </c>
      <c r="F365" t="inlineStr">
        <is>
          <t>2014-04</t>
        </is>
      </c>
      <c r="G365" t="inlineStr">
        <is>
          <t>Office Supplies</t>
        </is>
      </c>
      <c r="H365" t="inlineStr">
        <is>
          <t>Art</t>
        </is>
      </c>
      <c r="I365" t="inlineStr">
        <is>
          <t>Avery Hi-Liter EverBold Pen Style Fluorescent Highlighters, 4/Pack</t>
        </is>
      </c>
      <c r="J365" s="8" t="n">
        <v>6</v>
      </c>
      <c r="K365" s="10" t="n">
        <v>0.2</v>
      </c>
      <c r="L365" s="11" t="n">
        <v>39.072</v>
      </c>
      <c r="M365" s="11">
        <f>L365-N365</f>
        <v>29.304000000000002</v>
      </c>
      <c r="N365" s="11" t="n">
        <v>9.768000000000001</v>
      </c>
      <c r="O365">
        <f>IF(L365=0,"—",N365/L365)</f>
        <v>0.25</v>
      </c>
      <c r="P365" t="inlineStr">
        <is>
          <t>South</t>
        </is>
      </c>
      <c r="Q365" t="inlineStr">
        <is>
          <t>Corporate</t>
        </is>
      </c>
    </row>
    <row r="366">
      <c r="A366" s="8" t="n">
        <v>6569</v>
      </c>
      <c r="B366" t="inlineStr">
        <is>
          <t>CA-2014-100678</t>
        </is>
      </c>
      <c r="C366" s="9" t="n">
        <v>41747</v>
      </c>
      <c r="D366" s="8" t="n">
        <v>2014</v>
      </c>
      <c r="E366" s="8" t="n">
        <v>4</v>
      </c>
      <c r="F366" t="inlineStr">
        <is>
          <t>2014-04</t>
        </is>
      </c>
      <c r="G366" t="inlineStr">
        <is>
          <t>Office Supplies</t>
        </is>
      </c>
      <c r="H366" t="inlineStr">
        <is>
          <t>Art</t>
        </is>
      </c>
      <c r="I366" t="inlineStr">
        <is>
          <t>Prang Dustless Chalk Sticks</t>
        </is>
      </c>
      <c r="J366" s="8" t="n">
        <v>2</v>
      </c>
      <c r="K366" s="10" t="n">
        <v>0.2</v>
      </c>
      <c r="L366" s="11" t="n">
        <v>2.688</v>
      </c>
      <c r="M366" s="11">
        <f>L366-N366</f>
        <v>1.6800000000000002</v>
      </c>
      <c r="N366" s="11" t="n">
        <v>1.008</v>
      </c>
      <c r="O366">
        <f>IF(L366=0,"—",N366/L366)</f>
        <v>0.375</v>
      </c>
      <c r="P366" t="inlineStr">
        <is>
          <t>Central</t>
        </is>
      </c>
      <c r="Q366" t="inlineStr">
        <is>
          <t>Consumer</t>
        </is>
      </c>
    </row>
    <row r="367">
      <c r="A367" s="8" t="n">
        <v>6570</v>
      </c>
      <c r="B367" t="inlineStr">
        <is>
          <t>CA-2014-100678</t>
        </is>
      </c>
      <c r="C367" s="9" t="n">
        <v>41747</v>
      </c>
      <c r="D367" s="8" t="n">
        <v>2014</v>
      </c>
      <c r="E367" s="8" t="n">
        <v>4</v>
      </c>
      <c r="F367" t="inlineStr">
        <is>
          <t>2014-04</t>
        </is>
      </c>
      <c r="G367" t="inlineStr">
        <is>
          <t>Furniture</t>
        </is>
      </c>
      <c r="H367" t="inlineStr">
        <is>
          <t>Chairs</t>
        </is>
      </c>
      <c r="I367" t="inlineStr">
        <is>
          <t>DMI Arturo Collection Mission-style Design Wood Chair</t>
        </is>
      </c>
      <c r="J367" s="8" t="n">
        <v>3</v>
      </c>
      <c r="K367" s="10" t="n">
        <v>0.3</v>
      </c>
      <c r="L367" s="11" t="n">
        <v>317.058</v>
      </c>
      <c r="M367" s="11">
        <f>L367-N367</f>
        <v>335.1756</v>
      </c>
      <c r="N367" s="11" t="n">
        <v>-18.1176</v>
      </c>
      <c r="O367">
        <f>IF(L367=0,"—",N367/L367)</f>
        <v>-0.05714285714285714</v>
      </c>
      <c r="P367" t="inlineStr">
        <is>
          <t>Central</t>
        </is>
      </c>
      <c r="Q367" t="inlineStr">
        <is>
          <t>Consumer</t>
        </is>
      </c>
    </row>
    <row r="368">
      <c r="A368" s="8" t="n">
        <v>6571</v>
      </c>
      <c r="B368" t="inlineStr">
        <is>
          <t>CA-2014-100678</t>
        </is>
      </c>
      <c r="C368" s="9" t="n">
        <v>41747</v>
      </c>
      <c r="D368" s="8" t="n">
        <v>2014</v>
      </c>
      <c r="E368" s="8" t="n">
        <v>4</v>
      </c>
      <c r="F368" t="inlineStr">
        <is>
          <t>2014-04</t>
        </is>
      </c>
      <c r="G368" t="inlineStr">
        <is>
          <t>Office Supplies</t>
        </is>
      </c>
      <c r="H368" t="inlineStr">
        <is>
          <t>Envelopes</t>
        </is>
      </c>
      <c r="I368" t="inlineStr">
        <is>
          <t>Cameo Buff Policy Envelopes</t>
        </is>
      </c>
      <c r="J368" s="8" t="n">
        <v>3</v>
      </c>
      <c r="K368" s="10" t="n">
        <v>0.2</v>
      </c>
      <c r="L368" s="11" t="n">
        <v>149.352</v>
      </c>
      <c r="M368" s="11">
        <f>L368-N368</f>
        <v>98.9457</v>
      </c>
      <c r="N368" s="11" t="n">
        <v>50.4063</v>
      </c>
      <c r="O368">
        <f>IF(L368=0,"—",N368/L368)</f>
        <v>0.3375</v>
      </c>
      <c r="P368" t="inlineStr">
        <is>
          <t>Central</t>
        </is>
      </c>
      <c r="Q368" t="inlineStr">
        <is>
          <t>Consumer</t>
        </is>
      </c>
    </row>
    <row r="369">
      <c r="A369" s="8" t="n">
        <v>6572</v>
      </c>
      <c r="B369" t="inlineStr">
        <is>
          <t>CA-2014-100678</t>
        </is>
      </c>
      <c r="C369" s="9" t="n">
        <v>41747</v>
      </c>
      <c r="D369" s="8" t="n">
        <v>2014</v>
      </c>
      <c r="E369" s="8" t="n">
        <v>4</v>
      </c>
      <c r="F369" t="inlineStr">
        <is>
          <t>2014-04</t>
        </is>
      </c>
      <c r="G369" t="inlineStr">
        <is>
          <t>Technology</t>
        </is>
      </c>
      <c r="H369" t="inlineStr">
        <is>
          <t>Accessories</t>
        </is>
      </c>
      <c r="I369" t="inlineStr">
        <is>
          <t>Kensington Expert Mouse Optical USB Trackball for PC or Mac</t>
        </is>
      </c>
      <c r="J369" s="8" t="n">
        <v>3</v>
      </c>
      <c r="K369" s="10" t="n">
        <v>0.2</v>
      </c>
      <c r="L369" s="11" t="n">
        <v>227.976</v>
      </c>
      <c r="M369" s="11">
        <f>L369-N369</f>
        <v>199.47899999999998</v>
      </c>
      <c r="N369" s="11" t="n">
        <v>28.497</v>
      </c>
      <c r="O369">
        <f>IF(L369=0,"—",N369/L369)</f>
        <v>0.125</v>
      </c>
      <c r="P369" t="inlineStr">
        <is>
          <t>Central</t>
        </is>
      </c>
      <c r="Q369" t="inlineStr">
        <is>
          <t>Consumer</t>
        </is>
      </c>
    </row>
    <row r="370">
      <c r="A370" s="8" t="n">
        <v>3533</v>
      </c>
      <c r="B370" t="inlineStr">
        <is>
          <t>CA-2014-110849</t>
        </is>
      </c>
      <c r="C370" s="9" t="n">
        <v>41747</v>
      </c>
      <c r="D370" s="8" t="n">
        <v>2014</v>
      </c>
      <c r="E370" s="8" t="n">
        <v>4</v>
      </c>
      <c r="F370" t="inlineStr">
        <is>
          <t>2014-04</t>
        </is>
      </c>
      <c r="G370" t="inlineStr">
        <is>
          <t>Technology</t>
        </is>
      </c>
      <c r="H370" t="inlineStr">
        <is>
          <t>Machines</t>
        </is>
      </c>
      <c r="I370" t="inlineStr">
        <is>
          <t>Ativa MDM8000 8-Sheet Micro-Cut Shredder</t>
        </is>
      </c>
      <c r="J370" s="8" t="n">
        <v>4</v>
      </c>
      <c r="K370" s="10" t="n">
        <v>0.2</v>
      </c>
      <c r="L370" s="11" t="n">
        <v>287.968</v>
      </c>
      <c r="M370" s="11">
        <f>L370-N370</f>
        <v>190.77880000000002</v>
      </c>
      <c r="N370" s="11" t="n">
        <v>97.1892</v>
      </c>
      <c r="O370">
        <f>IF(L370=0,"—",N370/L370)</f>
        <v>0.33749999999999997</v>
      </c>
      <c r="P370" t="inlineStr">
        <is>
          <t>West</t>
        </is>
      </c>
      <c r="Q370" t="inlineStr">
        <is>
          <t>Consumer</t>
        </is>
      </c>
    </row>
    <row r="371">
      <c r="A371" s="8" t="n">
        <v>3534</v>
      </c>
      <c r="B371" t="inlineStr">
        <is>
          <t>CA-2014-110849</t>
        </is>
      </c>
      <c r="C371" s="9" t="n">
        <v>41747</v>
      </c>
      <c r="D371" s="8" t="n">
        <v>2014</v>
      </c>
      <c r="E371" s="8" t="n">
        <v>4</v>
      </c>
      <c r="F371" t="inlineStr">
        <is>
          <t>2014-04</t>
        </is>
      </c>
      <c r="G371" t="inlineStr">
        <is>
          <t>Office Supplies</t>
        </is>
      </c>
      <c r="H371" t="inlineStr">
        <is>
          <t>Art</t>
        </is>
      </c>
      <c r="I371" t="inlineStr">
        <is>
          <t>Newell 351</t>
        </is>
      </c>
      <c r="J371" s="8" t="n">
        <v>4</v>
      </c>
      <c r="K371" s="10" t="n">
        <v>0</v>
      </c>
      <c r="L371" s="11" t="n">
        <v>13.12</v>
      </c>
      <c r="M371" s="11">
        <f>L371-N371</f>
        <v>9.315199999999999</v>
      </c>
      <c r="N371" s="11" t="n">
        <v>3.8048</v>
      </c>
      <c r="O371">
        <f>IF(L371=0,"—",N371/L371)</f>
        <v>0.29000000000000004</v>
      </c>
      <c r="P371" t="inlineStr">
        <is>
          <t>West</t>
        </is>
      </c>
      <c r="Q371" t="inlineStr">
        <is>
          <t>Consumer</t>
        </is>
      </c>
    </row>
    <row r="372">
      <c r="A372" s="8" t="n">
        <v>3535</v>
      </c>
      <c r="B372" t="inlineStr">
        <is>
          <t>CA-2014-110849</t>
        </is>
      </c>
      <c r="C372" s="9" t="n">
        <v>41747</v>
      </c>
      <c r="D372" s="8" t="n">
        <v>2014</v>
      </c>
      <c r="E372" s="8" t="n">
        <v>4</v>
      </c>
      <c r="F372" t="inlineStr">
        <is>
          <t>2014-04</t>
        </is>
      </c>
      <c r="G372" t="inlineStr">
        <is>
          <t>Office Supplies</t>
        </is>
      </c>
      <c r="H372" t="inlineStr">
        <is>
          <t>Art</t>
        </is>
      </c>
      <c r="I372" t="inlineStr">
        <is>
          <t>Binney &amp; Smith inkTank Desk Highlighter, Chisel Tip, Yellow, 12/Box</t>
        </is>
      </c>
      <c r="J372" s="8" t="n">
        <v>5</v>
      </c>
      <c r="K372" s="10" t="n">
        <v>0</v>
      </c>
      <c r="L372" s="11" t="n">
        <v>10.75</v>
      </c>
      <c r="M372" s="11">
        <f>L372-N372</f>
        <v>7.202500000000001</v>
      </c>
      <c r="N372" s="11" t="n">
        <v>3.5475</v>
      </c>
      <c r="O372">
        <f>IF(L372=0,"—",N372/L372)</f>
        <v>0.33</v>
      </c>
      <c r="P372" t="inlineStr">
        <is>
          <t>West</t>
        </is>
      </c>
      <c r="Q372" t="inlineStr">
        <is>
          <t>Consumer</t>
        </is>
      </c>
    </row>
    <row r="373">
      <c r="A373" s="8" t="n">
        <v>3536</v>
      </c>
      <c r="B373" t="inlineStr">
        <is>
          <t>CA-2014-110849</t>
        </is>
      </c>
      <c r="C373" s="9" t="n">
        <v>41747</v>
      </c>
      <c r="D373" s="8" t="n">
        <v>2014</v>
      </c>
      <c r="E373" s="8" t="n">
        <v>4</v>
      </c>
      <c r="F373" t="inlineStr">
        <is>
          <t>2014-04</t>
        </is>
      </c>
      <c r="G373" t="inlineStr">
        <is>
          <t>Office Supplies</t>
        </is>
      </c>
      <c r="H373" t="inlineStr">
        <is>
          <t>Fasteners</t>
        </is>
      </c>
      <c r="I373" t="inlineStr">
        <is>
          <t>Advantus Push Pins, Aluminum Head</t>
        </is>
      </c>
      <c r="J373" s="8" t="n">
        <v>2</v>
      </c>
      <c r="K373" s="10" t="n">
        <v>0</v>
      </c>
      <c r="L373" s="11" t="n">
        <v>11.62</v>
      </c>
      <c r="M373" s="11">
        <f>L373-N373</f>
        <v>8.0178</v>
      </c>
      <c r="N373" s="11" t="n">
        <v>3.6022</v>
      </c>
      <c r="O373">
        <f>IF(L373=0,"—",N373/L373)</f>
        <v>0.31</v>
      </c>
      <c r="P373" t="inlineStr">
        <is>
          <t>West</t>
        </is>
      </c>
      <c r="Q373" t="inlineStr">
        <is>
          <t>Consumer</t>
        </is>
      </c>
    </row>
    <row r="374">
      <c r="A374" s="8" t="n">
        <v>4570</v>
      </c>
      <c r="B374" t="inlineStr">
        <is>
          <t>CA-2014-169460</t>
        </is>
      </c>
      <c r="C374" s="9" t="n">
        <v>41748</v>
      </c>
      <c r="D374" s="8" t="n">
        <v>2014</v>
      </c>
      <c r="E374" s="8" t="n">
        <v>4</v>
      </c>
      <c r="F374" t="inlineStr">
        <is>
          <t>2014-04</t>
        </is>
      </c>
      <c r="G374" t="inlineStr">
        <is>
          <t>Furniture</t>
        </is>
      </c>
      <c r="H374" t="inlineStr">
        <is>
          <t>Furnishings</t>
        </is>
      </c>
      <c r="I374" t="inlineStr">
        <is>
          <t>Executive Impressions 13" Chairman Wall Clock</t>
        </is>
      </c>
      <c r="J374" s="8" t="n">
        <v>3</v>
      </c>
      <c r="K374" s="10" t="n">
        <v>0</v>
      </c>
      <c r="L374" s="11" t="n">
        <v>76.14</v>
      </c>
      <c r="M374" s="11">
        <f>L374-N374</f>
        <v>49.491</v>
      </c>
      <c r="N374" s="11" t="n">
        <v>26.649</v>
      </c>
      <c r="O374">
        <f>IF(L374=0,"—",N374/L374)</f>
        <v>0.35000000000000003</v>
      </c>
      <c r="P374" t="inlineStr">
        <is>
          <t>West</t>
        </is>
      </c>
      <c r="Q374" t="inlineStr">
        <is>
          <t>Home Office</t>
        </is>
      </c>
    </row>
    <row r="375">
      <c r="A375" s="8" t="n">
        <v>7843</v>
      </c>
      <c r="B375" t="inlineStr">
        <is>
          <t>CA-2014-158470</t>
        </is>
      </c>
      <c r="C375" s="9" t="n">
        <v>41748</v>
      </c>
      <c r="D375" s="8" t="n">
        <v>2014</v>
      </c>
      <c r="E375" s="8" t="n">
        <v>4</v>
      </c>
      <c r="F375" t="inlineStr">
        <is>
          <t>2014-04</t>
        </is>
      </c>
      <c r="G375" t="inlineStr">
        <is>
          <t>Office Supplies</t>
        </is>
      </c>
      <c r="H375" t="inlineStr">
        <is>
          <t>Binders</t>
        </is>
      </c>
      <c r="I375" t="inlineStr">
        <is>
          <t>GBC Durable Plastic Covers</t>
        </is>
      </c>
      <c r="J375" s="8" t="n">
        <v>3</v>
      </c>
      <c r="K375" s="10" t="n">
        <v>0</v>
      </c>
      <c r="L375" s="11" t="n">
        <v>58.05</v>
      </c>
      <c r="M375" s="11">
        <f>L375-N375</f>
        <v>31.346999999999998</v>
      </c>
      <c r="N375" s="11" t="n">
        <v>26.703</v>
      </c>
      <c r="O375">
        <f>IF(L375=0,"—",N375/L375)</f>
        <v>0.46</v>
      </c>
      <c r="P375" t="inlineStr">
        <is>
          <t>South</t>
        </is>
      </c>
      <c r="Q375" t="inlineStr">
        <is>
          <t>Consumer</t>
        </is>
      </c>
    </row>
    <row r="376">
      <c r="A376" s="8" t="n">
        <v>7844</v>
      </c>
      <c r="B376" t="inlineStr">
        <is>
          <t>CA-2014-158470</t>
        </is>
      </c>
      <c r="C376" s="9" t="n">
        <v>41748</v>
      </c>
      <c r="D376" s="8" t="n">
        <v>2014</v>
      </c>
      <c r="E376" s="8" t="n">
        <v>4</v>
      </c>
      <c r="F376" t="inlineStr">
        <is>
          <t>2014-04</t>
        </is>
      </c>
      <c r="G376" t="inlineStr">
        <is>
          <t>Office Supplies</t>
        </is>
      </c>
      <c r="H376" t="inlineStr">
        <is>
          <t>Paper</t>
        </is>
      </c>
      <c r="I376" t="inlineStr">
        <is>
          <t>Xerox 232</t>
        </is>
      </c>
      <c r="J376" s="8" t="n">
        <v>11</v>
      </c>
      <c r="K376" s="10" t="n">
        <v>0</v>
      </c>
      <c r="L376" s="11" t="n">
        <v>71.28</v>
      </c>
      <c r="M376" s="11">
        <f>L376-N376</f>
        <v>37.0656</v>
      </c>
      <c r="N376" s="11" t="n">
        <v>34.2144</v>
      </c>
      <c r="O376">
        <f>IF(L376=0,"—",N376/L376)</f>
        <v>0.48</v>
      </c>
      <c r="P376" t="inlineStr">
        <is>
          <t>South</t>
        </is>
      </c>
      <c r="Q376" t="inlineStr">
        <is>
          <t>Consumer</t>
        </is>
      </c>
    </row>
    <row r="377">
      <c r="A377" s="8" t="n">
        <v>5077</v>
      </c>
      <c r="B377" t="inlineStr">
        <is>
          <t>CA-2014-134572</t>
        </is>
      </c>
      <c r="C377" s="9" t="n">
        <v>41749</v>
      </c>
      <c r="D377" s="8" t="n">
        <v>2014</v>
      </c>
      <c r="E377" s="8" t="n">
        <v>4</v>
      </c>
      <c r="F377" t="inlineStr">
        <is>
          <t>2014-04</t>
        </is>
      </c>
      <c r="G377" t="inlineStr">
        <is>
          <t>Office Supplies</t>
        </is>
      </c>
      <c r="H377" t="inlineStr">
        <is>
          <t>Storage</t>
        </is>
      </c>
      <c r="I377" t="inlineStr">
        <is>
          <t>Personal Folder Holder, Ebony</t>
        </is>
      </c>
      <c r="J377" s="8" t="n">
        <v>5</v>
      </c>
      <c r="K377" s="10" t="n">
        <v>0.2</v>
      </c>
      <c r="L377" s="11" t="n">
        <v>44.84</v>
      </c>
      <c r="M377" s="11">
        <f>L377-N377</f>
        <v>39.235</v>
      </c>
      <c r="N377" s="11" t="n">
        <v>5.605</v>
      </c>
      <c r="O377">
        <f>IF(L377=0,"—",N377/L377)</f>
        <v>0.125</v>
      </c>
      <c r="P377" t="inlineStr">
        <is>
          <t>Central</t>
        </is>
      </c>
      <c r="Q377" t="inlineStr">
        <is>
          <t>Consumer</t>
        </is>
      </c>
    </row>
    <row r="378">
      <c r="A378" s="8" t="n">
        <v>5078</v>
      </c>
      <c r="B378" t="inlineStr">
        <is>
          <t>CA-2014-134572</t>
        </is>
      </c>
      <c r="C378" s="9" t="n">
        <v>41749</v>
      </c>
      <c r="D378" s="8" t="n">
        <v>2014</v>
      </c>
      <c r="E378" s="8" t="n">
        <v>4</v>
      </c>
      <c r="F378" t="inlineStr">
        <is>
          <t>2014-04</t>
        </is>
      </c>
      <c r="G378" t="inlineStr">
        <is>
          <t>Furniture</t>
        </is>
      </c>
      <c r="H378" t="inlineStr">
        <is>
          <t>Tables</t>
        </is>
      </c>
      <c r="I378" t="inlineStr">
        <is>
          <t>Riverside Furniture Stanwyck Manor Table Series</t>
        </is>
      </c>
      <c r="J378" s="8" t="n">
        <v>2</v>
      </c>
      <c r="K378" s="10" t="n">
        <v>0.3</v>
      </c>
      <c r="L378" s="11" t="n">
        <v>401.59</v>
      </c>
      <c r="M378" s="11">
        <f>L378-N378</f>
        <v>533.5409999999999</v>
      </c>
      <c r="N378" s="11" t="n">
        <v>-131.951</v>
      </c>
      <c r="O378">
        <f>IF(L378=0,"—",N378/L378)</f>
        <v>-0.32857142857142857</v>
      </c>
      <c r="P378" t="inlineStr">
        <is>
          <t>Central</t>
        </is>
      </c>
      <c r="Q378" t="inlineStr">
        <is>
          <t>Consumer</t>
        </is>
      </c>
    </row>
    <row r="379">
      <c r="A379" s="8" t="n">
        <v>6850</v>
      </c>
      <c r="B379" t="inlineStr">
        <is>
          <t>CA-2014-101462</t>
        </is>
      </c>
      <c r="C379" s="9" t="n">
        <v>41749</v>
      </c>
      <c r="D379" s="8" t="n">
        <v>2014</v>
      </c>
      <c r="E379" s="8" t="n">
        <v>4</v>
      </c>
      <c r="F379" t="inlineStr">
        <is>
          <t>2014-04</t>
        </is>
      </c>
      <c r="G379" t="inlineStr">
        <is>
          <t>Furniture</t>
        </is>
      </c>
      <c r="H379" t="inlineStr">
        <is>
          <t>Furnishings</t>
        </is>
      </c>
      <c r="I379" t="inlineStr">
        <is>
          <t>GE 4 Foot Flourescent Tube, 40 Watt</t>
        </is>
      </c>
      <c r="J379" s="8" t="n">
        <v>4</v>
      </c>
      <c r="K379" s="10" t="n">
        <v>0</v>
      </c>
      <c r="L379" s="11" t="n">
        <v>59.92</v>
      </c>
      <c r="M379" s="11">
        <f>L379-N379</f>
        <v>32.35680000000001</v>
      </c>
      <c r="N379" s="11" t="n">
        <v>27.5632</v>
      </c>
      <c r="O379">
        <f>IF(L379=0,"—",N379/L379)</f>
        <v>0.45999999999999996</v>
      </c>
      <c r="P379" t="inlineStr">
        <is>
          <t>West</t>
        </is>
      </c>
      <c r="Q379" t="inlineStr">
        <is>
          <t>Consumer</t>
        </is>
      </c>
    </row>
    <row r="380">
      <c r="A380" s="8" t="n">
        <v>5076</v>
      </c>
      <c r="B380" t="inlineStr">
        <is>
          <t>CA-2014-134572</t>
        </is>
      </c>
      <c r="C380" s="9" t="n">
        <v>41749</v>
      </c>
      <c r="D380" s="8" t="n">
        <v>2014</v>
      </c>
      <c r="E380" s="8" t="n">
        <v>4</v>
      </c>
      <c r="F380" t="inlineStr">
        <is>
          <t>2014-04</t>
        </is>
      </c>
      <c r="G380" t="inlineStr">
        <is>
          <t>Furniture</t>
        </is>
      </c>
      <c r="H380" t="inlineStr">
        <is>
          <t>Tables</t>
        </is>
      </c>
      <c r="I380" t="inlineStr">
        <is>
          <t>Bush Advantage Collection Round Conference Table</t>
        </is>
      </c>
      <c r="J380" s="8" t="n">
        <v>5</v>
      </c>
      <c r="K380" s="10" t="n">
        <v>0.3</v>
      </c>
      <c r="L380" s="11" t="n">
        <v>744.1</v>
      </c>
      <c r="M380" s="11">
        <f>L380-N380</f>
        <v>839.77</v>
      </c>
      <c r="N380" s="11" t="n">
        <v>-95.67</v>
      </c>
      <c r="O380">
        <f>IF(L380=0,"—",N380/L380)</f>
        <v>-0.12857142857142856</v>
      </c>
      <c r="P380" t="inlineStr">
        <is>
          <t>Central</t>
        </is>
      </c>
      <c r="Q380" t="inlineStr">
        <is>
          <t>Consumer</t>
        </is>
      </c>
    </row>
    <row r="381">
      <c r="A381" s="8" t="n">
        <v>9075</v>
      </c>
      <c r="B381" t="inlineStr">
        <is>
          <t>CA-2014-136336</t>
        </is>
      </c>
      <c r="C381" s="9" t="n">
        <v>41750</v>
      </c>
      <c r="D381" s="8" t="n">
        <v>2014</v>
      </c>
      <c r="E381" s="8" t="n">
        <v>4</v>
      </c>
      <c r="F381" t="inlineStr">
        <is>
          <t>2014-04</t>
        </is>
      </c>
      <c r="G381" t="inlineStr">
        <is>
          <t>Office Supplies</t>
        </is>
      </c>
      <c r="H381" t="inlineStr">
        <is>
          <t>Storage</t>
        </is>
      </c>
      <c r="I381" t="inlineStr">
        <is>
          <t>SAFCO Commercial Wire Shelving, Black</t>
        </is>
      </c>
      <c r="J381" s="8" t="n">
        <v>6</v>
      </c>
      <c r="K381" s="10" t="n">
        <v>0</v>
      </c>
      <c r="L381" s="11" t="n">
        <v>828.84</v>
      </c>
      <c r="M381" s="11">
        <f>L381-N381</f>
        <v>828.84</v>
      </c>
      <c r="N381" s="11" t="n">
        <v>0</v>
      </c>
      <c r="O381">
        <f>IF(L381=0,"—",N381/L381)</f>
        <v>0</v>
      </c>
      <c r="P381" t="inlineStr">
        <is>
          <t>South</t>
        </is>
      </c>
      <c r="Q381" t="inlineStr">
        <is>
          <t>Corporate</t>
        </is>
      </c>
    </row>
    <row r="382">
      <c r="A382" s="8" t="n">
        <v>1173</v>
      </c>
      <c r="B382" t="inlineStr">
        <is>
          <t>CA-2014-158064</t>
        </is>
      </c>
      <c r="C382" s="9" t="n">
        <v>41750</v>
      </c>
      <c r="D382" s="8" t="n">
        <v>2014</v>
      </c>
      <c r="E382" s="8" t="n">
        <v>4</v>
      </c>
      <c r="F382" t="inlineStr">
        <is>
          <t>2014-04</t>
        </is>
      </c>
      <c r="G382" t="inlineStr">
        <is>
          <t>Office Supplies</t>
        </is>
      </c>
      <c r="H382" t="inlineStr">
        <is>
          <t>Binders</t>
        </is>
      </c>
      <c r="I382" t="inlineStr">
        <is>
          <t>ACCOHIDE Binder by Acco</t>
        </is>
      </c>
      <c r="J382" s="8" t="n">
        <v>5</v>
      </c>
      <c r="K382" s="10" t="n">
        <v>0.2</v>
      </c>
      <c r="L382" s="11" t="n">
        <v>16.52</v>
      </c>
      <c r="M382" s="11">
        <f>L382-N382</f>
        <v>10.9445</v>
      </c>
      <c r="N382" s="11" t="n">
        <v>5.5755</v>
      </c>
      <c r="O382">
        <f>IF(L382=0,"—",N382/L382)</f>
        <v>0.3375</v>
      </c>
      <c r="P382" t="inlineStr">
        <is>
          <t>West</t>
        </is>
      </c>
      <c r="Q382" t="inlineStr">
        <is>
          <t>Consumer</t>
        </is>
      </c>
    </row>
    <row r="383">
      <c r="A383" s="8" t="n">
        <v>7164</v>
      </c>
      <c r="B383" t="inlineStr">
        <is>
          <t>CA-2014-122070</t>
        </is>
      </c>
      <c r="C383" s="9" t="n">
        <v>41751</v>
      </c>
      <c r="D383" s="8" t="n">
        <v>2014</v>
      </c>
      <c r="E383" s="8" t="n">
        <v>4</v>
      </c>
      <c r="F383" t="inlineStr">
        <is>
          <t>2014-04</t>
        </is>
      </c>
      <c r="G383" t="inlineStr">
        <is>
          <t>Office Supplies</t>
        </is>
      </c>
      <c r="H383" t="inlineStr">
        <is>
          <t>Envelopes</t>
        </is>
      </c>
      <c r="I383" t="inlineStr">
        <is>
          <t>Staple envelope</t>
        </is>
      </c>
      <c r="J383" s="8" t="n">
        <v>8</v>
      </c>
      <c r="K383" s="10" t="n">
        <v>0</v>
      </c>
      <c r="L383" s="11" t="n">
        <v>247.84</v>
      </c>
      <c r="M383" s="11">
        <f>L383-N383</f>
        <v>126.39840000000001</v>
      </c>
      <c r="N383" s="11" t="n">
        <v>121.4416</v>
      </c>
      <c r="O383">
        <f>IF(L383=0,"—",N383/L383)</f>
        <v>0.49</v>
      </c>
      <c r="P383" t="inlineStr">
        <is>
          <t>East</t>
        </is>
      </c>
      <c r="Q383" t="inlineStr">
        <is>
          <t>Corporate</t>
        </is>
      </c>
    </row>
    <row r="384">
      <c r="A384" s="8" t="n">
        <v>7165</v>
      </c>
      <c r="B384" t="inlineStr">
        <is>
          <t>CA-2014-122070</t>
        </is>
      </c>
      <c r="C384" s="9" t="n">
        <v>41751</v>
      </c>
      <c r="D384" s="8" t="n">
        <v>2014</v>
      </c>
      <c r="E384" s="8" t="n">
        <v>4</v>
      </c>
      <c r="F384" t="inlineStr">
        <is>
          <t>2014-04</t>
        </is>
      </c>
      <c r="G384" t="inlineStr">
        <is>
          <t>Office Supplies</t>
        </is>
      </c>
      <c r="H384" t="inlineStr">
        <is>
          <t>Binders</t>
        </is>
      </c>
      <c r="I384" t="inlineStr">
        <is>
          <t>ACCOHIDE 3-Ring Binder, Blue, 1"</t>
        </is>
      </c>
      <c r="J384" s="8" t="n">
        <v>3</v>
      </c>
      <c r="K384" s="10" t="n">
        <v>0.2</v>
      </c>
      <c r="L384" s="11" t="n">
        <v>9.912000000000001</v>
      </c>
      <c r="M384" s="11">
        <f>L384-N384</f>
        <v>6.566700000000001</v>
      </c>
      <c r="N384" s="11" t="n">
        <v>3.3453</v>
      </c>
      <c r="O384">
        <f>IF(L384=0,"—",N384/L384)</f>
        <v>0.33749999999999997</v>
      </c>
      <c r="P384" t="inlineStr">
        <is>
          <t>East</t>
        </is>
      </c>
      <c r="Q384" t="inlineStr">
        <is>
          <t>Corporate</t>
        </is>
      </c>
    </row>
    <row r="385">
      <c r="A385" s="8" t="n">
        <v>9290</v>
      </c>
      <c r="B385" t="inlineStr">
        <is>
          <t>CA-2014-111857</t>
        </is>
      </c>
      <c r="C385" s="9" t="n">
        <v>41752</v>
      </c>
      <c r="D385" s="8" t="n">
        <v>2014</v>
      </c>
      <c r="E385" s="8" t="n">
        <v>4</v>
      </c>
      <c r="F385" t="inlineStr">
        <is>
          <t>2014-04</t>
        </is>
      </c>
      <c r="G385" t="inlineStr">
        <is>
          <t>Office Supplies</t>
        </is>
      </c>
      <c r="H385" t="inlineStr">
        <is>
          <t>Paper</t>
        </is>
      </c>
      <c r="I385" t="inlineStr">
        <is>
          <t>Xerox 1891</t>
        </is>
      </c>
      <c r="J385" s="8" t="n">
        <v>1</v>
      </c>
      <c r="K385" s="10" t="n">
        <v>0</v>
      </c>
      <c r="L385" s="11" t="n">
        <v>48.91</v>
      </c>
      <c r="M385" s="11">
        <f>L385-N385</f>
        <v>25.922299999999996</v>
      </c>
      <c r="N385" s="11" t="n">
        <v>22.9877</v>
      </c>
      <c r="O385">
        <f>IF(L385=0,"—",N385/L385)</f>
        <v>0.47000000000000003</v>
      </c>
      <c r="P385" t="inlineStr">
        <is>
          <t>West</t>
        </is>
      </c>
      <c r="Q385" t="inlineStr">
        <is>
          <t>Home Office</t>
        </is>
      </c>
    </row>
    <row r="386">
      <c r="A386" s="8" t="n">
        <v>1449</v>
      </c>
      <c r="B386" t="inlineStr">
        <is>
          <t>US-2014-112564</t>
        </is>
      </c>
      <c r="C386" s="9" t="n">
        <v>41752</v>
      </c>
      <c r="D386" s="8" t="n">
        <v>2014</v>
      </c>
      <c r="E386" s="8" t="n">
        <v>4</v>
      </c>
      <c r="F386" t="inlineStr">
        <is>
          <t>2014-04</t>
        </is>
      </c>
      <c r="G386" t="inlineStr">
        <is>
          <t>Office Supplies</t>
        </is>
      </c>
      <c r="H386" t="inlineStr">
        <is>
          <t>Binders</t>
        </is>
      </c>
      <c r="I386" t="inlineStr">
        <is>
          <t>Wilson Jones Suede Grain Vinyl Binders</t>
        </is>
      </c>
      <c r="J386" s="8" t="n">
        <v>3</v>
      </c>
      <c r="K386" s="10" t="n">
        <v>0.7</v>
      </c>
      <c r="L386" s="11" t="n">
        <v>2.502</v>
      </c>
      <c r="M386" s="11">
        <f>L386-N386</f>
        <v>4.2534</v>
      </c>
      <c r="N386" s="11" t="n">
        <v>-1.7514</v>
      </c>
      <c r="O386">
        <f>IF(L386=0,"—",N386/L386)</f>
        <v>-0.7000000000000001</v>
      </c>
      <c r="P386" t="inlineStr">
        <is>
          <t>East</t>
        </is>
      </c>
      <c r="Q386" t="inlineStr">
        <is>
          <t>Corporate</t>
        </is>
      </c>
    </row>
    <row r="387">
      <c r="A387" s="8" t="n">
        <v>3406</v>
      </c>
      <c r="B387" t="inlineStr">
        <is>
          <t>US-2014-150119</t>
        </is>
      </c>
      <c r="C387" s="9" t="n">
        <v>41752</v>
      </c>
      <c r="D387" s="8" t="n">
        <v>2014</v>
      </c>
      <c r="E387" s="8" t="n">
        <v>4</v>
      </c>
      <c r="F387" t="inlineStr">
        <is>
          <t>2014-04</t>
        </is>
      </c>
      <c r="G387" t="inlineStr">
        <is>
          <t>Furniture</t>
        </is>
      </c>
      <c r="H387" t="inlineStr">
        <is>
          <t>Chairs</t>
        </is>
      </c>
      <c r="I387" t="inlineStr">
        <is>
          <t>Global Leather Highback Executive Chair with Pneumatic Height Adjustment, Black</t>
        </is>
      </c>
      <c r="J387" s="8" t="n">
        <v>2</v>
      </c>
      <c r="K387" s="10" t="n">
        <v>0.3</v>
      </c>
      <c r="L387" s="11" t="n">
        <v>281.372</v>
      </c>
      <c r="M387" s="11">
        <f>L387-N387</f>
        <v>293.43080000000003</v>
      </c>
      <c r="N387" s="11" t="n">
        <v>-12.0588</v>
      </c>
      <c r="O387">
        <f>IF(L387=0,"—",N387/L387)</f>
        <v>-0.04285714285714286</v>
      </c>
      <c r="P387" t="inlineStr">
        <is>
          <t>East</t>
        </is>
      </c>
      <c r="Q387" t="inlineStr">
        <is>
          <t>Home Office</t>
        </is>
      </c>
    </row>
    <row r="388">
      <c r="A388" s="8" t="n">
        <v>3407</v>
      </c>
      <c r="B388" t="inlineStr">
        <is>
          <t>US-2014-150119</t>
        </is>
      </c>
      <c r="C388" s="9" t="n">
        <v>41752</v>
      </c>
      <c r="D388" s="8" t="n">
        <v>2014</v>
      </c>
      <c r="E388" s="8" t="n">
        <v>4</v>
      </c>
      <c r="F388" t="inlineStr">
        <is>
          <t>2014-04</t>
        </is>
      </c>
      <c r="G388" t="inlineStr">
        <is>
          <t>Furniture</t>
        </is>
      </c>
      <c r="H388" t="inlineStr">
        <is>
          <t>Chairs</t>
        </is>
      </c>
      <c r="I388" t="inlineStr">
        <is>
          <t>Global Leather Highback Executive Chair with Pneumatic Height Adjustment, Black</t>
        </is>
      </c>
      <c r="J388" s="8" t="n">
        <v>2</v>
      </c>
      <c r="K388" s="10" t="n">
        <v>0.3</v>
      </c>
      <c r="L388" s="11" t="n">
        <v>281.372</v>
      </c>
      <c r="M388" s="11">
        <f>L388-N388</f>
        <v>293.43080000000003</v>
      </c>
      <c r="N388" s="11" t="n">
        <v>-12.0588</v>
      </c>
      <c r="O388">
        <f>IF(L388=0,"—",N388/L388)</f>
        <v>-0.04285714285714286</v>
      </c>
      <c r="P388" t="inlineStr">
        <is>
          <t>East</t>
        </is>
      </c>
      <c r="Q388" t="inlineStr">
        <is>
          <t>Home Office</t>
        </is>
      </c>
    </row>
    <row r="389">
      <c r="A389" s="8" t="n">
        <v>3408</v>
      </c>
      <c r="B389" t="inlineStr">
        <is>
          <t>US-2014-150119</t>
        </is>
      </c>
      <c r="C389" s="9" t="n">
        <v>41752</v>
      </c>
      <c r="D389" s="8" t="n">
        <v>2014</v>
      </c>
      <c r="E389" s="8" t="n">
        <v>4</v>
      </c>
      <c r="F389" t="inlineStr">
        <is>
          <t>2014-04</t>
        </is>
      </c>
      <c r="G389" t="inlineStr">
        <is>
          <t>Office Supplies</t>
        </is>
      </c>
      <c r="H389" t="inlineStr">
        <is>
          <t>Binders</t>
        </is>
      </c>
      <c r="I389" t="inlineStr">
        <is>
          <t>Zipper Ring Binder Pockets</t>
        </is>
      </c>
      <c r="J389" s="8" t="n">
        <v>8</v>
      </c>
      <c r="K389" s="10" t="n">
        <v>0.7</v>
      </c>
      <c r="L389" s="11" t="n">
        <v>7.488</v>
      </c>
      <c r="M389" s="11">
        <f>L389-N389</f>
        <v>12.729600000000001</v>
      </c>
      <c r="N389" s="11" t="n">
        <v>-5.2416</v>
      </c>
      <c r="O389">
        <f>IF(L389=0,"—",N389/L389)</f>
        <v>-0.7</v>
      </c>
      <c r="P389" t="inlineStr">
        <is>
          <t>East</t>
        </is>
      </c>
      <c r="Q389" t="inlineStr">
        <is>
          <t>Home Office</t>
        </is>
      </c>
    </row>
    <row r="390">
      <c r="A390" s="8" t="n">
        <v>3409</v>
      </c>
      <c r="B390" t="inlineStr">
        <is>
          <t>US-2014-150119</t>
        </is>
      </c>
      <c r="C390" s="9" t="n">
        <v>41752</v>
      </c>
      <c r="D390" s="8" t="n">
        <v>2014</v>
      </c>
      <c r="E390" s="8" t="n">
        <v>4</v>
      </c>
      <c r="F390" t="inlineStr">
        <is>
          <t>2014-04</t>
        </is>
      </c>
      <c r="G390" t="inlineStr">
        <is>
          <t>Furniture</t>
        </is>
      </c>
      <c r="H390" t="inlineStr">
        <is>
          <t>Furnishings</t>
        </is>
      </c>
      <c r="I390" t="inlineStr">
        <is>
          <t>G.E. Halogen Desk Lamp Bulbs</t>
        </is>
      </c>
      <c r="J390" s="8" t="n">
        <v>4</v>
      </c>
      <c r="K390" s="10" t="n">
        <v>0.2</v>
      </c>
      <c r="L390" s="11" t="n">
        <v>22.336</v>
      </c>
      <c r="M390" s="11">
        <f>L390-N390</f>
        <v>14.5184</v>
      </c>
      <c r="N390" s="11" t="n">
        <v>7.8176</v>
      </c>
      <c r="O390">
        <f>IF(L390=0,"—",N390/L390)</f>
        <v>0.35000000000000003</v>
      </c>
      <c r="P390" t="inlineStr">
        <is>
          <t>East</t>
        </is>
      </c>
      <c r="Q390" t="inlineStr">
        <is>
          <t>Home Office</t>
        </is>
      </c>
    </row>
    <row r="391">
      <c r="A391" s="8" t="n">
        <v>1749</v>
      </c>
      <c r="B391" t="inlineStr">
        <is>
          <t>US-2014-157406</t>
        </is>
      </c>
      <c r="C391" s="9" t="n">
        <v>41754</v>
      </c>
      <c r="D391" s="8" t="n">
        <v>2014</v>
      </c>
      <c r="E391" s="8" t="n">
        <v>4</v>
      </c>
      <c r="F391" t="inlineStr">
        <is>
          <t>2014-04</t>
        </is>
      </c>
      <c r="G391" t="inlineStr">
        <is>
          <t>Office Supplies</t>
        </is>
      </c>
      <c r="H391" t="inlineStr">
        <is>
          <t>Paper</t>
        </is>
      </c>
      <c r="I391" t="inlineStr">
        <is>
          <t>Xerox 1985</t>
        </is>
      </c>
      <c r="J391" s="8" t="n">
        <v>2</v>
      </c>
      <c r="K391" s="10" t="n">
        <v>0.2</v>
      </c>
      <c r="L391" s="11" t="n">
        <v>10.368</v>
      </c>
      <c r="M391" s="11">
        <f>L391-N391</f>
        <v>6.7392</v>
      </c>
      <c r="N391" s="11" t="n">
        <v>3.6288</v>
      </c>
      <c r="O391">
        <f>IF(L391=0,"—",N391/L391)</f>
        <v>0.35</v>
      </c>
      <c r="P391" t="inlineStr">
        <is>
          <t>Central</t>
        </is>
      </c>
      <c r="Q391" t="inlineStr">
        <is>
          <t>Home Office</t>
        </is>
      </c>
    </row>
    <row r="392">
      <c r="A392" s="8" t="n">
        <v>1750</v>
      </c>
      <c r="B392" t="inlineStr">
        <is>
          <t>US-2014-157406</t>
        </is>
      </c>
      <c r="C392" s="9" t="n">
        <v>41754</v>
      </c>
      <c r="D392" s="8" t="n">
        <v>2014</v>
      </c>
      <c r="E392" s="8" t="n">
        <v>4</v>
      </c>
      <c r="F392" t="inlineStr">
        <is>
          <t>2014-04</t>
        </is>
      </c>
      <c r="G392" t="inlineStr">
        <is>
          <t>Office Supplies</t>
        </is>
      </c>
      <c r="H392" t="inlineStr">
        <is>
          <t>Art</t>
        </is>
      </c>
      <c r="I392" t="inlineStr">
        <is>
          <t>12 Colored Short Pencils</t>
        </is>
      </c>
      <c r="J392" s="8" t="n">
        <v>3</v>
      </c>
      <c r="K392" s="10" t="n">
        <v>0.2</v>
      </c>
      <c r="L392" s="11" t="n">
        <v>6.24</v>
      </c>
      <c r="M392" s="11">
        <f>L392-N392</f>
        <v>5.694</v>
      </c>
      <c r="N392" s="11" t="n">
        <v>0.546</v>
      </c>
      <c r="O392">
        <f>IF(L392=0,"—",N392/L392)</f>
        <v>0.08750000000000001</v>
      </c>
      <c r="P392" t="inlineStr">
        <is>
          <t>Central</t>
        </is>
      </c>
      <c r="Q392" t="inlineStr">
        <is>
          <t>Home Office</t>
        </is>
      </c>
    </row>
    <row r="393">
      <c r="A393" s="8" t="n">
        <v>4376</v>
      </c>
      <c r="B393" t="inlineStr">
        <is>
          <t>CA-2014-166954</t>
        </is>
      </c>
      <c r="C393" s="9" t="n">
        <v>41754</v>
      </c>
      <c r="D393" s="8" t="n">
        <v>2014</v>
      </c>
      <c r="E393" s="8" t="n">
        <v>4</v>
      </c>
      <c r="F393" t="inlineStr">
        <is>
          <t>2014-04</t>
        </is>
      </c>
      <c r="G393" t="inlineStr">
        <is>
          <t>Furniture</t>
        </is>
      </c>
      <c r="H393" t="inlineStr">
        <is>
          <t>Furnishings</t>
        </is>
      </c>
      <c r="I393" t="inlineStr">
        <is>
          <t>Tenex Traditional Chairmats for Medium Pile Carpet, Standard Lip, 36" x 48"</t>
        </is>
      </c>
      <c r="J393" s="8" t="n">
        <v>5</v>
      </c>
      <c r="K393" s="10" t="n">
        <v>0</v>
      </c>
      <c r="L393" s="11" t="n">
        <v>303.25</v>
      </c>
      <c r="M393" s="11">
        <f>L393-N393</f>
        <v>239.5675</v>
      </c>
      <c r="N393" s="11" t="n">
        <v>63.6825</v>
      </c>
      <c r="O393">
        <f>IF(L393=0,"—",N393/L393)</f>
        <v>0.21</v>
      </c>
      <c r="P393" t="inlineStr">
        <is>
          <t>West</t>
        </is>
      </c>
      <c r="Q393" t="inlineStr">
        <is>
          <t>Home Office</t>
        </is>
      </c>
    </row>
    <row r="394">
      <c r="A394" s="8" t="n">
        <v>2714</v>
      </c>
      <c r="B394" t="inlineStr">
        <is>
          <t>CA-2014-110100</t>
        </is>
      </c>
      <c r="C394" s="9" t="n">
        <v>41754</v>
      </c>
      <c r="D394" s="8" t="n">
        <v>2014</v>
      </c>
      <c r="E394" s="8" t="n">
        <v>4</v>
      </c>
      <c r="F394" t="inlineStr">
        <is>
          <t>2014-04</t>
        </is>
      </c>
      <c r="G394" t="inlineStr">
        <is>
          <t>Technology</t>
        </is>
      </c>
      <c r="H394" t="inlineStr">
        <is>
          <t>Phones</t>
        </is>
      </c>
      <c r="I394" t="inlineStr">
        <is>
          <t>AT&amp;T CL2909</t>
        </is>
      </c>
      <c r="J394" s="8" t="n">
        <v>3</v>
      </c>
      <c r="K394" s="10" t="n">
        <v>0.2</v>
      </c>
      <c r="L394" s="11" t="n">
        <v>302.376</v>
      </c>
      <c r="M394" s="11">
        <f>L394-N394</f>
        <v>264.57899999999995</v>
      </c>
      <c r="N394" s="11" t="n">
        <v>37.797</v>
      </c>
      <c r="O394">
        <f>IF(L394=0,"—",N394/L394)</f>
        <v>0.125</v>
      </c>
      <c r="P394" t="inlineStr">
        <is>
          <t>South</t>
        </is>
      </c>
      <c r="Q394" t="inlineStr">
        <is>
          <t>Consumer</t>
        </is>
      </c>
    </row>
    <row r="395">
      <c r="A395" s="8" t="n">
        <v>4377</v>
      </c>
      <c r="B395" t="inlineStr">
        <is>
          <t>CA-2014-166954</t>
        </is>
      </c>
      <c r="C395" s="9" t="n">
        <v>41754</v>
      </c>
      <c r="D395" s="8" t="n">
        <v>2014</v>
      </c>
      <c r="E395" s="8" t="n">
        <v>4</v>
      </c>
      <c r="F395" t="inlineStr">
        <is>
          <t>2014-04</t>
        </is>
      </c>
      <c r="G395" t="inlineStr">
        <is>
          <t>Office Supplies</t>
        </is>
      </c>
      <c r="H395" t="inlineStr">
        <is>
          <t>Appliances</t>
        </is>
      </c>
      <c r="I395" t="inlineStr">
        <is>
          <t>Kensington 6 Outlet MasterPiece HOMEOFFICE Power Control Center</t>
        </is>
      </c>
      <c r="J395" s="8" t="n">
        <v>3</v>
      </c>
      <c r="K395" s="10" t="n">
        <v>0</v>
      </c>
      <c r="L395" s="11" t="n">
        <v>270.72</v>
      </c>
      <c r="M395" s="11">
        <f>L395-N395</f>
        <v>192.21120000000002</v>
      </c>
      <c r="N395" s="11" t="n">
        <v>78.50879999999999</v>
      </c>
      <c r="O395">
        <f>IF(L395=0,"—",N395/L395)</f>
        <v>0.2899999999999999</v>
      </c>
      <c r="P395" t="inlineStr">
        <is>
          <t>West</t>
        </is>
      </c>
      <c r="Q395" t="inlineStr">
        <is>
          <t>Home Office</t>
        </is>
      </c>
    </row>
    <row r="396">
      <c r="A396" s="8" t="n">
        <v>4378</v>
      </c>
      <c r="B396" t="inlineStr">
        <is>
          <t>CA-2014-166954</t>
        </is>
      </c>
      <c r="C396" s="9" t="n">
        <v>41754</v>
      </c>
      <c r="D396" s="8" t="n">
        <v>2014</v>
      </c>
      <c r="E396" s="8" t="n">
        <v>4</v>
      </c>
      <c r="F396" t="inlineStr">
        <is>
          <t>2014-04</t>
        </is>
      </c>
      <c r="G396" t="inlineStr">
        <is>
          <t>Furniture</t>
        </is>
      </c>
      <c r="H396" t="inlineStr">
        <is>
          <t>Chairs</t>
        </is>
      </c>
      <c r="I396" t="inlineStr">
        <is>
          <t>GuestStacker Chair with Chrome Finish Legs</t>
        </is>
      </c>
      <c r="J396" s="8" t="n">
        <v>5</v>
      </c>
      <c r="K396" s="10" t="n">
        <v>0.2</v>
      </c>
      <c r="L396" s="11" t="n">
        <v>1487.04</v>
      </c>
      <c r="M396" s="11">
        <f>L396-N396</f>
        <v>1338.336</v>
      </c>
      <c r="N396" s="11" t="n">
        <v>148.704</v>
      </c>
      <c r="O396">
        <f>IF(L396=0,"—",N396/L396)</f>
        <v>0.1</v>
      </c>
      <c r="P396" t="inlineStr">
        <is>
          <t>West</t>
        </is>
      </c>
      <c r="Q396" t="inlineStr">
        <is>
          <t>Home Office</t>
        </is>
      </c>
    </row>
    <row r="397">
      <c r="A397" s="8" t="n">
        <v>7197</v>
      </c>
      <c r="B397" t="inlineStr">
        <is>
          <t>CA-2014-116785</t>
        </is>
      </c>
      <c r="C397" s="9" t="n">
        <v>41755</v>
      </c>
      <c r="D397" s="8" t="n">
        <v>2014</v>
      </c>
      <c r="E397" s="8" t="n">
        <v>4</v>
      </c>
      <c r="F397" t="inlineStr">
        <is>
          <t>2014-04</t>
        </is>
      </c>
      <c r="G397" t="inlineStr">
        <is>
          <t>Office Supplies</t>
        </is>
      </c>
      <c r="H397" t="inlineStr">
        <is>
          <t>Art</t>
        </is>
      </c>
      <c r="I397" t="inlineStr">
        <is>
          <t>Newell 347</t>
        </is>
      </c>
      <c r="J397" s="8" t="n">
        <v>5</v>
      </c>
      <c r="K397" s="10" t="n">
        <v>0</v>
      </c>
      <c r="L397" s="11" t="n">
        <v>21.4</v>
      </c>
      <c r="M397" s="11">
        <f>L397-N397</f>
        <v>15.193999999999999</v>
      </c>
      <c r="N397" s="11" t="n">
        <v>6.206</v>
      </c>
      <c r="O397">
        <f>IF(L397=0,"—",N397/L397)</f>
        <v>0.29000000000000004</v>
      </c>
      <c r="P397" t="inlineStr">
        <is>
          <t>West</t>
        </is>
      </c>
      <c r="Q397" t="inlineStr">
        <is>
          <t>Home Office</t>
        </is>
      </c>
    </row>
    <row r="398">
      <c r="A398" s="8" t="n">
        <v>2616</v>
      </c>
      <c r="B398" t="inlineStr">
        <is>
          <t>CA-2014-147298</t>
        </is>
      </c>
      <c r="C398" s="9" t="n">
        <v>41755</v>
      </c>
      <c r="D398" s="8" t="n">
        <v>2014</v>
      </c>
      <c r="E398" s="8" t="n">
        <v>4</v>
      </c>
      <c r="F398" t="inlineStr">
        <is>
          <t>2014-04</t>
        </is>
      </c>
      <c r="G398" t="inlineStr">
        <is>
          <t>Office Supplies</t>
        </is>
      </c>
      <c r="H398" t="inlineStr">
        <is>
          <t>Binders</t>
        </is>
      </c>
      <c r="I398" t="inlineStr">
        <is>
          <t>Acco Pressboard Covers with Storage Hooks, 14 7/8" x 11", Executive Red</t>
        </is>
      </c>
      <c r="J398" s="8" t="n">
        <v>6</v>
      </c>
      <c r="K398" s="10" t="n">
        <v>0.2</v>
      </c>
      <c r="L398" s="11" t="n">
        <v>18.288</v>
      </c>
      <c r="M398" s="11">
        <f>L398-N398</f>
        <v>12.573</v>
      </c>
      <c r="N398" s="11" t="n">
        <v>5.715</v>
      </c>
      <c r="O398">
        <f>IF(L398=0,"—",N398/L398)</f>
        <v>0.3125</v>
      </c>
      <c r="P398" t="inlineStr">
        <is>
          <t>West</t>
        </is>
      </c>
      <c r="Q398" t="inlineStr">
        <is>
          <t>Corporate</t>
        </is>
      </c>
    </row>
    <row r="399">
      <c r="A399" s="8" t="n">
        <v>7198</v>
      </c>
      <c r="B399" t="inlineStr">
        <is>
          <t>CA-2014-116785</t>
        </is>
      </c>
      <c r="C399" s="9" t="n">
        <v>41755</v>
      </c>
      <c r="D399" s="8" t="n">
        <v>2014</v>
      </c>
      <c r="E399" s="8" t="n">
        <v>4</v>
      </c>
      <c r="F399" t="inlineStr">
        <is>
          <t>2014-04</t>
        </is>
      </c>
      <c r="G399" t="inlineStr">
        <is>
          <t>Office Supplies</t>
        </is>
      </c>
      <c r="H399" t="inlineStr">
        <is>
          <t>Labels</t>
        </is>
      </c>
      <c r="I399" t="inlineStr">
        <is>
          <t>Avery 495</t>
        </is>
      </c>
      <c r="J399" s="8" t="n">
        <v>2</v>
      </c>
      <c r="K399" s="10" t="n">
        <v>0</v>
      </c>
      <c r="L399" s="11" t="n">
        <v>12.6</v>
      </c>
      <c r="M399" s="11">
        <f>L399-N399</f>
        <v>6.803999999999999</v>
      </c>
      <c r="N399" s="11" t="n">
        <v>5.796</v>
      </c>
      <c r="O399">
        <f>IF(L399=0,"—",N399/L399)</f>
        <v>0.46</v>
      </c>
      <c r="P399" t="inlineStr">
        <is>
          <t>West</t>
        </is>
      </c>
      <c r="Q399" t="inlineStr">
        <is>
          <t>Home Office</t>
        </is>
      </c>
    </row>
    <row r="400">
      <c r="A400" s="8" t="n">
        <v>2615</v>
      </c>
      <c r="B400" t="inlineStr">
        <is>
          <t>CA-2014-147298</t>
        </is>
      </c>
      <c r="C400" s="9" t="n">
        <v>41755</v>
      </c>
      <c r="D400" s="8" t="n">
        <v>2014</v>
      </c>
      <c r="E400" s="8" t="n">
        <v>4</v>
      </c>
      <c r="F400" t="inlineStr">
        <is>
          <t>2014-04</t>
        </is>
      </c>
      <c r="G400" t="inlineStr">
        <is>
          <t>Furniture</t>
        </is>
      </c>
      <c r="H400" t="inlineStr">
        <is>
          <t>Chairs</t>
        </is>
      </c>
      <c r="I400" t="inlineStr">
        <is>
          <t>Bevis Steel Folding Chairs</t>
        </is>
      </c>
      <c r="J400" s="8" t="n">
        <v>3</v>
      </c>
      <c r="K400" s="10" t="n">
        <v>0.2</v>
      </c>
      <c r="L400" s="11" t="n">
        <v>230.28</v>
      </c>
      <c r="M400" s="11">
        <f>L400-N400</f>
        <v>207.252</v>
      </c>
      <c r="N400" s="11" t="n">
        <v>23.028</v>
      </c>
      <c r="O400">
        <f>IF(L400=0,"—",N400/L400)</f>
        <v>0.09999999999999999</v>
      </c>
      <c r="P400" t="inlineStr">
        <is>
          <t>West</t>
        </is>
      </c>
      <c r="Q400" t="inlineStr">
        <is>
          <t>Corporate</t>
        </is>
      </c>
    </row>
    <row r="401">
      <c r="A401" s="8" t="n">
        <v>3610</v>
      </c>
      <c r="B401" t="inlineStr">
        <is>
          <t>CA-2014-140228</t>
        </is>
      </c>
      <c r="C401" s="9" t="n">
        <v>41757</v>
      </c>
      <c r="D401" s="8" t="n">
        <v>2014</v>
      </c>
      <c r="E401" s="8" t="n">
        <v>4</v>
      </c>
      <c r="F401" t="inlineStr">
        <is>
          <t>2014-04</t>
        </is>
      </c>
      <c r="G401" t="inlineStr">
        <is>
          <t>Office Supplies</t>
        </is>
      </c>
      <c r="H401" t="inlineStr">
        <is>
          <t>Storage</t>
        </is>
      </c>
      <c r="I401" t="inlineStr">
        <is>
          <t>X-Rack File for Hanging Folders</t>
        </is>
      </c>
      <c r="J401" s="8" t="n">
        <v>3</v>
      </c>
      <c r="K401" s="10" t="n">
        <v>0.2</v>
      </c>
      <c r="L401" s="11" t="n">
        <v>27.096</v>
      </c>
      <c r="M401" s="11">
        <f>L401-N401</f>
        <v>25.0638</v>
      </c>
      <c r="N401" s="11" t="n">
        <v>2.0322</v>
      </c>
      <c r="O401">
        <f>IF(L401=0,"—",N401/L401)</f>
        <v>0.075</v>
      </c>
      <c r="P401" t="inlineStr">
        <is>
          <t>East</t>
        </is>
      </c>
      <c r="Q401" t="inlineStr">
        <is>
          <t>Corporate</t>
        </is>
      </c>
    </row>
    <row r="402">
      <c r="A402" s="8" t="n">
        <v>8921</v>
      </c>
      <c r="B402" t="inlineStr">
        <is>
          <t>CA-2014-132983</t>
        </is>
      </c>
      <c r="C402" s="9" t="n">
        <v>41757</v>
      </c>
      <c r="D402" s="8" t="n">
        <v>2014</v>
      </c>
      <c r="E402" s="8" t="n">
        <v>4</v>
      </c>
      <c r="F402" t="inlineStr">
        <is>
          <t>2014-04</t>
        </is>
      </c>
      <c r="G402" t="inlineStr">
        <is>
          <t>Technology</t>
        </is>
      </c>
      <c r="H402" t="inlineStr">
        <is>
          <t>Accessories</t>
        </is>
      </c>
      <c r="I402" t="inlineStr">
        <is>
          <t>Logitech G600 MMO Gaming Mouse</t>
        </is>
      </c>
      <c r="J402" s="8" t="n">
        <v>2</v>
      </c>
      <c r="K402" s="10" t="n">
        <v>0</v>
      </c>
      <c r="L402" s="11" t="n">
        <v>159.98</v>
      </c>
      <c r="M402" s="11">
        <f>L402-N402</f>
        <v>102.38719999999999</v>
      </c>
      <c r="N402" s="11" t="n">
        <v>57.5928</v>
      </c>
      <c r="O402">
        <f>IF(L402=0,"—",N402/L402)</f>
        <v>0.36</v>
      </c>
      <c r="P402" t="inlineStr">
        <is>
          <t>East</t>
        </is>
      </c>
      <c r="Q402" t="inlineStr">
        <is>
          <t>Corporate</t>
        </is>
      </c>
    </row>
    <row r="403">
      <c r="A403" s="8" t="n">
        <v>3611</v>
      </c>
      <c r="B403" t="inlineStr">
        <is>
          <t>CA-2014-140228</t>
        </is>
      </c>
      <c r="C403" s="9" t="n">
        <v>41757</v>
      </c>
      <c r="D403" s="8" t="n">
        <v>2014</v>
      </c>
      <c r="E403" s="8" t="n">
        <v>4</v>
      </c>
      <c r="F403" t="inlineStr">
        <is>
          <t>2014-04</t>
        </is>
      </c>
      <c r="G403" t="inlineStr">
        <is>
          <t>Office Supplies</t>
        </is>
      </c>
      <c r="H403" t="inlineStr">
        <is>
          <t>Storage</t>
        </is>
      </c>
      <c r="I403" t="inlineStr">
        <is>
          <t>Carina Mini System Audio Rack, Model AR050B</t>
        </is>
      </c>
      <c r="J403" s="8" t="n">
        <v>2</v>
      </c>
      <c r="K403" s="10" t="n">
        <v>0.2</v>
      </c>
      <c r="L403" s="11" t="n">
        <v>177.568</v>
      </c>
      <c r="M403" s="11">
        <f>L403-N403</f>
        <v>215.3012</v>
      </c>
      <c r="N403" s="11" t="n">
        <v>-37.7332</v>
      </c>
      <c r="O403">
        <f>IF(L403=0,"—",N403/L403)</f>
        <v>-0.21249999999999997</v>
      </c>
      <c r="P403" t="inlineStr">
        <is>
          <t>East</t>
        </is>
      </c>
      <c r="Q403" t="inlineStr">
        <is>
          <t>Corporate</t>
        </is>
      </c>
    </row>
    <row r="404">
      <c r="A404" s="8" t="n">
        <v>1774</v>
      </c>
      <c r="B404" t="inlineStr">
        <is>
          <t>CA-2014-118976</t>
        </is>
      </c>
      <c r="C404" s="9" t="n">
        <v>41757</v>
      </c>
      <c r="D404" s="8" t="n">
        <v>2014</v>
      </c>
      <c r="E404" s="8" t="n">
        <v>4</v>
      </c>
      <c r="F404" t="inlineStr">
        <is>
          <t>2014-04</t>
        </is>
      </c>
      <c r="G404" t="inlineStr">
        <is>
          <t>Office Supplies</t>
        </is>
      </c>
      <c r="H404" t="inlineStr">
        <is>
          <t>Binders</t>
        </is>
      </c>
      <c r="I404" t="inlineStr">
        <is>
          <t>Acco Data Flex Cable Posts For Top &amp; Bottom Load Binders, 6" Capacity</t>
        </is>
      </c>
      <c r="J404" s="8" t="n">
        <v>2</v>
      </c>
      <c r="K404" s="10" t="n">
        <v>0</v>
      </c>
      <c r="L404" s="11" t="n">
        <v>20.86</v>
      </c>
      <c r="M404" s="11">
        <f>L404-N404</f>
        <v>11.472999999999999</v>
      </c>
      <c r="N404" s="11" t="n">
        <v>9.387</v>
      </c>
      <c r="O404">
        <f>IF(L404=0,"—",N404/L404)</f>
        <v>0.45</v>
      </c>
      <c r="P404" t="inlineStr">
        <is>
          <t>East</t>
        </is>
      </c>
      <c r="Q404" t="inlineStr">
        <is>
          <t>Corporate</t>
        </is>
      </c>
    </row>
    <row r="405">
      <c r="A405" s="8" t="n">
        <v>8452</v>
      </c>
      <c r="B405" t="inlineStr">
        <is>
          <t>CA-2014-131387</t>
        </is>
      </c>
      <c r="C405" s="9" t="n">
        <v>41757</v>
      </c>
      <c r="D405" s="8" t="n">
        <v>2014</v>
      </c>
      <c r="E405" s="8" t="n">
        <v>4</v>
      </c>
      <c r="F405" t="inlineStr">
        <is>
          <t>2014-04</t>
        </is>
      </c>
      <c r="G405" t="inlineStr">
        <is>
          <t>Technology</t>
        </is>
      </c>
      <c r="H405" t="inlineStr">
        <is>
          <t>Phones</t>
        </is>
      </c>
      <c r="I405" t="inlineStr">
        <is>
          <t>Samsung Galaxy Mega 6.3</t>
        </is>
      </c>
      <c r="J405" s="8" t="n">
        <v>5</v>
      </c>
      <c r="K405" s="10" t="n">
        <v>0.2</v>
      </c>
      <c r="L405" s="11" t="n">
        <v>1679.96</v>
      </c>
      <c r="M405" s="11">
        <f>L405-N405</f>
        <v>1553.963</v>
      </c>
      <c r="N405" s="11" t="n">
        <v>125.997</v>
      </c>
      <c r="O405">
        <f>IF(L405=0,"—",N405/L405)</f>
        <v>0.075</v>
      </c>
      <c r="P405" t="inlineStr">
        <is>
          <t>West</t>
        </is>
      </c>
      <c r="Q405" t="inlineStr">
        <is>
          <t>Consumer</t>
        </is>
      </c>
    </row>
    <row r="406">
      <c r="A406" s="8" t="n">
        <v>1775</v>
      </c>
      <c r="B406" t="inlineStr">
        <is>
          <t>CA-2014-118976</t>
        </is>
      </c>
      <c r="C406" s="9" t="n">
        <v>41757</v>
      </c>
      <c r="D406" s="8" t="n">
        <v>2014</v>
      </c>
      <c r="E406" s="8" t="n">
        <v>4</v>
      </c>
      <c r="F406" t="inlineStr">
        <is>
          <t>2014-04</t>
        </is>
      </c>
      <c r="G406" t="inlineStr">
        <is>
          <t>Office Supplies</t>
        </is>
      </c>
      <c r="H406" t="inlineStr">
        <is>
          <t>Storage</t>
        </is>
      </c>
      <c r="I406" t="inlineStr">
        <is>
          <t>Recycled Steel Personal File for Standard File Folders</t>
        </is>
      </c>
      <c r="J406" s="8" t="n">
        <v>9</v>
      </c>
      <c r="K406" s="10" t="n">
        <v>0</v>
      </c>
      <c r="L406" s="11" t="n">
        <v>497.61</v>
      </c>
      <c r="M406" s="11">
        <f>L406-N406</f>
        <v>368.2314</v>
      </c>
      <c r="N406" s="11" t="n">
        <v>129.3786</v>
      </c>
      <c r="O406">
        <f>IF(L406=0,"—",N406/L406)</f>
        <v>0.26</v>
      </c>
      <c r="P406" t="inlineStr">
        <is>
          <t>East</t>
        </is>
      </c>
      <c r="Q406" t="inlineStr">
        <is>
          <t>Corporate</t>
        </is>
      </c>
    </row>
    <row r="407">
      <c r="A407" s="8" t="n">
        <v>1776</v>
      </c>
      <c r="B407" t="inlineStr">
        <is>
          <t>CA-2014-118976</t>
        </is>
      </c>
      <c r="C407" s="9" t="n">
        <v>41757</v>
      </c>
      <c r="D407" s="8" t="n">
        <v>2014</v>
      </c>
      <c r="E407" s="8" t="n">
        <v>4</v>
      </c>
      <c r="F407" t="inlineStr">
        <is>
          <t>2014-04</t>
        </is>
      </c>
      <c r="G407" t="inlineStr">
        <is>
          <t>Office Supplies</t>
        </is>
      </c>
      <c r="H407" t="inlineStr">
        <is>
          <t>Art</t>
        </is>
      </c>
      <c r="I407" t="inlineStr">
        <is>
          <t>Blackstonian Pencils</t>
        </is>
      </c>
      <c r="J407" s="8" t="n">
        <v>2</v>
      </c>
      <c r="K407" s="10" t="n">
        <v>0</v>
      </c>
      <c r="L407" s="11" t="n">
        <v>5.34</v>
      </c>
      <c r="M407" s="11">
        <f>L407-N407</f>
        <v>3.8447999999999998</v>
      </c>
      <c r="N407" s="11" t="n">
        <v>1.4952</v>
      </c>
      <c r="O407">
        <f>IF(L407=0,"—",N407/L407)</f>
        <v>0.28</v>
      </c>
      <c r="P407" t="inlineStr">
        <is>
          <t>East</t>
        </is>
      </c>
      <c r="Q407" t="inlineStr">
        <is>
          <t>Corporate</t>
        </is>
      </c>
    </row>
    <row r="408">
      <c r="A408" s="8" t="n">
        <v>1777</v>
      </c>
      <c r="B408" t="inlineStr">
        <is>
          <t>CA-2014-118976</t>
        </is>
      </c>
      <c r="C408" s="9" t="n">
        <v>41757</v>
      </c>
      <c r="D408" s="8" t="n">
        <v>2014</v>
      </c>
      <c r="E408" s="8" t="n">
        <v>4</v>
      </c>
      <c r="F408" t="inlineStr">
        <is>
          <t>2014-04</t>
        </is>
      </c>
      <c r="G408" t="inlineStr">
        <is>
          <t>Office Supplies</t>
        </is>
      </c>
      <c r="H408" t="inlineStr">
        <is>
          <t>Labels</t>
        </is>
      </c>
      <c r="I408" t="inlineStr">
        <is>
          <t>Avery 488</t>
        </is>
      </c>
      <c r="J408" s="8" t="n">
        <v>1</v>
      </c>
      <c r="K408" s="10" t="n">
        <v>0</v>
      </c>
      <c r="L408" s="11" t="n">
        <v>3.15</v>
      </c>
      <c r="M408" s="11">
        <f>L408-N408</f>
        <v>1.638</v>
      </c>
      <c r="N408" s="11" t="n">
        <v>1.512</v>
      </c>
      <c r="O408">
        <f>IF(L408=0,"—",N408/L408)</f>
        <v>0.48000000000000004</v>
      </c>
      <c r="P408" t="inlineStr">
        <is>
          <t>East</t>
        </is>
      </c>
      <c r="Q408" t="inlineStr">
        <is>
          <t>Corporate</t>
        </is>
      </c>
    </row>
    <row r="409">
      <c r="A409" s="8" t="n">
        <v>3609</v>
      </c>
      <c r="B409" t="inlineStr">
        <is>
          <t>CA-2014-140228</t>
        </is>
      </c>
      <c r="C409" s="9" t="n">
        <v>41757</v>
      </c>
      <c r="D409" s="8" t="n">
        <v>2014</v>
      </c>
      <c r="E409" s="8" t="n">
        <v>4</v>
      </c>
      <c r="F409" t="inlineStr">
        <is>
          <t>2014-04</t>
        </is>
      </c>
      <c r="G409" t="inlineStr">
        <is>
          <t>Office Supplies</t>
        </is>
      </c>
      <c r="H409" t="inlineStr">
        <is>
          <t>Labels</t>
        </is>
      </c>
      <c r="I409" t="inlineStr">
        <is>
          <t>Avery File Folder Labels</t>
        </is>
      </c>
      <c r="J409" s="8" t="n">
        <v>3</v>
      </c>
      <c r="K409" s="10" t="n">
        <v>0.2</v>
      </c>
      <c r="L409" s="11" t="n">
        <v>6.912</v>
      </c>
      <c r="M409" s="11">
        <f>L409-N409</f>
        <v>4.4064</v>
      </c>
      <c r="N409" s="11" t="n">
        <v>2.5056</v>
      </c>
      <c r="O409">
        <f>IF(L409=0,"—",N409/L409)</f>
        <v>0.3625</v>
      </c>
      <c r="P409" t="inlineStr">
        <is>
          <t>East</t>
        </is>
      </c>
      <c r="Q409" t="inlineStr">
        <is>
          <t>Corporate</t>
        </is>
      </c>
    </row>
    <row r="410">
      <c r="A410" s="8" t="n">
        <v>6376</v>
      </c>
      <c r="B410" t="inlineStr">
        <is>
          <t>CA-2014-107811</t>
        </is>
      </c>
      <c r="C410" s="9" t="n">
        <v>41758</v>
      </c>
      <c r="D410" s="8" t="n">
        <v>2014</v>
      </c>
      <c r="E410" s="8" t="n">
        <v>4</v>
      </c>
      <c r="F410" t="inlineStr">
        <is>
          <t>2014-04</t>
        </is>
      </c>
      <c r="G410" t="inlineStr">
        <is>
          <t>Office Supplies</t>
        </is>
      </c>
      <c r="H410" t="inlineStr">
        <is>
          <t>Storage</t>
        </is>
      </c>
      <c r="I410" t="inlineStr">
        <is>
          <t>2300 Heavy-Duty Transfer File Systems by Perma</t>
        </is>
      </c>
      <c r="J410" s="8" t="n">
        <v>5</v>
      </c>
      <c r="K410" s="10" t="n">
        <v>0.2</v>
      </c>
      <c r="L410" s="11" t="n">
        <v>99.92</v>
      </c>
      <c r="M410" s="11">
        <f>L410-N410</f>
        <v>101.169</v>
      </c>
      <c r="N410" s="11" t="n">
        <v>-1.249</v>
      </c>
      <c r="O410">
        <f>IF(L410=0,"—",N410/L410)</f>
        <v>-0.0125</v>
      </c>
      <c r="P410" t="inlineStr">
        <is>
          <t>South</t>
        </is>
      </c>
      <c r="Q410" t="inlineStr">
        <is>
          <t>Corporate</t>
        </is>
      </c>
    </row>
    <row r="411">
      <c r="A411" s="8" t="n">
        <v>8267</v>
      </c>
      <c r="B411" t="inlineStr">
        <is>
          <t>CA-2014-118304</t>
        </is>
      </c>
      <c r="C411" s="9" t="n">
        <v>41758</v>
      </c>
      <c r="D411" s="8" t="n">
        <v>2014</v>
      </c>
      <c r="E411" s="8" t="n">
        <v>4</v>
      </c>
      <c r="F411" t="inlineStr">
        <is>
          <t>2014-04</t>
        </is>
      </c>
      <c r="G411" t="inlineStr">
        <is>
          <t>Technology</t>
        </is>
      </c>
      <c r="H411" t="inlineStr">
        <is>
          <t>Phones</t>
        </is>
      </c>
      <c r="I411" t="inlineStr">
        <is>
          <t>Square Credit Card Reader</t>
        </is>
      </c>
      <c r="J411" s="8" t="n">
        <v>2</v>
      </c>
      <c r="K411" s="10" t="n">
        <v>0</v>
      </c>
      <c r="L411" s="11" t="n">
        <v>19.98</v>
      </c>
      <c r="M411" s="11">
        <f>L411-N411</f>
        <v>14.7852</v>
      </c>
      <c r="N411" s="11" t="n">
        <v>5.1948</v>
      </c>
      <c r="O411">
        <f>IF(L411=0,"—",N411/L411)</f>
        <v>0.26</v>
      </c>
      <c r="P411" t="inlineStr">
        <is>
          <t>East</t>
        </is>
      </c>
      <c r="Q411" t="inlineStr">
        <is>
          <t>Consumer</t>
        </is>
      </c>
    </row>
    <row r="412">
      <c r="A412" s="8" t="n">
        <v>885</v>
      </c>
      <c r="B412" t="inlineStr">
        <is>
          <t>CA-2014-134061</t>
        </is>
      </c>
      <c r="C412" s="9" t="n">
        <v>41758</v>
      </c>
      <c r="D412" s="8" t="n">
        <v>2014</v>
      </c>
      <c r="E412" s="8" t="n">
        <v>4</v>
      </c>
      <c r="F412" t="inlineStr">
        <is>
          <t>2014-04</t>
        </is>
      </c>
      <c r="G412" t="inlineStr">
        <is>
          <t>Furniture</t>
        </is>
      </c>
      <c r="H412" t="inlineStr">
        <is>
          <t>Furnishings</t>
        </is>
      </c>
      <c r="I412" t="inlineStr">
        <is>
          <t>Dax Clear Box Frame</t>
        </is>
      </c>
      <c r="J412" s="8" t="n">
        <v>2</v>
      </c>
      <c r="K412" s="10" t="n">
        <v>0</v>
      </c>
      <c r="L412" s="11" t="n">
        <v>17.46</v>
      </c>
      <c r="M412" s="11">
        <f>L412-N412</f>
        <v>11.523600000000002</v>
      </c>
      <c r="N412" s="11" t="n">
        <v>5.9364</v>
      </c>
      <c r="O412">
        <f>IF(L412=0,"—",N412/L412)</f>
        <v>0.33999999999999997</v>
      </c>
      <c r="P412" t="inlineStr">
        <is>
          <t>East</t>
        </is>
      </c>
      <c r="Q412" t="inlineStr">
        <is>
          <t>Consumer</t>
        </is>
      </c>
    </row>
    <row r="413">
      <c r="A413" s="8" t="n">
        <v>2892</v>
      </c>
      <c r="B413" t="inlineStr">
        <is>
          <t>CA-2014-142727</t>
        </is>
      </c>
      <c r="C413" s="9" t="n">
        <v>41758</v>
      </c>
      <c r="D413" s="8" t="n">
        <v>2014</v>
      </c>
      <c r="E413" s="8" t="n">
        <v>4</v>
      </c>
      <c r="F413" t="inlineStr">
        <is>
          <t>2014-04</t>
        </is>
      </c>
      <c r="G413" t="inlineStr">
        <is>
          <t>Office Supplies</t>
        </is>
      </c>
      <c r="H413" t="inlineStr">
        <is>
          <t>Binders</t>
        </is>
      </c>
      <c r="I413" t="inlineStr">
        <is>
          <t>Avery Non-Stick Heavy Duty View Round Locking Ring Binders</t>
        </is>
      </c>
      <c r="J413" s="8" t="n">
        <v>3</v>
      </c>
      <c r="K413" s="10" t="n">
        <v>0</v>
      </c>
      <c r="L413" s="11" t="n">
        <v>17.94</v>
      </c>
      <c r="M413" s="11">
        <f>L413-N413</f>
        <v>9.328800000000001</v>
      </c>
      <c r="N413" s="11" t="n">
        <v>8.6112</v>
      </c>
      <c r="O413">
        <f>IF(L413=0,"—",N413/L413)</f>
        <v>0.48</v>
      </c>
      <c r="P413" t="inlineStr">
        <is>
          <t>South</t>
        </is>
      </c>
      <c r="Q413" t="inlineStr">
        <is>
          <t>Consumer</t>
        </is>
      </c>
    </row>
    <row r="414">
      <c r="A414" s="8" t="n">
        <v>6375</v>
      </c>
      <c r="B414" t="inlineStr">
        <is>
          <t>CA-2014-107811</t>
        </is>
      </c>
      <c r="C414" s="9" t="n">
        <v>41758</v>
      </c>
      <c r="D414" s="8" t="n">
        <v>2014</v>
      </c>
      <c r="E414" s="8" t="n">
        <v>4</v>
      </c>
      <c r="F414" t="inlineStr">
        <is>
          <t>2014-04</t>
        </is>
      </c>
      <c r="G414" t="inlineStr">
        <is>
          <t>Furniture</t>
        </is>
      </c>
      <c r="H414" t="inlineStr">
        <is>
          <t>Chairs</t>
        </is>
      </c>
      <c r="I414" t="inlineStr">
        <is>
          <t>Global Leather Executive Chair</t>
        </is>
      </c>
      <c r="J414" s="8" t="n">
        <v>2</v>
      </c>
      <c r="K414" s="10" t="n">
        <v>0.2</v>
      </c>
      <c r="L414" s="11" t="n">
        <v>561.5839999999999</v>
      </c>
      <c r="M414" s="11">
        <f>L414-N414</f>
        <v>491.38599999999997</v>
      </c>
      <c r="N414" s="11" t="n">
        <v>70.19799999999999</v>
      </c>
      <c r="O414">
        <f>IF(L414=0,"—",N414/L414)</f>
        <v>0.125</v>
      </c>
      <c r="P414" t="inlineStr">
        <is>
          <t>South</t>
        </is>
      </c>
      <c r="Q414" t="inlineStr">
        <is>
          <t>Corporate</t>
        </is>
      </c>
    </row>
    <row r="415">
      <c r="A415" s="8" t="n">
        <v>2891</v>
      </c>
      <c r="B415" t="inlineStr">
        <is>
          <t>CA-2014-142727</t>
        </is>
      </c>
      <c r="C415" s="9" t="n">
        <v>41758</v>
      </c>
      <c r="D415" s="8" t="n">
        <v>2014</v>
      </c>
      <c r="E415" s="8" t="n">
        <v>4</v>
      </c>
      <c r="F415" t="inlineStr">
        <is>
          <t>2014-04</t>
        </is>
      </c>
      <c r="G415" t="inlineStr">
        <is>
          <t>Furniture</t>
        </is>
      </c>
      <c r="H415" t="inlineStr">
        <is>
          <t>Chairs</t>
        </is>
      </c>
      <c r="I415" t="inlineStr">
        <is>
          <t>Global Stack Chair without Arms, Black</t>
        </is>
      </c>
      <c r="J415" s="8" t="n">
        <v>2</v>
      </c>
      <c r="K415" s="10" t="n">
        <v>0</v>
      </c>
      <c r="L415" s="11" t="n">
        <v>51.96</v>
      </c>
      <c r="M415" s="11">
        <f>L415-N415</f>
        <v>38.97</v>
      </c>
      <c r="N415" s="11" t="n">
        <v>12.99</v>
      </c>
      <c r="O415">
        <f>IF(L415=0,"—",N415/L415)</f>
        <v>0.25</v>
      </c>
      <c r="P415" t="inlineStr">
        <is>
          <t>South</t>
        </is>
      </c>
      <c r="Q415" t="inlineStr">
        <is>
          <t>Consumer</t>
        </is>
      </c>
    </row>
    <row r="416">
      <c r="A416" s="8" t="n">
        <v>5005</v>
      </c>
      <c r="B416" t="inlineStr">
        <is>
          <t>CA-2014-156006</t>
        </is>
      </c>
      <c r="C416" s="9" t="n">
        <v>41759</v>
      </c>
      <c r="D416" s="8" t="n">
        <v>2014</v>
      </c>
      <c r="E416" s="8" t="n">
        <v>4</v>
      </c>
      <c r="F416" t="inlineStr">
        <is>
          <t>2014-04</t>
        </is>
      </c>
      <c r="G416" t="inlineStr">
        <is>
          <t>Technology</t>
        </is>
      </c>
      <c r="H416" t="inlineStr">
        <is>
          <t>Accessories</t>
        </is>
      </c>
      <c r="I416" t="inlineStr">
        <is>
          <t>Maxell 4.7GB DVD-RW 3/Pack</t>
        </is>
      </c>
      <c r="J416" s="8" t="n">
        <v>3</v>
      </c>
      <c r="K416" s="10" t="n">
        <v>0</v>
      </c>
      <c r="L416" s="11" t="n">
        <v>47.79</v>
      </c>
      <c r="M416" s="11">
        <f>L416-N416</f>
        <v>31.5414</v>
      </c>
      <c r="N416" s="11" t="n">
        <v>16.2486</v>
      </c>
      <c r="O416">
        <f>IF(L416=0,"—",N416/L416)</f>
        <v>0.34</v>
      </c>
      <c r="P416" t="inlineStr">
        <is>
          <t>South</t>
        </is>
      </c>
      <c r="Q416" t="inlineStr">
        <is>
          <t>Consumer</t>
        </is>
      </c>
    </row>
    <row r="417">
      <c r="A417" s="8" t="n">
        <v>8636</v>
      </c>
      <c r="B417" t="inlineStr">
        <is>
          <t>CA-2014-160094</t>
        </is>
      </c>
      <c r="C417" s="9" t="n">
        <v>41759</v>
      </c>
      <c r="D417" s="8" t="n">
        <v>2014</v>
      </c>
      <c r="E417" s="8" t="n">
        <v>4</v>
      </c>
      <c r="F417" t="inlineStr">
        <is>
          <t>2014-04</t>
        </is>
      </c>
      <c r="G417" t="inlineStr">
        <is>
          <t>Office Supplies</t>
        </is>
      </c>
      <c r="H417" t="inlineStr">
        <is>
          <t>Art</t>
        </is>
      </c>
      <c r="I417" t="inlineStr">
        <is>
          <t>Hunt Boston Vacuum Mount KS Pencil Sharpener</t>
        </is>
      </c>
      <c r="J417" s="8" t="n">
        <v>5</v>
      </c>
      <c r="K417" s="10" t="n">
        <v>0</v>
      </c>
      <c r="L417" s="11" t="n">
        <v>174.95</v>
      </c>
      <c r="M417" s="11">
        <f>L417-N417</f>
        <v>129.463</v>
      </c>
      <c r="N417" s="11" t="n">
        <v>45.487</v>
      </c>
      <c r="O417">
        <f>IF(L417=0,"—",N417/L417)</f>
        <v>0.26</v>
      </c>
      <c r="P417" t="inlineStr">
        <is>
          <t>South</t>
        </is>
      </c>
      <c r="Q417" t="inlineStr">
        <is>
          <t>Consumer</t>
        </is>
      </c>
    </row>
    <row r="418">
      <c r="A418" s="8" t="n">
        <v>8637</v>
      </c>
      <c r="B418" t="inlineStr">
        <is>
          <t>CA-2014-160094</t>
        </is>
      </c>
      <c r="C418" s="9" t="n">
        <v>41759</v>
      </c>
      <c r="D418" s="8" t="n">
        <v>2014</v>
      </c>
      <c r="E418" s="8" t="n">
        <v>4</v>
      </c>
      <c r="F418" t="inlineStr">
        <is>
          <t>2014-04</t>
        </is>
      </c>
      <c r="G418" t="inlineStr">
        <is>
          <t>Office Supplies</t>
        </is>
      </c>
      <c r="H418" t="inlineStr">
        <is>
          <t>Storage</t>
        </is>
      </c>
      <c r="I418" t="inlineStr">
        <is>
          <t>Economy Rollaway Files</t>
        </is>
      </c>
      <c r="J418" s="8" t="n">
        <v>5</v>
      </c>
      <c r="K418" s="10" t="n">
        <v>0</v>
      </c>
      <c r="L418" s="11" t="n">
        <v>826</v>
      </c>
      <c r="M418" s="11">
        <f>L418-N418</f>
        <v>611.24</v>
      </c>
      <c r="N418" s="11" t="n">
        <v>214.76</v>
      </c>
      <c r="O418">
        <f>IF(L418=0,"—",N418/L418)</f>
        <v>0.26</v>
      </c>
      <c r="P418" t="inlineStr">
        <is>
          <t>South</t>
        </is>
      </c>
      <c r="Q418" t="inlineStr">
        <is>
          <t>Consumer</t>
        </is>
      </c>
    </row>
    <row r="419">
      <c r="A419" s="8" t="n">
        <v>5825</v>
      </c>
      <c r="B419" t="inlineStr">
        <is>
          <t>CA-2014-115056</t>
        </is>
      </c>
      <c r="C419" s="9" t="n">
        <v>41761</v>
      </c>
      <c r="D419" s="8" t="n">
        <v>2014</v>
      </c>
      <c r="E419" s="8" t="n">
        <v>5</v>
      </c>
      <c r="F419" t="inlineStr">
        <is>
          <t>2014-05</t>
        </is>
      </c>
      <c r="G419" t="inlineStr">
        <is>
          <t>Office Supplies</t>
        </is>
      </c>
      <c r="H419" t="inlineStr">
        <is>
          <t>Appliances</t>
        </is>
      </c>
      <c r="I419" t="inlineStr">
        <is>
          <t>Belkin 6 Outlet Metallic Surge Strip</t>
        </is>
      </c>
      <c r="J419" s="8" t="n">
        <v>3</v>
      </c>
      <c r="K419" s="10" t="n">
        <v>0.2</v>
      </c>
      <c r="L419" s="11" t="n">
        <v>26.136</v>
      </c>
      <c r="M419" s="11">
        <f>L419-N419</f>
        <v>24.1758</v>
      </c>
      <c r="N419" s="11" t="n">
        <v>1.9602</v>
      </c>
      <c r="O419">
        <f>IF(L419=0,"—",N419/L419)</f>
        <v>0.075</v>
      </c>
      <c r="P419" t="inlineStr">
        <is>
          <t>East</t>
        </is>
      </c>
      <c r="Q419" t="inlineStr">
        <is>
          <t>Consumer</t>
        </is>
      </c>
    </row>
    <row r="420">
      <c r="A420" s="8" t="n">
        <v>7037</v>
      </c>
      <c r="B420" t="inlineStr">
        <is>
          <t>CA-2014-124618</t>
        </is>
      </c>
      <c r="C420" s="9" t="n">
        <v>41761</v>
      </c>
      <c r="D420" s="8" t="n">
        <v>2014</v>
      </c>
      <c r="E420" s="8" t="n">
        <v>5</v>
      </c>
      <c r="F420" t="inlineStr">
        <is>
          <t>2014-05</t>
        </is>
      </c>
      <c r="G420" t="inlineStr">
        <is>
          <t>Technology</t>
        </is>
      </c>
      <c r="H420" t="inlineStr">
        <is>
          <t>Copiers</t>
        </is>
      </c>
      <c r="I420" t="inlineStr">
        <is>
          <t>Brother DCP1000 Digital 3 in 1 Multifunction Machine</t>
        </is>
      </c>
      <c r="J420" s="8" t="n">
        <v>2</v>
      </c>
      <c r="K420" s="10" t="n">
        <v>0.2</v>
      </c>
      <c r="L420" s="11" t="n">
        <v>479.984</v>
      </c>
      <c r="M420" s="11">
        <f>L420-N420</f>
        <v>389.98699999999997</v>
      </c>
      <c r="N420" s="11" t="n">
        <v>89.997</v>
      </c>
      <c r="O420">
        <f>IF(L420=0,"—",N420/L420)</f>
        <v>0.1875</v>
      </c>
      <c r="P420" t="inlineStr">
        <is>
          <t>South</t>
        </is>
      </c>
      <c r="Q420" t="inlineStr">
        <is>
          <t>Consumer</t>
        </is>
      </c>
    </row>
    <row r="421">
      <c r="A421" s="8" t="n">
        <v>1553</v>
      </c>
      <c r="B421" t="inlineStr">
        <is>
          <t>CA-2014-130274</t>
        </is>
      </c>
      <c r="C421" s="9" t="n">
        <v>41762</v>
      </c>
      <c r="D421" s="8" t="n">
        <v>2014</v>
      </c>
      <c r="E421" s="8" t="n">
        <v>5</v>
      </c>
      <c r="F421" t="inlineStr">
        <is>
          <t>2014-05</t>
        </is>
      </c>
      <c r="G421" t="inlineStr">
        <is>
          <t>Office Supplies</t>
        </is>
      </c>
      <c r="H421" t="inlineStr">
        <is>
          <t>Labels</t>
        </is>
      </c>
      <c r="I421" t="inlineStr">
        <is>
          <t>Avery 481</t>
        </is>
      </c>
      <c r="J421" s="8" t="n">
        <v>7</v>
      </c>
      <c r="K421" s="10" t="n">
        <v>0</v>
      </c>
      <c r="L421" s="11" t="n">
        <v>21.56</v>
      </c>
      <c r="M421" s="11">
        <f>L421-N421</f>
        <v>11.211199999999998</v>
      </c>
      <c r="N421" s="11" t="n">
        <v>10.3488</v>
      </c>
      <c r="O421">
        <f>IF(L421=0,"—",N421/L421)</f>
        <v>0.48000000000000004</v>
      </c>
      <c r="P421" t="inlineStr">
        <is>
          <t>Central</t>
        </is>
      </c>
      <c r="Q421" t="inlineStr">
        <is>
          <t>Home Office</t>
        </is>
      </c>
    </row>
    <row r="422">
      <c r="A422" s="8" t="n">
        <v>3863</v>
      </c>
      <c r="B422" t="inlineStr">
        <is>
          <t>CA-2014-135755</t>
        </is>
      </c>
      <c r="C422" s="9" t="n">
        <v>41762</v>
      </c>
      <c r="D422" s="8" t="n">
        <v>2014</v>
      </c>
      <c r="E422" s="8" t="n">
        <v>5</v>
      </c>
      <c r="F422" t="inlineStr">
        <is>
          <t>2014-05</t>
        </is>
      </c>
      <c r="G422" t="inlineStr">
        <is>
          <t>Office Supplies</t>
        </is>
      </c>
      <c r="H422" t="inlineStr">
        <is>
          <t>Binders</t>
        </is>
      </c>
      <c r="I422" t="inlineStr">
        <is>
          <t>Avery Durable Plastic 1" Binders</t>
        </is>
      </c>
      <c r="J422" s="8" t="n">
        <v>3</v>
      </c>
      <c r="K422" s="10" t="n">
        <v>0.2</v>
      </c>
      <c r="L422" s="11" t="n">
        <v>10.896</v>
      </c>
      <c r="M422" s="11">
        <f>L422-N422</f>
        <v>6.946200000000001</v>
      </c>
      <c r="N422" s="11" t="n">
        <v>3.9498</v>
      </c>
      <c r="O422">
        <f>IF(L422=0,"—",N422/L422)</f>
        <v>0.3625</v>
      </c>
      <c r="P422" t="inlineStr">
        <is>
          <t>East</t>
        </is>
      </c>
      <c r="Q422" t="inlineStr">
        <is>
          <t>Consumer</t>
        </is>
      </c>
    </row>
    <row r="423">
      <c r="A423" s="8" t="n">
        <v>3862</v>
      </c>
      <c r="B423" t="inlineStr">
        <is>
          <t>CA-2014-135755</t>
        </is>
      </c>
      <c r="C423" s="9" t="n">
        <v>41762</v>
      </c>
      <c r="D423" s="8" t="n">
        <v>2014</v>
      </c>
      <c r="E423" s="8" t="n">
        <v>5</v>
      </c>
      <c r="F423" t="inlineStr">
        <is>
          <t>2014-05</t>
        </is>
      </c>
      <c r="G423" t="inlineStr">
        <is>
          <t>Office Supplies</t>
        </is>
      </c>
      <c r="H423" t="inlineStr">
        <is>
          <t>Binders</t>
        </is>
      </c>
      <c r="I423" t="inlineStr">
        <is>
          <t>GBC Poly Designer Binding Covers</t>
        </is>
      </c>
      <c r="J423" s="8" t="n">
        <v>3</v>
      </c>
      <c r="K423" s="10" t="n">
        <v>0.2</v>
      </c>
      <c r="L423" s="11" t="n">
        <v>40.176</v>
      </c>
      <c r="M423" s="11">
        <f>L423-N423</f>
        <v>25.6122</v>
      </c>
      <c r="N423" s="11" t="n">
        <v>14.5638</v>
      </c>
      <c r="O423">
        <f>IF(L423=0,"—",N423/L423)</f>
        <v>0.3625</v>
      </c>
      <c r="P423" t="inlineStr">
        <is>
          <t>East</t>
        </is>
      </c>
      <c r="Q423" t="inlineStr">
        <is>
          <t>Consumer</t>
        </is>
      </c>
    </row>
    <row r="424">
      <c r="A424" s="8" t="n">
        <v>1460</v>
      </c>
      <c r="B424" t="inlineStr">
        <is>
          <t>CA-2014-155271</t>
        </is>
      </c>
      <c r="C424" s="9" t="n">
        <v>41763</v>
      </c>
      <c r="D424" s="8" t="n">
        <v>2014</v>
      </c>
      <c r="E424" s="8" t="n">
        <v>5</v>
      </c>
      <c r="F424" t="inlineStr">
        <is>
          <t>2014-05</t>
        </is>
      </c>
      <c r="G424" t="inlineStr">
        <is>
          <t>Furniture</t>
        </is>
      </c>
      <c r="H424" t="inlineStr">
        <is>
          <t>Furnishings</t>
        </is>
      </c>
      <c r="I424" t="inlineStr">
        <is>
          <t>DAX Wood Document Frame</t>
        </is>
      </c>
      <c r="J424" s="8" t="n">
        <v>2</v>
      </c>
      <c r="K424" s="10" t="n">
        <v>0</v>
      </c>
      <c r="L424" s="11" t="n">
        <v>27.46</v>
      </c>
      <c r="M424" s="11">
        <f>L424-N424</f>
        <v>17.5744</v>
      </c>
      <c r="N424" s="11" t="n">
        <v>9.8856</v>
      </c>
      <c r="O424">
        <f>IF(L424=0,"—",N424/L424)</f>
        <v>0.36</v>
      </c>
      <c r="P424" t="inlineStr">
        <is>
          <t>East</t>
        </is>
      </c>
      <c r="Q424" t="inlineStr">
        <is>
          <t>Consumer</t>
        </is>
      </c>
    </row>
    <row r="425">
      <c r="A425" s="8" t="n">
        <v>7296</v>
      </c>
      <c r="B425" t="inlineStr">
        <is>
          <t>CA-2014-111899</t>
        </is>
      </c>
      <c r="C425" s="9" t="n">
        <v>41763</v>
      </c>
      <c r="D425" s="8" t="n">
        <v>2014</v>
      </c>
      <c r="E425" s="8" t="n">
        <v>5</v>
      </c>
      <c r="F425" t="inlineStr">
        <is>
          <t>2014-05</t>
        </is>
      </c>
      <c r="G425" t="inlineStr">
        <is>
          <t>Office Supplies</t>
        </is>
      </c>
      <c r="H425" t="inlineStr">
        <is>
          <t>Art</t>
        </is>
      </c>
      <c r="I425" t="inlineStr">
        <is>
          <t>Boston Home &amp; Office Model 2000 Electric Pencil Sharpeners</t>
        </is>
      </c>
      <c r="J425" s="8" t="n">
        <v>2</v>
      </c>
      <c r="K425" s="10" t="n">
        <v>0.2</v>
      </c>
      <c r="L425" s="11" t="n">
        <v>37.84</v>
      </c>
      <c r="M425" s="11">
        <f>L425-N425</f>
        <v>35.002</v>
      </c>
      <c r="N425" s="11" t="n">
        <v>2.838</v>
      </c>
      <c r="O425">
        <f>IF(L425=0,"—",N425/L425)</f>
        <v>0.075</v>
      </c>
      <c r="P425" t="inlineStr">
        <is>
          <t>Central</t>
        </is>
      </c>
      <c r="Q425" t="inlineStr">
        <is>
          <t>Consumer</t>
        </is>
      </c>
    </row>
    <row r="426">
      <c r="A426" s="8" t="n">
        <v>7297</v>
      </c>
      <c r="B426" t="inlineStr">
        <is>
          <t>CA-2014-111899</t>
        </is>
      </c>
      <c r="C426" s="9" t="n">
        <v>41763</v>
      </c>
      <c r="D426" s="8" t="n">
        <v>2014</v>
      </c>
      <c r="E426" s="8" t="n">
        <v>5</v>
      </c>
      <c r="F426" t="inlineStr">
        <is>
          <t>2014-05</t>
        </is>
      </c>
      <c r="G426" t="inlineStr">
        <is>
          <t>Office Supplies</t>
        </is>
      </c>
      <c r="H426" t="inlineStr">
        <is>
          <t>Fasteners</t>
        </is>
      </c>
      <c r="I426" t="inlineStr">
        <is>
          <t>OIC Thumb-Tacks</t>
        </is>
      </c>
      <c r="J426" s="8" t="n">
        <v>6</v>
      </c>
      <c r="K426" s="10" t="n">
        <v>0.2</v>
      </c>
      <c r="L426" s="11" t="n">
        <v>5.472</v>
      </c>
      <c r="M426" s="11">
        <f>L426-N426</f>
        <v>3.6252000000000004</v>
      </c>
      <c r="N426" s="11" t="n">
        <v>1.8468</v>
      </c>
      <c r="O426">
        <f>IF(L426=0,"—",N426/L426)</f>
        <v>0.33749999999999997</v>
      </c>
      <c r="P426" t="inlineStr">
        <is>
          <t>Central</t>
        </is>
      </c>
      <c r="Q426" t="inlineStr">
        <is>
          <t>Consumer</t>
        </is>
      </c>
    </row>
    <row r="427">
      <c r="A427" s="8" t="n">
        <v>8000</v>
      </c>
      <c r="B427" t="inlineStr">
        <is>
          <t>US-2014-148194</t>
        </is>
      </c>
      <c r="C427" s="9" t="n">
        <v>41763</v>
      </c>
      <c r="D427" s="8" t="n">
        <v>2014</v>
      </c>
      <c r="E427" s="8" t="n">
        <v>5</v>
      </c>
      <c r="F427" t="inlineStr">
        <is>
          <t>2014-05</t>
        </is>
      </c>
      <c r="G427" t="inlineStr">
        <is>
          <t>Office Supplies</t>
        </is>
      </c>
      <c r="H427" t="inlineStr">
        <is>
          <t>Appliances</t>
        </is>
      </c>
      <c r="I427" t="inlineStr">
        <is>
          <t>Holmes Odor Grabber</t>
        </is>
      </c>
      <c r="J427" s="8" t="n">
        <v>4</v>
      </c>
      <c r="K427" s="10" t="n">
        <v>0</v>
      </c>
      <c r="L427" s="11" t="n">
        <v>57.68</v>
      </c>
      <c r="M427" s="11">
        <f>L427-N427</f>
        <v>38.6456</v>
      </c>
      <c r="N427" s="11" t="n">
        <v>19.0344</v>
      </c>
      <c r="O427">
        <f>IF(L427=0,"—",N427/L427)</f>
        <v>0.33</v>
      </c>
      <c r="P427" t="inlineStr">
        <is>
          <t>West</t>
        </is>
      </c>
      <c r="Q427" t="inlineStr">
        <is>
          <t>Corporate</t>
        </is>
      </c>
    </row>
    <row r="428">
      <c r="A428" s="8" t="n">
        <v>7999</v>
      </c>
      <c r="B428" t="inlineStr">
        <is>
          <t>US-2014-148194</t>
        </is>
      </c>
      <c r="C428" s="9" t="n">
        <v>41763</v>
      </c>
      <c r="D428" s="8" t="n">
        <v>2014</v>
      </c>
      <c r="E428" s="8" t="n">
        <v>5</v>
      </c>
      <c r="F428" t="inlineStr">
        <is>
          <t>2014-05</t>
        </is>
      </c>
      <c r="G428" t="inlineStr">
        <is>
          <t>Furniture</t>
        </is>
      </c>
      <c r="H428" t="inlineStr">
        <is>
          <t>Furnishings</t>
        </is>
      </c>
      <c r="I428" t="inlineStr">
        <is>
          <t>Eldon Regeneration Recycled Desk Accessories, Smoke</t>
        </is>
      </c>
      <c r="J428" s="8" t="n">
        <v>7</v>
      </c>
      <c r="K428" s="10" t="n">
        <v>0</v>
      </c>
      <c r="L428" s="11" t="n">
        <v>12.18</v>
      </c>
      <c r="M428" s="11">
        <f>L428-N428</f>
        <v>8.282399999999999</v>
      </c>
      <c r="N428" s="11" t="n">
        <v>3.8976</v>
      </c>
      <c r="O428">
        <f>IF(L428=0,"—",N428/L428)</f>
        <v>0.32</v>
      </c>
      <c r="P428" t="inlineStr">
        <is>
          <t>West</t>
        </is>
      </c>
      <c r="Q428" t="inlineStr">
        <is>
          <t>Corporate</t>
        </is>
      </c>
    </row>
    <row r="429">
      <c r="A429" s="8" t="n">
        <v>1166</v>
      </c>
      <c r="B429" t="inlineStr">
        <is>
          <t>CA-2014-117709</t>
        </is>
      </c>
      <c r="C429" s="9" t="n">
        <v>41763</v>
      </c>
      <c r="D429" s="8" t="n">
        <v>2014</v>
      </c>
      <c r="E429" s="8" t="n">
        <v>5</v>
      </c>
      <c r="F429" t="inlineStr">
        <is>
          <t>2014-05</t>
        </is>
      </c>
      <c r="G429" t="inlineStr">
        <is>
          <t>Office Supplies</t>
        </is>
      </c>
      <c r="H429" t="inlineStr">
        <is>
          <t>Binders</t>
        </is>
      </c>
      <c r="I429" t="inlineStr">
        <is>
          <t>Fellowes Binding Cases</t>
        </is>
      </c>
      <c r="J429" s="8" t="n">
        <v>4</v>
      </c>
      <c r="K429" s="10" t="n">
        <v>0</v>
      </c>
      <c r="L429" s="11" t="n">
        <v>46.8</v>
      </c>
      <c r="M429" s="11">
        <f>L429-N429</f>
        <v>25.74</v>
      </c>
      <c r="N429" s="11" t="n">
        <v>21.06</v>
      </c>
      <c r="O429">
        <f>IF(L429=0,"—",N429/L429)</f>
        <v>0.45</v>
      </c>
      <c r="P429" t="inlineStr">
        <is>
          <t>Central</t>
        </is>
      </c>
      <c r="Q429" t="inlineStr">
        <is>
          <t>Consumer</t>
        </is>
      </c>
    </row>
    <row r="430">
      <c r="A430" s="8" t="n">
        <v>8596</v>
      </c>
      <c r="B430" t="inlineStr">
        <is>
          <t>CA-2014-111934</t>
        </is>
      </c>
      <c r="C430" s="9" t="n">
        <v>41764</v>
      </c>
      <c r="D430" s="8" t="n">
        <v>2014</v>
      </c>
      <c r="E430" s="8" t="n">
        <v>5</v>
      </c>
      <c r="F430" t="inlineStr">
        <is>
          <t>2014-05</t>
        </is>
      </c>
      <c r="G430" t="inlineStr">
        <is>
          <t>Office Supplies</t>
        </is>
      </c>
      <c r="H430" t="inlineStr">
        <is>
          <t>Binders</t>
        </is>
      </c>
      <c r="I430" t="inlineStr">
        <is>
          <t>Storex Dura Pro Binders</t>
        </is>
      </c>
      <c r="J430" s="8" t="n">
        <v>2</v>
      </c>
      <c r="K430" s="10" t="n">
        <v>0</v>
      </c>
      <c r="L430" s="11" t="n">
        <v>11.88</v>
      </c>
      <c r="M430" s="11">
        <f>L430-N430</f>
        <v>6.534000000000001</v>
      </c>
      <c r="N430" s="11" t="n">
        <v>5.346</v>
      </c>
      <c r="O430">
        <f>IF(L430=0,"—",N430/L430)</f>
        <v>0.44999999999999996</v>
      </c>
      <c r="P430" t="inlineStr">
        <is>
          <t>South</t>
        </is>
      </c>
      <c r="Q430" t="inlineStr">
        <is>
          <t>Corporate</t>
        </is>
      </c>
    </row>
    <row r="431">
      <c r="A431" s="8" t="n">
        <v>8597</v>
      </c>
      <c r="B431" t="inlineStr">
        <is>
          <t>CA-2014-111934</t>
        </is>
      </c>
      <c r="C431" s="9" t="n">
        <v>41764</v>
      </c>
      <c r="D431" s="8" t="n">
        <v>2014</v>
      </c>
      <c r="E431" s="8" t="n">
        <v>5</v>
      </c>
      <c r="F431" t="inlineStr">
        <is>
          <t>2014-05</t>
        </is>
      </c>
      <c r="G431" t="inlineStr">
        <is>
          <t>Office Supplies</t>
        </is>
      </c>
      <c r="H431" t="inlineStr">
        <is>
          <t>Paper</t>
        </is>
      </c>
      <c r="I431" t="inlineStr">
        <is>
          <t>Easy-staple paper</t>
        </is>
      </c>
      <c r="J431" s="8" t="n">
        <v>1</v>
      </c>
      <c r="K431" s="10" t="n">
        <v>0</v>
      </c>
      <c r="L431" s="11" t="n">
        <v>35.44</v>
      </c>
      <c r="M431" s="11">
        <f>L431-N431</f>
        <v>18.783199999999997</v>
      </c>
      <c r="N431" s="11" t="n">
        <v>16.6568</v>
      </c>
      <c r="O431">
        <f>IF(L431=0,"—",N431/L431)</f>
        <v>0.47000000000000003</v>
      </c>
      <c r="P431" t="inlineStr">
        <is>
          <t>South</t>
        </is>
      </c>
      <c r="Q431" t="inlineStr">
        <is>
          <t>Corporate</t>
        </is>
      </c>
    </row>
    <row r="432">
      <c r="A432" s="8" t="n">
        <v>4656</v>
      </c>
      <c r="B432" t="inlineStr">
        <is>
          <t>CA-2014-160738</t>
        </is>
      </c>
      <c r="C432" s="9" t="n">
        <v>41764</v>
      </c>
      <c r="D432" s="8" t="n">
        <v>2014</v>
      </c>
      <c r="E432" s="8" t="n">
        <v>5</v>
      </c>
      <c r="F432" t="inlineStr">
        <is>
          <t>2014-05</t>
        </is>
      </c>
      <c r="G432" t="inlineStr">
        <is>
          <t>Office Supplies</t>
        </is>
      </c>
      <c r="H432" t="inlineStr">
        <is>
          <t>Storage</t>
        </is>
      </c>
      <c r="I432" t="inlineStr">
        <is>
          <t>Eldon Portable Mobile Manager</t>
        </is>
      </c>
      <c r="J432" s="8" t="n">
        <v>2</v>
      </c>
      <c r="K432" s="10" t="n">
        <v>0.2</v>
      </c>
      <c r="L432" s="11" t="n">
        <v>45.248</v>
      </c>
      <c r="M432" s="11">
        <f>L432-N432</f>
        <v>41.288799999999995</v>
      </c>
      <c r="N432" s="11" t="n">
        <v>3.9592</v>
      </c>
      <c r="O432">
        <f>IF(L432=0,"—",N432/L432)</f>
        <v>0.08750000000000001</v>
      </c>
      <c r="P432" t="inlineStr">
        <is>
          <t>Central</t>
        </is>
      </c>
      <c r="Q432" t="inlineStr">
        <is>
          <t>Corporate</t>
        </is>
      </c>
    </row>
    <row r="433">
      <c r="A433" s="8" t="n">
        <v>4560</v>
      </c>
      <c r="B433" t="inlineStr">
        <is>
          <t>CA-2014-110219</t>
        </is>
      </c>
      <c r="C433" s="9" t="n">
        <v>41764</v>
      </c>
      <c r="D433" s="8" t="n">
        <v>2014</v>
      </c>
      <c r="E433" s="8" t="n">
        <v>5</v>
      </c>
      <c r="F433" t="inlineStr">
        <is>
          <t>2014-05</t>
        </is>
      </c>
      <c r="G433" t="inlineStr">
        <is>
          <t>Furniture</t>
        </is>
      </c>
      <c r="H433" t="inlineStr">
        <is>
          <t>Chairs</t>
        </is>
      </c>
      <c r="I433" t="inlineStr">
        <is>
          <t>Global Value Mid-Back Manager's Chair, Gray</t>
        </is>
      </c>
      <c r="J433" s="8" t="n">
        <v>3</v>
      </c>
      <c r="K433" s="10" t="n">
        <v>0.3</v>
      </c>
      <c r="L433" s="11" t="n">
        <v>127.869</v>
      </c>
      <c r="M433" s="11">
        <f>L433-N433</f>
        <v>137.0025</v>
      </c>
      <c r="N433" s="11" t="n">
        <v>-9.1335</v>
      </c>
      <c r="O433">
        <f>IF(L433=0,"—",N433/L433)</f>
        <v>-0.07142857142857142</v>
      </c>
      <c r="P433" t="inlineStr">
        <is>
          <t>Central</t>
        </is>
      </c>
      <c r="Q433" t="inlineStr">
        <is>
          <t>Consumer</t>
        </is>
      </c>
    </row>
    <row r="434">
      <c r="A434" s="8" t="n">
        <v>4214</v>
      </c>
      <c r="B434" t="inlineStr">
        <is>
          <t>CA-2014-166457</t>
        </is>
      </c>
      <c r="C434" s="9" t="n">
        <v>41764</v>
      </c>
      <c r="D434" s="8" t="n">
        <v>2014</v>
      </c>
      <c r="E434" s="8" t="n">
        <v>5</v>
      </c>
      <c r="F434" t="inlineStr">
        <is>
          <t>2014-05</t>
        </is>
      </c>
      <c r="G434" t="inlineStr">
        <is>
          <t>Office Supplies</t>
        </is>
      </c>
      <c r="H434" t="inlineStr">
        <is>
          <t>Paper</t>
        </is>
      </c>
      <c r="I434" t="inlineStr">
        <is>
          <t>Xerox 1933</t>
        </is>
      </c>
      <c r="J434" s="8" t="n">
        <v>2</v>
      </c>
      <c r="K434" s="10" t="n">
        <v>0</v>
      </c>
      <c r="L434" s="11" t="n">
        <v>24.56</v>
      </c>
      <c r="M434" s="11">
        <f>L434-N434</f>
        <v>13.016799999999998</v>
      </c>
      <c r="N434" s="11" t="n">
        <v>11.5432</v>
      </c>
      <c r="O434">
        <f>IF(L434=0,"—",N434/L434)</f>
        <v>0.47000000000000003</v>
      </c>
      <c r="P434" t="inlineStr">
        <is>
          <t>South</t>
        </is>
      </c>
      <c r="Q434" t="inlineStr">
        <is>
          <t>Consumer</t>
        </is>
      </c>
    </row>
    <row r="435">
      <c r="A435" s="8" t="n">
        <v>4213</v>
      </c>
      <c r="B435" t="inlineStr">
        <is>
          <t>CA-2014-166457</t>
        </is>
      </c>
      <c r="C435" s="9" t="n">
        <v>41764</v>
      </c>
      <c r="D435" s="8" t="n">
        <v>2014</v>
      </c>
      <c r="E435" s="8" t="n">
        <v>5</v>
      </c>
      <c r="F435" t="inlineStr">
        <is>
          <t>2014-05</t>
        </is>
      </c>
      <c r="G435" t="inlineStr">
        <is>
          <t>Office Supplies</t>
        </is>
      </c>
      <c r="H435" t="inlineStr">
        <is>
          <t>Art</t>
        </is>
      </c>
      <c r="I435" t="inlineStr">
        <is>
          <t>Newell 350</t>
        </is>
      </c>
      <c r="J435" s="8" t="n">
        <v>2</v>
      </c>
      <c r="K435" s="10" t="n">
        <v>0</v>
      </c>
      <c r="L435" s="11" t="n">
        <v>6.56</v>
      </c>
      <c r="M435" s="11">
        <f>L435-N435</f>
        <v>4.6575999999999995</v>
      </c>
      <c r="N435" s="11" t="n">
        <v>1.9024</v>
      </c>
      <c r="O435">
        <f>IF(L435=0,"—",N435/L435)</f>
        <v>0.29000000000000004</v>
      </c>
      <c r="P435" t="inlineStr">
        <is>
          <t>South</t>
        </is>
      </c>
      <c r="Q435" t="inlineStr">
        <is>
          <t>Consumer</t>
        </is>
      </c>
    </row>
    <row r="436">
      <c r="A436" s="8" t="n">
        <v>4212</v>
      </c>
      <c r="B436" t="inlineStr">
        <is>
          <t>CA-2014-166457</t>
        </is>
      </c>
      <c r="C436" s="9" t="n">
        <v>41764</v>
      </c>
      <c r="D436" s="8" t="n">
        <v>2014</v>
      </c>
      <c r="E436" s="8" t="n">
        <v>5</v>
      </c>
      <c r="F436" t="inlineStr">
        <is>
          <t>2014-05</t>
        </is>
      </c>
      <c r="G436" t="inlineStr">
        <is>
          <t>Office Supplies</t>
        </is>
      </c>
      <c r="H436" t="inlineStr">
        <is>
          <t>Paper</t>
        </is>
      </c>
      <c r="I436" t="inlineStr">
        <is>
          <t>Adams "While You Were Out" Message Pads</t>
        </is>
      </c>
      <c r="J436" s="8" t="n">
        <v>3</v>
      </c>
      <c r="K436" s="10" t="n">
        <v>0</v>
      </c>
      <c r="L436" s="11" t="n">
        <v>9.42</v>
      </c>
      <c r="M436" s="11">
        <f>L436-N436</f>
        <v>5.181</v>
      </c>
      <c r="N436" s="11" t="n">
        <v>4.239</v>
      </c>
      <c r="O436">
        <f>IF(L436=0,"—",N436/L436)</f>
        <v>0.45</v>
      </c>
      <c r="P436" t="inlineStr">
        <is>
          <t>South</t>
        </is>
      </c>
      <c r="Q436" t="inlineStr">
        <is>
          <t>Consumer</t>
        </is>
      </c>
    </row>
    <row r="437">
      <c r="A437" s="8" t="n">
        <v>4410</v>
      </c>
      <c r="B437" t="inlineStr">
        <is>
          <t>US-2014-154879</t>
        </is>
      </c>
      <c r="C437" s="9" t="n">
        <v>41765</v>
      </c>
      <c r="D437" s="8" t="n">
        <v>2014</v>
      </c>
      <c r="E437" s="8" t="n">
        <v>5</v>
      </c>
      <c r="F437" t="inlineStr">
        <is>
          <t>2014-05</t>
        </is>
      </c>
      <c r="G437" t="inlineStr">
        <is>
          <t>Office Supplies</t>
        </is>
      </c>
      <c r="H437" t="inlineStr">
        <is>
          <t>Labels</t>
        </is>
      </c>
      <c r="I437" t="inlineStr">
        <is>
          <t>Staple-on labels</t>
        </is>
      </c>
      <c r="J437" s="8" t="n">
        <v>2</v>
      </c>
      <c r="K437" s="10" t="n">
        <v>0</v>
      </c>
      <c r="L437" s="11" t="n">
        <v>5.78</v>
      </c>
      <c r="M437" s="11">
        <f>L437-N437</f>
        <v>3.0634</v>
      </c>
      <c r="N437" s="11" t="n">
        <v>2.7166</v>
      </c>
      <c r="O437">
        <f>IF(L437=0,"—",N437/L437)</f>
        <v>0.47000000000000003</v>
      </c>
      <c r="P437" t="inlineStr">
        <is>
          <t>West</t>
        </is>
      </c>
      <c r="Q437" t="inlineStr">
        <is>
          <t>Home Office</t>
        </is>
      </c>
    </row>
    <row r="438">
      <c r="A438" s="8" t="n">
        <v>1335</v>
      </c>
      <c r="B438" t="inlineStr">
        <is>
          <t>CA-2014-121664</t>
        </is>
      </c>
      <c r="C438" s="9" t="n">
        <v>41765</v>
      </c>
      <c r="D438" s="8" t="n">
        <v>2014</v>
      </c>
      <c r="E438" s="8" t="n">
        <v>5</v>
      </c>
      <c r="F438" t="inlineStr">
        <is>
          <t>2014-05</t>
        </is>
      </c>
      <c r="G438" t="inlineStr">
        <is>
          <t>Office Supplies</t>
        </is>
      </c>
      <c r="H438" t="inlineStr">
        <is>
          <t>Binders</t>
        </is>
      </c>
      <c r="I438" t="inlineStr">
        <is>
          <t>Wilson Jones Legal Size Ring Binders</t>
        </is>
      </c>
      <c r="J438" s="8" t="n">
        <v>8</v>
      </c>
      <c r="K438" s="10" t="n">
        <v>0.2</v>
      </c>
      <c r="L438" s="11" t="n">
        <v>140.736</v>
      </c>
      <c r="M438" s="11">
        <f>L438-N438</f>
        <v>87.95999999999998</v>
      </c>
      <c r="N438" s="11" t="n">
        <v>52.776</v>
      </c>
      <c r="O438">
        <f>IF(L438=0,"—",N438/L438)</f>
        <v>0.37500000000000006</v>
      </c>
      <c r="P438" t="inlineStr">
        <is>
          <t>West</t>
        </is>
      </c>
      <c r="Q438" t="inlineStr">
        <is>
          <t>Home Office</t>
        </is>
      </c>
    </row>
    <row r="439">
      <c r="A439" s="8" t="n">
        <v>4411</v>
      </c>
      <c r="B439" t="inlineStr">
        <is>
          <t>US-2014-154879</t>
        </is>
      </c>
      <c r="C439" s="9" t="n">
        <v>41765</v>
      </c>
      <c r="D439" s="8" t="n">
        <v>2014</v>
      </c>
      <c r="E439" s="8" t="n">
        <v>5</v>
      </c>
      <c r="F439" t="inlineStr">
        <is>
          <t>2014-05</t>
        </is>
      </c>
      <c r="G439" t="inlineStr">
        <is>
          <t>Office Supplies</t>
        </is>
      </c>
      <c r="H439" t="inlineStr">
        <is>
          <t>Art</t>
        </is>
      </c>
      <c r="I439" t="inlineStr">
        <is>
          <t>Model L Table or Wall-Mount Pencil Sharpener</t>
        </is>
      </c>
      <c r="J439" s="8" t="n">
        <v>6</v>
      </c>
      <c r="K439" s="10" t="n">
        <v>0</v>
      </c>
      <c r="L439" s="11" t="n">
        <v>107.94</v>
      </c>
      <c r="M439" s="11">
        <f>L439-N439</f>
        <v>77.7168</v>
      </c>
      <c r="N439" s="11" t="n">
        <v>30.2232</v>
      </c>
      <c r="O439">
        <f>IF(L439=0,"—",N439/L439)</f>
        <v>0.27999999999999997</v>
      </c>
      <c r="P439" t="inlineStr">
        <is>
          <t>West</t>
        </is>
      </c>
      <c r="Q439" t="inlineStr">
        <is>
          <t>Home Office</t>
        </is>
      </c>
    </row>
    <row r="440">
      <c r="A440" s="8" t="n">
        <v>6564</v>
      </c>
      <c r="B440" t="inlineStr">
        <is>
          <t>CA-2014-166086</t>
        </is>
      </c>
      <c r="C440" s="9" t="n">
        <v>41766</v>
      </c>
      <c r="D440" s="8" t="n">
        <v>2014</v>
      </c>
      <c r="E440" s="8" t="n">
        <v>5</v>
      </c>
      <c r="F440" t="inlineStr">
        <is>
          <t>2014-05</t>
        </is>
      </c>
      <c r="G440" t="inlineStr">
        <is>
          <t>Furniture</t>
        </is>
      </c>
      <c r="H440" t="inlineStr">
        <is>
          <t>Tables</t>
        </is>
      </c>
      <c r="I440" t="inlineStr">
        <is>
          <t>Balt Split Level Computer Training Table</t>
        </is>
      </c>
      <c r="J440" s="8" t="n">
        <v>2</v>
      </c>
      <c r="K440" s="10" t="n">
        <v>0.3</v>
      </c>
      <c r="L440" s="11" t="n">
        <v>194.25</v>
      </c>
      <c r="M440" s="11">
        <f>L440-N440</f>
        <v>233.1</v>
      </c>
      <c r="N440" s="11" t="n">
        <v>-38.85</v>
      </c>
      <c r="O440">
        <f>IF(L440=0,"—",N440/L440)</f>
        <v>-0.2</v>
      </c>
      <c r="P440" t="inlineStr">
        <is>
          <t>East</t>
        </is>
      </c>
      <c r="Q440" t="inlineStr">
        <is>
          <t>Consumer</t>
        </is>
      </c>
    </row>
    <row r="441">
      <c r="A441" s="8" t="n">
        <v>6565</v>
      </c>
      <c r="B441" t="inlineStr">
        <is>
          <t>CA-2014-166086</t>
        </is>
      </c>
      <c r="C441" s="9" t="n">
        <v>41766</v>
      </c>
      <c r="D441" s="8" t="n">
        <v>2014</v>
      </c>
      <c r="E441" s="8" t="n">
        <v>5</v>
      </c>
      <c r="F441" t="inlineStr">
        <is>
          <t>2014-05</t>
        </is>
      </c>
      <c r="G441" t="inlineStr">
        <is>
          <t>Office Supplies</t>
        </is>
      </c>
      <c r="H441" t="inlineStr">
        <is>
          <t>Art</t>
        </is>
      </c>
      <c r="I441" t="inlineStr">
        <is>
          <t>Newell 335</t>
        </is>
      </c>
      <c r="J441" s="8" t="n">
        <v>3</v>
      </c>
      <c r="K441" s="10" t="n">
        <v>0</v>
      </c>
      <c r="L441" s="11" t="n">
        <v>8.640000000000001</v>
      </c>
      <c r="M441" s="11">
        <f>L441-N441</f>
        <v>6.134400000000001</v>
      </c>
      <c r="N441" s="11" t="n">
        <v>2.5056</v>
      </c>
      <c r="O441">
        <f>IF(L441=0,"—",N441/L441)</f>
        <v>0.29</v>
      </c>
      <c r="P441" t="inlineStr">
        <is>
          <t>East</t>
        </is>
      </c>
      <c r="Q441" t="inlineStr">
        <is>
          <t>Consumer</t>
        </is>
      </c>
    </row>
    <row r="442">
      <c r="A442" s="8" t="n">
        <v>6563</v>
      </c>
      <c r="B442" t="inlineStr">
        <is>
          <t>CA-2014-166086</t>
        </is>
      </c>
      <c r="C442" s="9" t="n">
        <v>41766</v>
      </c>
      <c r="D442" s="8" t="n">
        <v>2014</v>
      </c>
      <c r="E442" s="8" t="n">
        <v>5</v>
      </c>
      <c r="F442" t="inlineStr">
        <is>
          <t>2014-05</t>
        </is>
      </c>
      <c r="G442" t="inlineStr">
        <is>
          <t>Office Supplies</t>
        </is>
      </c>
      <c r="H442" t="inlineStr">
        <is>
          <t>Binders</t>
        </is>
      </c>
      <c r="I442" t="inlineStr">
        <is>
          <t>Acco PRESSTEX Data Binder with Storage Hooks, Dark Blue, 14 7/8" X 11"</t>
        </is>
      </c>
      <c r="J442" s="8" t="n">
        <v>3</v>
      </c>
      <c r="K442" s="10" t="n">
        <v>0</v>
      </c>
      <c r="L442" s="11" t="n">
        <v>16.14</v>
      </c>
      <c r="M442" s="11">
        <f>L442-N442</f>
        <v>8.2314</v>
      </c>
      <c r="N442" s="11" t="n">
        <v>7.9086</v>
      </c>
      <c r="O442">
        <f>IF(L442=0,"—",N442/L442)</f>
        <v>0.49</v>
      </c>
      <c r="P442" t="inlineStr">
        <is>
          <t>East</t>
        </is>
      </c>
      <c r="Q442" t="inlineStr">
        <is>
          <t>Consumer</t>
        </is>
      </c>
    </row>
    <row r="443">
      <c r="A443" s="8" t="n">
        <v>6566</v>
      </c>
      <c r="B443" t="inlineStr">
        <is>
          <t>CA-2014-166086</t>
        </is>
      </c>
      <c r="C443" s="9" t="n">
        <v>41766</v>
      </c>
      <c r="D443" s="8" t="n">
        <v>2014</v>
      </c>
      <c r="E443" s="8" t="n">
        <v>5</v>
      </c>
      <c r="F443" t="inlineStr">
        <is>
          <t>2014-05</t>
        </is>
      </c>
      <c r="G443" t="inlineStr">
        <is>
          <t>Furniture</t>
        </is>
      </c>
      <c r="H443" t="inlineStr">
        <is>
          <t>Chairs</t>
        </is>
      </c>
      <c r="I443" t="inlineStr">
        <is>
          <t>Lifetime Advantage Folding Chairs, 4/Carton</t>
        </is>
      </c>
      <c r="J443" s="8" t="n">
        <v>4</v>
      </c>
      <c r="K443" s="10" t="n">
        <v>0</v>
      </c>
      <c r="L443" s="11" t="n">
        <v>872.3200000000001</v>
      </c>
      <c r="M443" s="11">
        <f>L443-N443</f>
        <v>628.0704000000001</v>
      </c>
      <c r="N443" s="11" t="n">
        <v>244.2496</v>
      </c>
      <c r="O443">
        <f>IF(L443=0,"—",N443/L443)</f>
        <v>0.27999999999999997</v>
      </c>
      <c r="P443" t="inlineStr">
        <is>
          <t>East</t>
        </is>
      </c>
      <c r="Q443" t="inlineStr">
        <is>
          <t>Consumer</t>
        </is>
      </c>
    </row>
    <row r="444">
      <c r="A444" s="8" t="n">
        <v>8800</v>
      </c>
      <c r="B444" t="inlineStr">
        <is>
          <t>CA-2014-116666</t>
        </is>
      </c>
      <c r="C444" s="9" t="n">
        <v>41767</v>
      </c>
      <c r="D444" s="8" t="n">
        <v>2014</v>
      </c>
      <c r="E444" s="8" t="n">
        <v>5</v>
      </c>
      <c r="F444" t="inlineStr">
        <is>
          <t>2014-05</t>
        </is>
      </c>
      <c r="G444" t="inlineStr">
        <is>
          <t>Technology</t>
        </is>
      </c>
      <c r="H444" t="inlineStr">
        <is>
          <t>Copiers</t>
        </is>
      </c>
      <c r="I444" t="inlineStr">
        <is>
          <t>Hewlett Packard LaserJet 3310 Copier</t>
        </is>
      </c>
      <c r="J444" s="8" t="n">
        <v>5</v>
      </c>
      <c r="K444" s="10" t="n">
        <v>0.4</v>
      </c>
      <c r="L444" s="11" t="n">
        <v>1799.97</v>
      </c>
      <c r="M444" s="11">
        <f>L444-N444</f>
        <v>1559.974</v>
      </c>
      <c r="N444" s="11" t="n">
        <v>239.996</v>
      </c>
      <c r="O444">
        <f>IF(L444=0,"—",N444/L444)</f>
        <v>0.13333333333333333</v>
      </c>
      <c r="P444" t="inlineStr">
        <is>
          <t>East</t>
        </is>
      </c>
      <c r="Q444" t="inlineStr">
        <is>
          <t>Consumer</t>
        </is>
      </c>
    </row>
    <row r="445">
      <c r="A445" s="8" t="n">
        <v>3538</v>
      </c>
      <c r="B445" t="inlineStr">
        <is>
          <t>CA-2014-158771</t>
        </is>
      </c>
      <c r="C445" s="9" t="n">
        <v>41768</v>
      </c>
      <c r="D445" s="8" t="n">
        <v>2014</v>
      </c>
      <c r="E445" s="8" t="n">
        <v>5</v>
      </c>
      <c r="F445" t="inlineStr">
        <is>
          <t>2014-05</t>
        </is>
      </c>
      <c r="G445" t="inlineStr">
        <is>
          <t>Office Supplies</t>
        </is>
      </c>
      <c r="H445" t="inlineStr">
        <is>
          <t>Storage</t>
        </is>
      </c>
      <c r="I445" t="inlineStr">
        <is>
          <t>Fellowes Super Stor/Drawer</t>
        </is>
      </c>
      <c r="J445" s="8" t="n">
        <v>3</v>
      </c>
      <c r="K445" s="10" t="n">
        <v>0</v>
      </c>
      <c r="L445" s="11" t="n">
        <v>83.25</v>
      </c>
      <c r="M445" s="11">
        <f>L445-N445</f>
        <v>68.265</v>
      </c>
      <c r="N445" s="11" t="n">
        <v>14.985</v>
      </c>
      <c r="O445">
        <f>IF(L445=0,"—",N445/L445)</f>
        <v>0.18</v>
      </c>
      <c r="P445" t="inlineStr">
        <is>
          <t>South</t>
        </is>
      </c>
      <c r="Q445" t="inlineStr">
        <is>
          <t>Corporate</t>
        </is>
      </c>
    </row>
    <row r="446">
      <c r="A446" s="8" t="n">
        <v>3540</v>
      </c>
      <c r="B446" t="inlineStr">
        <is>
          <t>CA-2014-158771</t>
        </is>
      </c>
      <c r="C446" s="9" t="n">
        <v>41768</v>
      </c>
      <c r="D446" s="8" t="n">
        <v>2014</v>
      </c>
      <c r="E446" s="8" t="n">
        <v>5</v>
      </c>
      <c r="F446" t="inlineStr">
        <is>
          <t>2014-05</t>
        </is>
      </c>
      <c r="G446" t="inlineStr">
        <is>
          <t>Office Supplies</t>
        </is>
      </c>
      <c r="H446" t="inlineStr">
        <is>
          <t>Labels</t>
        </is>
      </c>
      <c r="I446" t="inlineStr">
        <is>
          <t>Avery 506</t>
        </is>
      </c>
      <c r="J446" s="8" t="n">
        <v>5</v>
      </c>
      <c r="K446" s="10" t="n">
        <v>0</v>
      </c>
      <c r="L446" s="11" t="n">
        <v>20.65</v>
      </c>
      <c r="M446" s="11">
        <f>L446-N446</f>
        <v>11.150999999999998</v>
      </c>
      <c r="N446" s="11" t="n">
        <v>9.499000000000001</v>
      </c>
      <c r="O446">
        <f>IF(L446=0,"—",N446/L446)</f>
        <v>0.4600000000000001</v>
      </c>
      <c r="P446" t="inlineStr">
        <is>
          <t>South</t>
        </is>
      </c>
      <c r="Q446" t="inlineStr">
        <is>
          <t>Corporate</t>
        </is>
      </c>
    </row>
    <row r="447">
      <c r="A447" s="8" t="n">
        <v>3539</v>
      </c>
      <c r="B447" t="inlineStr">
        <is>
          <t>CA-2014-158771</t>
        </is>
      </c>
      <c r="C447" s="9" t="n">
        <v>41768</v>
      </c>
      <c r="D447" s="8" t="n">
        <v>2014</v>
      </c>
      <c r="E447" s="8" t="n">
        <v>5</v>
      </c>
      <c r="F447" t="inlineStr">
        <is>
          <t>2014-05</t>
        </is>
      </c>
      <c r="G447" t="inlineStr">
        <is>
          <t>Office Supplies</t>
        </is>
      </c>
      <c r="H447" t="inlineStr">
        <is>
          <t>Labels</t>
        </is>
      </c>
      <c r="I447" t="inlineStr">
        <is>
          <t>Avery 518</t>
        </is>
      </c>
      <c r="J447" s="8" t="n">
        <v>3</v>
      </c>
      <c r="K447" s="10" t="n">
        <v>0</v>
      </c>
      <c r="L447" s="11" t="n">
        <v>9.449999999999999</v>
      </c>
      <c r="M447" s="11">
        <f>L447-N447</f>
        <v>4.914</v>
      </c>
      <c r="N447" s="11" t="n">
        <v>4.536</v>
      </c>
      <c r="O447">
        <f>IF(L447=0,"—",N447/L447)</f>
        <v>0.48</v>
      </c>
      <c r="P447" t="inlineStr">
        <is>
          <t>South</t>
        </is>
      </c>
      <c r="Q447" t="inlineStr">
        <is>
          <t>Corporate</t>
        </is>
      </c>
    </row>
    <row r="448">
      <c r="A448" s="8" t="n">
        <v>825</v>
      </c>
      <c r="B448" t="inlineStr">
        <is>
          <t>US-2014-102071</t>
        </is>
      </c>
      <c r="C448" s="9" t="n">
        <v>41768</v>
      </c>
      <c r="D448" s="8" t="n">
        <v>2014</v>
      </c>
      <c r="E448" s="8" t="n">
        <v>5</v>
      </c>
      <c r="F448" t="inlineStr">
        <is>
          <t>2014-05</t>
        </is>
      </c>
      <c r="G448" t="inlineStr">
        <is>
          <t>Technology</t>
        </is>
      </c>
      <c r="H448" t="inlineStr">
        <is>
          <t>Accessories</t>
        </is>
      </c>
      <c r="I448" t="inlineStr">
        <is>
          <t>Kingston Digital DataTraveler 32GB USB 2.0</t>
        </is>
      </c>
      <c r="J448" s="8" t="n">
        <v>4</v>
      </c>
      <c r="K448" s="10" t="n">
        <v>0</v>
      </c>
      <c r="L448" s="11" t="n">
        <v>67.8</v>
      </c>
      <c r="M448" s="11">
        <f>L448-N448</f>
        <v>63.732</v>
      </c>
      <c r="N448" s="11" t="n">
        <v>4.068</v>
      </c>
      <c r="O448">
        <f>IF(L448=0,"—",N448/L448)</f>
        <v>0.06</v>
      </c>
      <c r="P448" t="inlineStr">
        <is>
          <t>West</t>
        </is>
      </c>
      <c r="Q448" t="inlineStr">
        <is>
          <t>Consumer</t>
        </is>
      </c>
    </row>
    <row r="449">
      <c r="A449" s="8" t="n">
        <v>3541</v>
      </c>
      <c r="B449" t="inlineStr">
        <is>
          <t>CA-2014-158771</t>
        </is>
      </c>
      <c r="C449" s="9" t="n">
        <v>41768</v>
      </c>
      <c r="D449" s="8" t="n">
        <v>2014</v>
      </c>
      <c r="E449" s="8" t="n">
        <v>5</v>
      </c>
      <c r="F449" t="inlineStr">
        <is>
          <t>2014-05</t>
        </is>
      </c>
      <c r="G449" t="inlineStr">
        <is>
          <t>Office Supplies</t>
        </is>
      </c>
      <c r="H449" t="inlineStr">
        <is>
          <t>Paper</t>
        </is>
      </c>
      <c r="I449" t="inlineStr">
        <is>
          <t>Weyerhaeuser First Choice Laser/Copy Paper (20Lb. and 88 Bright)</t>
        </is>
      </c>
      <c r="J449" s="8" t="n">
        <v>7</v>
      </c>
      <c r="K449" s="10" t="n">
        <v>0</v>
      </c>
      <c r="L449" s="11" t="n">
        <v>45.36</v>
      </c>
      <c r="M449" s="11">
        <f>L449-N449</f>
        <v>23.5872</v>
      </c>
      <c r="N449" s="11" t="n">
        <v>21.7728</v>
      </c>
      <c r="O449">
        <f>IF(L449=0,"—",N449/L449)</f>
        <v>0.48</v>
      </c>
      <c r="P449" t="inlineStr">
        <is>
          <t>South</t>
        </is>
      </c>
      <c r="Q449" t="inlineStr">
        <is>
          <t>Corporate</t>
        </is>
      </c>
    </row>
    <row r="450">
      <c r="A450" s="8" t="n">
        <v>826</v>
      </c>
      <c r="B450" t="inlineStr">
        <is>
          <t>US-2014-102071</t>
        </is>
      </c>
      <c r="C450" s="9" t="n">
        <v>41768</v>
      </c>
      <c r="D450" s="8" t="n">
        <v>2014</v>
      </c>
      <c r="E450" s="8" t="n">
        <v>5</v>
      </c>
      <c r="F450" t="inlineStr">
        <is>
          <t>2014-05</t>
        </is>
      </c>
      <c r="G450" t="inlineStr">
        <is>
          <t>Technology</t>
        </is>
      </c>
      <c r="H450" t="inlineStr">
        <is>
          <t>Accessories</t>
        </is>
      </c>
      <c r="I450" t="inlineStr">
        <is>
          <t>Sony Micro Vault Click 16 GB USB 2.0 Flash Drive</t>
        </is>
      </c>
      <c r="J450" s="8" t="n">
        <v>3</v>
      </c>
      <c r="K450" s="10" t="n">
        <v>0</v>
      </c>
      <c r="L450" s="11" t="n">
        <v>167.97</v>
      </c>
      <c r="M450" s="11">
        <f>L450-N450</f>
        <v>127.65719999999999</v>
      </c>
      <c r="N450" s="11" t="n">
        <v>40.3128</v>
      </c>
      <c r="O450">
        <f>IF(L450=0,"—",N450/L450)</f>
        <v>0.24000000000000002</v>
      </c>
      <c r="P450" t="inlineStr">
        <is>
          <t>West</t>
        </is>
      </c>
      <c r="Q450" t="inlineStr">
        <is>
          <t>Consumer</t>
        </is>
      </c>
    </row>
    <row r="451">
      <c r="A451" s="8" t="n">
        <v>5198</v>
      </c>
      <c r="B451" t="inlineStr">
        <is>
          <t>CA-2014-159709</t>
        </is>
      </c>
      <c r="C451" s="9" t="n">
        <v>41769</v>
      </c>
      <c r="D451" s="8" t="n">
        <v>2014</v>
      </c>
      <c r="E451" s="8" t="n">
        <v>5</v>
      </c>
      <c r="F451" t="inlineStr">
        <is>
          <t>2014-05</t>
        </is>
      </c>
      <c r="G451" t="inlineStr">
        <is>
          <t>Technology</t>
        </is>
      </c>
      <c r="H451" t="inlineStr">
        <is>
          <t>Phones</t>
        </is>
      </c>
      <c r="I451" t="inlineStr">
        <is>
          <t>LF Elite 3D Dazzle Designer Hard Case Cover, Lf Stylus Pen and Wiper For Apple I</t>
        </is>
      </c>
      <c r="J451" s="8" t="n">
        <v>5</v>
      </c>
      <c r="K451" s="10" t="n">
        <v>0.2</v>
      </c>
      <c r="L451" s="11" t="n">
        <v>43.6</v>
      </c>
      <c r="M451" s="11">
        <f>L451-N451</f>
        <v>39.24</v>
      </c>
      <c r="N451" s="11" t="n">
        <v>4.36</v>
      </c>
      <c r="O451">
        <f>IF(L451=0,"—",N451/L451)</f>
        <v>0.1</v>
      </c>
      <c r="P451" t="inlineStr">
        <is>
          <t>West</t>
        </is>
      </c>
      <c r="Q451" t="inlineStr">
        <is>
          <t>Consumer</t>
        </is>
      </c>
    </row>
    <row r="452">
      <c r="A452" s="8" t="n">
        <v>5197</v>
      </c>
      <c r="B452" t="inlineStr">
        <is>
          <t>CA-2014-159709</t>
        </is>
      </c>
      <c r="C452" s="9" t="n">
        <v>41769</v>
      </c>
      <c r="D452" s="8" t="n">
        <v>2014</v>
      </c>
      <c r="E452" s="8" t="n">
        <v>5</v>
      </c>
      <c r="F452" t="inlineStr">
        <is>
          <t>2014-05</t>
        </is>
      </c>
      <c r="G452" t="inlineStr">
        <is>
          <t>Office Supplies</t>
        </is>
      </c>
      <c r="H452" t="inlineStr">
        <is>
          <t>Envelopes</t>
        </is>
      </c>
      <c r="I452" t="inlineStr">
        <is>
          <t>Strathmore #10 Envelopes, Ultimate White</t>
        </is>
      </c>
      <c r="J452" s="8" t="n">
        <v>3</v>
      </c>
      <c r="K452" s="10" t="n">
        <v>0</v>
      </c>
      <c r="L452" s="11" t="n">
        <v>158.13</v>
      </c>
      <c r="M452" s="11">
        <f>L452-N452</f>
        <v>80.6463</v>
      </c>
      <c r="N452" s="11" t="n">
        <v>77.4837</v>
      </c>
      <c r="O452">
        <f>IF(L452=0,"—",N452/L452)</f>
        <v>0.49</v>
      </c>
      <c r="P452" t="inlineStr">
        <is>
          <t>West</t>
        </is>
      </c>
      <c r="Q452" t="inlineStr">
        <is>
          <t>Consumer</t>
        </is>
      </c>
    </row>
    <row r="453">
      <c r="A453" s="8" t="n">
        <v>9199</v>
      </c>
      <c r="B453" t="inlineStr">
        <is>
          <t>CA-2014-103310</t>
        </is>
      </c>
      <c r="C453" s="9" t="n">
        <v>41769</v>
      </c>
      <c r="D453" s="8" t="n">
        <v>2014</v>
      </c>
      <c r="E453" s="8" t="n">
        <v>5</v>
      </c>
      <c r="F453" t="inlineStr">
        <is>
          <t>2014-05</t>
        </is>
      </c>
      <c r="G453" t="inlineStr">
        <is>
          <t>Office Supplies</t>
        </is>
      </c>
      <c r="H453" t="inlineStr">
        <is>
          <t>Supplies</t>
        </is>
      </c>
      <c r="I453" t="inlineStr">
        <is>
          <t>Acme Design Stainless Steel Bent Scissors</t>
        </is>
      </c>
      <c r="J453" s="8" t="n">
        <v>6</v>
      </c>
      <c r="K453" s="10" t="n">
        <v>0</v>
      </c>
      <c r="L453" s="11" t="n">
        <v>41.04</v>
      </c>
      <c r="M453" s="11">
        <f>L453-N453</f>
        <v>29.9592</v>
      </c>
      <c r="N453" s="11" t="n">
        <v>11.0808</v>
      </c>
      <c r="O453">
        <f>IF(L453=0,"—",N453/L453)</f>
        <v>0.27</v>
      </c>
      <c r="P453" t="inlineStr">
        <is>
          <t>West</t>
        </is>
      </c>
      <c r="Q453" t="inlineStr">
        <is>
          <t>Consumer</t>
        </is>
      </c>
    </row>
    <row r="454">
      <c r="A454" s="8" t="n">
        <v>7556</v>
      </c>
      <c r="B454" t="inlineStr">
        <is>
          <t>CA-2014-114181</t>
        </is>
      </c>
      <c r="C454" s="9" t="n">
        <v>41769</v>
      </c>
      <c r="D454" s="8" t="n">
        <v>2014</v>
      </c>
      <c r="E454" s="8" t="n">
        <v>5</v>
      </c>
      <c r="F454" t="inlineStr">
        <is>
          <t>2014-05</t>
        </is>
      </c>
      <c r="G454" t="inlineStr">
        <is>
          <t>Office Supplies</t>
        </is>
      </c>
      <c r="H454" t="inlineStr">
        <is>
          <t>Art</t>
        </is>
      </c>
      <c r="I454" t="inlineStr">
        <is>
          <t>DIXON Ticonderoga Erasable Checking Pencils</t>
        </is>
      </c>
      <c r="J454" s="8" t="n">
        <v>5</v>
      </c>
      <c r="K454" s="10" t="n">
        <v>0.2</v>
      </c>
      <c r="L454" s="11" t="n">
        <v>22.32</v>
      </c>
      <c r="M454" s="11">
        <f>L454-N454</f>
        <v>17.019</v>
      </c>
      <c r="N454" s="11" t="n">
        <v>5.301</v>
      </c>
      <c r="O454">
        <f>IF(L454=0,"—",N454/L454)</f>
        <v>0.23750000000000002</v>
      </c>
      <c r="P454" t="inlineStr">
        <is>
          <t>East</t>
        </is>
      </c>
      <c r="Q454" t="inlineStr">
        <is>
          <t>Consumer</t>
        </is>
      </c>
    </row>
    <row r="455">
      <c r="A455" s="8" t="n">
        <v>9200</v>
      </c>
      <c r="B455" t="inlineStr">
        <is>
          <t>CA-2014-103310</t>
        </is>
      </c>
      <c r="C455" s="9" t="n">
        <v>41769</v>
      </c>
      <c r="D455" s="8" t="n">
        <v>2014</v>
      </c>
      <c r="E455" s="8" t="n">
        <v>5</v>
      </c>
      <c r="F455" t="inlineStr">
        <is>
          <t>2014-05</t>
        </is>
      </c>
      <c r="G455" t="inlineStr">
        <is>
          <t>Furniture</t>
        </is>
      </c>
      <c r="H455" t="inlineStr">
        <is>
          <t>Chairs</t>
        </is>
      </c>
      <c r="I455" t="inlineStr">
        <is>
          <t>Hon Pagoda Stacking Chairs</t>
        </is>
      </c>
      <c r="J455" s="8" t="n">
        <v>1</v>
      </c>
      <c r="K455" s="10" t="n">
        <v>0.2</v>
      </c>
      <c r="L455" s="11" t="n">
        <v>256.784</v>
      </c>
      <c r="M455" s="11">
        <f>L455-N455</f>
        <v>224.68599999999998</v>
      </c>
      <c r="N455" s="11" t="n">
        <v>32.098</v>
      </c>
      <c r="O455">
        <f>IF(L455=0,"—",N455/L455)</f>
        <v>0.125</v>
      </c>
      <c r="P455" t="inlineStr">
        <is>
          <t>West</t>
        </is>
      </c>
      <c r="Q455" t="inlineStr">
        <is>
          <t>Consumer</t>
        </is>
      </c>
    </row>
    <row r="456">
      <c r="A456" s="8" t="n">
        <v>9198</v>
      </c>
      <c r="B456" t="inlineStr">
        <is>
          <t>CA-2014-103310</t>
        </is>
      </c>
      <c r="C456" s="9" t="n">
        <v>41769</v>
      </c>
      <c r="D456" s="8" t="n">
        <v>2014</v>
      </c>
      <c r="E456" s="8" t="n">
        <v>5</v>
      </c>
      <c r="F456" t="inlineStr">
        <is>
          <t>2014-05</t>
        </is>
      </c>
      <c r="G456" t="inlineStr">
        <is>
          <t>Technology</t>
        </is>
      </c>
      <c r="H456" t="inlineStr">
        <is>
          <t>Phones</t>
        </is>
      </c>
      <c r="I456" t="inlineStr">
        <is>
          <t>Wilson Electronics DB Pro Signal Booster</t>
        </is>
      </c>
      <c r="J456" s="8" t="n">
        <v>5</v>
      </c>
      <c r="K456" s="10" t="n">
        <v>0.2</v>
      </c>
      <c r="L456" s="11" t="n">
        <v>1432</v>
      </c>
      <c r="M456" s="11">
        <f>L456-N456</f>
        <v>1306.7</v>
      </c>
      <c r="N456" s="11" t="n">
        <v>125.3</v>
      </c>
      <c r="O456">
        <f>IF(L456=0,"—",N456/L456)</f>
        <v>0.0875</v>
      </c>
      <c r="P456" t="inlineStr">
        <is>
          <t>West</t>
        </is>
      </c>
      <c r="Q456" t="inlineStr">
        <is>
          <t>Consumer</t>
        </is>
      </c>
    </row>
    <row r="457">
      <c r="A457" s="8" t="n">
        <v>9197</v>
      </c>
      <c r="B457" t="inlineStr">
        <is>
          <t>CA-2014-103310</t>
        </is>
      </c>
      <c r="C457" s="9" t="n">
        <v>41769</v>
      </c>
      <c r="D457" s="8" t="n">
        <v>2014</v>
      </c>
      <c r="E457" s="8" t="n">
        <v>5</v>
      </c>
      <c r="F457" t="inlineStr">
        <is>
          <t>2014-05</t>
        </is>
      </c>
      <c r="G457" t="inlineStr">
        <is>
          <t>Office Supplies</t>
        </is>
      </c>
      <c r="H457" t="inlineStr">
        <is>
          <t>Paper</t>
        </is>
      </c>
      <c r="I457" t="inlineStr">
        <is>
          <t>Southworth 25% Cotton Premium Laser Paper and Envelopes</t>
        </is>
      </c>
      <c r="J457" s="8" t="n">
        <v>2</v>
      </c>
      <c r="K457" s="10" t="n">
        <v>0</v>
      </c>
      <c r="L457" s="11" t="n">
        <v>39.96</v>
      </c>
      <c r="M457" s="11">
        <f>L457-N457</f>
        <v>20.7792</v>
      </c>
      <c r="N457" s="11" t="n">
        <v>19.1808</v>
      </c>
      <c r="O457">
        <f>IF(L457=0,"—",N457/L457)</f>
        <v>0.48000000000000004</v>
      </c>
      <c r="P457" t="inlineStr">
        <is>
          <t>West</t>
        </is>
      </c>
      <c r="Q457" t="inlineStr">
        <is>
          <t>Consumer</t>
        </is>
      </c>
    </row>
    <row r="458">
      <c r="A458" s="8" t="n">
        <v>7555</v>
      </c>
      <c r="B458" t="inlineStr">
        <is>
          <t>CA-2014-114181</t>
        </is>
      </c>
      <c r="C458" s="9" t="n">
        <v>41769</v>
      </c>
      <c r="D458" s="8" t="n">
        <v>2014</v>
      </c>
      <c r="E458" s="8" t="n">
        <v>5</v>
      </c>
      <c r="F458" t="inlineStr">
        <is>
          <t>2014-05</t>
        </is>
      </c>
      <c r="G458" t="inlineStr">
        <is>
          <t>Furniture</t>
        </is>
      </c>
      <c r="H458" t="inlineStr">
        <is>
          <t>Bookcases</t>
        </is>
      </c>
      <c r="I458" t="inlineStr">
        <is>
          <t>Bestar Classic Bookcase</t>
        </is>
      </c>
      <c r="J458" s="8" t="n">
        <v>7</v>
      </c>
      <c r="K458" s="10" t="n">
        <v>0.5</v>
      </c>
      <c r="L458" s="11" t="n">
        <v>349.965</v>
      </c>
      <c r="M458" s="11">
        <f>L458-N458</f>
        <v>566.9432999999999</v>
      </c>
      <c r="N458" s="11" t="n">
        <v>-216.9783</v>
      </c>
      <c r="O458">
        <f>IF(L458=0,"—",N458/L458)</f>
        <v>-0.62</v>
      </c>
      <c r="P458" t="inlineStr">
        <is>
          <t>East</t>
        </is>
      </c>
      <c r="Q458" t="inlineStr">
        <is>
          <t>Consumer</t>
        </is>
      </c>
    </row>
    <row r="459">
      <c r="A459" s="8" t="n">
        <v>9429</v>
      </c>
      <c r="B459" t="inlineStr">
        <is>
          <t>CA-2014-152100</t>
        </is>
      </c>
      <c r="C459" s="9" t="n">
        <v>41770</v>
      </c>
      <c r="D459" s="8" t="n">
        <v>2014</v>
      </c>
      <c r="E459" s="8" t="n">
        <v>5</v>
      </c>
      <c r="F459" t="inlineStr">
        <is>
          <t>2014-05</t>
        </is>
      </c>
      <c r="G459" t="inlineStr">
        <is>
          <t>Furniture</t>
        </is>
      </c>
      <c r="H459" t="inlineStr">
        <is>
          <t>Chairs</t>
        </is>
      </c>
      <c r="I459" t="inlineStr">
        <is>
          <t>Hon Multipurpose Stacking Arm Chairs</t>
        </is>
      </c>
      <c r="J459" s="8" t="n">
        <v>8</v>
      </c>
      <c r="K459" s="10" t="n">
        <v>0.3</v>
      </c>
      <c r="L459" s="11" t="n">
        <v>1212.96</v>
      </c>
      <c r="M459" s="11">
        <f>L459-N459</f>
        <v>1282.272</v>
      </c>
      <c r="N459" s="11" t="n">
        <v>-69.312</v>
      </c>
      <c r="O459">
        <f>IF(L459=0,"—",N459/L459)</f>
        <v>-0.05714285714285714</v>
      </c>
      <c r="P459" t="inlineStr">
        <is>
          <t>Central</t>
        </is>
      </c>
      <c r="Q459" t="inlineStr">
        <is>
          <t>Corporate</t>
        </is>
      </c>
    </row>
    <row r="460">
      <c r="A460" s="8" t="n">
        <v>1759</v>
      </c>
      <c r="B460" t="inlineStr">
        <is>
          <t>CA-2014-139017</t>
        </is>
      </c>
      <c r="C460" s="9" t="n">
        <v>41770</v>
      </c>
      <c r="D460" s="8" t="n">
        <v>2014</v>
      </c>
      <c r="E460" s="8" t="n">
        <v>5</v>
      </c>
      <c r="F460" t="inlineStr">
        <is>
          <t>2014-05</t>
        </is>
      </c>
      <c r="G460" t="inlineStr">
        <is>
          <t>Technology</t>
        </is>
      </c>
      <c r="H460" t="inlineStr">
        <is>
          <t>Accessories</t>
        </is>
      </c>
      <c r="I460" t="inlineStr">
        <is>
          <t>Logitech ClearChat Comfort/USB Headset H390</t>
        </is>
      </c>
      <c r="J460" s="8" t="n">
        <v>2</v>
      </c>
      <c r="K460" s="10" t="n">
        <v>0.2</v>
      </c>
      <c r="L460" s="11" t="n">
        <v>46.864</v>
      </c>
      <c r="M460" s="11">
        <f>L460-N460</f>
        <v>39.248599999999996</v>
      </c>
      <c r="N460" s="11" t="n">
        <v>7.6154</v>
      </c>
      <c r="O460">
        <f>IF(L460=0,"—",N460/L460)</f>
        <v>0.1625</v>
      </c>
      <c r="P460" t="inlineStr">
        <is>
          <t>Central</t>
        </is>
      </c>
      <c r="Q460" t="inlineStr">
        <is>
          <t>Consumer</t>
        </is>
      </c>
    </row>
    <row r="461">
      <c r="A461" s="8" t="n">
        <v>4125</v>
      </c>
      <c r="B461" t="inlineStr">
        <is>
          <t>CA-2014-127523</t>
        </is>
      </c>
      <c r="C461" s="9" t="n">
        <v>41770</v>
      </c>
      <c r="D461" s="8" t="n">
        <v>2014</v>
      </c>
      <c r="E461" s="8" t="n">
        <v>5</v>
      </c>
      <c r="F461" t="inlineStr">
        <is>
          <t>2014-05</t>
        </is>
      </c>
      <c r="G461" t="inlineStr">
        <is>
          <t>Office Supplies</t>
        </is>
      </c>
      <c r="H461" t="inlineStr">
        <is>
          <t>Appliances</t>
        </is>
      </c>
      <c r="I461" t="inlineStr">
        <is>
          <t>Staple holder</t>
        </is>
      </c>
      <c r="J461" s="8" t="n">
        <v>3</v>
      </c>
      <c r="K461" s="10" t="n">
        <v>0</v>
      </c>
      <c r="L461" s="11" t="n">
        <v>35.91</v>
      </c>
      <c r="M461" s="11">
        <f>L461-N461</f>
        <v>26.214299999999994</v>
      </c>
      <c r="N461" s="11" t="n">
        <v>9.6957</v>
      </c>
      <c r="O461">
        <f>IF(L461=0,"—",N461/L461)</f>
        <v>0.27</v>
      </c>
      <c r="P461" t="inlineStr">
        <is>
          <t>East</t>
        </is>
      </c>
      <c r="Q461" t="inlineStr">
        <is>
          <t>Corporate</t>
        </is>
      </c>
    </row>
    <row r="462">
      <c r="A462" s="8" t="n">
        <v>9591</v>
      </c>
      <c r="B462" t="inlineStr">
        <is>
          <t>CA-2014-119172</t>
        </is>
      </c>
      <c r="C462" s="9" t="n">
        <v>41770</v>
      </c>
      <c r="D462" s="8" t="n">
        <v>2014</v>
      </c>
      <c r="E462" s="8" t="n">
        <v>5</v>
      </c>
      <c r="F462" t="inlineStr">
        <is>
          <t>2014-05</t>
        </is>
      </c>
      <c r="G462" t="inlineStr">
        <is>
          <t>Office Supplies</t>
        </is>
      </c>
      <c r="H462" t="inlineStr">
        <is>
          <t>Binders</t>
        </is>
      </c>
      <c r="I462" t="inlineStr">
        <is>
          <t>Avery Arch Ring Binders</t>
        </is>
      </c>
      <c r="J462" s="8" t="n">
        <v>9</v>
      </c>
      <c r="K462" s="10" t="n">
        <v>0.8</v>
      </c>
      <c r="L462" s="11" t="n">
        <v>104.58</v>
      </c>
      <c r="M462" s="11">
        <f>L462-N462</f>
        <v>277.137</v>
      </c>
      <c r="N462" s="11" t="n">
        <v>-172.557</v>
      </c>
      <c r="O462">
        <f>IF(L462=0,"—",N462/L462)</f>
        <v>-1.65</v>
      </c>
      <c r="P462" t="inlineStr">
        <is>
          <t>Central</t>
        </is>
      </c>
      <c r="Q462" t="inlineStr">
        <is>
          <t>Home Office</t>
        </is>
      </c>
    </row>
    <row r="463">
      <c r="A463" s="8" t="n">
        <v>545</v>
      </c>
      <c r="B463" t="inlineStr">
        <is>
          <t>CA-2014-103849</t>
        </is>
      </c>
      <c r="C463" s="9" t="n">
        <v>41770</v>
      </c>
      <c r="D463" s="8" t="n">
        <v>2014</v>
      </c>
      <c r="E463" s="8" t="n">
        <v>5</v>
      </c>
      <c r="F463" t="inlineStr">
        <is>
          <t>2014-05</t>
        </is>
      </c>
      <c r="G463" t="inlineStr">
        <is>
          <t>Technology</t>
        </is>
      </c>
      <c r="H463" t="inlineStr">
        <is>
          <t>Phones</t>
        </is>
      </c>
      <c r="I463" t="inlineStr">
        <is>
          <t>Xblue XB-1670-86 X16 Small Office Telephone - Titanium</t>
        </is>
      </c>
      <c r="J463" s="8" t="n">
        <v>1</v>
      </c>
      <c r="K463" s="10" t="n">
        <v>0.2</v>
      </c>
      <c r="L463" s="11" t="n">
        <v>100.792</v>
      </c>
      <c r="M463" s="11">
        <f>L463-N463</f>
        <v>94.4925</v>
      </c>
      <c r="N463" s="11" t="n">
        <v>6.2995</v>
      </c>
      <c r="O463">
        <f>IF(L463=0,"—",N463/L463)</f>
        <v>0.0625</v>
      </c>
      <c r="P463" t="inlineStr">
        <is>
          <t>Central</t>
        </is>
      </c>
      <c r="Q463" t="inlineStr">
        <is>
          <t>Consumer</t>
        </is>
      </c>
    </row>
    <row r="464">
      <c r="A464" s="8" t="n">
        <v>546</v>
      </c>
      <c r="B464" t="inlineStr">
        <is>
          <t>CA-2014-103849</t>
        </is>
      </c>
      <c r="C464" s="9" t="n">
        <v>41770</v>
      </c>
      <c r="D464" s="8" t="n">
        <v>2014</v>
      </c>
      <c r="E464" s="8" t="n">
        <v>5</v>
      </c>
      <c r="F464" t="inlineStr">
        <is>
          <t>2014-05</t>
        </is>
      </c>
      <c r="G464" t="inlineStr">
        <is>
          <t>Furniture</t>
        </is>
      </c>
      <c r="H464" t="inlineStr">
        <is>
          <t>Furnishings</t>
        </is>
      </c>
      <c r="I464" t="inlineStr">
        <is>
          <t>Deflect-o EconoMat Studded, No Bevel Mat for Low Pile Carpeting</t>
        </is>
      </c>
      <c r="J464" s="8" t="n">
        <v>4</v>
      </c>
      <c r="K464" s="10" t="n">
        <v>0.6</v>
      </c>
      <c r="L464" s="11" t="n">
        <v>66.11199999999999</v>
      </c>
      <c r="M464" s="11">
        <f>L464-N464</f>
        <v>150.4048</v>
      </c>
      <c r="N464" s="11" t="n">
        <v>-84.2928</v>
      </c>
      <c r="O464">
        <f>IF(L464=0,"—",N464/L464)</f>
        <v>-1.2750000000000001</v>
      </c>
      <c r="P464" t="inlineStr">
        <is>
          <t>Central</t>
        </is>
      </c>
      <c r="Q464" t="inlineStr">
        <is>
          <t>Consumer</t>
        </is>
      </c>
    </row>
    <row r="465">
      <c r="A465" s="8" t="n">
        <v>9590</v>
      </c>
      <c r="B465" t="inlineStr">
        <is>
          <t>CA-2014-119172</t>
        </is>
      </c>
      <c r="C465" s="9" t="n">
        <v>41770</v>
      </c>
      <c r="D465" s="8" t="n">
        <v>2014</v>
      </c>
      <c r="E465" s="8" t="n">
        <v>5</v>
      </c>
      <c r="F465" t="inlineStr">
        <is>
          <t>2014-05</t>
        </is>
      </c>
      <c r="G465" t="inlineStr">
        <is>
          <t>Office Supplies</t>
        </is>
      </c>
      <c r="H465" t="inlineStr">
        <is>
          <t>Paper</t>
        </is>
      </c>
      <c r="I465" t="inlineStr">
        <is>
          <t>Black Print Carbonless 8 1/2" x 8 1/4" Rapid Memo Book</t>
        </is>
      </c>
      <c r="J465" s="8" t="n">
        <v>3</v>
      </c>
      <c r="K465" s="10" t="n">
        <v>0.2</v>
      </c>
      <c r="L465" s="11" t="n">
        <v>17.472</v>
      </c>
      <c r="M465" s="11">
        <f>L465-N465</f>
        <v>11.793600000000001</v>
      </c>
      <c r="N465" s="11" t="n">
        <v>5.6784</v>
      </c>
      <c r="O465">
        <f>IF(L465=0,"—",N465/L465)</f>
        <v>0.32499999999999996</v>
      </c>
      <c r="P465" t="inlineStr">
        <is>
          <t>Central</t>
        </is>
      </c>
      <c r="Q465" t="inlineStr">
        <is>
          <t>Home Office</t>
        </is>
      </c>
    </row>
    <row r="466">
      <c r="A466" s="8" t="n">
        <v>544</v>
      </c>
      <c r="B466" t="inlineStr">
        <is>
          <t>CA-2014-103849</t>
        </is>
      </c>
      <c r="C466" s="9" t="n">
        <v>41770</v>
      </c>
      <c r="D466" s="8" t="n">
        <v>2014</v>
      </c>
      <c r="E466" s="8" t="n">
        <v>5</v>
      </c>
      <c r="F466" t="inlineStr">
        <is>
          <t>2014-05</t>
        </is>
      </c>
      <c r="G466" t="inlineStr">
        <is>
          <t>Technology</t>
        </is>
      </c>
      <c r="H466" t="inlineStr">
        <is>
          <t>Accessories</t>
        </is>
      </c>
      <c r="I466" t="inlineStr">
        <is>
          <t>SanDisk Cruzer 64 GB USB Flash Drive</t>
        </is>
      </c>
      <c r="J466" s="8" t="n">
        <v>2</v>
      </c>
      <c r="K466" s="10" t="n">
        <v>0.2</v>
      </c>
      <c r="L466" s="11" t="n">
        <v>58.112</v>
      </c>
      <c r="M466" s="11">
        <f>L466-N466</f>
        <v>50.848</v>
      </c>
      <c r="N466" s="11" t="n">
        <v>7.264</v>
      </c>
      <c r="O466">
        <f>IF(L466=0,"—",N466/L466)</f>
        <v>0.125</v>
      </c>
      <c r="P466" t="inlineStr">
        <is>
          <t>Central</t>
        </is>
      </c>
      <c r="Q466" t="inlineStr">
        <is>
          <t>Consumer</t>
        </is>
      </c>
    </row>
    <row r="467">
      <c r="A467" s="8" t="n">
        <v>2747</v>
      </c>
      <c r="B467" t="inlineStr">
        <is>
          <t>CA-2014-155887</t>
        </is>
      </c>
      <c r="C467" s="9" t="n">
        <v>41771</v>
      </c>
      <c r="D467" s="8" t="n">
        <v>2014</v>
      </c>
      <c r="E467" s="8" t="n">
        <v>5</v>
      </c>
      <c r="F467" t="inlineStr">
        <is>
          <t>2014-05</t>
        </is>
      </c>
      <c r="G467" t="inlineStr">
        <is>
          <t>Furniture</t>
        </is>
      </c>
      <c r="H467" t="inlineStr">
        <is>
          <t>Tables</t>
        </is>
      </c>
      <c r="I467" t="inlineStr">
        <is>
          <t>Bevis Traditional Conference Table Top, Plinth Base</t>
        </is>
      </c>
      <c r="J467" s="8" t="n">
        <v>3</v>
      </c>
      <c r="K467" s="10" t="n">
        <v>0.3</v>
      </c>
      <c r="L467" s="11" t="n">
        <v>700.056</v>
      </c>
      <c r="M467" s="11">
        <f>L467-N467</f>
        <v>830.0664</v>
      </c>
      <c r="N467" s="11" t="n">
        <v>-130.0104</v>
      </c>
      <c r="O467">
        <f>IF(L467=0,"—",N467/L467)</f>
        <v>-0.18571428571428572</v>
      </c>
      <c r="P467" t="inlineStr">
        <is>
          <t>East</t>
        </is>
      </c>
      <c r="Q467" t="inlineStr">
        <is>
          <t>Consumer</t>
        </is>
      </c>
    </row>
    <row r="468">
      <c r="A468" s="8" t="n">
        <v>1658</v>
      </c>
      <c r="B468" t="inlineStr">
        <is>
          <t>CA-2014-127159</t>
        </is>
      </c>
      <c r="C468" s="9" t="n">
        <v>41771</v>
      </c>
      <c r="D468" s="8" t="n">
        <v>2014</v>
      </c>
      <c r="E468" s="8" t="n">
        <v>5</v>
      </c>
      <c r="F468" t="inlineStr">
        <is>
          <t>2014-05</t>
        </is>
      </c>
      <c r="G468" t="inlineStr">
        <is>
          <t>Furniture</t>
        </is>
      </c>
      <c r="H468" t="inlineStr">
        <is>
          <t>Furnishings</t>
        </is>
      </c>
      <c r="I468" t="inlineStr">
        <is>
          <t>DAX Value U-Channel Document Frames, Easel Back</t>
        </is>
      </c>
      <c r="J468" s="8" t="n">
        <v>7</v>
      </c>
      <c r="K468" s="10" t="n">
        <v>0</v>
      </c>
      <c r="L468" s="11" t="n">
        <v>34.79</v>
      </c>
      <c r="M468" s="11">
        <f>L468-N468</f>
        <v>24.0051</v>
      </c>
      <c r="N468" s="11" t="n">
        <v>10.7849</v>
      </c>
      <c r="O468">
        <f>IF(L468=0,"—",N468/L468)</f>
        <v>0.31</v>
      </c>
      <c r="P468" t="inlineStr">
        <is>
          <t>Central</t>
        </is>
      </c>
      <c r="Q468" t="inlineStr">
        <is>
          <t>Consumer</t>
        </is>
      </c>
    </row>
    <row r="469">
      <c r="A469" s="8" t="n">
        <v>5356</v>
      </c>
      <c r="B469" t="inlineStr">
        <is>
          <t>CA-2014-113768</t>
        </is>
      </c>
      <c r="C469" s="9" t="n">
        <v>41772</v>
      </c>
      <c r="D469" s="8" t="n">
        <v>2014</v>
      </c>
      <c r="E469" s="8" t="n">
        <v>5</v>
      </c>
      <c r="F469" t="inlineStr">
        <is>
          <t>2014-05</t>
        </is>
      </c>
      <c r="G469" t="inlineStr">
        <is>
          <t>Office Supplies</t>
        </is>
      </c>
      <c r="H469" t="inlineStr">
        <is>
          <t>Paper</t>
        </is>
      </c>
      <c r="I469" t="inlineStr">
        <is>
          <t>EcoTones Memo Sheets</t>
        </is>
      </c>
      <c r="J469" s="8" t="n">
        <v>2</v>
      </c>
      <c r="K469" s="10" t="n">
        <v>0</v>
      </c>
      <c r="L469" s="11" t="n">
        <v>8</v>
      </c>
      <c r="M469" s="11">
        <f>L469-N469</f>
        <v>4.16</v>
      </c>
      <c r="N469" s="11" t="n">
        <v>3.84</v>
      </c>
      <c r="O469">
        <f>IF(L469=0,"—",N469/L469)</f>
        <v>0.48</v>
      </c>
      <c r="P469" t="inlineStr">
        <is>
          <t>West</t>
        </is>
      </c>
      <c r="Q469" t="inlineStr">
        <is>
          <t>Corporate</t>
        </is>
      </c>
    </row>
    <row r="470">
      <c r="A470" s="8" t="n">
        <v>1887</v>
      </c>
      <c r="B470" t="inlineStr">
        <is>
          <t>CA-2014-140165</t>
        </is>
      </c>
      <c r="C470" s="9" t="n">
        <v>41772</v>
      </c>
      <c r="D470" s="8" t="n">
        <v>2014</v>
      </c>
      <c r="E470" s="8" t="n">
        <v>5</v>
      </c>
      <c r="F470" t="inlineStr">
        <is>
          <t>2014-05</t>
        </is>
      </c>
      <c r="G470" t="inlineStr">
        <is>
          <t>Office Supplies</t>
        </is>
      </c>
      <c r="H470" t="inlineStr">
        <is>
          <t>Fasteners</t>
        </is>
      </c>
      <c r="I470" t="inlineStr">
        <is>
          <t>Staples</t>
        </is>
      </c>
      <c r="J470" s="8" t="n">
        <v>2</v>
      </c>
      <c r="K470" s="10" t="n">
        <v>0.2</v>
      </c>
      <c r="L470" s="11" t="n">
        <v>7.104</v>
      </c>
      <c r="M470" s="11">
        <f>L470-N470</f>
        <v>4.7064</v>
      </c>
      <c r="N470" s="11" t="n">
        <v>2.3976</v>
      </c>
      <c r="O470">
        <f>IF(L470=0,"—",N470/L470)</f>
        <v>0.3375</v>
      </c>
      <c r="P470" t="inlineStr">
        <is>
          <t>South</t>
        </is>
      </c>
      <c r="Q470" t="inlineStr">
        <is>
          <t>Home Office</t>
        </is>
      </c>
    </row>
    <row r="471">
      <c r="A471" s="8" t="n">
        <v>18</v>
      </c>
      <c r="B471" t="inlineStr">
        <is>
          <t>CA-2014-167164</t>
        </is>
      </c>
      <c r="C471" s="9" t="n">
        <v>41772</v>
      </c>
      <c r="D471" s="8" t="n">
        <v>2014</v>
      </c>
      <c r="E471" s="8" t="n">
        <v>5</v>
      </c>
      <c r="F471" t="inlineStr">
        <is>
          <t>2014-05</t>
        </is>
      </c>
      <c r="G471" t="inlineStr">
        <is>
          <t>Office Supplies</t>
        </is>
      </c>
      <c r="H471" t="inlineStr">
        <is>
          <t>Storage</t>
        </is>
      </c>
      <c r="I471" t="inlineStr">
        <is>
          <t>Fellowes Super Stor/Drawer</t>
        </is>
      </c>
      <c r="J471" s="8" t="n">
        <v>2</v>
      </c>
      <c r="K471" s="10" t="n">
        <v>0</v>
      </c>
      <c r="L471" s="11" t="n">
        <v>55.5</v>
      </c>
      <c r="M471" s="11">
        <f>L471-N471</f>
        <v>45.51</v>
      </c>
      <c r="N471" s="11" t="n">
        <v>9.99</v>
      </c>
      <c r="O471">
        <f>IF(L471=0,"—",N471/L471)</f>
        <v>0.18</v>
      </c>
      <c r="P471" t="inlineStr">
        <is>
          <t>West</t>
        </is>
      </c>
      <c r="Q471" t="inlineStr">
        <is>
          <t>Consumer</t>
        </is>
      </c>
    </row>
    <row r="472">
      <c r="A472" s="8" t="n">
        <v>3217</v>
      </c>
      <c r="B472" t="inlineStr">
        <is>
          <t>CA-2014-114433</t>
        </is>
      </c>
      <c r="C472" s="9" t="n">
        <v>41772</v>
      </c>
      <c r="D472" s="8" t="n">
        <v>2014</v>
      </c>
      <c r="E472" s="8" t="n">
        <v>5</v>
      </c>
      <c r="F472" t="inlineStr">
        <is>
          <t>2014-05</t>
        </is>
      </c>
      <c r="G472" t="inlineStr">
        <is>
          <t>Technology</t>
        </is>
      </c>
      <c r="H472" t="inlineStr">
        <is>
          <t>Accessories</t>
        </is>
      </c>
      <c r="I472" t="inlineStr">
        <is>
          <t>Plantronics Audio 478 Stereo USB Headset</t>
        </is>
      </c>
      <c r="J472" s="8" t="n">
        <v>3</v>
      </c>
      <c r="K472" s="10" t="n">
        <v>0</v>
      </c>
      <c r="L472" s="11" t="n">
        <v>149.97</v>
      </c>
      <c r="M472" s="11">
        <f>L472-N472</f>
        <v>97.4805</v>
      </c>
      <c r="N472" s="11" t="n">
        <v>52.4895</v>
      </c>
      <c r="O472">
        <f>IF(L472=0,"—",N472/L472)</f>
        <v>0.35</v>
      </c>
      <c r="P472" t="inlineStr">
        <is>
          <t>West</t>
        </is>
      </c>
      <c r="Q472" t="inlineStr">
        <is>
          <t>Consumer</t>
        </is>
      </c>
    </row>
    <row r="473">
      <c r="A473" s="8" t="n">
        <v>1888</v>
      </c>
      <c r="B473" t="inlineStr">
        <is>
          <t>CA-2014-140165</t>
        </is>
      </c>
      <c r="C473" s="9" t="n">
        <v>41772</v>
      </c>
      <c r="D473" s="8" t="n">
        <v>2014</v>
      </c>
      <c r="E473" s="8" t="n">
        <v>5</v>
      </c>
      <c r="F473" t="inlineStr">
        <is>
          <t>2014-05</t>
        </is>
      </c>
      <c r="G473" t="inlineStr">
        <is>
          <t>Office Supplies</t>
        </is>
      </c>
      <c r="H473" t="inlineStr">
        <is>
          <t>Binders</t>
        </is>
      </c>
      <c r="I473" t="inlineStr">
        <is>
          <t>GBC DocuBind P100 Manual Binding Machine</t>
        </is>
      </c>
      <c r="J473" s="8" t="n">
        <v>8</v>
      </c>
      <c r="K473" s="10" t="n">
        <v>0.7</v>
      </c>
      <c r="L473" s="11" t="n">
        <v>398.352</v>
      </c>
      <c r="M473" s="11">
        <f>L473-N473</f>
        <v>730.3119999999999</v>
      </c>
      <c r="N473" s="11" t="n">
        <v>-331.96</v>
      </c>
      <c r="O473">
        <f>IF(L473=0,"—",N473/L473)</f>
        <v>-0.8333333333333334</v>
      </c>
      <c r="P473" t="inlineStr">
        <is>
          <t>South</t>
        </is>
      </c>
      <c r="Q473" t="inlineStr">
        <is>
          <t>Home Office</t>
        </is>
      </c>
    </row>
    <row r="474">
      <c r="A474" s="8" t="n">
        <v>5355</v>
      </c>
      <c r="B474" t="inlineStr">
        <is>
          <t>CA-2014-113768</t>
        </is>
      </c>
      <c r="C474" s="9" t="n">
        <v>41772</v>
      </c>
      <c r="D474" s="8" t="n">
        <v>2014</v>
      </c>
      <c r="E474" s="8" t="n">
        <v>5</v>
      </c>
      <c r="F474" t="inlineStr">
        <is>
          <t>2014-05</t>
        </is>
      </c>
      <c r="G474" t="inlineStr">
        <is>
          <t>Furniture</t>
        </is>
      </c>
      <c r="H474" t="inlineStr">
        <is>
          <t>Chairs</t>
        </is>
      </c>
      <c r="I474" t="inlineStr">
        <is>
          <t>Iceberg Nesting Folding Chair, 19w x 6d x 43h</t>
        </is>
      </c>
      <c r="J474" s="8" t="n">
        <v>6</v>
      </c>
      <c r="K474" s="10" t="n">
        <v>0.2</v>
      </c>
      <c r="L474" s="11" t="n">
        <v>279.456</v>
      </c>
      <c r="M474" s="11">
        <f>L474-N474</f>
        <v>258.4968</v>
      </c>
      <c r="N474" s="11" t="n">
        <v>20.9592</v>
      </c>
      <c r="O474">
        <f>IF(L474=0,"—",N474/L474)</f>
        <v>0.075</v>
      </c>
      <c r="P474" t="inlineStr">
        <is>
          <t>West</t>
        </is>
      </c>
      <c r="Q474" t="inlineStr">
        <is>
          <t>Corporate</t>
        </is>
      </c>
    </row>
    <row r="475">
      <c r="A475" s="8" t="n">
        <v>769</v>
      </c>
      <c r="B475" t="inlineStr">
        <is>
          <t>CA-2014-106810</t>
        </is>
      </c>
      <c r="C475" s="9" t="n">
        <v>41773</v>
      </c>
      <c r="D475" s="8" t="n">
        <v>2014</v>
      </c>
      <c r="E475" s="8" t="n">
        <v>5</v>
      </c>
      <c r="F475" t="inlineStr">
        <is>
          <t>2014-05</t>
        </is>
      </c>
      <c r="G475" t="inlineStr">
        <is>
          <t>Furniture</t>
        </is>
      </c>
      <c r="H475" t="inlineStr">
        <is>
          <t>Furnishings</t>
        </is>
      </c>
      <c r="I475" t="inlineStr">
        <is>
          <t>Electrix Halogen Magnifier Lamp</t>
        </is>
      </c>
      <c r="J475" s="8" t="n">
        <v>2</v>
      </c>
      <c r="K475" s="10" t="n">
        <v>0.2</v>
      </c>
      <c r="L475" s="11" t="n">
        <v>310.88</v>
      </c>
      <c r="M475" s="11">
        <f>L475-N475</f>
        <v>287.564</v>
      </c>
      <c r="N475" s="11" t="n">
        <v>23.316</v>
      </c>
      <c r="O475">
        <f>IF(L475=0,"—",N475/L475)</f>
        <v>0.075</v>
      </c>
      <c r="P475" t="inlineStr">
        <is>
          <t>South</t>
        </is>
      </c>
      <c r="Q475" t="inlineStr">
        <is>
          <t>Corporate</t>
        </is>
      </c>
    </row>
    <row r="476">
      <c r="A476" s="8" t="n">
        <v>8536</v>
      </c>
      <c r="B476" t="inlineStr">
        <is>
          <t>US-2014-163146</t>
        </is>
      </c>
      <c r="C476" s="9" t="n">
        <v>41775</v>
      </c>
      <c r="D476" s="8" t="n">
        <v>2014</v>
      </c>
      <c r="E476" s="8" t="n">
        <v>5</v>
      </c>
      <c r="F476" t="inlineStr">
        <is>
          <t>2014-05</t>
        </is>
      </c>
      <c r="G476" t="inlineStr">
        <is>
          <t>Technology</t>
        </is>
      </c>
      <c r="H476" t="inlineStr">
        <is>
          <t>Accessories</t>
        </is>
      </c>
      <c r="I476" t="inlineStr">
        <is>
          <t>Imation Clip USB flash drive - 8 GB</t>
        </is>
      </c>
      <c r="J476" s="8" t="n">
        <v>3</v>
      </c>
      <c r="K476" s="10" t="n">
        <v>0</v>
      </c>
      <c r="L476" s="11" t="n">
        <v>56.4</v>
      </c>
      <c r="M476" s="11">
        <f>L476-N476</f>
        <v>53.016</v>
      </c>
      <c r="N476" s="11" t="n">
        <v>3.384</v>
      </c>
      <c r="O476">
        <f>IF(L476=0,"—",N476/L476)</f>
        <v>0.06</v>
      </c>
      <c r="P476" t="inlineStr">
        <is>
          <t>West</t>
        </is>
      </c>
      <c r="Q476" t="inlineStr">
        <is>
          <t>Consumer</t>
        </is>
      </c>
    </row>
    <row r="477">
      <c r="A477" s="8" t="n">
        <v>7825</v>
      </c>
      <c r="B477" t="inlineStr">
        <is>
          <t>CA-2014-125150</t>
        </is>
      </c>
      <c r="C477" s="9" t="n">
        <v>41775</v>
      </c>
      <c r="D477" s="8" t="n">
        <v>2014</v>
      </c>
      <c r="E477" s="8" t="n">
        <v>5</v>
      </c>
      <c r="F477" t="inlineStr">
        <is>
          <t>2014-05</t>
        </is>
      </c>
      <c r="G477" t="inlineStr">
        <is>
          <t>Furniture</t>
        </is>
      </c>
      <c r="H477" t="inlineStr">
        <is>
          <t>Chairs</t>
        </is>
      </c>
      <c r="I477" t="inlineStr">
        <is>
          <t>Iceberg Nesting Folding Chair, 19w x 6d x 43h</t>
        </is>
      </c>
      <c r="J477" s="8" t="n">
        <v>5</v>
      </c>
      <c r="K477" s="10" t="n">
        <v>0.2</v>
      </c>
      <c r="L477" s="11" t="n">
        <v>232.88</v>
      </c>
      <c r="M477" s="11">
        <f>L477-N477</f>
        <v>215.414</v>
      </c>
      <c r="N477" s="11" t="n">
        <v>17.466</v>
      </c>
      <c r="O477">
        <f>IF(L477=0,"—",N477/L477)</f>
        <v>0.07500000000000001</v>
      </c>
      <c r="P477" t="inlineStr">
        <is>
          <t>West</t>
        </is>
      </c>
      <c r="Q477" t="inlineStr">
        <is>
          <t>Corporate</t>
        </is>
      </c>
    </row>
    <row r="478">
      <c r="A478" s="8" t="n">
        <v>3006</v>
      </c>
      <c r="B478" t="inlineStr">
        <is>
          <t>CA-2014-148761</t>
        </is>
      </c>
      <c r="C478" s="9" t="n">
        <v>41776</v>
      </c>
      <c r="D478" s="8" t="n">
        <v>2014</v>
      </c>
      <c r="E478" s="8" t="n">
        <v>5</v>
      </c>
      <c r="F478" t="inlineStr">
        <is>
          <t>2014-05</t>
        </is>
      </c>
      <c r="G478" t="inlineStr">
        <is>
          <t>Office Supplies</t>
        </is>
      </c>
      <c r="H478" t="inlineStr">
        <is>
          <t>Binders</t>
        </is>
      </c>
      <c r="I478" t="inlineStr">
        <is>
          <t>Surelock Post Binders</t>
        </is>
      </c>
      <c r="J478" s="8" t="n">
        <v>3</v>
      </c>
      <c r="K478" s="10" t="n">
        <v>0</v>
      </c>
      <c r="L478" s="11" t="n">
        <v>91.68000000000001</v>
      </c>
      <c r="M478" s="11">
        <f>L478-N478</f>
        <v>45.84</v>
      </c>
      <c r="N478" s="11" t="n">
        <v>45.84</v>
      </c>
      <c r="O478">
        <f>IF(L478=0,"—",N478/L478)</f>
        <v>0.5</v>
      </c>
      <c r="P478" t="inlineStr">
        <is>
          <t>Central</t>
        </is>
      </c>
      <c r="Q478" t="inlineStr">
        <is>
          <t>Home Office</t>
        </is>
      </c>
    </row>
    <row r="479">
      <c r="A479" s="8" t="n">
        <v>9833</v>
      </c>
      <c r="B479" t="inlineStr">
        <is>
          <t>CA-2014-133963</t>
        </is>
      </c>
      <c r="C479" s="9" t="n">
        <v>41777</v>
      </c>
      <c r="D479" s="8" t="n">
        <v>2014</v>
      </c>
      <c r="E479" s="8" t="n">
        <v>5</v>
      </c>
      <c r="F479" t="inlineStr">
        <is>
          <t>2014-05</t>
        </is>
      </c>
      <c r="G479" t="inlineStr">
        <is>
          <t>Office Supplies</t>
        </is>
      </c>
      <c r="H479" t="inlineStr">
        <is>
          <t>Paper</t>
        </is>
      </c>
      <c r="I479" t="inlineStr">
        <is>
          <t>Xerox 1949</t>
        </is>
      </c>
      <c r="J479" s="8" t="n">
        <v>1</v>
      </c>
      <c r="K479" s="10" t="n">
        <v>0.2</v>
      </c>
      <c r="L479" s="11" t="n">
        <v>3.984</v>
      </c>
      <c r="M479" s="11">
        <f>L479-N479</f>
        <v>2.5398</v>
      </c>
      <c r="N479" s="11" t="n">
        <v>1.4442</v>
      </c>
      <c r="O479">
        <f>IF(L479=0,"—",N479/L479)</f>
        <v>0.3625</v>
      </c>
      <c r="P479" t="inlineStr">
        <is>
          <t>Central</t>
        </is>
      </c>
      <c r="Q479" t="inlineStr">
        <is>
          <t>Consumer</t>
        </is>
      </c>
    </row>
    <row r="480">
      <c r="A480" s="8" t="n">
        <v>3202</v>
      </c>
      <c r="B480" t="inlineStr">
        <is>
          <t>CA-2014-164224</t>
        </is>
      </c>
      <c r="C480" s="9" t="n">
        <v>41777</v>
      </c>
      <c r="D480" s="8" t="n">
        <v>2014</v>
      </c>
      <c r="E480" s="8" t="n">
        <v>5</v>
      </c>
      <c r="F480" t="inlineStr">
        <is>
          <t>2014-05</t>
        </is>
      </c>
      <c r="G480" t="inlineStr">
        <is>
          <t>Office Supplies</t>
        </is>
      </c>
      <c r="H480" t="inlineStr">
        <is>
          <t>Paper</t>
        </is>
      </c>
      <c r="I480" t="inlineStr">
        <is>
          <t>Xerox 1949</t>
        </is>
      </c>
      <c r="J480" s="8" t="n">
        <v>4</v>
      </c>
      <c r="K480" s="10" t="n">
        <v>0.2</v>
      </c>
      <c r="L480" s="11" t="n">
        <v>15.936</v>
      </c>
      <c r="M480" s="11">
        <f>L480-N480</f>
        <v>10.1592</v>
      </c>
      <c r="N480" s="11" t="n">
        <v>5.7768</v>
      </c>
      <c r="O480">
        <f>IF(L480=0,"—",N480/L480)</f>
        <v>0.3625</v>
      </c>
      <c r="P480" t="inlineStr">
        <is>
          <t>East</t>
        </is>
      </c>
      <c r="Q480" t="inlineStr">
        <is>
          <t>Consumer</t>
        </is>
      </c>
    </row>
    <row r="481">
      <c r="A481" s="8" t="n">
        <v>3201</v>
      </c>
      <c r="B481" t="inlineStr">
        <is>
          <t>CA-2014-164224</t>
        </is>
      </c>
      <c r="C481" s="9" t="n">
        <v>41777</v>
      </c>
      <c r="D481" s="8" t="n">
        <v>2014</v>
      </c>
      <c r="E481" s="8" t="n">
        <v>5</v>
      </c>
      <c r="F481" t="inlineStr">
        <is>
          <t>2014-05</t>
        </is>
      </c>
      <c r="G481" t="inlineStr">
        <is>
          <t>Furniture</t>
        </is>
      </c>
      <c r="H481" t="inlineStr">
        <is>
          <t>Furnishings</t>
        </is>
      </c>
      <c r="I481" t="inlineStr">
        <is>
          <t>Deflect-o Glass Clear Studded Chair Mats</t>
        </is>
      </c>
      <c r="J481" s="8" t="n">
        <v>3</v>
      </c>
      <c r="K481" s="10" t="n">
        <v>0.2</v>
      </c>
      <c r="L481" s="11" t="n">
        <v>149.232</v>
      </c>
      <c r="M481" s="11">
        <f>L481-N481</f>
        <v>145.5012</v>
      </c>
      <c r="N481" s="11" t="n">
        <v>3.7308</v>
      </c>
      <c r="O481">
        <f>IF(L481=0,"—",N481/L481)</f>
        <v>0.024999999999999998</v>
      </c>
      <c r="P481" t="inlineStr">
        <is>
          <t>East</t>
        </is>
      </c>
      <c r="Q481" t="inlineStr">
        <is>
          <t>Consumer</t>
        </is>
      </c>
    </row>
    <row r="482">
      <c r="A482" s="8" t="n">
        <v>1830</v>
      </c>
      <c r="B482" t="inlineStr">
        <is>
          <t>CA-2014-103373</t>
        </is>
      </c>
      <c r="C482" s="9" t="n">
        <v>41777</v>
      </c>
      <c r="D482" s="8" t="n">
        <v>2014</v>
      </c>
      <c r="E482" s="8" t="n">
        <v>5</v>
      </c>
      <c r="F482" t="inlineStr">
        <is>
          <t>2014-05</t>
        </is>
      </c>
      <c r="G482" t="inlineStr">
        <is>
          <t>Technology</t>
        </is>
      </c>
      <c r="H482" t="inlineStr">
        <is>
          <t>Phones</t>
        </is>
      </c>
      <c r="I482" t="inlineStr">
        <is>
          <t>Apple iPhone 5</t>
        </is>
      </c>
      <c r="J482" s="8" t="n">
        <v>2</v>
      </c>
      <c r="K482" s="10" t="n">
        <v>0.4</v>
      </c>
      <c r="L482" s="11" t="n">
        <v>779.796</v>
      </c>
      <c r="M482" s="11">
        <f>L482-N482</f>
        <v>948.7518</v>
      </c>
      <c r="N482" s="11" t="n">
        <v>-168.9558</v>
      </c>
      <c r="O482">
        <f>IF(L482=0,"—",N482/L482)</f>
        <v>-0.21666666666666667</v>
      </c>
      <c r="P482" t="inlineStr">
        <is>
          <t>East</t>
        </is>
      </c>
      <c r="Q482" t="inlineStr">
        <is>
          <t>Consumer</t>
        </is>
      </c>
    </row>
    <row r="483">
      <c r="A483" s="8" t="n">
        <v>9603</v>
      </c>
      <c r="B483" t="inlineStr">
        <is>
          <t>CA-2014-130155</t>
        </is>
      </c>
      <c r="C483" s="9" t="n">
        <v>41778</v>
      </c>
      <c r="D483" s="8" t="n">
        <v>2014</v>
      </c>
      <c r="E483" s="8" t="n">
        <v>5</v>
      </c>
      <c r="F483" t="inlineStr">
        <is>
          <t>2014-05</t>
        </is>
      </c>
      <c r="G483" t="inlineStr">
        <is>
          <t>Office Supplies</t>
        </is>
      </c>
      <c r="H483" t="inlineStr">
        <is>
          <t>Supplies</t>
        </is>
      </c>
      <c r="I483" t="inlineStr">
        <is>
          <t>Acme Design Stainless Steel Bent Scissors</t>
        </is>
      </c>
      <c r="J483" s="8" t="n">
        <v>5</v>
      </c>
      <c r="K483" s="10" t="n">
        <v>0</v>
      </c>
      <c r="L483" s="11" t="n">
        <v>34.2</v>
      </c>
      <c r="M483" s="11">
        <f>L483-N483</f>
        <v>24.966</v>
      </c>
      <c r="N483" s="11" t="n">
        <v>9.234</v>
      </c>
      <c r="O483">
        <f>IF(L483=0,"—",N483/L483)</f>
        <v>0.26999999999999996</v>
      </c>
      <c r="P483" t="inlineStr">
        <is>
          <t>South</t>
        </is>
      </c>
      <c r="Q483" t="inlineStr">
        <is>
          <t>Consumer</t>
        </is>
      </c>
    </row>
    <row r="484">
      <c r="A484" s="8" t="n">
        <v>4143</v>
      </c>
      <c r="B484" t="inlineStr">
        <is>
          <t>US-2014-107699</t>
        </is>
      </c>
      <c r="C484" s="9" t="n">
        <v>41778</v>
      </c>
      <c r="D484" s="8" t="n">
        <v>2014</v>
      </c>
      <c r="E484" s="8" t="n">
        <v>5</v>
      </c>
      <c r="F484" t="inlineStr">
        <is>
          <t>2014-05</t>
        </is>
      </c>
      <c r="G484" t="inlineStr">
        <is>
          <t>Office Supplies</t>
        </is>
      </c>
      <c r="H484" t="inlineStr">
        <is>
          <t>Binders</t>
        </is>
      </c>
      <c r="I484" t="inlineStr">
        <is>
          <t>Avery Heavy-Duty EZD View Binder with Locking Rings</t>
        </is>
      </c>
      <c r="J484" s="8" t="n">
        <v>9</v>
      </c>
      <c r="K484" s="10" t="n">
        <v>0</v>
      </c>
      <c r="L484" s="11" t="n">
        <v>57.42</v>
      </c>
      <c r="M484" s="11">
        <f>L484-N484</f>
        <v>31.006800000000002</v>
      </c>
      <c r="N484" s="11" t="n">
        <v>26.4132</v>
      </c>
      <c r="O484">
        <f>IF(L484=0,"—",N484/L484)</f>
        <v>0.45999999999999996</v>
      </c>
      <c r="P484" t="inlineStr">
        <is>
          <t>Central</t>
        </is>
      </c>
      <c r="Q484" t="inlineStr">
        <is>
          <t>Consumer</t>
        </is>
      </c>
    </row>
    <row r="485">
      <c r="A485" s="8" t="n">
        <v>2132</v>
      </c>
      <c r="B485" t="inlineStr">
        <is>
          <t>US-2014-114188</t>
        </is>
      </c>
      <c r="C485" s="9" t="n">
        <v>41779</v>
      </c>
      <c r="D485" s="8" t="n">
        <v>2014</v>
      </c>
      <c r="E485" s="8" t="n">
        <v>5</v>
      </c>
      <c r="F485" t="inlineStr">
        <is>
          <t>2014-05</t>
        </is>
      </c>
      <c r="G485" t="inlineStr">
        <is>
          <t>Furniture</t>
        </is>
      </c>
      <c r="H485" t="inlineStr">
        <is>
          <t>Furnishings</t>
        </is>
      </c>
      <c r="I485" t="inlineStr">
        <is>
          <t>24-Hour Round Wall Clock</t>
        </is>
      </c>
      <c r="J485" s="8" t="n">
        <v>7</v>
      </c>
      <c r="K485" s="10" t="n">
        <v>0</v>
      </c>
      <c r="L485" s="11" t="n">
        <v>139.86</v>
      </c>
      <c r="M485" s="11">
        <f>L485-N485</f>
        <v>79.7202</v>
      </c>
      <c r="N485" s="11" t="n">
        <v>60.1398</v>
      </c>
      <c r="O485">
        <f>IF(L485=0,"—",N485/L485)</f>
        <v>0.42999999999999994</v>
      </c>
      <c r="P485" t="inlineStr">
        <is>
          <t>East</t>
        </is>
      </c>
      <c r="Q485" t="inlineStr">
        <is>
          <t>Corporate</t>
        </is>
      </c>
    </row>
    <row r="486">
      <c r="A486" s="8" t="n">
        <v>2131</v>
      </c>
      <c r="B486" t="inlineStr">
        <is>
          <t>US-2014-114188</t>
        </is>
      </c>
      <c r="C486" s="9" t="n">
        <v>41779</v>
      </c>
      <c r="D486" s="8" t="n">
        <v>2014</v>
      </c>
      <c r="E486" s="8" t="n">
        <v>5</v>
      </c>
      <c r="F486" t="inlineStr">
        <is>
          <t>2014-05</t>
        </is>
      </c>
      <c r="G486" t="inlineStr">
        <is>
          <t>Office Supplies</t>
        </is>
      </c>
      <c r="H486" t="inlineStr">
        <is>
          <t>Art</t>
        </is>
      </c>
      <c r="I486" t="inlineStr">
        <is>
          <t>Sanford Colorific Scented Colored Pencils, 12/Pack</t>
        </is>
      </c>
      <c r="J486" s="8" t="n">
        <v>9</v>
      </c>
      <c r="K486" s="10" t="n">
        <v>0</v>
      </c>
      <c r="L486" s="11" t="n">
        <v>38.52</v>
      </c>
      <c r="M486" s="11">
        <f>L486-N486</f>
        <v>26.5788</v>
      </c>
      <c r="N486" s="11" t="n">
        <v>11.9412</v>
      </c>
      <c r="O486">
        <f>IF(L486=0,"—",N486/L486)</f>
        <v>0.31</v>
      </c>
      <c r="P486" t="inlineStr">
        <is>
          <t>East</t>
        </is>
      </c>
      <c r="Q486" t="inlineStr">
        <is>
          <t>Corporate</t>
        </is>
      </c>
    </row>
    <row r="487">
      <c r="A487" s="8" t="n">
        <v>2130</v>
      </c>
      <c r="B487" t="inlineStr">
        <is>
          <t>US-2014-114188</t>
        </is>
      </c>
      <c r="C487" s="9" t="n">
        <v>41779</v>
      </c>
      <c r="D487" s="8" t="n">
        <v>2014</v>
      </c>
      <c r="E487" s="8" t="n">
        <v>5</v>
      </c>
      <c r="F487" t="inlineStr">
        <is>
          <t>2014-05</t>
        </is>
      </c>
      <c r="G487" t="inlineStr">
        <is>
          <t>Office Supplies</t>
        </is>
      </c>
      <c r="H487" t="inlineStr">
        <is>
          <t>Appliances</t>
        </is>
      </c>
      <c r="I487" t="inlineStr">
        <is>
          <t>Acco 6 Outlet Guardian Basic Surge Suppressor</t>
        </is>
      </c>
      <c r="J487" s="8" t="n">
        <v>4</v>
      </c>
      <c r="K487" s="10" t="n">
        <v>0</v>
      </c>
      <c r="L487" s="11" t="n">
        <v>33.28</v>
      </c>
      <c r="M487" s="11">
        <f>L487-N487</f>
        <v>23.9616</v>
      </c>
      <c r="N487" s="11" t="n">
        <v>9.3184</v>
      </c>
      <c r="O487">
        <f>IF(L487=0,"—",N487/L487)</f>
        <v>0.28</v>
      </c>
      <c r="P487" t="inlineStr">
        <is>
          <t>East</t>
        </is>
      </c>
      <c r="Q487" t="inlineStr">
        <is>
          <t>Corporate</t>
        </is>
      </c>
    </row>
    <row r="488">
      <c r="A488" s="8" t="n">
        <v>8582</v>
      </c>
      <c r="B488" t="inlineStr">
        <is>
          <t>CA-2014-130673</t>
        </is>
      </c>
      <c r="C488" s="9" t="n">
        <v>41779</v>
      </c>
      <c r="D488" s="8" t="n">
        <v>2014</v>
      </c>
      <c r="E488" s="8" t="n">
        <v>5</v>
      </c>
      <c r="F488" t="inlineStr">
        <is>
          <t>2014-05</t>
        </is>
      </c>
      <c r="G488" t="inlineStr">
        <is>
          <t>Office Supplies</t>
        </is>
      </c>
      <c r="H488" t="inlineStr">
        <is>
          <t>Paper</t>
        </is>
      </c>
      <c r="I488" t="inlineStr">
        <is>
          <t>Xerox 213</t>
        </is>
      </c>
      <c r="J488" s="8" t="n">
        <v>2</v>
      </c>
      <c r="K488" s="10" t="n">
        <v>0.2</v>
      </c>
      <c r="L488" s="11" t="n">
        <v>10.368</v>
      </c>
      <c r="M488" s="11">
        <f>L488-N488</f>
        <v>6.7392</v>
      </c>
      <c r="N488" s="11" t="n">
        <v>3.6288</v>
      </c>
      <c r="O488">
        <f>IF(L488=0,"—",N488/L488)</f>
        <v>0.35</v>
      </c>
      <c r="P488" t="inlineStr">
        <is>
          <t>Central</t>
        </is>
      </c>
      <c r="Q488" t="inlineStr">
        <is>
          <t>Corporate</t>
        </is>
      </c>
    </row>
    <row r="489">
      <c r="A489" s="8" t="n">
        <v>8584</v>
      </c>
      <c r="B489" t="inlineStr">
        <is>
          <t>CA-2014-130673</t>
        </is>
      </c>
      <c r="C489" s="9" t="n">
        <v>41779</v>
      </c>
      <c r="D489" s="8" t="n">
        <v>2014</v>
      </c>
      <c r="E489" s="8" t="n">
        <v>5</v>
      </c>
      <c r="F489" t="inlineStr">
        <is>
          <t>2014-05</t>
        </is>
      </c>
      <c r="G489" t="inlineStr">
        <is>
          <t>Office Supplies</t>
        </is>
      </c>
      <c r="H489" t="inlineStr">
        <is>
          <t>Storage</t>
        </is>
      </c>
      <c r="I489" t="inlineStr">
        <is>
          <t>Rogers Profile Extra Capacity Storage Tub</t>
        </is>
      </c>
      <c r="J489" s="8" t="n">
        <v>5</v>
      </c>
      <c r="K489" s="10" t="n">
        <v>0.2</v>
      </c>
      <c r="L489" s="11" t="n">
        <v>66.95999999999999</v>
      </c>
      <c r="M489" s="11">
        <f>L489-N489</f>
        <v>80.35199999999999</v>
      </c>
      <c r="N489" s="11" t="n">
        <v>-13.392</v>
      </c>
      <c r="O489">
        <f>IF(L489=0,"—",N489/L489)</f>
        <v>-0.2</v>
      </c>
      <c r="P489" t="inlineStr">
        <is>
          <t>Central</t>
        </is>
      </c>
      <c r="Q489" t="inlineStr">
        <is>
          <t>Corporate</t>
        </is>
      </c>
    </row>
    <row r="490">
      <c r="A490" s="8" t="n">
        <v>8583</v>
      </c>
      <c r="B490" t="inlineStr">
        <is>
          <t>CA-2014-130673</t>
        </is>
      </c>
      <c r="C490" s="9" t="n">
        <v>41779</v>
      </c>
      <c r="D490" s="8" t="n">
        <v>2014</v>
      </c>
      <c r="E490" s="8" t="n">
        <v>5</v>
      </c>
      <c r="F490" t="inlineStr">
        <is>
          <t>2014-05</t>
        </is>
      </c>
      <c r="G490" t="inlineStr">
        <is>
          <t>Technology</t>
        </is>
      </c>
      <c r="H490" t="inlineStr">
        <is>
          <t>Accessories</t>
        </is>
      </c>
      <c r="I490" t="inlineStr">
        <is>
          <t>SanDisk Ultra 16 GB MicroSDHC Class 10 Memory Card</t>
        </is>
      </c>
      <c r="J490" s="8" t="n">
        <v>2</v>
      </c>
      <c r="K490" s="10" t="n">
        <v>0.2</v>
      </c>
      <c r="L490" s="11" t="n">
        <v>20.784</v>
      </c>
      <c r="M490" s="11">
        <f>L490-N490</f>
        <v>24.4212</v>
      </c>
      <c r="N490" s="11" t="n">
        <v>-3.6372</v>
      </c>
      <c r="O490">
        <f>IF(L490=0,"—",N490/L490)</f>
        <v>-0.17500000000000002</v>
      </c>
      <c r="P490" t="inlineStr">
        <is>
          <t>Central</t>
        </is>
      </c>
      <c r="Q490" t="inlineStr">
        <is>
          <t>Corporate</t>
        </is>
      </c>
    </row>
    <row r="491">
      <c r="A491" s="8" t="n">
        <v>8581</v>
      </c>
      <c r="B491" t="inlineStr">
        <is>
          <t>CA-2014-130673</t>
        </is>
      </c>
      <c r="C491" s="9" t="n">
        <v>41779</v>
      </c>
      <c r="D491" s="8" t="n">
        <v>2014</v>
      </c>
      <c r="E491" s="8" t="n">
        <v>5</v>
      </c>
      <c r="F491" t="inlineStr">
        <is>
          <t>2014-05</t>
        </is>
      </c>
      <c r="G491" t="inlineStr">
        <is>
          <t>Furniture</t>
        </is>
      </c>
      <c r="H491" t="inlineStr">
        <is>
          <t>Furnishings</t>
        </is>
      </c>
      <c r="I491" t="inlineStr">
        <is>
          <t>Contemporary Borderless Frame</t>
        </is>
      </c>
      <c r="J491" s="8" t="n">
        <v>3</v>
      </c>
      <c r="K491" s="10" t="n">
        <v>0.6</v>
      </c>
      <c r="L491" s="11" t="n">
        <v>10.332</v>
      </c>
      <c r="M491" s="11">
        <f>L491-N491</f>
        <v>16.2729</v>
      </c>
      <c r="N491" s="11" t="n">
        <v>-5.9409</v>
      </c>
      <c r="O491">
        <f>IF(L491=0,"—",N491/L491)</f>
        <v>-0.575</v>
      </c>
      <c r="P491" t="inlineStr">
        <is>
          <t>Central</t>
        </is>
      </c>
      <c r="Q491" t="inlineStr">
        <is>
          <t>Corporate</t>
        </is>
      </c>
    </row>
    <row r="492">
      <c r="A492" s="8" t="n">
        <v>9795</v>
      </c>
      <c r="B492" t="inlineStr">
        <is>
          <t>CA-2014-127166</t>
        </is>
      </c>
      <c r="C492" s="9" t="n">
        <v>41780</v>
      </c>
      <c r="D492" s="8" t="n">
        <v>2014</v>
      </c>
      <c r="E492" s="8" t="n">
        <v>5</v>
      </c>
      <c r="F492" t="inlineStr">
        <is>
          <t>2014-05</t>
        </is>
      </c>
      <c r="G492" t="inlineStr">
        <is>
          <t>Office Supplies</t>
        </is>
      </c>
      <c r="H492" t="inlineStr">
        <is>
          <t>Binders</t>
        </is>
      </c>
      <c r="I492" t="inlineStr">
        <is>
          <t>Ibico Plastic Spiral Binding Combs</t>
        </is>
      </c>
      <c r="J492" s="8" t="n">
        <v>3</v>
      </c>
      <c r="K492" s="10" t="n">
        <v>0.8</v>
      </c>
      <c r="L492" s="11" t="n">
        <v>18.24</v>
      </c>
      <c r="M492" s="11">
        <f>L492-N492</f>
        <v>49.248</v>
      </c>
      <c r="N492" s="11" t="n">
        <v>-31.008</v>
      </c>
      <c r="O492">
        <f>IF(L492=0,"—",N492/L492)</f>
        <v>-1.7000000000000002</v>
      </c>
      <c r="P492" t="inlineStr">
        <is>
          <t>Central</t>
        </is>
      </c>
      <c r="Q492" t="inlineStr">
        <is>
          <t>Consumer</t>
        </is>
      </c>
    </row>
    <row r="493">
      <c r="A493" s="8" t="n">
        <v>3079</v>
      </c>
      <c r="B493" t="inlineStr">
        <is>
          <t>CA-2014-104780</t>
        </is>
      </c>
      <c r="C493" s="9" t="n">
        <v>41780</v>
      </c>
      <c r="D493" s="8" t="n">
        <v>2014</v>
      </c>
      <c r="E493" s="8" t="n">
        <v>5</v>
      </c>
      <c r="F493" t="inlineStr">
        <is>
          <t>2014-05</t>
        </is>
      </c>
      <c r="G493" t="inlineStr">
        <is>
          <t>Office Supplies</t>
        </is>
      </c>
      <c r="H493" t="inlineStr">
        <is>
          <t>Art</t>
        </is>
      </c>
      <c r="I493" t="inlineStr">
        <is>
          <t>4009 Highlighters by Sanford</t>
        </is>
      </c>
      <c r="J493" s="8" t="n">
        <v>8</v>
      </c>
      <c r="K493" s="10" t="n">
        <v>0</v>
      </c>
      <c r="L493" s="11" t="n">
        <v>31.84</v>
      </c>
      <c r="M493" s="11">
        <f>L493-N493</f>
        <v>21.3328</v>
      </c>
      <c r="N493" s="11" t="n">
        <v>10.5072</v>
      </c>
      <c r="O493">
        <f>IF(L493=0,"—",N493/L493)</f>
        <v>0.32999999999999996</v>
      </c>
      <c r="P493" t="inlineStr">
        <is>
          <t>West</t>
        </is>
      </c>
      <c r="Q493" t="inlineStr">
        <is>
          <t>Home Office</t>
        </is>
      </c>
    </row>
    <row r="494">
      <c r="A494" s="8" t="n">
        <v>995</v>
      </c>
      <c r="B494" t="inlineStr">
        <is>
          <t>CA-2014-117639</t>
        </is>
      </c>
      <c r="C494" s="9" t="n">
        <v>41780</v>
      </c>
      <c r="D494" s="8" t="n">
        <v>2014</v>
      </c>
      <c r="E494" s="8" t="n">
        <v>5</v>
      </c>
      <c r="F494" t="inlineStr">
        <is>
          <t>2014-05</t>
        </is>
      </c>
      <c r="G494" t="inlineStr">
        <is>
          <t>Office Supplies</t>
        </is>
      </c>
      <c r="H494" t="inlineStr">
        <is>
          <t>Binders</t>
        </is>
      </c>
      <c r="I494" t="inlineStr">
        <is>
          <t>Fellowes PB300 Plastic Comb Binding Machine</t>
        </is>
      </c>
      <c r="J494" s="8" t="n">
        <v>7</v>
      </c>
      <c r="K494" s="10" t="n">
        <v>0</v>
      </c>
      <c r="L494" s="11" t="n">
        <v>2715.93</v>
      </c>
      <c r="M494" s="11">
        <f>L494-N494</f>
        <v>1439.4428999999998</v>
      </c>
      <c r="N494" s="11" t="n">
        <v>1276.4871</v>
      </c>
      <c r="O494">
        <f>IF(L494=0,"—",N494/L494)</f>
        <v>0.47000000000000003</v>
      </c>
      <c r="P494" t="inlineStr">
        <is>
          <t>South</t>
        </is>
      </c>
      <c r="Q494" t="inlineStr">
        <is>
          <t>Corporate</t>
        </is>
      </c>
    </row>
    <row r="495">
      <c r="A495" s="8" t="n">
        <v>5877</v>
      </c>
      <c r="B495" t="inlineStr">
        <is>
          <t>CA-2014-152443</t>
        </is>
      </c>
      <c r="C495" s="9" t="n">
        <v>41780</v>
      </c>
      <c r="D495" s="8" t="n">
        <v>2014</v>
      </c>
      <c r="E495" s="8" t="n">
        <v>5</v>
      </c>
      <c r="F495" t="inlineStr">
        <is>
          <t>2014-05</t>
        </is>
      </c>
      <c r="G495" t="inlineStr">
        <is>
          <t>Office Supplies</t>
        </is>
      </c>
      <c r="H495" t="inlineStr">
        <is>
          <t>Binders</t>
        </is>
      </c>
      <c r="I495" t="inlineStr">
        <is>
          <t>GBC ProClick Punch Binding System</t>
        </is>
      </c>
      <c r="J495" s="8" t="n">
        <v>7</v>
      </c>
      <c r="K495" s="10" t="n">
        <v>0</v>
      </c>
      <c r="L495" s="11" t="n">
        <v>447.86</v>
      </c>
      <c r="M495" s="11">
        <f>L495-N495</f>
        <v>228.4086</v>
      </c>
      <c r="N495" s="11" t="n">
        <v>219.4514</v>
      </c>
      <c r="O495">
        <f>IF(L495=0,"—",N495/L495)</f>
        <v>0.49</v>
      </c>
      <c r="P495" t="inlineStr">
        <is>
          <t>East</t>
        </is>
      </c>
      <c r="Q495" t="inlineStr">
        <is>
          <t>Home Office</t>
        </is>
      </c>
    </row>
    <row r="496">
      <c r="A496" s="8" t="n">
        <v>996</v>
      </c>
      <c r="B496" t="inlineStr">
        <is>
          <t>CA-2014-117639</t>
        </is>
      </c>
      <c r="C496" s="9" t="n">
        <v>41780</v>
      </c>
      <c r="D496" s="8" t="n">
        <v>2014</v>
      </c>
      <c r="E496" s="8" t="n">
        <v>5</v>
      </c>
      <c r="F496" t="inlineStr">
        <is>
          <t>2014-05</t>
        </is>
      </c>
      <c r="G496" t="inlineStr">
        <is>
          <t>Technology</t>
        </is>
      </c>
      <c r="H496" t="inlineStr">
        <is>
          <t>Phones</t>
        </is>
      </c>
      <c r="I496" t="inlineStr">
        <is>
          <t>Plantronics Voyager Pro Legend</t>
        </is>
      </c>
      <c r="J496" s="8" t="n">
        <v>3</v>
      </c>
      <c r="K496" s="10" t="n">
        <v>0</v>
      </c>
      <c r="L496" s="11" t="n">
        <v>617.97</v>
      </c>
      <c r="M496" s="11">
        <f>L496-N496</f>
        <v>444.9384</v>
      </c>
      <c r="N496" s="11" t="n">
        <v>173.0316</v>
      </c>
      <c r="O496">
        <f>IF(L496=0,"—",N496/L496)</f>
        <v>0.27999999999999997</v>
      </c>
      <c r="P496" t="inlineStr">
        <is>
          <t>South</t>
        </is>
      </c>
      <c r="Q496" t="inlineStr">
        <is>
          <t>Corporate</t>
        </is>
      </c>
    </row>
    <row r="497">
      <c r="A497" s="8" t="n">
        <v>5878</v>
      </c>
      <c r="B497" t="inlineStr">
        <is>
          <t>CA-2014-152443</t>
        </is>
      </c>
      <c r="C497" s="9" t="n">
        <v>41780</v>
      </c>
      <c r="D497" s="8" t="n">
        <v>2014</v>
      </c>
      <c r="E497" s="8" t="n">
        <v>5</v>
      </c>
      <c r="F497" t="inlineStr">
        <is>
          <t>2014-05</t>
        </is>
      </c>
      <c r="G497" t="inlineStr">
        <is>
          <t>Office Supplies</t>
        </is>
      </c>
      <c r="H497" t="inlineStr">
        <is>
          <t>Paper</t>
        </is>
      </c>
      <c r="I497" t="inlineStr">
        <is>
          <t>Xerox 1992</t>
        </is>
      </c>
      <c r="J497" s="8" t="n">
        <v>3</v>
      </c>
      <c r="K497" s="10" t="n">
        <v>0</v>
      </c>
      <c r="L497" s="11" t="n">
        <v>17.94</v>
      </c>
      <c r="M497" s="11">
        <f>L497-N497</f>
        <v>9.149400000000002</v>
      </c>
      <c r="N497" s="11" t="n">
        <v>8.7906</v>
      </c>
      <c r="O497">
        <f>IF(L497=0,"—",N497/L497)</f>
        <v>0.48999999999999994</v>
      </c>
      <c r="P497" t="inlineStr">
        <is>
          <t>East</t>
        </is>
      </c>
      <c r="Q497" t="inlineStr">
        <is>
          <t>Home Office</t>
        </is>
      </c>
    </row>
    <row r="498">
      <c r="A498" s="8" t="n">
        <v>9794</v>
      </c>
      <c r="B498" t="inlineStr">
        <is>
          <t>CA-2014-127166</t>
        </is>
      </c>
      <c r="C498" s="9" t="n">
        <v>41780</v>
      </c>
      <c r="D498" s="8" t="n">
        <v>2014</v>
      </c>
      <c r="E498" s="8" t="n">
        <v>5</v>
      </c>
      <c r="F498" t="inlineStr">
        <is>
          <t>2014-05</t>
        </is>
      </c>
      <c r="G498" t="inlineStr">
        <is>
          <t>Office Supplies</t>
        </is>
      </c>
      <c r="H498" t="inlineStr">
        <is>
          <t>Paper</t>
        </is>
      </c>
      <c r="I498" t="inlineStr">
        <is>
          <t>Adams Telephone Message Books, 5 1/4 x 11</t>
        </is>
      </c>
      <c r="J498" s="8" t="n">
        <v>1</v>
      </c>
      <c r="K498" s="10" t="n">
        <v>0.2</v>
      </c>
      <c r="L498" s="11" t="n">
        <v>4.832</v>
      </c>
      <c r="M498" s="11">
        <f>L498-N498</f>
        <v>3.2012</v>
      </c>
      <c r="N498" s="11" t="n">
        <v>1.6308</v>
      </c>
      <c r="O498">
        <f>IF(L498=0,"—",N498/L498)</f>
        <v>0.3375</v>
      </c>
      <c r="P498" t="inlineStr">
        <is>
          <t>Central</t>
        </is>
      </c>
      <c r="Q498" t="inlineStr">
        <is>
          <t>Consumer</t>
        </is>
      </c>
    </row>
    <row r="499">
      <c r="A499" s="8" t="n">
        <v>5879</v>
      </c>
      <c r="B499" t="inlineStr">
        <is>
          <t>CA-2014-152443</t>
        </is>
      </c>
      <c r="C499" s="9" t="n">
        <v>41780</v>
      </c>
      <c r="D499" s="8" t="n">
        <v>2014</v>
      </c>
      <c r="E499" s="8" t="n">
        <v>5</v>
      </c>
      <c r="F499" t="inlineStr">
        <is>
          <t>2014-05</t>
        </is>
      </c>
      <c r="G499" t="inlineStr">
        <is>
          <t>Office Supplies</t>
        </is>
      </c>
      <c r="H499" t="inlineStr">
        <is>
          <t>Appliances</t>
        </is>
      </c>
      <c r="I499" t="inlineStr">
        <is>
          <t>Belkin 8 Outlet Surge Protector</t>
        </is>
      </c>
      <c r="J499" s="8" t="n">
        <v>6</v>
      </c>
      <c r="K499" s="10" t="n">
        <v>0</v>
      </c>
      <c r="L499" s="11" t="n">
        <v>245.88</v>
      </c>
      <c r="M499" s="11">
        <f>L499-N499</f>
        <v>177.03359999999998</v>
      </c>
      <c r="N499" s="11" t="n">
        <v>68.8464</v>
      </c>
      <c r="O499">
        <f>IF(L499=0,"—",N499/L499)</f>
        <v>0.28</v>
      </c>
      <c r="P499" t="inlineStr">
        <is>
          <t>East</t>
        </is>
      </c>
      <c r="Q499" t="inlineStr">
        <is>
          <t>Home Office</t>
        </is>
      </c>
    </row>
    <row r="500">
      <c r="A500" s="8" t="n">
        <v>9793</v>
      </c>
      <c r="B500" t="inlineStr">
        <is>
          <t>CA-2014-127166</t>
        </is>
      </c>
      <c r="C500" s="9" t="n">
        <v>41780</v>
      </c>
      <c r="D500" s="8" t="n">
        <v>2014</v>
      </c>
      <c r="E500" s="8" t="n">
        <v>5</v>
      </c>
      <c r="F500" t="inlineStr">
        <is>
          <t>2014-05</t>
        </is>
      </c>
      <c r="G500" t="inlineStr">
        <is>
          <t>Furniture</t>
        </is>
      </c>
      <c r="H500" t="inlineStr">
        <is>
          <t>Chairs</t>
        </is>
      </c>
      <c r="I500" t="inlineStr">
        <is>
          <t>Global Deluxe Steno Chair</t>
        </is>
      </c>
      <c r="J500" s="8" t="n">
        <v>2</v>
      </c>
      <c r="K500" s="10" t="n">
        <v>0.3</v>
      </c>
      <c r="L500" s="11" t="n">
        <v>107.772</v>
      </c>
      <c r="M500" s="11">
        <f>L500-N500</f>
        <v>137.0244</v>
      </c>
      <c r="N500" s="11" t="n">
        <v>-29.2524</v>
      </c>
      <c r="O500">
        <f>IF(L500=0,"—",N500/L500)</f>
        <v>-0.2714285714285714</v>
      </c>
      <c r="P500" t="inlineStr">
        <is>
          <t>Central</t>
        </is>
      </c>
      <c r="Q500" t="inlineStr">
        <is>
          <t>Consumer</t>
        </is>
      </c>
    </row>
    <row r="501">
      <c r="A501" s="8" t="n">
        <v>9792</v>
      </c>
      <c r="B501" t="inlineStr">
        <is>
          <t>CA-2014-127166</t>
        </is>
      </c>
      <c r="C501" s="9" t="n">
        <v>41780</v>
      </c>
      <c r="D501" s="8" t="n">
        <v>2014</v>
      </c>
      <c r="E501" s="8" t="n">
        <v>5</v>
      </c>
      <c r="F501" t="inlineStr">
        <is>
          <t>2014-05</t>
        </is>
      </c>
      <c r="G501" t="inlineStr">
        <is>
          <t>Office Supplies</t>
        </is>
      </c>
      <c r="H501" t="inlineStr">
        <is>
          <t>Envelopes</t>
        </is>
      </c>
      <c r="I501" t="inlineStr">
        <is>
          <t>Staple envelope</t>
        </is>
      </c>
      <c r="J501" s="8" t="n">
        <v>6</v>
      </c>
      <c r="K501" s="10" t="n">
        <v>0.2</v>
      </c>
      <c r="L501" s="11" t="n">
        <v>56.064</v>
      </c>
      <c r="M501" s="11">
        <f>L501-N501</f>
        <v>35.04</v>
      </c>
      <c r="N501" s="11" t="n">
        <v>21.024</v>
      </c>
      <c r="O501">
        <f>IF(L501=0,"—",N501/L501)</f>
        <v>0.375</v>
      </c>
      <c r="P501" t="inlineStr">
        <is>
          <t>Central</t>
        </is>
      </c>
      <c r="Q501" t="inlineStr">
        <is>
          <t>Consumer</t>
        </is>
      </c>
    </row>
    <row r="502">
      <c r="A502" s="8" t="n">
        <v>3269</v>
      </c>
      <c r="B502" t="inlineStr">
        <is>
          <t>CA-2014-143840</t>
        </is>
      </c>
      <c r="C502" s="9" t="n">
        <v>41781</v>
      </c>
      <c r="D502" s="8" t="n">
        <v>2014</v>
      </c>
      <c r="E502" s="8" t="n">
        <v>5</v>
      </c>
      <c r="F502" t="inlineStr">
        <is>
          <t>2014-05</t>
        </is>
      </c>
      <c r="G502" t="inlineStr">
        <is>
          <t>Technology</t>
        </is>
      </c>
      <c r="H502" t="inlineStr">
        <is>
          <t>Phones</t>
        </is>
      </c>
      <c r="I502" t="inlineStr">
        <is>
          <t>Plantronics Encore H101 Dual Earpieces Headset</t>
        </is>
      </c>
      <c r="J502" s="8" t="n">
        <v>1</v>
      </c>
      <c r="K502" s="10" t="n">
        <v>0</v>
      </c>
      <c r="L502" s="11" t="n">
        <v>44.95</v>
      </c>
      <c r="M502" s="11">
        <f>L502-N502</f>
        <v>32.364000000000004</v>
      </c>
      <c r="N502" s="11" t="n">
        <v>12.586</v>
      </c>
      <c r="O502">
        <f>IF(L502=0,"—",N502/L502)</f>
        <v>0.27999999999999997</v>
      </c>
      <c r="P502" t="inlineStr">
        <is>
          <t>South</t>
        </is>
      </c>
      <c r="Q502" t="inlineStr">
        <is>
          <t>Consumer</t>
        </is>
      </c>
    </row>
    <row r="503">
      <c r="A503" s="8" t="n">
        <v>3268</v>
      </c>
      <c r="B503" t="inlineStr">
        <is>
          <t>CA-2014-143840</t>
        </is>
      </c>
      <c r="C503" s="9" t="n">
        <v>41781</v>
      </c>
      <c r="D503" s="8" t="n">
        <v>2014</v>
      </c>
      <c r="E503" s="8" t="n">
        <v>5</v>
      </c>
      <c r="F503" t="inlineStr">
        <is>
          <t>2014-05</t>
        </is>
      </c>
      <c r="G503" t="inlineStr">
        <is>
          <t>Technology</t>
        </is>
      </c>
      <c r="H503" t="inlineStr">
        <is>
          <t>Phones</t>
        </is>
      </c>
      <c r="I503" t="inlineStr">
        <is>
          <t>Nortel Networks T7316 E Nt8 B27</t>
        </is>
      </c>
      <c r="J503" s="8" t="n">
        <v>2</v>
      </c>
      <c r="K503" s="10" t="n">
        <v>0</v>
      </c>
      <c r="L503" s="11" t="n">
        <v>135.98</v>
      </c>
      <c r="M503" s="11">
        <f>L503-N503</f>
        <v>101.98499999999999</v>
      </c>
      <c r="N503" s="11" t="n">
        <v>33.995</v>
      </c>
      <c r="O503">
        <f>IF(L503=0,"—",N503/L503)</f>
        <v>0.25</v>
      </c>
      <c r="P503" t="inlineStr">
        <is>
          <t>South</t>
        </is>
      </c>
      <c r="Q503" t="inlineStr">
        <is>
          <t>Consumer</t>
        </is>
      </c>
    </row>
    <row r="504">
      <c r="A504" s="8" t="n">
        <v>7012</v>
      </c>
      <c r="B504" t="inlineStr">
        <is>
          <t>US-2014-135881</t>
        </is>
      </c>
      <c r="C504" s="9" t="n">
        <v>41782</v>
      </c>
      <c r="D504" s="8" t="n">
        <v>2014</v>
      </c>
      <c r="E504" s="8" t="n">
        <v>5</v>
      </c>
      <c r="F504" t="inlineStr">
        <is>
          <t>2014-05</t>
        </is>
      </c>
      <c r="G504" t="inlineStr">
        <is>
          <t>Office Supplies</t>
        </is>
      </c>
      <c r="H504" t="inlineStr">
        <is>
          <t>Supplies</t>
        </is>
      </c>
      <c r="I504" t="inlineStr">
        <is>
          <t>Letter Slitter</t>
        </is>
      </c>
      <c r="J504" s="8" t="n">
        <v>2</v>
      </c>
      <c r="K504" s="10" t="n">
        <v>0</v>
      </c>
      <c r="L504" s="11" t="n">
        <v>5.04</v>
      </c>
      <c r="M504" s="11">
        <f>L504-N504</f>
        <v>4.8888</v>
      </c>
      <c r="N504" s="11" t="n">
        <v>0.1512</v>
      </c>
      <c r="O504">
        <f>IF(L504=0,"—",N504/L504)</f>
        <v>0.03</v>
      </c>
      <c r="P504" t="inlineStr">
        <is>
          <t>East</t>
        </is>
      </c>
      <c r="Q504" t="inlineStr">
        <is>
          <t>Consumer</t>
        </is>
      </c>
    </row>
    <row r="505">
      <c r="A505" s="8" t="n">
        <v>609</v>
      </c>
      <c r="B505" t="inlineStr">
        <is>
          <t>US-2014-105767</t>
        </is>
      </c>
      <c r="C505" s="9" t="n">
        <v>41782</v>
      </c>
      <c r="D505" s="8" t="n">
        <v>2014</v>
      </c>
      <c r="E505" s="8" t="n">
        <v>5</v>
      </c>
      <c r="F505" t="inlineStr">
        <is>
          <t>2014-05</t>
        </is>
      </c>
      <c r="G505" t="inlineStr">
        <is>
          <t>Office Supplies</t>
        </is>
      </c>
      <c r="H505" t="inlineStr">
        <is>
          <t>Art</t>
        </is>
      </c>
      <c r="I505" t="inlineStr">
        <is>
          <t>Newell 317</t>
        </is>
      </c>
      <c r="J505" s="8" t="n">
        <v>9</v>
      </c>
      <c r="K505" s="10" t="n">
        <v>0.2</v>
      </c>
      <c r="L505" s="11" t="n">
        <v>21.168</v>
      </c>
      <c r="M505" s="11">
        <f>L505-N505</f>
        <v>18.7866</v>
      </c>
      <c r="N505" s="11" t="n">
        <v>2.3814</v>
      </c>
      <c r="O505">
        <f>IF(L505=0,"—",N505/L505)</f>
        <v>0.11250000000000002</v>
      </c>
      <c r="P505" t="inlineStr">
        <is>
          <t>East</t>
        </is>
      </c>
      <c r="Q505" t="inlineStr">
        <is>
          <t>Consumer</t>
        </is>
      </c>
    </row>
    <row r="506">
      <c r="A506" s="8" t="n">
        <v>7011</v>
      </c>
      <c r="B506" t="inlineStr">
        <is>
          <t>US-2014-135881</t>
        </is>
      </c>
      <c r="C506" s="9" t="n">
        <v>41782</v>
      </c>
      <c r="D506" s="8" t="n">
        <v>2014</v>
      </c>
      <c r="E506" s="8" t="n">
        <v>5</v>
      </c>
      <c r="F506" t="inlineStr">
        <is>
          <t>2014-05</t>
        </is>
      </c>
      <c r="G506" t="inlineStr">
        <is>
          <t>Office Supplies</t>
        </is>
      </c>
      <c r="H506" t="inlineStr">
        <is>
          <t>Binders</t>
        </is>
      </c>
      <c r="I506" t="inlineStr">
        <is>
          <t>Avery Non-Stick Binders</t>
        </is>
      </c>
      <c r="J506" s="8" t="n">
        <v>5</v>
      </c>
      <c r="K506" s="10" t="n">
        <v>0.2</v>
      </c>
      <c r="L506" s="11" t="n">
        <v>17.96</v>
      </c>
      <c r="M506" s="11">
        <f>L506-N506</f>
        <v>12.123000000000001</v>
      </c>
      <c r="N506" s="11" t="n">
        <v>5.837</v>
      </c>
      <c r="O506">
        <f>IF(L506=0,"—",N506/L506)</f>
        <v>0.32499999999999996</v>
      </c>
      <c r="P506" t="inlineStr">
        <is>
          <t>East</t>
        </is>
      </c>
      <c r="Q506" t="inlineStr">
        <is>
          <t>Consumer</t>
        </is>
      </c>
    </row>
    <row r="507">
      <c r="A507" s="8" t="n">
        <v>608</v>
      </c>
      <c r="B507" t="inlineStr">
        <is>
          <t>US-2014-105767</t>
        </is>
      </c>
      <c r="C507" s="9" t="n">
        <v>41782</v>
      </c>
      <c r="D507" s="8" t="n">
        <v>2014</v>
      </c>
      <c r="E507" s="8" t="n">
        <v>5</v>
      </c>
      <c r="F507" t="inlineStr">
        <is>
          <t>2014-05</t>
        </is>
      </c>
      <c r="G507" t="inlineStr">
        <is>
          <t>Office Supplies</t>
        </is>
      </c>
      <c r="H507" t="inlineStr">
        <is>
          <t>Binders</t>
        </is>
      </c>
      <c r="I507" t="inlineStr">
        <is>
          <t>Angle-D Ring Binders</t>
        </is>
      </c>
      <c r="J507" s="8" t="n">
        <v>2</v>
      </c>
      <c r="K507" s="10" t="n">
        <v>0.7</v>
      </c>
      <c r="L507" s="11" t="n">
        <v>3.282</v>
      </c>
      <c r="M507" s="11">
        <f>L507-N507</f>
        <v>5.9076</v>
      </c>
      <c r="N507" s="11" t="n">
        <v>-2.6256</v>
      </c>
      <c r="O507">
        <f>IF(L507=0,"—",N507/L507)</f>
        <v>-0.7999999999999999</v>
      </c>
      <c r="P507" t="inlineStr">
        <is>
          <t>East</t>
        </is>
      </c>
      <c r="Q507" t="inlineStr">
        <is>
          <t>Consumer</t>
        </is>
      </c>
    </row>
    <row r="508">
      <c r="A508" s="8" t="n">
        <v>6628</v>
      </c>
      <c r="B508" t="inlineStr">
        <is>
          <t>CA-2014-138513</t>
        </is>
      </c>
      <c r="C508" s="9" t="n">
        <v>41782</v>
      </c>
      <c r="D508" s="8" t="n">
        <v>2014</v>
      </c>
      <c r="E508" s="8" t="n">
        <v>5</v>
      </c>
      <c r="F508" t="inlineStr">
        <is>
          <t>2014-05</t>
        </is>
      </c>
      <c r="G508" t="inlineStr">
        <is>
          <t>Office Supplies</t>
        </is>
      </c>
      <c r="H508" t="inlineStr">
        <is>
          <t>Paper</t>
        </is>
      </c>
      <c r="I508" t="inlineStr">
        <is>
          <t>Xerox 1999</t>
        </is>
      </c>
      <c r="J508" s="8" t="n">
        <v>2</v>
      </c>
      <c r="K508" s="10" t="n">
        <v>0</v>
      </c>
      <c r="L508" s="11" t="n">
        <v>12.96</v>
      </c>
      <c r="M508" s="11">
        <f>L508-N508</f>
        <v>6.739200000000001</v>
      </c>
      <c r="N508" s="11" t="n">
        <v>6.2208</v>
      </c>
      <c r="O508">
        <f>IF(L508=0,"—",N508/L508)</f>
        <v>0.4799999999999999</v>
      </c>
      <c r="P508" t="inlineStr">
        <is>
          <t>West</t>
        </is>
      </c>
      <c r="Q508" t="inlineStr">
        <is>
          <t>Consumer</t>
        </is>
      </c>
    </row>
    <row r="509">
      <c r="A509" s="8" t="n">
        <v>7013</v>
      </c>
      <c r="B509" t="inlineStr">
        <is>
          <t>US-2014-135881</t>
        </is>
      </c>
      <c r="C509" s="9" t="n">
        <v>41782</v>
      </c>
      <c r="D509" s="8" t="n">
        <v>2014</v>
      </c>
      <c r="E509" s="8" t="n">
        <v>5</v>
      </c>
      <c r="F509" t="inlineStr">
        <is>
          <t>2014-05</t>
        </is>
      </c>
      <c r="G509" t="inlineStr">
        <is>
          <t>Office Supplies</t>
        </is>
      </c>
      <c r="H509" t="inlineStr">
        <is>
          <t>Appliances</t>
        </is>
      </c>
      <c r="I509" t="inlineStr">
        <is>
          <t>1.7 Cubic Foot Compact "Cube" Office Refrigerators</t>
        </is>
      </c>
      <c r="J509" s="8" t="n">
        <v>1</v>
      </c>
      <c r="K509" s="10" t="n">
        <v>0</v>
      </c>
      <c r="L509" s="11" t="n">
        <v>208.16</v>
      </c>
      <c r="M509" s="11">
        <f>L509-N509</f>
        <v>151.9568</v>
      </c>
      <c r="N509" s="11" t="n">
        <v>56.2032</v>
      </c>
      <c r="O509">
        <f>IF(L509=0,"—",N509/L509)</f>
        <v>0.27</v>
      </c>
      <c r="P509" t="inlineStr">
        <is>
          <t>East</t>
        </is>
      </c>
      <c r="Q509" t="inlineStr">
        <is>
          <t>Consumer</t>
        </is>
      </c>
    </row>
    <row r="510">
      <c r="A510" s="8" t="n">
        <v>610</v>
      </c>
      <c r="B510" t="inlineStr">
        <is>
          <t>US-2014-105767</t>
        </is>
      </c>
      <c r="C510" s="9" t="n">
        <v>41782</v>
      </c>
      <c r="D510" s="8" t="n">
        <v>2014</v>
      </c>
      <c r="E510" s="8" t="n">
        <v>5</v>
      </c>
      <c r="F510" t="inlineStr">
        <is>
          <t>2014-05</t>
        </is>
      </c>
      <c r="G510" t="inlineStr">
        <is>
          <t>Technology</t>
        </is>
      </c>
      <c r="H510" t="inlineStr">
        <is>
          <t>Phones</t>
        </is>
      </c>
      <c r="I510" t="inlineStr">
        <is>
          <t>Motorola L804</t>
        </is>
      </c>
      <c r="J510" s="8" t="n">
        <v>2</v>
      </c>
      <c r="K510" s="10" t="n">
        <v>0.4</v>
      </c>
      <c r="L510" s="11" t="n">
        <v>55.188</v>
      </c>
      <c r="M510" s="11">
        <f>L510-N510</f>
        <v>65.3058</v>
      </c>
      <c r="N510" s="11" t="n">
        <v>-10.1178</v>
      </c>
      <c r="O510">
        <f>IF(L510=0,"—",N510/L510)</f>
        <v>-0.18333333333333335</v>
      </c>
      <c r="P510" t="inlineStr">
        <is>
          <t>East</t>
        </is>
      </c>
      <c r="Q510" t="inlineStr">
        <is>
          <t>Consumer</t>
        </is>
      </c>
    </row>
    <row r="511">
      <c r="A511" s="8" t="n">
        <v>2704</v>
      </c>
      <c r="B511" t="inlineStr">
        <is>
          <t>CA-2014-143413</t>
        </is>
      </c>
      <c r="C511" s="9" t="n">
        <v>41783</v>
      </c>
      <c r="D511" s="8" t="n">
        <v>2014</v>
      </c>
      <c r="E511" s="8" t="n">
        <v>5</v>
      </c>
      <c r="F511" t="inlineStr">
        <is>
          <t>2014-05</t>
        </is>
      </c>
      <c r="G511" t="inlineStr">
        <is>
          <t>Office Supplies</t>
        </is>
      </c>
      <c r="H511" t="inlineStr">
        <is>
          <t>Paper</t>
        </is>
      </c>
      <c r="I511" t="inlineStr">
        <is>
          <t>Xerox 1944</t>
        </is>
      </c>
      <c r="J511" s="8" t="n">
        <v>3</v>
      </c>
      <c r="K511" s="10" t="n">
        <v>0</v>
      </c>
      <c r="L511" s="11" t="n">
        <v>116.28</v>
      </c>
      <c r="M511" s="11">
        <f>L511-N511</f>
        <v>59.3028</v>
      </c>
      <c r="N511" s="11" t="n">
        <v>56.9772</v>
      </c>
      <c r="O511">
        <f>IF(L511=0,"—",N511/L511)</f>
        <v>0.49000000000000005</v>
      </c>
      <c r="P511" t="inlineStr">
        <is>
          <t>East</t>
        </is>
      </c>
      <c r="Q511" t="inlineStr">
        <is>
          <t>Consumer</t>
        </is>
      </c>
    </row>
    <row r="512">
      <c r="A512" s="8" t="n">
        <v>1820</v>
      </c>
      <c r="B512" t="inlineStr">
        <is>
          <t>US-2014-130379</t>
        </is>
      </c>
      <c r="C512" s="9" t="n">
        <v>41784</v>
      </c>
      <c r="D512" s="8" t="n">
        <v>2014</v>
      </c>
      <c r="E512" s="8" t="n">
        <v>5</v>
      </c>
      <c r="F512" t="inlineStr">
        <is>
          <t>2014-05</t>
        </is>
      </c>
      <c r="G512" t="inlineStr">
        <is>
          <t>Furniture</t>
        </is>
      </c>
      <c r="H512" t="inlineStr">
        <is>
          <t>Furnishings</t>
        </is>
      </c>
      <c r="I512" t="inlineStr">
        <is>
          <t>Electrix Incandescent Magnifying Lamp, Black</t>
        </is>
      </c>
      <c r="J512" s="8" t="n">
        <v>2</v>
      </c>
      <c r="K512" s="10" t="n">
        <v>0.6</v>
      </c>
      <c r="L512" s="11" t="n">
        <v>29.32</v>
      </c>
      <c r="M512" s="11">
        <f>L512-N512</f>
        <v>53.509</v>
      </c>
      <c r="N512" s="11" t="n">
        <v>-24.189</v>
      </c>
      <c r="O512">
        <f>IF(L512=0,"—",N512/L512)</f>
        <v>-0.825</v>
      </c>
      <c r="P512" t="inlineStr">
        <is>
          <t>Central</t>
        </is>
      </c>
      <c r="Q512" t="inlineStr">
        <is>
          <t>Consumer</t>
        </is>
      </c>
    </row>
    <row r="513">
      <c r="A513" s="8" t="n">
        <v>9441</v>
      </c>
      <c r="B513" t="inlineStr">
        <is>
          <t>CA-2014-100391</t>
        </is>
      </c>
      <c r="C513" s="9" t="n">
        <v>41784</v>
      </c>
      <c r="D513" s="8" t="n">
        <v>2014</v>
      </c>
      <c r="E513" s="8" t="n">
        <v>5</v>
      </c>
      <c r="F513" t="inlineStr">
        <is>
          <t>2014-05</t>
        </is>
      </c>
      <c r="G513" t="inlineStr">
        <is>
          <t>Office Supplies</t>
        </is>
      </c>
      <c r="H513" t="inlineStr">
        <is>
          <t>Paper</t>
        </is>
      </c>
      <c r="I513" t="inlineStr">
        <is>
          <t>Strathmore Photo Frame Cards</t>
        </is>
      </c>
      <c r="J513" s="8" t="n">
        <v>2</v>
      </c>
      <c r="K513" s="10" t="n">
        <v>0</v>
      </c>
      <c r="L513" s="11" t="n">
        <v>14.62</v>
      </c>
      <c r="M513" s="11">
        <f>L513-N513</f>
        <v>7.894799999999999</v>
      </c>
      <c r="N513" s="11" t="n">
        <v>6.7252</v>
      </c>
      <c r="O513">
        <f>IF(L513=0,"—",N513/L513)</f>
        <v>0.46</v>
      </c>
      <c r="P513" t="inlineStr">
        <is>
          <t>East</t>
        </is>
      </c>
      <c r="Q513" t="inlineStr">
        <is>
          <t>Consumer</t>
        </is>
      </c>
    </row>
    <row r="514">
      <c r="A514" s="8" t="n">
        <v>1819</v>
      </c>
      <c r="B514" t="inlineStr">
        <is>
          <t>US-2014-130379</t>
        </is>
      </c>
      <c r="C514" s="9" t="n">
        <v>41784</v>
      </c>
      <c r="D514" s="8" t="n">
        <v>2014</v>
      </c>
      <c r="E514" s="8" t="n">
        <v>5</v>
      </c>
      <c r="F514" t="inlineStr">
        <is>
          <t>2014-05</t>
        </is>
      </c>
      <c r="G514" t="inlineStr">
        <is>
          <t>Office Supplies</t>
        </is>
      </c>
      <c r="H514" t="inlineStr">
        <is>
          <t>Appliances</t>
        </is>
      </c>
      <c r="I514" t="inlineStr">
        <is>
          <t>Harmony Air Purifier</t>
        </is>
      </c>
      <c r="J514" s="8" t="n">
        <v>2</v>
      </c>
      <c r="K514" s="10" t="n">
        <v>0.8</v>
      </c>
      <c r="L514" s="11" t="n">
        <v>75.59999999999999</v>
      </c>
      <c r="M514" s="11">
        <f>L514-N514</f>
        <v>241.92</v>
      </c>
      <c r="N514" s="11" t="n">
        <v>-166.32</v>
      </c>
      <c r="O514">
        <f>IF(L514=0,"—",N514/L514)</f>
        <v>-2.2</v>
      </c>
      <c r="P514" t="inlineStr">
        <is>
          <t>Central</t>
        </is>
      </c>
      <c r="Q514" t="inlineStr">
        <is>
          <t>Consumer</t>
        </is>
      </c>
    </row>
    <row r="515">
      <c r="A515" s="8" t="n">
        <v>6742</v>
      </c>
      <c r="B515" t="inlineStr">
        <is>
          <t>CA-2014-144029</t>
        </is>
      </c>
      <c r="C515" s="9" t="n">
        <v>41785</v>
      </c>
      <c r="D515" s="8" t="n">
        <v>2014</v>
      </c>
      <c r="E515" s="8" t="n">
        <v>5</v>
      </c>
      <c r="F515" t="inlineStr">
        <is>
          <t>2014-05</t>
        </is>
      </c>
      <c r="G515" t="inlineStr">
        <is>
          <t>Office Supplies</t>
        </is>
      </c>
      <c r="H515" t="inlineStr">
        <is>
          <t>Art</t>
        </is>
      </c>
      <c r="I515" t="inlineStr">
        <is>
          <t>DIXON Ticonderoga Erasable Checking Pencils</t>
        </is>
      </c>
      <c r="J515" s="8" t="n">
        <v>3</v>
      </c>
      <c r="K515" s="10" t="n">
        <v>0.2</v>
      </c>
      <c r="L515" s="11" t="n">
        <v>13.392</v>
      </c>
      <c r="M515" s="11">
        <f>L515-N515</f>
        <v>10.2114</v>
      </c>
      <c r="N515" s="11" t="n">
        <v>3.1806</v>
      </c>
      <c r="O515">
        <f>IF(L515=0,"—",N515/L515)</f>
        <v>0.23750000000000002</v>
      </c>
      <c r="P515" t="inlineStr">
        <is>
          <t>Central</t>
        </is>
      </c>
      <c r="Q515" t="inlineStr">
        <is>
          <t>Consumer</t>
        </is>
      </c>
    </row>
    <row r="516">
      <c r="A516" s="8" t="n">
        <v>2752</v>
      </c>
      <c r="B516" t="inlineStr">
        <is>
          <t>CA-2014-158029</t>
        </is>
      </c>
      <c r="C516" s="9" t="n">
        <v>41785</v>
      </c>
      <c r="D516" s="8" t="n">
        <v>2014</v>
      </c>
      <c r="E516" s="8" t="n">
        <v>5</v>
      </c>
      <c r="F516" t="inlineStr">
        <is>
          <t>2014-05</t>
        </is>
      </c>
      <c r="G516" t="inlineStr">
        <is>
          <t>Furniture</t>
        </is>
      </c>
      <c r="H516" t="inlineStr">
        <is>
          <t>Chairs</t>
        </is>
      </c>
      <c r="I516" t="inlineStr">
        <is>
          <t>Hon Olson Stacker Stools</t>
        </is>
      </c>
      <c r="J516" s="8" t="n">
        <v>2</v>
      </c>
      <c r="K516" s="10" t="n">
        <v>0.2</v>
      </c>
      <c r="L516" s="11" t="n">
        <v>225.296</v>
      </c>
      <c r="M516" s="11">
        <f>L516-N516</f>
        <v>202.7664</v>
      </c>
      <c r="N516" s="11" t="n">
        <v>22.5296</v>
      </c>
      <c r="O516">
        <f>IF(L516=0,"—",N516/L516)</f>
        <v>0.09999999999999999</v>
      </c>
      <c r="P516" t="inlineStr">
        <is>
          <t>West</t>
        </is>
      </c>
      <c r="Q516" t="inlineStr">
        <is>
          <t>Consumer</t>
        </is>
      </c>
    </row>
    <row r="517">
      <c r="A517" s="8" t="n">
        <v>1613</v>
      </c>
      <c r="B517" t="inlineStr">
        <is>
          <t>CA-2014-156349</t>
        </is>
      </c>
      <c r="C517" s="9" t="n">
        <v>41785</v>
      </c>
      <c r="D517" s="8" t="n">
        <v>2014</v>
      </c>
      <c r="E517" s="8" t="n">
        <v>5</v>
      </c>
      <c r="F517" t="inlineStr">
        <is>
          <t>2014-05</t>
        </is>
      </c>
      <c r="G517" t="inlineStr">
        <is>
          <t>Technology</t>
        </is>
      </c>
      <c r="H517" t="inlineStr">
        <is>
          <t>Phones</t>
        </is>
      </c>
      <c r="I517" t="inlineStr">
        <is>
          <t>netTALK DUO VoIP Telephone Service</t>
        </is>
      </c>
      <c r="J517" s="8" t="n">
        <v>2</v>
      </c>
      <c r="K517" s="10" t="n">
        <v>0.2</v>
      </c>
      <c r="L517" s="11" t="n">
        <v>83.98399999999999</v>
      </c>
      <c r="M517" s="11">
        <f>L517-N517</f>
        <v>52.489999999999995</v>
      </c>
      <c r="N517" s="11" t="n">
        <v>31.494</v>
      </c>
      <c r="O517">
        <f>IF(L517=0,"—",N517/L517)</f>
        <v>0.375</v>
      </c>
      <c r="P517" t="inlineStr">
        <is>
          <t>West</t>
        </is>
      </c>
      <c r="Q517" t="inlineStr">
        <is>
          <t>Corporate</t>
        </is>
      </c>
    </row>
    <row r="518">
      <c r="A518" s="8" t="n">
        <v>1612</v>
      </c>
      <c r="B518" t="inlineStr">
        <is>
          <t>CA-2014-156349</t>
        </is>
      </c>
      <c r="C518" s="9" t="n">
        <v>41785</v>
      </c>
      <c r="D518" s="8" t="n">
        <v>2014</v>
      </c>
      <c r="E518" s="8" t="n">
        <v>5</v>
      </c>
      <c r="F518" t="inlineStr">
        <is>
          <t>2014-05</t>
        </is>
      </c>
      <c r="G518" t="inlineStr">
        <is>
          <t>Technology</t>
        </is>
      </c>
      <c r="H518" t="inlineStr">
        <is>
          <t>Phones</t>
        </is>
      </c>
      <c r="I518" t="inlineStr">
        <is>
          <t>VTech DS6151</t>
        </is>
      </c>
      <c r="J518" s="8" t="n">
        <v>2</v>
      </c>
      <c r="K518" s="10" t="n">
        <v>0.2</v>
      </c>
      <c r="L518" s="11" t="n">
        <v>201.584</v>
      </c>
      <c r="M518" s="11">
        <f>L518-N518</f>
        <v>181.4256</v>
      </c>
      <c r="N518" s="11" t="n">
        <v>20.1584</v>
      </c>
      <c r="O518">
        <f>IF(L518=0,"—",N518/L518)</f>
        <v>0.1</v>
      </c>
      <c r="P518" t="inlineStr">
        <is>
          <t>West</t>
        </is>
      </c>
      <c r="Q518" t="inlineStr">
        <is>
          <t>Corporate</t>
        </is>
      </c>
    </row>
    <row r="519">
      <c r="A519" s="8" t="n">
        <v>1611</v>
      </c>
      <c r="B519" t="inlineStr">
        <is>
          <t>CA-2014-156349</t>
        </is>
      </c>
      <c r="C519" s="9" t="n">
        <v>41785</v>
      </c>
      <c r="D519" s="8" t="n">
        <v>2014</v>
      </c>
      <c r="E519" s="8" t="n">
        <v>5</v>
      </c>
      <c r="F519" t="inlineStr">
        <is>
          <t>2014-05</t>
        </is>
      </c>
      <c r="G519" t="inlineStr">
        <is>
          <t>Furniture</t>
        </is>
      </c>
      <c r="H519" t="inlineStr">
        <is>
          <t>Bookcases</t>
        </is>
      </c>
      <c r="I519" t="inlineStr">
        <is>
          <t>Sauder Inglewood Library Bookcases</t>
        </is>
      </c>
      <c r="J519" s="8" t="n">
        <v>2</v>
      </c>
      <c r="K519" s="10" t="n">
        <v>0.15</v>
      </c>
      <c r="L519" s="11" t="n">
        <v>290.666</v>
      </c>
      <c r="M519" s="11">
        <f>L519-N519</f>
        <v>263.3092</v>
      </c>
      <c r="N519" s="11" t="n">
        <v>27.3568</v>
      </c>
      <c r="O519">
        <f>IF(L519=0,"—",N519/L519)</f>
        <v>0.09411764705882353</v>
      </c>
      <c r="P519" t="inlineStr">
        <is>
          <t>West</t>
        </is>
      </c>
      <c r="Q519" t="inlineStr">
        <is>
          <t>Corporate</t>
        </is>
      </c>
    </row>
    <row r="520">
      <c r="A520" s="8" t="n">
        <v>6741</v>
      </c>
      <c r="B520" t="inlineStr">
        <is>
          <t>CA-2014-144029</t>
        </is>
      </c>
      <c r="C520" s="9" t="n">
        <v>41785</v>
      </c>
      <c r="D520" s="8" t="n">
        <v>2014</v>
      </c>
      <c r="E520" s="8" t="n">
        <v>5</v>
      </c>
      <c r="F520" t="inlineStr">
        <is>
          <t>2014-05</t>
        </is>
      </c>
      <c r="G520" t="inlineStr">
        <is>
          <t>Furniture</t>
        </is>
      </c>
      <c r="H520" t="inlineStr">
        <is>
          <t>Chairs</t>
        </is>
      </c>
      <c r="I520" t="inlineStr">
        <is>
          <t>Global Commerce Series Low-Back Swivel/Tilt Chairs</t>
        </is>
      </c>
      <c r="J520" s="8" t="n">
        <v>2</v>
      </c>
      <c r="K520" s="10" t="n">
        <v>0.3</v>
      </c>
      <c r="L520" s="11" t="n">
        <v>359.772</v>
      </c>
      <c r="M520" s="11">
        <f>L520-N520</f>
        <v>364.91159999999996</v>
      </c>
      <c r="N520" s="11" t="n">
        <v>-5.1396</v>
      </c>
      <c r="O520">
        <f>IF(L520=0,"—",N520/L520)</f>
        <v>-0.014285714285714285</v>
      </c>
      <c r="P520" t="inlineStr">
        <is>
          <t>Central</t>
        </is>
      </c>
      <c r="Q520" t="inlineStr">
        <is>
          <t>Consumer</t>
        </is>
      </c>
    </row>
    <row r="521">
      <c r="A521" s="8" t="n">
        <v>6740</v>
      </c>
      <c r="B521" t="inlineStr">
        <is>
          <t>CA-2014-144029</t>
        </is>
      </c>
      <c r="C521" s="9" t="n">
        <v>41785</v>
      </c>
      <c r="D521" s="8" t="n">
        <v>2014</v>
      </c>
      <c r="E521" s="8" t="n">
        <v>5</v>
      </c>
      <c r="F521" t="inlineStr">
        <is>
          <t>2014-05</t>
        </is>
      </c>
      <c r="G521" t="inlineStr">
        <is>
          <t>Office Supplies</t>
        </is>
      </c>
      <c r="H521" t="inlineStr">
        <is>
          <t>Storage</t>
        </is>
      </c>
      <c r="I521" t="inlineStr">
        <is>
          <t>SAFCO Mobile Desk Side File, Wire Frame</t>
        </is>
      </c>
      <c r="J521" s="8" t="n">
        <v>3</v>
      </c>
      <c r="K521" s="10" t="n">
        <v>0.2</v>
      </c>
      <c r="L521" s="11" t="n">
        <v>102.624</v>
      </c>
      <c r="M521" s="11">
        <f>L521-N521</f>
        <v>94.9272</v>
      </c>
      <c r="N521" s="11" t="n">
        <v>7.6968</v>
      </c>
      <c r="O521">
        <f>IF(L521=0,"—",N521/L521)</f>
        <v>0.075</v>
      </c>
      <c r="P521" t="inlineStr">
        <is>
          <t>Central</t>
        </is>
      </c>
      <c r="Q521" t="inlineStr">
        <is>
          <t>Consumer</t>
        </is>
      </c>
    </row>
    <row r="522">
      <c r="A522" s="8" t="n">
        <v>2761</v>
      </c>
      <c r="B522" t="inlineStr">
        <is>
          <t>CA-2014-129574</t>
        </is>
      </c>
      <c r="C522" s="9" t="n">
        <v>41785</v>
      </c>
      <c r="D522" s="8" t="n">
        <v>2014</v>
      </c>
      <c r="E522" s="8" t="n">
        <v>5</v>
      </c>
      <c r="F522" t="inlineStr">
        <is>
          <t>2014-05</t>
        </is>
      </c>
      <c r="G522" t="inlineStr">
        <is>
          <t>Office Supplies</t>
        </is>
      </c>
      <c r="H522" t="inlineStr">
        <is>
          <t>Paper</t>
        </is>
      </c>
      <c r="I522" t="inlineStr">
        <is>
          <t>Wirebound Service Call Books, 5 1/2" x 4"</t>
        </is>
      </c>
      <c r="J522" s="8" t="n">
        <v>5</v>
      </c>
      <c r="K522" s="10" t="n">
        <v>0</v>
      </c>
      <c r="L522" s="11" t="n">
        <v>48.4</v>
      </c>
      <c r="M522" s="11">
        <f>L522-N522</f>
        <v>25.168</v>
      </c>
      <c r="N522" s="11" t="n">
        <v>23.232</v>
      </c>
      <c r="O522">
        <f>IF(L522=0,"—",N522/L522)</f>
        <v>0.48</v>
      </c>
      <c r="P522" t="inlineStr">
        <is>
          <t>West</t>
        </is>
      </c>
      <c r="Q522" t="inlineStr">
        <is>
          <t>Home Office</t>
        </is>
      </c>
    </row>
    <row r="523">
      <c r="A523" s="8" t="n">
        <v>748</v>
      </c>
      <c r="B523" t="inlineStr">
        <is>
          <t>CA-2014-124429</t>
        </is>
      </c>
      <c r="C523" s="9" t="n">
        <v>41786</v>
      </c>
      <c r="D523" s="8" t="n">
        <v>2014</v>
      </c>
      <c r="E523" s="8" t="n">
        <v>5</v>
      </c>
      <c r="F523" t="inlineStr">
        <is>
          <t>2014-05</t>
        </is>
      </c>
      <c r="G523" t="inlineStr">
        <is>
          <t>Office Supplies</t>
        </is>
      </c>
      <c r="H523" t="inlineStr">
        <is>
          <t>Storage</t>
        </is>
      </c>
      <c r="I523" t="inlineStr">
        <is>
          <t>Fellowes Officeware Wire Shelving</t>
        </is>
      </c>
      <c r="J523" s="8" t="n">
        <v>4</v>
      </c>
      <c r="K523" s="10" t="n">
        <v>0</v>
      </c>
      <c r="L523" s="11" t="n">
        <v>359.32</v>
      </c>
      <c r="M523" s="11">
        <f>L523-N523</f>
        <v>352.1336</v>
      </c>
      <c r="N523" s="11" t="n">
        <v>7.1864</v>
      </c>
      <c r="O523">
        <f>IF(L523=0,"—",N523/L523)</f>
        <v>0.02</v>
      </c>
      <c r="P523" t="inlineStr">
        <is>
          <t>West</t>
        </is>
      </c>
      <c r="Q523" t="inlineStr">
        <is>
          <t>Corporate</t>
        </is>
      </c>
    </row>
    <row r="524">
      <c r="A524" s="8" t="n">
        <v>1049</v>
      </c>
      <c r="B524" t="inlineStr">
        <is>
          <t>CA-2014-139192</t>
        </is>
      </c>
      <c r="C524" s="9" t="n">
        <v>41786</v>
      </c>
      <c r="D524" s="8" t="n">
        <v>2014</v>
      </c>
      <c r="E524" s="8" t="n">
        <v>5</v>
      </c>
      <c r="F524" t="inlineStr">
        <is>
          <t>2014-05</t>
        </is>
      </c>
      <c r="G524" t="inlineStr">
        <is>
          <t>Technology</t>
        </is>
      </c>
      <c r="H524" t="inlineStr">
        <is>
          <t>Phones</t>
        </is>
      </c>
      <c r="I524" t="inlineStr">
        <is>
          <t>Plantronics HL10 Handset Lifter</t>
        </is>
      </c>
      <c r="J524" s="8" t="n">
        <v>12</v>
      </c>
      <c r="K524" s="10" t="n">
        <v>0.2</v>
      </c>
      <c r="L524" s="11" t="n">
        <v>1113.504</v>
      </c>
      <c r="M524" s="11">
        <f>L524-N524</f>
        <v>988.2348</v>
      </c>
      <c r="N524" s="11" t="n">
        <v>125.2692</v>
      </c>
      <c r="O524">
        <f>IF(L524=0,"—",N524/L524)</f>
        <v>0.1125</v>
      </c>
      <c r="P524" t="inlineStr">
        <is>
          <t>West</t>
        </is>
      </c>
      <c r="Q524" t="inlineStr">
        <is>
          <t>Consumer</t>
        </is>
      </c>
    </row>
    <row r="525">
      <c r="A525" s="8" t="n">
        <v>1050</v>
      </c>
      <c r="B525" t="inlineStr">
        <is>
          <t>CA-2014-139192</t>
        </is>
      </c>
      <c r="C525" s="9" t="n">
        <v>41786</v>
      </c>
      <c r="D525" s="8" t="n">
        <v>2014</v>
      </c>
      <c r="E525" s="8" t="n">
        <v>5</v>
      </c>
      <c r="F525" t="inlineStr">
        <is>
          <t>2014-05</t>
        </is>
      </c>
      <c r="G525" t="inlineStr">
        <is>
          <t>Technology</t>
        </is>
      </c>
      <c r="H525" t="inlineStr">
        <is>
          <t>Accessories</t>
        </is>
      </c>
      <c r="I525" t="inlineStr">
        <is>
          <t>Logitech Wireless Performance Mouse MX for PC and Mac</t>
        </is>
      </c>
      <c r="J525" s="8" t="n">
        <v>1</v>
      </c>
      <c r="K525" s="10" t="n">
        <v>0</v>
      </c>
      <c r="L525" s="11" t="n">
        <v>99.98999999999999</v>
      </c>
      <c r="M525" s="11">
        <f>L525-N525</f>
        <v>61.99379999999999</v>
      </c>
      <c r="N525" s="11" t="n">
        <v>37.9962</v>
      </c>
      <c r="O525">
        <f>IF(L525=0,"—",N525/L525)</f>
        <v>0.38000000000000006</v>
      </c>
      <c r="P525" t="inlineStr">
        <is>
          <t>West</t>
        </is>
      </c>
      <c r="Q525" t="inlineStr">
        <is>
          <t>Consumer</t>
        </is>
      </c>
    </row>
    <row r="526">
      <c r="A526" s="8" t="n">
        <v>1326</v>
      </c>
      <c r="B526" t="inlineStr">
        <is>
          <t>US-2014-117058</t>
        </is>
      </c>
      <c r="C526" s="9" t="n">
        <v>41786</v>
      </c>
      <c r="D526" s="8" t="n">
        <v>2014</v>
      </c>
      <c r="E526" s="8" t="n">
        <v>5</v>
      </c>
      <c r="F526" t="inlineStr">
        <is>
          <t>2014-05</t>
        </is>
      </c>
      <c r="G526" t="inlineStr">
        <is>
          <t>Office Supplies</t>
        </is>
      </c>
      <c r="H526" t="inlineStr">
        <is>
          <t>Binders</t>
        </is>
      </c>
      <c r="I526" t="inlineStr">
        <is>
          <t>Fellowes Presentation Covers for Comb Binding Machines</t>
        </is>
      </c>
      <c r="J526" s="8" t="n">
        <v>6</v>
      </c>
      <c r="K526" s="10" t="n">
        <v>0.8</v>
      </c>
      <c r="L526" s="11" t="n">
        <v>17.46</v>
      </c>
      <c r="M526" s="11">
        <f>L526-N526</f>
        <v>48.015</v>
      </c>
      <c r="N526" s="11" t="n">
        <v>-30.555</v>
      </c>
      <c r="O526">
        <f>IF(L526=0,"—",N526/L526)</f>
        <v>-1.75</v>
      </c>
      <c r="P526" t="inlineStr">
        <is>
          <t>Central</t>
        </is>
      </c>
      <c r="Q526" t="inlineStr">
        <is>
          <t>Consumer</t>
        </is>
      </c>
    </row>
    <row r="527">
      <c r="A527" s="8" t="n">
        <v>747</v>
      </c>
      <c r="B527" t="inlineStr">
        <is>
          <t>CA-2014-124429</t>
        </is>
      </c>
      <c r="C527" s="9" t="n">
        <v>41786</v>
      </c>
      <c r="D527" s="8" t="n">
        <v>2014</v>
      </c>
      <c r="E527" s="8" t="n">
        <v>5</v>
      </c>
      <c r="F527" t="inlineStr">
        <is>
          <t>2014-05</t>
        </is>
      </c>
      <c r="G527" t="inlineStr">
        <is>
          <t>Furniture</t>
        </is>
      </c>
      <c r="H527" t="inlineStr">
        <is>
          <t>Tables</t>
        </is>
      </c>
      <c r="I527" t="inlineStr">
        <is>
          <t>KI Conference Tables</t>
        </is>
      </c>
      <c r="J527" s="8" t="n">
        <v>10</v>
      </c>
      <c r="K527" s="10" t="n">
        <v>0.2</v>
      </c>
      <c r="L527" s="11" t="n">
        <v>567.12</v>
      </c>
      <c r="M527" s="11">
        <f>L527-N527</f>
        <v>595.476</v>
      </c>
      <c r="N527" s="11" t="n">
        <v>-28.356</v>
      </c>
      <c r="O527">
        <f>IF(L527=0,"—",N527/L527)</f>
        <v>-0.05</v>
      </c>
      <c r="P527" t="inlineStr">
        <is>
          <t>West</t>
        </is>
      </c>
      <c r="Q527" t="inlineStr">
        <is>
          <t>Corporate</t>
        </is>
      </c>
    </row>
    <row r="528">
      <c r="A528" s="8" t="n">
        <v>5677</v>
      </c>
      <c r="B528" t="inlineStr">
        <is>
          <t>CA-2014-135993</t>
        </is>
      </c>
      <c r="C528" s="9" t="n">
        <v>41787</v>
      </c>
      <c r="D528" s="8" t="n">
        <v>2014</v>
      </c>
      <c r="E528" s="8" t="n">
        <v>5</v>
      </c>
      <c r="F528" t="inlineStr">
        <is>
          <t>2014-05</t>
        </is>
      </c>
      <c r="G528" t="inlineStr">
        <is>
          <t>Technology</t>
        </is>
      </c>
      <c r="H528" t="inlineStr">
        <is>
          <t>Accessories</t>
        </is>
      </c>
      <c r="I528" t="inlineStr">
        <is>
          <t>Imation 30456 USB Flash Drive 8GB</t>
        </is>
      </c>
      <c r="J528" s="8" t="n">
        <v>4</v>
      </c>
      <c r="K528" s="10" t="n">
        <v>0</v>
      </c>
      <c r="L528" s="11" t="n">
        <v>27.6</v>
      </c>
      <c r="M528" s="11">
        <f>L528-N528</f>
        <v>25.392000000000003</v>
      </c>
      <c r="N528" s="11" t="n">
        <v>2.208</v>
      </c>
      <c r="O528">
        <f>IF(L528=0,"—",N528/L528)</f>
        <v>0.08</v>
      </c>
      <c r="P528" t="inlineStr">
        <is>
          <t>West</t>
        </is>
      </c>
      <c r="Q528" t="inlineStr">
        <is>
          <t>Corporate</t>
        </is>
      </c>
    </row>
    <row r="529">
      <c r="A529" s="8" t="n">
        <v>5676</v>
      </c>
      <c r="B529" t="inlineStr">
        <is>
          <t>CA-2014-135993</t>
        </is>
      </c>
      <c r="C529" s="9" t="n">
        <v>41787</v>
      </c>
      <c r="D529" s="8" t="n">
        <v>2014</v>
      </c>
      <c r="E529" s="8" t="n">
        <v>5</v>
      </c>
      <c r="F529" t="inlineStr">
        <is>
          <t>2014-05</t>
        </is>
      </c>
      <c r="G529" t="inlineStr">
        <is>
          <t>Technology</t>
        </is>
      </c>
      <c r="H529" t="inlineStr">
        <is>
          <t>Phones</t>
        </is>
      </c>
      <c r="I529" t="inlineStr">
        <is>
          <t>I Need's 3d Hello Kitty Hybrid Silicone Case Cover for HTC One X 4g with 3d Hell</t>
        </is>
      </c>
      <c r="J529" s="8" t="n">
        <v>6</v>
      </c>
      <c r="K529" s="10" t="n">
        <v>0.2</v>
      </c>
      <c r="L529" s="11" t="n">
        <v>57.408</v>
      </c>
      <c r="M529" s="11">
        <f>L529-N529</f>
        <v>51.6672</v>
      </c>
      <c r="N529" s="11" t="n">
        <v>5.7408</v>
      </c>
      <c r="O529">
        <f>IF(L529=0,"—",N529/L529)</f>
        <v>0.1</v>
      </c>
      <c r="P529" t="inlineStr">
        <is>
          <t>West</t>
        </is>
      </c>
      <c r="Q529" t="inlineStr">
        <is>
          <t>Corporate</t>
        </is>
      </c>
    </row>
    <row r="530">
      <c r="A530" s="8" t="n">
        <v>8439</v>
      </c>
      <c r="B530" t="inlineStr">
        <is>
          <t>CA-2014-108861</t>
        </is>
      </c>
      <c r="C530" s="9" t="n">
        <v>41787</v>
      </c>
      <c r="D530" s="8" t="n">
        <v>2014</v>
      </c>
      <c r="E530" s="8" t="n">
        <v>5</v>
      </c>
      <c r="F530" t="inlineStr">
        <is>
          <t>2014-05</t>
        </is>
      </c>
      <c r="G530" t="inlineStr">
        <is>
          <t>Office Supplies</t>
        </is>
      </c>
      <c r="H530" t="inlineStr">
        <is>
          <t>Binders</t>
        </is>
      </c>
      <c r="I530" t="inlineStr">
        <is>
          <t>Green Canvas Binder for 8-1/2" x 14" Sheets</t>
        </is>
      </c>
      <c r="J530" s="8" t="n">
        <v>4</v>
      </c>
      <c r="K530" s="10" t="n">
        <v>0.2</v>
      </c>
      <c r="L530" s="11" t="n">
        <v>136.96</v>
      </c>
      <c r="M530" s="11">
        <f>L530-N530</f>
        <v>85.60000000000001</v>
      </c>
      <c r="N530" s="11" t="n">
        <v>51.36</v>
      </c>
      <c r="O530">
        <f>IF(L530=0,"—",N530/L530)</f>
        <v>0.375</v>
      </c>
      <c r="P530" t="inlineStr">
        <is>
          <t>West</t>
        </is>
      </c>
      <c r="Q530" t="inlineStr">
        <is>
          <t>Consumer</t>
        </is>
      </c>
    </row>
    <row r="531">
      <c r="A531" s="8" t="n">
        <v>7860</v>
      </c>
      <c r="B531" t="inlineStr">
        <is>
          <t>CA-2014-103429</t>
        </is>
      </c>
      <c r="C531" s="9" t="n">
        <v>41789</v>
      </c>
      <c r="D531" s="8" t="n">
        <v>2014</v>
      </c>
      <c r="E531" s="8" t="n">
        <v>5</v>
      </c>
      <c r="F531" t="inlineStr">
        <is>
          <t>2014-05</t>
        </is>
      </c>
      <c r="G531" t="inlineStr">
        <is>
          <t>Office Supplies</t>
        </is>
      </c>
      <c r="H531" t="inlineStr">
        <is>
          <t>Paper</t>
        </is>
      </c>
      <c r="I531" t="inlineStr">
        <is>
          <t>Xerox 1948</t>
        </is>
      </c>
      <c r="J531" s="8" t="n">
        <v>4</v>
      </c>
      <c r="K531" s="10" t="n">
        <v>0</v>
      </c>
      <c r="L531" s="11" t="n">
        <v>39.96</v>
      </c>
      <c r="M531" s="11">
        <f>L531-N531</f>
        <v>21.978</v>
      </c>
      <c r="N531" s="11" t="n">
        <v>17.982</v>
      </c>
      <c r="O531">
        <f>IF(L531=0,"—",N531/L531)</f>
        <v>0.44999999999999996</v>
      </c>
      <c r="P531" t="inlineStr">
        <is>
          <t>East</t>
        </is>
      </c>
      <c r="Q531" t="inlineStr">
        <is>
          <t>Corporate</t>
        </is>
      </c>
    </row>
    <row r="532">
      <c r="A532" s="8" t="n">
        <v>4647</v>
      </c>
      <c r="B532" t="inlineStr">
        <is>
          <t>CA-2014-146885</t>
        </is>
      </c>
      <c r="C532" s="9" t="n">
        <v>41789</v>
      </c>
      <c r="D532" s="8" t="n">
        <v>2014</v>
      </c>
      <c r="E532" s="8" t="n">
        <v>5</v>
      </c>
      <c r="F532" t="inlineStr">
        <is>
          <t>2014-05</t>
        </is>
      </c>
      <c r="G532" t="inlineStr">
        <is>
          <t>Office Supplies</t>
        </is>
      </c>
      <c r="H532" t="inlineStr">
        <is>
          <t>Paper</t>
        </is>
      </c>
      <c r="I532" t="inlineStr">
        <is>
          <t>Ampad Poly Cover Wirebound Steno Book, 6" x 9" Assorted Colors, Gregg Ruled</t>
        </is>
      </c>
      <c r="J532" s="8" t="n">
        <v>3</v>
      </c>
      <c r="K532" s="10" t="n">
        <v>0</v>
      </c>
      <c r="L532" s="11" t="n">
        <v>13.62</v>
      </c>
      <c r="M532" s="11">
        <f>L532-N532</f>
        <v>7.491</v>
      </c>
      <c r="N532" s="11" t="n">
        <v>6.129</v>
      </c>
      <c r="O532">
        <f>IF(L532=0,"—",N532/L532)</f>
        <v>0.45</v>
      </c>
      <c r="P532" t="inlineStr">
        <is>
          <t>South</t>
        </is>
      </c>
      <c r="Q532" t="inlineStr">
        <is>
          <t>Corporate</t>
        </is>
      </c>
    </row>
    <row r="533">
      <c r="A533" s="8" t="n">
        <v>7859</v>
      </c>
      <c r="B533" t="inlineStr">
        <is>
          <t>CA-2014-103429</t>
        </is>
      </c>
      <c r="C533" s="9" t="n">
        <v>41789</v>
      </c>
      <c r="D533" s="8" t="n">
        <v>2014</v>
      </c>
      <c r="E533" s="8" t="n">
        <v>5</v>
      </c>
      <c r="F533" t="inlineStr">
        <is>
          <t>2014-05</t>
        </is>
      </c>
      <c r="G533" t="inlineStr">
        <is>
          <t>Office Supplies</t>
        </is>
      </c>
      <c r="H533" t="inlineStr">
        <is>
          <t>Appliances</t>
        </is>
      </c>
      <c r="I533" t="inlineStr">
        <is>
          <t>Honeywell Quietcare HEPA Air Cleaner</t>
        </is>
      </c>
      <c r="J533" s="8" t="n">
        <v>3</v>
      </c>
      <c r="K533" s="10" t="n">
        <v>0</v>
      </c>
      <c r="L533" s="11" t="n">
        <v>235.95</v>
      </c>
      <c r="M533" s="11">
        <f>L533-N533</f>
        <v>158.0865</v>
      </c>
      <c r="N533" s="11" t="n">
        <v>77.8635</v>
      </c>
      <c r="O533">
        <f>IF(L533=0,"—",N533/L533)</f>
        <v>0.33</v>
      </c>
      <c r="P533" t="inlineStr">
        <is>
          <t>East</t>
        </is>
      </c>
      <c r="Q533" t="inlineStr">
        <is>
          <t>Corporate</t>
        </is>
      </c>
    </row>
    <row r="534">
      <c r="A534" s="8" t="n">
        <v>7858</v>
      </c>
      <c r="B534" t="inlineStr">
        <is>
          <t>CA-2014-103429</t>
        </is>
      </c>
      <c r="C534" s="9" t="n">
        <v>41789</v>
      </c>
      <c r="D534" s="8" t="n">
        <v>2014</v>
      </c>
      <c r="E534" s="8" t="n">
        <v>5</v>
      </c>
      <c r="F534" t="inlineStr">
        <is>
          <t>2014-05</t>
        </is>
      </c>
      <c r="G534" t="inlineStr">
        <is>
          <t>Technology</t>
        </is>
      </c>
      <c r="H534" t="inlineStr">
        <is>
          <t>Phones</t>
        </is>
      </c>
      <c r="I534" t="inlineStr">
        <is>
          <t>Geemarc AmpliPOWER60</t>
        </is>
      </c>
      <c r="J534" s="8" t="n">
        <v>5</v>
      </c>
      <c r="K534" s="10" t="n">
        <v>0</v>
      </c>
      <c r="L534" s="11" t="n">
        <v>464</v>
      </c>
      <c r="M534" s="11">
        <f>L534-N534</f>
        <v>329.44</v>
      </c>
      <c r="N534" s="11" t="n">
        <v>134.56</v>
      </c>
      <c r="O534">
        <f>IF(L534=0,"—",N534/L534)</f>
        <v>0.29</v>
      </c>
      <c r="P534" t="inlineStr">
        <is>
          <t>East</t>
        </is>
      </c>
      <c r="Q534" t="inlineStr">
        <is>
          <t>Corporate</t>
        </is>
      </c>
    </row>
    <row r="535">
      <c r="A535" s="8" t="n">
        <v>8553</v>
      </c>
      <c r="B535" t="inlineStr">
        <is>
          <t>CA-2014-140473</t>
        </is>
      </c>
      <c r="C535" s="9" t="n">
        <v>41789</v>
      </c>
      <c r="D535" s="8" t="n">
        <v>2014</v>
      </c>
      <c r="E535" s="8" t="n">
        <v>5</v>
      </c>
      <c r="F535" t="inlineStr">
        <is>
          <t>2014-05</t>
        </is>
      </c>
      <c r="G535" t="inlineStr">
        <is>
          <t>Technology</t>
        </is>
      </c>
      <c r="H535" t="inlineStr">
        <is>
          <t>Copiers</t>
        </is>
      </c>
      <c r="I535" t="inlineStr">
        <is>
          <t>Brother DCP1000 Digital 3 in 1 Multifunction Machine</t>
        </is>
      </c>
      <c r="J535" s="8" t="n">
        <v>3</v>
      </c>
      <c r="K535" s="10" t="n">
        <v>0.2</v>
      </c>
      <c r="L535" s="11" t="n">
        <v>719.976</v>
      </c>
      <c r="M535" s="11">
        <f>L535-N535</f>
        <v>584.9805</v>
      </c>
      <c r="N535" s="11" t="n">
        <v>134.9955</v>
      </c>
      <c r="O535">
        <f>IF(L535=0,"—",N535/L535)</f>
        <v>0.1875</v>
      </c>
      <c r="P535" t="inlineStr">
        <is>
          <t>Central</t>
        </is>
      </c>
      <c r="Q535" t="inlineStr">
        <is>
          <t>Corporate</t>
        </is>
      </c>
    </row>
    <row r="536">
      <c r="A536" s="8" t="n">
        <v>5751</v>
      </c>
      <c r="B536" t="inlineStr">
        <is>
          <t>CA-2014-145800</t>
        </is>
      </c>
      <c r="C536" s="9" t="n">
        <v>41789</v>
      </c>
      <c r="D536" s="8" t="n">
        <v>2014</v>
      </c>
      <c r="E536" s="8" t="n">
        <v>5</v>
      </c>
      <c r="F536" t="inlineStr">
        <is>
          <t>2014-05</t>
        </is>
      </c>
      <c r="G536" t="inlineStr">
        <is>
          <t>Furniture</t>
        </is>
      </c>
      <c r="H536" t="inlineStr">
        <is>
          <t>Tables</t>
        </is>
      </c>
      <c r="I536" t="inlineStr">
        <is>
          <t>Chromcraft Rectangular Conference Tables</t>
        </is>
      </c>
      <c r="J536" s="8" t="n">
        <v>3</v>
      </c>
      <c r="K536" s="10" t="n">
        <v>0.5</v>
      </c>
      <c r="L536" s="11" t="n">
        <v>355.455</v>
      </c>
      <c r="M536" s="11">
        <f>L536-N536</f>
        <v>540.2916</v>
      </c>
      <c r="N536" s="11" t="n">
        <v>-184.8366</v>
      </c>
      <c r="O536">
        <f>IF(L536=0,"—",N536/L536)</f>
        <v>-0.52</v>
      </c>
      <c r="P536" t="inlineStr">
        <is>
          <t>Central</t>
        </is>
      </c>
      <c r="Q536" t="inlineStr">
        <is>
          <t>Consumer</t>
        </is>
      </c>
    </row>
    <row r="537">
      <c r="A537" s="8" t="n">
        <v>7857</v>
      </c>
      <c r="B537" t="inlineStr">
        <is>
          <t>CA-2014-103429</t>
        </is>
      </c>
      <c r="C537" s="9" t="n">
        <v>41789</v>
      </c>
      <c r="D537" s="8" t="n">
        <v>2014</v>
      </c>
      <c r="E537" s="8" t="n">
        <v>5</v>
      </c>
      <c r="F537" t="inlineStr">
        <is>
          <t>2014-05</t>
        </is>
      </c>
      <c r="G537" t="inlineStr">
        <is>
          <t>Office Supplies</t>
        </is>
      </c>
      <c r="H537" t="inlineStr">
        <is>
          <t>Binders</t>
        </is>
      </c>
      <c r="I537" t="inlineStr">
        <is>
          <t>GBC Pre-Punched Binding Paper, Plastic, White, 8-1/2" x 11"</t>
        </is>
      </c>
      <c r="J537" s="8" t="n">
        <v>2</v>
      </c>
      <c r="K537" s="10" t="n">
        <v>0.2</v>
      </c>
      <c r="L537" s="11" t="n">
        <v>25.584</v>
      </c>
      <c r="M537" s="11">
        <f>L537-N537</f>
        <v>16.6296</v>
      </c>
      <c r="N537" s="11" t="n">
        <v>8.9544</v>
      </c>
      <c r="O537">
        <f>IF(L537=0,"—",N537/L537)</f>
        <v>0.35</v>
      </c>
      <c r="P537" t="inlineStr">
        <is>
          <t>East</t>
        </is>
      </c>
      <c r="Q537" t="inlineStr">
        <is>
          <t>Corporate</t>
        </is>
      </c>
    </row>
    <row r="538">
      <c r="A538" s="8" t="n">
        <v>7737</v>
      </c>
      <c r="B538" t="inlineStr">
        <is>
          <t>CA-2014-105872</t>
        </is>
      </c>
      <c r="C538" s="9" t="n">
        <v>41789</v>
      </c>
      <c r="D538" s="8" t="n">
        <v>2014</v>
      </c>
      <c r="E538" s="8" t="n">
        <v>5</v>
      </c>
      <c r="F538" t="inlineStr">
        <is>
          <t>2014-05</t>
        </is>
      </c>
      <c r="G538" t="inlineStr">
        <is>
          <t>Office Supplies</t>
        </is>
      </c>
      <c r="H538" t="inlineStr">
        <is>
          <t>Binders</t>
        </is>
      </c>
      <c r="I538" t="inlineStr">
        <is>
          <t>Wilson Jones Legal Size Ring Binders</t>
        </is>
      </c>
      <c r="J538" s="8" t="n">
        <v>4</v>
      </c>
      <c r="K538" s="10" t="n">
        <v>0.2</v>
      </c>
      <c r="L538" s="11" t="n">
        <v>70.36799999999999</v>
      </c>
      <c r="M538" s="11">
        <f>L538-N538</f>
        <v>43.97999999999999</v>
      </c>
      <c r="N538" s="11" t="n">
        <v>26.388</v>
      </c>
      <c r="O538">
        <f>IF(L538=0,"—",N538/L538)</f>
        <v>0.37500000000000006</v>
      </c>
      <c r="P538" t="inlineStr">
        <is>
          <t>East</t>
        </is>
      </c>
      <c r="Q538" t="inlineStr">
        <is>
          <t>Consumer</t>
        </is>
      </c>
    </row>
    <row r="539">
      <c r="A539" s="8" t="n">
        <v>7978</v>
      </c>
      <c r="B539" t="inlineStr">
        <is>
          <t>CA-2014-166051</t>
        </is>
      </c>
      <c r="C539" s="9" t="n">
        <v>41790</v>
      </c>
      <c r="D539" s="8" t="n">
        <v>2014</v>
      </c>
      <c r="E539" s="8" t="n">
        <v>5</v>
      </c>
      <c r="F539" t="inlineStr">
        <is>
          <t>2014-05</t>
        </is>
      </c>
      <c r="G539" t="inlineStr">
        <is>
          <t>Technology</t>
        </is>
      </c>
      <c r="H539" t="inlineStr">
        <is>
          <t>Phones</t>
        </is>
      </c>
      <c r="I539" t="inlineStr">
        <is>
          <t>Samsung Galaxy Note 3</t>
        </is>
      </c>
      <c r="J539" s="8" t="n">
        <v>3</v>
      </c>
      <c r="K539" s="10" t="n">
        <v>0</v>
      </c>
      <c r="L539" s="11" t="n">
        <v>659.97</v>
      </c>
      <c r="M539" s="11">
        <f>L539-N539</f>
        <v>461.97900000000004</v>
      </c>
      <c r="N539" s="11" t="n">
        <v>197.991</v>
      </c>
      <c r="O539">
        <f>IF(L539=0,"—",N539/L539)</f>
        <v>0.3</v>
      </c>
      <c r="P539" t="inlineStr">
        <is>
          <t>South</t>
        </is>
      </c>
      <c r="Q539" t="inlineStr">
        <is>
          <t>Consumer</t>
        </is>
      </c>
    </row>
    <row r="540">
      <c r="A540" s="8" t="n">
        <v>7979</v>
      </c>
      <c r="B540" t="inlineStr">
        <is>
          <t>CA-2014-166051</t>
        </is>
      </c>
      <c r="C540" s="9" t="n">
        <v>41790</v>
      </c>
      <c r="D540" s="8" t="n">
        <v>2014</v>
      </c>
      <c r="E540" s="8" t="n">
        <v>5</v>
      </c>
      <c r="F540" t="inlineStr">
        <is>
          <t>2014-05</t>
        </is>
      </c>
      <c r="G540" t="inlineStr">
        <is>
          <t>Technology</t>
        </is>
      </c>
      <c r="H540" t="inlineStr">
        <is>
          <t>Phones</t>
        </is>
      </c>
      <c r="I540" t="inlineStr">
        <is>
          <t>Grandstream GXP1160 VoIP phone</t>
        </is>
      </c>
      <c r="J540" s="8" t="n">
        <v>3</v>
      </c>
      <c r="K540" s="10" t="n">
        <v>0</v>
      </c>
      <c r="L540" s="11" t="n">
        <v>113.73</v>
      </c>
      <c r="M540" s="11">
        <f>L540-N540</f>
        <v>80.7483</v>
      </c>
      <c r="N540" s="11" t="n">
        <v>32.9817</v>
      </c>
      <c r="O540">
        <f>IF(L540=0,"—",N540/L540)</f>
        <v>0.29</v>
      </c>
      <c r="P540" t="inlineStr">
        <is>
          <t>South</t>
        </is>
      </c>
      <c r="Q540" t="inlineStr">
        <is>
          <t>Consumer</t>
        </is>
      </c>
    </row>
    <row r="541">
      <c r="A541" s="8" t="n">
        <v>246</v>
      </c>
      <c r="B541" t="inlineStr">
        <is>
          <t>CA-2014-131926</t>
        </is>
      </c>
      <c r="C541" s="9" t="n">
        <v>41791</v>
      </c>
      <c r="D541" s="8" t="n">
        <v>2014</v>
      </c>
      <c r="E541" s="8" t="n">
        <v>6</v>
      </c>
      <c r="F541" t="inlineStr">
        <is>
          <t>2014-06</t>
        </is>
      </c>
      <c r="G541" t="inlineStr">
        <is>
          <t>Office Supplies</t>
        </is>
      </c>
      <c r="H541" t="inlineStr">
        <is>
          <t>Storage</t>
        </is>
      </c>
      <c r="I541" t="inlineStr">
        <is>
          <t>Safco Steel Mobile File Cart</t>
        </is>
      </c>
      <c r="J541" s="8" t="n">
        <v>2</v>
      </c>
      <c r="K541" s="10" t="n">
        <v>0</v>
      </c>
      <c r="L541" s="11" t="n">
        <v>166.72</v>
      </c>
      <c r="M541" s="11">
        <f>L541-N541</f>
        <v>125.03999999999999</v>
      </c>
      <c r="N541" s="11" t="n">
        <v>41.68</v>
      </c>
      <c r="O541">
        <f>IF(L541=0,"—",N541/L541)</f>
        <v>0.25</v>
      </c>
      <c r="P541" t="inlineStr">
        <is>
          <t>Central</t>
        </is>
      </c>
      <c r="Q541" t="inlineStr">
        <is>
          <t>Home Office</t>
        </is>
      </c>
    </row>
    <row r="542">
      <c r="A542" s="8" t="n">
        <v>308</v>
      </c>
      <c r="B542" t="inlineStr">
        <is>
          <t>CA-2014-111003</t>
        </is>
      </c>
      <c r="C542" s="9" t="n">
        <v>41791</v>
      </c>
      <c r="D542" s="8" t="n">
        <v>2014</v>
      </c>
      <c r="E542" s="8" t="n">
        <v>6</v>
      </c>
      <c r="F542" t="inlineStr">
        <is>
          <t>2014-06</t>
        </is>
      </c>
      <c r="G542" t="inlineStr">
        <is>
          <t>Office Supplies</t>
        </is>
      </c>
      <c r="H542" t="inlineStr">
        <is>
          <t>Art</t>
        </is>
      </c>
      <c r="I542" t="inlineStr">
        <is>
          <t>Boston Heavy-Duty Trimline Electric Pencil Sharpeners</t>
        </is>
      </c>
      <c r="J542" s="8" t="n">
        <v>6</v>
      </c>
      <c r="K542" s="10" t="n">
        <v>0</v>
      </c>
      <c r="L542" s="11" t="n">
        <v>289.2</v>
      </c>
      <c r="M542" s="11">
        <f>L542-N542</f>
        <v>205.332</v>
      </c>
      <c r="N542" s="11" t="n">
        <v>83.86799999999999</v>
      </c>
      <c r="O542">
        <f>IF(L542=0,"—",N542/L542)</f>
        <v>0.29</v>
      </c>
      <c r="P542" t="inlineStr">
        <is>
          <t>East</t>
        </is>
      </c>
      <c r="Q542" t="inlineStr">
        <is>
          <t>Home Office</t>
        </is>
      </c>
    </row>
    <row r="543">
      <c r="A543" s="8" t="n">
        <v>247</v>
      </c>
      <c r="B543" t="inlineStr">
        <is>
          <t>CA-2014-131926</t>
        </is>
      </c>
      <c r="C543" s="9" t="n">
        <v>41791</v>
      </c>
      <c r="D543" s="8" t="n">
        <v>2014</v>
      </c>
      <c r="E543" s="8" t="n">
        <v>6</v>
      </c>
      <c r="F543" t="inlineStr">
        <is>
          <t>2014-06</t>
        </is>
      </c>
      <c r="G543" t="inlineStr">
        <is>
          <t>Office Supplies</t>
        </is>
      </c>
      <c r="H543" t="inlineStr">
        <is>
          <t>Paper</t>
        </is>
      </c>
      <c r="I543" t="inlineStr">
        <is>
          <t>Adams Telephone Message Book w/Frequently-Called Numbers Space, 400 Messages per</t>
        </is>
      </c>
      <c r="J543" s="8" t="n">
        <v>6</v>
      </c>
      <c r="K543" s="10" t="n">
        <v>0</v>
      </c>
      <c r="L543" s="11" t="n">
        <v>47.88</v>
      </c>
      <c r="M543" s="11">
        <f>L543-N543</f>
        <v>23.94</v>
      </c>
      <c r="N543" s="11" t="n">
        <v>23.94</v>
      </c>
      <c r="O543">
        <f>IF(L543=0,"—",N543/L543)</f>
        <v>0.5</v>
      </c>
      <c r="P543" t="inlineStr">
        <is>
          <t>Central</t>
        </is>
      </c>
      <c r="Q543" t="inlineStr">
        <is>
          <t>Home Office</t>
        </is>
      </c>
    </row>
    <row r="544">
      <c r="A544" s="8" t="n">
        <v>248</v>
      </c>
      <c r="B544" t="inlineStr">
        <is>
          <t>CA-2014-131926</t>
        </is>
      </c>
      <c r="C544" s="9" t="n">
        <v>41791</v>
      </c>
      <c r="D544" s="8" t="n">
        <v>2014</v>
      </c>
      <c r="E544" s="8" t="n">
        <v>6</v>
      </c>
      <c r="F544" t="inlineStr">
        <is>
          <t>2014-06</t>
        </is>
      </c>
      <c r="G544" t="inlineStr">
        <is>
          <t>Office Supplies</t>
        </is>
      </c>
      <c r="H544" t="inlineStr">
        <is>
          <t>Appliances</t>
        </is>
      </c>
      <c r="I544" t="inlineStr">
        <is>
          <t>Honeywell Enviracaire Portable HEPA Air Cleaner for 17' x 22' Room</t>
        </is>
      </c>
      <c r="J544" s="8" t="n">
        <v>5</v>
      </c>
      <c r="K544" s="10" t="n">
        <v>0</v>
      </c>
      <c r="L544" s="11" t="n">
        <v>1503.25</v>
      </c>
      <c r="M544" s="11">
        <f>L544-N544</f>
        <v>1007.1775</v>
      </c>
      <c r="N544" s="11" t="n">
        <v>496.0725</v>
      </c>
      <c r="O544">
        <f>IF(L544=0,"—",N544/L544)</f>
        <v>0.33</v>
      </c>
      <c r="P544" t="inlineStr">
        <is>
          <t>Central</t>
        </is>
      </c>
      <c r="Q544" t="inlineStr">
        <is>
          <t>Home Office</t>
        </is>
      </c>
    </row>
    <row r="545">
      <c r="A545" s="8" t="n">
        <v>249</v>
      </c>
      <c r="B545" t="inlineStr">
        <is>
          <t>CA-2014-131926</t>
        </is>
      </c>
      <c r="C545" s="9" t="n">
        <v>41791</v>
      </c>
      <c r="D545" s="8" t="n">
        <v>2014</v>
      </c>
      <c r="E545" s="8" t="n">
        <v>6</v>
      </c>
      <c r="F545" t="inlineStr">
        <is>
          <t>2014-06</t>
        </is>
      </c>
      <c r="G545" t="inlineStr">
        <is>
          <t>Office Supplies</t>
        </is>
      </c>
      <c r="H545" t="inlineStr">
        <is>
          <t>Paper</t>
        </is>
      </c>
      <c r="I545" t="inlineStr">
        <is>
          <t>Xerox 205</t>
        </is>
      </c>
      <c r="J545" s="8" t="n">
        <v>4</v>
      </c>
      <c r="K545" s="10" t="n">
        <v>0</v>
      </c>
      <c r="L545" s="11" t="n">
        <v>25.92</v>
      </c>
      <c r="M545" s="11">
        <f>L545-N545</f>
        <v>13.478400000000002</v>
      </c>
      <c r="N545" s="11" t="n">
        <v>12.4416</v>
      </c>
      <c r="O545">
        <f>IF(L545=0,"—",N545/L545)</f>
        <v>0.4799999999999999</v>
      </c>
      <c r="P545" t="inlineStr">
        <is>
          <t>Central</t>
        </is>
      </c>
      <c r="Q545" t="inlineStr">
        <is>
          <t>Home Office</t>
        </is>
      </c>
    </row>
    <row r="546">
      <c r="A546" s="8" t="n">
        <v>245</v>
      </c>
      <c r="B546" t="inlineStr">
        <is>
          <t>CA-2014-131926</t>
        </is>
      </c>
      <c r="C546" s="9" t="n">
        <v>41791</v>
      </c>
      <c r="D546" s="8" t="n">
        <v>2014</v>
      </c>
      <c r="E546" s="8" t="n">
        <v>6</v>
      </c>
      <c r="F546" t="inlineStr">
        <is>
          <t>2014-06</t>
        </is>
      </c>
      <c r="G546" t="inlineStr">
        <is>
          <t>Furniture</t>
        </is>
      </c>
      <c r="H546" t="inlineStr">
        <is>
          <t>Chairs</t>
        </is>
      </c>
      <c r="I546" t="inlineStr">
        <is>
          <t>Global Deluxe High-Back Manager's Chair</t>
        </is>
      </c>
      <c r="J546" s="8" t="n">
        <v>7</v>
      </c>
      <c r="K546" s="10" t="n">
        <v>0</v>
      </c>
      <c r="L546" s="11" t="n">
        <v>2001.86</v>
      </c>
      <c r="M546" s="11">
        <f>L546-N546</f>
        <v>1421.3206</v>
      </c>
      <c r="N546" s="11" t="n">
        <v>580.5394</v>
      </c>
      <c r="O546">
        <f>IF(L546=0,"—",N546/L546)</f>
        <v>0.29000000000000004</v>
      </c>
      <c r="P546" t="inlineStr">
        <is>
          <t>Central</t>
        </is>
      </c>
      <c r="Q546" t="inlineStr">
        <is>
          <t>Home Office</t>
        </is>
      </c>
    </row>
    <row r="547">
      <c r="A547" s="8" t="n">
        <v>9150</v>
      </c>
      <c r="B547" t="inlineStr">
        <is>
          <t>US-2014-157070</t>
        </is>
      </c>
      <c r="C547" s="9" t="n">
        <v>41791</v>
      </c>
      <c r="D547" s="8" t="n">
        <v>2014</v>
      </c>
      <c r="E547" s="8" t="n">
        <v>6</v>
      </c>
      <c r="F547" t="inlineStr">
        <is>
          <t>2014-06</t>
        </is>
      </c>
      <c r="G547" t="inlineStr">
        <is>
          <t>Office Supplies</t>
        </is>
      </c>
      <c r="H547" t="inlineStr">
        <is>
          <t>Binders</t>
        </is>
      </c>
      <c r="I547" t="inlineStr">
        <is>
          <t>Wilson Jones Heavy-Duty Casebound Ring Binders with Metal Hinges</t>
        </is>
      </c>
      <c r="J547" s="8" t="n">
        <v>4</v>
      </c>
      <c r="K547" s="10" t="n">
        <v>0</v>
      </c>
      <c r="L547" s="11" t="n">
        <v>138.56</v>
      </c>
      <c r="M547" s="11">
        <f>L547-N547</f>
        <v>72.05120000000001</v>
      </c>
      <c r="N547" s="11" t="n">
        <v>66.50879999999999</v>
      </c>
      <c r="O547">
        <f>IF(L547=0,"—",N547/L547)</f>
        <v>0.4799999999999999</v>
      </c>
      <c r="P547" t="inlineStr">
        <is>
          <t>Central</t>
        </is>
      </c>
      <c r="Q547" t="inlineStr">
        <is>
          <t>Corporate</t>
        </is>
      </c>
    </row>
    <row r="548">
      <c r="A548" s="8" t="n">
        <v>9151</v>
      </c>
      <c r="B548" t="inlineStr">
        <is>
          <t>US-2014-157070</t>
        </is>
      </c>
      <c r="C548" s="9" t="n">
        <v>41791</v>
      </c>
      <c r="D548" s="8" t="n">
        <v>2014</v>
      </c>
      <c r="E548" s="8" t="n">
        <v>6</v>
      </c>
      <c r="F548" t="inlineStr">
        <is>
          <t>2014-06</t>
        </is>
      </c>
      <c r="G548" t="inlineStr">
        <is>
          <t>Office Supplies</t>
        </is>
      </c>
      <c r="H548" t="inlineStr">
        <is>
          <t>Appliances</t>
        </is>
      </c>
      <c r="I548" t="inlineStr">
        <is>
          <t>Acco 6 Outlet Guardian Premium Surge Suppressor</t>
        </is>
      </c>
      <c r="J548" s="8" t="n">
        <v>5</v>
      </c>
      <c r="K548" s="10" t="n">
        <v>0.1</v>
      </c>
      <c r="L548" s="11" t="n">
        <v>65.52</v>
      </c>
      <c r="M548" s="11">
        <f>L548-N548</f>
        <v>53.144</v>
      </c>
      <c r="N548" s="11" t="n">
        <v>12.376</v>
      </c>
      <c r="O548">
        <f>IF(L548=0,"—",N548/L548)</f>
        <v>0.18888888888888888</v>
      </c>
      <c r="P548" t="inlineStr">
        <is>
          <t>Central</t>
        </is>
      </c>
      <c r="Q548" t="inlineStr">
        <is>
          <t>Corporate</t>
        </is>
      </c>
    </row>
    <row r="549">
      <c r="A549" s="8" t="n">
        <v>2201</v>
      </c>
      <c r="B549" t="inlineStr">
        <is>
          <t>US-2014-165659</t>
        </is>
      </c>
      <c r="C549" s="9" t="n">
        <v>41791</v>
      </c>
      <c r="D549" s="8" t="n">
        <v>2014</v>
      </c>
      <c r="E549" s="8" t="n">
        <v>6</v>
      </c>
      <c r="F549" t="inlineStr">
        <is>
          <t>2014-06</t>
        </is>
      </c>
      <c r="G549" t="inlineStr">
        <is>
          <t>Furniture</t>
        </is>
      </c>
      <c r="H549" t="inlineStr">
        <is>
          <t>Furnishings</t>
        </is>
      </c>
      <c r="I549" t="inlineStr">
        <is>
          <t>3M Hangers With Command Adhesive</t>
        </is>
      </c>
      <c r="J549" s="8" t="n">
        <v>6</v>
      </c>
      <c r="K549" s="10" t="n">
        <v>0</v>
      </c>
      <c r="L549" s="11" t="n">
        <v>22.2</v>
      </c>
      <c r="M549" s="11">
        <f>L549-N549</f>
        <v>13.097999999999999</v>
      </c>
      <c r="N549" s="11" t="n">
        <v>9.102</v>
      </c>
      <c r="O549">
        <f>IF(L549=0,"—",N549/L549)</f>
        <v>0.41000000000000003</v>
      </c>
      <c r="P549" t="inlineStr">
        <is>
          <t>South</t>
        </is>
      </c>
      <c r="Q549" t="inlineStr">
        <is>
          <t>Consumer</t>
        </is>
      </c>
    </row>
    <row r="550">
      <c r="A550" s="8" t="n">
        <v>2202</v>
      </c>
      <c r="B550" t="inlineStr">
        <is>
          <t>US-2014-165659</t>
        </is>
      </c>
      <c r="C550" s="9" t="n">
        <v>41791</v>
      </c>
      <c r="D550" s="8" t="n">
        <v>2014</v>
      </c>
      <c r="E550" s="8" t="n">
        <v>6</v>
      </c>
      <c r="F550" t="inlineStr">
        <is>
          <t>2014-06</t>
        </is>
      </c>
      <c r="G550" t="inlineStr">
        <is>
          <t>Technology</t>
        </is>
      </c>
      <c r="H550" t="inlineStr">
        <is>
          <t>Phones</t>
        </is>
      </c>
      <c r="I550" t="inlineStr">
        <is>
          <t>Adtran 1202752G1</t>
        </is>
      </c>
      <c r="J550" s="8" t="n">
        <v>7</v>
      </c>
      <c r="K550" s="10" t="n">
        <v>0</v>
      </c>
      <c r="L550" s="11" t="n">
        <v>881.9299999999999</v>
      </c>
      <c r="M550" s="11">
        <f>L550-N550</f>
        <v>652.6282</v>
      </c>
      <c r="N550" s="11" t="n">
        <v>229.3018</v>
      </c>
      <c r="O550">
        <f>IF(L550=0,"—",N550/L550)</f>
        <v>0.26</v>
      </c>
      <c r="P550" t="inlineStr">
        <is>
          <t>South</t>
        </is>
      </c>
      <c r="Q550" t="inlineStr">
        <is>
          <t>Consumer</t>
        </is>
      </c>
    </row>
    <row r="551">
      <c r="A551" s="8" t="n">
        <v>307</v>
      </c>
      <c r="B551" t="inlineStr">
        <is>
          <t>CA-2014-111003</t>
        </is>
      </c>
      <c r="C551" s="9" t="n">
        <v>41791</v>
      </c>
      <c r="D551" s="8" t="n">
        <v>2014</v>
      </c>
      <c r="E551" s="8" t="n">
        <v>6</v>
      </c>
      <c r="F551" t="inlineStr">
        <is>
          <t>2014-06</t>
        </is>
      </c>
      <c r="G551" t="inlineStr">
        <is>
          <t>Office Supplies</t>
        </is>
      </c>
      <c r="H551" t="inlineStr">
        <is>
          <t>Binders</t>
        </is>
      </c>
      <c r="I551" t="inlineStr">
        <is>
          <t>GBC Clear Cover, 8-1/2 x 11, unpunched, 25 covers per pack</t>
        </is>
      </c>
      <c r="J551" s="8" t="n">
        <v>3</v>
      </c>
      <c r="K551" s="10" t="n">
        <v>0</v>
      </c>
      <c r="L551" s="11" t="n">
        <v>45.48</v>
      </c>
      <c r="M551" s="11">
        <f>L551-N551</f>
        <v>24.559199999999997</v>
      </c>
      <c r="N551" s="11" t="n">
        <v>20.9208</v>
      </c>
      <c r="O551">
        <f>IF(L551=0,"—",N551/L551)</f>
        <v>0.46</v>
      </c>
      <c r="P551" t="inlineStr">
        <is>
          <t>East</t>
        </is>
      </c>
      <c r="Q551" t="inlineStr">
        <is>
          <t>Home Office</t>
        </is>
      </c>
    </row>
    <row r="552">
      <c r="A552" s="8" t="n">
        <v>720</v>
      </c>
      <c r="B552" t="inlineStr">
        <is>
          <t>CA-2014-104472</t>
        </is>
      </c>
      <c r="C552" s="9" t="n">
        <v>41792</v>
      </c>
      <c r="D552" s="8" t="n">
        <v>2014</v>
      </c>
      <c r="E552" s="8" t="n">
        <v>6</v>
      </c>
      <c r="F552" t="inlineStr">
        <is>
          <t>2014-06</t>
        </is>
      </c>
      <c r="G552" t="inlineStr">
        <is>
          <t>Furniture</t>
        </is>
      </c>
      <c r="H552" t="inlineStr">
        <is>
          <t>Furnishings</t>
        </is>
      </c>
      <c r="I552" t="inlineStr">
        <is>
          <t>Aluminum Document Frame</t>
        </is>
      </c>
      <c r="J552" s="8" t="n">
        <v>6</v>
      </c>
      <c r="K552" s="10" t="n">
        <v>0</v>
      </c>
      <c r="L552" s="11" t="n">
        <v>73.31999999999999</v>
      </c>
      <c r="M552" s="11">
        <f>L552-N552</f>
        <v>51.324</v>
      </c>
      <c r="N552" s="11" t="n">
        <v>21.996</v>
      </c>
      <c r="O552">
        <f>IF(L552=0,"—",N552/L552)</f>
        <v>0.3</v>
      </c>
      <c r="P552" t="inlineStr">
        <is>
          <t>West</t>
        </is>
      </c>
      <c r="Q552" t="inlineStr">
        <is>
          <t>Home Office</t>
        </is>
      </c>
    </row>
    <row r="553">
      <c r="A553" s="8" t="n">
        <v>719</v>
      </c>
      <c r="B553" t="inlineStr">
        <is>
          <t>CA-2014-104472</t>
        </is>
      </c>
      <c r="C553" s="9" t="n">
        <v>41792</v>
      </c>
      <c r="D553" s="8" t="n">
        <v>2014</v>
      </c>
      <c r="E553" s="8" t="n">
        <v>6</v>
      </c>
      <c r="F553" t="inlineStr">
        <is>
          <t>2014-06</t>
        </is>
      </c>
      <c r="G553" t="inlineStr">
        <is>
          <t>Office Supplies</t>
        </is>
      </c>
      <c r="H553" t="inlineStr">
        <is>
          <t>Binders</t>
        </is>
      </c>
      <c r="I553" t="inlineStr">
        <is>
          <t>GBC Standard Therm-A-Bind Covers</t>
        </is>
      </c>
      <c r="J553" s="8" t="n">
        <v>3</v>
      </c>
      <c r="K553" s="10" t="n">
        <v>0.2</v>
      </c>
      <c r="L553" s="11" t="n">
        <v>59.808</v>
      </c>
      <c r="M553" s="11">
        <f>L553-N553</f>
        <v>40.370400000000004</v>
      </c>
      <c r="N553" s="11" t="n">
        <v>19.4376</v>
      </c>
      <c r="O553">
        <f>IF(L553=0,"—",N553/L553)</f>
        <v>0.325</v>
      </c>
      <c r="P553" t="inlineStr">
        <is>
          <t>West</t>
        </is>
      </c>
      <c r="Q553" t="inlineStr">
        <is>
          <t>Home Office</t>
        </is>
      </c>
    </row>
    <row r="554">
      <c r="A554" s="8" t="n">
        <v>3890</v>
      </c>
      <c r="B554" t="inlineStr">
        <is>
          <t>CA-2014-100895</t>
        </is>
      </c>
      <c r="C554" s="9" t="n">
        <v>41792</v>
      </c>
      <c r="D554" s="8" t="n">
        <v>2014</v>
      </c>
      <c r="E554" s="8" t="n">
        <v>6</v>
      </c>
      <c r="F554" t="inlineStr">
        <is>
          <t>2014-06</t>
        </is>
      </c>
      <c r="G554" t="inlineStr">
        <is>
          <t>Office Supplies</t>
        </is>
      </c>
      <c r="H554" t="inlineStr">
        <is>
          <t>Storage</t>
        </is>
      </c>
      <c r="I554" t="inlineStr">
        <is>
          <t>Hot File 7-Pocket, Floor Stand</t>
        </is>
      </c>
      <c r="J554" s="8" t="n">
        <v>2</v>
      </c>
      <c r="K554" s="10" t="n">
        <v>0</v>
      </c>
      <c r="L554" s="11" t="n">
        <v>356.94</v>
      </c>
      <c r="M554" s="11">
        <f>L554-N554</f>
        <v>249.858</v>
      </c>
      <c r="N554" s="11" t="n">
        <v>107.082</v>
      </c>
      <c r="O554">
        <f>IF(L554=0,"—",N554/L554)</f>
        <v>0.3</v>
      </c>
      <c r="P554" t="inlineStr">
        <is>
          <t>South</t>
        </is>
      </c>
      <c r="Q554" t="inlineStr">
        <is>
          <t>Consumer</t>
        </is>
      </c>
    </row>
    <row r="555">
      <c r="A555" s="8" t="n">
        <v>3889</v>
      </c>
      <c r="B555" t="inlineStr">
        <is>
          <t>CA-2014-100895</t>
        </is>
      </c>
      <c r="C555" s="9" t="n">
        <v>41792</v>
      </c>
      <c r="D555" s="8" t="n">
        <v>2014</v>
      </c>
      <c r="E555" s="8" t="n">
        <v>6</v>
      </c>
      <c r="F555" t="inlineStr">
        <is>
          <t>2014-06</t>
        </is>
      </c>
      <c r="G555" t="inlineStr">
        <is>
          <t>Technology</t>
        </is>
      </c>
      <c r="H555" t="inlineStr">
        <is>
          <t>Phones</t>
        </is>
      </c>
      <c r="I555" t="inlineStr">
        <is>
          <t>Mophie Juice Pack Helium for iPhone</t>
        </is>
      </c>
      <c r="J555" s="8" t="n">
        <v>3</v>
      </c>
      <c r="K555" s="10" t="n">
        <v>0</v>
      </c>
      <c r="L555" s="11" t="n">
        <v>239.97</v>
      </c>
      <c r="M555" s="11">
        <f>L555-N555</f>
        <v>172.7784</v>
      </c>
      <c r="N555" s="11" t="n">
        <v>67.19159999999999</v>
      </c>
      <c r="O555">
        <f>IF(L555=0,"—",N555/L555)</f>
        <v>0.27999999999999997</v>
      </c>
      <c r="P555" t="inlineStr">
        <is>
          <t>South</t>
        </is>
      </c>
      <c r="Q555" t="inlineStr">
        <is>
          <t>Consumer</t>
        </is>
      </c>
    </row>
    <row r="556">
      <c r="A556" s="8" t="n">
        <v>3888</v>
      </c>
      <c r="B556" t="inlineStr">
        <is>
          <t>CA-2014-100895</t>
        </is>
      </c>
      <c r="C556" s="9" t="n">
        <v>41792</v>
      </c>
      <c r="D556" s="8" t="n">
        <v>2014</v>
      </c>
      <c r="E556" s="8" t="n">
        <v>6</v>
      </c>
      <c r="F556" t="inlineStr">
        <is>
          <t>2014-06</t>
        </is>
      </c>
      <c r="G556" t="inlineStr">
        <is>
          <t>Office Supplies</t>
        </is>
      </c>
      <c r="H556" t="inlineStr">
        <is>
          <t>Art</t>
        </is>
      </c>
      <c r="I556" t="inlineStr">
        <is>
          <t>Sanford Colorific Scented Colored Pencils, 12/Pack</t>
        </is>
      </c>
      <c r="J556" s="8" t="n">
        <v>2</v>
      </c>
      <c r="K556" s="10" t="n">
        <v>0</v>
      </c>
      <c r="L556" s="11" t="n">
        <v>8.56</v>
      </c>
      <c r="M556" s="11">
        <f>L556-N556</f>
        <v>5.9064000000000005</v>
      </c>
      <c r="N556" s="11" t="n">
        <v>2.6536</v>
      </c>
      <c r="O556">
        <f>IF(L556=0,"—",N556/L556)</f>
        <v>0.31</v>
      </c>
      <c r="P556" t="inlineStr">
        <is>
          <t>South</t>
        </is>
      </c>
      <c r="Q556" t="inlineStr">
        <is>
          <t>Consumer</t>
        </is>
      </c>
    </row>
    <row r="557">
      <c r="A557" s="8" t="n">
        <v>9845</v>
      </c>
      <c r="B557" t="inlineStr">
        <is>
          <t>CA-2014-163867</t>
        </is>
      </c>
      <c r="C557" s="9" t="n">
        <v>41793</v>
      </c>
      <c r="D557" s="8" t="n">
        <v>2014</v>
      </c>
      <c r="E557" s="8" t="n">
        <v>6</v>
      </c>
      <c r="F557" t="inlineStr">
        <is>
          <t>2014-06</t>
        </is>
      </c>
      <c r="G557" t="inlineStr">
        <is>
          <t>Furniture</t>
        </is>
      </c>
      <c r="H557" t="inlineStr">
        <is>
          <t>Furnishings</t>
        </is>
      </c>
      <c r="I557" t="inlineStr">
        <is>
          <t>Contract Clock, 14", Brown</t>
        </is>
      </c>
      <c r="J557" s="8" t="n">
        <v>7</v>
      </c>
      <c r="K557" s="10" t="n">
        <v>0.6</v>
      </c>
      <c r="L557" s="11" t="n">
        <v>61.544</v>
      </c>
      <c r="M557" s="11">
        <f>L557-N557</f>
        <v>101.54759999999999</v>
      </c>
      <c r="N557" s="11" t="n">
        <v>-40.0036</v>
      </c>
      <c r="O557">
        <f>IF(L557=0,"—",N557/L557)</f>
        <v>-0.65</v>
      </c>
      <c r="P557" t="inlineStr">
        <is>
          <t>Central</t>
        </is>
      </c>
      <c r="Q557" t="inlineStr">
        <is>
          <t>Consumer</t>
        </is>
      </c>
    </row>
    <row r="558">
      <c r="A558" s="8" t="n">
        <v>9846</v>
      </c>
      <c r="B558" t="inlineStr">
        <is>
          <t>CA-2014-163867</t>
        </is>
      </c>
      <c r="C558" s="9" t="n">
        <v>41793</v>
      </c>
      <c r="D558" s="8" t="n">
        <v>2014</v>
      </c>
      <c r="E558" s="8" t="n">
        <v>6</v>
      </c>
      <c r="F558" t="inlineStr">
        <is>
          <t>2014-06</t>
        </is>
      </c>
      <c r="G558" t="inlineStr">
        <is>
          <t>Office Supplies</t>
        </is>
      </c>
      <c r="H558" t="inlineStr">
        <is>
          <t>Storage</t>
        </is>
      </c>
      <c r="I558" t="inlineStr">
        <is>
          <t>Recycled Steel Personal File for Standard File Folders</t>
        </is>
      </c>
      <c r="J558" s="8" t="n">
        <v>3</v>
      </c>
      <c r="K558" s="10" t="n">
        <v>0.2</v>
      </c>
      <c r="L558" s="11" t="n">
        <v>132.696</v>
      </c>
      <c r="M558" s="11">
        <f>L558-N558</f>
        <v>122.7438</v>
      </c>
      <c r="N558" s="11" t="n">
        <v>9.952199999999999</v>
      </c>
      <c r="O558">
        <f>IF(L558=0,"—",N558/L558)</f>
        <v>0.075</v>
      </c>
      <c r="P558" t="inlineStr">
        <is>
          <t>Central</t>
        </is>
      </c>
      <c r="Q558" t="inlineStr">
        <is>
          <t>Consumer</t>
        </is>
      </c>
    </row>
    <row r="559">
      <c r="A559" s="8" t="n">
        <v>1700</v>
      </c>
      <c r="B559" t="inlineStr">
        <is>
          <t>CA-2014-135657</t>
        </is>
      </c>
      <c r="C559" s="9" t="n">
        <v>41793</v>
      </c>
      <c r="D559" s="8" t="n">
        <v>2014</v>
      </c>
      <c r="E559" s="8" t="n">
        <v>6</v>
      </c>
      <c r="F559" t="inlineStr">
        <is>
          <t>2014-06</t>
        </is>
      </c>
      <c r="G559" t="inlineStr">
        <is>
          <t>Furniture</t>
        </is>
      </c>
      <c r="H559" t="inlineStr">
        <is>
          <t>Tables</t>
        </is>
      </c>
      <c r="I559" t="inlineStr">
        <is>
          <t>KI Adjustable-Height Table</t>
        </is>
      </c>
      <c r="J559" s="8" t="n">
        <v>6</v>
      </c>
      <c r="K559" s="10" t="n">
        <v>0</v>
      </c>
      <c r="L559" s="11" t="n">
        <v>515.88</v>
      </c>
      <c r="M559" s="11">
        <f>L559-N559</f>
        <v>402.3864</v>
      </c>
      <c r="N559" s="11" t="n">
        <v>113.4936</v>
      </c>
      <c r="O559">
        <f>IF(L559=0,"—",N559/L559)</f>
        <v>0.22</v>
      </c>
      <c r="P559" t="inlineStr">
        <is>
          <t>West</t>
        </is>
      </c>
      <c r="Q559" t="inlineStr">
        <is>
          <t>Consumer</t>
        </is>
      </c>
    </row>
    <row r="560">
      <c r="A560" s="8" t="n">
        <v>9844</v>
      </c>
      <c r="B560" t="inlineStr">
        <is>
          <t>CA-2014-163867</t>
        </is>
      </c>
      <c r="C560" s="9" t="n">
        <v>41793</v>
      </c>
      <c r="D560" s="8" t="n">
        <v>2014</v>
      </c>
      <c r="E560" s="8" t="n">
        <v>6</v>
      </c>
      <c r="F560" t="inlineStr">
        <is>
          <t>2014-06</t>
        </is>
      </c>
      <c r="G560" t="inlineStr">
        <is>
          <t>Office Supplies</t>
        </is>
      </c>
      <c r="H560" t="inlineStr">
        <is>
          <t>Labels</t>
        </is>
      </c>
      <c r="I560" t="inlineStr">
        <is>
          <t>Avery 513</t>
        </is>
      </c>
      <c r="J560" s="8" t="n">
        <v>4</v>
      </c>
      <c r="K560" s="10" t="n">
        <v>0.2</v>
      </c>
      <c r="L560" s="11" t="n">
        <v>15.936</v>
      </c>
      <c r="M560" s="11">
        <f>L560-N560</f>
        <v>10.7568</v>
      </c>
      <c r="N560" s="11" t="n">
        <v>5.1792</v>
      </c>
      <c r="O560">
        <f>IF(L560=0,"—",N560/L560)</f>
        <v>0.325</v>
      </c>
      <c r="P560" t="inlineStr">
        <is>
          <t>Central</t>
        </is>
      </c>
      <c r="Q560" t="inlineStr">
        <is>
          <t>Consumer</t>
        </is>
      </c>
    </row>
    <row r="561">
      <c r="A561" s="8" t="n">
        <v>6323</v>
      </c>
      <c r="B561" t="inlineStr">
        <is>
          <t>CA-2014-141299</t>
        </is>
      </c>
      <c r="C561" s="9" t="n">
        <v>41793</v>
      </c>
      <c r="D561" s="8" t="n">
        <v>2014</v>
      </c>
      <c r="E561" s="8" t="n">
        <v>6</v>
      </c>
      <c r="F561" t="inlineStr">
        <is>
          <t>2014-06</t>
        </is>
      </c>
      <c r="G561" t="inlineStr">
        <is>
          <t>Office Supplies</t>
        </is>
      </c>
      <c r="H561" t="inlineStr">
        <is>
          <t>Envelopes</t>
        </is>
      </c>
      <c r="I561" t="inlineStr">
        <is>
          <t>Security-Tint Envelopes</t>
        </is>
      </c>
      <c r="J561" s="8" t="n">
        <v>2</v>
      </c>
      <c r="K561" s="10" t="n">
        <v>0</v>
      </c>
      <c r="L561" s="11" t="n">
        <v>15.28</v>
      </c>
      <c r="M561" s="11">
        <f>L561-N561</f>
        <v>7.7928</v>
      </c>
      <c r="N561" s="11" t="n">
        <v>7.4872</v>
      </c>
      <c r="O561">
        <f>IF(L561=0,"—",N561/L561)</f>
        <v>0.49</v>
      </c>
      <c r="P561" t="inlineStr">
        <is>
          <t>Central</t>
        </is>
      </c>
      <c r="Q561" t="inlineStr">
        <is>
          <t>Home Office</t>
        </is>
      </c>
    </row>
    <row r="562">
      <c r="A562" s="8" t="n">
        <v>1875</v>
      </c>
      <c r="B562" t="inlineStr">
        <is>
          <t>CA-2014-147914</t>
        </is>
      </c>
      <c r="C562" s="9" t="n">
        <v>41794</v>
      </c>
      <c r="D562" s="8" t="n">
        <v>2014</v>
      </c>
      <c r="E562" s="8" t="n">
        <v>6</v>
      </c>
      <c r="F562" t="inlineStr">
        <is>
          <t>2014-06</t>
        </is>
      </c>
      <c r="G562" t="inlineStr">
        <is>
          <t>Office Supplies</t>
        </is>
      </c>
      <c r="H562" t="inlineStr">
        <is>
          <t>Paper</t>
        </is>
      </c>
      <c r="I562" t="inlineStr">
        <is>
          <t>Easy-staple paper</t>
        </is>
      </c>
      <c r="J562" s="8" t="n">
        <v>2</v>
      </c>
      <c r="K562" s="10" t="n">
        <v>0.2</v>
      </c>
      <c r="L562" s="11" t="n">
        <v>16.224</v>
      </c>
      <c r="M562" s="11">
        <f>L562-N562</f>
        <v>10.3428</v>
      </c>
      <c r="N562" s="11" t="n">
        <v>5.8812</v>
      </c>
      <c r="O562">
        <f>IF(L562=0,"—",N562/L562)</f>
        <v>0.3625</v>
      </c>
      <c r="P562" t="inlineStr">
        <is>
          <t>East</t>
        </is>
      </c>
      <c r="Q562" t="inlineStr">
        <is>
          <t>Home Office</t>
        </is>
      </c>
    </row>
    <row r="563">
      <c r="A563" s="8" t="n">
        <v>8608</v>
      </c>
      <c r="B563" t="inlineStr">
        <is>
          <t>CA-2014-151946</t>
        </is>
      </c>
      <c r="C563" s="9" t="n">
        <v>41794</v>
      </c>
      <c r="D563" s="8" t="n">
        <v>2014</v>
      </c>
      <c r="E563" s="8" t="n">
        <v>6</v>
      </c>
      <c r="F563" t="inlineStr">
        <is>
          <t>2014-06</t>
        </is>
      </c>
      <c r="G563" t="inlineStr">
        <is>
          <t>Furniture</t>
        </is>
      </c>
      <c r="H563" t="inlineStr">
        <is>
          <t>Furnishings</t>
        </is>
      </c>
      <c r="I563" t="inlineStr">
        <is>
          <t>Seth Thomas 14" Day/Date Wall Clock</t>
        </is>
      </c>
      <c r="J563" s="8" t="n">
        <v>2</v>
      </c>
      <c r="K563" s="10" t="n">
        <v>0</v>
      </c>
      <c r="L563" s="11" t="n">
        <v>56.96</v>
      </c>
      <c r="M563" s="11">
        <f>L563-N563</f>
        <v>35.8848</v>
      </c>
      <c r="N563" s="11" t="n">
        <v>21.0752</v>
      </c>
      <c r="O563">
        <f>IF(L563=0,"—",N563/L563)</f>
        <v>0.37</v>
      </c>
      <c r="P563" t="inlineStr">
        <is>
          <t>East</t>
        </is>
      </c>
      <c r="Q563" t="inlineStr">
        <is>
          <t>Consumer</t>
        </is>
      </c>
    </row>
    <row r="564">
      <c r="A564" s="8" t="n">
        <v>8609</v>
      </c>
      <c r="B564" t="inlineStr">
        <is>
          <t>CA-2014-151946</t>
        </is>
      </c>
      <c r="C564" s="9" t="n">
        <v>41794</v>
      </c>
      <c r="D564" s="8" t="n">
        <v>2014</v>
      </c>
      <c r="E564" s="8" t="n">
        <v>6</v>
      </c>
      <c r="F564" t="inlineStr">
        <is>
          <t>2014-06</t>
        </is>
      </c>
      <c r="G564" t="inlineStr">
        <is>
          <t>Office Supplies</t>
        </is>
      </c>
      <c r="H564" t="inlineStr">
        <is>
          <t>Appliances</t>
        </is>
      </c>
      <c r="I564" t="inlineStr">
        <is>
          <t>Commercial WindTunnel Clean Air Upright Vacuum, Replacement Belts, Filtration Ba</t>
        </is>
      </c>
      <c r="J564" s="8" t="n">
        <v>4</v>
      </c>
      <c r="K564" s="10" t="n">
        <v>0</v>
      </c>
      <c r="L564" s="11" t="n">
        <v>15.56</v>
      </c>
      <c r="M564" s="11">
        <f>L564-N564</f>
        <v>11.5144</v>
      </c>
      <c r="N564" s="11" t="n">
        <v>4.0456</v>
      </c>
      <c r="O564">
        <f>IF(L564=0,"—",N564/L564)</f>
        <v>0.26</v>
      </c>
      <c r="P564" t="inlineStr">
        <is>
          <t>East</t>
        </is>
      </c>
      <c r="Q564" t="inlineStr">
        <is>
          <t>Consumer</t>
        </is>
      </c>
    </row>
    <row r="565">
      <c r="A565" s="8" t="n">
        <v>8610</v>
      </c>
      <c r="B565" t="inlineStr">
        <is>
          <t>CA-2014-151946</t>
        </is>
      </c>
      <c r="C565" s="9" t="n">
        <v>41794</v>
      </c>
      <c r="D565" s="8" t="n">
        <v>2014</v>
      </c>
      <c r="E565" s="8" t="n">
        <v>6</v>
      </c>
      <c r="F565" t="inlineStr">
        <is>
          <t>2014-06</t>
        </is>
      </c>
      <c r="G565" t="inlineStr">
        <is>
          <t>Furniture</t>
        </is>
      </c>
      <c r="H565" t="inlineStr">
        <is>
          <t>Bookcases</t>
        </is>
      </c>
      <c r="I565" t="inlineStr">
        <is>
          <t>O'Sullivan Living Dimensions 5-Shelf Bookcases</t>
        </is>
      </c>
      <c r="J565" s="8" t="n">
        <v>2</v>
      </c>
      <c r="K565" s="10" t="n">
        <v>0.2</v>
      </c>
      <c r="L565" s="11" t="n">
        <v>353.568</v>
      </c>
      <c r="M565" s="11">
        <f>L565-N565</f>
        <v>397.764</v>
      </c>
      <c r="N565" s="11" t="n">
        <v>-44.196</v>
      </c>
      <c r="O565">
        <f>IF(L565=0,"—",N565/L565)</f>
        <v>-0.125</v>
      </c>
      <c r="P565" t="inlineStr">
        <is>
          <t>East</t>
        </is>
      </c>
      <c r="Q565" t="inlineStr">
        <is>
          <t>Consumer</t>
        </is>
      </c>
    </row>
    <row r="566">
      <c r="A566" s="8" t="n">
        <v>8611</v>
      </c>
      <c r="B566" t="inlineStr">
        <is>
          <t>CA-2014-151946</t>
        </is>
      </c>
      <c r="C566" s="9" t="n">
        <v>41794</v>
      </c>
      <c r="D566" s="8" t="n">
        <v>2014</v>
      </c>
      <c r="E566" s="8" t="n">
        <v>6</v>
      </c>
      <c r="F566" t="inlineStr">
        <is>
          <t>2014-06</t>
        </is>
      </c>
      <c r="G566" t="inlineStr">
        <is>
          <t>Furniture</t>
        </is>
      </c>
      <c r="H566" t="inlineStr">
        <is>
          <t>Furnishings</t>
        </is>
      </c>
      <c r="I566" t="inlineStr">
        <is>
          <t>G.E. Halogen Desk Lamp Bulbs</t>
        </is>
      </c>
      <c r="J566" s="8" t="n">
        <v>2</v>
      </c>
      <c r="K566" s="10" t="n">
        <v>0</v>
      </c>
      <c r="L566" s="11" t="n">
        <v>13.96</v>
      </c>
      <c r="M566" s="11">
        <f>L566-N566</f>
        <v>7.259200000000001</v>
      </c>
      <c r="N566" s="11" t="n">
        <v>6.7008</v>
      </c>
      <c r="O566">
        <f>IF(L566=0,"—",N566/L566)</f>
        <v>0.48</v>
      </c>
      <c r="P566" t="inlineStr">
        <is>
          <t>East</t>
        </is>
      </c>
      <c r="Q566" t="inlineStr">
        <is>
          <t>Consumer</t>
        </is>
      </c>
    </row>
    <row r="567">
      <c r="A567" s="8" t="n">
        <v>6599</v>
      </c>
      <c r="B567" t="inlineStr">
        <is>
          <t>CA-2014-169257</t>
        </is>
      </c>
      <c r="C567" s="9" t="n">
        <v>41796</v>
      </c>
      <c r="D567" s="8" t="n">
        <v>2014</v>
      </c>
      <c r="E567" s="8" t="n">
        <v>6</v>
      </c>
      <c r="F567" t="inlineStr">
        <is>
          <t>2014-06</t>
        </is>
      </c>
      <c r="G567" t="inlineStr">
        <is>
          <t>Office Supplies</t>
        </is>
      </c>
      <c r="H567" t="inlineStr">
        <is>
          <t>Paper</t>
        </is>
      </c>
      <c r="I567" t="inlineStr">
        <is>
          <t>Xerox 1944</t>
        </is>
      </c>
      <c r="J567" s="8" t="n">
        <v>2</v>
      </c>
      <c r="K567" s="10" t="n">
        <v>0.2</v>
      </c>
      <c r="L567" s="11" t="n">
        <v>62.016</v>
      </c>
      <c r="M567" s="11">
        <f>L567-N567</f>
        <v>39.5352</v>
      </c>
      <c r="N567" s="11" t="n">
        <v>22.4808</v>
      </c>
      <c r="O567">
        <f>IF(L567=0,"—",N567/L567)</f>
        <v>0.3625</v>
      </c>
      <c r="P567" t="inlineStr">
        <is>
          <t>South</t>
        </is>
      </c>
      <c r="Q567" t="inlineStr">
        <is>
          <t>Consumer</t>
        </is>
      </c>
    </row>
    <row r="568">
      <c r="A568" s="8" t="n">
        <v>6598</v>
      </c>
      <c r="B568" t="inlineStr">
        <is>
          <t>CA-2014-169257</t>
        </is>
      </c>
      <c r="C568" s="9" t="n">
        <v>41796</v>
      </c>
      <c r="D568" s="8" t="n">
        <v>2014</v>
      </c>
      <c r="E568" s="8" t="n">
        <v>6</v>
      </c>
      <c r="F568" t="inlineStr">
        <is>
          <t>2014-06</t>
        </is>
      </c>
      <c r="G568" t="inlineStr">
        <is>
          <t>Office Supplies</t>
        </is>
      </c>
      <c r="H568" t="inlineStr">
        <is>
          <t>Binders</t>
        </is>
      </c>
      <c r="I568" t="inlineStr">
        <is>
          <t>Presstex Flexible Ring Binders</t>
        </is>
      </c>
      <c r="J568" s="8" t="n">
        <v>1</v>
      </c>
      <c r="K568" s="10" t="n">
        <v>0.7</v>
      </c>
      <c r="L568" s="11" t="n">
        <v>1.365</v>
      </c>
      <c r="M568" s="11">
        <f>L568-N568</f>
        <v>2.275</v>
      </c>
      <c r="N568" s="11" t="n">
        <v>-0.91</v>
      </c>
      <c r="O568">
        <f>IF(L568=0,"—",N568/L568)</f>
        <v>-0.6666666666666667</v>
      </c>
      <c r="P568" t="inlineStr">
        <is>
          <t>South</t>
        </is>
      </c>
      <c r="Q568" t="inlineStr">
        <is>
          <t>Consumer</t>
        </is>
      </c>
    </row>
    <row r="569">
      <c r="A569" s="8" t="n">
        <v>6301</v>
      </c>
      <c r="B569" t="inlineStr">
        <is>
          <t>US-2014-161305</t>
        </is>
      </c>
      <c r="C569" s="9" t="n">
        <v>41796</v>
      </c>
      <c r="D569" s="8" t="n">
        <v>2014</v>
      </c>
      <c r="E569" s="8" t="n">
        <v>6</v>
      </c>
      <c r="F569" t="inlineStr">
        <is>
          <t>2014-06</t>
        </is>
      </c>
      <c r="G569" t="inlineStr">
        <is>
          <t>Office Supplies</t>
        </is>
      </c>
      <c r="H569" t="inlineStr">
        <is>
          <t>Binders</t>
        </is>
      </c>
      <c r="I569" t="inlineStr">
        <is>
          <t>Avery Trapezoid Ring Binder, 3" Capacity, Black, 1040 sheets</t>
        </is>
      </c>
      <c r="J569" s="8" t="n">
        <v>3</v>
      </c>
      <c r="K569" s="10" t="n">
        <v>0.8</v>
      </c>
      <c r="L569" s="11" t="n">
        <v>24.588</v>
      </c>
      <c r="M569" s="11">
        <f>L569-N569</f>
        <v>62.699400000000004</v>
      </c>
      <c r="N569" s="11" t="n">
        <v>-38.1114</v>
      </c>
      <c r="O569">
        <f>IF(L569=0,"—",N569/L569)</f>
        <v>-1.55</v>
      </c>
      <c r="P569" t="inlineStr">
        <is>
          <t>Central</t>
        </is>
      </c>
      <c r="Q569" t="inlineStr">
        <is>
          <t>Consumer</t>
        </is>
      </c>
    </row>
    <row r="570">
      <c r="A570" s="8" t="n">
        <v>2142</v>
      </c>
      <c r="B570" t="inlineStr">
        <is>
          <t>CA-2014-159520</t>
        </is>
      </c>
      <c r="C570" s="9" t="n">
        <v>41796</v>
      </c>
      <c r="D570" s="8" t="n">
        <v>2014</v>
      </c>
      <c r="E570" s="8" t="n">
        <v>6</v>
      </c>
      <c r="F570" t="inlineStr">
        <is>
          <t>2014-06</t>
        </is>
      </c>
      <c r="G570" t="inlineStr">
        <is>
          <t>Furniture</t>
        </is>
      </c>
      <c r="H570" t="inlineStr">
        <is>
          <t>Tables</t>
        </is>
      </c>
      <c r="I570" t="inlineStr">
        <is>
          <t>Chromcraft Bull-Nose Wood 48" x 96" Rectangular Conference Tables</t>
        </is>
      </c>
      <c r="J570" s="8" t="n">
        <v>3</v>
      </c>
      <c r="K570" s="10" t="n">
        <v>0.4</v>
      </c>
      <c r="L570" s="11" t="n">
        <v>991.764</v>
      </c>
      <c r="M570" s="11">
        <f>L570-N570</f>
        <v>1338.8814</v>
      </c>
      <c r="N570" s="11" t="n">
        <v>-347.1174</v>
      </c>
      <c r="O570">
        <f>IF(L570=0,"—",N570/L570)</f>
        <v>-0.35</v>
      </c>
      <c r="P570" t="inlineStr">
        <is>
          <t>East</t>
        </is>
      </c>
      <c r="Q570" t="inlineStr">
        <is>
          <t>Corporate</t>
        </is>
      </c>
    </row>
    <row r="571">
      <c r="A571" s="8" t="n">
        <v>2141</v>
      </c>
      <c r="B571" t="inlineStr">
        <is>
          <t>CA-2014-159520</t>
        </is>
      </c>
      <c r="C571" s="9" t="n">
        <v>41796</v>
      </c>
      <c r="D571" s="8" t="n">
        <v>2014</v>
      </c>
      <c r="E571" s="8" t="n">
        <v>6</v>
      </c>
      <c r="F571" t="inlineStr">
        <is>
          <t>2014-06</t>
        </is>
      </c>
      <c r="G571" t="inlineStr">
        <is>
          <t>Office Supplies</t>
        </is>
      </c>
      <c r="H571" t="inlineStr">
        <is>
          <t>Supplies</t>
        </is>
      </c>
      <c r="I571" t="inlineStr">
        <is>
          <t>Acme Office Executive Series Stainless Steel Trimmers</t>
        </is>
      </c>
      <c r="J571" s="8" t="n">
        <v>2</v>
      </c>
      <c r="K571" s="10" t="n">
        <v>0</v>
      </c>
      <c r="L571" s="11" t="n">
        <v>17.14</v>
      </c>
      <c r="M571" s="11">
        <f>L571-N571</f>
        <v>12.6836</v>
      </c>
      <c r="N571" s="11" t="n">
        <v>4.4564</v>
      </c>
      <c r="O571">
        <f>IF(L571=0,"—",N571/L571)</f>
        <v>0.26</v>
      </c>
      <c r="P571" t="inlineStr">
        <is>
          <t>East</t>
        </is>
      </c>
      <c r="Q571" t="inlineStr">
        <is>
          <t>Corporate</t>
        </is>
      </c>
    </row>
    <row r="572">
      <c r="A572" s="8" t="n">
        <v>6473</v>
      </c>
      <c r="B572" t="inlineStr">
        <is>
          <t>CA-2014-151897</t>
        </is>
      </c>
      <c r="C572" s="9" t="n">
        <v>41796</v>
      </c>
      <c r="D572" s="8" t="n">
        <v>2014</v>
      </c>
      <c r="E572" s="8" t="n">
        <v>6</v>
      </c>
      <c r="F572" t="inlineStr">
        <is>
          <t>2014-06</t>
        </is>
      </c>
      <c r="G572" t="inlineStr">
        <is>
          <t>Office Supplies</t>
        </is>
      </c>
      <c r="H572" t="inlineStr">
        <is>
          <t>Labels</t>
        </is>
      </c>
      <c r="I572" t="inlineStr">
        <is>
          <t>Round Specialty Laser Printer Labels</t>
        </is>
      </c>
      <c r="J572" s="8" t="n">
        <v>10</v>
      </c>
      <c r="K572" s="10" t="n">
        <v>0.2</v>
      </c>
      <c r="L572" s="11" t="n">
        <v>100.24</v>
      </c>
      <c r="M572" s="11">
        <f>L572-N572</f>
        <v>66.40899999999999</v>
      </c>
      <c r="N572" s="11" t="n">
        <v>33.831</v>
      </c>
      <c r="O572">
        <f>IF(L572=0,"—",N572/L572)</f>
        <v>0.3375</v>
      </c>
      <c r="P572" t="inlineStr">
        <is>
          <t>Central</t>
        </is>
      </c>
      <c r="Q572" t="inlineStr">
        <is>
          <t>Home Office</t>
        </is>
      </c>
    </row>
    <row r="573">
      <c r="A573" s="8" t="n">
        <v>1746</v>
      </c>
      <c r="B573" t="inlineStr">
        <is>
          <t>CA-2014-133270</t>
        </is>
      </c>
      <c r="C573" s="9" t="n">
        <v>41796</v>
      </c>
      <c r="D573" s="8" t="n">
        <v>2014</v>
      </c>
      <c r="E573" s="8" t="n">
        <v>6</v>
      </c>
      <c r="F573" t="inlineStr">
        <is>
          <t>2014-06</t>
        </is>
      </c>
      <c r="G573" t="inlineStr">
        <is>
          <t>Office Supplies</t>
        </is>
      </c>
      <c r="H573" t="inlineStr">
        <is>
          <t>Art</t>
        </is>
      </c>
      <c r="I573" t="inlineStr">
        <is>
          <t>Sanford Liquid Accent Highlighters</t>
        </is>
      </c>
      <c r="J573" s="8" t="n">
        <v>2</v>
      </c>
      <c r="K573" s="10" t="n">
        <v>0</v>
      </c>
      <c r="L573" s="11" t="n">
        <v>13.36</v>
      </c>
      <c r="M573" s="11">
        <f>L573-N573</f>
        <v>8.416799999999999</v>
      </c>
      <c r="N573" s="11" t="n">
        <v>4.9432</v>
      </c>
      <c r="O573">
        <f>IF(L573=0,"—",N573/L573)</f>
        <v>0.37</v>
      </c>
      <c r="P573" t="inlineStr">
        <is>
          <t>East</t>
        </is>
      </c>
      <c r="Q573" t="inlineStr">
        <is>
          <t>Consumer</t>
        </is>
      </c>
    </row>
    <row r="574">
      <c r="A574" s="8" t="n">
        <v>6302</v>
      </c>
      <c r="B574" t="inlineStr">
        <is>
          <t>US-2014-161305</t>
        </is>
      </c>
      <c r="C574" s="9" t="n">
        <v>41796</v>
      </c>
      <c r="D574" s="8" t="n">
        <v>2014</v>
      </c>
      <c r="E574" s="8" t="n">
        <v>6</v>
      </c>
      <c r="F574" t="inlineStr">
        <is>
          <t>2014-06</t>
        </is>
      </c>
      <c r="G574" t="inlineStr">
        <is>
          <t>Office Supplies</t>
        </is>
      </c>
      <c r="H574" t="inlineStr">
        <is>
          <t>Envelopes</t>
        </is>
      </c>
      <c r="I574" t="inlineStr">
        <is>
          <t>#10- 4 1/8" x 9 1/2" Recycled Envelopes</t>
        </is>
      </c>
      <c r="J574" s="8" t="n">
        <v>2</v>
      </c>
      <c r="K574" s="10" t="n">
        <v>0.2</v>
      </c>
      <c r="L574" s="11" t="n">
        <v>13.984</v>
      </c>
      <c r="M574" s="11">
        <f>L574-N574</f>
        <v>9.2644</v>
      </c>
      <c r="N574" s="11" t="n">
        <v>4.7196</v>
      </c>
      <c r="O574">
        <f>IF(L574=0,"—",N574/L574)</f>
        <v>0.33749999999999997</v>
      </c>
      <c r="P574" t="inlineStr">
        <is>
          <t>Central</t>
        </is>
      </c>
      <c r="Q574" t="inlineStr">
        <is>
          <t>Consumer</t>
        </is>
      </c>
    </row>
    <row r="575">
      <c r="A575" s="8" t="n">
        <v>2140</v>
      </c>
      <c r="B575" t="inlineStr">
        <is>
          <t>CA-2014-159520</t>
        </is>
      </c>
      <c r="C575" s="9" t="n">
        <v>41796</v>
      </c>
      <c r="D575" s="8" t="n">
        <v>2014</v>
      </c>
      <c r="E575" s="8" t="n">
        <v>6</v>
      </c>
      <c r="F575" t="inlineStr">
        <is>
          <t>2014-06</t>
        </is>
      </c>
      <c r="G575" t="inlineStr">
        <is>
          <t>Office Supplies</t>
        </is>
      </c>
      <c r="H575" t="inlineStr">
        <is>
          <t>Binders</t>
        </is>
      </c>
      <c r="I575" t="inlineStr">
        <is>
          <t>Wilson Jones Century Plastic Molded Ring Binders</t>
        </is>
      </c>
      <c r="J575" s="8" t="n">
        <v>9</v>
      </c>
      <c r="K575" s="10" t="n">
        <v>0.2</v>
      </c>
      <c r="L575" s="11" t="n">
        <v>149.544</v>
      </c>
      <c r="M575" s="11">
        <f>L575-N575</f>
        <v>99.0729</v>
      </c>
      <c r="N575" s="11" t="n">
        <v>50.4711</v>
      </c>
      <c r="O575">
        <f>IF(L575=0,"—",N575/L575)</f>
        <v>0.33749999999999997</v>
      </c>
      <c r="P575" t="inlineStr">
        <is>
          <t>East</t>
        </is>
      </c>
      <c r="Q575" t="inlineStr">
        <is>
          <t>Corporate</t>
        </is>
      </c>
    </row>
    <row r="576">
      <c r="A576" s="8" t="n">
        <v>4722</v>
      </c>
      <c r="B576" t="inlineStr">
        <is>
          <t>CA-2014-106229</t>
        </is>
      </c>
      <c r="C576" s="9" t="n">
        <v>41797</v>
      </c>
      <c r="D576" s="8" t="n">
        <v>2014</v>
      </c>
      <c r="E576" s="8" t="n">
        <v>6</v>
      </c>
      <c r="F576" t="inlineStr">
        <is>
          <t>2014-06</t>
        </is>
      </c>
      <c r="G576" t="inlineStr">
        <is>
          <t>Furniture</t>
        </is>
      </c>
      <c r="H576" t="inlineStr">
        <is>
          <t>Tables</t>
        </is>
      </c>
      <c r="I576" t="inlineStr">
        <is>
          <t>Bevis Round Conference Table Top, X-Base</t>
        </is>
      </c>
      <c r="J576" s="8" t="n">
        <v>3</v>
      </c>
      <c r="K576" s="10" t="n">
        <v>0.5</v>
      </c>
      <c r="L576" s="11" t="n">
        <v>268.935</v>
      </c>
      <c r="M576" s="11">
        <f>L576-N576</f>
        <v>478.7043</v>
      </c>
      <c r="N576" s="11" t="n">
        <v>-209.7693</v>
      </c>
      <c r="O576">
        <f>IF(L576=0,"—",N576/L576)</f>
        <v>-0.7799999999999999</v>
      </c>
      <c r="P576" t="inlineStr">
        <is>
          <t>Central</t>
        </is>
      </c>
      <c r="Q576" t="inlineStr">
        <is>
          <t>Consumer</t>
        </is>
      </c>
    </row>
    <row r="577">
      <c r="A577" s="8" t="n">
        <v>394</v>
      </c>
      <c r="B577" t="inlineStr">
        <is>
          <t>US-2014-134971</t>
        </is>
      </c>
      <c r="C577" s="9" t="n">
        <v>41797</v>
      </c>
      <c r="D577" s="8" t="n">
        <v>2014</v>
      </c>
      <c r="E577" s="8" t="n">
        <v>6</v>
      </c>
      <c r="F577" t="inlineStr">
        <is>
          <t>2014-06</t>
        </is>
      </c>
      <c r="G577" t="inlineStr">
        <is>
          <t>Office Supplies</t>
        </is>
      </c>
      <c r="H577" t="inlineStr">
        <is>
          <t>Binders</t>
        </is>
      </c>
      <c r="I577" t="inlineStr">
        <is>
          <t>Wilson Jones Century Plastic Molded Ring Binders</t>
        </is>
      </c>
      <c r="J577" s="8" t="n">
        <v>3</v>
      </c>
      <c r="K577" s="10" t="n">
        <v>0.8</v>
      </c>
      <c r="L577" s="11" t="n">
        <v>12.462</v>
      </c>
      <c r="M577" s="11">
        <f>L577-N577</f>
        <v>33.0243</v>
      </c>
      <c r="N577" s="11" t="n">
        <v>-20.5623</v>
      </c>
      <c r="O577">
        <f>IF(L577=0,"—",N577/L577)</f>
        <v>-1.6500000000000001</v>
      </c>
      <c r="P577" t="inlineStr">
        <is>
          <t>Central</t>
        </is>
      </c>
      <c r="Q577" t="inlineStr">
        <is>
          <t>Corporate</t>
        </is>
      </c>
    </row>
    <row r="578">
      <c r="A578" s="8" t="n">
        <v>3842</v>
      </c>
      <c r="B578" t="inlineStr">
        <is>
          <t>US-2014-109162</t>
        </is>
      </c>
      <c r="C578" s="9" t="n">
        <v>41798</v>
      </c>
      <c r="D578" s="8" t="n">
        <v>2014</v>
      </c>
      <c r="E578" s="8" t="n">
        <v>6</v>
      </c>
      <c r="F578" t="inlineStr">
        <is>
          <t>2014-06</t>
        </is>
      </c>
      <c r="G578" t="inlineStr">
        <is>
          <t>Furniture</t>
        </is>
      </c>
      <c r="H578" t="inlineStr">
        <is>
          <t>Chairs</t>
        </is>
      </c>
      <c r="I578" t="inlineStr">
        <is>
          <t>Situations Contoured Folding Chairs, 4/Set</t>
        </is>
      </c>
      <c r="J578" s="8" t="n">
        <v>3</v>
      </c>
      <c r="K578" s="10" t="n">
        <v>0.2</v>
      </c>
      <c r="L578" s="11" t="n">
        <v>170.352</v>
      </c>
      <c r="M578" s="11">
        <f>L578-N578</f>
        <v>159.705</v>
      </c>
      <c r="N578" s="11" t="n">
        <v>10.647</v>
      </c>
      <c r="O578">
        <f>IF(L578=0,"—",N578/L578)</f>
        <v>0.0625</v>
      </c>
      <c r="P578" t="inlineStr">
        <is>
          <t>South</t>
        </is>
      </c>
      <c r="Q578" t="inlineStr">
        <is>
          <t>Corporate</t>
        </is>
      </c>
    </row>
    <row r="579">
      <c r="A579" s="8" t="n">
        <v>9368</v>
      </c>
      <c r="B579" t="inlineStr">
        <is>
          <t>CA-2014-108147</t>
        </is>
      </c>
      <c r="C579" s="9" t="n">
        <v>41798</v>
      </c>
      <c r="D579" s="8" t="n">
        <v>2014</v>
      </c>
      <c r="E579" s="8" t="n">
        <v>6</v>
      </c>
      <c r="F579" t="inlineStr">
        <is>
          <t>2014-06</t>
        </is>
      </c>
      <c r="G579" t="inlineStr">
        <is>
          <t>Office Supplies</t>
        </is>
      </c>
      <c r="H579" t="inlineStr">
        <is>
          <t>Storage</t>
        </is>
      </c>
      <c r="I579" t="inlineStr">
        <is>
          <t>Tennsco Snap-Together Open Shelving Units, Starter Sets and Add-On Units</t>
        </is>
      </c>
      <c r="J579" s="8" t="n">
        <v>6</v>
      </c>
      <c r="K579" s="10" t="n">
        <v>0</v>
      </c>
      <c r="L579" s="11" t="n">
        <v>1676.88</v>
      </c>
      <c r="M579" s="11">
        <f>L579-N579</f>
        <v>1593.036</v>
      </c>
      <c r="N579" s="11" t="n">
        <v>83.84399999999999</v>
      </c>
      <c r="O579">
        <f>IF(L579=0,"—",N579/L579)</f>
        <v>0.049999999999999996</v>
      </c>
      <c r="P579" t="inlineStr">
        <is>
          <t>East</t>
        </is>
      </c>
      <c r="Q579" t="inlineStr">
        <is>
          <t>Consumer</t>
        </is>
      </c>
    </row>
    <row r="580">
      <c r="A580" s="8" t="n">
        <v>2750</v>
      </c>
      <c r="B580" t="inlineStr">
        <is>
          <t>US-2014-141257</t>
        </is>
      </c>
      <c r="C580" s="9" t="n">
        <v>41798</v>
      </c>
      <c r="D580" s="8" t="n">
        <v>2014</v>
      </c>
      <c r="E580" s="8" t="n">
        <v>6</v>
      </c>
      <c r="F580" t="inlineStr">
        <is>
          <t>2014-06</t>
        </is>
      </c>
      <c r="G580" t="inlineStr">
        <is>
          <t>Furniture</t>
        </is>
      </c>
      <c r="H580" t="inlineStr">
        <is>
          <t>Chairs</t>
        </is>
      </c>
      <c r="I580" t="inlineStr">
        <is>
          <t>Hon Deluxe Fabric Upholstered Stacking Chairs, Squared Back</t>
        </is>
      </c>
      <c r="J580" s="8" t="n">
        <v>3</v>
      </c>
      <c r="K580" s="10" t="n">
        <v>0.2</v>
      </c>
      <c r="L580" s="11" t="n">
        <v>585.552</v>
      </c>
      <c r="M580" s="11">
        <f>L580-N580</f>
        <v>512.3580000000001</v>
      </c>
      <c r="N580" s="11" t="n">
        <v>73.194</v>
      </c>
      <c r="O580">
        <f>IF(L580=0,"—",N580/L580)</f>
        <v>0.125</v>
      </c>
      <c r="P580" t="inlineStr">
        <is>
          <t>West</t>
        </is>
      </c>
      <c r="Q580" t="inlineStr">
        <is>
          <t>Consumer</t>
        </is>
      </c>
    </row>
    <row r="581">
      <c r="A581" s="8" t="n">
        <v>9367</v>
      </c>
      <c r="B581" t="inlineStr">
        <is>
          <t>CA-2014-108147</t>
        </is>
      </c>
      <c r="C581" s="9" t="n">
        <v>41798</v>
      </c>
      <c r="D581" s="8" t="n">
        <v>2014</v>
      </c>
      <c r="E581" s="8" t="n">
        <v>6</v>
      </c>
      <c r="F581" t="inlineStr">
        <is>
          <t>2014-06</t>
        </is>
      </c>
      <c r="G581" t="inlineStr">
        <is>
          <t>Office Supplies</t>
        </is>
      </c>
      <c r="H581" t="inlineStr">
        <is>
          <t>Binders</t>
        </is>
      </c>
      <c r="I581" t="inlineStr">
        <is>
          <t>Green Canvas Binder for 8-1/2" x 14" Sheets</t>
        </is>
      </c>
      <c r="J581" s="8" t="n">
        <v>2</v>
      </c>
      <c r="K581" s="10" t="n">
        <v>0.2</v>
      </c>
      <c r="L581" s="11" t="n">
        <v>68.48</v>
      </c>
      <c r="M581" s="11">
        <f>L581-N581</f>
        <v>42.800000000000004</v>
      </c>
      <c r="N581" s="11" t="n">
        <v>25.68</v>
      </c>
      <c r="O581">
        <f>IF(L581=0,"—",N581/L581)</f>
        <v>0.375</v>
      </c>
      <c r="P581" t="inlineStr">
        <is>
          <t>East</t>
        </is>
      </c>
      <c r="Q581" t="inlineStr">
        <is>
          <t>Consumer</t>
        </is>
      </c>
    </row>
    <row r="582">
      <c r="A582" s="8" t="n">
        <v>6</v>
      </c>
      <c r="B582" t="inlineStr">
        <is>
          <t>CA-2014-115812</t>
        </is>
      </c>
      <c r="C582" s="9" t="n">
        <v>41799</v>
      </c>
      <c r="D582" s="8" t="n">
        <v>2014</v>
      </c>
      <c r="E582" s="8" t="n">
        <v>6</v>
      </c>
      <c r="F582" t="inlineStr">
        <is>
          <t>2014-06</t>
        </is>
      </c>
      <c r="G582" t="inlineStr">
        <is>
          <t>Furniture</t>
        </is>
      </c>
      <c r="H582" t="inlineStr">
        <is>
          <t>Furnishings</t>
        </is>
      </c>
      <c r="I582" t="inlineStr">
        <is>
          <t>Eldon Expressions Wood and Plastic Desk Accessories, Cherry Wood</t>
        </is>
      </c>
      <c r="J582" s="8" t="n">
        <v>7</v>
      </c>
      <c r="K582" s="10" t="n">
        <v>0</v>
      </c>
      <c r="L582" s="11" t="n">
        <v>48.86</v>
      </c>
      <c r="M582" s="11">
        <f>L582-N582</f>
        <v>34.6906</v>
      </c>
      <c r="N582" s="11" t="n">
        <v>14.1694</v>
      </c>
      <c r="O582">
        <f>IF(L582=0,"—",N582/L582)</f>
        <v>0.29</v>
      </c>
      <c r="P582" t="inlineStr">
        <is>
          <t>West</t>
        </is>
      </c>
      <c r="Q582" t="inlineStr">
        <is>
          <t>Consumer</t>
        </is>
      </c>
    </row>
    <row r="583">
      <c r="A583" s="8" t="n">
        <v>8</v>
      </c>
      <c r="B583" t="inlineStr">
        <is>
          <t>CA-2014-115812</t>
        </is>
      </c>
      <c r="C583" s="9" t="n">
        <v>41799</v>
      </c>
      <c r="D583" s="8" t="n">
        <v>2014</v>
      </c>
      <c r="E583" s="8" t="n">
        <v>6</v>
      </c>
      <c r="F583" t="inlineStr">
        <is>
          <t>2014-06</t>
        </is>
      </c>
      <c r="G583" t="inlineStr">
        <is>
          <t>Technology</t>
        </is>
      </c>
      <c r="H583" t="inlineStr">
        <is>
          <t>Phones</t>
        </is>
      </c>
      <c r="I583" t="inlineStr">
        <is>
          <t>Mitel 5320 IP Phone VoIP phone</t>
        </is>
      </c>
      <c r="J583" s="8" t="n">
        <v>6</v>
      </c>
      <c r="K583" s="10" t="n">
        <v>0.2</v>
      </c>
      <c r="L583" s="11" t="n">
        <v>907.152</v>
      </c>
      <c r="M583" s="11">
        <f>L583-N583</f>
        <v>816.4368000000001</v>
      </c>
      <c r="N583" s="11" t="n">
        <v>90.7152</v>
      </c>
      <c r="O583">
        <f>IF(L583=0,"—",N583/L583)</f>
        <v>0.09999999999999999</v>
      </c>
      <c r="P583" t="inlineStr">
        <is>
          <t>West</t>
        </is>
      </c>
      <c r="Q583" t="inlineStr">
        <is>
          <t>Consumer</t>
        </is>
      </c>
    </row>
    <row r="584">
      <c r="A584" s="8" t="n">
        <v>10</v>
      </c>
      <c r="B584" t="inlineStr">
        <is>
          <t>CA-2014-115812</t>
        </is>
      </c>
      <c r="C584" s="9" t="n">
        <v>41799</v>
      </c>
      <c r="D584" s="8" t="n">
        <v>2014</v>
      </c>
      <c r="E584" s="8" t="n">
        <v>6</v>
      </c>
      <c r="F584" t="inlineStr">
        <is>
          <t>2014-06</t>
        </is>
      </c>
      <c r="G584" t="inlineStr">
        <is>
          <t>Office Supplies</t>
        </is>
      </c>
      <c r="H584" t="inlineStr">
        <is>
          <t>Appliances</t>
        </is>
      </c>
      <c r="I584" t="inlineStr">
        <is>
          <t>Belkin F5C206VTEL 6 Outlet Surge</t>
        </is>
      </c>
      <c r="J584" s="8" t="n">
        <v>5</v>
      </c>
      <c r="K584" s="10" t="n">
        <v>0</v>
      </c>
      <c r="L584" s="11" t="n">
        <v>114.9</v>
      </c>
      <c r="M584" s="11">
        <f>L584-N584</f>
        <v>80.43</v>
      </c>
      <c r="N584" s="11" t="n">
        <v>34.47</v>
      </c>
      <c r="O584">
        <f>IF(L584=0,"—",N584/L584)</f>
        <v>0.3</v>
      </c>
      <c r="P584" t="inlineStr">
        <is>
          <t>West</t>
        </is>
      </c>
      <c r="Q584" t="inlineStr">
        <is>
          <t>Consumer</t>
        </is>
      </c>
    </row>
    <row r="585">
      <c r="A585" s="8" t="n">
        <v>11</v>
      </c>
      <c r="B585" t="inlineStr">
        <is>
          <t>CA-2014-115812</t>
        </is>
      </c>
      <c r="C585" s="9" t="n">
        <v>41799</v>
      </c>
      <c r="D585" s="8" t="n">
        <v>2014</v>
      </c>
      <c r="E585" s="8" t="n">
        <v>6</v>
      </c>
      <c r="F585" t="inlineStr">
        <is>
          <t>2014-06</t>
        </is>
      </c>
      <c r="G585" t="inlineStr">
        <is>
          <t>Furniture</t>
        </is>
      </c>
      <c r="H585" t="inlineStr">
        <is>
          <t>Tables</t>
        </is>
      </c>
      <c r="I585" t="inlineStr">
        <is>
          <t>Chromcraft Rectangular Conference Tables</t>
        </is>
      </c>
      <c r="J585" s="8" t="n">
        <v>9</v>
      </c>
      <c r="K585" s="10" t="n">
        <v>0.2</v>
      </c>
      <c r="L585" s="11" t="n">
        <v>1706.184</v>
      </c>
      <c r="M585" s="11">
        <f>L585-N585</f>
        <v>1620.8748</v>
      </c>
      <c r="N585" s="11" t="n">
        <v>85.3092</v>
      </c>
      <c r="O585">
        <f>IF(L585=0,"—",N585/L585)</f>
        <v>0.05</v>
      </c>
      <c r="P585" t="inlineStr">
        <is>
          <t>West</t>
        </is>
      </c>
      <c r="Q585" t="inlineStr">
        <is>
          <t>Consumer</t>
        </is>
      </c>
    </row>
    <row r="586">
      <c r="A586" s="8" t="n">
        <v>12</v>
      </c>
      <c r="B586" t="inlineStr">
        <is>
          <t>CA-2014-115812</t>
        </is>
      </c>
      <c r="C586" s="9" t="n">
        <v>41799</v>
      </c>
      <c r="D586" s="8" t="n">
        <v>2014</v>
      </c>
      <c r="E586" s="8" t="n">
        <v>6</v>
      </c>
      <c r="F586" t="inlineStr">
        <is>
          <t>2014-06</t>
        </is>
      </c>
      <c r="G586" t="inlineStr">
        <is>
          <t>Technology</t>
        </is>
      </c>
      <c r="H586" t="inlineStr">
        <is>
          <t>Phones</t>
        </is>
      </c>
      <c r="I586" t="inlineStr">
        <is>
          <t>Konftel 250 Conference phone - Charcoal black</t>
        </is>
      </c>
      <c r="J586" s="8" t="n">
        <v>4</v>
      </c>
      <c r="K586" s="10" t="n">
        <v>0.2</v>
      </c>
      <c r="L586" s="11" t="n">
        <v>911.424</v>
      </c>
      <c r="M586" s="11">
        <f>L586-N586</f>
        <v>843.0672</v>
      </c>
      <c r="N586" s="11" t="n">
        <v>68.35680000000001</v>
      </c>
      <c r="O586">
        <f>IF(L586=0,"—",N586/L586)</f>
        <v>0.07500000000000001</v>
      </c>
      <c r="P586" t="inlineStr">
        <is>
          <t>West</t>
        </is>
      </c>
      <c r="Q586" t="inlineStr">
        <is>
          <t>Consumer</t>
        </is>
      </c>
    </row>
    <row r="587">
      <c r="A587" s="8" t="n">
        <v>490</v>
      </c>
      <c r="B587" t="inlineStr">
        <is>
          <t>CA-2014-133753</t>
        </is>
      </c>
      <c r="C587" s="9" t="n">
        <v>41799</v>
      </c>
      <c r="D587" s="8" t="n">
        <v>2014</v>
      </c>
      <c r="E587" s="8" t="n">
        <v>6</v>
      </c>
      <c r="F587" t="inlineStr">
        <is>
          <t>2014-06</t>
        </is>
      </c>
      <c r="G587" t="inlineStr">
        <is>
          <t>Technology</t>
        </is>
      </c>
      <c r="H587" t="inlineStr">
        <is>
          <t>Accessories</t>
        </is>
      </c>
      <c r="I587" t="inlineStr">
        <is>
          <t>Logitech M510 Wireless Mouse</t>
        </is>
      </c>
      <c r="J587" s="8" t="n">
        <v>2</v>
      </c>
      <c r="K587" s="10" t="n">
        <v>0.2</v>
      </c>
      <c r="L587" s="11" t="n">
        <v>63.984</v>
      </c>
      <c r="M587" s="11">
        <f>L587-N587</f>
        <v>53.586600000000004</v>
      </c>
      <c r="N587" s="11" t="n">
        <v>10.3974</v>
      </c>
      <c r="O587">
        <f>IF(L587=0,"—",N587/L587)</f>
        <v>0.16249999999999998</v>
      </c>
      <c r="P587" t="inlineStr">
        <is>
          <t>Central</t>
        </is>
      </c>
      <c r="Q587" t="inlineStr">
        <is>
          <t>Home Office</t>
        </is>
      </c>
    </row>
    <row r="588">
      <c r="A588" s="8" t="n">
        <v>4957</v>
      </c>
      <c r="B588" t="inlineStr">
        <is>
          <t>CA-2014-160262</t>
        </is>
      </c>
      <c r="C588" s="9" t="n">
        <v>41799</v>
      </c>
      <c r="D588" s="8" t="n">
        <v>2014</v>
      </c>
      <c r="E588" s="8" t="n">
        <v>6</v>
      </c>
      <c r="F588" t="inlineStr">
        <is>
          <t>2014-06</t>
        </is>
      </c>
      <c r="G588" t="inlineStr">
        <is>
          <t>Furniture</t>
        </is>
      </c>
      <c r="H588" t="inlineStr">
        <is>
          <t>Furnishings</t>
        </is>
      </c>
      <c r="I588" t="inlineStr">
        <is>
          <t>Executive Impressions 13-1/2" Indoor/Outdoor Wall Clock</t>
        </is>
      </c>
      <c r="J588" s="8" t="n">
        <v>2</v>
      </c>
      <c r="K588" s="10" t="n">
        <v>0</v>
      </c>
      <c r="L588" s="11" t="n">
        <v>37.4</v>
      </c>
      <c r="M588" s="11">
        <f>L588-N588</f>
        <v>23.188</v>
      </c>
      <c r="N588" s="11" t="n">
        <v>14.212</v>
      </c>
      <c r="O588">
        <f>IF(L588=0,"—",N588/L588)</f>
        <v>0.38</v>
      </c>
      <c r="P588" t="inlineStr">
        <is>
          <t>West</t>
        </is>
      </c>
      <c r="Q588" t="inlineStr">
        <is>
          <t>Corporate</t>
        </is>
      </c>
    </row>
    <row r="589">
      <c r="A589" s="8" t="n">
        <v>489</v>
      </c>
      <c r="B589" t="inlineStr">
        <is>
          <t>CA-2014-133753</t>
        </is>
      </c>
      <c r="C589" s="9" t="n">
        <v>41799</v>
      </c>
      <c r="D589" s="8" t="n">
        <v>2014</v>
      </c>
      <c r="E589" s="8" t="n">
        <v>6</v>
      </c>
      <c r="F589" t="inlineStr">
        <is>
          <t>2014-06</t>
        </is>
      </c>
      <c r="G589" t="inlineStr">
        <is>
          <t>Technology</t>
        </is>
      </c>
      <c r="H589" t="inlineStr">
        <is>
          <t>Phones</t>
        </is>
      </c>
      <c r="I589" t="inlineStr">
        <is>
          <t>Square Credit Card Reader</t>
        </is>
      </c>
      <c r="J589" s="8" t="n">
        <v>1</v>
      </c>
      <c r="K589" s="10" t="n">
        <v>0.2</v>
      </c>
      <c r="L589" s="11" t="n">
        <v>7.992</v>
      </c>
      <c r="M589" s="11">
        <f>L589-N589</f>
        <v>7.3926</v>
      </c>
      <c r="N589" s="11" t="n">
        <v>0.5994</v>
      </c>
      <c r="O589">
        <f>IF(L589=0,"—",N589/L589)</f>
        <v>0.07500000000000001</v>
      </c>
      <c r="P589" t="inlineStr">
        <is>
          <t>Central</t>
        </is>
      </c>
      <c r="Q589" t="inlineStr">
        <is>
          <t>Home Office</t>
        </is>
      </c>
    </row>
    <row r="590">
      <c r="A590" s="8" t="n">
        <v>491</v>
      </c>
      <c r="B590" t="inlineStr">
        <is>
          <t>CA-2014-133753</t>
        </is>
      </c>
      <c r="C590" s="9" t="n">
        <v>41799</v>
      </c>
      <c r="D590" s="8" t="n">
        <v>2014</v>
      </c>
      <c r="E590" s="8" t="n">
        <v>6</v>
      </c>
      <c r="F590" t="inlineStr">
        <is>
          <t>2014-06</t>
        </is>
      </c>
      <c r="G590" t="inlineStr">
        <is>
          <t>Office Supplies</t>
        </is>
      </c>
      <c r="H590" t="inlineStr">
        <is>
          <t>Art</t>
        </is>
      </c>
      <c r="I590" t="inlineStr">
        <is>
          <t>Boston 1645 Deluxe Heavier-Duty Electric Pencil Sharpener</t>
        </is>
      </c>
      <c r="J590" s="8" t="n">
        <v>2</v>
      </c>
      <c r="K590" s="10" t="n">
        <v>0.2</v>
      </c>
      <c r="L590" s="11" t="n">
        <v>70.36799999999999</v>
      </c>
      <c r="M590" s="11">
        <f>L590-N590</f>
        <v>64.21079999999999</v>
      </c>
      <c r="N590" s="11" t="n">
        <v>6.1572</v>
      </c>
      <c r="O590">
        <f>IF(L590=0,"—",N590/L590)</f>
        <v>0.0875</v>
      </c>
      <c r="P590" t="inlineStr">
        <is>
          <t>Central</t>
        </is>
      </c>
      <c r="Q590" t="inlineStr">
        <is>
          <t>Home Office</t>
        </is>
      </c>
    </row>
    <row r="591">
      <c r="A591" s="8" t="n">
        <v>4956</v>
      </c>
      <c r="B591" t="inlineStr">
        <is>
          <t>CA-2014-160262</t>
        </is>
      </c>
      <c r="C591" s="9" t="n">
        <v>41799</v>
      </c>
      <c r="D591" s="8" t="n">
        <v>2014</v>
      </c>
      <c r="E591" s="8" t="n">
        <v>6</v>
      </c>
      <c r="F591" t="inlineStr">
        <is>
          <t>2014-06</t>
        </is>
      </c>
      <c r="G591" t="inlineStr">
        <is>
          <t>Office Supplies</t>
        </is>
      </c>
      <c r="H591" t="inlineStr">
        <is>
          <t>Paper</t>
        </is>
      </c>
      <c r="I591" t="inlineStr">
        <is>
          <t>Xerox 1909</t>
        </is>
      </c>
      <c r="J591" s="8" t="n">
        <v>3</v>
      </c>
      <c r="K591" s="10" t="n">
        <v>0</v>
      </c>
      <c r="L591" s="11" t="n">
        <v>79.14</v>
      </c>
      <c r="M591" s="11">
        <f>L591-N591</f>
        <v>42.7356</v>
      </c>
      <c r="N591" s="11" t="n">
        <v>36.4044</v>
      </c>
      <c r="O591">
        <f>IF(L591=0,"—",N591/L591)</f>
        <v>0.46</v>
      </c>
      <c r="P591" t="inlineStr">
        <is>
          <t>West</t>
        </is>
      </c>
      <c r="Q591" t="inlineStr">
        <is>
          <t>Corporate</t>
        </is>
      </c>
    </row>
    <row r="592">
      <c r="A592" s="8" t="n">
        <v>4955</v>
      </c>
      <c r="B592" t="inlineStr">
        <is>
          <t>CA-2014-160262</t>
        </is>
      </c>
      <c r="C592" s="9" t="n">
        <v>41799</v>
      </c>
      <c r="D592" s="8" t="n">
        <v>2014</v>
      </c>
      <c r="E592" s="8" t="n">
        <v>6</v>
      </c>
      <c r="F592" t="inlineStr">
        <is>
          <t>2014-06</t>
        </is>
      </c>
      <c r="G592" t="inlineStr">
        <is>
          <t>Office Supplies</t>
        </is>
      </c>
      <c r="H592" t="inlineStr">
        <is>
          <t>Art</t>
        </is>
      </c>
      <c r="I592" t="inlineStr">
        <is>
          <t>DIXON Oriole Pencils</t>
        </is>
      </c>
      <c r="J592" s="8" t="n">
        <v>7</v>
      </c>
      <c r="K592" s="10" t="n">
        <v>0</v>
      </c>
      <c r="L592" s="11" t="n">
        <v>18.06</v>
      </c>
      <c r="M592" s="11">
        <f>L592-N592</f>
        <v>13.3644</v>
      </c>
      <c r="N592" s="11" t="n">
        <v>4.6956</v>
      </c>
      <c r="O592">
        <f>IF(L592=0,"—",N592/L592)</f>
        <v>0.26</v>
      </c>
      <c r="P592" t="inlineStr">
        <is>
          <t>West</t>
        </is>
      </c>
      <c r="Q592" t="inlineStr">
        <is>
          <t>Corporate</t>
        </is>
      </c>
    </row>
    <row r="593">
      <c r="A593" s="8" t="n">
        <v>861</v>
      </c>
      <c r="B593" t="inlineStr">
        <is>
          <t>CA-2014-133851</t>
        </is>
      </c>
      <c r="C593" s="9" t="n">
        <v>41799</v>
      </c>
      <c r="D593" s="8" t="n">
        <v>2014</v>
      </c>
      <c r="E593" s="8" t="n">
        <v>6</v>
      </c>
      <c r="F593" t="inlineStr">
        <is>
          <t>2014-06</t>
        </is>
      </c>
      <c r="G593" t="inlineStr">
        <is>
          <t>Office Supplies</t>
        </is>
      </c>
      <c r="H593" t="inlineStr">
        <is>
          <t>Supplies</t>
        </is>
      </c>
      <c r="I593" t="inlineStr">
        <is>
          <t>Staple remover</t>
        </is>
      </c>
      <c r="J593" s="8" t="n">
        <v>2</v>
      </c>
      <c r="K593" s="10" t="n">
        <v>0</v>
      </c>
      <c r="L593" s="11" t="n">
        <v>7.36</v>
      </c>
      <c r="M593" s="11">
        <f>L593-N593</f>
        <v>7.2128000000000005</v>
      </c>
      <c r="N593" s="11" t="n">
        <v>0.1472</v>
      </c>
      <c r="O593">
        <f>IF(L593=0,"—",N593/L593)</f>
        <v>0.02</v>
      </c>
      <c r="P593" t="inlineStr">
        <is>
          <t>West</t>
        </is>
      </c>
      <c r="Q593" t="inlineStr">
        <is>
          <t>Consumer</t>
        </is>
      </c>
    </row>
    <row r="594">
      <c r="A594" s="8" t="n">
        <v>862</v>
      </c>
      <c r="B594" t="inlineStr">
        <is>
          <t>CA-2014-133851</t>
        </is>
      </c>
      <c r="C594" s="9" t="n">
        <v>41799</v>
      </c>
      <c r="D594" s="8" t="n">
        <v>2014</v>
      </c>
      <c r="E594" s="8" t="n">
        <v>6</v>
      </c>
      <c r="F594" t="inlineStr">
        <is>
          <t>2014-06</t>
        </is>
      </c>
      <c r="G594" t="inlineStr">
        <is>
          <t>Office Supplies</t>
        </is>
      </c>
      <c r="H594" t="inlineStr">
        <is>
          <t>Art</t>
        </is>
      </c>
      <c r="I594" t="inlineStr">
        <is>
          <t>Deluxe Chalkboard Eraser Cleaner</t>
        </is>
      </c>
      <c r="J594" s="8" t="n">
        <v>2</v>
      </c>
      <c r="K594" s="10" t="n">
        <v>0</v>
      </c>
      <c r="L594" s="11" t="n">
        <v>23.1</v>
      </c>
      <c r="M594" s="11">
        <f>L594-N594</f>
        <v>12.474000000000002</v>
      </c>
      <c r="N594" s="11" t="n">
        <v>10.626</v>
      </c>
      <c r="O594">
        <f>IF(L594=0,"—",N594/L594)</f>
        <v>0.45999999999999996</v>
      </c>
      <c r="P594" t="inlineStr">
        <is>
          <t>West</t>
        </is>
      </c>
      <c r="Q594" t="inlineStr">
        <is>
          <t>Consumer</t>
        </is>
      </c>
    </row>
    <row r="595">
      <c r="A595" s="8" t="n">
        <v>7</v>
      </c>
      <c r="B595" t="inlineStr">
        <is>
          <t>CA-2014-115812</t>
        </is>
      </c>
      <c r="C595" s="9" t="n">
        <v>41799</v>
      </c>
      <c r="D595" s="8" t="n">
        <v>2014</v>
      </c>
      <c r="E595" s="8" t="n">
        <v>6</v>
      </c>
      <c r="F595" t="inlineStr">
        <is>
          <t>2014-06</t>
        </is>
      </c>
      <c r="G595" t="inlineStr">
        <is>
          <t>Office Supplies</t>
        </is>
      </c>
      <c r="H595" t="inlineStr">
        <is>
          <t>Art</t>
        </is>
      </c>
      <c r="I595" t="inlineStr">
        <is>
          <t>Newell 322</t>
        </is>
      </c>
      <c r="J595" s="8" t="n">
        <v>4</v>
      </c>
      <c r="K595" s="10" t="n">
        <v>0</v>
      </c>
      <c r="L595" s="11" t="n">
        <v>7.28</v>
      </c>
      <c r="M595" s="11">
        <f>L595-N595</f>
        <v>5.3144</v>
      </c>
      <c r="N595" s="11" t="n">
        <v>1.9656</v>
      </c>
      <c r="O595">
        <f>IF(L595=0,"—",N595/L595)</f>
        <v>0.27</v>
      </c>
      <c r="P595" t="inlineStr">
        <is>
          <t>West</t>
        </is>
      </c>
      <c r="Q595" t="inlineStr">
        <is>
          <t>Consumer</t>
        </is>
      </c>
    </row>
    <row r="596">
      <c r="A596" s="8" t="n">
        <v>1812</v>
      </c>
      <c r="B596" t="inlineStr">
        <is>
          <t>CA-2014-132612</t>
        </is>
      </c>
      <c r="C596" s="9" t="n">
        <v>41799</v>
      </c>
      <c r="D596" s="8" t="n">
        <v>2014</v>
      </c>
      <c r="E596" s="8" t="n">
        <v>6</v>
      </c>
      <c r="F596" t="inlineStr">
        <is>
          <t>2014-06</t>
        </is>
      </c>
      <c r="G596" t="inlineStr">
        <is>
          <t>Furniture</t>
        </is>
      </c>
      <c r="H596" t="inlineStr">
        <is>
          <t>Tables</t>
        </is>
      </c>
      <c r="I596" t="inlineStr">
        <is>
          <t>Bevis 44 x 96 Conference Tables</t>
        </is>
      </c>
      <c r="J596" s="8" t="n">
        <v>7</v>
      </c>
      <c r="K596" s="10" t="n">
        <v>0</v>
      </c>
      <c r="L596" s="11" t="n">
        <v>1441.3</v>
      </c>
      <c r="M596" s="11">
        <f>L596-N596</f>
        <v>1196.279</v>
      </c>
      <c r="N596" s="11" t="n">
        <v>245.021</v>
      </c>
      <c r="O596">
        <f>IF(L596=0,"—",N596/L596)</f>
        <v>0.16999999999999998</v>
      </c>
      <c r="P596" t="inlineStr">
        <is>
          <t>South</t>
        </is>
      </c>
      <c r="Q596" t="inlineStr">
        <is>
          <t>Consumer</t>
        </is>
      </c>
    </row>
    <row r="597">
      <c r="A597" s="8" t="n">
        <v>9</v>
      </c>
      <c r="B597" t="inlineStr">
        <is>
          <t>CA-2014-115812</t>
        </is>
      </c>
      <c r="C597" s="9" t="n">
        <v>41799</v>
      </c>
      <c r="D597" s="8" t="n">
        <v>2014</v>
      </c>
      <c r="E597" s="8" t="n">
        <v>6</v>
      </c>
      <c r="F597" t="inlineStr">
        <is>
          <t>2014-06</t>
        </is>
      </c>
      <c r="G597" t="inlineStr">
        <is>
          <t>Office Supplies</t>
        </is>
      </c>
      <c r="H597" t="inlineStr">
        <is>
          <t>Binders</t>
        </is>
      </c>
      <c r="I597" t="inlineStr">
        <is>
          <t>DXL Angle-View Binders with Locking Rings by Samsill</t>
        </is>
      </c>
      <c r="J597" s="8" t="n">
        <v>3</v>
      </c>
      <c r="K597" s="10" t="n">
        <v>0.2</v>
      </c>
      <c r="L597" s="11" t="n">
        <v>18.504</v>
      </c>
      <c r="M597" s="11">
        <f>L597-N597</f>
        <v>12.721500000000002</v>
      </c>
      <c r="N597" s="11" t="n">
        <v>5.7825</v>
      </c>
      <c r="O597">
        <f>IF(L597=0,"—",N597/L597)</f>
        <v>0.31249999999999994</v>
      </c>
      <c r="P597" t="inlineStr">
        <is>
          <t>West</t>
        </is>
      </c>
      <c r="Q597" t="inlineStr">
        <is>
          <t>Consumer</t>
        </is>
      </c>
    </row>
    <row r="598">
      <c r="A598" s="8" t="n">
        <v>9697</v>
      </c>
      <c r="B598" t="inlineStr">
        <is>
          <t>CA-2014-144281</t>
        </is>
      </c>
      <c r="C598" s="9" t="n">
        <v>41800</v>
      </c>
      <c r="D598" s="8" t="n">
        <v>2014</v>
      </c>
      <c r="E598" s="8" t="n">
        <v>6</v>
      </c>
      <c r="F598" t="inlineStr">
        <is>
          <t>2014-06</t>
        </is>
      </c>
      <c r="G598" t="inlineStr">
        <is>
          <t>Office Supplies</t>
        </is>
      </c>
      <c r="H598" t="inlineStr">
        <is>
          <t>Labels</t>
        </is>
      </c>
      <c r="I598" t="inlineStr">
        <is>
          <t>Dot Matrix Printer Tape Reel Labels, White, 5000/Box</t>
        </is>
      </c>
      <c r="J598" s="8" t="n">
        <v>5</v>
      </c>
      <c r="K598" s="10" t="n">
        <v>0</v>
      </c>
      <c r="L598" s="11" t="n">
        <v>491.55</v>
      </c>
      <c r="M598" s="11">
        <f>L598-N598</f>
        <v>250.69050000000001</v>
      </c>
      <c r="N598" s="11" t="n">
        <v>240.8595</v>
      </c>
      <c r="O598">
        <f>IF(L598=0,"—",N598/L598)</f>
        <v>0.49</v>
      </c>
      <c r="P598" t="inlineStr">
        <is>
          <t>Central</t>
        </is>
      </c>
      <c r="Q598" t="inlineStr">
        <is>
          <t>Corporate</t>
        </is>
      </c>
    </row>
    <row r="599">
      <c r="A599" s="8" t="n">
        <v>1856</v>
      </c>
      <c r="B599" t="inlineStr">
        <is>
          <t>CA-2014-114643</t>
        </is>
      </c>
      <c r="C599" s="9" t="n">
        <v>41803</v>
      </c>
      <c r="D599" s="8" t="n">
        <v>2014</v>
      </c>
      <c r="E599" s="8" t="n">
        <v>6</v>
      </c>
      <c r="F599" t="inlineStr">
        <is>
          <t>2014-06</t>
        </is>
      </c>
      <c r="G599" t="inlineStr">
        <is>
          <t>Office Supplies</t>
        </is>
      </c>
      <c r="H599" t="inlineStr">
        <is>
          <t>Art</t>
        </is>
      </c>
      <c r="I599" t="inlineStr">
        <is>
          <t>Staples in misc. colors</t>
        </is>
      </c>
      <c r="J599" s="8" t="n">
        <v>3</v>
      </c>
      <c r="K599" s="10" t="n">
        <v>0</v>
      </c>
      <c r="L599" s="11" t="n">
        <v>14.52</v>
      </c>
      <c r="M599" s="11">
        <f>L599-N599</f>
        <v>9.7284</v>
      </c>
      <c r="N599" s="11" t="n">
        <v>4.7916</v>
      </c>
      <c r="O599">
        <f>IF(L599=0,"—",N599/L599)</f>
        <v>0.33</v>
      </c>
      <c r="P599" t="inlineStr">
        <is>
          <t>West</t>
        </is>
      </c>
      <c r="Q599" t="inlineStr">
        <is>
          <t>Corporate</t>
        </is>
      </c>
    </row>
    <row r="600">
      <c r="A600" s="8" t="n">
        <v>5221</v>
      </c>
      <c r="B600" t="inlineStr">
        <is>
          <t>CA-2014-140487</t>
        </is>
      </c>
      <c r="C600" s="9" t="n">
        <v>41804</v>
      </c>
      <c r="D600" s="8" t="n">
        <v>2014</v>
      </c>
      <c r="E600" s="8" t="n">
        <v>6</v>
      </c>
      <c r="F600" t="inlineStr">
        <is>
          <t>2014-06</t>
        </is>
      </c>
      <c r="G600" t="inlineStr">
        <is>
          <t>Furniture</t>
        </is>
      </c>
      <c r="H600" t="inlineStr">
        <is>
          <t>Bookcases</t>
        </is>
      </c>
      <c r="I600" t="inlineStr">
        <is>
          <t>Hon Metal Bookcases, Gray</t>
        </is>
      </c>
      <c r="J600" s="8" t="n">
        <v>3</v>
      </c>
      <c r="K600" s="10" t="n">
        <v>0</v>
      </c>
      <c r="L600" s="11" t="n">
        <v>212.94</v>
      </c>
      <c r="M600" s="11">
        <f>L600-N600</f>
        <v>155.4462</v>
      </c>
      <c r="N600" s="11" t="n">
        <v>57.4938</v>
      </c>
      <c r="O600">
        <f>IF(L600=0,"—",N600/L600)</f>
        <v>0.27</v>
      </c>
      <c r="P600" t="inlineStr">
        <is>
          <t>Central</t>
        </is>
      </c>
      <c r="Q600" t="inlineStr">
        <is>
          <t>Home Office</t>
        </is>
      </c>
    </row>
    <row r="601">
      <c r="A601" s="8" t="n">
        <v>6938</v>
      </c>
      <c r="B601" t="inlineStr">
        <is>
          <t>CA-2014-126963</t>
        </is>
      </c>
      <c r="C601" s="9" t="n">
        <v>41805</v>
      </c>
      <c r="D601" s="8" t="n">
        <v>2014</v>
      </c>
      <c r="E601" s="8" t="n">
        <v>6</v>
      </c>
      <c r="F601" t="inlineStr">
        <is>
          <t>2014-06</t>
        </is>
      </c>
      <c r="G601" t="inlineStr">
        <is>
          <t>Office Supplies</t>
        </is>
      </c>
      <c r="H601" t="inlineStr">
        <is>
          <t>Paper</t>
        </is>
      </c>
      <c r="I601" t="inlineStr">
        <is>
          <t>Xerox 1902</t>
        </is>
      </c>
      <c r="J601" s="8" t="n">
        <v>2</v>
      </c>
      <c r="K601" s="10" t="n">
        <v>0.2</v>
      </c>
      <c r="L601" s="11" t="n">
        <v>36.544</v>
      </c>
      <c r="M601" s="11">
        <f>L601-N601</f>
        <v>24.667199999999998</v>
      </c>
      <c r="N601" s="11" t="n">
        <v>11.8768</v>
      </c>
      <c r="O601">
        <f>IF(L601=0,"—",N601/L601)</f>
        <v>0.325</v>
      </c>
      <c r="P601" t="inlineStr">
        <is>
          <t>Central</t>
        </is>
      </c>
      <c r="Q601" t="inlineStr">
        <is>
          <t>Consumer</t>
        </is>
      </c>
    </row>
    <row r="602">
      <c r="A602" s="8" t="n">
        <v>916</v>
      </c>
      <c r="B602" t="inlineStr">
        <is>
          <t>US-2014-141215</t>
        </is>
      </c>
      <c r="C602" s="9" t="n">
        <v>41805</v>
      </c>
      <c r="D602" s="8" t="n">
        <v>2014</v>
      </c>
      <c r="E602" s="8" t="n">
        <v>6</v>
      </c>
      <c r="F602" t="inlineStr">
        <is>
          <t>2014-06</t>
        </is>
      </c>
      <c r="G602" t="inlineStr">
        <is>
          <t>Furniture</t>
        </is>
      </c>
      <c r="H602" t="inlineStr">
        <is>
          <t>Tables</t>
        </is>
      </c>
      <c r="I602" t="inlineStr">
        <is>
          <t>Lesro Sheffield Collection Coffee Table, End Table, Center Table, Corner Table</t>
        </is>
      </c>
      <c r="J602" s="8" t="n">
        <v>2</v>
      </c>
      <c r="K602" s="10" t="n">
        <v>0.3</v>
      </c>
      <c r="L602" s="11" t="n">
        <v>99.91800000000001</v>
      </c>
      <c r="M602" s="11">
        <f>L602-N602</f>
        <v>118.47420000000001</v>
      </c>
      <c r="N602" s="11" t="n">
        <v>-18.5562</v>
      </c>
      <c r="O602">
        <f>IF(L602=0,"—",N602/L602)</f>
        <v>-0.18571428571428572</v>
      </c>
      <c r="P602" t="inlineStr">
        <is>
          <t>Central</t>
        </is>
      </c>
      <c r="Q602" t="inlineStr">
        <is>
          <t>Corporate</t>
        </is>
      </c>
    </row>
    <row r="603">
      <c r="A603" s="8" t="n">
        <v>917</v>
      </c>
      <c r="B603" t="inlineStr">
        <is>
          <t>US-2014-141215</t>
        </is>
      </c>
      <c r="C603" s="9" t="n">
        <v>41805</v>
      </c>
      <c r="D603" s="8" t="n">
        <v>2014</v>
      </c>
      <c r="E603" s="8" t="n">
        <v>6</v>
      </c>
      <c r="F603" t="inlineStr">
        <is>
          <t>2014-06</t>
        </is>
      </c>
      <c r="G603" t="inlineStr">
        <is>
          <t>Furniture</t>
        </is>
      </c>
      <c r="H603" t="inlineStr">
        <is>
          <t>Chairs</t>
        </is>
      </c>
      <c r="I603" t="inlineStr">
        <is>
          <t>Global Commerce Series High-Back Swivel/Tilt Chairs</t>
        </is>
      </c>
      <c r="J603" s="8" t="n">
        <v>4</v>
      </c>
      <c r="K603" s="10" t="n">
        <v>0.3</v>
      </c>
      <c r="L603" s="11" t="n">
        <v>797.944</v>
      </c>
      <c r="M603" s="11">
        <f>L603-N603</f>
        <v>854.9399999999999</v>
      </c>
      <c r="N603" s="11" t="n">
        <v>-56.996</v>
      </c>
      <c r="O603">
        <f>IF(L603=0,"—",N603/L603)</f>
        <v>-0.07142857142857144</v>
      </c>
      <c r="P603" t="inlineStr">
        <is>
          <t>Central</t>
        </is>
      </c>
      <c r="Q603" t="inlineStr">
        <is>
          <t>Corporate</t>
        </is>
      </c>
    </row>
    <row r="604">
      <c r="A604" s="8" t="n">
        <v>918</v>
      </c>
      <c r="B604" t="inlineStr">
        <is>
          <t>US-2014-141215</t>
        </is>
      </c>
      <c r="C604" s="9" t="n">
        <v>41805</v>
      </c>
      <c r="D604" s="8" t="n">
        <v>2014</v>
      </c>
      <c r="E604" s="8" t="n">
        <v>6</v>
      </c>
      <c r="F604" t="inlineStr">
        <is>
          <t>2014-06</t>
        </is>
      </c>
      <c r="G604" t="inlineStr">
        <is>
          <t>Office Supplies</t>
        </is>
      </c>
      <c r="H604" t="inlineStr">
        <is>
          <t>Binders</t>
        </is>
      </c>
      <c r="I604" t="inlineStr">
        <is>
          <t>Avery Premier Heavy-Duty Binder with Round Locking Rings</t>
        </is>
      </c>
      <c r="J604" s="8" t="n">
        <v>3</v>
      </c>
      <c r="K604" s="10" t="n">
        <v>0.8</v>
      </c>
      <c r="L604" s="11" t="n">
        <v>8.568</v>
      </c>
      <c r="M604" s="11">
        <f>L604-N604</f>
        <v>23.1336</v>
      </c>
      <c r="N604" s="11" t="n">
        <v>-14.5656</v>
      </c>
      <c r="O604">
        <f>IF(L604=0,"—",N604/L604)</f>
        <v>-1.7</v>
      </c>
      <c r="P604" t="inlineStr">
        <is>
          <t>Central</t>
        </is>
      </c>
      <c r="Q604" t="inlineStr">
        <is>
          <t>Corporate</t>
        </is>
      </c>
    </row>
    <row r="605">
      <c r="A605" s="8" t="n">
        <v>2912</v>
      </c>
      <c r="B605" t="inlineStr">
        <is>
          <t>CA-2014-113929</t>
        </is>
      </c>
      <c r="C605" s="9" t="n">
        <v>41806</v>
      </c>
      <c r="D605" s="8" t="n">
        <v>2014</v>
      </c>
      <c r="E605" s="8" t="n">
        <v>6</v>
      </c>
      <c r="F605" t="inlineStr">
        <is>
          <t>2014-06</t>
        </is>
      </c>
      <c r="G605" t="inlineStr">
        <is>
          <t>Office Supplies</t>
        </is>
      </c>
      <c r="H605" t="inlineStr">
        <is>
          <t>Envelopes</t>
        </is>
      </c>
      <c r="I605" t="inlineStr">
        <is>
          <t>Staple envelope</t>
        </is>
      </c>
      <c r="J605" s="8" t="n">
        <v>5</v>
      </c>
      <c r="K605" s="10" t="n">
        <v>0</v>
      </c>
      <c r="L605" s="11" t="n">
        <v>41.4</v>
      </c>
      <c r="M605" s="11">
        <f>L605-N605</f>
        <v>21.942</v>
      </c>
      <c r="N605" s="11" t="n">
        <v>19.458</v>
      </c>
      <c r="O605">
        <f>IF(L605=0,"—",N605/L605)</f>
        <v>0.47</v>
      </c>
      <c r="P605" t="inlineStr">
        <is>
          <t>East</t>
        </is>
      </c>
      <c r="Q605" t="inlineStr">
        <is>
          <t>Consumer</t>
        </is>
      </c>
    </row>
    <row r="606">
      <c r="A606" s="8" t="n">
        <v>2914</v>
      </c>
      <c r="B606" t="inlineStr">
        <is>
          <t>CA-2014-113929</t>
        </is>
      </c>
      <c r="C606" s="9" t="n">
        <v>41806</v>
      </c>
      <c r="D606" s="8" t="n">
        <v>2014</v>
      </c>
      <c r="E606" s="8" t="n">
        <v>6</v>
      </c>
      <c r="F606" t="inlineStr">
        <is>
          <t>2014-06</t>
        </is>
      </c>
      <c r="G606" t="inlineStr">
        <is>
          <t>Office Supplies</t>
        </is>
      </c>
      <c r="H606" t="inlineStr">
        <is>
          <t>Binders</t>
        </is>
      </c>
      <c r="I606" t="inlineStr">
        <is>
          <t>Ibico Standard Transparent Covers</t>
        </is>
      </c>
      <c r="J606" s="8" t="n">
        <v>3</v>
      </c>
      <c r="K606" s="10" t="n">
        <v>0.2</v>
      </c>
      <c r="L606" s="11" t="n">
        <v>39.552</v>
      </c>
      <c r="M606" s="11">
        <f>L606-N606</f>
        <v>25.214399999999998</v>
      </c>
      <c r="N606" s="11" t="n">
        <v>14.3376</v>
      </c>
      <c r="O606">
        <f>IF(L606=0,"—",N606/L606)</f>
        <v>0.3625</v>
      </c>
      <c r="P606" t="inlineStr">
        <is>
          <t>East</t>
        </is>
      </c>
      <c r="Q606" t="inlineStr">
        <is>
          <t>Consumer</t>
        </is>
      </c>
    </row>
    <row r="607">
      <c r="A607" s="8" t="n">
        <v>2913</v>
      </c>
      <c r="B607" t="inlineStr">
        <is>
          <t>CA-2014-113929</t>
        </is>
      </c>
      <c r="C607" s="9" t="n">
        <v>41806</v>
      </c>
      <c r="D607" s="8" t="n">
        <v>2014</v>
      </c>
      <c r="E607" s="8" t="n">
        <v>6</v>
      </c>
      <c r="F607" t="inlineStr">
        <is>
          <t>2014-06</t>
        </is>
      </c>
      <c r="G607" t="inlineStr">
        <is>
          <t>Office Supplies</t>
        </is>
      </c>
      <c r="H607" t="inlineStr">
        <is>
          <t>Art</t>
        </is>
      </c>
      <c r="I607" t="inlineStr">
        <is>
          <t>Boston 16750 Black Compact Battery Pencil Sharpener</t>
        </is>
      </c>
      <c r="J607" s="8" t="n">
        <v>4</v>
      </c>
      <c r="K607" s="10" t="n">
        <v>0</v>
      </c>
      <c r="L607" s="11" t="n">
        <v>35</v>
      </c>
      <c r="M607" s="11">
        <f>L607-N607</f>
        <v>24.5</v>
      </c>
      <c r="N607" s="11" t="n">
        <v>10.5</v>
      </c>
      <c r="O607">
        <f>IF(L607=0,"—",N607/L607)</f>
        <v>0.3</v>
      </c>
      <c r="P607" t="inlineStr">
        <is>
          <t>East</t>
        </is>
      </c>
      <c r="Q607" t="inlineStr">
        <is>
          <t>Consumer</t>
        </is>
      </c>
    </row>
    <row r="608">
      <c r="A608" s="8" t="n">
        <v>2496</v>
      </c>
      <c r="B608" t="inlineStr">
        <is>
          <t>CA-2014-136644</t>
        </is>
      </c>
      <c r="C608" s="9" t="n">
        <v>41806</v>
      </c>
      <c r="D608" s="8" t="n">
        <v>2014</v>
      </c>
      <c r="E608" s="8" t="n">
        <v>6</v>
      </c>
      <c r="F608" t="inlineStr">
        <is>
          <t>2014-06</t>
        </is>
      </c>
      <c r="G608" t="inlineStr">
        <is>
          <t>Furniture</t>
        </is>
      </c>
      <c r="H608" t="inlineStr">
        <is>
          <t>Chairs</t>
        </is>
      </c>
      <c r="I608" t="inlineStr">
        <is>
          <t>Global Geo Office Task Chair, Gray</t>
        </is>
      </c>
      <c r="J608" s="8" t="n">
        <v>8</v>
      </c>
      <c r="K608" s="10" t="n">
        <v>0</v>
      </c>
      <c r="L608" s="11" t="n">
        <v>647.84</v>
      </c>
      <c r="M608" s="11">
        <f>L608-N608</f>
        <v>615.448</v>
      </c>
      <c r="N608" s="11" t="n">
        <v>32.392</v>
      </c>
      <c r="O608">
        <f>IF(L608=0,"—",N608/L608)</f>
        <v>0.05</v>
      </c>
      <c r="P608" t="inlineStr">
        <is>
          <t>Central</t>
        </is>
      </c>
      <c r="Q608" t="inlineStr">
        <is>
          <t>Consumer</t>
        </is>
      </c>
    </row>
    <row r="609">
      <c r="A609" s="8" t="n">
        <v>9897</v>
      </c>
      <c r="B609" t="inlineStr">
        <is>
          <t>CA-2014-156342</t>
        </is>
      </c>
      <c r="C609" s="9" t="n">
        <v>41807</v>
      </c>
      <c r="D609" s="8" t="n">
        <v>2014</v>
      </c>
      <c r="E609" s="8" t="n">
        <v>6</v>
      </c>
      <c r="F609" t="inlineStr">
        <is>
          <t>2014-06</t>
        </is>
      </c>
      <c r="G609" t="inlineStr">
        <is>
          <t>Office Supplies</t>
        </is>
      </c>
      <c r="H609" t="inlineStr">
        <is>
          <t>Paper</t>
        </is>
      </c>
      <c r="I609" t="inlineStr">
        <is>
          <t>Xerox 1892</t>
        </is>
      </c>
      <c r="J609" s="8" t="n">
        <v>2</v>
      </c>
      <c r="K609" s="10" t="n">
        <v>0.2</v>
      </c>
      <c r="L609" s="11" t="n">
        <v>62.016</v>
      </c>
      <c r="M609" s="11">
        <f>L609-N609</f>
        <v>39.5352</v>
      </c>
      <c r="N609" s="11" t="n">
        <v>22.4808</v>
      </c>
      <c r="O609">
        <f>IF(L609=0,"—",N609/L609)</f>
        <v>0.3625</v>
      </c>
      <c r="P609" t="inlineStr">
        <is>
          <t>Central</t>
        </is>
      </c>
      <c r="Q609" t="inlineStr">
        <is>
          <t>Consumer</t>
        </is>
      </c>
    </row>
    <row r="610">
      <c r="A610" s="8" t="n">
        <v>6816</v>
      </c>
      <c r="B610" t="inlineStr">
        <is>
          <t>CA-2014-144414</t>
        </is>
      </c>
      <c r="C610" s="9" t="n">
        <v>41807</v>
      </c>
      <c r="D610" s="8" t="n">
        <v>2014</v>
      </c>
      <c r="E610" s="8" t="n">
        <v>6</v>
      </c>
      <c r="F610" t="inlineStr">
        <is>
          <t>2014-06</t>
        </is>
      </c>
      <c r="G610" t="inlineStr">
        <is>
          <t>Furniture</t>
        </is>
      </c>
      <c r="H610" t="inlineStr">
        <is>
          <t>Furnishings</t>
        </is>
      </c>
      <c r="I610" t="inlineStr">
        <is>
          <t>Eldon Wave Desk Accessories</t>
        </is>
      </c>
      <c r="J610" s="8" t="n">
        <v>3</v>
      </c>
      <c r="K610" s="10" t="n">
        <v>0</v>
      </c>
      <c r="L610" s="11" t="n">
        <v>6.24</v>
      </c>
      <c r="M610" s="11">
        <f>L610-N610</f>
        <v>3.6192</v>
      </c>
      <c r="N610" s="11" t="n">
        <v>2.6208</v>
      </c>
      <c r="O610">
        <f>IF(L610=0,"—",N610/L610)</f>
        <v>0.42</v>
      </c>
      <c r="P610" t="inlineStr">
        <is>
          <t>West</t>
        </is>
      </c>
      <c r="Q610" t="inlineStr">
        <is>
          <t>Consumer</t>
        </is>
      </c>
    </row>
    <row r="611">
      <c r="A611" s="8" t="n">
        <v>6817</v>
      </c>
      <c r="B611" t="inlineStr">
        <is>
          <t>CA-2014-144414</t>
        </is>
      </c>
      <c r="C611" s="9" t="n">
        <v>41807</v>
      </c>
      <c r="D611" s="8" t="n">
        <v>2014</v>
      </c>
      <c r="E611" s="8" t="n">
        <v>6</v>
      </c>
      <c r="F611" t="inlineStr">
        <is>
          <t>2014-06</t>
        </is>
      </c>
      <c r="G611" t="inlineStr">
        <is>
          <t>Office Supplies</t>
        </is>
      </c>
      <c r="H611" t="inlineStr">
        <is>
          <t>Fasteners</t>
        </is>
      </c>
      <c r="I611" t="inlineStr">
        <is>
          <t>OIC Binder Clips</t>
        </is>
      </c>
      <c r="J611" s="8" t="n">
        <v>5</v>
      </c>
      <c r="K611" s="10" t="n">
        <v>0</v>
      </c>
      <c r="L611" s="11" t="n">
        <v>17.9</v>
      </c>
      <c r="M611" s="11">
        <f>L611-N611</f>
        <v>8.95</v>
      </c>
      <c r="N611" s="11" t="n">
        <v>8.949999999999999</v>
      </c>
      <c r="O611">
        <f>IF(L611=0,"—",N611/L611)</f>
        <v>0.5</v>
      </c>
      <c r="P611" t="inlineStr">
        <is>
          <t>West</t>
        </is>
      </c>
      <c r="Q611" t="inlineStr">
        <is>
          <t>Consumer</t>
        </is>
      </c>
    </row>
    <row r="612">
      <c r="A612" s="8" t="n">
        <v>6324</v>
      </c>
      <c r="B612" t="inlineStr">
        <is>
          <t>CA-2014-104402</t>
        </is>
      </c>
      <c r="C612" s="9" t="n">
        <v>41807</v>
      </c>
      <c r="D612" s="8" t="n">
        <v>2014</v>
      </c>
      <c r="E612" s="8" t="n">
        <v>6</v>
      </c>
      <c r="F612" t="inlineStr">
        <is>
          <t>2014-06</t>
        </is>
      </c>
      <c r="G612" t="inlineStr">
        <is>
          <t>Technology</t>
        </is>
      </c>
      <c r="H612" t="inlineStr">
        <is>
          <t>Machines</t>
        </is>
      </c>
      <c r="I612" t="inlineStr">
        <is>
          <t>Texas Instruments TI-34 Scientific Calculator</t>
        </is>
      </c>
      <c r="J612" s="8" t="n">
        <v>3</v>
      </c>
      <c r="K612" s="10" t="n">
        <v>0</v>
      </c>
      <c r="L612" s="11" t="n">
        <v>65.97</v>
      </c>
      <c r="M612" s="11">
        <f>L612-N612</f>
        <v>34.9641</v>
      </c>
      <c r="N612" s="11" t="n">
        <v>31.0059</v>
      </c>
      <c r="O612">
        <f>IF(L612=0,"—",N612/L612)</f>
        <v>0.47000000000000003</v>
      </c>
      <c r="P612" t="inlineStr">
        <is>
          <t>East</t>
        </is>
      </c>
      <c r="Q612" t="inlineStr">
        <is>
          <t>Consumer</t>
        </is>
      </c>
    </row>
    <row r="613">
      <c r="A613" s="8" t="n">
        <v>6818</v>
      </c>
      <c r="B613" t="inlineStr">
        <is>
          <t>CA-2014-144414</t>
        </is>
      </c>
      <c r="C613" s="9" t="n">
        <v>41807</v>
      </c>
      <c r="D613" s="8" t="n">
        <v>2014</v>
      </c>
      <c r="E613" s="8" t="n">
        <v>6</v>
      </c>
      <c r="F613" t="inlineStr">
        <is>
          <t>2014-06</t>
        </is>
      </c>
      <c r="G613" t="inlineStr">
        <is>
          <t>Office Supplies</t>
        </is>
      </c>
      <c r="H613" t="inlineStr">
        <is>
          <t>Binders</t>
        </is>
      </c>
      <c r="I613" t="inlineStr">
        <is>
          <t>GBC DocuBind P400 Electric Binding System</t>
        </is>
      </c>
      <c r="J613" s="8" t="n">
        <v>3</v>
      </c>
      <c r="K613" s="10" t="n">
        <v>0.2</v>
      </c>
      <c r="L613" s="11" t="n">
        <v>3266.376</v>
      </c>
      <c r="M613" s="11">
        <f>L613-N613</f>
        <v>2204.8038</v>
      </c>
      <c r="N613" s="11" t="n">
        <v>1061.5722</v>
      </c>
      <c r="O613">
        <f>IF(L613=0,"—",N613/L613)</f>
        <v>0.325</v>
      </c>
      <c r="P613" t="inlineStr">
        <is>
          <t>West</t>
        </is>
      </c>
      <c r="Q613" t="inlineStr">
        <is>
          <t>Consumer</t>
        </is>
      </c>
    </row>
    <row r="614">
      <c r="A614" s="8" t="n">
        <v>9765</v>
      </c>
      <c r="B614" t="inlineStr">
        <is>
          <t>CA-2014-123855</t>
        </is>
      </c>
      <c r="C614" s="9" t="n">
        <v>41808</v>
      </c>
      <c r="D614" s="8" t="n">
        <v>2014</v>
      </c>
      <c r="E614" s="8" t="n">
        <v>6</v>
      </c>
      <c r="F614" t="inlineStr">
        <is>
          <t>2014-06</t>
        </is>
      </c>
      <c r="G614" t="inlineStr">
        <is>
          <t>Technology</t>
        </is>
      </c>
      <c r="H614" t="inlineStr">
        <is>
          <t>Phones</t>
        </is>
      </c>
      <c r="I614" t="inlineStr">
        <is>
          <t>Plantronics Cordless Phone Headset with In-line Volume - M214C</t>
        </is>
      </c>
      <c r="J614" s="8" t="n">
        <v>5</v>
      </c>
      <c r="K614" s="10" t="n">
        <v>0.2</v>
      </c>
      <c r="L614" s="11" t="n">
        <v>139.8</v>
      </c>
      <c r="M614" s="11">
        <f>L614-N614</f>
        <v>127.56750000000001</v>
      </c>
      <c r="N614" s="11" t="n">
        <v>12.2325</v>
      </c>
      <c r="O614">
        <f>IF(L614=0,"—",N614/L614)</f>
        <v>0.0875</v>
      </c>
      <c r="P614" t="inlineStr">
        <is>
          <t>West</t>
        </is>
      </c>
      <c r="Q614" t="inlineStr">
        <is>
          <t>Consumer</t>
        </is>
      </c>
    </row>
    <row r="615">
      <c r="A615" s="8" t="n">
        <v>3509</v>
      </c>
      <c r="B615" t="inlineStr">
        <is>
          <t>CA-2014-166863</t>
        </is>
      </c>
      <c r="C615" s="9" t="n">
        <v>41810</v>
      </c>
      <c r="D615" s="8" t="n">
        <v>2014</v>
      </c>
      <c r="E615" s="8" t="n">
        <v>6</v>
      </c>
      <c r="F615" t="inlineStr">
        <is>
          <t>2014-06</t>
        </is>
      </c>
      <c r="G615" t="inlineStr">
        <is>
          <t>Office Supplies</t>
        </is>
      </c>
      <c r="H615" t="inlineStr">
        <is>
          <t>Paper</t>
        </is>
      </c>
      <c r="I615" t="inlineStr">
        <is>
          <t>Xerox 2</t>
        </is>
      </c>
      <c r="J615" s="8" t="n">
        <v>3</v>
      </c>
      <c r="K615" s="10" t="n">
        <v>0.2</v>
      </c>
      <c r="L615" s="11" t="n">
        <v>15.552</v>
      </c>
      <c r="M615" s="11">
        <f>L615-N615</f>
        <v>10.108799999999999</v>
      </c>
      <c r="N615" s="11" t="n">
        <v>5.4432</v>
      </c>
      <c r="O615">
        <f>IF(L615=0,"—",N615/L615)</f>
        <v>0.35000000000000003</v>
      </c>
      <c r="P615" t="inlineStr">
        <is>
          <t>Central</t>
        </is>
      </c>
      <c r="Q615" t="inlineStr">
        <is>
          <t>Consumer</t>
        </is>
      </c>
    </row>
    <row r="616">
      <c r="A616" s="8" t="n">
        <v>3506</v>
      </c>
      <c r="B616" t="inlineStr">
        <is>
          <t>CA-2014-166863</t>
        </is>
      </c>
      <c r="C616" s="9" t="n">
        <v>41810</v>
      </c>
      <c r="D616" s="8" t="n">
        <v>2014</v>
      </c>
      <c r="E616" s="8" t="n">
        <v>6</v>
      </c>
      <c r="F616" t="inlineStr">
        <is>
          <t>2014-06</t>
        </is>
      </c>
      <c r="G616" t="inlineStr">
        <is>
          <t>Technology</t>
        </is>
      </c>
      <c r="H616" t="inlineStr">
        <is>
          <t>Phones</t>
        </is>
      </c>
      <c r="I616" t="inlineStr">
        <is>
          <t>HTC One Mini</t>
        </is>
      </c>
      <c r="J616" s="8" t="n">
        <v>2</v>
      </c>
      <c r="K616" s="10" t="n">
        <v>0.2</v>
      </c>
      <c r="L616" s="11" t="n">
        <v>201.584</v>
      </c>
      <c r="M616" s="11">
        <f>L616-N616</f>
        <v>181.4256</v>
      </c>
      <c r="N616" s="11" t="n">
        <v>20.1584</v>
      </c>
      <c r="O616">
        <f>IF(L616=0,"—",N616/L616)</f>
        <v>0.1</v>
      </c>
      <c r="P616" t="inlineStr">
        <is>
          <t>Central</t>
        </is>
      </c>
      <c r="Q616" t="inlineStr">
        <is>
          <t>Consumer</t>
        </is>
      </c>
    </row>
    <row r="617">
      <c r="A617" s="8" t="n">
        <v>8146</v>
      </c>
      <c r="B617" t="inlineStr">
        <is>
          <t>US-2014-112949</t>
        </is>
      </c>
      <c r="C617" s="9" t="n">
        <v>41810</v>
      </c>
      <c r="D617" s="8" t="n">
        <v>2014</v>
      </c>
      <c r="E617" s="8" t="n">
        <v>6</v>
      </c>
      <c r="F617" t="inlineStr">
        <is>
          <t>2014-06</t>
        </is>
      </c>
      <c r="G617" t="inlineStr">
        <is>
          <t>Office Supplies</t>
        </is>
      </c>
      <c r="H617" t="inlineStr">
        <is>
          <t>Appliances</t>
        </is>
      </c>
      <c r="I617" t="inlineStr">
        <is>
          <t>Honeywell Quietcare HEPA Air Cleaner</t>
        </is>
      </c>
      <c r="J617" s="8" t="n">
        <v>6</v>
      </c>
      <c r="K617" s="10" t="n">
        <v>0</v>
      </c>
      <c r="L617" s="11" t="n">
        <v>471.9</v>
      </c>
      <c r="M617" s="11">
        <f>L617-N617</f>
        <v>316.173</v>
      </c>
      <c r="N617" s="11" t="n">
        <v>155.727</v>
      </c>
      <c r="O617">
        <f>IF(L617=0,"—",N617/L617)</f>
        <v>0.33</v>
      </c>
      <c r="P617" t="inlineStr">
        <is>
          <t>Central</t>
        </is>
      </c>
      <c r="Q617" t="inlineStr">
        <is>
          <t>Consumer</t>
        </is>
      </c>
    </row>
    <row r="618">
      <c r="A618" s="8" t="n">
        <v>3510</v>
      </c>
      <c r="B618" t="inlineStr">
        <is>
          <t>CA-2014-166863</t>
        </is>
      </c>
      <c r="C618" s="9" t="n">
        <v>41810</v>
      </c>
      <c r="D618" s="8" t="n">
        <v>2014</v>
      </c>
      <c r="E618" s="8" t="n">
        <v>6</v>
      </c>
      <c r="F618" t="inlineStr">
        <is>
          <t>2014-06</t>
        </is>
      </c>
      <c r="G618" t="inlineStr">
        <is>
          <t>Office Supplies</t>
        </is>
      </c>
      <c r="H618" t="inlineStr">
        <is>
          <t>Paper</t>
        </is>
      </c>
      <c r="I618" t="inlineStr">
        <is>
          <t>Array Parchment Paper, Assorted Colors</t>
        </is>
      </c>
      <c r="J618" s="8" t="n">
        <v>2</v>
      </c>
      <c r="K618" s="10" t="n">
        <v>0.2</v>
      </c>
      <c r="L618" s="11" t="n">
        <v>11.648</v>
      </c>
      <c r="M618" s="11">
        <f>L618-N618</f>
        <v>7.571199999999999</v>
      </c>
      <c r="N618" s="11" t="n">
        <v>4.0768</v>
      </c>
      <c r="O618">
        <f>IF(L618=0,"—",N618/L618)</f>
        <v>0.35000000000000003</v>
      </c>
      <c r="P618" t="inlineStr">
        <is>
          <t>Central</t>
        </is>
      </c>
      <c r="Q618" t="inlineStr">
        <is>
          <t>Consumer</t>
        </is>
      </c>
    </row>
    <row r="619">
      <c r="A619" s="8" t="n">
        <v>3511</v>
      </c>
      <c r="B619" t="inlineStr">
        <is>
          <t>CA-2014-166863</t>
        </is>
      </c>
      <c r="C619" s="9" t="n">
        <v>41810</v>
      </c>
      <c r="D619" s="8" t="n">
        <v>2014</v>
      </c>
      <c r="E619" s="8" t="n">
        <v>6</v>
      </c>
      <c r="F619" t="inlineStr">
        <is>
          <t>2014-06</t>
        </is>
      </c>
      <c r="G619" t="inlineStr">
        <is>
          <t>Technology</t>
        </is>
      </c>
      <c r="H619" t="inlineStr">
        <is>
          <t>Machines</t>
        </is>
      </c>
      <c r="I619" t="inlineStr">
        <is>
          <t>Okidata C331dn Printer</t>
        </is>
      </c>
      <c r="J619" s="8" t="n">
        <v>2</v>
      </c>
      <c r="K619" s="10" t="n">
        <v>0.4</v>
      </c>
      <c r="L619" s="11" t="n">
        <v>418.8</v>
      </c>
      <c r="M619" s="11">
        <f>L619-N619</f>
        <v>516.52</v>
      </c>
      <c r="N619" s="11" t="n">
        <v>-97.72</v>
      </c>
      <c r="O619">
        <f>IF(L619=0,"—",N619/L619)</f>
        <v>-0.23333333333333334</v>
      </c>
      <c r="P619" t="inlineStr">
        <is>
          <t>Central</t>
        </is>
      </c>
      <c r="Q619" t="inlineStr">
        <is>
          <t>Consumer</t>
        </is>
      </c>
    </row>
    <row r="620">
      <c r="A620" s="8" t="n">
        <v>3512</v>
      </c>
      <c r="B620" t="inlineStr">
        <is>
          <t>CA-2014-166863</t>
        </is>
      </c>
      <c r="C620" s="9" t="n">
        <v>41810</v>
      </c>
      <c r="D620" s="8" t="n">
        <v>2014</v>
      </c>
      <c r="E620" s="8" t="n">
        <v>6</v>
      </c>
      <c r="F620" t="inlineStr">
        <is>
          <t>2014-06</t>
        </is>
      </c>
      <c r="G620" t="inlineStr">
        <is>
          <t>Office Supplies</t>
        </is>
      </c>
      <c r="H620" t="inlineStr">
        <is>
          <t>Storage</t>
        </is>
      </c>
      <c r="I620" t="inlineStr">
        <is>
          <t>Safco Industrial Wire Shelving System</t>
        </is>
      </c>
      <c r="J620" s="8" t="n">
        <v>7</v>
      </c>
      <c r="K620" s="10" t="n">
        <v>0.2</v>
      </c>
      <c r="L620" s="11" t="n">
        <v>509.488</v>
      </c>
      <c r="M620" s="11">
        <f>L620-N620</f>
        <v>636.86</v>
      </c>
      <c r="N620" s="11" t="n">
        <v>-127.372</v>
      </c>
      <c r="O620">
        <f>IF(L620=0,"—",N620/L620)</f>
        <v>-0.25</v>
      </c>
      <c r="P620" t="inlineStr">
        <is>
          <t>Central</t>
        </is>
      </c>
      <c r="Q620" t="inlineStr">
        <is>
          <t>Consumer</t>
        </is>
      </c>
    </row>
    <row r="621">
      <c r="A621" s="8" t="n">
        <v>3508</v>
      </c>
      <c r="B621" t="inlineStr">
        <is>
          <t>CA-2014-166863</t>
        </is>
      </c>
      <c r="C621" s="9" t="n">
        <v>41810</v>
      </c>
      <c r="D621" s="8" t="n">
        <v>2014</v>
      </c>
      <c r="E621" s="8" t="n">
        <v>6</v>
      </c>
      <c r="F621" t="inlineStr">
        <is>
          <t>2014-06</t>
        </is>
      </c>
      <c r="G621" t="inlineStr">
        <is>
          <t>Furniture</t>
        </is>
      </c>
      <c r="H621" t="inlineStr">
        <is>
          <t>Bookcases</t>
        </is>
      </c>
      <c r="I621" t="inlineStr">
        <is>
          <t>Hon Metal Bookcases, Black</t>
        </is>
      </c>
      <c r="J621" s="8" t="n">
        <v>4</v>
      </c>
      <c r="K621" s="10" t="n">
        <v>0.32</v>
      </c>
      <c r="L621" s="11" t="n">
        <v>193.0656</v>
      </c>
      <c r="M621" s="11">
        <f>L621-N621</f>
        <v>212.94</v>
      </c>
      <c r="N621" s="11" t="n">
        <v>-19.8744</v>
      </c>
      <c r="O621">
        <f>IF(L621=0,"—",N621/L621)</f>
        <v>-0.10294117647058824</v>
      </c>
      <c r="P621" t="inlineStr">
        <is>
          <t>Central</t>
        </is>
      </c>
      <c r="Q621" t="inlineStr">
        <is>
          <t>Consumer</t>
        </is>
      </c>
    </row>
    <row r="622">
      <c r="A622" s="8" t="n">
        <v>8147</v>
      </c>
      <c r="B622" t="inlineStr">
        <is>
          <t>US-2014-112949</t>
        </is>
      </c>
      <c r="C622" s="9" t="n">
        <v>41810</v>
      </c>
      <c r="D622" s="8" t="n">
        <v>2014</v>
      </c>
      <c r="E622" s="8" t="n">
        <v>6</v>
      </c>
      <c r="F622" t="inlineStr">
        <is>
          <t>2014-06</t>
        </is>
      </c>
      <c r="G622" t="inlineStr">
        <is>
          <t>Office Supplies</t>
        </is>
      </c>
      <c r="H622" t="inlineStr">
        <is>
          <t>Art</t>
        </is>
      </c>
      <c r="I622" t="inlineStr">
        <is>
          <t>Nontoxic Chalk</t>
        </is>
      </c>
      <c r="J622" s="8" t="n">
        <v>2</v>
      </c>
      <c r="K622" s="10" t="n">
        <v>0</v>
      </c>
      <c r="L622" s="11" t="n">
        <v>3.52</v>
      </c>
      <c r="M622" s="11">
        <f>L622-N622</f>
        <v>1.8304</v>
      </c>
      <c r="N622" s="11" t="n">
        <v>1.6896</v>
      </c>
      <c r="O622">
        <f>IF(L622=0,"—",N622/L622)</f>
        <v>0.48</v>
      </c>
      <c r="P622" t="inlineStr">
        <is>
          <t>Central</t>
        </is>
      </c>
      <c r="Q622" t="inlineStr">
        <is>
          <t>Consumer</t>
        </is>
      </c>
    </row>
    <row r="623">
      <c r="A623" s="8" t="n">
        <v>3507</v>
      </c>
      <c r="B623" t="inlineStr">
        <is>
          <t>CA-2014-166863</t>
        </is>
      </c>
      <c r="C623" s="9" t="n">
        <v>41810</v>
      </c>
      <c r="D623" s="8" t="n">
        <v>2014</v>
      </c>
      <c r="E623" s="8" t="n">
        <v>6</v>
      </c>
      <c r="F623" t="inlineStr">
        <is>
          <t>2014-06</t>
        </is>
      </c>
      <c r="G623" t="inlineStr">
        <is>
          <t>Office Supplies</t>
        </is>
      </c>
      <c r="H623" t="inlineStr">
        <is>
          <t>Binders</t>
        </is>
      </c>
      <c r="I623" t="inlineStr">
        <is>
          <t>Storex DuraTech Recycled Plastic Frosted Binders</t>
        </is>
      </c>
      <c r="J623" s="8" t="n">
        <v>4</v>
      </c>
      <c r="K623" s="10" t="n">
        <v>0.8</v>
      </c>
      <c r="L623" s="11" t="n">
        <v>3.392</v>
      </c>
      <c r="M623" s="11">
        <f>L623-N623</f>
        <v>8.48</v>
      </c>
      <c r="N623" s="11" t="n">
        <v>-5.088</v>
      </c>
      <c r="O623">
        <f>IF(L623=0,"—",N623/L623)</f>
        <v>-1.5</v>
      </c>
      <c r="P623" t="inlineStr">
        <is>
          <t>Central</t>
        </is>
      </c>
      <c r="Q623" t="inlineStr">
        <is>
          <t>Consumer</t>
        </is>
      </c>
    </row>
    <row r="624">
      <c r="A624" s="8" t="n">
        <v>2999</v>
      </c>
      <c r="B624" t="inlineStr">
        <is>
          <t>CA-2014-138317</t>
        </is>
      </c>
      <c r="C624" s="9" t="n">
        <v>41811</v>
      </c>
      <c r="D624" s="8" t="n">
        <v>2014</v>
      </c>
      <c r="E624" s="8" t="n">
        <v>6</v>
      </c>
      <c r="F624" t="inlineStr">
        <is>
          <t>2014-06</t>
        </is>
      </c>
      <c r="G624" t="inlineStr">
        <is>
          <t>Technology</t>
        </is>
      </c>
      <c r="H624" t="inlineStr">
        <is>
          <t>Accessories</t>
        </is>
      </c>
      <c r="I624" t="inlineStr">
        <is>
          <t>Logitech 910-002974 M325 Wireless Mouse for Web Scrolling</t>
        </is>
      </c>
      <c r="J624" s="8" t="n">
        <v>4</v>
      </c>
      <c r="K624" s="10" t="n">
        <v>0.2</v>
      </c>
      <c r="L624" s="11" t="n">
        <v>95.968</v>
      </c>
      <c r="M624" s="11">
        <f>L624-N624</f>
        <v>67.1776</v>
      </c>
      <c r="N624" s="11" t="n">
        <v>28.7904</v>
      </c>
      <c r="O624">
        <f>IF(L624=0,"—",N624/L624)</f>
        <v>0.3</v>
      </c>
      <c r="P624" t="inlineStr">
        <is>
          <t>East</t>
        </is>
      </c>
      <c r="Q624" t="inlineStr">
        <is>
          <t>Consumer</t>
        </is>
      </c>
    </row>
    <row r="625">
      <c r="A625" s="8" t="n">
        <v>2678</v>
      </c>
      <c r="B625" t="inlineStr">
        <is>
          <t>US-2014-160780</t>
        </is>
      </c>
      <c r="C625" s="9" t="n">
        <v>41811</v>
      </c>
      <c r="D625" s="8" t="n">
        <v>2014</v>
      </c>
      <c r="E625" s="8" t="n">
        <v>6</v>
      </c>
      <c r="F625" t="inlineStr">
        <is>
          <t>2014-06</t>
        </is>
      </c>
      <c r="G625" t="inlineStr">
        <is>
          <t>Office Supplies</t>
        </is>
      </c>
      <c r="H625" t="inlineStr">
        <is>
          <t>Binders</t>
        </is>
      </c>
      <c r="I625" t="inlineStr">
        <is>
          <t>Wilson Jones 1" Hanging DublLock Ring Binders</t>
        </is>
      </c>
      <c r="J625" s="8" t="n">
        <v>7</v>
      </c>
      <c r="K625" s="10" t="n">
        <v>0.7</v>
      </c>
      <c r="L625" s="11" t="n">
        <v>11.088</v>
      </c>
      <c r="M625" s="11">
        <f>L625-N625</f>
        <v>19.2192</v>
      </c>
      <c r="N625" s="11" t="n">
        <v>-8.1312</v>
      </c>
      <c r="O625">
        <f>IF(L625=0,"—",N625/L625)</f>
        <v>-0.7333333333333334</v>
      </c>
      <c r="P625" t="inlineStr">
        <is>
          <t>West</t>
        </is>
      </c>
      <c r="Q625" t="inlineStr">
        <is>
          <t>Consumer</t>
        </is>
      </c>
    </row>
    <row r="626">
      <c r="A626" s="8" t="n">
        <v>3002</v>
      </c>
      <c r="B626" t="inlineStr">
        <is>
          <t>CA-2014-138317</t>
        </is>
      </c>
      <c r="C626" s="9" t="n">
        <v>41811</v>
      </c>
      <c r="D626" s="8" t="n">
        <v>2014</v>
      </c>
      <c r="E626" s="8" t="n">
        <v>6</v>
      </c>
      <c r="F626" t="inlineStr">
        <is>
          <t>2014-06</t>
        </is>
      </c>
      <c r="G626" t="inlineStr">
        <is>
          <t>Office Supplies</t>
        </is>
      </c>
      <c r="H626" t="inlineStr">
        <is>
          <t>Binders</t>
        </is>
      </c>
      <c r="I626" t="inlineStr">
        <is>
          <t>GBC Prepunched Paper, 19-Hole, for Binding Systems, 24-lb</t>
        </is>
      </c>
      <c r="J626" s="8" t="n">
        <v>2</v>
      </c>
      <c r="K626" s="10" t="n">
        <v>0.7</v>
      </c>
      <c r="L626" s="11" t="n">
        <v>9.006</v>
      </c>
      <c r="M626" s="11">
        <f>L626-N626</f>
        <v>16.2108</v>
      </c>
      <c r="N626" s="11" t="n">
        <v>-7.2048</v>
      </c>
      <c r="O626">
        <f>IF(L626=0,"—",N626/L626)</f>
        <v>-0.7999999999999999</v>
      </c>
      <c r="P626" t="inlineStr">
        <is>
          <t>East</t>
        </is>
      </c>
      <c r="Q626" t="inlineStr">
        <is>
          <t>Consumer</t>
        </is>
      </c>
    </row>
    <row r="627">
      <c r="A627" s="8" t="n">
        <v>3000</v>
      </c>
      <c r="B627" t="inlineStr">
        <is>
          <t>CA-2014-138317</t>
        </is>
      </c>
      <c r="C627" s="9" t="n">
        <v>41811</v>
      </c>
      <c r="D627" s="8" t="n">
        <v>2014</v>
      </c>
      <c r="E627" s="8" t="n">
        <v>6</v>
      </c>
      <c r="F627" t="inlineStr">
        <is>
          <t>2014-06</t>
        </is>
      </c>
      <c r="G627" t="inlineStr">
        <is>
          <t>Technology</t>
        </is>
      </c>
      <c r="H627" t="inlineStr">
        <is>
          <t>Machines</t>
        </is>
      </c>
      <c r="I627" t="inlineStr">
        <is>
          <t>Epson Perfection V600 Photo Scanner</t>
        </is>
      </c>
      <c r="J627" s="8" t="n">
        <v>3</v>
      </c>
      <c r="K627" s="10" t="n">
        <v>0.7</v>
      </c>
      <c r="L627" s="11" t="n">
        <v>206.991</v>
      </c>
      <c r="M627" s="11">
        <f>L627-N627</f>
        <v>379.48350000000005</v>
      </c>
      <c r="N627" s="11" t="n">
        <v>-172.4925</v>
      </c>
      <c r="O627">
        <f>IF(L627=0,"—",N627/L627)</f>
        <v>-0.8333333333333333</v>
      </c>
      <c r="P627" t="inlineStr">
        <is>
          <t>East</t>
        </is>
      </c>
      <c r="Q627" t="inlineStr">
        <is>
          <t>Consumer</t>
        </is>
      </c>
    </row>
    <row r="628">
      <c r="A628" s="8" t="n">
        <v>2998</v>
      </c>
      <c r="B628" t="inlineStr">
        <is>
          <t>CA-2014-138317</t>
        </is>
      </c>
      <c r="C628" s="9" t="n">
        <v>41811</v>
      </c>
      <c r="D628" s="8" t="n">
        <v>2014</v>
      </c>
      <c r="E628" s="8" t="n">
        <v>6</v>
      </c>
      <c r="F628" t="inlineStr">
        <is>
          <t>2014-06</t>
        </is>
      </c>
      <c r="G628" t="inlineStr">
        <is>
          <t>Furniture</t>
        </is>
      </c>
      <c r="H628" t="inlineStr">
        <is>
          <t>Furnishings</t>
        </is>
      </c>
      <c r="I628" t="inlineStr">
        <is>
          <t>Stacking Trays by OIC</t>
        </is>
      </c>
      <c r="J628" s="8" t="n">
        <v>1</v>
      </c>
      <c r="K628" s="10" t="n">
        <v>0.2</v>
      </c>
      <c r="L628" s="11" t="n">
        <v>3.984</v>
      </c>
      <c r="M628" s="11">
        <f>L628-N628</f>
        <v>3.3366</v>
      </c>
      <c r="N628" s="11" t="n">
        <v>0.6474</v>
      </c>
      <c r="O628">
        <f>IF(L628=0,"—",N628/L628)</f>
        <v>0.1625</v>
      </c>
      <c r="P628" t="inlineStr">
        <is>
          <t>East</t>
        </is>
      </c>
      <c r="Q628" t="inlineStr">
        <is>
          <t>Consumer</t>
        </is>
      </c>
    </row>
    <row r="629">
      <c r="A629" s="8" t="n">
        <v>2997</v>
      </c>
      <c r="B629" t="inlineStr">
        <is>
          <t>CA-2014-138317</t>
        </is>
      </c>
      <c r="C629" s="9" t="n">
        <v>41811</v>
      </c>
      <c r="D629" s="8" t="n">
        <v>2014</v>
      </c>
      <c r="E629" s="8" t="n">
        <v>6</v>
      </c>
      <c r="F629" t="inlineStr">
        <is>
          <t>2014-06</t>
        </is>
      </c>
      <c r="G629" t="inlineStr">
        <is>
          <t>Office Supplies</t>
        </is>
      </c>
      <c r="H629" t="inlineStr">
        <is>
          <t>Envelopes</t>
        </is>
      </c>
      <c r="I629" t="inlineStr">
        <is>
          <t>Staple envelope</t>
        </is>
      </c>
      <c r="J629" s="8" t="n">
        <v>4</v>
      </c>
      <c r="K629" s="10" t="n">
        <v>0.2</v>
      </c>
      <c r="L629" s="11" t="n">
        <v>24.896</v>
      </c>
      <c r="M629" s="11">
        <f>L629-N629</f>
        <v>16.4936</v>
      </c>
      <c r="N629" s="11" t="n">
        <v>8.4024</v>
      </c>
      <c r="O629">
        <f>IF(L629=0,"—",N629/L629)</f>
        <v>0.33749999999999997</v>
      </c>
      <c r="P629" t="inlineStr">
        <is>
          <t>East</t>
        </is>
      </c>
      <c r="Q629" t="inlineStr">
        <is>
          <t>Consumer</t>
        </is>
      </c>
    </row>
    <row r="630">
      <c r="A630" s="8" t="n">
        <v>2679</v>
      </c>
      <c r="B630" t="inlineStr">
        <is>
          <t>US-2014-160780</t>
        </is>
      </c>
      <c r="C630" s="9" t="n">
        <v>41811</v>
      </c>
      <c r="D630" s="8" t="n">
        <v>2014</v>
      </c>
      <c r="E630" s="8" t="n">
        <v>6</v>
      </c>
      <c r="F630" t="inlineStr">
        <is>
          <t>2014-06</t>
        </is>
      </c>
      <c r="G630" t="inlineStr">
        <is>
          <t>Office Supplies</t>
        </is>
      </c>
      <c r="H630" t="inlineStr">
        <is>
          <t>Binders</t>
        </is>
      </c>
      <c r="I630" t="inlineStr">
        <is>
          <t>Avery Trapezoid Extra Heavy Duty 4" Binders</t>
        </is>
      </c>
      <c r="J630" s="8" t="n">
        <v>2</v>
      </c>
      <c r="K630" s="10" t="n">
        <v>0.7</v>
      </c>
      <c r="L630" s="11" t="n">
        <v>25.164</v>
      </c>
      <c r="M630" s="11">
        <f>L630-N630</f>
        <v>41.94</v>
      </c>
      <c r="N630" s="11" t="n">
        <v>-16.776</v>
      </c>
      <c r="O630">
        <f>IF(L630=0,"—",N630/L630)</f>
        <v>-0.6666666666666666</v>
      </c>
      <c r="P630" t="inlineStr">
        <is>
          <t>West</t>
        </is>
      </c>
      <c r="Q630" t="inlineStr">
        <is>
          <t>Consumer</t>
        </is>
      </c>
    </row>
    <row r="631">
      <c r="A631" s="8" t="n">
        <v>1181</v>
      </c>
      <c r="B631" t="inlineStr">
        <is>
          <t>CA-2014-128146</t>
        </is>
      </c>
      <c r="C631" s="9" t="n">
        <v>41811</v>
      </c>
      <c r="D631" s="8" t="n">
        <v>2014</v>
      </c>
      <c r="E631" s="8" t="n">
        <v>6</v>
      </c>
      <c r="F631" t="inlineStr">
        <is>
          <t>2014-06</t>
        </is>
      </c>
      <c r="G631" t="inlineStr">
        <is>
          <t>Technology</t>
        </is>
      </c>
      <c r="H631" t="inlineStr">
        <is>
          <t>Phones</t>
        </is>
      </c>
      <c r="I631" t="inlineStr">
        <is>
          <t>Wireless Extenders zBoost YX545 SOHO Signal Booster</t>
        </is>
      </c>
      <c r="J631" s="8" t="n">
        <v>7</v>
      </c>
      <c r="K631" s="10" t="n">
        <v>0</v>
      </c>
      <c r="L631" s="11" t="n">
        <v>1322.93</v>
      </c>
      <c r="M631" s="11">
        <f>L631-N631</f>
        <v>965.7389000000001</v>
      </c>
      <c r="N631" s="11" t="n">
        <v>357.1911</v>
      </c>
      <c r="O631">
        <f>IF(L631=0,"—",N631/L631)</f>
        <v>0.27</v>
      </c>
      <c r="P631" t="inlineStr">
        <is>
          <t>East</t>
        </is>
      </c>
      <c r="Q631" t="inlineStr">
        <is>
          <t>Consumer</t>
        </is>
      </c>
    </row>
    <row r="632">
      <c r="A632" s="8" t="n">
        <v>1182</v>
      </c>
      <c r="B632" t="inlineStr">
        <is>
          <t>CA-2014-128146</t>
        </is>
      </c>
      <c r="C632" s="9" t="n">
        <v>41811</v>
      </c>
      <c r="D632" s="8" t="n">
        <v>2014</v>
      </c>
      <c r="E632" s="8" t="n">
        <v>6</v>
      </c>
      <c r="F632" t="inlineStr">
        <is>
          <t>2014-06</t>
        </is>
      </c>
      <c r="G632" t="inlineStr">
        <is>
          <t>Office Supplies</t>
        </is>
      </c>
      <c r="H632" t="inlineStr">
        <is>
          <t>Art</t>
        </is>
      </c>
      <c r="I632" t="inlineStr">
        <is>
          <t>OIC #2 Pencils, Medium Soft</t>
        </is>
      </c>
      <c r="J632" s="8" t="n">
        <v>2</v>
      </c>
      <c r="K632" s="10" t="n">
        <v>0</v>
      </c>
      <c r="L632" s="11" t="n">
        <v>3.76</v>
      </c>
      <c r="M632" s="11">
        <f>L632-N632</f>
        <v>2.6696</v>
      </c>
      <c r="N632" s="11" t="n">
        <v>1.0904</v>
      </c>
      <c r="O632">
        <f>IF(L632=0,"—",N632/L632)</f>
        <v>0.29000000000000004</v>
      </c>
      <c r="P632" t="inlineStr">
        <is>
          <t>East</t>
        </is>
      </c>
      <c r="Q632" t="inlineStr">
        <is>
          <t>Consumer</t>
        </is>
      </c>
    </row>
    <row r="633">
      <c r="A633" s="8" t="n">
        <v>3001</v>
      </c>
      <c r="B633" t="inlineStr">
        <is>
          <t>CA-2014-138317</t>
        </is>
      </c>
      <c r="C633" s="9" t="n">
        <v>41811</v>
      </c>
      <c r="D633" s="8" t="n">
        <v>2014</v>
      </c>
      <c r="E633" s="8" t="n">
        <v>6</v>
      </c>
      <c r="F633" t="inlineStr">
        <is>
          <t>2014-06</t>
        </is>
      </c>
      <c r="G633" t="inlineStr">
        <is>
          <t>Office Supplies</t>
        </is>
      </c>
      <c r="H633" t="inlineStr">
        <is>
          <t>Appliances</t>
        </is>
      </c>
      <c r="I633" t="inlineStr">
        <is>
          <t>Fellowes Advanced 8 Outlet Surge Suppressor with Phone/Fax Protection</t>
        </is>
      </c>
      <c r="J633" s="8" t="n">
        <v>2</v>
      </c>
      <c r="K633" s="10" t="n">
        <v>0.2</v>
      </c>
      <c r="L633" s="11" t="n">
        <v>44.416</v>
      </c>
      <c r="M633" s="11">
        <f>L633-N633</f>
        <v>40.529599999999995</v>
      </c>
      <c r="N633" s="11" t="n">
        <v>3.8864</v>
      </c>
      <c r="O633">
        <f>IF(L633=0,"—",N633/L633)</f>
        <v>0.08750000000000001</v>
      </c>
      <c r="P633" t="inlineStr">
        <is>
          <t>East</t>
        </is>
      </c>
      <c r="Q633" t="inlineStr">
        <is>
          <t>Consumer</t>
        </is>
      </c>
    </row>
    <row r="634">
      <c r="A634" s="8" t="n">
        <v>1836</v>
      </c>
      <c r="B634" t="inlineStr">
        <is>
          <t>CA-2014-141278</t>
        </is>
      </c>
      <c r="C634" s="9" t="n">
        <v>41811</v>
      </c>
      <c r="D634" s="8" t="n">
        <v>2014</v>
      </c>
      <c r="E634" s="8" t="n">
        <v>6</v>
      </c>
      <c r="F634" t="inlineStr">
        <is>
          <t>2014-06</t>
        </is>
      </c>
      <c r="G634" t="inlineStr">
        <is>
          <t>Office Supplies</t>
        </is>
      </c>
      <c r="H634" t="inlineStr">
        <is>
          <t>Art</t>
        </is>
      </c>
      <c r="I634" t="inlineStr">
        <is>
          <t>Newell 341</t>
        </is>
      </c>
      <c r="J634" s="8" t="n">
        <v>5</v>
      </c>
      <c r="K634" s="10" t="n">
        <v>0</v>
      </c>
      <c r="L634" s="11" t="n">
        <v>21.4</v>
      </c>
      <c r="M634" s="11">
        <f>L634-N634</f>
        <v>15.193999999999999</v>
      </c>
      <c r="N634" s="11" t="n">
        <v>6.206</v>
      </c>
      <c r="O634">
        <f>IF(L634=0,"—",N634/L634)</f>
        <v>0.29000000000000004</v>
      </c>
      <c r="P634" t="inlineStr">
        <is>
          <t>East</t>
        </is>
      </c>
      <c r="Q634" t="inlineStr">
        <is>
          <t>Consumer</t>
        </is>
      </c>
    </row>
    <row r="635">
      <c r="A635" s="8" t="n">
        <v>692</v>
      </c>
      <c r="B635" t="inlineStr">
        <is>
          <t>US-2014-117135</t>
        </is>
      </c>
      <c r="C635" s="9" t="n">
        <v>41811</v>
      </c>
      <c r="D635" s="8" t="n">
        <v>2014</v>
      </c>
      <c r="E635" s="8" t="n">
        <v>6</v>
      </c>
      <c r="F635" t="inlineStr">
        <is>
          <t>2014-06</t>
        </is>
      </c>
      <c r="G635" t="inlineStr">
        <is>
          <t>Office Supplies</t>
        </is>
      </c>
      <c r="H635" t="inlineStr">
        <is>
          <t>Storage</t>
        </is>
      </c>
      <c r="I635" t="inlineStr">
        <is>
          <t>Recycled Eldon Regeneration Jumbo File</t>
        </is>
      </c>
      <c r="J635" s="8" t="n">
        <v>3</v>
      </c>
      <c r="K635" s="10" t="n">
        <v>0</v>
      </c>
      <c r="L635" s="11" t="n">
        <v>36.84</v>
      </c>
      <c r="M635" s="11">
        <f>L635-N635</f>
        <v>26.524800000000003</v>
      </c>
      <c r="N635" s="11" t="n">
        <v>10.3152</v>
      </c>
      <c r="O635">
        <f>IF(L635=0,"—",N635/L635)</f>
        <v>0.27999999999999997</v>
      </c>
      <c r="P635" t="inlineStr">
        <is>
          <t>South</t>
        </is>
      </c>
      <c r="Q635" t="inlineStr">
        <is>
          <t>Consumer</t>
        </is>
      </c>
    </row>
    <row r="636">
      <c r="A636" s="8" t="n">
        <v>690</v>
      </c>
      <c r="B636" t="inlineStr">
        <is>
          <t>US-2014-117135</t>
        </is>
      </c>
      <c r="C636" s="9" t="n">
        <v>41811</v>
      </c>
      <c r="D636" s="8" t="n">
        <v>2014</v>
      </c>
      <c r="E636" s="8" t="n">
        <v>6</v>
      </c>
      <c r="F636" t="inlineStr">
        <is>
          <t>2014-06</t>
        </is>
      </c>
      <c r="G636" t="inlineStr">
        <is>
          <t>Furniture</t>
        </is>
      </c>
      <c r="H636" t="inlineStr">
        <is>
          <t>Furnishings</t>
        </is>
      </c>
      <c r="I636" t="inlineStr">
        <is>
          <t>Luxo Professional Magnifying Clamp-On Fluorescent Lamps</t>
        </is>
      </c>
      <c r="J636" s="8" t="n">
        <v>1</v>
      </c>
      <c r="K636" s="10" t="n">
        <v>0</v>
      </c>
      <c r="L636" s="11" t="n">
        <v>104.01</v>
      </c>
      <c r="M636" s="11">
        <f>L636-N636</f>
        <v>89.4486</v>
      </c>
      <c r="N636" s="11" t="n">
        <v>14.5614</v>
      </c>
      <c r="O636">
        <f>IF(L636=0,"—",N636/L636)</f>
        <v>0.14</v>
      </c>
      <c r="P636" t="inlineStr">
        <is>
          <t>South</t>
        </is>
      </c>
      <c r="Q636" t="inlineStr">
        <is>
          <t>Consumer</t>
        </is>
      </c>
    </row>
    <row r="637">
      <c r="A637" s="8" t="n">
        <v>4414</v>
      </c>
      <c r="B637" t="inlineStr">
        <is>
          <t>CA-2014-130624</t>
        </is>
      </c>
      <c r="C637" s="9" t="n">
        <v>41811</v>
      </c>
      <c r="D637" s="8" t="n">
        <v>2014</v>
      </c>
      <c r="E637" s="8" t="n">
        <v>6</v>
      </c>
      <c r="F637" t="inlineStr">
        <is>
          <t>2014-06</t>
        </is>
      </c>
      <c r="G637" t="inlineStr">
        <is>
          <t>Office Supplies</t>
        </is>
      </c>
      <c r="H637" t="inlineStr">
        <is>
          <t>Appliances</t>
        </is>
      </c>
      <c r="I637" t="inlineStr">
        <is>
          <t>Holmes Cool Mist Humidifier for the Whole House with 8-Gallon Output per Day, Ex</t>
        </is>
      </c>
      <c r="J637" s="8" t="n">
        <v>3</v>
      </c>
      <c r="K637" s="10" t="n">
        <v>0</v>
      </c>
      <c r="L637" s="11" t="n">
        <v>59.7</v>
      </c>
      <c r="M637" s="11">
        <f>L637-N637</f>
        <v>32.83500000000001</v>
      </c>
      <c r="N637" s="11" t="n">
        <v>26.865</v>
      </c>
      <c r="O637">
        <f>IF(L637=0,"—",N637/L637)</f>
        <v>0.44999999999999996</v>
      </c>
      <c r="P637" t="inlineStr">
        <is>
          <t>East</t>
        </is>
      </c>
      <c r="Q637" t="inlineStr">
        <is>
          <t>Consumer</t>
        </is>
      </c>
    </row>
    <row r="638">
      <c r="A638" s="8" t="n">
        <v>5150</v>
      </c>
      <c r="B638" t="inlineStr">
        <is>
          <t>CA-2014-141796</t>
        </is>
      </c>
      <c r="C638" s="9" t="n">
        <v>41811</v>
      </c>
      <c r="D638" s="8" t="n">
        <v>2014</v>
      </c>
      <c r="E638" s="8" t="n">
        <v>6</v>
      </c>
      <c r="F638" t="inlineStr">
        <is>
          <t>2014-06</t>
        </is>
      </c>
      <c r="G638" t="inlineStr">
        <is>
          <t>Technology</t>
        </is>
      </c>
      <c r="H638" t="inlineStr">
        <is>
          <t>Phones</t>
        </is>
      </c>
      <c r="I638" t="inlineStr">
        <is>
          <t>Polycom SoundStation2 EX Conference phone</t>
        </is>
      </c>
      <c r="J638" s="8" t="n">
        <v>3</v>
      </c>
      <c r="K638" s="10" t="n">
        <v>0</v>
      </c>
      <c r="L638" s="11" t="n">
        <v>1214.85</v>
      </c>
      <c r="M638" s="11">
        <f>L638-N638</f>
        <v>862.5434999999999</v>
      </c>
      <c r="N638" s="11" t="n">
        <v>352.3065</v>
      </c>
      <c r="O638">
        <f>IF(L638=0,"—",N638/L638)</f>
        <v>0.29000000000000004</v>
      </c>
      <c r="P638" t="inlineStr">
        <is>
          <t>East</t>
        </is>
      </c>
      <c r="Q638" t="inlineStr">
        <is>
          <t>Consumer</t>
        </is>
      </c>
    </row>
    <row r="639">
      <c r="A639" s="8" t="n">
        <v>4412</v>
      </c>
      <c r="B639" t="inlineStr">
        <is>
          <t>CA-2014-130624</t>
        </is>
      </c>
      <c r="C639" s="9" t="n">
        <v>41811</v>
      </c>
      <c r="D639" s="8" t="n">
        <v>2014</v>
      </c>
      <c r="E639" s="8" t="n">
        <v>6</v>
      </c>
      <c r="F639" t="inlineStr">
        <is>
          <t>2014-06</t>
        </is>
      </c>
      <c r="G639" t="inlineStr">
        <is>
          <t>Office Supplies</t>
        </is>
      </c>
      <c r="H639" t="inlineStr">
        <is>
          <t>Paper</t>
        </is>
      </c>
      <c r="I639" t="inlineStr">
        <is>
          <t>Message Book, Phone, Wirebound Standard Line Memo, 2 3/4" X 5"</t>
        </is>
      </c>
      <c r="J639" s="8" t="n">
        <v>3</v>
      </c>
      <c r="K639" s="10" t="n">
        <v>0</v>
      </c>
      <c r="L639" s="11" t="n">
        <v>19.65</v>
      </c>
      <c r="M639" s="11">
        <f>L639-N639</f>
        <v>10.610999999999999</v>
      </c>
      <c r="N639" s="11" t="n">
        <v>9.039</v>
      </c>
      <c r="O639">
        <f>IF(L639=0,"—",N639/L639)</f>
        <v>0.46</v>
      </c>
      <c r="P639" t="inlineStr">
        <is>
          <t>East</t>
        </is>
      </c>
      <c r="Q639" t="inlineStr">
        <is>
          <t>Consumer</t>
        </is>
      </c>
    </row>
    <row r="640">
      <c r="A640" s="8" t="n">
        <v>4413</v>
      </c>
      <c r="B640" t="inlineStr">
        <is>
          <t>CA-2014-130624</t>
        </is>
      </c>
      <c r="C640" s="9" t="n">
        <v>41811</v>
      </c>
      <c r="D640" s="8" t="n">
        <v>2014</v>
      </c>
      <c r="E640" s="8" t="n">
        <v>6</v>
      </c>
      <c r="F640" t="inlineStr">
        <is>
          <t>2014-06</t>
        </is>
      </c>
      <c r="G640" t="inlineStr">
        <is>
          <t>Technology</t>
        </is>
      </c>
      <c r="H640" t="inlineStr">
        <is>
          <t>Phones</t>
        </is>
      </c>
      <c r="I640" t="inlineStr">
        <is>
          <t>GE 2-Jack Phone Line Splitter</t>
        </is>
      </c>
      <c r="J640" s="8" t="n">
        <v>3</v>
      </c>
      <c r="K640" s="10" t="n">
        <v>0</v>
      </c>
      <c r="L640" s="11" t="n">
        <v>617.97</v>
      </c>
      <c r="M640" s="11">
        <f>L640-N640</f>
        <v>457.29780000000005</v>
      </c>
      <c r="N640" s="11" t="n">
        <v>160.6722</v>
      </c>
      <c r="O640">
        <f>IF(L640=0,"—",N640/L640)</f>
        <v>0.26</v>
      </c>
      <c r="P640" t="inlineStr">
        <is>
          <t>East</t>
        </is>
      </c>
      <c r="Q640" t="inlineStr">
        <is>
          <t>Consumer</t>
        </is>
      </c>
    </row>
    <row r="641">
      <c r="A641" s="8" t="n">
        <v>691</v>
      </c>
      <c r="B641" t="inlineStr">
        <is>
          <t>US-2014-117135</t>
        </is>
      </c>
      <c r="C641" s="9" t="n">
        <v>41811</v>
      </c>
      <c r="D641" s="8" t="n">
        <v>2014</v>
      </c>
      <c r="E641" s="8" t="n">
        <v>6</v>
      </c>
      <c r="F641" t="inlineStr">
        <is>
          <t>2014-06</t>
        </is>
      </c>
      <c r="G641" t="inlineStr">
        <is>
          <t>Technology</t>
        </is>
      </c>
      <c r="H641" t="inlineStr">
        <is>
          <t>Phones</t>
        </is>
      </c>
      <c r="I641" t="inlineStr">
        <is>
          <t>Konftel 250 Conference phone - Charcoal black</t>
        </is>
      </c>
      <c r="J641" s="8" t="n">
        <v>1</v>
      </c>
      <c r="K641" s="10" t="n">
        <v>0</v>
      </c>
      <c r="L641" s="11" t="n">
        <v>284.82</v>
      </c>
      <c r="M641" s="11">
        <f>L641-N641</f>
        <v>210.7668</v>
      </c>
      <c r="N641" s="11" t="n">
        <v>74.0532</v>
      </c>
      <c r="O641">
        <f>IF(L641=0,"—",N641/L641)</f>
        <v>0.26</v>
      </c>
      <c r="P641" t="inlineStr">
        <is>
          <t>South</t>
        </is>
      </c>
      <c r="Q641" t="inlineStr">
        <is>
          <t>Consumer</t>
        </is>
      </c>
    </row>
    <row r="642">
      <c r="A642" s="8" t="n">
        <v>9001</v>
      </c>
      <c r="B642" t="inlineStr">
        <is>
          <t>CA-2014-133389</t>
        </is>
      </c>
      <c r="C642" s="9" t="n">
        <v>41812</v>
      </c>
      <c r="D642" s="8" t="n">
        <v>2014</v>
      </c>
      <c r="E642" s="8" t="n">
        <v>6</v>
      </c>
      <c r="F642" t="inlineStr">
        <is>
          <t>2014-06</t>
        </is>
      </c>
      <c r="G642" t="inlineStr">
        <is>
          <t>Office Supplies</t>
        </is>
      </c>
      <c r="H642" t="inlineStr">
        <is>
          <t>Binders</t>
        </is>
      </c>
      <c r="I642" t="inlineStr">
        <is>
          <t>SpineVue Locking Slant-D Ring Binders by Cardinal</t>
        </is>
      </c>
      <c r="J642" s="8" t="n">
        <v>3</v>
      </c>
      <c r="K642" s="10" t="n">
        <v>0.7</v>
      </c>
      <c r="L642" s="11" t="n">
        <v>8.226000000000001</v>
      </c>
      <c r="M642" s="11">
        <f>L642-N642</f>
        <v>14.258400000000002</v>
      </c>
      <c r="N642" s="11" t="n">
        <v>-6.0324</v>
      </c>
      <c r="O642">
        <f>IF(L642=0,"—",N642/L642)</f>
        <v>-0.7333333333333333</v>
      </c>
      <c r="P642" t="inlineStr">
        <is>
          <t>West</t>
        </is>
      </c>
      <c r="Q642" t="inlineStr">
        <is>
          <t>Consumer</t>
        </is>
      </c>
    </row>
    <row r="643">
      <c r="A643" s="8" t="n">
        <v>2157</v>
      </c>
      <c r="B643" t="inlineStr">
        <is>
          <t>CA-2014-124646</t>
        </is>
      </c>
      <c r="C643" s="9" t="n">
        <v>41812</v>
      </c>
      <c r="D643" s="8" t="n">
        <v>2014</v>
      </c>
      <c r="E643" s="8" t="n">
        <v>6</v>
      </c>
      <c r="F643" t="inlineStr">
        <is>
          <t>2014-06</t>
        </is>
      </c>
      <c r="G643" t="inlineStr">
        <is>
          <t>Office Supplies</t>
        </is>
      </c>
      <c r="H643" t="inlineStr">
        <is>
          <t>Storage</t>
        </is>
      </c>
      <c r="I643" t="inlineStr">
        <is>
          <t>Office Impressions Heavy Duty Welded Shelving &amp; Multimedia Storage Drawers</t>
        </is>
      </c>
      <c r="J643" s="8" t="n">
        <v>3</v>
      </c>
      <c r="K643" s="10" t="n">
        <v>0</v>
      </c>
      <c r="L643" s="11" t="n">
        <v>501.81</v>
      </c>
      <c r="M643" s="11">
        <f>L643-N643</f>
        <v>501.81</v>
      </c>
      <c r="N643" s="11" t="n">
        <v>0</v>
      </c>
      <c r="O643">
        <f>IF(L643=0,"—",N643/L643)</f>
        <v>0</v>
      </c>
      <c r="P643" t="inlineStr">
        <is>
          <t>Central</t>
        </is>
      </c>
      <c r="Q643" t="inlineStr">
        <is>
          <t>Consumer</t>
        </is>
      </c>
    </row>
    <row r="644">
      <c r="A644" s="8" t="n">
        <v>2158</v>
      </c>
      <c r="B644" t="inlineStr">
        <is>
          <t>CA-2014-124646</t>
        </is>
      </c>
      <c r="C644" s="9" t="n">
        <v>41812</v>
      </c>
      <c r="D644" s="8" t="n">
        <v>2014</v>
      </c>
      <c r="E644" s="8" t="n">
        <v>6</v>
      </c>
      <c r="F644" t="inlineStr">
        <is>
          <t>2014-06</t>
        </is>
      </c>
      <c r="G644" t="inlineStr">
        <is>
          <t>Office Supplies</t>
        </is>
      </c>
      <c r="H644" t="inlineStr">
        <is>
          <t>Storage</t>
        </is>
      </c>
      <c r="I644" t="inlineStr">
        <is>
          <t>Fellowes Bankers Box Recycled Super Stor/Drawer</t>
        </is>
      </c>
      <c r="J644" s="8" t="n">
        <v>3</v>
      </c>
      <c r="K644" s="10" t="n">
        <v>0</v>
      </c>
      <c r="L644" s="11" t="n">
        <v>161.94</v>
      </c>
      <c r="M644" s="11">
        <f>L644-N644</f>
        <v>152.2236</v>
      </c>
      <c r="N644" s="11" t="n">
        <v>9.7164</v>
      </c>
      <c r="O644">
        <f>IF(L644=0,"—",N644/L644)</f>
        <v>0.060000000000000005</v>
      </c>
      <c r="P644" t="inlineStr">
        <is>
          <t>Central</t>
        </is>
      </c>
      <c r="Q644" t="inlineStr">
        <is>
          <t>Consumer</t>
        </is>
      </c>
    </row>
    <row r="645">
      <c r="A645" s="8" t="n">
        <v>4023</v>
      </c>
      <c r="B645" t="inlineStr">
        <is>
          <t>CA-2014-154963</t>
        </is>
      </c>
      <c r="C645" s="9" t="n">
        <v>41812</v>
      </c>
      <c r="D645" s="8" t="n">
        <v>2014</v>
      </c>
      <c r="E645" s="8" t="n">
        <v>6</v>
      </c>
      <c r="F645" t="inlineStr">
        <is>
          <t>2014-06</t>
        </is>
      </c>
      <c r="G645" t="inlineStr">
        <is>
          <t>Furniture</t>
        </is>
      </c>
      <c r="H645" t="inlineStr">
        <is>
          <t>Chairs</t>
        </is>
      </c>
      <c r="I645" t="inlineStr">
        <is>
          <t>Hon Deluxe Fabric Upholstered Stacking Chairs, Rounded Back</t>
        </is>
      </c>
      <c r="J645" s="8" t="n">
        <v>5</v>
      </c>
      <c r="K645" s="10" t="n">
        <v>0.3</v>
      </c>
      <c r="L645" s="11" t="n">
        <v>853.9299999999999</v>
      </c>
      <c r="M645" s="11">
        <f>L645-N645</f>
        <v>853.93</v>
      </c>
      <c r="N645" s="11" t="n">
        <v>0</v>
      </c>
      <c r="O645">
        <f>IF(L645=0,"—",N645/L645)</f>
        <v>0</v>
      </c>
      <c r="P645" t="inlineStr">
        <is>
          <t>East</t>
        </is>
      </c>
      <c r="Q645" t="inlineStr">
        <is>
          <t>Consumer</t>
        </is>
      </c>
    </row>
    <row r="646">
      <c r="A646" s="8" t="n">
        <v>4022</v>
      </c>
      <c r="B646" t="inlineStr">
        <is>
          <t>CA-2014-154963</t>
        </is>
      </c>
      <c r="C646" s="9" t="n">
        <v>41812</v>
      </c>
      <c r="D646" s="8" t="n">
        <v>2014</v>
      </c>
      <c r="E646" s="8" t="n">
        <v>6</v>
      </c>
      <c r="F646" t="inlineStr">
        <is>
          <t>2014-06</t>
        </is>
      </c>
      <c r="G646" t="inlineStr">
        <is>
          <t>Technology</t>
        </is>
      </c>
      <c r="H646" t="inlineStr">
        <is>
          <t>Phones</t>
        </is>
      </c>
      <c r="I646" t="inlineStr">
        <is>
          <t>Panasonic Kx-TS550</t>
        </is>
      </c>
      <c r="J646" s="8" t="n">
        <v>3</v>
      </c>
      <c r="K646" s="10" t="n">
        <v>0.4</v>
      </c>
      <c r="L646" s="11" t="n">
        <v>82.782</v>
      </c>
      <c r="M646" s="11">
        <f>L646-N646</f>
        <v>97.9587</v>
      </c>
      <c r="N646" s="11" t="n">
        <v>-15.1767</v>
      </c>
      <c r="O646">
        <f>IF(L646=0,"—",N646/L646)</f>
        <v>-0.18333333333333335</v>
      </c>
      <c r="P646" t="inlineStr">
        <is>
          <t>East</t>
        </is>
      </c>
      <c r="Q646" t="inlineStr">
        <is>
          <t>Consumer</t>
        </is>
      </c>
    </row>
    <row r="647">
      <c r="A647" s="8" t="n">
        <v>4021</v>
      </c>
      <c r="B647" t="inlineStr">
        <is>
          <t>CA-2014-154963</t>
        </is>
      </c>
      <c r="C647" s="9" t="n">
        <v>41812</v>
      </c>
      <c r="D647" s="8" t="n">
        <v>2014</v>
      </c>
      <c r="E647" s="8" t="n">
        <v>6</v>
      </c>
      <c r="F647" t="inlineStr">
        <is>
          <t>2014-06</t>
        </is>
      </c>
      <c r="G647" t="inlineStr">
        <is>
          <t>Furniture</t>
        </is>
      </c>
      <c r="H647" t="inlineStr">
        <is>
          <t>Chairs</t>
        </is>
      </c>
      <c r="I647" t="inlineStr">
        <is>
          <t>Padded Folding Chairs, Black, 4/Carton</t>
        </is>
      </c>
      <c r="J647" s="8" t="n">
        <v>3</v>
      </c>
      <c r="K647" s="10" t="n">
        <v>0.3</v>
      </c>
      <c r="L647" s="11" t="n">
        <v>170.058</v>
      </c>
      <c r="M647" s="11">
        <f>L647-N647</f>
        <v>174.9168</v>
      </c>
      <c r="N647" s="11" t="n">
        <v>-4.8588</v>
      </c>
      <c r="O647">
        <f>IF(L647=0,"—",N647/L647)</f>
        <v>-0.02857142857142857</v>
      </c>
      <c r="P647" t="inlineStr">
        <is>
          <t>East</t>
        </is>
      </c>
      <c r="Q647" t="inlineStr">
        <is>
          <t>Consumer</t>
        </is>
      </c>
    </row>
    <row r="648">
      <c r="A648" s="8" t="n">
        <v>422</v>
      </c>
      <c r="B648" t="inlineStr">
        <is>
          <t>CA-2014-142048</t>
        </is>
      </c>
      <c r="C648" s="9" t="n">
        <v>41812</v>
      </c>
      <c r="D648" s="8" t="n">
        <v>2014</v>
      </c>
      <c r="E648" s="8" t="n">
        <v>6</v>
      </c>
      <c r="F648" t="inlineStr">
        <is>
          <t>2014-06</t>
        </is>
      </c>
      <c r="G648" t="inlineStr">
        <is>
          <t>Technology</t>
        </is>
      </c>
      <c r="H648" t="inlineStr">
        <is>
          <t>Accessories</t>
        </is>
      </c>
      <c r="I648" t="inlineStr">
        <is>
          <t>KeyTronic 6101 Series - Keyboard - Black</t>
        </is>
      </c>
      <c r="J648" s="8" t="n">
        <v>6</v>
      </c>
      <c r="K648" s="10" t="n">
        <v>0.2</v>
      </c>
      <c r="L648" s="11" t="n">
        <v>196.752</v>
      </c>
      <c r="M648" s="11">
        <f>L648-N648</f>
        <v>140.1858</v>
      </c>
      <c r="N648" s="11" t="n">
        <v>56.5662</v>
      </c>
      <c r="O648">
        <f>IF(L648=0,"—",N648/L648)</f>
        <v>0.2875</v>
      </c>
      <c r="P648" t="inlineStr">
        <is>
          <t>West</t>
        </is>
      </c>
      <c r="Q648" t="inlineStr">
        <is>
          <t>Consumer</t>
        </is>
      </c>
    </row>
    <row r="649">
      <c r="A649" s="8" t="n">
        <v>2127</v>
      </c>
      <c r="B649" t="inlineStr">
        <is>
          <t>CA-2014-126032</t>
        </is>
      </c>
      <c r="C649" s="9" t="n">
        <v>41813</v>
      </c>
      <c r="D649" s="8" t="n">
        <v>2014</v>
      </c>
      <c r="E649" s="8" t="n">
        <v>6</v>
      </c>
      <c r="F649" t="inlineStr">
        <is>
          <t>2014-06</t>
        </is>
      </c>
      <c r="G649" t="inlineStr">
        <is>
          <t>Technology</t>
        </is>
      </c>
      <c r="H649" t="inlineStr">
        <is>
          <t>Accessories</t>
        </is>
      </c>
      <c r="I649" t="inlineStr">
        <is>
          <t>Sony 64GB Class 10 Micro SDHC R40 Memory Card</t>
        </is>
      </c>
      <c r="J649" s="8" t="n">
        <v>3</v>
      </c>
      <c r="K649" s="10" t="n">
        <v>0.2</v>
      </c>
      <c r="L649" s="11" t="n">
        <v>86.376</v>
      </c>
      <c r="M649" s="11">
        <f>L649-N649</f>
        <v>85.2963</v>
      </c>
      <c r="N649" s="11" t="n">
        <v>1.0797</v>
      </c>
      <c r="O649">
        <f>IF(L649=0,"—",N649/L649)</f>
        <v>0.0125</v>
      </c>
      <c r="P649" t="inlineStr">
        <is>
          <t>East</t>
        </is>
      </c>
      <c r="Q649" t="inlineStr">
        <is>
          <t>Consumer</t>
        </is>
      </c>
    </row>
    <row r="650">
      <c r="A650" s="8" t="n">
        <v>4064</v>
      </c>
      <c r="B650" t="inlineStr">
        <is>
          <t>US-2014-130358</t>
        </is>
      </c>
      <c r="C650" s="9" t="n">
        <v>41813</v>
      </c>
      <c r="D650" s="8" t="n">
        <v>2014</v>
      </c>
      <c r="E650" s="8" t="n">
        <v>6</v>
      </c>
      <c r="F650" t="inlineStr">
        <is>
          <t>2014-06</t>
        </is>
      </c>
      <c r="G650" t="inlineStr">
        <is>
          <t>Office Supplies</t>
        </is>
      </c>
      <c r="H650" t="inlineStr">
        <is>
          <t>Art</t>
        </is>
      </c>
      <c r="I650" t="inlineStr">
        <is>
          <t>Prang Drawing Pencil Set</t>
        </is>
      </c>
      <c r="J650" s="8" t="n">
        <v>9</v>
      </c>
      <c r="K650" s="10" t="n">
        <v>0.2</v>
      </c>
      <c r="L650" s="11" t="n">
        <v>20.016</v>
      </c>
      <c r="M650" s="11">
        <f>L650-N650</f>
        <v>18.264599999999998</v>
      </c>
      <c r="N650" s="11" t="n">
        <v>1.7514</v>
      </c>
      <c r="O650">
        <f>IF(L650=0,"—",N650/L650)</f>
        <v>0.08750000000000001</v>
      </c>
      <c r="P650" t="inlineStr">
        <is>
          <t>South</t>
        </is>
      </c>
      <c r="Q650" t="inlineStr">
        <is>
          <t>Consumer</t>
        </is>
      </c>
    </row>
    <row r="651">
      <c r="A651" s="8" t="n">
        <v>4065</v>
      </c>
      <c r="B651" t="inlineStr">
        <is>
          <t>US-2014-130358</t>
        </is>
      </c>
      <c r="C651" s="9" t="n">
        <v>41813</v>
      </c>
      <c r="D651" s="8" t="n">
        <v>2014</v>
      </c>
      <c r="E651" s="8" t="n">
        <v>6</v>
      </c>
      <c r="F651" t="inlineStr">
        <is>
          <t>2014-06</t>
        </is>
      </c>
      <c r="G651" t="inlineStr">
        <is>
          <t>Office Supplies</t>
        </is>
      </c>
      <c r="H651" t="inlineStr">
        <is>
          <t>Supplies</t>
        </is>
      </c>
      <c r="I651" t="inlineStr">
        <is>
          <t>Acme Kleen Earth Office Shears</t>
        </is>
      </c>
      <c r="J651" s="8" t="n">
        <v>1</v>
      </c>
      <c r="K651" s="10" t="n">
        <v>0.2</v>
      </c>
      <c r="L651" s="11" t="n">
        <v>3.104</v>
      </c>
      <c r="M651" s="11">
        <f>L651-N651</f>
        <v>2.7548</v>
      </c>
      <c r="N651" s="11" t="n">
        <v>0.3492</v>
      </c>
      <c r="O651">
        <f>IF(L651=0,"—",N651/L651)</f>
        <v>0.1125</v>
      </c>
      <c r="P651" t="inlineStr">
        <is>
          <t>South</t>
        </is>
      </c>
      <c r="Q651" t="inlineStr">
        <is>
          <t>Consumer</t>
        </is>
      </c>
    </row>
    <row r="652">
      <c r="A652" s="8" t="n">
        <v>9402</v>
      </c>
      <c r="B652" t="inlineStr">
        <is>
          <t>CA-2014-159814</t>
        </is>
      </c>
      <c r="C652" s="9" t="n">
        <v>41814</v>
      </c>
      <c r="D652" s="8" t="n">
        <v>2014</v>
      </c>
      <c r="E652" s="8" t="n">
        <v>6</v>
      </c>
      <c r="F652" t="inlineStr">
        <is>
          <t>2014-06</t>
        </is>
      </c>
      <c r="G652" t="inlineStr">
        <is>
          <t>Furniture</t>
        </is>
      </c>
      <c r="H652" t="inlineStr">
        <is>
          <t>Furnishings</t>
        </is>
      </c>
      <c r="I652" t="inlineStr">
        <is>
          <t>Acrylic Self-Standing Desk Frames</t>
        </is>
      </c>
      <c r="J652" s="8" t="n">
        <v>2</v>
      </c>
      <c r="K652" s="10" t="n">
        <v>0.2</v>
      </c>
      <c r="L652" s="11" t="n">
        <v>4.272</v>
      </c>
      <c r="M652" s="11">
        <f>L652-N652</f>
        <v>3.3108000000000004</v>
      </c>
      <c r="N652" s="11" t="n">
        <v>0.9612000000000001</v>
      </c>
      <c r="O652">
        <f>IF(L652=0,"—",N652/L652)</f>
        <v>0.225</v>
      </c>
      <c r="P652" t="inlineStr">
        <is>
          <t>West</t>
        </is>
      </c>
      <c r="Q652" t="inlineStr">
        <is>
          <t>Consumer</t>
        </is>
      </c>
    </row>
    <row r="653">
      <c r="A653" s="8" t="n">
        <v>4848</v>
      </c>
      <c r="B653" t="inlineStr">
        <is>
          <t>CA-2014-164469</t>
        </is>
      </c>
      <c r="C653" s="9" t="n">
        <v>41815</v>
      </c>
      <c r="D653" s="8" t="n">
        <v>2014</v>
      </c>
      <c r="E653" s="8" t="n">
        <v>6</v>
      </c>
      <c r="F653" t="inlineStr">
        <is>
          <t>2014-06</t>
        </is>
      </c>
      <c r="G653" t="inlineStr">
        <is>
          <t>Office Supplies</t>
        </is>
      </c>
      <c r="H653" t="inlineStr">
        <is>
          <t>Art</t>
        </is>
      </c>
      <c r="I653" t="inlineStr">
        <is>
          <t>Avery Hi-Liter EverBold Pen Style Fluorescent Highlighters, 4/Pack</t>
        </is>
      </c>
      <c r="J653" s="8" t="n">
        <v>11</v>
      </c>
      <c r="K653" s="10" t="n">
        <v>0.2</v>
      </c>
      <c r="L653" s="11" t="n">
        <v>71.63200000000001</v>
      </c>
      <c r="M653" s="11">
        <f>L653-N653</f>
        <v>53.724000000000004</v>
      </c>
      <c r="N653" s="11" t="n">
        <v>17.908</v>
      </c>
      <c r="O653">
        <f>IF(L653=0,"—",N653/L653)</f>
        <v>0.25</v>
      </c>
      <c r="P653" t="inlineStr">
        <is>
          <t>West</t>
        </is>
      </c>
      <c r="Q653" t="inlineStr">
        <is>
          <t>Corporate</t>
        </is>
      </c>
    </row>
    <row r="654">
      <c r="A654" s="8" t="n">
        <v>4849</v>
      </c>
      <c r="B654" t="inlineStr">
        <is>
          <t>CA-2014-164469</t>
        </is>
      </c>
      <c r="C654" s="9" t="n">
        <v>41815</v>
      </c>
      <c r="D654" s="8" t="n">
        <v>2014</v>
      </c>
      <c r="E654" s="8" t="n">
        <v>6</v>
      </c>
      <c r="F654" t="inlineStr">
        <is>
          <t>2014-06</t>
        </is>
      </c>
      <c r="G654" t="inlineStr">
        <is>
          <t>Office Supplies</t>
        </is>
      </c>
      <c r="H654" t="inlineStr">
        <is>
          <t>Art</t>
        </is>
      </c>
      <c r="I654" t="inlineStr">
        <is>
          <t>Hunt BOSTON Vista Battery-Operated Pencil Sharpener, Black</t>
        </is>
      </c>
      <c r="J654" s="8" t="n">
        <v>1</v>
      </c>
      <c r="K654" s="10" t="n">
        <v>0.2</v>
      </c>
      <c r="L654" s="11" t="n">
        <v>9.327999999999999</v>
      </c>
      <c r="M654" s="11">
        <f>L654-N654</f>
        <v>8.5118</v>
      </c>
      <c r="N654" s="11" t="n">
        <v>0.8162</v>
      </c>
      <c r="O654">
        <f>IF(L654=0,"—",N654/L654)</f>
        <v>0.08750000000000001</v>
      </c>
      <c r="P654" t="inlineStr">
        <is>
          <t>West</t>
        </is>
      </c>
      <c r="Q654" t="inlineStr">
        <is>
          <t>Corporate</t>
        </is>
      </c>
    </row>
    <row r="655">
      <c r="A655" s="8" t="n">
        <v>4847</v>
      </c>
      <c r="B655" t="inlineStr">
        <is>
          <t>CA-2014-164469</t>
        </is>
      </c>
      <c r="C655" s="9" t="n">
        <v>41815</v>
      </c>
      <c r="D655" s="8" t="n">
        <v>2014</v>
      </c>
      <c r="E655" s="8" t="n">
        <v>6</v>
      </c>
      <c r="F655" t="inlineStr">
        <is>
          <t>2014-06</t>
        </is>
      </c>
      <c r="G655" t="inlineStr">
        <is>
          <t>Technology</t>
        </is>
      </c>
      <c r="H655" t="inlineStr">
        <is>
          <t>Phones</t>
        </is>
      </c>
      <c r="I655" t="inlineStr">
        <is>
          <t>Plantronics 81402</t>
        </is>
      </c>
      <c r="J655" s="8" t="n">
        <v>5</v>
      </c>
      <c r="K655" s="10" t="n">
        <v>0.2</v>
      </c>
      <c r="L655" s="11" t="n">
        <v>263.96</v>
      </c>
      <c r="M655" s="11">
        <f>L655-N655</f>
        <v>244.16299999999998</v>
      </c>
      <c r="N655" s="11" t="n">
        <v>19.797</v>
      </c>
      <c r="O655">
        <f>IF(L655=0,"—",N655/L655)</f>
        <v>0.07500000000000001</v>
      </c>
      <c r="P655" t="inlineStr">
        <is>
          <t>West</t>
        </is>
      </c>
      <c r="Q655" t="inlineStr">
        <is>
          <t>Corporate</t>
        </is>
      </c>
    </row>
    <row r="656">
      <c r="A656" s="8" t="n">
        <v>1098</v>
      </c>
      <c r="B656" t="inlineStr">
        <is>
          <t>CA-2014-159338</t>
        </is>
      </c>
      <c r="C656" s="9" t="n">
        <v>41815</v>
      </c>
      <c r="D656" s="8" t="n">
        <v>2014</v>
      </c>
      <c r="E656" s="8" t="n">
        <v>6</v>
      </c>
      <c r="F656" t="inlineStr">
        <is>
          <t>2014-06</t>
        </is>
      </c>
      <c r="G656" t="inlineStr">
        <is>
          <t>Furniture</t>
        </is>
      </c>
      <c r="H656" t="inlineStr">
        <is>
          <t>Tables</t>
        </is>
      </c>
      <c r="I656" t="inlineStr">
        <is>
          <t>Hon 4060 Series Tables</t>
        </is>
      </c>
      <c r="J656" s="8" t="n">
        <v>5</v>
      </c>
      <c r="K656" s="10" t="n">
        <v>0.2</v>
      </c>
      <c r="L656" s="11" t="n">
        <v>447.84</v>
      </c>
      <c r="M656" s="11">
        <f>L656-N656</f>
        <v>436.64399999999995</v>
      </c>
      <c r="N656" s="11" t="n">
        <v>11.196</v>
      </c>
      <c r="O656">
        <f>IF(L656=0,"—",N656/L656)</f>
        <v>0.025</v>
      </c>
      <c r="P656" t="inlineStr">
        <is>
          <t>West</t>
        </is>
      </c>
      <c r="Q656" t="inlineStr">
        <is>
          <t>Corporate</t>
        </is>
      </c>
    </row>
    <row r="657">
      <c r="A657" s="8" t="n">
        <v>2279</v>
      </c>
      <c r="B657" t="inlineStr">
        <is>
          <t>CA-2014-104283</t>
        </is>
      </c>
      <c r="C657" s="9" t="n">
        <v>41817</v>
      </c>
      <c r="D657" s="8" t="n">
        <v>2014</v>
      </c>
      <c r="E657" s="8" t="n">
        <v>6</v>
      </c>
      <c r="F657" t="inlineStr">
        <is>
          <t>2014-06</t>
        </is>
      </c>
      <c r="G657" t="inlineStr">
        <is>
          <t>Technology</t>
        </is>
      </c>
      <c r="H657" t="inlineStr">
        <is>
          <t>Accessories</t>
        </is>
      </c>
      <c r="I657" t="inlineStr">
        <is>
          <t>Sony Micro Vault Click 16 GB USB 2.0 Flash Drive</t>
        </is>
      </c>
      <c r="J657" s="8" t="n">
        <v>4</v>
      </c>
      <c r="K657" s="10" t="n">
        <v>0</v>
      </c>
      <c r="L657" s="11" t="n">
        <v>223.96</v>
      </c>
      <c r="M657" s="11">
        <f>L657-N657</f>
        <v>170.20960000000002</v>
      </c>
      <c r="N657" s="11" t="n">
        <v>53.7504</v>
      </c>
      <c r="O657">
        <f>IF(L657=0,"—",N657/L657)</f>
        <v>0.24</v>
      </c>
      <c r="P657" t="inlineStr">
        <is>
          <t>South</t>
        </is>
      </c>
      <c r="Q657" t="inlineStr">
        <is>
          <t>Consumer</t>
        </is>
      </c>
    </row>
    <row r="658">
      <c r="A658" s="8" t="n">
        <v>2278</v>
      </c>
      <c r="B658" t="inlineStr">
        <is>
          <t>CA-2014-104283</t>
        </is>
      </c>
      <c r="C658" s="9" t="n">
        <v>41817</v>
      </c>
      <c r="D658" s="8" t="n">
        <v>2014</v>
      </c>
      <c r="E658" s="8" t="n">
        <v>6</v>
      </c>
      <c r="F658" t="inlineStr">
        <is>
          <t>2014-06</t>
        </is>
      </c>
      <c r="G658" t="inlineStr">
        <is>
          <t>Furniture</t>
        </is>
      </c>
      <c r="H658" t="inlineStr">
        <is>
          <t>Tables</t>
        </is>
      </c>
      <c r="I658" t="inlineStr">
        <is>
          <t>KI Adjustable-Height Table</t>
        </is>
      </c>
      <c r="J658" s="8" t="n">
        <v>1</v>
      </c>
      <c r="K658" s="10" t="n">
        <v>0</v>
      </c>
      <c r="L658" s="11" t="n">
        <v>85.98</v>
      </c>
      <c r="M658" s="11">
        <f>L658-N658</f>
        <v>63.62520000000001</v>
      </c>
      <c r="N658" s="11" t="n">
        <v>22.3548</v>
      </c>
      <c r="O658">
        <f>IF(L658=0,"—",N658/L658)</f>
        <v>0.26</v>
      </c>
      <c r="P658" t="inlineStr">
        <is>
          <t>South</t>
        </is>
      </c>
      <c r="Q658" t="inlineStr">
        <is>
          <t>Consumer</t>
        </is>
      </c>
    </row>
    <row r="659">
      <c r="A659" s="8" t="n">
        <v>2277</v>
      </c>
      <c r="B659" t="inlineStr">
        <is>
          <t>CA-2014-104283</t>
        </is>
      </c>
      <c r="C659" s="9" t="n">
        <v>41817</v>
      </c>
      <c r="D659" s="8" t="n">
        <v>2014</v>
      </c>
      <c r="E659" s="8" t="n">
        <v>6</v>
      </c>
      <c r="F659" t="inlineStr">
        <is>
          <t>2014-06</t>
        </is>
      </c>
      <c r="G659" t="inlineStr">
        <is>
          <t>Office Supplies</t>
        </is>
      </c>
      <c r="H659" t="inlineStr">
        <is>
          <t>Storage</t>
        </is>
      </c>
      <c r="I659" t="inlineStr">
        <is>
          <t>SAFCO Commercial Wire Shelving, 72h</t>
        </is>
      </c>
      <c r="J659" s="8" t="n">
        <v>5</v>
      </c>
      <c r="K659" s="10" t="n">
        <v>0</v>
      </c>
      <c r="L659" s="11" t="n">
        <v>306.2</v>
      </c>
      <c r="M659" s="11">
        <f>L659-N659</f>
        <v>306.2</v>
      </c>
      <c r="N659" s="11" t="n">
        <v>0</v>
      </c>
      <c r="O659">
        <f>IF(L659=0,"—",N659/L659)</f>
        <v>0</v>
      </c>
      <c r="P659" t="inlineStr">
        <is>
          <t>South</t>
        </is>
      </c>
      <c r="Q659" t="inlineStr">
        <is>
          <t>Consumer</t>
        </is>
      </c>
    </row>
    <row r="660">
      <c r="A660" s="8" t="n">
        <v>2924</v>
      </c>
      <c r="B660" t="inlineStr">
        <is>
          <t>CA-2014-156993</t>
        </is>
      </c>
      <c r="C660" s="9" t="n">
        <v>41818</v>
      </c>
      <c r="D660" s="8" t="n">
        <v>2014</v>
      </c>
      <c r="E660" s="8" t="n">
        <v>6</v>
      </c>
      <c r="F660" t="inlineStr">
        <is>
          <t>2014-06</t>
        </is>
      </c>
      <c r="G660" t="inlineStr">
        <is>
          <t>Office Supplies</t>
        </is>
      </c>
      <c r="H660" t="inlineStr">
        <is>
          <t>Fasteners</t>
        </is>
      </c>
      <c r="I660" t="inlineStr">
        <is>
          <t>Staples</t>
        </is>
      </c>
      <c r="J660" s="8" t="n">
        <v>1</v>
      </c>
      <c r="K660" s="10" t="n">
        <v>0</v>
      </c>
      <c r="L660" s="11" t="n">
        <v>6.08</v>
      </c>
      <c r="M660" s="11">
        <f>L660-N660</f>
        <v>3.04</v>
      </c>
      <c r="N660" s="11" t="n">
        <v>3.04</v>
      </c>
      <c r="O660">
        <f>IF(L660=0,"—",N660/L660)</f>
        <v>0.5</v>
      </c>
      <c r="P660" t="inlineStr">
        <is>
          <t>Central</t>
        </is>
      </c>
      <c r="Q660" t="inlineStr">
        <is>
          <t>Corporate</t>
        </is>
      </c>
    </row>
    <row r="661">
      <c r="A661" s="8" t="n">
        <v>822</v>
      </c>
      <c r="B661" t="inlineStr">
        <is>
          <t>CA-2014-140858</t>
        </is>
      </c>
      <c r="C661" s="9" t="n">
        <v>41818</v>
      </c>
      <c r="D661" s="8" t="n">
        <v>2014</v>
      </c>
      <c r="E661" s="8" t="n">
        <v>6</v>
      </c>
      <c r="F661" t="inlineStr">
        <is>
          <t>2014-06</t>
        </is>
      </c>
      <c r="G661" t="inlineStr">
        <is>
          <t>Office Supplies</t>
        </is>
      </c>
      <c r="H661" t="inlineStr">
        <is>
          <t>Paper</t>
        </is>
      </c>
      <c r="I661" t="inlineStr">
        <is>
          <t>Xerox 1941</t>
        </is>
      </c>
      <c r="J661" s="8" t="n">
        <v>4</v>
      </c>
      <c r="K661" s="10" t="n">
        <v>0.2</v>
      </c>
      <c r="L661" s="11" t="n">
        <v>335.52</v>
      </c>
      <c r="M661" s="11">
        <f>L661-N661</f>
        <v>218.08799999999997</v>
      </c>
      <c r="N661" s="11" t="n">
        <v>117.432</v>
      </c>
      <c r="O661">
        <f>IF(L661=0,"—",N661/L661)</f>
        <v>0.35000000000000003</v>
      </c>
      <c r="P661" t="inlineStr">
        <is>
          <t>East</t>
        </is>
      </c>
      <c r="Q661" t="inlineStr">
        <is>
          <t>Consumer</t>
        </is>
      </c>
    </row>
    <row r="662">
      <c r="A662" s="8" t="n">
        <v>818</v>
      </c>
      <c r="B662" t="inlineStr">
        <is>
          <t>CA-2014-140858</t>
        </is>
      </c>
      <c r="C662" s="9" t="n">
        <v>41818</v>
      </c>
      <c r="D662" s="8" t="n">
        <v>2014</v>
      </c>
      <c r="E662" s="8" t="n">
        <v>6</v>
      </c>
      <c r="F662" t="inlineStr">
        <is>
          <t>2014-06</t>
        </is>
      </c>
      <c r="G662" t="inlineStr">
        <is>
          <t>Office Supplies</t>
        </is>
      </c>
      <c r="H662" t="inlineStr">
        <is>
          <t>Paper</t>
        </is>
      </c>
      <c r="I662" t="inlineStr">
        <is>
          <t>Xerox 1995</t>
        </is>
      </c>
      <c r="J662" s="8" t="n">
        <v>8</v>
      </c>
      <c r="K662" s="10" t="n">
        <v>0.2</v>
      </c>
      <c r="L662" s="11" t="n">
        <v>41.472</v>
      </c>
      <c r="M662" s="11">
        <f>L662-N662</f>
        <v>26.9568</v>
      </c>
      <c r="N662" s="11" t="n">
        <v>14.5152</v>
      </c>
      <c r="O662">
        <f>IF(L662=0,"—",N662/L662)</f>
        <v>0.35</v>
      </c>
      <c r="P662" t="inlineStr">
        <is>
          <t>East</t>
        </is>
      </c>
      <c r="Q662" t="inlineStr">
        <is>
          <t>Consumer</t>
        </is>
      </c>
    </row>
    <row r="663">
      <c r="A663" s="8" t="n">
        <v>819</v>
      </c>
      <c r="B663" t="inlineStr">
        <is>
          <t>CA-2014-140858</t>
        </is>
      </c>
      <c r="C663" s="9" t="n">
        <v>41818</v>
      </c>
      <c r="D663" s="8" t="n">
        <v>2014</v>
      </c>
      <c r="E663" s="8" t="n">
        <v>6</v>
      </c>
      <c r="F663" t="inlineStr">
        <is>
          <t>2014-06</t>
        </is>
      </c>
      <c r="G663" t="inlineStr">
        <is>
          <t>Office Supplies</t>
        </is>
      </c>
      <c r="H663" t="inlineStr">
        <is>
          <t>Binders</t>
        </is>
      </c>
      <c r="I663" t="inlineStr">
        <is>
          <t>Self-Adhesive Ring Binder Labels</t>
        </is>
      </c>
      <c r="J663" s="8" t="n">
        <v>3</v>
      </c>
      <c r="K663" s="10" t="n">
        <v>0.7</v>
      </c>
      <c r="L663" s="11" t="n">
        <v>3.168</v>
      </c>
      <c r="M663" s="11">
        <f>L663-N663</f>
        <v>5.5968</v>
      </c>
      <c r="N663" s="11" t="n">
        <v>-2.4288</v>
      </c>
      <c r="O663">
        <f>IF(L663=0,"—",N663/L663)</f>
        <v>-0.7666666666666666</v>
      </c>
      <c r="P663" t="inlineStr">
        <is>
          <t>East</t>
        </is>
      </c>
      <c r="Q663" t="inlineStr">
        <is>
          <t>Consumer</t>
        </is>
      </c>
    </row>
    <row r="664">
      <c r="A664" s="8" t="n">
        <v>820</v>
      </c>
      <c r="B664" t="inlineStr">
        <is>
          <t>CA-2014-140858</t>
        </is>
      </c>
      <c r="C664" s="9" t="n">
        <v>41818</v>
      </c>
      <c r="D664" s="8" t="n">
        <v>2014</v>
      </c>
      <c r="E664" s="8" t="n">
        <v>6</v>
      </c>
      <c r="F664" t="inlineStr">
        <is>
          <t>2014-06</t>
        </is>
      </c>
      <c r="G664" t="inlineStr">
        <is>
          <t>Furniture</t>
        </is>
      </c>
      <c r="H664" t="inlineStr">
        <is>
          <t>Chairs</t>
        </is>
      </c>
      <c r="I664" t="inlineStr">
        <is>
          <t>Global Leather Executive Chair</t>
        </is>
      </c>
      <c r="J664" s="8" t="n">
        <v>5</v>
      </c>
      <c r="K664" s="10" t="n">
        <v>0.3</v>
      </c>
      <c r="L664" s="11" t="n">
        <v>1228.465</v>
      </c>
      <c r="M664" s="11">
        <f>L664-N664</f>
        <v>1228.465</v>
      </c>
      <c r="N664" s="11" t="n">
        <v>0</v>
      </c>
      <c r="O664">
        <f>IF(L664=0,"—",N664/L664)</f>
        <v>0</v>
      </c>
      <c r="P664" t="inlineStr">
        <is>
          <t>East</t>
        </is>
      </c>
      <c r="Q664" t="inlineStr">
        <is>
          <t>Consumer</t>
        </is>
      </c>
    </row>
    <row r="665">
      <c r="A665" s="8" t="n">
        <v>821</v>
      </c>
      <c r="B665" t="inlineStr">
        <is>
          <t>CA-2014-140858</t>
        </is>
      </c>
      <c r="C665" s="9" t="n">
        <v>41818</v>
      </c>
      <c r="D665" s="8" t="n">
        <v>2014</v>
      </c>
      <c r="E665" s="8" t="n">
        <v>6</v>
      </c>
      <c r="F665" t="inlineStr">
        <is>
          <t>2014-06</t>
        </is>
      </c>
      <c r="G665" t="inlineStr">
        <is>
          <t>Office Supplies</t>
        </is>
      </c>
      <c r="H665" t="inlineStr">
        <is>
          <t>Binders</t>
        </is>
      </c>
      <c r="I665" t="inlineStr">
        <is>
          <t>GBC Recycled Grain Textured Covers</t>
        </is>
      </c>
      <c r="J665" s="8" t="n">
        <v>3</v>
      </c>
      <c r="K665" s="10" t="n">
        <v>0.7</v>
      </c>
      <c r="L665" s="11" t="n">
        <v>31.086</v>
      </c>
      <c r="M665" s="11">
        <f>L665-N665</f>
        <v>53.8824</v>
      </c>
      <c r="N665" s="11" t="n">
        <v>-22.7964</v>
      </c>
      <c r="O665">
        <f>IF(L665=0,"—",N665/L665)</f>
        <v>-0.7333333333333333</v>
      </c>
      <c r="P665" t="inlineStr">
        <is>
          <t>East</t>
        </is>
      </c>
      <c r="Q665" t="inlineStr">
        <is>
          <t>Consumer</t>
        </is>
      </c>
    </row>
    <row r="666">
      <c r="A666" s="8" t="n">
        <v>5736</v>
      </c>
      <c r="B666" t="inlineStr">
        <is>
          <t>CA-2014-111773</t>
        </is>
      </c>
      <c r="C666" s="9" t="n">
        <v>41819</v>
      </c>
      <c r="D666" s="8" t="n">
        <v>2014</v>
      </c>
      <c r="E666" s="8" t="n">
        <v>6</v>
      </c>
      <c r="F666" t="inlineStr">
        <is>
          <t>2014-06</t>
        </is>
      </c>
      <c r="G666" t="inlineStr">
        <is>
          <t>Office Supplies</t>
        </is>
      </c>
      <c r="H666" t="inlineStr">
        <is>
          <t>Binders</t>
        </is>
      </c>
      <c r="I666" t="inlineStr">
        <is>
          <t>Wilson Jones Clip &amp; Carry Folder Binder Tool for Ring Binders, Clear</t>
        </is>
      </c>
      <c r="J666" s="8" t="n">
        <v>3</v>
      </c>
      <c r="K666" s="10" t="n">
        <v>0.2</v>
      </c>
      <c r="L666" s="11" t="n">
        <v>13.92</v>
      </c>
      <c r="M666" s="11">
        <f>L666-N666</f>
        <v>9.048</v>
      </c>
      <c r="N666" s="11" t="n">
        <v>4.872</v>
      </c>
      <c r="O666">
        <f>IF(L666=0,"—",N666/L666)</f>
        <v>0.35</v>
      </c>
      <c r="P666" t="inlineStr">
        <is>
          <t>East</t>
        </is>
      </c>
      <c r="Q666" t="inlineStr">
        <is>
          <t>Consumer</t>
        </is>
      </c>
    </row>
    <row r="667">
      <c r="A667" s="8" t="n">
        <v>777</v>
      </c>
      <c r="B667" t="inlineStr">
        <is>
          <t>CA-2014-165974</t>
        </is>
      </c>
      <c r="C667" s="9" t="n">
        <v>41819</v>
      </c>
      <c r="D667" s="8" t="n">
        <v>2014</v>
      </c>
      <c r="E667" s="8" t="n">
        <v>6</v>
      </c>
      <c r="F667" t="inlineStr">
        <is>
          <t>2014-06</t>
        </is>
      </c>
      <c r="G667" t="inlineStr">
        <is>
          <t>Office Supplies</t>
        </is>
      </c>
      <c r="H667" t="inlineStr">
        <is>
          <t>Art</t>
        </is>
      </c>
      <c r="I667" t="inlineStr">
        <is>
          <t>Dixon My First Ticonderoga Pencil, #2</t>
        </is>
      </c>
      <c r="J667" s="8" t="n">
        <v>7</v>
      </c>
      <c r="K667" s="10" t="n">
        <v>0.2</v>
      </c>
      <c r="L667" s="11" t="n">
        <v>32.76</v>
      </c>
      <c r="M667" s="11">
        <f>L667-N667</f>
        <v>29.074499999999997</v>
      </c>
      <c r="N667" s="11" t="n">
        <v>3.6855</v>
      </c>
      <c r="O667">
        <f>IF(L667=0,"—",N667/L667)</f>
        <v>0.11250000000000002</v>
      </c>
      <c r="P667" t="inlineStr">
        <is>
          <t>East</t>
        </is>
      </c>
      <c r="Q667" t="inlineStr">
        <is>
          <t>Consumer</t>
        </is>
      </c>
    </row>
    <row r="668">
      <c r="A668" s="8" t="n">
        <v>3148</v>
      </c>
      <c r="B668" t="inlineStr">
        <is>
          <t>CA-2014-109218</t>
        </is>
      </c>
      <c r="C668" s="9" t="n">
        <v>41820</v>
      </c>
      <c r="D668" s="8" t="n">
        <v>2014</v>
      </c>
      <c r="E668" s="8" t="n">
        <v>6</v>
      </c>
      <c r="F668" t="inlineStr">
        <is>
          <t>2014-06</t>
        </is>
      </c>
      <c r="G668" t="inlineStr">
        <is>
          <t>Office Supplies</t>
        </is>
      </c>
      <c r="H668" t="inlineStr">
        <is>
          <t>Art</t>
        </is>
      </c>
      <c r="I668" t="inlineStr">
        <is>
          <t>BIC Brite Liner Highlighters, Chisel Tip</t>
        </is>
      </c>
      <c r="J668" s="8" t="n">
        <v>5</v>
      </c>
      <c r="K668" s="10" t="n">
        <v>0</v>
      </c>
      <c r="L668" s="11" t="n">
        <v>32.4</v>
      </c>
      <c r="M668" s="11">
        <f>L668-N668</f>
        <v>22.031999999999996</v>
      </c>
      <c r="N668" s="11" t="n">
        <v>10.368</v>
      </c>
      <c r="O668">
        <f>IF(L668=0,"—",N668/L668)</f>
        <v>0.32</v>
      </c>
      <c r="P668" t="inlineStr">
        <is>
          <t>West</t>
        </is>
      </c>
      <c r="Q668" t="inlineStr">
        <is>
          <t>Corporate</t>
        </is>
      </c>
    </row>
    <row r="669">
      <c r="A669" s="8" t="n">
        <v>4502</v>
      </c>
      <c r="B669" t="inlineStr">
        <is>
          <t>CA-2014-116757</t>
        </is>
      </c>
      <c r="C669" s="9" t="n">
        <v>41820</v>
      </c>
      <c r="D669" s="8" t="n">
        <v>2014</v>
      </c>
      <c r="E669" s="8" t="n">
        <v>6</v>
      </c>
      <c r="F669" t="inlineStr">
        <is>
          <t>2014-06</t>
        </is>
      </c>
      <c r="G669" t="inlineStr">
        <is>
          <t>Office Supplies</t>
        </is>
      </c>
      <c r="H669" t="inlineStr">
        <is>
          <t>Paper</t>
        </is>
      </c>
      <c r="I669" t="inlineStr">
        <is>
          <t>Xerox 225</t>
        </is>
      </c>
      <c r="J669" s="8" t="n">
        <v>5</v>
      </c>
      <c r="K669" s="10" t="n">
        <v>0.2</v>
      </c>
      <c r="L669" s="11" t="n">
        <v>25.92</v>
      </c>
      <c r="M669" s="11">
        <f>L669-N669</f>
        <v>16.848000000000003</v>
      </c>
      <c r="N669" s="11" t="n">
        <v>9.071999999999999</v>
      </c>
      <c r="O669">
        <f>IF(L669=0,"—",N669/L669)</f>
        <v>0.3499999999999999</v>
      </c>
      <c r="P669" t="inlineStr">
        <is>
          <t>Central</t>
        </is>
      </c>
      <c r="Q669" t="inlineStr">
        <is>
          <t>Corporate</t>
        </is>
      </c>
    </row>
    <row r="670">
      <c r="A670" s="8" t="n">
        <v>8397</v>
      </c>
      <c r="B670" t="inlineStr">
        <is>
          <t>CA-2014-152254</t>
        </is>
      </c>
      <c r="C670" s="9" t="n">
        <v>41820</v>
      </c>
      <c r="D670" s="8" t="n">
        <v>2014</v>
      </c>
      <c r="E670" s="8" t="n">
        <v>6</v>
      </c>
      <c r="F670" t="inlineStr">
        <is>
          <t>2014-06</t>
        </is>
      </c>
      <c r="G670" t="inlineStr">
        <is>
          <t>Office Supplies</t>
        </is>
      </c>
      <c r="H670" t="inlineStr">
        <is>
          <t>Paper</t>
        </is>
      </c>
      <c r="I670" t="inlineStr">
        <is>
          <t>Xerox 1913</t>
        </is>
      </c>
      <c r="J670" s="8" t="n">
        <v>7</v>
      </c>
      <c r="K670" s="10" t="n">
        <v>0.2</v>
      </c>
      <c r="L670" s="11" t="n">
        <v>310.688</v>
      </c>
      <c r="M670" s="11">
        <f>L670-N670</f>
        <v>201.9472</v>
      </c>
      <c r="N670" s="11" t="n">
        <v>108.7408</v>
      </c>
      <c r="O670">
        <f>IF(L670=0,"—",N670/L670)</f>
        <v>0.35</v>
      </c>
      <c r="P670" t="inlineStr">
        <is>
          <t>South</t>
        </is>
      </c>
      <c r="Q670" t="inlineStr">
        <is>
          <t>Consumer</t>
        </is>
      </c>
    </row>
    <row r="671">
      <c r="A671" s="8" t="n">
        <v>5154</v>
      </c>
      <c r="B671" t="inlineStr">
        <is>
          <t>US-2014-121566</t>
        </is>
      </c>
      <c r="C671" s="9" t="n">
        <v>41820</v>
      </c>
      <c r="D671" s="8" t="n">
        <v>2014</v>
      </c>
      <c r="E671" s="8" t="n">
        <v>6</v>
      </c>
      <c r="F671" t="inlineStr">
        <is>
          <t>2014-06</t>
        </is>
      </c>
      <c r="G671" t="inlineStr">
        <is>
          <t>Office Supplies</t>
        </is>
      </c>
      <c r="H671" t="inlineStr">
        <is>
          <t>Art</t>
        </is>
      </c>
      <c r="I671" t="inlineStr">
        <is>
          <t>Sanford Uni-Blazer View Highlighters, Chisel Tip, Yellow</t>
        </is>
      </c>
      <c r="J671" s="8" t="n">
        <v>3</v>
      </c>
      <c r="K671" s="10" t="n">
        <v>0</v>
      </c>
      <c r="L671" s="11" t="n">
        <v>6.6</v>
      </c>
      <c r="M671" s="11">
        <f>L671-N671</f>
        <v>3.6959999999999997</v>
      </c>
      <c r="N671" s="11" t="n">
        <v>2.904</v>
      </c>
      <c r="O671">
        <f>IF(L671=0,"—",N671/L671)</f>
        <v>0.44</v>
      </c>
      <c r="P671" t="inlineStr">
        <is>
          <t>East</t>
        </is>
      </c>
      <c r="Q671" t="inlineStr">
        <is>
          <t>Consumer</t>
        </is>
      </c>
    </row>
    <row r="672">
      <c r="A672" s="8" t="n">
        <v>5153</v>
      </c>
      <c r="B672" t="inlineStr">
        <is>
          <t>US-2014-121566</t>
        </is>
      </c>
      <c r="C672" s="9" t="n">
        <v>41820</v>
      </c>
      <c r="D672" s="8" t="n">
        <v>2014</v>
      </c>
      <c r="E672" s="8" t="n">
        <v>6</v>
      </c>
      <c r="F672" t="inlineStr">
        <is>
          <t>2014-06</t>
        </is>
      </c>
      <c r="G672" t="inlineStr">
        <is>
          <t>Office Supplies</t>
        </is>
      </c>
      <c r="H672" t="inlineStr">
        <is>
          <t>Binders</t>
        </is>
      </c>
      <c r="I672" t="inlineStr">
        <is>
          <t>Cardinal Poly Pocket Divider Pockets for Ring Binders</t>
        </is>
      </c>
      <c r="J672" s="8" t="n">
        <v>1</v>
      </c>
      <c r="K672" s="10" t="n">
        <v>0.2</v>
      </c>
      <c r="L672" s="11" t="n">
        <v>2.688</v>
      </c>
      <c r="M672" s="11">
        <f>L672-N672</f>
        <v>1.8480000000000003</v>
      </c>
      <c r="N672" s="11" t="n">
        <v>0.84</v>
      </c>
      <c r="O672">
        <f>IF(L672=0,"—",N672/L672)</f>
        <v>0.31249999999999994</v>
      </c>
      <c r="P672" t="inlineStr">
        <is>
          <t>East</t>
        </is>
      </c>
      <c r="Q672" t="inlineStr">
        <is>
          <t>Consumer</t>
        </is>
      </c>
    </row>
    <row r="673">
      <c r="A673" s="8" t="n">
        <v>2690</v>
      </c>
      <c r="B673" t="inlineStr">
        <is>
          <t>CA-2014-123064</t>
        </is>
      </c>
      <c r="C673" s="9" t="n">
        <v>41820</v>
      </c>
      <c r="D673" s="8" t="n">
        <v>2014</v>
      </c>
      <c r="E673" s="8" t="n">
        <v>6</v>
      </c>
      <c r="F673" t="inlineStr">
        <is>
          <t>2014-06</t>
        </is>
      </c>
      <c r="G673" t="inlineStr">
        <is>
          <t>Office Supplies</t>
        </is>
      </c>
      <c r="H673" t="inlineStr">
        <is>
          <t>Art</t>
        </is>
      </c>
      <c r="I673" t="inlineStr">
        <is>
          <t>BIC Brite Liner Grip Highlighters</t>
        </is>
      </c>
      <c r="J673" s="8" t="n">
        <v>4</v>
      </c>
      <c r="K673" s="10" t="n">
        <v>0.2</v>
      </c>
      <c r="L673" s="11" t="n">
        <v>5.248</v>
      </c>
      <c r="M673" s="11">
        <f>L673-N673</f>
        <v>3.6080000000000005</v>
      </c>
      <c r="N673" s="11" t="n">
        <v>1.64</v>
      </c>
      <c r="O673">
        <f>IF(L673=0,"—",N673/L673)</f>
        <v>0.31249999999999994</v>
      </c>
      <c r="P673" t="inlineStr">
        <is>
          <t>Central</t>
        </is>
      </c>
      <c r="Q673" t="inlineStr">
        <is>
          <t>Consumer</t>
        </is>
      </c>
    </row>
    <row r="674">
      <c r="A674" s="8" t="n">
        <v>4503</v>
      </c>
      <c r="B674" t="inlineStr">
        <is>
          <t>CA-2014-116757</t>
        </is>
      </c>
      <c r="C674" s="9" t="n">
        <v>41820</v>
      </c>
      <c r="D674" s="8" t="n">
        <v>2014</v>
      </c>
      <c r="E674" s="8" t="n">
        <v>6</v>
      </c>
      <c r="F674" t="inlineStr">
        <is>
          <t>2014-06</t>
        </is>
      </c>
      <c r="G674" t="inlineStr">
        <is>
          <t>Office Supplies</t>
        </is>
      </c>
      <c r="H674" t="inlineStr">
        <is>
          <t>Fasteners</t>
        </is>
      </c>
      <c r="I674" t="inlineStr">
        <is>
          <t>Staples</t>
        </is>
      </c>
      <c r="J674" s="8" t="n">
        <v>6</v>
      </c>
      <c r="K674" s="10" t="n">
        <v>0.2</v>
      </c>
      <c r="L674" s="11" t="n">
        <v>21.312</v>
      </c>
      <c r="M674" s="11">
        <f>L674-N674</f>
        <v>14.119200000000001</v>
      </c>
      <c r="N674" s="11" t="n">
        <v>7.1928</v>
      </c>
      <c r="O674">
        <f>IF(L674=0,"—",N674/L674)</f>
        <v>0.33749999999999997</v>
      </c>
      <c r="P674" t="inlineStr">
        <is>
          <t>Central</t>
        </is>
      </c>
      <c r="Q674" t="inlineStr">
        <is>
          <t>Corporate</t>
        </is>
      </c>
    </row>
    <row r="675">
      <c r="A675" s="8" t="n">
        <v>1414</v>
      </c>
      <c r="B675" t="inlineStr">
        <is>
          <t>CA-2014-146640</t>
        </is>
      </c>
      <c r="C675" s="9" t="n">
        <v>41820</v>
      </c>
      <c r="D675" s="8" t="n">
        <v>2014</v>
      </c>
      <c r="E675" s="8" t="n">
        <v>6</v>
      </c>
      <c r="F675" t="inlineStr">
        <is>
          <t>2014-06</t>
        </is>
      </c>
      <c r="G675" t="inlineStr">
        <is>
          <t>Office Supplies</t>
        </is>
      </c>
      <c r="H675" t="inlineStr">
        <is>
          <t>Binders</t>
        </is>
      </c>
      <c r="I675" t="inlineStr">
        <is>
          <t>GBC Recycled Regency Composition Covers</t>
        </is>
      </c>
      <c r="J675" s="8" t="n">
        <v>7</v>
      </c>
      <c r="K675" s="10" t="n">
        <v>0.2</v>
      </c>
      <c r="L675" s="11" t="n">
        <v>334.768</v>
      </c>
      <c r="M675" s="11">
        <f>L675-N675</f>
        <v>225.96839999999997</v>
      </c>
      <c r="N675" s="11" t="n">
        <v>108.7996</v>
      </c>
      <c r="O675">
        <f>IF(L675=0,"—",N675/L675)</f>
        <v>0.325</v>
      </c>
      <c r="P675" t="inlineStr">
        <is>
          <t>East</t>
        </is>
      </c>
      <c r="Q675" t="inlineStr">
        <is>
          <t>Consumer</t>
        </is>
      </c>
    </row>
    <row r="676">
      <c r="A676" s="8" t="n">
        <v>1320</v>
      </c>
      <c r="B676" t="inlineStr">
        <is>
          <t>CA-2014-160773</t>
        </is>
      </c>
      <c r="C676" s="9" t="n">
        <v>41821</v>
      </c>
      <c r="D676" s="8" t="n">
        <v>2014</v>
      </c>
      <c r="E676" s="8" t="n">
        <v>7</v>
      </c>
      <c r="F676" t="inlineStr">
        <is>
          <t>2014-07</t>
        </is>
      </c>
      <c r="G676" t="inlineStr">
        <is>
          <t>Office Supplies</t>
        </is>
      </c>
      <c r="H676" t="inlineStr">
        <is>
          <t>Binders</t>
        </is>
      </c>
      <c r="I676" t="inlineStr">
        <is>
          <t>Avery Durable Binders</t>
        </is>
      </c>
      <c r="J676" s="8" t="n">
        <v>6</v>
      </c>
      <c r="K676" s="10" t="n">
        <v>0.7</v>
      </c>
      <c r="L676" s="11" t="n">
        <v>5.184</v>
      </c>
      <c r="M676" s="11">
        <f>L676-N676</f>
        <v>8.8128</v>
      </c>
      <c r="N676" s="11" t="n">
        <v>-3.6288</v>
      </c>
      <c r="O676">
        <f>IF(L676=0,"—",N676/L676)</f>
        <v>-0.7</v>
      </c>
      <c r="P676" t="inlineStr">
        <is>
          <t>South</t>
        </is>
      </c>
      <c r="Q676" t="inlineStr">
        <is>
          <t>Corporate</t>
        </is>
      </c>
    </row>
    <row r="677">
      <c r="A677" s="8" t="n">
        <v>716</v>
      </c>
      <c r="B677" t="inlineStr">
        <is>
          <t>CA-2014-153150</t>
        </is>
      </c>
      <c r="C677" s="9" t="n">
        <v>41821</v>
      </c>
      <c r="D677" s="8" t="n">
        <v>2014</v>
      </c>
      <c r="E677" s="8" t="n">
        <v>7</v>
      </c>
      <c r="F677" t="inlineStr">
        <is>
          <t>2014-07</t>
        </is>
      </c>
      <c r="G677" t="inlineStr">
        <is>
          <t>Office Supplies</t>
        </is>
      </c>
      <c r="H677" t="inlineStr">
        <is>
          <t>Binders</t>
        </is>
      </c>
      <c r="I677" t="inlineStr">
        <is>
          <t>Cardinal Holdit Business Card Pockets</t>
        </is>
      </c>
      <c r="J677" s="8" t="n">
        <v>5</v>
      </c>
      <c r="K677" s="10" t="n">
        <v>0.2</v>
      </c>
      <c r="L677" s="11" t="n">
        <v>19.92</v>
      </c>
      <c r="M677" s="11">
        <f>L677-N677</f>
        <v>12.948</v>
      </c>
      <c r="N677" s="11" t="n">
        <v>6.972</v>
      </c>
      <c r="O677">
        <f>IF(L677=0,"—",N677/L677)</f>
        <v>0.35</v>
      </c>
      <c r="P677" t="inlineStr">
        <is>
          <t>West</t>
        </is>
      </c>
      <c r="Q677" t="inlineStr">
        <is>
          <t>Corporate</t>
        </is>
      </c>
    </row>
    <row r="678">
      <c r="A678" s="8" t="n">
        <v>1319</v>
      </c>
      <c r="B678" t="inlineStr">
        <is>
          <t>CA-2014-160773</t>
        </is>
      </c>
      <c r="C678" s="9" t="n">
        <v>41821</v>
      </c>
      <c r="D678" s="8" t="n">
        <v>2014</v>
      </c>
      <c r="E678" s="8" t="n">
        <v>7</v>
      </c>
      <c r="F678" t="inlineStr">
        <is>
          <t>2014-07</t>
        </is>
      </c>
      <c r="G678" t="inlineStr">
        <is>
          <t>Technology</t>
        </is>
      </c>
      <c r="H678" t="inlineStr">
        <is>
          <t>Phones</t>
        </is>
      </c>
      <c r="I678" t="inlineStr">
        <is>
          <t>Wilson SignalBoost 841262 DB PRO Amplifier Kit</t>
        </is>
      </c>
      <c r="J678" s="8" t="n">
        <v>2</v>
      </c>
      <c r="K678" s="10" t="n">
        <v>0.2</v>
      </c>
      <c r="L678" s="11" t="n">
        <v>575.92</v>
      </c>
      <c r="M678" s="11">
        <f>L678-N678</f>
        <v>503.92999999999995</v>
      </c>
      <c r="N678" s="11" t="n">
        <v>71.98999999999999</v>
      </c>
      <c r="O678">
        <f>IF(L678=0,"—",N678/L678)</f>
        <v>0.125</v>
      </c>
      <c r="P678" t="inlineStr">
        <is>
          <t>South</t>
        </is>
      </c>
      <c r="Q678" t="inlineStr">
        <is>
          <t>Corporate</t>
        </is>
      </c>
    </row>
    <row r="679">
      <c r="A679" s="8" t="n">
        <v>2734</v>
      </c>
      <c r="B679" t="inlineStr">
        <is>
          <t>CA-2014-107594</t>
        </is>
      </c>
      <c r="C679" s="9" t="n">
        <v>41822</v>
      </c>
      <c r="D679" s="8" t="n">
        <v>2014</v>
      </c>
      <c r="E679" s="8" t="n">
        <v>7</v>
      </c>
      <c r="F679" t="inlineStr">
        <is>
          <t>2014-07</t>
        </is>
      </c>
      <c r="G679" t="inlineStr">
        <is>
          <t>Office Supplies</t>
        </is>
      </c>
      <c r="H679" t="inlineStr">
        <is>
          <t>Art</t>
        </is>
      </c>
      <c r="I679" t="inlineStr">
        <is>
          <t>DIXON Ticonderoga Erasable Checking Pencils</t>
        </is>
      </c>
      <c r="J679" s="8" t="n">
        <v>1</v>
      </c>
      <c r="K679" s="10" t="n">
        <v>0</v>
      </c>
      <c r="L679" s="11" t="n">
        <v>5.58</v>
      </c>
      <c r="M679" s="11">
        <f>L679-N679</f>
        <v>3.4038</v>
      </c>
      <c r="N679" s="11" t="n">
        <v>2.1762</v>
      </c>
      <c r="O679">
        <f>IF(L679=0,"—",N679/L679)</f>
        <v>0.39</v>
      </c>
      <c r="P679" t="inlineStr">
        <is>
          <t>East</t>
        </is>
      </c>
      <c r="Q679" t="inlineStr">
        <is>
          <t>Consumer</t>
        </is>
      </c>
    </row>
    <row r="680">
      <c r="A680" s="8" t="n">
        <v>2733</v>
      </c>
      <c r="B680" t="inlineStr">
        <is>
          <t>CA-2014-107594</t>
        </is>
      </c>
      <c r="C680" s="9" t="n">
        <v>41822</v>
      </c>
      <c r="D680" s="8" t="n">
        <v>2014</v>
      </c>
      <c r="E680" s="8" t="n">
        <v>7</v>
      </c>
      <c r="F680" t="inlineStr">
        <is>
          <t>2014-07</t>
        </is>
      </c>
      <c r="G680" t="inlineStr">
        <is>
          <t>Technology</t>
        </is>
      </c>
      <c r="H680" t="inlineStr">
        <is>
          <t>Phones</t>
        </is>
      </c>
      <c r="I680" t="inlineStr">
        <is>
          <t>Logitech B530 USB Headset - headset - Full size, Binaural</t>
        </is>
      </c>
      <c r="J680" s="8" t="n">
        <v>2</v>
      </c>
      <c r="K680" s="10" t="n">
        <v>0</v>
      </c>
      <c r="L680" s="11" t="n">
        <v>73.98</v>
      </c>
      <c r="M680" s="11">
        <f>L680-N680</f>
        <v>54.00540000000001</v>
      </c>
      <c r="N680" s="11" t="n">
        <v>19.9746</v>
      </c>
      <c r="O680">
        <f>IF(L680=0,"—",N680/L680)</f>
        <v>0.26999999999999996</v>
      </c>
      <c r="P680" t="inlineStr">
        <is>
          <t>East</t>
        </is>
      </c>
      <c r="Q680" t="inlineStr">
        <is>
          <t>Consumer</t>
        </is>
      </c>
    </row>
    <row r="681">
      <c r="A681" s="8" t="n">
        <v>6733</v>
      </c>
      <c r="B681" t="inlineStr">
        <is>
          <t>CA-2014-120096</t>
        </is>
      </c>
      <c r="C681" s="9" t="n">
        <v>41824</v>
      </c>
      <c r="D681" s="8" t="n">
        <v>2014</v>
      </c>
      <c r="E681" s="8" t="n">
        <v>7</v>
      </c>
      <c r="F681" t="inlineStr">
        <is>
          <t>2014-07</t>
        </is>
      </c>
      <c r="G681" t="inlineStr">
        <is>
          <t>Office Supplies</t>
        </is>
      </c>
      <c r="H681" t="inlineStr">
        <is>
          <t>Paper</t>
        </is>
      </c>
      <c r="I681" t="inlineStr">
        <is>
          <t>Xerox 194</t>
        </is>
      </c>
      <c r="J681" s="8" t="n">
        <v>4</v>
      </c>
      <c r="K681" s="10" t="n">
        <v>0.2</v>
      </c>
      <c r="L681" s="11" t="n">
        <v>177.536</v>
      </c>
      <c r="M681" s="11">
        <f>L681-N681</f>
        <v>115.39840000000001</v>
      </c>
      <c r="N681" s="11" t="n">
        <v>62.1376</v>
      </c>
      <c r="O681">
        <f>IF(L681=0,"—",N681/L681)</f>
        <v>0.35</v>
      </c>
      <c r="P681" t="inlineStr">
        <is>
          <t>West</t>
        </is>
      </c>
      <c r="Q681" t="inlineStr">
        <is>
          <t>Corporate</t>
        </is>
      </c>
    </row>
    <row r="682">
      <c r="A682" s="8" t="n">
        <v>6734</v>
      </c>
      <c r="B682" t="inlineStr">
        <is>
          <t>CA-2014-120096</t>
        </is>
      </c>
      <c r="C682" s="9" t="n">
        <v>41824</v>
      </c>
      <c r="D682" s="8" t="n">
        <v>2014</v>
      </c>
      <c r="E682" s="8" t="n">
        <v>7</v>
      </c>
      <c r="F682" t="inlineStr">
        <is>
          <t>2014-07</t>
        </is>
      </c>
      <c r="G682" t="inlineStr">
        <is>
          <t>Office Supplies</t>
        </is>
      </c>
      <c r="H682" t="inlineStr">
        <is>
          <t>Appliances</t>
        </is>
      </c>
      <c r="I682" t="inlineStr">
        <is>
          <t>Fellowes Mighty 8 Compact Surge Protector</t>
        </is>
      </c>
      <c r="J682" s="8" t="n">
        <v>2</v>
      </c>
      <c r="K682" s="10" t="n">
        <v>0.2</v>
      </c>
      <c r="L682" s="11" t="n">
        <v>32.432</v>
      </c>
      <c r="M682" s="11">
        <f>L682-N682</f>
        <v>29.1888</v>
      </c>
      <c r="N682" s="11" t="n">
        <v>3.2432</v>
      </c>
      <c r="O682">
        <f>IF(L682=0,"—",N682/L682)</f>
        <v>0.09999999999999999</v>
      </c>
      <c r="P682" t="inlineStr">
        <is>
          <t>West</t>
        </is>
      </c>
      <c r="Q682" t="inlineStr">
        <is>
          <t>Corporate</t>
        </is>
      </c>
    </row>
    <row r="683">
      <c r="A683" s="8" t="n">
        <v>7162</v>
      </c>
      <c r="B683" t="inlineStr">
        <is>
          <t>CA-2014-138709</t>
        </is>
      </c>
      <c r="C683" s="9" t="n">
        <v>41824</v>
      </c>
      <c r="D683" s="8" t="n">
        <v>2014</v>
      </c>
      <c r="E683" s="8" t="n">
        <v>7</v>
      </c>
      <c r="F683" t="inlineStr">
        <is>
          <t>2014-07</t>
        </is>
      </c>
      <c r="G683" t="inlineStr">
        <is>
          <t>Office Supplies</t>
        </is>
      </c>
      <c r="H683" t="inlineStr">
        <is>
          <t>Paper</t>
        </is>
      </c>
      <c r="I683" t="inlineStr">
        <is>
          <t>Southworth Structures Collection</t>
        </is>
      </c>
      <c r="J683" s="8" t="n">
        <v>3</v>
      </c>
      <c r="K683" s="10" t="n">
        <v>0</v>
      </c>
      <c r="L683" s="11" t="n">
        <v>21.84</v>
      </c>
      <c r="M683" s="11">
        <f>L683-N683</f>
        <v>10.92</v>
      </c>
      <c r="N683" s="11" t="n">
        <v>10.92</v>
      </c>
      <c r="O683">
        <f>IF(L683=0,"—",N683/L683)</f>
        <v>0.5</v>
      </c>
      <c r="P683" t="inlineStr">
        <is>
          <t>South</t>
        </is>
      </c>
      <c r="Q683" t="inlineStr">
        <is>
          <t>Consumer</t>
        </is>
      </c>
    </row>
    <row r="684">
      <c r="A684" s="8" t="n">
        <v>7163</v>
      </c>
      <c r="B684" t="inlineStr">
        <is>
          <t>CA-2014-138709</t>
        </is>
      </c>
      <c r="C684" s="9" t="n">
        <v>41824</v>
      </c>
      <c r="D684" s="8" t="n">
        <v>2014</v>
      </c>
      <c r="E684" s="8" t="n">
        <v>7</v>
      </c>
      <c r="F684" t="inlineStr">
        <is>
          <t>2014-07</t>
        </is>
      </c>
      <c r="G684" t="inlineStr">
        <is>
          <t>Office Supplies</t>
        </is>
      </c>
      <c r="H684" t="inlineStr">
        <is>
          <t>Binders</t>
        </is>
      </c>
      <c r="I684" t="inlineStr">
        <is>
          <t>Zipper Ring Binder Pockets</t>
        </is>
      </c>
      <c r="J684" s="8" t="n">
        <v>5</v>
      </c>
      <c r="K684" s="10" t="n">
        <v>0</v>
      </c>
      <c r="L684" s="11" t="n">
        <v>15.6</v>
      </c>
      <c r="M684" s="11">
        <f>L684-N684</f>
        <v>7.9559999999999995</v>
      </c>
      <c r="N684" s="11" t="n">
        <v>7.644</v>
      </c>
      <c r="O684">
        <f>IF(L684=0,"—",N684/L684)</f>
        <v>0.49000000000000005</v>
      </c>
      <c r="P684" t="inlineStr">
        <is>
          <t>South</t>
        </is>
      </c>
      <c r="Q684" t="inlineStr">
        <is>
          <t>Consumer</t>
        </is>
      </c>
    </row>
    <row r="685">
      <c r="A685" s="8" t="n">
        <v>3885</v>
      </c>
      <c r="B685" t="inlineStr">
        <is>
          <t>CA-2014-152849</t>
        </is>
      </c>
      <c r="C685" s="9" t="n">
        <v>41825</v>
      </c>
      <c r="D685" s="8" t="n">
        <v>2014</v>
      </c>
      <c r="E685" s="8" t="n">
        <v>7</v>
      </c>
      <c r="F685" t="inlineStr">
        <is>
          <t>2014-07</t>
        </is>
      </c>
      <c r="G685" t="inlineStr">
        <is>
          <t>Office Supplies</t>
        </is>
      </c>
      <c r="H685" t="inlineStr">
        <is>
          <t>Art</t>
        </is>
      </c>
      <c r="I685" t="inlineStr">
        <is>
          <t>Newell 322</t>
        </is>
      </c>
      <c r="J685" s="8" t="n">
        <v>3</v>
      </c>
      <c r="K685" s="10" t="n">
        <v>0.2</v>
      </c>
      <c r="L685" s="11" t="n">
        <v>4.368</v>
      </c>
      <c r="M685" s="11">
        <f>L685-N685</f>
        <v>3.9858000000000002</v>
      </c>
      <c r="N685" s="11" t="n">
        <v>0.3822</v>
      </c>
      <c r="O685">
        <f>IF(L685=0,"—",N685/L685)</f>
        <v>0.0875</v>
      </c>
      <c r="P685" t="inlineStr">
        <is>
          <t>South</t>
        </is>
      </c>
      <c r="Q685" t="inlineStr">
        <is>
          <t>Corporate</t>
        </is>
      </c>
    </row>
    <row r="686">
      <c r="A686" s="8" t="n">
        <v>5437</v>
      </c>
      <c r="B686" t="inlineStr">
        <is>
          <t>CA-2014-103317</t>
        </is>
      </c>
      <c r="C686" s="9" t="n">
        <v>41825</v>
      </c>
      <c r="D686" s="8" t="n">
        <v>2014</v>
      </c>
      <c r="E686" s="8" t="n">
        <v>7</v>
      </c>
      <c r="F686" t="inlineStr">
        <is>
          <t>2014-07</t>
        </is>
      </c>
      <c r="G686" t="inlineStr">
        <is>
          <t>Furniture</t>
        </is>
      </c>
      <c r="H686" t="inlineStr">
        <is>
          <t>Furnishings</t>
        </is>
      </c>
      <c r="I686" t="inlineStr">
        <is>
          <t>Advantus Panel Wall Certificate Holder - 8.5x11</t>
        </is>
      </c>
      <c r="J686" s="8" t="n">
        <v>2</v>
      </c>
      <c r="K686" s="10" t="n">
        <v>0.2</v>
      </c>
      <c r="L686" s="11" t="n">
        <v>19.52</v>
      </c>
      <c r="M686" s="11">
        <f>L686-N686</f>
        <v>14.152</v>
      </c>
      <c r="N686" s="11" t="n">
        <v>5.368</v>
      </c>
      <c r="O686">
        <f>IF(L686=0,"—",N686/L686)</f>
        <v>0.275</v>
      </c>
      <c r="P686" t="inlineStr">
        <is>
          <t>South</t>
        </is>
      </c>
      <c r="Q686" t="inlineStr">
        <is>
          <t>Corporate</t>
        </is>
      </c>
    </row>
    <row r="687">
      <c r="A687" s="8" t="n">
        <v>5438</v>
      </c>
      <c r="B687" t="inlineStr">
        <is>
          <t>CA-2014-103317</t>
        </is>
      </c>
      <c r="C687" s="9" t="n">
        <v>41825</v>
      </c>
      <c r="D687" s="8" t="n">
        <v>2014</v>
      </c>
      <c r="E687" s="8" t="n">
        <v>7</v>
      </c>
      <c r="F687" t="inlineStr">
        <is>
          <t>2014-07</t>
        </is>
      </c>
      <c r="G687" t="inlineStr">
        <is>
          <t>Office Supplies</t>
        </is>
      </c>
      <c r="H687" t="inlineStr">
        <is>
          <t>Binders</t>
        </is>
      </c>
      <c r="I687" t="inlineStr">
        <is>
          <t>Wilson Jones Four-Pocket Poly Binders</t>
        </is>
      </c>
      <c r="J687" s="8" t="n">
        <v>5</v>
      </c>
      <c r="K687" s="10" t="n">
        <v>0.7</v>
      </c>
      <c r="L687" s="11" t="n">
        <v>9.81</v>
      </c>
      <c r="M687" s="11">
        <f>L687-N687</f>
        <v>16.677</v>
      </c>
      <c r="N687" s="11" t="n">
        <v>-6.867</v>
      </c>
      <c r="O687">
        <f>IF(L687=0,"—",N687/L687)</f>
        <v>-0.7</v>
      </c>
      <c r="P687" t="inlineStr">
        <is>
          <t>South</t>
        </is>
      </c>
      <c r="Q687" t="inlineStr">
        <is>
          <t>Corporate</t>
        </is>
      </c>
    </row>
    <row r="688">
      <c r="A688" s="8" t="n">
        <v>5439</v>
      </c>
      <c r="B688" t="inlineStr">
        <is>
          <t>CA-2014-103317</t>
        </is>
      </c>
      <c r="C688" s="9" t="n">
        <v>41825</v>
      </c>
      <c r="D688" s="8" t="n">
        <v>2014</v>
      </c>
      <c r="E688" s="8" t="n">
        <v>7</v>
      </c>
      <c r="F688" t="inlineStr">
        <is>
          <t>2014-07</t>
        </is>
      </c>
      <c r="G688" t="inlineStr">
        <is>
          <t>Furniture</t>
        </is>
      </c>
      <c r="H688" t="inlineStr">
        <is>
          <t>Furnishings</t>
        </is>
      </c>
      <c r="I688" t="inlineStr">
        <is>
          <t>Luxo Adjustable Task Clamp Lamp</t>
        </is>
      </c>
      <c r="J688" s="8" t="n">
        <v>3</v>
      </c>
      <c r="K688" s="10" t="n">
        <v>0.2</v>
      </c>
      <c r="L688" s="11" t="n">
        <v>213.216</v>
      </c>
      <c r="M688" s="11">
        <f>L688-N688</f>
        <v>197.22480000000002</v>
      </c>
      <c r="N688" s="11" t="n">
        <v>15.9912</v>
      </c>
      <c r="O688">
        <f>IF(L688=0,"—",N688/L688)</f>
        <v>0.075</v>
      </c>
      <c r="P688" t="inlineStr">
        <is>
          <t>South</t>
        </is>
      </c>
      <c r="Q688" t="inlineStr">
        <is>
          <t>Corporate</t>
        </is>
      </c>
    </row>
    <row r="689">
      <c r="A689" s="8" t="n">
        <v>687</v>
      </c>
      <c r="B689" t="inlineStr">
        <is>
          <t>CA-2014-157784</t>
        </is>
      </c>
      <c r="C689" s="9" t="n">
        <v>41825</v>
      </c>
      <c r="D689" s="8" t="n">
        <v>2014</v>
      </c>
      <c r="E689" s="8" t="n">
        <v>7</v>
      </c>
      <c r="F689" t="inlineStr">
        <is>
          <t>2014-07</t>
        </is>
      </c>
      <c r="G689" t="inlineStr">
        <is>
          <t>Office Supplies</t>
        </is>
      </c>
      <c r="H689" t="inlineStr">
        <is>
          <t>Labels</t>
        </is>
      </c>
      <c r="I689" t="inlineStr">
        <is>
          <t>Avery 516</t>
        </is>
      </c>
      <c r="J689" s="8" t="n">
        <v>2</v>
      </c>
      <c r="K689" s="10" t="n">
        <v>0</v>
      </c>
      <c r="L689" s="11" t="n">
        <v>14.62</v>
      </c>
      <c r="M689" s="11">
        <f>L689-N689</f>
        <v>7.748599999999999</v>
      </c>
      <c r="N689" s="11" t="n">
        <v>6.8714</v>
      </c>
      <c r="O689">
        <f>IF(L689=0,"—",N689/L689)</f>
        <v>0.47000000000000003</v>
      </c>
      <c r="P689" t="inlineStr">
        <is>
          <t>South</t>
        </is>
      </c>
      <c r="Q689" t="inlineStr">
        <is>
          <t>Consumer</t>
        </is>
      </c>
    </row>
    <row r="690">
      <c r="A690" s="8" t="n">
        <v>686</v>
      </c>
      <c r="B690" t="inlineStr">
        <is>
          <t>CA-2014-157784</t>
        </is>
      </c>
      <c r="C690" s="9" t="n">
        <v>41825</v>
      </c>
      <c r="D690" s="8" t="n">
        <v>2014</v>
      </c>
      <c r="E690" s="8" t="n">
        <v>7</v>
      </c>
      <c r="F690" t="inlineStr">
        <is>
          <t>2014-07</t>
        </is>
      </c>
      <c r="G690" t="inlineStr">
        <is>
          <t>Technology</t>
        </is>
      </c>
      <c r="H690" t="inlineStr">
        <is>
          <t>Accessories</t>
        </is>
      </c>
      <c r="I690" t="inlineStr">
        <is>
          <t>NETGEAR AC1750 Dual Band Gigabit Smart WiFi Router</t>
        </is>
      </c>
      <c r="J690" s="8" t="n">
        <v>3</v>
      </c>
      <c r="K690" s="10" t="n">
        <v>0</v>
      </c>
      <c r="L690" s="11" t="n">
        <v>479.97</v>
      </c>
      <c r="M690" s="11">
        <f>L690-N690</f>
        <v>316.78020000000004</v>
      </c>
      <c r="N690" s="11" t="n">
        <v>163.1898</v>
      </c>
      <c r="O690">
        <f>IF(L690=0,"—",N690/L690)</f>
        <v>0.33999999999999997</v>
      </c>
      <c r="P690" t="inlineStr">
        <is>
          <t>South</t>
        </is>
      </c>
      <c r="Q690" t="inlineStr">
        <is>
          <t>Consumer</t>
        </is>
      </c>
    </row>
    <row r="691">
      <c r="A691" s="8" t="n">
        <v>688</v>
      </c>
      <c r="B691" t="inlineStr">
        <is>
          <t>CA-2014-157784</t>
        </is>
      </c>
      <c r="C691" s="9" t="n">
        <v>41825</v>
      </c>
      <c r="D691" s="8" t="n">
        <v>2014</v>
      </c>
      <c r="E691" s="8" t="n">
        <v>7</v>
      </c>
      <c r="F691" t="inlineStr">
        <is>
          <t>2014-07</t>
        </is>
      </c>
      <c r="G691" t="inlineStr">
        <is>
          <t>Office Supplies</t>
        </is>
      </c>
      <c r="H691" t="inlineStr">
        <is>
          <t>Paper</t>
        </is>
      </c>
      <c r="I691" t="inlineStr">
        <is>
          <t>Xerox 1995</t>
        </is>
      </c>
      <c r="J691" s="8" t="n">
        <v>3</v>
      </c>
      <c r="K691" s="10" t="n">
        <v>0</v>
      </c>
      <c r="L691" s="11" t="n">
        <v>19.44</v>
      </c>
      <c r="M691" s="11">
        <f>L691-N691</f>
        <v>10.1088</v>
      </c>
      <c r="N691" s="11" t="n">
        <v>9.331200000000001</v>
      </c>
      <c r="O691">
        <f>IF(L691=0,"—",N691/L691)</f>
        <v>0.48000000000000004</v>
      </c>
      <c r="P691" t="inlineStr">
        <is>
          <t>South</t>
        </is>
      </c>
      <c r="Q691" t="inlineStr">
        <is>
          <t>Consumer</t>
        </is>
      </c>
    </row>
    <row r="692">
      <c r="A692" s="8" t="n">
        <v>1356</v>
      </c>
      <c r="B692" t="inlineStr">
        <is>
          <t>US-2014-160444</t>
        </is>
      </c>
      <c r="C692" s="9" t="n">
        <v>41825</v>
      </c>
      <c r="D692" s="8" t="n">
        <v>2014</v>
      </c>
      <c r="E692" s="8" t="n">
        <v>7</v>
      </c>
      <c r="F692" t="inlineStr">
        <is>
          <t>2014-07</t>
        </is>
      </c>
      <c r="G692" t="inlineStr">
        <is>
          <t>Office Supplies</t>
        </is>
      </c>
      <c r="H692" t="inlineStr">
        <is>
          <t>Storage</t>
        </is>
      </c>
      <c r="I692" t="inlineStr">
        <is>
          <t>Gould Plastics 18-Pocket Panel Bin, 34w x 5-1/4d x 20-1/2h</t>
        </is>
      </c>
      <c r="J692" s="8" t="n">
        <v>3</v>
      </c>
      <c r="K692" s="10" t="n">
        <v>0.2</v>
      </c>
      <c r="L692" s="11" t="n">
        <v>220.776</v>
      </c>
      <c r="M692" s="11">
        <f>L692-N692</f>
        <v>264.9312</v>
      </c>
      <c r="N692" s="11" t="n">
        <v>-44.1552</v>
      </c>
      <c r="O692">
        <f>IF(L692=0,"—",N692/L692)</f>
        <v>-0.19999999999999998</v>
      </c>
      <c r="P692" t="inlineStr">
        <is>
          <t>Central</t>
        </is>
      </c>
      <c r="Q692" t="inlineStr">
        <is>
          <t>Consumer</t>
        </is>
      </c>
    </row>
    <row r="693">
      <c r="A693" s="8" t="n">
        <v>3791</v>
      </c>
      <c r="B693" t="inlineStr">
        <is>
          <t>CA-2014-107139</t>
        </is>
      </c>
      <c r="C693" s="9" t="n">
        <v>41825</v>
      </c>
      <c r="D693" s="8" t="n">
        <v>2014</v>
      </c>
      <c r="E693" s="8" t="n">
        <v>7</v>
      </c>
      <c r="F693" t="inlineStr">
        <is>
          <t>2014-07</t>
        </is>
      </c>
      <c r="G693" t="inlineStr">
        <is>
          <t>Office Supplies</t>
        </is>
      </c>
      <c r="H693" t="inlineStr">
        <is>
          <t>Binders</t>
        </is>
      </c>
      <c r="I693" t="inlineStr">
        <is>
          <t>Vinyl Sectional Post Binders</t>
        </is>
      </c>
      <c r="J693" s="8" t="n">
        <v>6</v>
      </c>
      <c r="K693" s="10" t="n">
        <v>0.2</v>
      </c>
      <c r="L693" s="11" t="n">
        <v>180.96</v>
      </c>
      <c r="M693" s="11">
        <f>L693-N693</f>
        <v>113.10000000000001</v>
      </c>
      <c r="N693" s="11" t="n">
        <v>67.86</v>
      </c>
      <c r="O693">
        <f>IF(L693=0,"—",N693/L693)</f>
        <v>0.375</v>
      </c>
      <c r="P693" t="inlineStr">
        <is>
          <t>West</t>
        </is>
      </c>
      <c r="Q693" t="inlineStr">
        <is>
          <t>Home Office</t>
        </is>
      </c>
    </row>
    <row r="694">
      <c r="A694" s="8" t="n">
        <v>1357</v>
      </c>
      <c r="B694" t="inlineStr">
        <is>
          <t>US-2014-160444</t>
        </is>
      </c>
      <c r="C694" s="9" t="n">
        <v>41825</v>
      </c>
      <c r="D694" s="8" t="n">
        <v>2014</v>
      </c>
      <c r="E694" s="8" t="n">
        <v>7</v>
      </c>
      <c r="F694" t="inlineStr">
        <is>
          <t>2014-07</t>
        </is>
      </c>
      <c r="G694" t="inlineStr">
        <is>
          <t>Office Supplies</t>
        </is>
      </c>
      <c r="H694" t="inlineStr">
        <is>
          <t>Storage</t>
        </is>
      </c>
      <c r="I694" t="inlineStr">
        <is>
          <t>Fellowes Bankers Box Stor/Drawer Steel Plus</t>
        </is>
      </c>
      <c r="J694" s="8" t="n">
        <v>11</v>
      </c>
      <c r="K694" s="10" t="n">
        <v>0.2</v>
      </c>
      <c r="L694" s="11" t="n">
        <v>281.424</v>
      </c>
      <c r="M694" s="11">
        <f>L694-N694</f>
        <v>316.602</v>
      </c>
      <c r="N694" s="11" t="n">
        <v>-35.178</v>
      </c>
      <c r="O694">
        <f>IF(L694=0,"—",N694/L694)</f>
        <v>-0.125</v>
      </c>
      <c r="P694" t="inlineStr">
        <is>
          <t>Central</t>
        </is>
      </c>
      <c r="Q694" t="inlineStr">
        <is>
          <t>Consumer</t>
        </is>
      </c>
    </row>
    <row r="695">
      <c r="A695" s="8" t="n">
        <v>1550</v>
      </c>
      <c r="B695" t="inlineStr">
        <is>
          <t>CA-2014-134278</t>
        </is>
      </c>
      <c r="C695" s="9" t="n">
        <v>41826</v>
      </c>
      <c r="D695" s="8" t="n">
        <v>2014</v>
      </c>
      <c r="E695" s="8" t="n">
        <v>7</v>
      </c>
      <c r="F695" t="inlineStr">
        <is>
          <t>2014-07</t>
        </is>
      </c>
      <c r="G695" t="inlineStr">
        <is>
          <t>Technology</t>
        </is>
      </c>
      <c r="H695" t="inlineStr">
        <is>
          <t>Copiers</t>
        </is>
      </c>
      <c r="I695" t="inlineStr">
        <is>
          <t>Canon Imageclass D680 Copier / Fax</t>
        </is>
      </c>
      <c r="J695" s="8" t="n">
        <v>1</v>
      </c>
      <c r="K695" s="10" t="n">
        <v>0.2</v>
      </c>
      <c r="L695" s="11" t="n">
        <v>559.992</v>
      </c>
      <c r="M695" s="11">
        <f>L695-N695</f>
        <v>384.99449999999996</v>
      </c>
      <c r="N695" s="11" t="n">
        <v>174.9975</v>
      </c>
      <c r="O695">
        <f>IF(L695=0,"—",N695/L695)</f>
        <v>0.3125</v>
      </c>
      <c r="P695" t="inlineStr">
        <is>
          <t>East</t>
        </is>
      </c>
      <c r="Q695" t="inlineStr">
        <is>
          <t>Consumer</t>
        </is>
      </c>
    </row>
    <row r="696">
      <c r="A696" s="8" t="n">
        <v>6846</v>
      </c>
      <c r="B696" t="inlineStr">
        <is>
          <t>CA-2014-147543</t>
        </is>
      </c>
      <c r="C696" s="9" t="n">
        <v>41826</v>
      </c>
      <c r="D696" s="8" t="n">
        <v>2014</v>
      </c>
      <c r="E696" s="8" t="n">
        <v>7</v>
      </c>
      <c r="F696" t="inlineStr">
        <is>
          <t>2014-07</t>
        </is>
      </c>
      <c r="G696" t="inlineStr">
        <is>
          <t>Furniture</t>
        </is>
      </c>
      <c r="H696" t="inlineStr">
        <is>
          <t>Chairs</t>
        </is>
      </c>
      <c r="I696" t="inlineStr">
        <is>
          <t>Global Comet Stacking Armless Chair</t>
        </is>
      </c>
      <c r="J696" s="8" t="n">
        <v>2</v>
      </c>
      <c r="K696" s="10" t="n">
        <v>0.2</v>
      </c>
      <c r="L696" s="11" t="n">
        <v>478.48</v>
      </c>
      <c r="M696" s="11">
        <f>L696-N696</f>
        <v>430.632</v>
      </c>
      <c r="N696" s="11" t="n">
        <v>47.848</v>
      </c>
      <c r="O696">
        <f>IF(L696=0,"—",N696/L696)</f>
        <v>0.09999999999999999</v>
      </c>
      <c r="P696" t="inlineStr">
        <is>
          <t>West</t>
        </is>
      </c>
      <c r="Q696" t="inlineStr">
        <is>
          <t>Home Office</t>
        </is>
      </c>
    </row>
    <row r="697">
      <c r="A697" s="8" t="n">
        <v>4398</v>
      </c>
      <c r="B697" t="inlineStr">
        <is>
          <t>US-2014-138758</t>
        </is>
      </c>
      <c r="C697" s="9" t="n">
        <v>41827</v>
      </c>
      <c r="D697" s="8" t="n">
        <v>2014</v>
      </c>
      <c r="E697" s="8" t="n">
        <v>7</v>
      </c>
      <c r="F697" t="inlineStr">
        <is>
          <t>2014-07</t>
        </is>
      </c>
      <c r="G697" t="inlineStr">
        <is>
          <t>Furniture</t>
        </is>
      </c>
      <c r="H697" t="inlineStr">
        <is>
          <t>Chairs</t>
        </is>
      </c>
      <c r="I697" t="inlineStr">
        <is>
          <t>Global High-Back Leather Tilter, Burgundy</t>
        </is>
      </c>
      <c r="J697" s="8" t="n">
        <v>2</v>
      </c>
      <c r="K697" s="10" t="n">
        <v>0.3</v>
      </c>
      <c r="L697" s="11" t="n">
        <v>172.186</v>
      </c>
      <c r="M697" s="11">
        <f>L697-N697</f>
        <v>218.9222</v>
      </c>
      <c r="N697" s="11" t="n">
        <v>-46.7362</v>
      </c>
      <c r="O697">
        <f>IF(L697=0,"—",N697/L697)</f>
        <v>-0.2714285714285714</v>
      </c>
      <c r="P697" t="inlineStr">
        <is>
          <t>East</t>
        </is>
      </c>
      <c r="Q697" t="inlineStr">
        <is>
          <t>Consumer</t>
        </is>
      </c>
    </row>
    <row r="698">
      <c r="A698" s="8" t="n">
        <v>4399</v>
      </c>
      <c r="B698" t="inlineStr">
        <is>
          <t>US-2014-138758</t>
        </is>
      </c>
      <c r="C698" s="9" t="n">
        <v>41827</v>
      </c>
      <c r="D698" s="8" t="n">
        <v>2014</v>
      </c>
      <c r="E698" s="8" t="n">
        <v>7</v>
      </c>
      <c r="F698" t="inlineStr">
        <is>
          <t>2014-07</t>
        </is>
      </c>
      <c r="G698" t="inlineStr">
        <is>
          <t>Furniture</t>
        </is>
      </c>
      <c r="H698" t="inlineStr">
        <is>
          <t>Furnishings</t>
        </is>
      </c>
      <c r="I698" t="inlineStr">
        <is>
          <t>Howard Miller 11-1/2" Diameter Grantwood Wall Clock</t>
        </is>
      </c>
      <c r="J698" s="8" t="n">
        <v>2</v>
      </c>
      <c r="K698" s="10" t="n">
        <v>0.2</v>
      </c>
      <c r="L698" s="11" t="n">
        <v>69.008</v>
      </c>
      <c r="M698" s="11">
        <f>L698-N698</f>
        <v>56.931599999999996</v>
      </c>
      <c r="N698" s="11" t="n">
        <v>12.0764</v>
      </c>
      <c r="O698">
        <f>IF(L698=0,"—",N698/L698)</f>
        <v>0.17500000000000002</v>
      </c>
      <c r="P698" t="inlineStr">
        <is>
          <t>East</t>
        </is>
      </c>
      <c r="Q698" t="inlineStr">
        <is>
          <t>Consumer</t>
        </is>
      </c>
    </row>
    <row r="699">
      <c r="A699" s="8" t="n">
        <v>4780</v>
      </c>
      <c r="B699" t="inlineStr">
        <is>
          <t>CA-2014-150301</t>
        </is>
      </c>
      <c r="C699" s="9" t="n">
        <v>41828</v>
      </c>
      <c r="D699" s="8" t="n">
        <v>2014</v>
      </c>
      <c r="E699" s="8" t="n">
        <v>7</v>
      </c>
      <c r="F699" t="inlineStr">
        <is>
          <t>2014-07</t>
        </is>
      </c>
      <c r="G699" t="inlineStr">
        <is>
          <t>Furniture</t>
        </is>
      </c>
      <c r="H699" t="inlineStr">
        <is>
          <t>Chairs</t>
        </is>
      </c>
      <c r="I699" t="inlineStr">
        <is>
          <t>Situations Contoured Folding Chairs, 4/Set</t>
        </is>
      </c>
      <c r="J699" s="8" t="n">
        <v>1</v>
      </c>
      <c r="K699" s="10" t="n">
        <v>0.1</v>
      </c>
      <c r="L699" s="11" t="n">
        <v>63.882</v>
      </c>
      <c r="M699" s="11">
        <f>L699-N699</f>
        <v>53.235</v>
      </c>
      <c r="N699" s="11" t="n">
        <v>10.647</v>
      </c>
      <c r="O699">
        <f>IF(L699=0,"—",N699/L699)</f>
        <v>0.16666666666666669</v>
      </c>
      <c r="P699" t="inlineStr">
        <is>
          <t>East</t>
        </is>
      </c>
      <c r="Q699" t="inlineStr">
        <is>
          <t>Consumer</t>
        </is>
      </c>
    </row>
    <row r="700">
      <c r="A700" s="8" t="n">
        <v>6288</v>
      </c>
      <c r="B700" t="inlineStr">
        <is>
          <t>CA-2014-100090</t>
        </is>
      </c>
      <c r="C700" s="9" t="n">
        <v>41828</v>
      </c>
      <c r="D700" s="8" t="n">
        <v>2014</v>
      </c>
      <c r="E700" s="8" t="n">
        <v>7</v>
      </c>
      <c r="F700" t="inlineStr">
        <is>
          <t>2014-07</t>
        </is>
      </c>
      <c r="G700" t="inlineStr">
        <is>
          <t>Furniture</t>
        </is>
      </c>
      <c r="H700" t="inlineStr">
        <is>
          <t>Tables</t>
        </is>
      </c>
      <c r="I700" t="inlineStr">
        <is>
          <t>Hon 2111 Invitation Series Corner Table</t>
        </is>
      </c>
      <c r="J700" s="8" t="n">
        <v>3</v>
      </c>
      <c r="K700" s="10" t="n">
        <v>0.2</v>
      </c>
      <c r="L700" s="11" t="n">
        <v>502.488</v>
      </c>
      <c r="M700" s="11">
        <f>L700-N700</f>
        <v>590.4234</v>
      </c>
      <c r="N700" s="11" t="n">
        <v>-87.9354</v>
      </c>
      <c r="O700">
        <f>IF(L700=0,"—",N700/L700)</f>
        <v>-0.17500000000000002</v>
      </c>
      <c r="P700" t="inlineStr">
        <is>
          <t>West</t>
        </is>
      </c>
      <c r="Q700" t="inlineStr">
        <is>
          <t>Corporate</t>
        </is>
      </c>
    </row>
    <row r="701">
      <c r="A701" s="8" t="n">
        <v>6289</v>
      </c>
      <c r="B701" t="inlineStr">
        <is>
          <t>CA-2014-100090</t>
        </is>
      </c>
      <c r="C701" s="9" t="n">
        <v>41828</v>
      </c>
      <c r="D701" s="8" t="n">
        <v>2014</v>
      </c>
      <c r="E701" s="8" t="n">
        <v>7</v>
      </c>
      <c r="F701" t="inlineStr">
        <is>
          <t>2014-07</t>
        </is>
      </c>
      <c r="G701" t="inlineStr">
        <is>
          <t>Office Supplies</t>
        </is>
      </c>
      <c r="H701" t="inlineStr">
        <is>
          <t>Binders</t>
        </is>
      </c>
      <c r="I701" t="inlineStr">
        <is>
          <t>Wilson Jones Ledger-Size, Piano-Hinge Binder, 2", Blue</t>
        </is>
      </c>
      <c r="J701" s="8" t="n">
        <v>6</v>
      </c>
      <c r="K701" s="10" t="n">
        <v>0.2</v>
      </c>
      <c r="L701" s="11" t="n">
        <v>196.704</v>
      </c>
      <c r="M701" s="11">
        <f>L701-N701</f>
        <v>127.8576</v>
      </c>
      <c r="N701" s="11" t="n">
        <v>68.8464</v>
      </c>
      <c r="O701">
        <f>IF(L701=0,"—",N701/L701)</f>
        <v>0.35</v>
      </c>
      <c r="P701" t="inlineStr">
        <is>
          <t>West</t>
        </is>
      </c>
      <c r="Q701" t="inlineStr">
        <is>
          <t>Corporate</t>
        </is>
      </c>
    </row>
    <row r="702">
      <c r="A702" s="8" t="n">
        <v>8174</v>
      </c>
      <c r="B702" t="inlineStr">
        <is>
          <t>CA-2014-114125</t>
        </is>
      </c>
      <c r="C702" s="9" t="n">
        <v>41829</v>
      </c>
      <c r="D702" s="8" t="n">
        <v>2014</v>
      </c>
      <c r="E702" s="8" t="n">
        <v>7</v>
      </c>
      <c r="F702" t="inlineStr">
        <is>
          <t>2014-07</t>
        </is>
      </c>
      <c r="G702" t="inlineStr">
        <is>
          <t>Office Supplies</t>
        </is>
      </c>
      <c r="H702" t="inlineStr">
        <is>
          <t>Binders</t>
        </is>
      </c>
      <c r="I702" t="inlineStr">
        <is>
          <t>Wilson Jones Leather-Like Binders with DublLock Round Rings</t>
        </is>
      </c>
      <c r="J702" s="8" t="n">
        <v>6</v>
      </c>
      <c r="K702" s="10" t="n">
        <v>0.2</v>
      </c>
      <c r="L702" s="11" t="n">
        <v>41.904</v>
      </c>
      <c r="M702" s="11">
        <f>L702-N702</f>
        <v>27.761400000000002</v>
      </c>
      <c r="N702" s="11" t="n">
        <v>14.1426</v>
      </c>
      <c r="O702">
        <f>IF(L702=0,"—",N702/L702)</f>
        <v>0.33749999999999997</v>
      </c>
      <c r="P702" t="inlineStr">
        <is>
          <t>West</t>
        </is>
      </c>
      <c r="Q702" t="inlineStr">
        <is>
          <t>Home Office</t>
        </is>
      </c>
    </row>
    <row r="703">
      <c r="A703" s="8" t="n">
        <v>3368</v>
      </c>
      <c r="B703" t="inlineStr">
        <is>
          <t>CA-2014-165379</t>
        </is>
      </c>
      <c r="C703" s="9" t="n">
        <v>41829</v>
      </c>
      <c r="D703" s="8" t="n">
        <v>2014</v>
      </c>
      <c r="E703" s="8" t="n">
        <v>7</v>
      </c>
      <c r="F703" t="inlineStr">
        <is>
          <t>2014-07</t>
        </is>
      </c>
      <c r="G703" t="inlineStr">
        <is>
          <t>Office Supplies</t>
        </is>
      </c>
      <c r="H703" t="inlineStr">
        <is>
          <t>Paper</t>
        </is>
      </c>
      <c r="I703" t="inlineStr">
        <is>
          <t>Xerox 1895</t>
        </is>
      </c>
      <c r="J703" s="8" t="n">
        <v>3</v>
      </c>
      <c r="K703" s="10" t="n">
        <v>0.2</v>
      </c>
      <c r="L703" s="11" t="n">
        <v>14.352</v>
      </c>
      <c r="M703" s="11">
        <f>L703-N703</f>
        <v>9.867</v>
      </c>
      <c r="N703" s="11" t="n">
        <v>4.485</v>
      </c>
      <c r="O703">
        <f>IF(L703=0,"—",N703/L703)</f>
        <v>0.3125</v>
      </c>
      <c r="P703" t="inlineStr">
        <is>
          <t>Central</t>
        </is>
      </c>
      <c r="Q703" t="inlineStr">
        <is>
          <t>Corporate</t>
        </is>
      </c>
    </row>
    <row r="704">
      <c r="A704" s="8" t="n">
        <v>3367</v>
      </c>
      <c r="B704" t="inlineStr">
        <is>
          <t>CA-2014-165379</t>
        </is>
      </c>
      <c r="C704" s="9" t="n">
        <v>41829</v>
      </c>
      <c r="D704" s="8" t="n">
        <v>2014</v>
      </c>
      <c r="E704" s="8" t="n">
        <v>7</v>
      </c>
      <c r="F704" t="inlineStr">
        <is>
          <t>2014-07</t>
        </is>
      </c>
      <c r="G704" t="inlineStr">
        <is>
          <t>Office Supplies</t>
        </is>
      </c>
      <c r="H704" t="inlineStr">
        <is>
          <t>Paper</t>
        </is>
      </c>
      <c r="I704" t="inlineStr">
        <is>
          <t>Eureka Recycled Copy Paper 8 1/2" x 11", Ream</t>
        </is>
      </c>
      <c r="J704" s="8" t="n">
        <v>2</v>
      </c>
      <c r="K704" s="10" t="n">
        <v>0.2</v>
      </c>
      <c r="L704" s="11" t="n">
        <v>10.368</v>
      </c>
      <c r="M704" s="11">
        <f>L704-N704</f>
        <v>6.7392</v>
      </c>
      <c r="N704" s="11" t="n">
        <v>3.6288</v>
      </c>
      <c r="O704">
        <f>IF(L704=0,"—",N704/L704)</f>
        <v>0.35</v>
      </c>
      <c r="P704" t="inlineStr">
        <is>
          <t>Central</t>
        </is>
      </c>
      <c r="Q704" t="inlineStr">
        <is>
          <t>Corporate</t>
        </is>
      </c>
    </row>
    <row r="705">
      <c r="A705" s="8" t="n">
        <v>8175</v>
      </c>
      <c r="B705" t="inlineStr">
        <is>
          <t>CA-2014-114125</t>
        </is>
      </c>
      <c r="C705" s="9" t="n">
        <v>41829</v>
      </c>
      <c r="D705" s="8" t="n">
        <v>2014</v>
      </c>
      <c r="E705" s="8" t="n">
        <v>7</v>
      </c>
      <c r="F705" t="inlineStr">
        <is>
          <t>2014-07</t>
        </is>
      </c>
      <c r="G705" t="inlineStr">
        <is>
          <t>Office Supplies</t>
        </is>
      </c>
      <c r="H705" t="inlineStr">
        <is>
          <t>Storage</t>
        </is>
      </c>
      <c r="I705" t="inlineStr">
        <is>
          <t>Perma STOR-ALL Hanging File Box, 13 1/8"W x 12 1/4"D x 10 1/2"H</t>
        </is>
      </c>
      <c r="J705" s="8" t="n">
        <v>4</v>
      </c>
      <c r="K705" s="10" t="n">
        <v>0</v>
      </c>
      <c r="L705" s="11" t="n">
        <v>23.92</v>
      </c>
      <c r="M705" s="11">
        <f>L705-N705</f>
        <v>19.8536</v>
      </c>
      <c r="N705" s="11" t="n">
        <v>4.0664</v>
      </c>
      <c r="O705">
        <f>IF(L705=0,"—",N705/L705)</f>
        <v>0.16999999999999998</v>
      </c>
      <c r="P705" t="inlineStr">
        <is>
          <t>West</t>
        </is>
      </c>
      <c r="Q705" t="inlineStr">
        <is>
          <t>Home Office</t>
        </is>
      </c>
    </row>
    <row r="706">
      <c r="A706" s="8" t="n">
        <v>9243</v>
      </c>
      <c r="B706" t="inlineStr">
        <is>
          <t>CA-2014-113271</t>
        </is>
      </c>
      <c r="C706" s="9" t="n">
        <v>41829</v>
      </c>
      <c r="D706" s="8" t="n">
        <v>2014</v>
      </c>
      <c r="E706" s="8" t="n">
        <v>7</v>
      </c>
      <c r="F706" t="inlineStr">
        <is>
          <t>2014-07</t>
        </is>
      </c>
      <c r="G706" t="inlineStr">
        <is>
          <t>Office Supplies</t>
        </is>
      </c>
      <c r="H706" t="inlineStr">
        <is>
          <t>Binders</t>
        </is>
      </c>
      <c r="I706" t="inlineStr">
        <is>
          <t>Avery Hidden Tab Dividers for Binding Systems</t>
        </is>
      </c>
      <c r="J706" s="8" t="n">
        <v>6</v>
      </c>
      <c r="K706" s="10" t="n">
        <v>0.2</v>
      </c>
      <c r="L706" s="11" t="n">
        <v>14.304</v>
      </c>
      <c r="M706" s="11">
        <f>L706-N706</f>
        <v>9.6552</v>
      </c>
      <c r="N706" s="11" t="n">
        <v>4.6488</v>
      </c>
      <c r="O706">
        <f>IF(L706=0,"—",N706/L706)</f>
        <v>0.32499999999999996</v>
      </c>
      <c r="P706" t="inlineStr">
        <is>
          <t>West</t>
        </is>
      </c>
      <c r="Q706" t="inlineStr">
        <is>
          <t>Home Office</t>
        </is>
      </c>
    </row>
    <row r="707">
      <c r="A707" s="8" t="n">
        <v>9246</v>
      </c>
      <c r="B707" t="inlineStr">
        <is>
          <t>CA-2014-113271</t>
        </is>
      </c>
      <c r="C707" s="9" t="n">
        <v>41829</v>
      </c>
      <c r="D707" s="8" t="n">
        <v>2014</v>
      </c>
      <c r="E707" s="8" t="n">
        <v>7</v>
      </c>
      <c r="F707" t="inlineStr">
        <is>
          <t>2014-07</t>
        </is>
      </c>
      <c r="G707" t="inlineStr">
        <is>
          <t>Office Supplies</t>
        </is>
      </c>
      <c r="H707" t="inlineStr">
        <is>
          <t>Paper</t>
        </is>
      </c>
      <c r="I707" t="inlineStr">
        <is>
          <t>Xerox 1967</t>
        </is>
      </c>
      <c r="J707" s="8" t="n">
        <v>5</v>
      </c>
      <c r="K707" s="10" t="n">
        <v>0</v>
      </c>
      <c r="L707" s="11" t="n">
        <v>32.4</v>
      </c>
      <c r="M707" s="11">
        <f>L707-N707</f>
        <v>16.848</v>
      </c>
      <c r="N707" s="11" t="n">
        <v>15.552</v>
      </c>
      <c r="O707">
        <f>IF(L707=0,"—",N707/L707)</f>
        <v>0.48</v>
      </c>
      <c r="P707" t="inlineStr">
        <is>
          <t>West</t>
        </is>
      </c>
      <c r="Q707" t="inlineStr">
        <is>
          <t>Home Office</t>
        </is>
      </c>
    </row>
    <row r="708">
      <c r="A708" s="8" t="n">
        <v>9245</v>
      </c>
      <c r="B708" t="inlineStr">
        <is>
          <t>CA-2014-113271</t>
        </is>
      </c>
      <c r="C708" s="9" t="n">
        <v>41829</v>
      </c>
      <c r="D708" s="8" t="n">
        <v>2014</v>
      </c>
      <c r="E708" s="8" t="n">
        <v>7</v>
      </c>
      <c r="F708" t="inlineStr">
        <is>
          <t>2014-07</t>
        </is>
      </c>
      <c r="G708" t="inlineStr">
        <is>
          <t>Office Supplies</t>
        </is>
      </c>
      <c r="H708" t="inlineStr">
        <is>
          <t>Art</t>
        </is>
      </c>
      <c r="I708" t="inlineStr">
        <is>
          <t>Prang Drawing Pencil Set</t>
        </is>
      </c>
      <c r="J708" s="8" t="n">
        <v>2</v>
      </c>
      <c r="K708" s="10" t="n">
        <v>0</v>
      </c>
      <c r="L708" s="11" t="n">
        <v>5.56</v>
      </c>
      <c r="M708" s="11">
        <f>L708-N708</f>
        <v>3.3359999999999994</v>
      </c>
      <c r="N708" s="11" t="n">
        <v>2.224</v>
      </c>
      <c r="O708">
        <f>IF(L708=0,"—",N708/L708)</f>
        <v>0.4000000000000001</v>
      </c>
      <c r="P708" t="inlineStr">
        <is>
          <t>West</t>
        </is>
      </c>
      <c r="Q708" t="inlineStr">
        <is>
          <t>Home Office</t>
        </is>
      </c>
    </row>
    <row r="709">
      <c r="A709" s="8" t="n">
        <v>8173</v>
      </c>
      <c r="B709" t="inlineStr">
        <is>
          <t>CA-2014-114125</t>
        </is>
      </c>
      <c r="C709" s="9" t="n">
        <v>41829</v>
      </c>
      <c r="D709" s="8" t="n">
        <v>2014</v>
      </c>
      <c r="E709" s="8" t="n">
        <v>7</v>
      </c>
      <c r="F709" t="inlineStr">
        <is>
          <t>2014-07</t>
        </is>
      </c>
      <c r="G709" t="inlineStr">
        <is>
          <t>Office Supplies</t>
        </is>
      </c>
      <c r="H709" t="inlineStr">
        <is>
          <t>Labels</t>
        </is>
      </c>
      <c r="I709" t="inlineStr">
        <is>
          <t>Avery 49</t>
        </is>
      </c>
      <c r="J709" s="8" t="n">
        <v>1</v>
      </c>
      <c r="K709" s="10" t="n">
        <v>0</v>
      </c>
      <c r="L709" s="11" t="n">
        <v>2.88</v>
      </c>
      <c r="M709" s="11">
        <f>L709-N709</f>
        <v>1.4687999999999999</v>
      </c>
      <c r="N709" s="11" t="n">
        <v>1.4112</v>
      </c>
      <c r="O709">
        <f>IF(L709=0,"—",N709/L709)</f>
        <v>0.49000000000000005</v>
      </c>
      <c r="P709" t="inlineStr">
        <is>
          <t>West</t>
        </is>
      </c>
      <c r="Q709" t="inlineStr">
        <is>
          <t>Home Office</t>
        </is>
      </c>
    </row>
    <row r="710">
      <c r="A710" s="8" t="n">
        <v>9244</v>
      </c>
      <c r="B710" t="inlineStr">
        <is>
          <t>CA-2014-113271</t>
        </is>
      </c>
      <c r="C710" s="9" t="n">
        <v>41829</v>
      </c>
      <c r="D710" s="8" t="n">
        <v>2014</v>
      </c>
      <c r="E710" s="8" t="n">
        <v>7</v>
      </c>
      <c r="F710" t="inlineStr">
        <is>
          <t>2014-07</t>
        </is>
      </c>
      <c r="G710" t="inlineStr">
        <is>
          <t>Furniture</t>
        </is>
      </c>
      <c r="H710" t="inlineStr">
        <is>
          <t>Bookcases</t>
        </is>
      </c>
      <c r="I710" t="inlineStr">
        <is>
          <t>Bush Heritage Pine Collection 5-Shelf Bookcase, Albany Pine Finish, *Special Ord</t>
        </is>
      </c>
      <c r="J710" s="8" t="n">
        <v>1</v>
      </c>
      <c r="K710" s="10" t="n">
        <v>0.15</v>
      </c>
      <c r="L710" s="11" t="n">
        <v>119.833</v>
      </c>
      <c r="M710" s="11">
        <f>L710-N710</f>
        <v>112.78399999999999</v>
      </c>
      <c r="N710" s="11" t="n">
        <v>7.049</v>
      </c>
      <c r="O710">
        <f>IF(L710=0,"—",N710/L710)</f>
        <v>0.05882352941176471</v>
      </c>
      <c r="P710" t="inlineStr">
        <is>
          <t>West</t>
        </is>
      </c>
      <c r="Q710" t="inlineStr">
        <is>
          <t>Home Office</t>
        </is>
      </c>
    </row>
    <row r="711">
      <c r="A711" s="8" t="n">
        <v>1029</v>
      </c>
      <c r="B711" t="inlineStr">
        <is>
          <t>CA-2014-163552</t>
        </is>
      </c>
      <c r="C711" s="9" t="n">
        <v>41831</v>
      </c>
      <c r="D711" s="8" t="n">
        <v>2014</v>
      </c>
      <c r="E711" s="8" t="n">
        <v>7</v>
      </c>
      <c r="F711" t="inlineStr">
        <is>
          <t>2014-07</t>
        </is>
      </c>
      <c r="G711" t="inlineStr">
        <is>
          <t>Office Supplies</t>
        </is>
      </c>
      <c r="H711" t="inlineStr">
        <is>
          <t>Paper</t>
        </is>
      </c>
      <c r="I711" t="inlineStr">
        <is>
          <t>Easy-staple paper</t>
        </is>
      </c>
      <c r="J711" s="8" t="n">
        <v>5</v>
      </c>
      <c r="K711" s="10" t="n">
        <v>0</v>
      </c>
      <c r="L711" s="11" t="n">
        <v>177.2</v>
      </c>
      <c r="M711" s="11">
        <f>L711-N711</f>
        <v>93.91599999999998</v>
      </c>
      <c r="N711" s="11" t="n">
        <v>83.28400000000001</v>
      </c>
      <c r="O711">
        <f>IF(L711=0,"—",N711/L711)</f>
        <v>0.4700000000000001</v>
      </c>
      <c r="P711" t="inlineStr">
        <is>
          <t>East</t>
        </is>
      </c>
      <c r="Q711" t="inlineStr">
        <is>
          <t>Corporate</t>
        </is>
      </c>
    </row>
    <row r="712">
      <c r="A712" s="8" t="n">
        <v>5802</v>
      </c>
      <c r="B712" t="inlineStr">
        <is>
          <t>CA-2014-123225</t>
        </is>
      </c>
      <c r="C712" s="9" t="n">
        <v>41831</v>
      </c>
      <c r="D712" s="8" t="n">
        <v>2014</v>
      </c>
      <c r="E712" s="8" t="n">
        <v>7</v>
      </c>
      <c r="F712" t="inlineStr">
        <is>
          <t>2014-07</t>
        </is>
      </c>
      <c r="G712" t="inlineStr">
        <is>
          <t>Office Supplies</t>
        </is>
      </c>
      <c r="H712" t="inlineStr">
        <is>
          <t>Paper</t>
        </is>
      </c>
      <c r="I712" t="inlineStr">
        <is>
          <t>Xerox 200</t>
        </is>
      </c>
      <c r="J712" s="8" t="n">
        <v>2</v>
      </c>
      <c r="K712" s="10" t="n">
        <v>0.2</v>
      </c>
      <c r="L712" s="11" t="n">
        <v>10.368</v>
      </c>
      <c r="M712" s="11">
        <f>L712-N712</f>
        <v>6.7392</v>
      </c>
      <c r="N712" s="11" t="n">
        <v>3.6288</v>
      </c>
      <c r="O712">
        <f>IF(L712=0,"—",N712/L712)</f>
        <v>0.35</v>
      </c>
      <c r="P712" t="inlineStr">
        <is>
          <t>Central</t>
        </is>
      </c>
      <c r="Q712" t="inlineStr">
        <is>
          <t>Consumer</t>
        </is>
      </c>
    </row>
    <row r="713">
      <c r="A713" s="8" t="n">
        <v>5801</v>
      </c>
      <c r="B713" t="inlineStr">
        <is>
          <t>CA-2014-123225</t>
        </is>
      </c>
      <c r="C713" s="9" t="n">
        <v>41831</v>
      </c>
      <c r="D713" s="8" t="n">
        <v>2014</v>
      </c>
      <c r="E713" s="8" t="n">
        <v>7</v>
      </c>
      <c r="F713" t="inlineStr">
        <is>
          <t>2014-07</t>
        </is>
      </c>
      <c r="G713" t="inlineStr">
        <is>
          <t>Technology</t>
        </is>
      </c>
      <c r="H713" t="inlineStr">
        <is>
          <t>Phones</t>
        </is>
      </c>
      <c r="I713" t="inlineStr">
        <is>
          <t>Polycom VVX 310 VoIP phone</t>
        </is>
      </c>
      <c r="J713" s="8" t="n">
        <v>4</v>
      </c>
      <c r="K713" s="10" t="n">
        <v>0.2</v>
      </c>
      <c r="L713" s="11" t="n">
        <v>575.968</v>
      </c>
      <c r="M713" s="11">
        <f>L713-N713</f>
        <v>532.7704</v>
      </c>
      <c r="N713" s="11" t="n">
        <v>43.1976</v>
      </c>
      <c r="O713">
        <f>IF(L713=0,"—",N713/L713)</f>
        <v>0.07500000000000001</v>
      </c>
      <c r="P713" t="inlineStr">
        <is>
          <t>Central</t>
        </is>
      </c>
      <c r="Q713" t="inlineStr">
        <is>
          <t>Consumer</t>
        </is>
      </c>
    </row>
    <row r="714">
      <c r="A714" s="8" t="n">
        <v>1033</v>
      </c>
      <c r="B714" t="inlineStr">
        <is>
          <t>CA-2014-163552</t>
        </is>
      </c>
      <c r="C714" s="9" t="n">
        <v>41831</v>
      </c>
      <c r="D714" s="8" t="n">
        <v>2014</v>
      </c>
      <c r="E714" s="8" t="n">
        <v>7</v>
      </c>
      <c r="F714" t="inlineStr">
        <is>
          <t>2014-07</t>
        </is>
      </c>
      <c r="G714" t="inlineStr">
        <is>
          <t>Office Supplies</t>
        </is>
      </c>
      <c r="H714" t="inlineStr">
        <is>
          <t>Labels</t>
        </is>
      </c>
      <c r="I714" t="inlineStr">
        <is>
          <t>Avery 514</t>
        </is>
      </c>
      <c r="J714" s="8" t="n">
        <v>5</v>
      </c>
      <c r="K714" s="10" t="n">
        <v>0</v>
      </c>
      <c r="L714" s="11" t="n">
        <v>14.4</v>
      </c>
      <c r="M714" s="11">
        <f>L714-N714</f>
        <v>7.344</v>
      </c>
      <c r="N714" s="11" t="n">
        <v>7.056</v>
      </c>
      <c r="O714">
        <f>IF(L714=0,"—",N714/L714)</f>
        <v>0.49</v>
      </c>
      <c r="P714" t="inlineStr">
        <is>
          <t>East</t>
        </is>
      </c>
      <c r="Q714" t="inlineStr">
        <is>
          <t>Corporate</t>
        </is>
      </c>
    </row>
    <row r="715">
      <c r="A715" s="8" t="n">
        <v>6336</v>
      </c>
      <c r="B715" t="inlineStr">
        <is>
          <t>CA-2014-133305</t>
        </is>
      </c>
      <c r="C715" s="9" t="n">
        <v>41831</v>
      </c>
      <c r="D715" s="8" t="n">
        <v>2014</v>
      </c>
      <c r="E715" s="8" t="n">
        <v>7</v>
      </c>
      <c r="F715" t="inlineStr">
        <is>
          <t>2014-07</t>
        </is>
      </c>
      <c r="G715" t="inlineStr">
        <is>
          <t>Office Supplies</t>
        </is>
      </c>
      <c r="H715" t="inlineStr">
        <is>
          <t>Binders</t>
        </is>
      </c>
      <c r="I715" t="inlineStr">
        <is>
          <t>Newell 3-Hole Punched Plastic Slotted Magazine Holders for Binders</t>
        </is>
      </c>
      <c r="J715" s="8" t="n">
        <v>5</v>
      </c>
      <c r="K715" s="10" t="n">
        <v>0.2</v>
      </c>
      <c r="L715" s="11" t="n">
        <v>18.28</v>
      </c>
      <c r="M715" s="11">
        <f>L715-N715</f>
        <v>11.882000000000001</v>
      </c>
      <c r="N715" s="11" t="n">
        <v>6.398</v>
      </c>
      <c r="O715">
        <f>IF(L715=0,"—",N715/L715)</f>
        <v>0.35</v>
      </c>
      <c r="P715" t="inlineStr">
        <is>
          <t>East</t>
        </is>
      </c>
      <c r="Q715" t="inlineStr">
        <is>
          <t>Consumer</t>
        </is>
      </c>
    </row>
    <row r="716">
      <c r="A716" s="8" t="n">
        <v>6335</v>
      </c>
      <c r="B716" t="inlineStr">
        <is>
          <t>CA-2014-133305</t>
        </is>
      </c>
      <c r="C716" s="9" t="n">
        <v>41831</v>
      </c>
      <c r="D716" s="8" t="n">
        <v>2014</v>
      </c>
      <c r="E716" s="8" t="n">
        <v>7</v>
      </c>
      <c r="F716" t="inlineStr">
        <is>
          <t>2014-07</t>
        </is>
      </c>
      <c r="G716" t="inlineStr">
        <is>
          <t>Office Supplies</t>
        </is>
      </c>
      <c r="H716" t="inlineStr">
        <is>
          <t>Paper</t>
        </is>
      </c>
      <c r="I716" t="inlineStr">
        <is>
          <t>Xerox 1881</t>
        </is>
      </c>
      <c r="J716" s="8" t="n">
        <v>4</v>
      </c>
      <c r="K716" s="10" t="n">
        <v>0</v>
      </c>
      <c r="L716" s="11" t="n">
        <v>49.12</v>
      </c>
      <c r="M716" s="11">
        <f>L716-N716</f>
        <v>26.033599999999996</v>
      </c>
      <c r="N716" s="11" t="n">
        <v>23.0864</v>
      </c>
      <c r="O716">
        <f>IF(L716=0,"—",N716/L716)</f>
        <v>0.47000000000000003</v>
      </c>
      <c r="P716" t="inlineStr">
        <is>
          <t>East</t>
        </is>
      </c>
      <c r="Q716" t="inlineStr">
        <is>
          <t>Consumer</t>
        </is>
      </c>
    </row>
    <row r="717">
      <c r="A717" s="8" t="n">
        <v>9934</v>
      </c>
      <c r="B717" t="inlineStr">
        <is>
          <t>CA-2014-166555</t>
        </is>
      </c>
      <c r="C717" s="9" t="n">
        <v>41831</v>
      </c>
      <c r="D717" s="8" t="n">
        <v>2014</v>
      </c>
      <c r="E717" s="8" t="n">
        <v>7</v>
      </c>
      <c r="F717" t="inlineStr">
        <is>
          <t>2014-07</t>
        </is>
      </c>
      <c r="G717" t="inlineStr">
        <is>
          <t>Technology</t>
        </is>
      </c>
      <c r="H717" t="inlineStr">
        <is>
          <t>Phones</t>
        </is>
      </c>
      <c r="I717" t="inlineStr">
        <is>
          <t>Cisco SPA112 2 Port Phone Adapter</t>
        </is>
      </c>
      <c r="J717" s="8" t="n">
        <v>3</v>
      </c>
      <c r="K717" s="10" t="n">
        <v>0</v>
      </c>
      <c r="L717" s="11" t="n">
        <v>164.85</v>
      </c>
      <c r="M717" s="11">
        <f>L717-N717</f>
        <v>117.0435</v>
      </c>
      <c r="N717" s="11" t="n">
        <v>47.8065</v>
      </c>
      <c r="O717">
        <f>IF(L717=0,"—",N717/L717)</f>
        <v>0.29000000000000004</v>
      </c>
      <c r="P717" t="inlineStr">
        <is>
          <t>East</t>
        </is>
      </c>
      <c r="Q717" t="inlineStr">
        <is>
          <t>Consumer</t>
        </is>
      </c>
    </row>
    <row r="718">
      <c r="A718" s="8" t="n">
        <v>1031</v>
      </c>
      <c r="B718" t="inlineStr">
        <is>
          <t>CA-2014-163552</t>
        </is>
      </c>
      <c r="C718" s="9" t="n">
        <v>41831</v>
      </c>
      <c r="D718" s="8" t="n">
        <v>2014</v>
      </c>
      <c r="E718" s="8" t="n">
        <v>7</v>
      </c>
      <c r="F718" t="inlineStr">
        <is>
          <t>2014-07</t>
        </is>
      </c>
      <c r="G718" t="inlineStr">
        <is>
          <t>Furniture</t>
        </is>
      </c>
      <c r="H718" t="inlineStr">
        <is>
          <t>Chairs</t>
        </is>
      </c>
      <c r="I718" t="inlineStr">
        <is>
          <t>Global Commerce Series High-Back Swivel/Tilt Chairs</t>
        </is>
      </c>
      <c r="J718" s="8" t="n">
        <v>3</v>
      </c>
      <c r="K718" s="10" t="n">
        <v>0</v>
      </c>
      <c r="L718" s="11" t="n">
        <v>854.9400000000001</v>
      </c>
      <c r="M718" s="11">
        <f>L718-N718</f>
        <v>641.205</v>
      </c>
      <c r="N718" s="11" t="n">
        <v>213.735</v>
      </c>
      <c r="O718">
        <f>IF(L718=0,"—",N718/L718)</f>
        <v>0.25</v>
      </c>
      <c r="P718" t="inlineStr">
        <is>
          <t>East</t>
        </is>
      </c>
      <c r="Q718" t="inlineStr">
        <is>
          <t>Corporate</t>
        </is>
      </c>
    </row>
    <row r="719">
      <c r="A719" s="8" t="n">
        <v>1030</v>
      </c>
      <c r="B719" t="inlineStr">
        <is>
          <t>CA-2014-163552</t>
        </is>
      </c>
      <c r="C719" s="9" t="n">
        <v>41831</v>
      </c>
      <c r="D719" s="8" t="n">
        <v>2014</v>
      </c>
      <c r="E719" s="8" t="n">
        <v>7</v>
      </c>
      <c r="F719" t="inlineStr">
        <is>
          <t>2014-07</t>
        </is>
      </c>
      <c r="G719" t="inlineStr">
        <is>
          <t>Technology</t>
        </is>
      </c>
      <c r="H719" t="inlineStr">
        <is>
          <t>Phones</t>
        </is>
      </c>
      <c r="I719" t="inlineStr">
        <is>
          <t>Cisco SPA508G</t>
        </is>
      </c>
      <c r="J719" s="8" t="n">
        <v>3</v>
      </c>
      <c r="K719" s="10" t="n">
        <v>0</v>
      </c>
      <c r="L719" s="11" t="n">
        <v>197.97</v>
      </c>
      <c r="M719" s="11">
        <f>L719-N719</f>
        <v>140.5587</v>
      </c>
      <c r="N719" s="11" t="n">
        <v>57.4113</v>
      </c>
      <c r="O719">
        <f>IF(L719=0,"—",N719/L719)</f>
        <v>0.29</v>
      </c>
      <c r="P719" t="inlineStr">
        <is>
          <t>East</t>
        </is>
      </c>
      <c r="Q719" t="inlineStr">
        <is>
          <t>Corporate</t>
        </is>
      </c>
    </row>
    <row r="720">
      <c r="A720" s="8" t="n">
        <v>1032</v>
      </c>
      <c r="B720" t="inlineStr">
        <is>
          <t>CA-2014-163552</t>
        </is>
      </c>
      <c r="C720" s="9" t="n">
        <v>41831</v>
      </c>
      <c r="D720" s="8" t="n">
        <v>2014</v>
      </c>
      <c r="E720" s="8" t="n">
        <v>7</v>
      </c>
      <c r="F720" t="inlineStr">
        <is>
          <t>2014-07</t>
        </is>
      </c>
      <c r="G720" t="inlineStr">
        <is>
          <t>Furniture</t>
        </is>
      </c>
      <c r="H720" t="inlineStr">
        <is>
          <t>Furnishings</t>
        </is>
      </c>
      <c r="I720" t="inlineStr">
        <is>
          <t>9-3/4 Diameter Round Wall Clock</t>
        </is>
      </c>
      <c r="J720" s="8" t="n">
        <v>9</v>
      </c>
      <c r="K720" s="10" t="n">
        <v>0</v>
      </c>
      <c r="L720" s="11" t="n">
        <v>124.11</v>
      </c>
      <c r="M720" s="11">
        <f>L720-N720</f>
        <v>71.9838</v>
      </c>
      <c r="N720" s="11" t="n">
        <v>52.1262</v>
      </c>
      <c r="O720">
        <f>IF(L720=0,"—",N720/L720)</f>
        <v>0.42</v>
      </c>
      <c r="P720" t="inlineStr">
        <is>
          <t>East</t>
        </is>
      </c>
      <c r="Q720" t="inlineStr">
        <is>
          <t>Corporate</t>
        </is>
      </c>
    </row>
    <row r="721">
      <c r="A721" s="8" t="n">
        <v>7399</v>
      </c>
      <c r="B721" t="inlineStr">
        <is>
          <t>CA-2014-124807</t>
        </is>
      </c>
      <c r="C721" s="9" t="n">
        <v>41832</v>
      </c>
      <c r="D721" s="8" t="n">
        <v>2014</v>
      </c>
      <c r="E721" s="8" t="n">
        <v>7</v>
      </c>
      <c r="F721" t="inlineStr">
        <is>
          <t>2014-07</t>
        </is>
      </c>
      <c r="G721" t="inlineStr">
        <is>
          <t>Office Supplies</t>
        </is>
      </c>
      <c r="H721" t="inlineStr">
        <is>
          <t>Paper</t>
        </is>
      </c>
      <c r="I721" t="inlineStr">
        <is>
          <t>Xerox 1949</t>
        </is>
      </c>
      <c r="J721" s="8" t="n">
        <v>9</v>
      </c>
      <c r="K721" s="10" t="n">
        <v>0.2</v>
      </c>
      <c r="L721" s="11" t="n">
        <v>35.856</v>
      </c>
      <c r="M721" s="11">
        <f>L721-N721</f>
        <v>22.858200000000004</v>
      </c>
      <c r="N721" s="11" t="n">
        <v>12.9978</v>
      </c>
      <c r="O721">
        <f>IF(L721=0,"—",N721/L721)</f>
        <v>0.3625</v>
      </c>
      <c r="P721" t="inlineStr">
        <is>
          <t>Central</t>
        </is>
      </c>
      <c r="Q721" t="inlineStr">
        <is>
          <t>Consumer</t>
        </is>
      </c>
    </row>
    <row r="722">
      <c r="A722" s="8" t="n">
        <v>338</v>
      </c>
      <c r="B722" t="inlineStr">
        <is>
          <t>CA-2014-129924</t>
        </is>
      </c>
      <c r="C722" s="9" t="n">
        <v>41832</v>
      </c>
      <c r="D722" s="8" t="n">
        <v>2014</v>
      </c>
      <c r="E722" s="8" t="n">
        <v>7</v>
      </c>
      <c r="F722" t="inlineStr">
        <is>
          <t>2014-07</t>
        </is>
      </c>
      <c r="G722" t="inlineStr">
        <is>
          <t>Office Supplies</t>
        </is>
      </c>
      <c r="H722" t="inlineStr">
        <is>
          <t>Binders</t>
        </is>
      </c>
      <c r="I722" t="inlineStr">
        <is>
          <t>Tuff Stuff Recycled Round Ring Binders</t>
        </is>
      </c>
      <c r="J722" s="8" t="n">
        <v>2</v>
      </c>
      <c r="K722" s="10" t="n">
        <v>0.2</v>
      </c>
      <c r="L722" s="11" t="n">
        <v>7.712</v>
      </c>
      <c r="M722" s="11">
        <f>L722-N722</f>
        <v>4.916399999999999</v>
      </c>
      <c r="N722" s="11" t="n">
        <v>2.7956</v>
      </c>
      <c r="O722">
        <f>IF(L722=0,"—",N722/L722)</f>
        <v>0.3625</v>
      </c>
      <c r="P722" t="inlineStr">
        <is>
          <t>West</t>
        </is>
      </c>
      <c r="Q722" t="inlineStr">
        <is>
          <t>Corporate</t>
        </is>
      </c>
    </row>
    <row r="723">
      <c r="A723" s="8" t="n">
        <v>8317</v>
      </c>
      <c r="B723" t="inlineStr">
        <is>
          <t>CA-2014-161508</t>
        </is>
      </c>
      <c r="C723" s="9" t="n">
        <v>41832</v>
      </c>
      <c r="D723" s="8" t="n">
        <v>2014</v>
      </c>
      <c r="E723" s="8" t="n">
        <v>7</v>
      </c>
      <c r="F723" t="inlineStr">
        <is>
          <t>2014-07</t>
        </is>
      </c>
      <c r="G723" t="inlineStr">
        <is>
          <t>Office Supplies</t>
        </is>
      </c>
      <c r="H723" t="inlineStr">
        <is>
          <t>Paper</t>
        </is>
      </c>
      <c r="I723" t="inlineStr">
        <is>
          <t>Xerox 195</t>
        </is>
      </c>
      <c r="J723" s="8" t="n">
        <v>3</v>
      </c>
      <c r="K723" s="10" t="n">
        <v>0.2</v>
      </c>
      <c r="L723" s="11" t="n">
        <v>16.032</v>
      </c>
      <c r="M723" s="11">
        <f>L723-N723</f>
        <v>10.4208</v>
      </c>
      <c r="N723" s="11" t="n">
        <v>5.6112</v>
      </c>
      <c r="O723">
        <f>IF(L723=0,"—",N723/L723)</f>
        <v>0.35000000000000003</v>
      </c>
      <c r="P723" t="inlineStr">
        <is>
          <t>Central</t>
        </is>
      </c>
      <c r="Q723" t="inlineStr">
        <is>
          <t>Home Office</t>
        </is>
      </c>
    </row>
    <row r="724">
      <c r="A724" s="8" t="n">
        <v>8316</v>
      </c>
      <c r="B724" t="inlineStr">
        <is>
          <t>CA-2014-161508</t>
        </is>
      </c>
      <c r="C724" s="9" t="n">
        <v>41832</v>
      </c>
      <c r="D724" s="8" t="n">
        <v>2014</v>
      </c>
      <c r="E724" s="8" t="n">
        <v>7</v>
      </c>
      <c r="F724" t="inlineStr">
        <is>
          <t>2014-07</t>
        </is>
      </c>
      <c r="G724" t="inlineStr">
        <is>
          <t>Office Supplies</t>
        </is>
      </c>
      <c r="H724" t="inlineStr">
        <is>
          <t>Art</t>
        </is>
      </c>
      <c r="I724" t="inlineStr">
        <is>
          <t>Fluorescent Highlighters by Dixon</t>
        </is>
      </c>
      <c r="J724" s="8" t="n">
        <v>7</v>
      </c>
      <c r="K724" s="10" t="n">
        <v>0.2</v>
      </c>
      <c r="L724" s="11" t="n">
        <v>22.288</v>
      </c>
      <c r="M724" s="11">
        <f>L724-N724</f>
        <v>18.3876</v>
      </c>
      <c r="N724" s="11" t="n">
        <v>3.9004</v>
      </c>
      <c r="O724">
        <f>IF(L724=0,"—",N724/L724)</f>
        <v>0.175</v>
      </c>
      <c r="P724" t="inlineStr">
        <is>
          <t>Central</t>
        </is>
      </c>
      <c r="Q724" t="inlineStr">
        <is>
          <t>Home Office</t>
        </is>
      </c>
    </row>
    <row r="725">
      <c r="A725" s="8" t="n">
        <v>8315</v>
      </c>
      <c r="B725" t="inlineStr">
        <is>
          <t>CA-2014-161508</t>
        </is>
      </c>
      <c r="C725" s="9" t="n">
        <v>41832</v>
      </c>
      <c r="D725" s="8" t="n">
        <v>2014</v>
      </c>
      <c r="E725" s="8" t="n">
        <v>7</v>
      </c>
      <c r="F725" t="inlineStr">
        <is>
          <t>2014-07</t>
        </is>
      </c>
      <c r="G725" t="inlineStr">
        <is>
          <t>Office Supplies</t>
        </is>
      </c>
      <c r="H725" t="inlineStr">
        <is>
          <t>Fasteners</t>
        </is>
      </c>
      <c r="I725" t="inlineStr">
        <is>
          <t>Stockwell Push Pins</t>
        </is>
      </c>
      <c r="J725" s="8" t="n">
        <v>2</v>
      </c>
      <c r="K725" s="10" t="n">
        <v>0.2</v>
      </c>
      <c r="L725" s="11" t="n">
        <v>3.488</v>
      </c>
      <c r="M725" s="11">
        <f>L725-N725</f>
        <v>2.9212</v>
      </c>
      <c r="N725" s="11" t="n">
        <v>0.5668</v>
      </c>
      <c r="O725">
        <f>IF(L725=0,"—",N725/L725)</f>
        <v>0.1625</v>
      </c>
      <c r="P725" t="inlineStr">
        <is>
          <t>Central</t>
        </is>
      </c>
      <c r="Q725" t="inlineStr">
        <is>
          <t>Home Office</t>
        </is>
      </c>
    </row>
    <row r="726">
      <c r="A726" s="8" t="n">
        <v>1222</v>
      </c>
      <c r="B726" t="inlineStr">
        <is>
          <t>CA-2014-110184</t>
        </is>
      </c>
      <c r="C726" s="9" t="n">
        <v>41832</v>
      </c>
      <c r="D726" s="8" t="n">
        <v>2014</v>
      </c>
      <c r="E726" s="8" t="n">
        <v>7</v>
      </c>
      <c r="F726" t="inlineStr">
        <is>
          <t>2014-07</t>
        </is>
      </c>
      <c r="G726" t="inlineStr">
        <is>
          <t>Technology</t>
        </is>
      </c>
      <c r="H726" t="inlineStr">
        <is>
          <t>Phones</t>
        </is>
      </c>
      <c r="I726" t="inlineStr">
        <is>
          <t>GE DSL Phone Line Filter</t>
        </is>
      </c>
      <c r="J726" s="8" t="n">
        <v>8</v>
      </c>
      <c r="K726" s="10" t="n">
        <v>0.2</v>
      </c>
      <c r="L726" s="11" t="n">
        <v>255.936</v>
      </c>
      <c r="M726" s="11">
        <f>L726-N726</f>
        <v>227.1432</v>
      </c>
      <c r="N726" s="11" t="n">
        <v>28.7928</v>
      </c>
      <c r="O726">
        <f>IF(L726=0,"—",N726/L726)</f>
        <v>0.11249999999999999</v>
      </c>
      <c r="P726" t="inlineStr">
        <is>
          <t>West</t>
        </is>
      </c>
      <c r="Q726" t="inlineStr">
        <is>
          <t>Home Office</t>
        </is>
      </c>
    </row>
    <row r="727">
      <c r="A727" s="8" t="n">
        <v>1221</v>
      </c>
      <c r="B727" t="inlineStr">
        <is>
          <t>CA-2014-110184</t>
        </is>
      </c>
      <c r="C727" s="9" t="n">
        <v>41832</v>
      </c>
      <c r="D727" s="8" t="n">
        <v>2014</v>
      </c>
      <c r="E727" s="8" t="n">
        <v>7</v>
      </c>
      <c r="F727" t="inlineStr">
        <is>
          <t>2014-07</t>
        </is>
      </c>
      <c r="G727" t="inlineStr">
        <is>
          <t>Office Supplies</t>
        </is>
      </c>
      <c r="H727" t="inlineStr">
        <is>
          <t>Storage</t>
        </is>
      </c>
      <c r="I727" t="inlineStr">
        <is>
          <t>Fellowes Super Stor/Drawer</t>
        </is>
      </c>
      <c r="J727" s="8" t="n">
        <v>9</v>
      </c>
      <c r="K727" s="10" t="n">
        <v>0</v>
      </c>
      <c r="L727" s="11" t="n">
        <v>249.75</v>
      </c>
      <c r="M727" s="11">
        <f>L727-N727</f>
        <v>204.79500000000002</v>
      </c>
      <c r="N727" s="11" t="n">
        <v>44.955</v>
      </c>
      <c r="O727">
        <f>IF(L727=0,"—",N727/L727)</f>
        <v>0.18</v>
      </c>
      <c r="P727" t="inlineStr">
        <is>
          <t>West</t>
        </is>
      </c>
      <c r="Q727" t="inlineStr">
        <is>
          <t>Home Office</t>
        </is>
      </c>
    </row>
    <row r="728">
      <c r="A728" s="8" t="n">
        <v>2982</v>
      </c>
      <c r="B728" t="inlineStr">
        <is>
          <t>CA-2014-131310</t>
        </is>
      </c>
      <c r="C728" s="9" t="n">
        <v>41832</v>
      </c>
      <c r="D728" s="8" t="n">
        <v>2014</v>
      </c>
      <c r="E728" s="8" t="n">
        <v>7</v>
      </c>
      <c r="F728" t="inlineStr">
        <is>
          <t>2014-07</t>
        </is>
      </c>
      <c r="G728" t="inlineStr">
        <is>
          <t>Furniture</t>
        </is>
      </c>
      <c r="H728" t="inlineStr">
        <is>
          <t>Chairs</t>
        </is>
      </c>
      <c r="I728" t="inlineStr">
        <is>
          <t>Safco Chair Connectors, 6/Carton</t>
        </is>
      </c>
      <c r="J728" s="8" t="n">
        <v>4</v>
      </c>
      <c r="K728" s="10" t="n">
        <v>0.2</v>
      </c>
      <c r="L728" s="11" t="n">
        <v>123.136</v>
      </c>
      <c r="M728" s="11">
        <f>L728-N728</f>
        <v>109.2832</v>
      </c>
      <c r="N728" s="11" t="n">
        <v>13.8528</v>
      </c>
      <c r="O728">
        <f>IF(L728=0,"—",N728/L728)</f>
        <v>0.1125</v>
      </c>
      <c r="P728" t="inlineStr">
        <is>
          <t>West</t>
        </is>
      </c>
      <c r="Q728" t="inlineStr">
        <is>
          <t>Consumer</t>
        </is>
      </c>
    </row>
    <row r="729">
      <c r="A729" s="8" t="n">
        <v>339</v>
      </c>
      <c r="B729" t="inlineStr">
        <is>
          <t>CA-2014-129924</t>
        </is>
      </c>
      <c r="C729" s="9" t="n">
        <v>41832</v>
      </c>
      <c r="D729" s="8" t="n">
        <v>2014</v>
      </c>
      <c r="E729" s="8" t="n">
        <v>7</v>
      </c>
      <c r="F729" t="inlineStr">
        <is>
          <t>2014-07</t>
        </is>
      </c>
      <c r="G729" t="inlineStr">
        <is>
          <t>Furniture</t>
        </is>
      </c>
      <c r="H729" t="inlineStr">
        <is>
          <t>Tables</t>
        </is>
      </c>
      <c r="I729" t="inlineStr">
        <is>
          <t>Hon 5100 Series Wood Tables</t>
        </is>
      </c>
      <c r="J729" s="8" t="n">
        <v>3</v>
      </c>
      <c r="K729" s="10" t="n">
        <v>0.2</v>
      </c>
      <c r="L729" s="11" t="n">
        <v>698.352</v>
      </c>
      <c r="M729" s="11">
        <f>L729-N729</f>
        <v>715.8108</v>
      </c>
      <c r="N729" s="11" t="n">
        <v>-17.4588</v>
      </c>
      <c r="O729">
        <f>IF(L729=0,"—",N729/L729)</f>
        <v>-0.025</v>
      </c>
      <c r="P729" t="inlineStr">
        <is>
          <t>West</t>
        </is>
      </c>
      <c r="Q729" t="inlineStr">
        <is>
          <t>Corporate</t>
        </is>
      </c>
    </row>
    <row r="730">
      <c r="A730" s="8" t="n">
        <v>8314</v>
      </c>
      <c r="B730" t="inlineStr">
        <is>
          <t>CA-2014-161508</t>
        </is>
      </c>
      <c r="C730" s="9" t="n">
        <v>41832</v>
      </c>
      <c r="D730" s="8" t="n">
        <v>2014</v>
      </c>
      <c r="E730" s="8" t="n">
        <v>7</v>
      </c>
      <c r="F730" t="inlineStr">
        <is>
          <t>2014-07</t>
        </is>
      </c>
      <c r="G730" t="inlineStr">
        <is>
          <t>Furniture</t>
        </is>
      </c>
      <c r="H730" t="inlineStr">
        <is>
          <t>Chairs</t>
        </is>
      </c>
      <c r="I730" t="inlineStr">
        <is>
          <t>Hon Deluxe Fabric Upholstered Stacking Chairs</t>
        </is>
      </c>
      <c r="J730" s="8" t="n">
        <v>3</v>
      </c>
      <c r="K730" s="10" t="n">
        <v>0.3</v>
      </c>
      <c r="L730" s="11" t="n">
        <v>512.3579999999999</v>
      </c>
      <c r="M730" s="11">
        <f>L730-N730</f>
        <v>526.9967999999999</v>
      </c>
      <c r="N730" s="11" t="n">
        <v>-14.6388</v>
      </c>
      <c r="O730">
        <f>IF(L730=0,"—",N730/L730)</f>
        <v>-0.028571428571428574</v>
      </c>
      <c r="P730" t="inlineStr">
        <is>
          <t>Central</t>
        </is>
      </c>
      <c r="Q730" t="inlineStr">
        <is>
          <t>Home Office</t>
        </is>
      </c>
    </row>
    <row r="731">
      <c r="A731" s="8" t="n">
        <v>2983</v>
      </c>
      <c r="B731" t="inlineStr">
        <is>
          <t>CA-2014-131310</t>
        </is>
      </c>
      <c r="C731" s="9" t="n">
        <v>41832</v>
      </c>
      <c r="D731" s="8" t="n">
        <v>2014</v>
      </c>
      <c r="E731" s="8" t="n">
        <v>7</v>
      </c>
      <c r="F731" t="inlineStr">
        <is>
          <t>2014-07</t>
        </is>
      </c>
      <c r="G731" t="inlineStr">
        <is>
          <t>Office Supplies</t>
        </is>
      </c>
      <c r="H731" t="inlineStr">
        <is>
          <t>Binders</t>
        </is>
      </c>
      <c r="I731" t="inlineStr">
        <is>
          <t>Self-Adhesive Ring Binder Labels</t>
        </is>
      </c>
      <c r="J731" s="8" t="n">
        <v>4</v>
      </c>
      <c r="K731" s="10" t="n">
        <v>0.2</v>
      </c>
      <c r="L731" s="11" t="n">
        <v>11.264</v>
      </c>
      <c r="M731" s="11">
        <f>L731-N731</f>
        <v>7.462399999999999</v>
      </c>
      <c r="N731" s="11" t="n">
        <v>3.8016</v>
      </c>
      <c r="O731">
        <f>IF(L731=0,"—",N731/L731)</f>
        <v>0.3375</v>
      </c>
      <c r="P731" t="inlineStr">
        <is>
          <t>West</t>
        </is>
      </c>
      <c r="Q731" t="inlineStr">
        <is>
          <t>Consumer</t>
        </is>
      </c>
    </row>
    <row r="732">
      <c r="A732" s="8" t="n">
        <v>7400</v>
      </c>
      <c r="B732" t="inlineStr">
        <is>
          <t>CA-2014-124807</t>
        </is>
      </c>
      <c r="C732" s="9" t="n">
        <v>41832</v>
      </c>
      <c r="D732" s="8" t="n">
        <v>2014</v>
      </c>
      <c r="E732" s="8" t="n">
        <v>7</v>
      </c>
      <c r="F732" t="inlineStr">
        <is>
          <t>2014-07</t>
        </is>
      </c>
      <c r="G732" t="inlineStr">
        <is>
          <t>Technology</t>
        </is>
      </c>
      <c r="H732" t="inlineStr">
        <is>
          <t>Accessories</t>
        </is>
      </c>
      <c r="I732" t="inlineStr">
        <is>
          <t>Verbatim 25 GB 6x Blu-ray Single Layer Recordable Disc, 1/Pack</t>
        </is>
      </c>
      <c r="J732" s="8" t="n">
        <v>4</v>
      </c>
      <c r="K732" s="10" t="n">
        <v>0.2</v>
      </c>
      <c r="L732" s="11" t="n">
        <v>23.84</v>
      </c>
      <c r="M732" s="11">
        <f>L732-N732</f>
        <v>20.562</v>
      </c>
      <c r="N732" s="11" t="n">
        <v>3.278</v>
      </c>
      <c r="O732">
        <f>IF(L732=0,"—",N732/L732)</f>
        <v>0.1375</v>
      </c>
      <c r="P732" t="inlineStr">
        <is>
          <t>Central</t>
        </is>
      </c>
      <c r="Q732" t="inlineStr">
        <is>
          <t>Consumer</t>
        </is>
      </c>
    </row>
    <row r="733">
      <c r="A733" s="8" t="n">
        <v>4552</v>
      </c>
      <c r="B733" t="inlineStr">
        <is>
          <t>US-2014-165862</t>
        </is>
      </c>
      <c r="C733" s="9" t="n">
        <v>41833</v>
      </c>
      <c r="D733" s="8" t="n">
        <v>2014</v>
      </c>
      <c r="E733" s="8" t="n">
        <v>7</v>
      </c>
      <c r="F733" t="inlineStr">
        <is>
          <t>2014-07</t>
        </is>
      </c>
      <c r="G733" t="inlineStr">
        <is>
          <t>Furniture</t>
        </is>
      </c>
      <c r="H733" t="inlineStr">
        <is>
          <t>Tables</t>
        </is>
      </c>
      <c r="I733" t="inlineStr">
        <is>
          <t>Bevis Round Conference Table Top &amp; Single Column Base</t>
        </is>
      </c>
      <c r="J733" s="8" t="n">
        <v>3</v>
      </c>
      <c r="K733" s="10" t="n">
        <v>0.2</v>
      </c>
      <c r="L733" s="11" t="n">
        <v>351.216</v>
      </c>
      <c r="M733" s="11">
        <f>L733-N733</f>
        <v>346.8258</v>
      </c>
      <c r="N733" s="11" t="n">
        <v>4.3902</v>
      </c>
      <c r="O733">
        <f>IF(L733=0,"—",N733/L733)</f>
        <v>0.0125</v>
      </c>
      <c r="P733" t="inlineStr">
        <is>
          <t>West</t>
        </is>
      </c>
      <c r="Q733" t="inlineStr">
        <is>
          <t>Corporate</t>
        </is>
      </c>
    </row>
    <row r="734">
      <c r="A734" s="8" t="n">
        <v>6933</v>
      </c>
      <c r="B734" t="inlineStr">
        <is>
          <t>CA-2014-164182</t>
        </is>
      </c>
      <c r="C734" s="9" t="n">
        <v>41834</v>
      </c>
      <c r="D734" s="8" t="n">
        <v>2014</v>
      </c>
      <c r="E734" s="8" t="n">
        <v>7</v>
      </c>
      <c r="F734" t="inlineStr">
        <is>
          <t>2014-07</t>
        </is>
      </c>
      <c r="G734" t="inlineStr">
        <is>
          <t>Technology</t>
        </is>
      </c>
      <c r="H734" t="inlineStr">
        <is>
          <t>Phones</t>
        </is>
      </c>
      <c r="I734" t="inlineStr">
        <is>
          <t>iOttie HLCRIO102 Car Mount</t>
        </is>
      </c>
      <c r="J734" s="8" t="n">
        <v>2</v>
      </c>
      <c r="K734" s="10" t="n">
        <v>0.4</v>
      </c>
      <c r="L734" s="11" t="n">
        <v>23.988</v>
      </c>
      <c r="M734" s="11">
        <f>L734-N734</f>
        <v>37.981</v>
      </c>
      <c r="N734" s="11" t="n">
        <v>-13.993</v>
      </c>
      <c r="O734">
        <f>IF(L734=0,"—",N734/L734)</f>
        <v>-0.5833333333333334</v>
      </c>
      <c r="P734" t="inlineStr">
        <is>
          <t>East</t>
        </is>
      </c>
      <c r="Q734" t="inlineStr">
        <is>
          <t>Consumer</t>
        </is>
      </c>
    </row>
    <row r="735">
      <c r="A735" s="8" t="n">
        <v>6934</v>
      </c>
      <c r="B735" t="inlineStr">
        <is>
          <t>CA-2014-164182</t>
        </is>
      </c>
      <c r="C735" s="9" t="n">
        <v>41834</v>
      </c>
      <c r="D735" s="8" t="n">
        <v>2014</v>
      </c>
      <c r="E735" s="8" t="n">
        <v>7</v>
      </c>
      <c r="F735" t="inlineStr">
        <is>
          <t>2014-07</t>
        </is>
      </c>
      <c r="G735" t="inlineStr">
        <is>
          <t>Furniture</t>
        </is>
      </c>
      <c r="H735" t="inlineStr">
        <is>
          <t>Furnishings</t>
        </is>
      </c>
      <c r="I735" t="inlineStr">
        <is>
          <t>Tensor Track Tree Floor Lamp</t>
        </is>
      </c>
      <c r="J735" s="8" t="n">
        <v>2</v>
      </c>
      <c r="K735" s="10" t="n">
        <v>0.2</v>
      </c>
      <c r="L735" s="11" t="n">
        <v>31.984</v>
      </c>
      <c r="M735" s="11">
        <f>L735-N735</f>
        <v>30.7846</v>
      </c>
      <c r="N735" s="11" t="n">
        <v>1.1994</v>
      </c>
      <c r="O735">
        <f>IF(L735=0,"—",N735/L735)</f>
        <v>0.0375</v>
      </c>
      <c r="P735" t="inlineStr">
        <is>
          <t>East</t>
        </is>
      </c>
      <c r="Q735" t="inlineStr">
        <is>
          <t>Consumer</t>
        </is>
      </c>
    </row>
    <row r="736">
      <c r="A736" s="8" t="n">
        <v>7624</v>
      </c>
      <c r="B736" t="inlineStr">
        <is>
          <t>CA-2014-124464</t>
        </is>
      </c>
      <c r="C736" s="9" t="n">
        <v>41834</v>
      </c>
      <c r="D736" s="8" t="n">
        <v>2014</v>
      </c>
      <c r="E736" s="8" t="n">
        <v>7</v>
      </c>
      <c r="F736" t="inlineStr">
        <is>
          <t>2014-07</t>
        </is>
      </c>
      <c r="G736" t="inlineStr">
        <is>
          <t>Office Supplies</t>
        </is>
      </c>
      <c r="H736" t="inlineStr">
        <is>
          <t>Appliances</t>
        </is>
      </c>
      <c r="I736" t="inlineStr">
        <is>
          <t>Belkin 7 Outlet SurgeMaster II</t>
        </is>
      </c>
      <c r="J736" s="8" t="n">
        <v>1</v>
      </c>
      <c r="K736" s="10" t="n">
        <v>0</v>
      </c>
      <c r="L736" s="11" t="n">
        <v>39.48</v>
      </c>
      <c r="M736" s="11">
        <f>L736-N736</f>
        <v>28.425599999999996</v>
      </c>
      <c r="N736" s="11" t="n">
        <v>11.0544</v>
      </c>
      <c r="O736">
        <f>IF(L736=0,"—",N736/L736)</f>
        <v>0.28</v>
      </c>
      <c r="P736" t="inlineStr">
        <is>
          <t>East</t>
        </is>
      </c>
      <c r="Q736" t="inlineStr">
        <is>
          <t>Home Office</t>
        </is>
      </c>
    </row>
    <row r="737">
      <c r="A737" s="8" t="n">
        <v>2996</v>
      </c>
      <c r="B737" t="inlineStr">
        <is>
          <t>US-2014-150532</t>
        </is>
      </c>
      <c r="C737" s="9" t="n">
        <v>41834</v>
      </c>
      <c r="D737" s="8" t="n">
        <v>2014</v>
      </c>
      <c r="E737" s="8" t="n">
        <v>7</v>
      </c>
      <c r="F737" t="inlineStr">
        <is>
          <t>2014-07</t>
        </is>
      </c>
      <c r="G737" t="inlineStr">
        <is>
          <t>Office Supplies</t>
        </is>
      </c>
      <c r="H737" t="inlineStr">
        <is>
          <t>Storage</t>
        </is>
      </c>
      <c r="I737" t="inlineStr">
        <is>
          <t>Eldon Fold 'N Roll Cart System</t>
        </is>
      </c>
      <c r="J737" s="8" t="n">
        <v>5</v>
      </c>
      <c r="K737" s="10" t="n">
        <v>0.2</v>
      </c>
      <c r="L737" s="11" t="n">
        <v>55.92</v>
      </c>
      <c r="M737" s="11">
        <f>L737-N737</f>
        <v>49.629000000000005</v>
      </c>
      <c r="N737" s="11" t="n">
        <v>6.291</v>
      </c>
      <c r="O737">
        <f>IF(L737=0,"—",N737/L737)</f>
        <v>0.1125</v>
      </c>
      <c r="P737" t="inlineStr">
        <is>
          <t>West</t>
        </is>
      </c>
      <c r="Q737" t="inlineStr">
        <is>
          <t>Consumer</t>
        </is>
      </c>
    </row>
    <row r="738">
      <c r="A738" s="8" t="n">
        <v>2208</v>
      </c>
      <c r="B738" t="inlineStr">
        <is>
          <t>US-2014-103905</t>
        </is>
      </c>
      <c r="C738" s="9" t="n">
        <v>41834</v>
      </c>
      <c r="D738" s="8" t="n">
        <v>2014</v>
      </c>
      <c r="E738" s="8" t="n">
        <v>7</v>
      </c>
      <c r="F738" t="inlineStr">
        <is>
          <t>2014-07</t>
        </is>
      </c>
      <c r="G738" t="inlineStr">
        <is>
          <t>Technology</t>
        </is>
      </c>
      <c r="H738" t="inlineStr">
        <is>
          <t>Phones</t>
        </is>
      </c>
      <c r="I738" t="inlineStr">
        <is>
          <t>I Need's 3d Hello Kitty Hybrid Silicone Case Cover for HTC One X 4g with 3d Hell</t>
        </is>
      </c>
      <c r="J738" s="8" t="n">
        <v>4</v>
      </c>
      <c r="K738" s="10" t="n">
        <v>0.2</v>
      </c>
      <c r="L738" s="11" t="n">
        <v>38.272</v>
      </c>
      <c r="M738" s="11">
        <f>L738-N738</f>
        <v>34.4448</v>
      </c>
      <c r="N738" s="11" t="n">
        <v>3.8272</v>
      </c>
      <c r="O738">
        <f>IF(L738=0,"—",N738/L738)</f>
        <v>0.1</v>
      </c>
      <c r="P738" t="inlineStr">
        <is>
          <t>Central</t>
        </is>
      </c>
      <c r="Q738" t="inlineStr">
        <is>
          <t>Home Office</t>
        </is>
      </c>
    </row>
    <row r="739">
      <c r="A739" s="8" t="n">
        <v>6935</v>
      </c>
      <c r="B739" t="inlineStr">
        <is>
          <t>CA-2014-164182</t>
        </is>
      </c>
      <c r="C739" s="9" t="n">
        <v>41834</v>
      </c>
      <c r="D739" s="8" t="n">
        <v>2014</v>
      </c>
      <c r="E739" s="8" t="n">
        <v>7</v>
      </c>
      <c r="F739" t="inlineStr">
        <is>
          <t>2014-07</t>
        </is>
      </c>
      <c r="G739" t="inlineStr">
        <is>
          <t>Office Supplies</t>
        </is>
      </c>
      <c r="H739" t="inlineStr">
        <is>
          <t>Art</t>
        </is>
      </c>
      <c r="I739" t="inlineStr">
        <is>
          <t>BOSTON Ranger #55 Pencil Sharpener, Black</t>
        </is>
      </c>
      <c r="J739" s="8" t="n">
        <v>2</v>
      </c>
      <c r="K739" s="10" t="n">
        <v>0.2</v>
      </c>
      <c r="L739" s="11" t="n">
        <v>41.584</v>
      </c>
      <c r="M739" s="11">
        <f>L739-N739</f>
        <v>36.9058</v>
      </c>
      <c r="N739" s="11" t="n">
        <v>4.6782</v>
      </c>
      <c r="O739">
        <f>IF(L739=0,"—",N739/L739)</f>
        <v>0.1125</v>
      </c>
      <c r="P739" t="inlineStr">
        <is>
          <t>East</t>
        </is>
      </c>
      <c r="Q739" t="inlineStr">
        <is>
          <t>Consumer</t>
        </is>
      </c>
    </row>
    <row r="740">
      <c r="A740" s="8" t="n">
        <v>2207</v>
      </c>
      <c r="B740" t="inlineStr">
        <is>
          <t>US-2014-103905</t>
        </is>
      </c>
      <c r="C740" s="9" t="n">
        <v>41834</v>
      </c>
      <c r="D740" s="8" t="n">
        <v>2014</v>
      </c>
      <c r="E740" s="8" t="n">
        <v>7</v>
      </c>
      <c r="F740" t="inlineStr">
        <is>
          <t>2014-07</t>
        </is>
      </c>
      <c r="G740" t="inlineStr">
        <is>
          <t>Office Supplies</t>
        </is>
      </c>
      <c r="H740" t="inlineStr">
        <is>
          <t>Binders</t>
        </is>
      </c>
      <c r="I740" t="inlineStr">
        <is>
          <t>Acco D-Ring Binder w/DublLock</t>
        </is>
      </c>
      <c r="J740" s="8" t="n">
        <v>7</v>
      </c>
      <c r="K740" s="10" t="n">
        <v>0.8</v>
      </c>
      <c r="L740" s="11" t="n">
        <v>29.932</v>
      </c>
      <c r="M740" s="11">
        <f>L740-N740</f>
        <v>76.3266</v>
      </c>
      <c r="N740" s="11" t="n">
        <v>-46.3946</v>
      </c>
      <c r="O740">
        <f>IF(L740=0,"—",N740/L740)</f>
        <v>-1.55</v>
      </c>
      <c r="P740" t="inlineStr">
        <is>
          <t>Central</t>
        </is>
      </c>
      <c r="Q740" t="inlineStr">
        <is>
          <t>Home Office</t>
        </is>
      </c>
    </row>
    <row r="741">
      <c r="A741" s="8" t="n">
        <v>8053</v>
      </c>
      <c r="B741" t="inlineStr">
        <is>
          <t>CA-2014-109904</t>
        </is>
      </c>
      <c r="C741" s="9" t="n">
        <v>41834</v>
      </c>
      <c r="D741" s="8" t="n">
        <v>2014</v>
      </c>
      <c r="E741" s="8" t="n">
        <v>7</v>
      </c>
      <c r="F741" t="inlineStr">
        <is>
          <t>2014-07</t>
        </is>
      </c>
      <c r="G741" t="inlineStr">
        <is>
          <t>Office Supplies</t>
        </is>
      </c>
      <c r="H741" t="inlineStr">
        <is>
          <t>Art</t>
        </is>
      </c>
      <c r="I741" t="inlineStr">
        <is>
          <t>Newell 315</t>
        </is>
      </c>
      <c r="J741" s="8" t="n">
        <v>3</v>
      </c>
      <c r="K741" s="10" t="n">
        <v>0</v>
      </c>
      <c r="L741" s="11" t="n">
        <v>17.94</v>
      </c>
      <c r="M741" s="11">
        <f>L741-N741</f>
        <v>13.455000000000002</v>
      </c>
      <c r="N741" s="11" t="n">
        <v>4.485</v>
      </c>
      <c r="O741">
        <f>IF(L741=0,"—",N741/L741)</f>
        <v>0.25</v>
      </c>
      <c r="P741" t="inlineStr">
        <is>
          <t>East</t>
        </is>
      </c>
      <c r="Q741" t="inlineStr">
        <is>
          <t>Corporate</t>
        </is>
      </c>
    </row>
    <row r="742">
      <c r="A742" s="8" t="n">
        <v>6932</v>
      </c>
      <c r="B742" t="inlineStr">
        <is>
          <t>CA-2014-164182</t>
        </is>
      </c>
      <c r="C742" s="9" t="n">
        <v>41834</v>
      </c>
      <c r="D742" s="8" t="n">
        <v>2014</v>
      </c>
      <c r="E742" s="8" t="n">
        <v>7</v>
      </c>
      <c r="F742" t="inlineStr">
        <is>
          <t>2014-07</t>
        </is>
      </c>
      <c r="G742" t="inlineStr">
        <is>
          <t>Technology</t>
        </is>
      </c>
      <c r="H742" t="inlineStr">
        <is>
          <t>Phones</t>
        </is>
      </c>
      <c r="I742" t="inlineStr">
        <is>
          <t>Griffin GC36547 PowerJolt SE Lightning Charger</t>
        </is>
      </c>
      <c r="J742" s="8" t="n">
        <v>1</v>
      </c>
      <c r="K742" s="10" t="n">
        <v>0.4</v>
      </c>
      <c r="L742" s="11" t="n">
        <v>13.494</v>
      </c>
      <c r="M742" s="11">
        <f>L742-N742</f>
        <v>15.743</v>
      </c>
      <c r="N742" s="11" t="n">
        <v>-2.249</v>
      </c>
      <c r="O742">
        <f>IF(L742=0,"—",N742/L742)</f>
        <v>-0.16666666666666669</v>
      </c>
      <c r="P742" t="inlineStr">
        <is>
          <t>East</t>
        </is>
      </c>
      <c r="Q742" t="inlineStr">
        <is>
          <t>Consumer</t>
        </is>
      </c>
    </row>
    <row r="743">
      <c r="A743" s="8" t="n">
        <v>3271</v>
      </c>
      <c r="B743" t="inlineStr">
        <is>
          <t>CA-2014-115980</t>
        </is>
      </c>
      <c r="C743" s="9" t="n">
        <v>41835</v>
      </c>
      <c r="D743" s="8" t="n">
        <v>2014</v>
      </c>
      <c r="E743" s="8" t="n">
        <v>7</v>
      </c>
      <c r="F743" t="inlineStr">
        <is>
          <t>2014-07</t>
        </is>
      </c>
      <c r="G743" t="inlineStr">
        <is>
          <t>Office Supplies</t>
        </is>
      </c>
      <c r="H743" t="inlineStr">
        <is>
          <t>Fasteners</t>
        </is>
      </c>
      <c r="I743" t="inlineStr">
        <is>
          <t>Advantus Push Pins</t>
        </is>
      </c>
      <c r="J743" s="8" t="n">
        <v>3</v>
      </c>
      <c r="K743" s="10" t="n">
        <v>0</v>
      </c>
      <c r="L743" s="11" t="n">
        <v>6.54</v>
      </c>
      <c r="M743" s="11">
        <f>L743-N743</f>
        <v>3.8586</v>
      </c>
      <c r="N743" s="11" t="n">
        <v>2.6814</v>
      </c>
      <c r="O743">
        <f>IF(L743=0,"—",N743/L743)</f>
        <v>0.41</v>
      </c>
      <c r="P743" t="inlineStr">
        <is>
          <t>Central</t>
        </is>
      </c>
      <c r="Q743" t="inlineStr">
        <is>
          <t>Corporate</t>
        </is>
      </c>
    </row>
    <row r="744">
      <c r="A744" s="8" t="n">
        <v>3270</v>
      </c>
      <c r="B744" t="inlineStr">
        <is>
          <t>CA-2014-115980</t>
        </is>
      </c>
      <c r="C744" s="9" t="n">
        <v>41835</v>
      </c>
      <c r="D744" s="8" t="n">
        <v>2014</v>
      </c>
      <c r="E744" s="8" t="n">
        <v>7</v>
      </c>
      <c r="F744" t="inlineStr">
        <is>
          <t>2014-07</t>
        </is>
      </c>
      <c r="G744" t="inlineStr">
        <is>
          <t>Technology</t>
        </is>
      </c>
      <c r="H744" t="inlineStr">
        <is>
          <t>Accessories</t>
        </is>
      </c>
      <c r="I744" t="inlineStr">
        <is>
          <t>Maxell 4.7GB DVD-R 5/Pack</t>
        </is>
      </c>
      <c r="J744" s="8" t="n">
        <v>3</v>
      </c>
      <c r="K744" s="10" t="n">
        <v>0</v>
      </c>
      <c r="L744" s="11" t="n">
        <v>2.97</v>
      </c>
      <c r="M744" s="11">
        <f>L744-N744</f>
        <v>1.6632000000000002</v>
      </c>
      <c r="N744" s="11" t="n">
        <v>1.3068</v>
      </c>
      <c r="O744">
        <f>IF(L744=0,"—",N744/L744)</f>
        <v>0.43999999999999995</v>
      </c>
      <c r="P744" t="inlineStr">
        <is>
          <t>Central</t>
        </is>
      </c>
      <c r="Q744" t="inlineStr">
        <is>
          <t>Corporate</t>
        </is>
      </c>
    </row>
    <row r="745">
      <c r="A745" s="8" t="n">
        <v>2103</v>
      </c>
      <c r="B745" t="inlineStr">
        <is>
          <t>CA-2014-123295</t>
        </is>
      </c>
      <c r="C745" s="9" t="n">
        <v>41838</v>
      </c>
      <c r="D745" s="8" t="n">
        <v>2014</v>
      </c>
      <c r="E745" s="8" t="n">
        <v>7</v>
      </c>
      <c r="F745" t="inlineStr">
        <is>
          <t>2014-07</t>
        </is>
      </c>
      <c r="G745" t="inlineStr">
        <is>
          <t>Furniture</t>
        </is>
      </c>
      <c r="H745" t="inlineStr">
        <is>
          <t>Chairs</t>
        </is>
      </c>
      <c r="I745" t="inlineStr">
        <is>
          <t>Office Star - Ergonomically Designed Knee Chair</t>
        </is>
      </c>
      <c r="J745" s="8" t="n">
        <v>4</v>
      </c>
      <c r="K745" s="10" t="n">
        <v>0.2</v>
      </c>
      <c r="L745" s="11" t="n">
        <v>259.136</v>
      </c>
      <c r="M745" s="11">
        <f>L745-N745</f>
        <v>285.0496</v>
      </c>
      <c r="N745" s="11" t="n">
        <v>-25.9136</v>
      </c>
      <c r="O745">
        <f>IF(L745=0,"—",N745/L745)</f>
        <v>-0.09999999999999999</v>
      </c>
      <c r="P745" t="inlineStr">
        <is>
          <t>West</t>
        </is>
      </c>
      <c r="Q745" t="inlineStr">
        <is>
          <t>Home Office</t>
        </is>
      </c>
    </row>
    <row r="746">
      <c r="A746" s="8" t="n">
        <v>9030</v>
      </c>
      <c r="B746" t="inlineStr">
        <is>
          <t>CA-2014-138198</t>
        </is>
      </c>
      <c r="C746" s="9" t="n">
        <v>41838</v>
      </c>
      <c r="D746" s="8" t="n">
        <v>2014</v>
      </c>
      <c r="E746" s="8" t="n">
        <v>7</v>
      </c>
      <c r="F746" t="inlineStr">
        <is>
          <t>2014-07</t>
        </is>
      </c>
      <c r="G746" t="inlineStr">
        <is>
          <t>Office Supplies</t>
        </is>
      </c>
      <c r="H746" t="inlineStr">
        <is>
          <t>Binders</t>
        </is>
      </c>
      <c r="I746" t="inlineStr">
        <is>
          <t>Cardinal Slant-D Ring Binder, Heavy Gauge Vinyl</t>
        </is>
      </c>
      <c r="J746" s="8" t="n">
        <v>2</v>
      </c>
      <c r="K746" s="10" t="n">
        <v>0.2</v>
      </c>
      <c r="L746" s="11" t="n">
        <v>13.904</v>
      </c>
      <c r="M746" s="11">
        <f>L746-N746</f>
        <v>9.385200000000001</v>
      </c>
      <c r="N746" s="11" t="n">
        <v>4.5188</v>
      </c>
      <c r="O746">
        <f>IF(L746=0,"—",N746/L746)</f>
        <v>0.32499999999999996</v>
      </c>
      <c r="P746" t="inlineStr">
        <is>
          <t>East</t>
        </is>
      </c>
      <c r="Q746" t="inlineStr">
        <is>
          <t>Consumer</t>
        </is>
      </c>
    </row>
    <row r="747">
      <c r="A747" s="8" t="n">
        <v>3357</v>
      </c>
      <c r="B747" t="inlineStr">
        <is>
          <t>US-2014-150434</t>
        </is>
      </c>
      <c r="C747" s="9" t="n">
        <v>41839</v>
      </c>
      <c r="D747" s="8" t="n">
        <v>2014</v>
      </c>
      <c r="E747" s="8" t="n">
        <v>7</v>
      </c>
      <c r="F747" t="inlineStr">
        <is>
          <t>2014-07</t>
        </is>
      </c>
      <c r="G747" t="inlineStr">
        <is>
          <t>Office Supplies</t>
        </is>
      </c>
      <c r="H747" t="inlineStr">
        <is>
          <t>Binders</t>
        </is>
      </c>
      <c r="I747" t="inlineStr">
        <is>
          <t>Acco Hanging Data Binders</t>
        </is>
      </c>
      <c r="J747" s="8" t="n">
        <v>1</v>
      </c>
      <c r="K747" s="10" t="n">
        <v>0</v>
      </c>
      <c r="L747" s="11" t="n">
        <v>3.81</v>
      </c>
      <c r="M747" s="11">
        <f>L747-N747</f>
        <v>1.9812</v>
      </c>
      <c r="N747" s="11" t="n">
        <v>1.8288</v>
      </c>
      <c r="O747">
        <f>IF(L747=0,"—",N747/L747)</f>
        <v>0.48</v>
      </c>
      <c r="P747" t="inlineStr">
        <is>
          <t>East</t>
        </is>
      </c>
      <c r="Q747" t="inlineStr">
        <is>
          <t>Corporate</t>
        </is>
      </c>
    </row>
    <row r="748">
      <c r="A748" s="8" t="n">
        <v>3354</v>
      </c>
      <c r="B748" t="inlineStr">
        <is>
          <t>US-2014-150434</t>
        </is>
      </c>
      <c r="C748" s="9" t="n">
        <v>41839</v>
      </c>
      <c r="D748" s="8" t="n">
        <v>2014</v>
      </c>
      <c r="E748" s="8" t="n">
        <v>7</v>
      </c>
      <c r="F748" t="inlineStr">
        <is>
          <t>2014-07</t>
        </is>
      </c>
      <c r="G748" t="inlineStr">
        <is>
          <t>Technology</t>
        </is>
      </c>
      <c r="H748" t="inlineStr">
        <is>
          <t>Phones</t>
        </is>
      </c>
      <c r="I748" t="inlineStr">
        <is>
          <t>Polycom VVX 310 VoIP phone</t>
        </is>
      </c>
      <c r="J748" s="8" t="n">
        <v>2</v>
      </c>
      <c r="K748" s="10" t="n">
        <v>0</v>
      </c>
      <c r="L748" s="11" t="n">
        <v>359.98</v>
      </c>
      <c r="M748" s="11">
        <f>L748-N748</f>
        <v>266.3852</v>
      </c>
      <c r="N748" s="11" t="n">
        <v>93.59480000000001</v>
      </c>
      <c r="O748">
        <f>IF(L748=0,"—",N748/L748)</f>
        <v>0.26</v>
      </c>
      <c r="P748" t="inlineStr">
        <is>
          <t>East</t>
        </is>
      </c>
      <c r="Q748" t="inlineStr">
        <is>
          <t>Corporate</t>
        </is>
      </c>
    </row>
    <row r="749">
      <c r="A749" s="8" t="n">
        <v>3355</v>
      </c>
      <c r="B749" t="inlineStr">
        <is>
          <t>US-2014-150434</t>
        </is>
      </c>
      <c r="C749" s="9" t="n">
        <v>41839</v>
      </c>
      <c r="D749" s="8" t="n">
        <v>2014</v>
      </c>
      <c r="E749" s="8" t="n">
        <v>7</v>
      </c>
      <c r="F749" t="inlineStr">
        <is>
          <t>2014-07</t>
        </is>
      </c>
      <c r="G749" t="inlineStr">
        <is>
          <t>Furniture</t>
        </is>
      </c>
      <c r="H749" t="inlineStr">
        <is>
          <t>Tables</t>
        </is>
      </c>
      <c r="I749" t="inlineStr">
        <is>
          <t>Barricks 18" x 48" Non-Folding Utility Table with Bottom Storage Shelf</t>
        </is>
      </c>
      <c r="J749" s="8" t="n">
        <v>1</v>
      </c>
      <c r="K749" s="10" t="n">
        <v>0.3</v>
      </c>
      <c r="L749" s="11" t="n">
        <v>70.56</v>
      </c>
      <c r="M749" s="11">
        <f>L749-N749</f>
        <v>74.592</v>
      </c>
      <c r="N749" s="11" t="n">
        <v>-4.032</v>
      </c>
      <c r="O749">
        <f>IF(L749=0,"—",N749/L749)</f>
        <v>-0.05714285714285714</v>
      </c>
      <c r="P749" t="inlineStr">
        <is>
          <t>East</t>
        </is>
      </c>
      <c r="Q749" t="inlineStr">
        <is>
          <t>Corporate</t>
        </is>
      </c>
    </row>
    <row r="750">
      <c r="A750" s="8" t="n">
        <v>3356</v>
      </c>
      <c r="B750" t="inlineStr">
        <is>
          <t>US-2014-150434</t>
        </is>
      </c>
      <c r="C750" s="9" t="n">
        <v>41839</v>
      </c>
      <c r="D750" s="8" t="n">
        <v>2014</v>
      </c>
      <c r="E750" s="8" t="n">
        <v>7</v>
      </c>
      <c r="F750" t="inlineStr">
        <is>
          <t>2014-07</t>
        </is>
      </c>
      <c r="G750" t="inlineStr">
        <is>
          <t>Office Supplies</t>
        </is>
      </c>
      <c r="H750" t="inlineStr">
        <is>
          <t>Binders</t>
        </is>
      </c>
      <c r="I750" t="inlineStr">
        <is>
          <t>Avery 3 1/2" Diskette Storage Pages, 10/Pack</t>
        </is>
      </c>
      <c r="J750" s="8" t="n">
        <v>2</v>
      </c>
      <c r="K750" s="10" t="n">
        <v>0</v>
      </c>
      <c r="L750" s="11" t="n">
        <v>20.88</v>
      </c>
      <c r="M750" s="11">
        <f>L750-N750</f>
        <v>11.2752</v>
      </c>
      <c r="N750" s="11" t="n">
        <v>9.604799999999999</v>
      </c>
      <c r="O750">
        <f>IF(L750=0,"—",N750/L750)</f>
        <v>0.45999999999999996</v>
      </c>
      <c r="P750" t="inlineStr">
        <is>
          <t>East</t>
        </is>
      </c>
      <c r="Q750" t="inlineStr">
        <is>
          <t>Corporate</t>
        </is>
      </c>
    </row>
    <row r="751">
      <c r="A751" s="8" t="n">
        <v>5589</v>
      </c>
      <c r="B751" t="inlineStr">
        <is>
          <t>CA-2014-168158</t>
        </is>
      </c>
      <c r="C751" s="9" t="n">
        <v>41839</v>
      </c>
      <c r="D751" s="8" t="n">
        <v>2014</v>
      </c>
      <c r="E751" s="8" t="n">
        <v>7</v>
      </c>
      <c r="F751" t="inlineStr">
        <is>
          <t>2014-07</t>
        </is>
      </c>
      <c r="G751" t="inlineStr">
        <is>
          <t>Office Supplies</t>
        </is>
      </c>
      <c r="H751" t="inlineStr">
        <is>
          <t>Binders</t>
        </is>
      </c>
      <c r="I751" t="inlineStr">
        <is>
          <t>Acco Pressboard Covers with Storage Hooks, 14 7/8" x 11", Dark Blue</t>
        </is>
      </c>
      <c r="J751" s="8" t="n">
        <v>2</v>
      </c>
      <c r="K751" s="10" t="n">
        <v>0.2</v>
      </c>
      <c r="L751" s="11" t="n">
        <v>6.096</v>
      </c>
      <c r="M751" s="11">
        <f>L751-N751</f>
        <v>3.8862</v>
      </c>
      <c r="N751" s="11" t="n">
        <v>2.2098</v>
      </c>
      <c r="O751">
        <f>IF(L751=0,"—",N751/L751)</f>
        <v>0.3625</v>
      </c>
      <c r="P751" t="inlineStr">
        <is>
          <t>West</t>
        </is>
      </c>
      <c r="Q751" t="inlineStr">
        <is>
          <t>Home Office</t>
        </is>
      </c>
    </row>
    <row r="752">
      <c r="A752" s="8" t="n">
        <v>4395</v>
      </c>
      <c r="B752" t="inlineStr">
        <is>
          <t>CA-2014-142965</t>
        </is>
      </c>
      <c r="C752" s="9" t="n">
        <v>41840</v>
      </c>
      <c r="D752" s="8" t="n">
        <v>2014</v>
      </c>
      <c r="E752" s="8" t="n">
        <v>7</v>
      </c>
      <c r="F752" t="inlineStr">
        <is>
          <t>2014-07</t>
        </is>
      </c>
      <c r="G752" t="inlineStr">
        <is>
          <t>Office Supplies</t>
        </is>
      </c>
      <c r="H752" t="inlineStr">
        <is>
          <t>Storage</t>
        </is>
      </c>
      <c r="I752" t="inlineStr">
        <is>
          <t>Fellowes Neat Ideas Storage Cubes</t>
        </is>
      </c>
      <c r="J752" s="8" t="n">
        <v>1</v>
      </c>
      <c r="K752" s="10" t="n">
        <v>0.2</v>
      </c>
      <c r="L752" s="11" t="n">
        <v>25.984</v>
      </c>
      <c r="M752" s="11">
        <f>L752-N752</f>
        <v>31.1808</v>
      </c>
      <c r="N752" s="11" t="n">
        <v>-5.1968</v>
      </c>
      <c r="O752">
        <f>IF(L752=0,"—",N752/L752)</f>
        <v>-0.19999999999999998</v>
      </c>
      <c r="P752" t="inlineStr">
        <is>
          <t>East</t>
        </is>
      </c>
      <c r="Q752" t="inlineStr">
        <is>
          <t>Consumer</t>
        </is>
      </c>
    </row>
    <row r="753">
      <c r="A753" s="8" t="n">
        <v>3076</v>
      </c>
      <c r="B753" t="inlineStr">
        <is>
          <t>CA-2014-143903</t>
        </is>
      </c>
      <c r="C753" s="9" t="n">
        <v>41840</v>
      </c>
      <c r="D753" s="8" t="n">
        <v>2014</v>
      </c>
      <c r="E753" s="8" t="n">
        <v>7</v>
      </c>
      <c r="F753" t="inlineStr">
        <is>
          <t>2014-07</t>
        </is>
      </c>
      <c r="G753" t="inlineStr">
        <is>
          <t>Office Supplies</t>
        </is>
      </c>
      <c r="H753" t="inlineStr">
        <is>
          <t>Storage</t>
        </is>
      </c>
      <c r="I753" t="inlineStr">
        <is>
          <t>Letter Size Cart</t>
        </is>
      </c>
      <c r="J753" s="8" t="n">
        <v>3</v>
      </c>
      <c r="K753" s="10" t="n">
        <v>0.2</v>
      </c>
      <c r="L753" s="11" t="n">
        <v>342.864</v>
      </c>
      <c r="M753" s="11">
        <f>L753-N753</f>
        <v>304.29179999999997</v>
      </c>
      <c r="N753" s="11" t="n">
        <v>38.5722</v>
      </c>
      <c r="O753">
        <f>IF(L753=0,"—",N753/L753)</f>
        <v>0.11250000000000002</v>
      </c>
      <c r="P753" t="inlineStr">
        <is>
          <t>Central</t>
        </is>
      </c>
      <c r="Q753" t="inlineStr">
        <is>
          <t>Home Office</t>
        </is>
      </c>
    </row>
    <row r="754">
      <c r="A754" s="8" t="n">
        <v>5969</v>
      </c>
      <c r="B754" t="inlineStr">
        <is>
          <t>CA-2014-141726</t>
        </is>
      </c>
      <c r="C754" s="9" t="n">
        <v>41840</v>
      </c>
      <c r="D754" s="8" t="n">
        <v>2014</v>
      </c>
      <c r="E754" s="8" t="n">
        <v>7</v>
      </c>
      <c r="F754" t="inlineStr">
        <is>
          <t>2014-07</t>
        </is>
      </c>
      <c r="G754" t="inlineStr">
        <is>
          <t>Office Supplies</t>
        </is>
      </c>
      <c r="H754" t="inlineStr">
        <is>
          <t>Paper</t>
        </is>
      </c>
      <c r="I754" t="inlineStr">
        <is>
          <t>Xerox 189</t>
        </is>
      </c>
      <c r="J754" s="8" t="n">
        <v>1</v>
      </c>
      <c r="K754" s="10" t="n">
        <v>0</v>
      </c>
      <c r="L754" s="11" t="n">
        <v>104.85</v>
      </c>
      <c r="M754" s="11">
        <f>L754-N754</f>
        <v>54.52199999999999</v>
      </c>
      <c r="N754" s="11" t="n">
        <v>50.328</v>
      </c>
      <c r="O754">
        <f>IF(L754=0,"—",N754/L754)</f>
        <v>0.48000000000000004</v>
      </c>
      <c r="P754" t="inlineStr">
        <is>
          <t>West</t>
        </is>
      </c>
      <c r="Q754" t="inlineStr">
        <is>
          <t>Consumer</t>
        </is>
      </c>
    </row>
    <row r="755">
      <c r="A755" s="8" t="n">
        <v>5970</v>
      </c>
      <c r="B755" t="inlineStr">
        <is>
          <t>CA-2014-141726</t>
        </is>
      </c>
      <c r="C755" s="9" t="n">
        <v>41840</v>
      </c>
      <c r="D755" s="8" t="n">
        <v>2014</v>
      </c>
      <c r="E755" s="8" t="n">
        <v>7</v>
      </c>
      <c r="F755" t="inlineStr">
        <is>
          <t>2014-07</t>
        </is>
      </c>
      <c r="G755" t="inlineStr">
        <is>
          <t>Office Supplies</t>
        </is>
      </c>
      <c r="H755" t="inlineStr">
        <is>
          <t>Binders</t>
        </is>
      </c>
      <c r="I755" t="inlineStr">
        <is>
          <t>Wilson Jones Custom Binder Spines &amp; Labels</t>
        </is>
      </c>
      <c r="J755" s="8" t="n">
        <v>2</v>
      </c>
      <c r="K755" s="10" t="n">
        <v>0.2</v>
      </c>
      <c r="L755" s="11" t="n">
        <v>8.704000000000001</v>
      </c>
      <c r="M755" s="11">
        <f>L755-N755</f>
        <v>5.548800000000001</v>
      </c>
      <c r="N755" s="11" t="n">
        <v>3.1552</v>
      </c>
      <c r="O755">
        <f>IF(L755=0,"—",N755/L755)</f>
        <v>0.36249999999999993</v>
      </c>
      <c r="P755" t="inlineStr">
        <is>
          <t>West</t>
        </is>
      </c>
      <c r="Q755" t="inlineStr">
        <is>
          <t>Consumer</t>
        </is>
      </c>
    </row>
    <row r="756">
      <c r="A756" s="8" t="n">
        <v>7229</v>
      </c>
      <c r="B756" t="inlineStr">
        <is>
          <t>CA-2014-157546</t>
        </is>
      </c>
      <c r="C756" s="9" t="n">
        <v>41840</v>
      </c>
      <c r="D756" s="8" t="n">
        <v>2014</v>
      </c>
      <c r="E756" s="8" t="n">
        <v>7</v>
      </c>
      <c r="F756" t="inlineStr">
        <is>
          <t>2014-07</t>
        </is>
      </c>
      <c r="G756" t="inlineStr">
        <is>
          <t>Office Supplies</t>
        </is>
      </c>
      <c r="H756" t="inlineStr">
        <is>
          <t>Binders</t>
        </is>
      </c>
      <c r="I756" t="inlineStr">
        <is>
          <t>Clear Mylar Reinforcing Strips</t>
        </is>
      </c>
      <c r="J756" s="8" t="n">
        <v>6</v>
      </c>
      <c r="K756" s="10" t="n">
        <v>0.2</v>
      </c>
      <c r="L756" s="11" t="n">
        <v>89.712</v>
      </c>
      <c r="M756" s="11">
        <f>L756-N756</f>
        <v>59.434200000000004</v>
      </c>
      <c r="N756" s="11" t="n">
        <v>30.2778</v>
      </c>
      <c r="O756">
        <f>IF(L756=0,"—",N756/L756)</f>
        <v>0.33749999999999997</v>
      </c>
      <c r="P756" t="inlineStr">
        <is>
          <t>West</t>
        </is>
      </c>
      <c r="Q756" t="inlineStr">
        <is>
          <t>Consumer</t>
        </is>
      </c>
    </row>
    <row r="757">
      <c r="A757" s="8" t="n">
        <v>7230</v>
      </c>
      <c r="B757" t="inlineStr">
        <is>
          <t>CA-2014-157546</t>
        </is>
      </c>
      <c r="C757" s="9" t="n">
        <v>41840</v>
      </c>
      <c r="D757" s="8" t="n">
        <v>2014</v>
      </c>
      <c r="E757" s="8" t="n">
        <v>7</v>
      </c>
      <c r="F757" t="inlineStr">
        <is>
          <t>2014-07</t>
        </is>
      </c>
      <c r="G757" t="inlineStr">
        <is>
          <t>Office Supplies</t>
        </is>
      </c>
      <c r="H757" t="inlineStr">
        <is>
          <t>Paper</t>
        </is>
      </c>
      <c r="I757" t="inlineStr">
        <is>
          <t>Wirebound Message Books, Two 4 1/4" x 5" Forms per Page</t>
        </is>
      </c>
      <c r="J757" s="8" t="n">
        <v>3</v>
      </c>
      <c r="K757" s="10" t="n">
        <v>0</v>
      </c>
      <c r="L757" s="11" t="n">
        <v>22.83</v>
      </c>
      <c r="M757" s="11">
        <f>L757-N757</f>
        <v>12.099899999999998</v>
      </c>
      <c r="N757" s="11" t="n">
        <v>10.7301</v>
      </c>
      <c r="O757">
        <f>IF(L757=0,"—",N757/L757)</f>
        <v>0.47000000000000003</v>
      </c>
      <c r="P757" t="inlineStr">
        <is>
          <t>West</t>
        </is>
      </c>
      <c r="Q757" t="inlineStr">
        <is>
          <t>Consumer</t>
        </is>
      </c>
    </row>
    <row r="758">
      <c r="A758" s="8" t="n">
        <v>3077</v>
      </c>
      <c r="B758" t="inlineStr">
        <is>
          <t>CA-2014-143903</t>
        </is>
      </c>
      <c r="C758" s="9" t="n">
        <v>41840</v>
      </c>
      <c r="D758" s="8" t="n">
        <v>2014</v>
      </c>
      <c r="E758" s="8" t="n">
        <v>7</v>
      </c>
      <c r="F758" t="inlineStr">
        <is>
          <t>2014-07</t>
        </is>
      </c>
      <c r="G758" t="inlineStr">
        <is>
          <t>Furniture</t>
        </is>
      </c>
      <c r="H758" t="inlineStr">
        <is>
          <t>Furnishings</t>
        </is>
      </c>
      <c r="I758" t="inlineStr">
        <is>
          <t>Westinghouse Clip-On Gooseneck Lamps</t>
        </is>
      </c>
      <c r="J758" s="8" t="n">
        <v>5</v>
      </c>
      <c r="K758" s="10" t="n">
        <v>0.6</v>
      </c>
      <c r="L758" s="11" t="n">
        <v>16.74</v>
      </c>
      <c r="M758" s="11">
        <f>L758-N758</f>
        <v>30.968999999999998</v>
      </c>
      <c r="N758" s="11" t="n">
        <v>-14.229</v>
      </c>
      <c r="O758">
        <f>IF(L758=0,"—",N758/L758)</f>
        <v>-0.85</v>
      </c>
      <c r="P758" t="inlineStr">
        <is>
          <t>Central</t>
        </is>
      </c>
      <c r="Q758" t="inlineStr">
        <is>
          <t>Home Office</t>
        </is>
      </c>
    </row>
    <row r="759">
      <c r="A759" s="8" t="n">
        <v>3078</v>
      </c>
      <c r="B759" t="inlineStr">
        <is>
          <t>CA-2014-143903</t>
        </is>
      </c>
      <c r="C759" s="9" t="n">
        <v>41840</v>
      </c>
      <c r="D759" s="8" t="n">
        <v>2014</v>
      </c>
      <c r="E759" s="8" t="n">
        <v>7</v>
      </c>
      <c r="F759" t="inlineStr">
        <is>
          <t>2014-07</t>
        </is>
      </c>
      <c r="G759" t="inlineStr">
        <is>
          <t>Furniture</t>
        </is>
      </c>
      <c r="H759" t="inlineStr">
        <is>
          <t>Chairs</t>
        </is>
      </c>
      <c r="I759" t="inlineStr">
        <is>
          <t>HON 5400 Series Task Chairs for Big and Tall</t>
        </is>
      </c>
      <c r="J759" s="8" t="n">
        <v>2</v>
      </c>
      <c r="K759" s="10" t="n">
        <v>0.3</v>
      </c>
      <c r="L759" s="11" t="n">
        <v>981.372</v>
      </c>
      <c r="M759" s="11">
        <f>L759-N759</f>
        <v>1121.568</v>
      </c>
      <c r="N759" s="11" t="n">
        <v>-140.196</v>
      </c>
      <c r="O759">
        <f>IF(L759=0,"—",N759/L759)</f>
        <v>-0.14285714285714285</v>
      </c>
      <c r="P759" t="inlineStr">
        <is>
          <t>Central</t>
        </is>
      </c>
      <c r="Q759" t="inlineStr">
        <is>
          <t>Home Office</t>
        </is>
      </c>
    </row>
    <row r="760">
      <c r="A760" s="8" t="n">
        <v>5971</v>
      </c>
      <c r="B760" t="inlineStr">
        <is>
          <t>CA-2014-141726</t>
        </is>
      </c>
      <c r="C760" s="9" t="n">
        <v>41840</v>
      </c>
      <c r="D760" s="8" t="n">
        <v>2014</v>
      </c>
      <c r="E760" s="8" t="n">
        <v>7</v>
      </c>
      <c r="F760" t="inlineStr">
        <is>
          <t>2014-07</t>
        </is>
      </c>
      <c r="G760" t="inlineStr">
        <is>
          <t>Office Supplies</t>
        </is>
      </c>
      <c r="H760" t="inlineStr">
        <is>
          <t>Paper</t>
        </is>
      </c>
      <c r="I760" t="inlineStr">
        <is>
          <t>Xerox 1897</t>
        </is>
      </c>
      <c r="J760" s="8" t="n">
        <v>4</v>
      </c>
      <c r="K760" s="10" t="n">
        <v>0</v>
      </c>
      <c r="L760" s="11" t="n">
        <v>19.92</v>
      </c>
      <c r="M760" s="11">
        <f>L760-N760</f>
        <v>10.159200000000002</v>
      </c>
      <c r="N760" s="11" t="n">
        <v>9.7608</v>
      </c>
      <c r="O760">
        <f>IF(L760=0,"—",N760/L760)</f>
        <v>0.48999999999999994</v>
      </c>
      <c r="P760" t="inlineStr">
        <is>
          <t>West</t>
        </is>
      </c>
      <c r="Q760" t="inlineStr">
        <is>
          <t>Consumer</t>
        </is>
      </c>
    </row>
    <row r="761">
      <c r="A761" s="8" t="n">
        <v>5972</v>
      </c>
      <c r="B761" t="inlineStr">
        <is>
          <t>CA-2014-141726</t>
        </is>
      </c>
      <c r="C761" s="9" t="n">
        <v>41840</v>
      </c>
      <c r="D761" s="8" t="n">
        <v>2014</v>
      </c>
      <c r="E761" s="8" t="n">
        <v>7</v>
      </c>
      <c r="F761" t="inlineStr">
        <is>
          <t>2014-07</t>
        </is>
      </c>
      <c r="G761" t="inlineStr">
        <is>
          <t>Furniture</t>
        </is>
      </c>
      <c r="H761" t="inlineStr">
        <is>
          <t>Furnishings</t>
        </is>
      </c>
      <c r="I761" t="inlineStr">
        <is>
          <t>Nu-Dell Leatherette Frames</t>
        </is>
      </c>
      <c r="J761" s="8" t="n">
        <v>3</v>
      </c>
      <c r="K761" s="10" t="n">
        <v>0</v>
      </c>
      <c r="L761" s="11" t="n">
        <v>43.02</v>
      </c>
      <c r="M761" s="11">
        <f>L761-N761</f>
        <v>27.5328</v>
      </c>
      <c r="N761" s="11" t="n">
        <v>15.4872</v>
      </c>
      <c r="O761">
        <f>IF(L761=0,"—",N761/L761)</f>
        <v>0.36</v>
      </c>
      <c r="P761" t="inlineStr">
        <is>
          <t>West</t>
        </is>
      </c>
      <c r="Q761" t="inlineStr">
        <is>
          <t>Consumer</t>
        </is>
      </c>
    </row>
    <row r="762">
      <c r="A762" s="8" t="n">
        <v>8133</v>
      </c>
      <c r="B762" t="inlineStr">
        <is>
          <t>CA-2014-127866</t>
        </is>
      </c>
      <c r="C762" s="9" t="n">
        <v>41840</v>
      </c>
      <c r="D762" s="8" t="n">
        <v>2014</v>
      </c>
      <c r="E762" s="8" t="n">
        <v>7</v>
      </c>
      <c r="F762" t="inlineStr">
        <is>
          <t>2014-07</t>
        </is>
      </c>
      <c r="G762" t="inlineStr">
        <is>
          <t>Office Supplies</t>
        </is>
      </c>
      <c r="H762" t="inlineStr">
        <is>
          <t>Storage</t>
        </is>
      </c>
      <c r="I762" t="inlineStr">
        <is>
          <t>Hot File 7-Pocket, Floor Stand</t>
        </is>
      </c>
      <c r="J762" s="8" t="n">
        <v>3</v>
      </c>
      <c r="K762" s="10" t="n">
        <v>0</v>
      </c>
      <c r="L762" s="11" t="n">
        <v>535.41</v>
      </c>
      <c r="M762" s="11">
        <f>L762-N762</f>
        <v>374.787</v>
      </c>
      <c r="N762" s="11" t="n">
        <v>160.623</v>
      </c>
      <c r="O762">
        <f>IF(L762=0,"—",N762/L762)</f>
        <v>0.3</v>
      </c>
      <c r="P762" t="inlineStr">
        <is>
          <t>West</t>
        </is>
      </c>
      <c r="Q762" t="inlineStr">
        <is>
          <t>Corporate</t>
        </is>
      </c>
    </row>
    <row r="763">
      <c r="A763" s="8" t="n">
        <v>8132</v>
      </c>
      <c r="B763" t="inlineStr">
        <is>
          <t>CA-2014-127866</t>
        </is>
      </c>
      <c r="C763" s="9" t="n">
        <v>41840</v>
      </c>
      <c r="D763" s="8" t="n">
        <v>2014</v>
      </c>
      <c r="E763" s="8" t="n">
        <v>7</v>
      </c>
      <c r="F763" t="inlineStr">
        <is>
          <t>2014-07</t>
        </is>
      </c>
      <c r="G763" t="inlineStr">
        <is>
          <t>Office Supplies</t>
        </is>
      </c>
      <c r="H763" t="inlineStr">
        <is>
          <t>Art</t>
        </is>
      </c>
      <c r="I763" t="inlineStr">
        <is>
          <t>Newell 348</t>
        </is>
      </c>
      <c r="J763" s="8" t="n">
        <v>4</v>
      </c>
      <c r="K763" s="10" t="n">
        <v>0</v>
      </c>
      <c r="L763" s="11" t="n">
        <v>13.12</v>
      </c>
      <c r="M763" s="11">
        <f>L763-N763</f>
        <v>9.315199999999999</v>
      </c>
      <c r="N763" s="11" t="n">
        <v>3.8048</v>
      </c>
      <c r="O763">
        <f>IF(L763=0,"—",N763/L763)</f>
        <v>0.29000000000000004</v>
      </c>
      <c r="P763" t="inlineStr">
        <is>
          <t>West</t>
        </is>
      </c>
      <c r="Q763" t="inlineStr">
        <is>
          <t>Corporate</t>
        </is>
      </c>
    </row>
    <row r="764">
      <c r="A764" s="8" t="n">
        <v>8131</v>
      </c>
      <c r="B764" t="inlineStr">
        <is>
          <t>CA-2014-127866</t>
        </is>
      </c>
      <c r="C764" s="9" t="n">
        <v>41840</v>
      </c>
      <c r="D764" s="8" t="n">
        <v>2014</v>
      </c>
      <c r="E764" s="8" t="n">
        <v>7</v>
      </c>
      <c r="F764" t="inlineStr">
        <is>
          <t>2014-07</t>
        </is>
      </c>
      <c r="G764" t="inlineStr">
        <is>
          <t>Office Supplies</t>
        </is>
      </c>
      <c r="H764" t="inlineStr">
        <is>
          <t>Paper</t>
        </is>
      </c>
      <c r="I764" t="inlineStr">
        <is>
          <t>Xerox 1965</t>
        </is>
      </c>
      <c r="J764" s="8" t="n">
        <v>2</v>
      </c>
      <c r="K764" s="10" t="n">
        <v>0</v>
      </c>
      <c r="L764" s="11" t="n">
        <v>11.96</v>
      </c>
      <c r="M764" s="11">
        <f>L764-N764</f>
        <v>6.099600000000001</v>
      </c>
      <c r="N764" s="11" t="n">
        <v>5.8604</v>
      </c>
      <c r="O764">
        <f>IF(L764=0,"—",N764/L764)</f>
        <v>0.49</v>
      </c>
      <c r="P764" t="inlineStr">
        <is>
          <t>West</t>
        </is>
      </c>
      <c r="Q764" t="inlineStr">
        <is>
          <t>Corporate</t>
        </is>
      </c>
    </row>
    <row r="765">
      <c r="A765" s="8" t="n">
        <v>8130</v>
      </c>
      <c r="B765" t="inlineStr">
        <is>
          <t>CA-2014-127866</t>
        </is>
      </c>
      <c r="C765" s="9" t="n">
        <v>41840</v>
      </c>
      <c r="D765" s="8" t="n">
        <v>2014</v>
      </c>
      <c r="E765" s="8" t="n">
        <v>7</v>
      </c>
      <c r="F765" t="inlineStr">
        <is>
          <t>2014-07</t>
        </is>
      </c>
      <c r="G765" t="inlineStr">
        <is>
          <t>Technology</t>
        </is>
      </c>
      <c r="H765" t="inlineStr">
        <is>
          <t>Accessories</t>
        </is>
      </c>
      <c r="I765" t="inlineStr">
        <is>
          <t>Maxell 74 Minute CD-R Spindle, 50/Pack</t>
        </is>
      </c>
      <c r="J765" s="8" t="n">
        <v>2</v>
      </c>
      <c r="K765" s="10" t="n">
        <v>0</v>
      </c>
      <c r="L765" s="11" t="n">
        <v>41.94</v>
      </c>
      <c r="M765" s="11">
        <f>L765-N765</f>
        <v>26.8416</v>
      </c>
      <c r="N765" s="11" t="n">
        <v>15.0984</v>
      </c>
      <c r="O765">
        <f>IF(L765=0,"—",N765/L765)</f>
        <v>0.36000000000000004</v>
      </c>
      <c r="P765" t="inlineStr">
        <is>
          <t>West</t>
        </is>
      </c>
      <c r="Q765" t="inlineStr">
        <is>
          <t>Corporate</t>
        </is>
      </c>
    </row>
    <row r="766">
      <c r="A766" s="8" t="n">
        <v>4396</v>
      </c>
      <c r="B766" t="inlineStr">
        <is>
          <t>CA-2014-142965</t>
        </is>
      </c>
      <c r="C766" s="9" t="n">
        <v>41840</v>
      </c>
      <c r="D766" s="8" t="n">
        <v>2014</v>
      </c>
      <c r="E766" s="8" t="n">
        <v>7</v>
      </c>
      <c r="F766" t="inlineStr">
        <is>
          <t>2014-07</t>
        </is>
      </c>
      <c r="G766" t="inlineStr">
        <is>
          <t>Office Supplies</t>
        </is>
      </c>
      <c r="H766" t="inlineStr">
        <is>
          <t>Binders</t>
        </is>
      </c>
      <c r="I766" t="inlineStr">
        <is>
          <t>Ibico Plastic Spiral Binding Combs</t>
        </is>
      </c>
      <c r="J766" s="8" t="n">
        <v>3</v>
      </c>
      <c r="K766" s="10" t="n">
        <v>0.7</v>
      </c>
      <c r="L766" s="11" t="n">
        <v>27.36</v>
      </c>
      <c r="M766" s="11">
        <f>L766-N766</f>
        <v>49.248000000000005</v>
      </c>
      <c r="N766" s="11" t="n">
        <v>-21.888</v>
      </c>
      <c r="O766">
        <f>IF(L766=0,"—",N766/L766)</f>
        <v>-0.8</v>
      </c>
      <c r="P766" t="inlineStr">
        <is>
          <t>East</t>
        </is>
      </c>
      <c r="Q766" t="inlineStr">
        <is>
          <t>Consumer</t>
        </is>
      </c>
    </row>
    <row r="767">
      <c r="A767" s="8" t="n">
        <v>8022</v>
      </c>
      <c r="B767" t="inlineStr">
        <is>
          <t>CA-2014-129189</t>
        </is>
      </c>
      <c r="C767" s="9" t="n">
        <v>41841</v>
      </c>
      <c r="D767" s="8" t="n">
        <v>2014</v>
      </c>
      <c r="E767" s="8" t="n">
        <v>7</v>
      </c>
      <c r="F767" t="inlineStr">
        <is>
          <t>2014-07</t>
        </is>
      </c>
      <c r="G767" t="inlineStr">
        <is>
          <t>Office Supplies</t>
        </is>
      </c>
      <c r="H767" t="inlineStr">
        <is>
          <t>Appliances</t>
        </is>
      </c>
      <c r="I767" t="inlineStr">
        <is>
          <t>Acco 6 Outlet Guardian Basic Surge Suppressor</t>
        </is>
      </c>
      <c r="J767" s="8" t="n">
        <v>3</v>
      </c>
      <c r="K767" s="10" t="n">
        <v>0.8</v>
      </c>
      <c r="L767" s="11" t="n">
        <v>4.992</v>
      </c>
      <c r="M767" s="11">
        <f>L767-N767</f>
        <v>17.9712</v>
      </c>
      <c r="N767" s="11" t="n">
        <v>-12.9792</v>
      </c>
      <c r="O767">
        <f>IF(L767=0,"—",N767/L767)</f>
        <v>-2.6</v>
      </c>
      <c r="P767" t="inlineStr">
        <is>
          <t>Central</t>
        </is>
      </c>
      <c r="Q767" t="inlineStr">
        <is>
          <t>Corporate</t>
        </is>
      </c>
    </row>
    <row r="768">
      <c r="A768" s="8" t="n">
        <v>8024</v>
      </c>
      <c r="B768" t="inlineStr">
        <is>
          <t>CA-2014-129189</t>
        </is>
      </c>
      <c r="C768" s="9" t="n">
        <v>41841</v>
      </c>
      <c r="D768" s="8" t="n">
        <v>2014</v>
      </c>
      <c r="E768" s="8" t="n">
        <v>7</v>
      </c>
      <c r="F768" t="inlineStr">
        <is>
          <t>2014-07</t>
        </is>
      </c>
      <c r="G768" t="inlineStr">
        <is>
          <t>Furniture</t>
        </is>
      </c>
      <c r="H768" t="inlineStr">
        <is>
          <t>Chairs</t>
        </is>
      </c>
      <c r="I768" t="inlineStr">
        <is>
          <t>Hon Every-Day Series Multi-Task Chairs</t>
        </is>
      </c>
      <c r="J768" s="8" t="n">
        <v>5</v>
      </c>
      <c r="K768" s="10" t="n">
        <v>0.3</v>
      </c>
      <c r="L768" s="11" t="n">
        <v>657.9299999999999</v>
      </c>
      <c r="M768" s="11">
        <f>L768-N768</f>
        <v>751.92</v>
      </c>
      <c r="N768" s="11" t="n">
        <v>-93.98999999999999</v>
      </c>
      <c r="O768">
        <f>IF(L768=0,"—",N768/L768)</f>
        <v>-0.14285714285714285</v>
      </c>
      <c r="P768" t="inlineStr">
        <is>
          <t>Central</t>
        </is>
      </c>
      <c r="Q768" t="inlineStr">
        <is>
          <t>Corporate</t>
        </is>
      </c>
    </row>
    <row r="769">
      <c r="A769" s="8" t="n">
        <v>8023</v>
      </c>
      <c r="B769" t="inlineStr">
        <is>
          <t>CA-2014-129189</t>
        </is>
      </c>
      <c r="C769" s="9" t="n">
        <v>41841</v>
      </c>
      <c r="D769" s="8" t="n">
        <v>2014</v>
      </c>
      <c r="E769" s="8" t="n">
        <v>7</v>
      </c>
      <c r="F769" t="inlineStr">
        <is>
          <t>2014-07</t>
        </is>
      </c>
      <c r="G769" t="inlineStr">
        <is>
          <t>Office Supplies</t>
        </is>
      </c>
      <c r="H769" t="inlineStr">
        <is>
          <t>Envelopes</t>
        </is>
      </c>
      <c r="I769" t="inlineStr">
        <is>
          <t>Inter-Office Recycled Envelopes, Brown Kraft, Button-String,10" x 13" , 100/Box</t>
        </is>
      </c>
      <c r="J769" s="8" t="n">
        <v>5</v>
      </c>
      <c r="K769" s="10" t="n">
        <v>0.2</v>
      </c>
      <c r="L769" s="11" t="n">
        <v>87.92</v>
      </c>
      <c r="M769" s="11">
        <f>L769-N769</f>
        <v>58.247</v>
      </c>
      <c r="N769" s="11" t="n">
        <v>29.673</v>
      </c>
      <c r="O769">
        <f>IF(L769=0,"—",N769/L769)</f>
        <v>0.33749999999999997</v>
      </c>
      <c r="P769" t="inlineStr">
        <is>
          <t>Central</t>
        </is>
      </c>
      <c r="Q769" t="inlineStr">
        <is>
          <t>Corporate</t>
        </is>
      </c>
    </row>
    <row r="770">
      <c r="A770" s="8" t="n">
        <v>8025</v>
      </c>
      <c r="B770" t="inlineStr">
        <is>
          <t>CA-2014-129189</t>
        </is>
      </c>
      <c r="C770" s="9" t="n">
        <v>41841</v>
      </c>
      <c r="D770" s="8" t="n">
        <v>2014</v>
      </c>
      <c r="E770" s="8" t="n">
        <v>7</v>
      </c>
      <c r="F770" t="inlineStr">
        <is>
          <t>2014-07</t>
        </is>
      </c>
      <c r="G770" t="inlineStr">
        <is>
          <t>Office Supplies</t>
        </is>
      </c>
      <c r="H770" t="inlineStr">
        <is>
          <t>Binders</t>
        </is>
      </c>
      <c r="I770" t="inlineStr">
        <is>
          <t>Acco Economy Flexible Poly Round Ring Binder</t>
        </is>
      </c>
      <c r="J770" s="8" t="n">
        <v>1</v>
      </c>
      <c r="K770" s="10" t="n">
        <v>0.8</v>
      </c>
      <c r="L770" s="11" t="n">
        <v>1.044</v>
      </c>
      <c r="M770" s="11">
        <f>L770-N770</f>
        <v>2.871</v>
      </c>
      <c r="N770" s="11" t="n">
        <v>-1.827</v>
      </c>
      <c r="O770">
        <f>IF(L770=0,"—",N770/L770)</f>
        <v>-1.75</v>
      </c>
      <c r="P770" t="inlineStr">
        <is>
          <t>Central</t>
        </is>
      </c>
      <c r="Q770" t="inlineStr">
        <is>
          <t>Corporate</t>
        </is>
      </c>
    </row>
    <row r="771">
      <c r="A771" s="8" t="n">
        <v>1872</v>
      </c>
      <c r="B771" t="inlineStr">
        <is>
          <t>CA-2014-116932</t>
        </is>
      </c>
      <c r="C771" s="9" t="n">
        <v>41841</v>
      </c>
      <c r="D771" s="8" t="n">
        <v>2014</v>
      </c>
      <c r="E771" s="8" t="n">
        <v>7</v>
      </c>
      <c r="F771" t="inlineStr">
        <is>
          <t>2014-07</t>
        </is>
      </c>
      <c r="G771" t="inlineStr">
        <is>
          <t>Furniture</t>
        </is>
      </c>
      <c r="H771" t="inlineStr">
        <is>
          <t>Chairs</t>
        </is>
      </c>
      <c r="I771" t="inlineStr">
        <is>
          <t>Global Troy Executive Leather Low-Back Tilter</t>
        </is>
      </c>
      <c r="J771" s="8" t="n">
        <v>2</v>
      </c>
      <c r="K771" s="10" t="n">
        <v>0.2</v>
      </c>
      <c r="L771" s="11" t="n">
        <v>801.568</v>
      </c>
      <c r="M771" s="11">
        <f>L771-N771</f>
        <v>751.47</v>
      </c>
      <c r="N771" s="11" t="n">
        <v>50.098</v>
      </c>
      <c r="O771">
        <f>IF(L771=0,"—",N771/L771)</f>
        <v>0.0625</v>
      </c>
      <c r="P771" t="inlineStr">
        <is>
          <t>West</t>
        </is>
      </c>
      <c r="Q771" t="inlineStr">
        <is>
          <t>Corporate</t>
        </is>
      </c>
    </row>
    <row r="772">
      <c r="A772" s="8" t="n">
        <v>8481</v>
      </c>
      <c r="B772" t="inlineStr">
        <is>
          <t>CA-2014-109890</t>
        </is>
      </c>
      <c r="C772" s="9" t="n">
        <v>41841</v>
      </c>
      <c r="D772" s="8" t="n">
        <v>2014</v>
      </c>
      <c r="E772" s="8" t="n">
        <v>7</v>
      </c>
      <c r="F772" t="inlineStr">
        <is>
          <t>2014-07</t>
        </is>
      </c>
      <c r="G772" t="inlineStr">
        <is>
          <t>Technology</t>
        </is>
      </c>
      <c r="H772" t="inlineStr">
        <is>
          <t>Phones</t>
        </is>
      </c>
      <c r="I772" t="inlineStr">
        <is>
          <t>Griffin GC17055 Auxiliary Audio Cable</t>
        </is>
      </c>
      <c r="J772" s="8" t="n">
        <v>2</v>
      </c>
      <c r="K772" s="10" t="n">
        <v>0</v>
      </c>
      <c r="L772" s="11" t="n">
        <v>35.98</v>
      </c>
      <c r="M772" s="11">
        <f>L772-N772</f>
        <v>25.905599999999996</v>
      </c>
      <c r="N772" s="11" t="n">
        <v>10.0744</v>
      </c>
      <c r="O772">
        <f>IF(L772=0,"—",N772/L772)</f>
        <v>0.28</v>
      </c>
      <c r="P772" t="inlineStr">
        <is>
          <t>Central</t>
        </is>
      </c>
      <c r="Q772" t="inlineStr">
        <is>
          <t>Consumer</t>
        </is>
      </c>
    </row>
    <row r="773">
      <c r="A773" s="8" t="n">
        <v>1871</v>
      </c>
      <c r="B773" t="inlineStr">
        <is>
          <t>CA-2014-116932</t>
        </is>
      </c>
      <c r="C773" s="9" t="n">
        <v>41841</v>
      </c>
      <c r="D773" s="8" t="n">
        <v>2014</v>
      </c>
      <c r="E773" s="8" t="n">
        <v>7</v>
      </c>
      <c r="F773" t="inlineStr">
        <is>
          <t>2014-07</t>
        </is>
      </c>
      <c r="G773" t="inlineStr">
        <is>
          <t>Office Supplies</t>
        </is>
      </c>
      <c r="H773" t="inlineStr">
        <is>
          <t>Art</t>
        </is>
      </c>
      <c r="I773" t="inlineStr">
        <is>
          <t>Newell 334</t>
        </is>
      </c>
      <c r="J773" s="8" t="n">
        <v>5</v>
      </c>
      <c r="K773" s="10" t="n">
        <v>0</v>
      </c>
      <c r="L773" s="11" t="n">
        <v>99.2</v>
      </c>
      <c r="M773" s="11">
        <f>L773-N773</f>
        <v>73.408</v>
      </c>
      <c r="N773" s="11" t="n">
        <v>25.792</v>
      </c>
      <c r="O773">
        <f>IF(L773=0,"—",N773/L773)</f>
        <v>0.26</v>
      </c>
      <c r="P773" t="inlineStr">
        <is>
          <t>West</t>
        </is>
      </c>
      <c r="Q773" t="inlineStr">
        <is>
          <t>Corporate</t>
        </is>
      </c>
    </row>
    <row r="774">
      <c r="A774" s="8" t="n">
        <v>1873</v>
      </c>
      <c r="B774" t="inlineStr">
        <is>
          <t>CA-2014-116932</t>
        </is>
      </c>
      <c r="C774" s="9" t="n">
        <v>41841</v>
      </c>
      <c r="D774" s="8" t="n">
        <v>2014</v>
      </c>
      <c r="E774" s="8" t="n">
        <v>7</v>
      </c>
      <c r="F774" t="inlineStr">
        <is>
          <t>2014-07</t>
        </is>
      </c>
      <c r="G774" t="inlineStr">
        <is>
          <t>Furniture</t>
        </is>
      </c>
      <c r="H774" t="inlineStr">
        <is>
          <t>Tables</t>
        </is>
      </c>
      <c r="I774" t="inlineStr">
        <is>
          <t>Hon 30" x 60" Table with Locking Drawer</t>
        </is>
      </c>
      <c r="J774" s="8" t="n">
        <v>1</v>
      </c>
      <c r="K774" s="10" t="n">
        <v>0.2</v>
      </c>
      <c r="L774" s="11" t="n">
        <v>272.848</v>
      </c>
      <c r="M774" s="11">
        <f>L774-N774</f>
        <v>245.56320000000002</v>
      </c>
      <c r="N774" s="11" t="n">
        <v>27.2848</v>
      </c>
      <c r="O774">
        <f>IF(L774=0,"—",N774/L774)</f>
        <v>0.09999999999999999</v>
      </c>
      <c r="P774" t="inlineStr">
        <is>
          <t>West</t>
        </is>
      </c>
      <c r="Q774" t="inlineStr">
        <is>
          <t>Corporate</t>
        </is>
      </c>
    </row>
    <row r="775">
      <c r="A775" s="8" t="n">
        <v>7167</v>
      </c>
      <c r="B775" t="inlineStr">
        <is>
          <t>CA-2014-117464</t>
        </is>
      </c>
      <c r="C775" s="9" t="n">
        <v>41842</v>
      </c>
      <c r="D775" s="8" t="n">
        <v>2014</v>
      </c>
      <c r="E775" s="8" t="n">
        <v>7</v>
      </c>
      <c r="F775" t="inlineStr">
        <is>
          <t>2014-07</t>
        </is>
      </c>
      <c r="G775" t="inlineStr">
        <is>
          <t>Office Supplies</t>
        </is>
      </c>
      <c r="H775" t="inlineStr">
        <is>
          <t>Art</t>
        </is>
      </c>
      <c r="I775" t="inlineStr">
        <is>
          <t>Newell 32</t>
        </is>
      </c>
      <c r="J775" s="8" t="n">
        <v>4</v>
      </c>
      <c r="K775" s="10" t="n">
        <v>0</v>
      </c>
      <c r="L775" s="11" t="n">
        <v>11.52</v>
      </c>
      <c r="M775" s="11">
        <f>L775-N775</f>
        <v>8.2944</v>
      </c>
      <c r="N775" s="11" t="n">
        <v>3.2256</v>
      </c>
      <c r="O775">
        <f>IF(L775=0,"—",N775/L775)</f>
        <v>0.28</v>
      </c>
      <c r="P775" t="inlineStr">
        <is>
          <t>West</t>
        </is>
      </c>
      <c r="Q775" t="inlineStr">
        <is>
          <t>Consumer</t>
        </is>
      </c>
    </row>
    <row r="776">
      <c r="A776" s="8" t="n">
        <v>483</v>
      </c>
      <c r="B776" t="inlineStr">
        <is>
          <t>CA-2014-127691</t>
        </is>
      </c>
      <c r="C776" s="9" t="n">
        <v>41842</v>
      </c>
      <c r="D776" s="8" t="n">
        <v>2014</v>
      </c>
      <c r="E776" s="8" t="n">
        <v>7</v>
      </c>
      <c r="F776" t="inlineStr">
        <is>
          <t>2014-07</t>
        </is>
      </c>
      <c r="G776" t="inlineStr">
        <is>
          <t>Office Supplies</t>
        </is>
      </c>
      <c r="H776" t="inlineStr">
        <is>
          <t>Art</t>
        </is>
      </c>
      <c r="I776" t="inlineStr">
        <is>
          <t>Premium Writing Pencils, Soft, #2 by Central Association for the Blind</t>
        </is>
      </c>
      <c r="J776" s="8" t="n">
        <v>2</v>
      </c>
      <c r="K776" s="10" t="n">
        <v>0</v>
      </c>
      <c r="L776" s="11" t="n">
        <v>5.96</v>
      </c>
      <c r="M776" s="11">
        <f>L776-N776</f>
        <v>4.2912</v>
      </c>
      <c r="N776" s="11" t="n">
        <v>1.6688</v>
      </c>
      <c r="O776">
        <f>IF(L776=0,"—",N776/L776)</f>
        <v>0.28</v>
      </c>
      <c r="P776" t="inlineStr">
        <is>
          <t>East</t>
        </is>
      </c>
      <c r="Q776" t="inlineStr">
        <is>
          <t>Consumer</t>
        </is>
      </c>
    </row>
    <row r="777">
      <c r="A777" s="8" t="n">
        <v>7168</v>
      </c>
      <c r="B777" t="inlineStr">
        <is>
          <t>CA-2014-117464</t>
        </is>
      </c>
      <c r="C777" s="9" t="n">
        <v>41842</v>
      </c>
      <c r="D777" s="8" t="n">
        <v>2014</v>
      </c>
      <c r="E777" s="8" t="n">
        <v>7</v>
      </c>
      <c r="F777" t="inlineStr">
        <is>
          <t>2014-07</t>
        </is>
      </c>
      <c r="G777" t="inlineStr">
        <is>
          <t>Furniture</t>
        </is>
      </c>
      <c r="H777" t="inlineStr">
        <is>
          <t>Chairs</t>
        </is>
      </c>
      <c r="I777" t="inlineStr">
        <is>
          <t>Global Comet Stacking Armless Chair</t>
        </is>
      </c>
      <c r="J777" s="8" t="n">
        <v>3</v>
      </c>
      <c r="K777" s="10" t="n">
        <v>0.2</v>
      </c>
      <c r="L777" s="11" t="n">
        <v>717.72</v>
      </c>
      <c r="M777" s="11">
        <f>L777-N777</f>
        <v>645.948</v>
      </c>
      <c r="N777" s="11" t="n">
        <v>71.77200000000001</v>
      </c>
      <c r="O777">
        <f>IF(L777=0,"—",N777/L777)</f>
        <v>0.1</v>
      </c>
      <c r="P777" t="inlineStr">
        <is>
          <t>West</t>
        </is>
      </c>
      <c r="Q777" t="inlineStr">
        <is>
          <t>Consumer</t>
        </is>
      </c>
    </row>
    <row r="778">
      <c r="A778" s="8" t="n">
        <v>7169</v>
      </c>
      <c r="B778" t="inlineStr">
        <is>
          <t>CA-2014-117464</t>
        </is>
      </c>
      <c r="C778" s="9" t="n">
        <v>41842</v>
      </c>
      <c r="D778" s="8" t="n">
        <v>2014</v>
      </c>
      <c r="E778" s="8" t="n">
        <v>7</v>
      </c>
      <c r="F778" t="inlineStr">
        <is>
          <t>2014-07</t>
        </is>
      </c>
      <c r="G778" t="inlineStr">
        <is>
          <t>Office Supplies</t>
        </is>
      </c>
      <c r="H778" t="inlineStr">
        <is>
          <t>Storage</t>
        </is>
      </c>
      <c r="I778" t="inlineStr">
        <is>
          <t>Eldon Mobile Mega Data Cart  Mega Stackable  Add-On Trays</t>
        </is>
      </c>
      <c r="J778" s="8" t="n">
        <v>10</v>
      </c>
      <c r="K778" s="10" t="n">
        <v>0</v>
      </c>
      <c r="L778" s="11" t="n">
        <v>236.5</v>
      </c>
      <c r="M778" s="11">
        <f>L778-N778</f>
        <v>167.91500000000002</v>
      </c>
      <c r="N778" s="11" t="n">
        <v>68.58499999999999</v>
      </c>
      <c r="O778">
        <f>IF(L778=0,"—",N778/L778)</f>
        <v>0.29</v>
      </c>
      <c r="P778" t="inlineStr">
        <is>
          <t>West</t>
        </is>
      </c>
      <c r="Q778" t="inlineStr">
        <is>
          <t>Consumer</t>
        </is>
      </c>
    </row>
    <row r="779">
      <c r="A779" s="8" t="n">
        <v>484</v>
      </c>
      <c r="B779" t="inlineStr">
        <is>
          <t>CA-2014-127691</t>
        </is>
      </c>
      <c r="C779" s="9" t="n">
        <v>41842</v>
      </c>
      <c r="D779" s="8" t="n">
        <v>2014</v>
      </c>
      <c r="E779" s="8" t="n">
        <v>7</v>
      </c>
      <c r="F779" t="inlineStr">
        <is>
          <t>2014-07</t>
        </is>
      </c>
      <c r="G779" t="inlineStr">
        <is>
          <t>Technology</t>
        </is>
      </c>
      <c r="H779" t="inlineStr">
        <is>
          <t>Accessories</t>
        </is>
      </c>
      <c r="I779" t="inlineStr">
        <is>
          <t>Logitech G602 Wireless Gaming Mouse</t>
        </is>
      </c>
      <c r="J779" s="8" t="n">
        <v>2</v>
      </c>
      <c r="K779" s="10" t="n">
        <v>0</v>
      </c>
      <c r="L779" s="11" t="n">
        <v>159.98</v>
      </c>
      <c r="M779" s="11">
        <f>L779-N779</f>
        <v>102.38719999999999</v>
      </c>
      <c r="N779" s="11" t="n">
        <v>57.5928</v>
      </c>
      <c r="O779">
        <f>IF(L779=0,"—",N779/L779)</f>
        <v>0.36</v>
      </c>
      <c r="P779" t="inlineStr">
        <is>
          <t>East</t>
        </is>
      </c>
      <c r="Q779" t="inlineStr">
        <is>
          <t>Consumer</t>
        </is>
      </c>
    </row>
    <row r="780">
      <c r="A780" s="8" t="n">
        <v>9484</v>
      </c>
      <c r="B780" t="inlineStr">
        <is>
          <t>CA-2014-122679</t>
        </is>
      </c>
      <c r="C780" s="9" t="n">
        <v>41842</v>
      </c>
      <c r="D780" s="8" t="n">
        <v>2014</v>
      </c>
      <c r="E780" s="8" t="n">
        <v>7</v>
      </c>
      <c r="F780" t="inlineStr">
        <is>
          <t>2014-07</t>
        </is>
      </c>
      <c r="G780" t="inlineStr">
        <is>
          <t>Office Supplies</t>
        </is>
      </c>
      <c r="H780" t="inlineStr">
        <is>
          <t>Art</t>
        </is>
      </c>
      <c r="I780" t="inlineStr">
        <is>
          <t>Crayola Colored Pencils</t>
        </is>
      </c>
      <c r="J780" s="8" t="n">
        <v>6</v>
      </c>
      <c r="K780" s="10" t="n">
        <v>0</v>
      </c>
      <c r="L780" s="11" t="n">
        <v>19.68</v>
      </c>
      <c r="M780" s="11">
        <f>L780-N780</f>
        <v>13.1856</v>
      </c>
      <c r="N780" s="11" t="n">
        <v>6.4944</v>
      </c>
      <c r="O780">
        <f>IF(L780=0,"—",N780/L780)</f>
        <v>0.33</v>
      </c>
      <c r="P780" t="inlineStr">
        <is>
          <t>West</t>
        </is>
      </c>
      <c r="Q780" t="inlineStr">
        <is>
          <t>Home Office</t>
        </is>
      </c>
    </row>
    <row r="781">
      <c r="A781" s="8" t="n">
        <v>9675</v>
      </c>
      <c r="B781" t="inlineStr">
        <is>
          <t>US-2014-164644</t>
        </is>
      </c>
      <c r="C781" s="9" t="n">
        <v>41842</v>
      </c>
      <c r="D781" s="8" t="n">
        <v>2014</v>
      </c>
      <c r="E781" s="8" t="n">
        <v>7</v>
      </c>
      <c r="F781" t="inlineStr">
        <is>
          <t>2014-07</t>
        </is>
      </c>
      <c r="G781" t="inlineStr">
        <is>
          <t>Office Supplies</t>
        </is>
      </c>
      <c r="H781" t="inlineStr">
        <is>
          <t>Storage</t>
        </is>
      </c>
      <c r="I781" t="inlineStr">
        <is>
          <t>Fellowes Bases and Tops For Staxonsteel/High-Stak Systems</t>
        </is>
      </c>
      <c r="J781" s="8" t="n">
        <v>1</v>
      </c>
      <c r="K781" s="10" t="n">
        <v>0.2</v>
      </c>
      <c r="L781" s="11" t="n">
        <v>26.632</v>
      </c>
      <c r="M781" s="11">
        <f>L781-N781</f>
        <v>25.300400000000003</v>
      </c>
      <c r="N781" s="11" t="n">
        <v>1.3316</v>
      </c>
      <c r="O781">
        <f>IF(L781=0,"—",N781/L781)</f>
        <v>0.049999999999999996</v>
      </c>
      <c r="P781" t="inlineStr">
        <is>
          <t>Central</t>
        </is>
      </c>
      <c r="Q781" t="inlineStr">
        <is>
          <t>Consumer</t>
        </is>
      </c>
    </row>
    <row r="782">
      <c r="A782" s="8" t="n">
        <v>7170</v>
      </c>
      <c r="B782" t="inlineStr">
        <is>
          <t>CA-2014-117464</t>
        </is>
      </c>
      <c r="C782" s="9" t="n">
        <v>41842</v>
      </c>
      <c r="D782" s="8" t="n">
        <v>2014</v>
      </c>
      <c r="E782" s="8" t="n">
        <v>7</v>
      </c>
      <c r="F782" t="inlineStr">
        <is>
          <t>2014-07</t>
        </is>
      </c>
      <c r="G782" t="inlineStr">
        <is>
          <t>Furniture</t>
        </is>
      </c>
      <c r="H782" t="inlineStr">
        <is>
          <t>Tables</t>
        </is>
      </c>
      <c r="I782" t="inlineStr">
        <is>
          <t>Safco Drafting Table</t>
        </is>
      </c>
      <c r="J782" s="8" t="n">
        <v>3</v>
      </c>
      <c r="K782" s="10" t="n">
        <v>0.2</v>
      </c>
      <c r="L782" s="11" t="n">
        <v>170.352</v>
      </c>
      <c r="M782" s="11">
        <f>L782-N782</f>
        <v>151.1874</v>
      </c>
      <c r="N782" s="11" t="n">
        <v>19.1646</v>
      </c>
      <c r="O782">
        <f>IF(L782=0,"—",N782/L782)</f>
        <v>0.1125</v>
      </c>
      <c r="P782" t="inlineStr">
        <is>
          <t>West</t>
        </is>
      </c>
      <c r="Q782" t="inlineStr">
        <is>
          <t>Consumer</t>
        </is>
      </c>
    </row>
    <row r="783">
      <c r="A783" s="8" t="n">
        <v>9423</v>
      </c>
      <c r="B783" t="inlineStr">
        <is>
          <t>CA-2014-145254</t>
        </is>
      </c>
      <c r="C783" s="9" t="n">
        <v>41843</v>
      </c>
      <c r="D783" s="8" t="n">
        <v>2014</v>
      </c>
      <c r="E783" s="8" t="n">
        <v>7</v>
      </c>
      <c r="F783" t="inlineStr">
        <is>
          <t>2014-07</t>
        </is>
      </c>
      <c r="G783" t="inlineStr">
        <is>
          <t>Office Supplies</t>
        </is>
      </c>
      <c r="H783" t="inlineStr">
        <is>
          <t>Supplies</t>
        </is>
      </c>
      <c r="I783" t="inlineStr">
        <is>
          <t>Acme Softgrip Scissors</t>
        </is>
      </c>
      <c r="J783" s="8" t="n">
        <v>5</v>
      </c>
      <c r="K783" s="10" t="n">
        <v>0</v>
      </c>
      <c r="L783" s="11" t="n">
        <v>40.7</v>
      </c>
      <c r="M783" s="11">
        <f>L783-N783</f>
        <v>28.897000000000002</v>
      </c>
      <c r="N783" s="11" t="n">
        <v>11.803</v>
      </c>
      <c r="O783">
        <f>IF(L783=0,"—",N783/L783)</f>
        <v>0.29</v>
      </c>
      <c r="P783" t="inlineStr">
        <is>
          <t>West</t>
        </is>
      </c>
      <c r="Q783" t="inlineStr">
        <is>
          <t>Corporate</t>
        </is>
      </c>
    </row>
    <row r="784">
      <c r="A784" s="8" t="n">
        <v>7411</v>
      </c>
      <c r="B784" t="inlineStr">
        <is>
          <t>CA-2014-103058</t>
        </is>
      </c>
      <c r="C784" s="9" t="n">
        <v>41843</v>
      </c>
      <c r="D784" s="8" t="n">
        <v>2014</v>
      </c>
      <c r="E784" s="8" t="n">
        <v>7</v>
      </c>
      <c r="F784" t="inlineStr">
        <is>
          <t>2014-07</t>
        </is>
      </c>
      <c r="G784" t="inlineStr">
        <is>
          <t>Technology</t>
        </is>
      </c>
      <c r="H784" t="inlineStr">
        <is>
          <t>Accessories</t>
        </is>
      </c>
      <c r="I784" t="inlineStr">
        <is>
          <t>Case Logic 2.4GHz Wireless Keyboard</t>
        </is>
      </c>
      <c r="J784" s="8" t="n">
        <v>2</v>
      </c>
      <c r="K784" s="10" t="n">
        <v>0</v>
      </c>
      <c r="L784" s="11" t="n">
        <v>99.98</v>
      </c>
      <c r="M784" s="11">
        <f>L784-N784</f>
        <v>91.9816</v>
      </c>
      <c r="N784" s="11" t="n">
        <v>7.9984</v>
      </c>
      <c r="O784">
        <f>IF(L784=0,"—",N784/L784)</f>
        <v>0.08</v>
      </c>
      <c r="P784" t="inlineStr">
        <is>
          <t>East</t>
        </is>
      </c>
      <c r="Q784" t="inlineStr">
        <is>
          <t>Consumer</t>
        </is>
      </c>
    </row>
    <row r="785">
      <c r="A785" s="8" t="n">
        <v>376</v>
      </c>
      <c r="B785" t="inlineStr">
        <is>
          <t>US-2014-119137</t>
        </is>
      </c>
      <c r="C785" s="9" t="n">
        <v>41843</v>
      </c>
      <c r="D785" s="8" t="n">
        <v>2014</v>
      </c>
      <c r="E785" s="8" t="n">
        <v>7</v>
      </c>
      <c r="F785" t="inlineStr">
        <is>
          <t>2014-07</t>
        </is>
      </c>
      <c r="G785" t="inlineStr">
        <is>
          <t>Technology</t>
        </is>
      </c>
      <c r="H785" t="inlineStr">
        <is>
          <t>Accessories</t>
        </is>
      </c>
      <c r="I785" t="inlineStr">
        <is>
          <t>Microsoft Natural Keyboard Elite</t>
        </is>
      </c>
      <c r="J785" s="8" t="n">
        <v>10</v>
      </c>
      <c r="K785" s="10" t="n">
        <v>0.2</v>
      </c>
      <c r="L785" s="11" t="n">
        <v>479.04</v>
      </c>
      <c r="M785" s="11">
        <f>L785-N785</f>
        <v>508.98</v>
      </c>
      <c r="N785" s="11" t="n">
        <v>-29.94</v>
      </c>
      <c r="O785">
        <f>IF(L785=0,"—",N785/L785)</f>
        <v>-0.0625</v>
      </c>
      <c r="P785" t="inlineStr">
        <is>
          <t>West</t>
        </is>
      </c>
      <c r="Q785" t="inlineStr">
        <is>
          <t>Consumer</t>
        </is>
      </c>
    </row>
    <row r="786">
      <c r="A786" s="8" t="n">
        <v>375</v>
      </c>
      <c r="B786" t="inlineStr">
        <is>
          <t>US-2014-119137</t>
        </is>
      </c>
      <c r="C786" s="9" t="n">
        <v>41843</v>
      </c>
      <c r="D786" s="8" t="n">
        <v>2014</v>
      </c>
      <c r="E786" s="8" t="n">
        <v>7</v>
      </c>
      <c r="F786" t="inlineStr">
        <is>
          <t>2014-07</t>
        </is>
      </c>
      <c r="G786" t="inlineStr">
        <is>
          <t>Office Supplies</t>
        </is>
      </c>
      <c r="H786" t="inlineStr">
        <is>
          <t>Art</t>
        </is>
      </c>
      <c r="I786" t="inlineStr">
        <is>
          <t>Newell 324</t>
        </is>
      </c>
      <c r="J786" s="8" t="n">
        <v>1</v>
      </c>
      <c r="K786" s="10" t="n">
        <v>0.2</v>
      </c>
      <c r="L786" s="11" t="n">
        <v>9.24</v>
      </c>
      <c r="M786" s="11">
        <f>L786-N786</f>
        <v>8.316</v>
      </c>
      <c r="N786" s="11" t="n">
        <v>0.924</v>
      </c>
      <c r="O786">
        <f>IF(L786=0,"—",N786/L786)</f>
        <v>0.1</v>
      </c>
      <c r="P786" t="inlineStr">
        <is>
          <t>West</t>
        </is>
      </c>
      <c r="Q786" t="inlineStr">
        <is>
          <t>Consumer</t>
        </is>
      </c>
    </row>
    <row r="787">
      <c r="A787" s="8" t="n">
        <v>9425</v>
      </c>
      <c r="B787" t="inlineStr">
        <is>
          <t>CA-2014-145254</t>
        </is>
      </c>
      <c r="C787" s="9" t="n">
        <v>41843</v>
      </c>
      <c r="D787" s="8" t="n">
        <v>2014</v>
      </c>
      <c r="E787" s="8" t="n">
        <v>7</v>
      </c>
      <c r="F787" t="inlineStr">
        <is>
          <t>2014-07</t>
        </is>
      </c>
      <c r="G787" t="inlineStr">
        <is>
          <t>Technology</t>
        </is>
      </c>
      <c r="H787" t="inlineStr">
        <is>
          <t>Accessories</t>
        </is>
      </c>
      <c r="I787" t="inlineStr">
        <is>
          <t>Imation 8gb Micro Traveldrive Usb 2.0 Flash Drive</t>
        </is>
      </c>
      <c r="J787" s="8" t="n">
        <v>3</v>
      </c>
      <c r="K787" s="10" t="n">
        <v>0</v>
      </c>
      <c r="L787" s="11" t="n">
        <v>45</v>
      </c>
      <c r="M787" s="11">
        <f>L787-N787</f>
        <v>40.05</v>
      </c>
      <c r="N787" s="11" t="n">
        <v>4.95</v>
      </c>
      <c r="O787">
        <f>IF(L787=0,"—",N787/L787)</f>
        <v>0.11</v>
      </c>
      <c r="P787" t="inlineStr">
        <is>
          <t>West</t>
        </is>
      </c>
      <c r="Q787" t="inlineStr">
        <is>
          <t>Corporate</t>
        </is>
      </c>
    </row>
    <row r="788">
      <c r="A788" s="8" t="n">
        <v>374</v>
      </c>
      <c r="B788" t="inlineStr">
        <is>
          <t>US-2014-119137</t>
        </is>
      </c>
      <c r="C788" s="9" t="n">
        <v>41843</v>
      </c>
      <c r="D788" s="8" t="n">
        <v>2014</v>
      </c>
      <c r="E788" s="8" t="n">
        <v>7</v>
      </c>
      <c r="F788" t="inlineStr">
        <is>
          <t>2014-07</t>
        </is>
      </c>
      <c r="G788" t="inlineStr">
        <is>
          <t>Technology</t>
        </is>
      </c>
      <c r="H788" t="inlineStr">
        <is>
          <t>Accessories</t>
        </is>
      </c>
      <c r="I788" t="inlineStr">
        <is>
          <t>NETGEAR AC1750 Dual Band Gigabit Smart WiFi Router</t>
        </is>
      </c>
      <c r="J788" s="8" t="n">
        <v>8</v>
      </c>
      <c r="K788" s="10" t="n">
        <v>0.2</v>
      </c>
      <c r="L788" s="11" t="n">
        <v>1023.936</v>
      </c>
      <c r="M788" s="11">
        <f>L788-N788</f>
        <v>844.7472</v>
      </c>
      <c r="N788" s="11" t="n">
        <v>179.1888</v>
      </c>
      <c r="O788">
        <f>IF(L788=0,"—",N788/L788)</f>
        <v>0.175</v>
      </c>
      <c r="P788" t="inlineStr">
        <is>
          <t>West</t>
        </is>
      </c>
      <c r="Q788" t="inlineStr">
        <is>
          <t>Consumer</t>
        </is>
      </c>
    </row>
    <row r="789">
      <c r="A789" s="8" t="n">
        <v>373</v>
      </c>
      <c r="B789" t="inlineStr">
        <is>
          <t>US-2014-119137</t>
        </is>
      </c>
      <c r="C789" s="9" t="n">
        <v>41843</v>
      </c>
      <c r="D789" s="8" t="n">
        <v>2014</v>
      </c>
      <c r="E789" s="8" t="n">
        <v>7</v>
      </c>
      <c r="F789" t="inlineStr">
        <is>
          <t>2014-07</t>
        </is>
      </c>
      <c r="G789" t="inlineStr">
        <is>
          <t>Office Supplies</t>
        </is>
      </c>
      <c r="H789" t="inlineStr">
        <is>
          <t>Binders</t>
        </is>
      </c>
      <c r="I789" t="inlineStr">
        <is>
          <t>Wilson Jones Custom Binder Spines &amp; Labels</t>
        </is>
      </c>
      <c r="J789" s="8" t="n">
        <v>5</v>
      </c>
      <c r="K789" s="10" t="n">
        <v>0.7</v>
      </c>
      <c r="L789" s="11" t="n">
        <v>8.16</v>
      </c>
      <c r="M789" s="11">
        <f>L789-N789</f>
        <v>13.872</v>
      </c>
      <c r="N789" s="11" t="n">
        <v>-5.712</v>
      </c>
      <c r="O789">
        <f>IF(L789=0,"—",N789/L789)</f>
        <v>-0.7</v>
      </c>
      <c r="P789" t="inlineStr">
        <is>
          <t>West</t>
        </is>
      </c>
      <c r="Q789" t="inlineStr">
        <is>
          <t>Consumer</t>
        </is>
      </c>
    </row>
    <row r="790">
      <c r="A790" s="8" t="n">
        <v>9422</v>
      </c>
      <c r="B790" t="inlineStr">
        <is>
          <t>CA-2014-145254</t>
        </is>
      </c>
      <c r="C790" s="9" t="n">
        <v>41843</v>
      </c>
      <c r="D790" s="8" t="n">
        <v>2014</v>
      </c>
      <c r="E790" s="8" t="n">
        <v>7</v>
      </c>
      <c r="F790" t="inlineStr">
        <is>
          <t>2014-07</t>
        </is>
      </c>
      <c r="G790" t="inlineStr">
        <is>
          <t>Technology</t>
        </is>
      </c>
      <c r="H790" t="inlineStr">
        <is>
          <t>Phones</t>
        </is>
      </c>
      <c r="I790" t="inlineStr">
        <is>
          <t>VTech DS6151</t>
        </is>
      </c>
      <c r="J790" s="8" t="n">
        <v>6</v>
      </c>
      <c r="K790" s="10" t="n">
        <v>0.2</v>
      </c>
      <c r="L790" s="11" t="n">
        <v>604.752</v>
      </c>
      <c r="M790" s="11">
        <f>L790-N790</f>
        <v>544.2768</v>
      </c>
      <c r="N790" s="11" t="n">
        <v>60.4752</v>
      </c>
      <c r="O790">
        <f>IF(L790=0,"—",N790/L790)</f>
        <v>0.1</v>
      </c>
      <c r="P790" t="inlineStr">
        <is>
          <t>West</t>
        </is>
      </c>
      <c r="Q790" t="inlineStr">
        <is>
          <t>Corporate</t>
        </is>
      </c>
    </row>
    <row r="791">
      <c r="A791" s="8" t="n">
        <v>9424</v>
      </c>
      <c r="B791" t="inlineStr">
        <is>
          <t>CA-2014-145254</t>
        </is>
      </c>
      <c r="C791" s="9" t="n">
        <v>41843</v>
      </c>
      <c r="D791" s="8" t="n">
        <v>2014</v>
      </c>
      <c r="E791" s="8" t="n">
        <v>7</v>
      </c>
      <c r="F791" t="inlineStr">
        <is>
          <t>2014-07</t>
        </is>
      </c>
      <c r="G791" t="inlineStr">
        <is>
          <t>Technology</t>
        </is>
      </c>
      <c r="H791" t="inlineStr">
        <is>
          <t>Phones</t>
        </is>
      </c>
      <c r="I791" t="inlineStr">
        <is>
          <t>AT&amp;T CL2909</t>
        </is>
      </c>
      <c r="J791" s="8" t="n">
        <v>3</v>
      </c>
      <c r="K791" s="10" t="n">
        <v>0.2</v>
      </c>
      <c r="L791" s="11" t="n">
        <v>302.376</v>
      </c>
      <c r="M791" s="11">
        <f>L791-N791</f>
        <v>264.57899999999995</v>
      </c>
      <c r="N791" s="11" t="n">
        <v>37.797</v>
      </c>
      <c r="O791">
        <f>IF(L791=0,"—",N791/L791)</f>
        <v>0.125</v>
      </c>
      <c r="P791" t="inlineStr">
        <is>
          <t>West</t>
        </is>
      </c>
      <c r="Q791" t="inlineStr">
        <is>
          <t>Corporate</t>
        </is>
      </c>
    </row>
    <row r="792">
      <c r="A792" s="8" t="n">
        <v>2507</v>
      </c>
      <c r="B792" t="inlineStr">
        <is>
          <t>CA-2014-143917</t>
        </is>
      </c>
      <c r="C792" s="9" t="n">
        <v>41845</v>
      </c>
      <c r="D792" s="8" t="n">
        <v>2014</v>
      </c>
      <c r="E792" s="8" t="n">
        <v>7</v>
      </c>
      <c r="F792" t="inlineStr">
        <is>
          <t>2014-07</t>
        </is>
      </c>
      <c r="G792" t="inlineStr">
        <is>
          <t>Furniture</t>
        </is>
      </c>
      <c r="H792" t="inlineStr">
        <is>
          <t>Furnishings</t>
        </is>
      </c>
      <c r="I792" t="inlineStr">
        <is>
          <t>Staple-based wall hangings</t>
        </is>
      </c>
      <c r="J792" s="8" t="n">
        <v>8</v>
      </c>
      <c r="K792" s="10" t="n">
        <v>0</v>
      </c>
      <c r="L792" s="11" t="n">
        <v>77.92</v>
      </c>
      <c r="M792" s="11">
        <f>L792-N792</f>
        <v>43.635200000000005</v>
      </c>
      <c r="N792" s="11" t="n">
        <v>34.2848</v>
      </c>
      <c r="O792">
        <f>IF(L792=0,"—",N792/L792)</f>
        <v>0.43999999999999995</v>
      </c>
      <c r="P792" t="inlineStr">
        <is>
          <t>West</t>
        </is>
      </c>
      <c r="Q792" t="inlineStr">
        <is>
          <t>Consumer</t>
        </is>
      </c>
    </row>
    <row r="793">
      <c r="A793" s="8" t="n">
        <v>3648</v>
      </c>
      <c r="B793" t="inlineStr">
        <is>
          <t>CA-2014-146528</t>
        </is>
      </c>
      <c r="C793" s="9" t="n">
        <v>41845</v>
      </c>
      <c r="D793" s="8" t="n">
        <v>2014</v>
      </c>
      <c r="E793" s="8" t="n">
        <v>7</v>
      </c>
      <c r="F793" t="inlineStr">
        <is>
          <t>2014-07</t>
        </is>
      </c>
      <c r="G793" t="inlineStr">
        <is>
          <t>Office Supplies</t>
        </is>
      </c>
      <c r="H793" t="inlineStr">
        <is>
          <t>Supplies</t>
        </is>
      </c>
      <c r="I793" t="inlineStr">
        <is>
          <t>Acme Kleen Earth Office Shears</t>
        </is>
      </c>
      <c r="J793" s="8" t="n">
        <v>4</v>
      </c>
      <c r="K793" s="10" t="n">
        <v>0</v>
      </c>
      <c r="L793" s="11" t="n">
        <v>15.52</v>
      </c>
      <c r="M793" s="11">
        <f>L793-N793</f>
        <v>11.0192</v>
      </c>
      <c r="N793" s="11" t="n">
        <v>4.5008</v>
      </c>
      <c r="O793">
        <f>IF(L793=0,"—",N793/L793)</f>
        <v>0.29</v>
      </c>
      <c r="P793" t="inlineStr">
        <is>
          <t>West</t>
        </is>
      </c>
      <c r="Q793" t="inlineStr">
        <is>
          <t>Home Office</t>
        </is>
      </c>
    </row>
    <row r="794">
      <c r="A794" s="8" t="n">
        <v>2506</v>
      </c>
      <c r="B794" t="inlineStr">
        <is>
          <t>CA-2014-143917</t>
        </is>
      </c>
      <c r="C794" s="9" t="n">
        <v>41845</v>
      </c>
      <c r="D794" s="8" t="n">
        <v>2014</v>
      </c>
      <c r="E794" s="8" t="n">
        <v>7</v>
      </c>
      <c r="F794" t="inlineStr">
        <is>
          <t>2014-07</t>
        </is>
      </c>
      <c r="G794" t="inlineStr">
        <is>
          <t>Office Supplies</t>
        </is>
      </c>
      <c r="H794" t="inlineStr">
        <is>
          <t>Supplies</t>
        </is>
      </c>
      <c r="I794" t="inlineStr">
        <is>
          <t>High Speed Automatic Electric Letter Opener</t>
        </is>
      </c>
      <c r="J794" s="8" t="n">
        <v>5</v>
      </c>
      <c r="K794" s="10" t="n">
        <v>0</v>
      </c>
      <c r="L794" s="11" t="n">
        <v>8187.65</v>
      </c>
      <c r="M794" s="11">
        <f>L794-N794</f>
        <v>7860.143999999999</v>
      </c>
      <c r="N794" s="11" t="n">
        <v>327.506</v>
      </c>
      <c r="O794">
        <f>IF(L794=0,"—",N794/L794)</f>
        <v>0.04</v>
      </c>
      <c r="P794" t="inlineStr">
        <is>
          <t>West</t>
        </is>
      </c>
      <c r="Q794" t="inlineStr">
        <is>
          <t>Consumer</t>
        </is>
      </c>
    </row>
    <row r="795">
      <c r="A795" s="8" t="n">
        <v>3647</v>
      </c>
      <c r="B795" t="inlineStr">
        <is>
          <t>CA-2014-146528</t>
        </is>
      </c>
      <c r="C795" s="9" t="n">
        <v>41845</v>
      </c>
      <c r="D795" s="8" t="n">
        <v>2014</v>
      </c>
      <c r="E795" s="8" t="n">
        <v>7</v>
      </c>
      <c r="F795" t="inlineStr">
        <is>
          <t>2014-07</t>
        </is>
      </c>
      <c r="G795" t="inlineStr">
        <is>
          <t>Office Supplies</t>
        </is>
      </c>
      <c r="H795" t="inlineStr">
        <is>
          <t>Paper</t>
        </is>
      </c>
      <c r="I795" t="inlineStr">
        <is>
          <t>Xerox 1966</t>
        </is>
      </c>
      <c r="J795" s="8" t="n">
        <v>1</v>
      </c>
      <c r="K795" s="10" t="n">
        <v>0</v>
      </c>
      <c r="L795" s="11" t="n">
        <v>6.48</v>
      </c>
      <c r="M795" s="11">
        <f>L795-N795</f>
        <v>3.3048000000000006</v>
      </c>
      <c r="N795" s="11" t="n">
        <v>3.1752</v>
      </c>
      <c r="O795">
        <f>IF(L795=0,"—",N795/L795)</f>
        <v>0.48999999999999994</v>
      </c>
      <c r="P795" t="inlineStr">
        <is>
          <t>West</t>
        </is>
      </c>
      <c r="Q795" t="inlineStr">
        <is>
          <t>Home Office</t>
        </is>
      </c>
    </row>
    <row r="796">
      <c r="A796" s="8" t="n">
        <v>2505</v>
      </c>
      <c r="B796" t="inlineStr">
        <is>
          <t>CA-2014-143917</t>
        </is>
      </c>
      <c r="C796" s="9" t="n">
        <v>41845</v>
      </c>
      <c r="D796" s="8" t="n">
        <v>2014</v>
      </c>
      <c r="E796" s="8" t="n">
        <v>7</v>
      </c>
      <c r="F796" t="inlineStr">
        <is>
          <t>2014-07</t>
        </is>
      </c>
      <c r="G796" t="inlineStr">
        <is>
          <t>Office Supplies</t>
        </is>
      </c>
      <c r="H796" t="inlineStr">
        <is>
          <t>Storage</t>
        </is>
      </c>
      <c r="I796" t="inlineStr">
        <is>
          <t>Fellowes Personal Hanging Folder Files, Navy</t>
        </is>
      </c>
      <c r="J796" s="8" t="n">
        <v>4</v>
      </c>
      <c r="K796" s="10" t="n">
        <v>0</v>
      </c>
      <c r="L796" s="11" t="n">
        <v>53.72</v>
      </c>
      <c r="M796" s="11">
        <f>L796-N796</f>
        <v>38.678399999999996</v>
      </c>
      <c r="N796" s="11" t="n">
        <v>15.0416</v>
      </c>
      <c r="O796">
        <f>IF(L796=0,"—",N796/L796)</f>
        <v>0.28</v>
      </c>
      <c r="P796" t="inlineStr">
        <is>
          <t>West</t>
        </is>
      </c>
      <c r="Q796" t="inlineStr">
        <is>
          <t>Consumer</t>
        </is>
      </c>
    </row>
    <row r="797">
      <c r="A797" s="8" t="n">
        <v>7343</v>
      </c>
      <c r="B797" t="inlineStr">
        <is>
          <t>CA-2014-116190</t>
        </is>
      </c>
      <c r="C797" s="9" t="n">
        <v>41846</v>
      </c>
      <c r="D797" s="8" t="n">
        <v>2014</v>
      </c>
      <c r="E797" s="8" t="n">
        <v>7</v>
      </c>
      <c r="F797" t="inlineStr">
        <is>
          <t>2014-07</t>
        </is>
      </c>
      <c r="G797" t="inlineStr">
        <is>
          <t>Furniture</t>
        </is>
      </c>
      <c r="H797" t="inlineStr">
        <is>
          <t>Furnishings</t>
        </is>
      </c>
      <c r="I797" t="inlineStr">
        <is>
          <t>DAX Cubicle Frames, 8-1/2 x 11</t>
        </is>
      </c>
      <c r="J797" s="8" t="n">
        <v>3</v>
      </c>
      <c r="K797" s="10" t="n">
        <v>0</v>
      </c>
      <c r="L797" s="11" t="n">
        <v>25.71</v>
      </c>
      <c r="M797" s="11">
        <f>L797-N797</f>
        <v>16.4544</v>
      </c>
      <c r="N797" s="11" t="n">
        <v>9.255599999999999</v>
      </c>
      <c r="O797">
        <f>IF(L797=0,"—",N797/L797)</f>
        <v>0.36</v>
      </c>
      <c r="P797" t="inlineStr">
        <is>
          <t>South</t>
        </is>
      </c>
      <c r="Q797" t="inlineStr">
        <is>
          <t>Consumer</t>
        </is>
      </c>
    </row>
    <row r="798">
      <c r="A798" s="8" t="n">
        <v>9778</v>
      </c>
      <c r="B798" t="inlineStr">
        <is>
          <t>CA-2014-169019</t>
        </is>
      </c>
      <c r="C798" s="9" t="n">
        <v>41846</v>
      </c>
      <c r="D798" s="8" t="n">
        <v>2014</v>
      </c>
      <c r="E798" s="8" t="n">
        <v>7</v>
      </c>
      <c r="F798" t="inlineStr">
        <is>
          <t>2014-07</t>
        </is>
      </c>
      <c r="G798" t="inlineStr">
        <is>
          <t>Technology</t>
        </is>
      </c>
      <c r="H798" t="inlineStr">
        <is>
          <t>Accessories</t>
        </is>
      </c>
      <c r="I798" t="inlineStr">
        <is>
          <t>Microsoft Natural Keyboard Elite</t>
        </is>
      </c>
      <c r="J798" s="8" t="n">
        <v>9</v>
      </c>
      <c r="K798" s="10" t="n">
        <v>0.2</v>
      </c>
      <c r="L798" s="11" t="n">
        <v>431.136</v>
      </c>
      <c r="M798" s="11">
        <f>L798-N798</f>
        <v>458.08200000000005</v>
      </c>
      <c r="N798" s="11" t="n">
        <v>-26.946</v>
      </c>
      <c r="O798">
        <f>IF(L798=0,"—",N798/L798)</f>
        <v>-0.0625</v>
      </c>
      <c r="P798" t="inlineStr">
        <is>
          <t>Central</t>
        </is>
      </c>
      <c r="Q798" t="inlineStr">
        <is>
          <t>Consumer</t>
        </is>
      </c>
    </row>
    <row r="799">
      <c r="A799" s="8" t="n">
        <v>9775</v>
      </c>
      <c r="B799" t="inlineStr">
        <is>
          <t>CA-2014-169019</t>
        </is>
      </c>
      <c r="C799" s="9" t="n">
        <v>41846</v>
      </c>
      <c r="D799" s="8" t="n">
        <v>2014</v>
      </c>
      <c r="E799" s="8" t="n">
        <v>7</v>
      </c>
      <c r="F799" t="inlineStr">
        <is>
          <t>2014-07</t>
        </is>
      </c>
      <c r="G799" t="inlineStr">
        <is>
          <t>Office Supplies</t>
        </is>
      </c>
      <c r="H799" t="inlineStr">
        <is>
          <t>Binders</t>
        </is>
      </c>
      <c r="I799" t="inlineStr">
        <is>
          <t>GBC DocuBind P400 Electric Binding System</t>
        </is>
      </c>
      <c r="J799" s="8" t="n">
        <v>8</v>
      </c>
      <c r="K799" s="10" t="n">
        <v>0.8</v>
      </c>
      <c r="L799" s="11" t="n">
        <v>2177.584</v>
      </c>
      <c r="M799" s="11">
        <f>L799-N799</f>
        <v>5879.4768</v>
      </c>
      <c r="N799" s="11" t="n">
        <v>-3701.8928</v>
      </c>
      <c r="O799">
        <f>IF(L799=0,"—",N799/L799)</f>
        <v>-1.7000000000000002</v>
      </c>
      <c r="P799" t="inlineStr">
        <is>
          <t>Central</t>
        </is>
      </c>
      <c r="Q799" t="inlineStr">
        <is>
          <t>Consumer</t>
        </is>
      </c>
    </row>
    <row r="800">
      <c r="A800" s="8" t="n">
        <v>9777</v>
      </c>
      <c r="B800" t="inlineStr">
        <is>
          <t>CA-2014-169019</t>
        </is>
      </c>
      <c r="C800" s="9" t="n">
        <v>41846</v>
      </c>
      <c r="D800" s="8" t="n">
        <v>2014</v>
      </c>
      <c r="E800" s="8" t="n">
        <v>7</v>
      </c>
      <c r="F800" t="inlineStr">
        <is>
          <t>2014-07</t>
        </is>
      </c>
      <c r="G800" t="inlineStr">
        <is>
          <t>Office Supplies</t>
        </is>
      </c>
      <c r="H800" t="inlineStr">
        <is>
          <t>Binders</t>
        </is>
      </c>
      <c r="I800" t="inlineStr">
        <is>
          <t>GBC Premium Transparent Covers with Diagonal Lined Pattern</t>
        </is>
      </c>
      <c r="J800" s="8" t="n">
        <v>4</v>
      </c>
      <c r="K800" s="10" t="n">
        <v>0.8</v>
      </c>
      <c r="L800" s="11" t="n">
        <v>16.784</v>
      </c>
      <c r="M800" s="11">
        <f>L800-N800</f>
        <v>43.6384</v>
      </c>
      <c r="N800" s="11" t="n">
        <v>-26.8544</v>
      </c>
      <c r="O800">
        <f>IF(L800=0,"—",N800/L800)</f>
        <v>-1.6</v>
      </c>
      <c r="P800" t="inlineStr">
        <is>
          <t>Central</t>
        </is>
      </c>
      <c r="Q800" t="inlineStr">
        <is>
          <t>Consumer</t>
        </is>
      </c>
    </row>
    <row r="801">
      <c r="A801" s="8" t="n">
        <v>3839</v>
      </c>
      <c r="B801" t="inlineStr">
        <is>
          <t>CA-2014-126760</t>
        </is>
      </c>
      <c r="C801" s="9" t="n">
        <v>41846</v>
      </c>
      <c r="D801" s="8" t="n">
        <v>2014</v>
      </c>
      <c r="E801" s="8" t="n">
        <v>7</v>
      </c>
      <c r="F801" t="inlineStr">
        <is>
          <t>2014-07</t>
        </is>
      </c>
      <c r="G801" t="inlineStr">
        <is>
          <t>Furniture</t>
        </is>
      </c>
      <c r="H801" t="inlineStr">
        <is>
          <t>Chairs</t>
        </is>
      </c>
      <c r="I801" t="inlineStr">
        <is>
          <t>Hon 2090 Pillow Soft Series Mid Back Swivel/Tilt Chairs</t>
        </is>
      </c>
      <c r="J801" s="8" t="n">
        <v>3</v>
      </c>
      <c r="K801" s="10" t="n">
        <v>0.2</v>
      </c>
      <c r="L801" s="11" t="n">
        <v>674.352</v>
      </c>
      <c r="M801" s="11">
        <f>L801-N801</f>
        <v>783.9341999999999</v>
      </c>
      <c r="N801" s="11" t="n">
        <v>-109.5822</v>
      </c>
      <c r="O801">
        <f>IF(L801=0,"—",N801/L801)</f>
        <v>-0.1625</v>
      </c>
      <c r="P801" t="inlineStr">
        <is>
          <t>West</t>
        </is>
      </c>
      <c r="Q801" t="inlineStr">
        <is>
          <t>Consumer</t>
        </is>
      </c>
    </row>
    <row r="802">
      <c r="A802" s="8" t="n">
        <v>3838</v>
      </c>
      <c r="B802" t="inlineStr">
        <is>
          <t>CA-2014-126760</t>
        </is>
      </c>
      <c r="C802" s="9" t="n">
        <v>41846</v>
      </c>
      <c r="D802" s="8" t="n">
        <v>2014</v>
      </c>
      <c r="E802" s="8" t="n">
        <v>7</v>
      </c>
      <c r="F802" t="inlineStr">
        <is>
          <t>2014-07</t>
        </is>
      </c>
      <c r="G802" t="inlineStr">
        <is>
          <t>Technology</t>
        </is>
      </c>
      <c r="H802" t="inlineStr">
        <is>
          <t>Phones</t>
        </is>
      </c>
      <c r="I802" t="inlineStr">
        <is>
          <t>Apple iPhone 5S</t>
        </is>
      </c>
      <c r="J802" s="8" t="n">
        <v>2</v>
      </c>
      <c r="K802" s="10" t="n">
        <v>0.2</v>
      </c>
      <c r="L802" s="11" t="n">
        <v>911.984</v>
      </c>
      <c r="M802" s="11">
        <f>L802-N802</f>
        <v>797.986</v>
      </c>
      <c r="N802" s="11" t="n">
        <v>113.998</v>
      </c>
      <c r="O802">
        <f>IF(L802=0,"—",N802/L802)</f>
        <v>0.125</v>
      </c>
      <c r="P802" t="inlineStr">
        <is>
          <t>West</t>
        </is>
      </c>
      <c r="Q802" t="inlineStr">
        <is>
          <t>Consumer</t>
        </is>
      </c>
    </row>
    <row r="803">
      <c r="A803" s="8" t="n">
        <v>7342</v>
      </c>
      <c r="B803" t="inlineStr">
        <is>
          <t>CA-2014-116190</t>
        </is>
      </c>
      <c r="C803" s="9" t="n">
        <v>41846</v>
      </c>
      <c r="D803" s="8" t="n">
        <v>2014</v>
      </c>
      <c r="E803" s="8" t="n">
        <v>7</v>
      </c>
      <c r="F803" t="inlineStr">
        <is>
          <t>2014-07</t>
        </is>
      </c>
      <c r="G803" t="inlineStr">
        <is>
          <t>Office Supplies</t>
        </is>
      </c>
      <c r="H803" t="inlineStr">
        <is>
          <t>Labels</t>
        </is>
      </c>
      <c r="I803" t="inlineStr">
        <is>
          <t>Avery 485</t>
        </is>
      </c>
      <c r="J803" s="8" t="n">
        <v>13</v>
      </c>
      <c r="K803" s="10" t="n">
        <v>0</v>
      </c>
      <c r="L803" s="11" t="n">
        <v>162.89</v>
      </c>
      <c r="M803" s="11">
        <f>L803-N803</f>
        <v>86.33169999999998</v>
      </c>
      <c r="N803" s="11" t="n">
        <v>76.5583</v>
      </c>
      <c r="O803">
        <f>IF(L803=0,"—",N803/L803)</f>
        <v>0.47000000000000003</v>
      </c>
      <c r="P803" t="inlineStr">
        <is>
          <t>South</t>
        </is>
      </c>
      <c r="Q803" t="inlineStr">
        <is>
          <t>Consumer</t>
        </is>
      </c>
    </row>
    <row r="804">
      <c r="A804" s="8" t="n">
        <v>2344</v>
      </c>
      <c r="B804" t="inlineStr">
        <is>
          <t>US-2014-155894</t>
        </is>
      </c>
      <c r="C804" s="9" t="n">
        <v>41846</v>
      </c>
      <c r="D804" s="8" t="n">
        <v>2014</v>
      </c>
      <c r="E804" s="8" t="n">
        <v>7</v>
      </c>
      <c r="F804" t="inlineStr">
        <is>
          <t>2014-07</t>
        </is>
      </c>
      <c r="G804" t="inlineStr">
        <is>
          <t>Office Supplies</t>
        </is>
      </c>
      <c r="H804" t="inlineStr">
        <is>
          <t>Storage</t>
        </is>
      </c>
      <c r="I804" t="inlineStr">
        <is>
          <t>Belkin 19" Vented Equipment Shelf, Black</t>
        </is>
      </c>
      <c r="J804" s="8" t="n">
        <v>3</v>
      </c>
      <c r="K804" s="10" t="n">
        <v>0.2</v>
      </c>
      <c r="L804" s="11" t="n">
        <v>123.552</v>
      </c>
      <c r="M804" s="11">
        <f>L804-N804</f>
        <v>152.8956</v>
      </c>
      <c r="N804" s="11" t="n">
        <v>-29.3436</v>
      </c>
      <c r="O804">
        <f>IF(L804=0,"—",N804/L804)</f>
        <v>-0.2375</v>
      </c>
      <c r="P804" t="inlineStr">
        <is>
          <t>Central</t>
        </is>
      </c>
      <c r="Q804" t="inlineStr">
        <is>
          <t>Consumer</t>
        </is>
      </c>
    </row>
    <row r="805">
      <c r="A805" s="8" t="n">
        <v>9776</v>
      </c>
      <c r="B805" t="inlineStr">
        <is>
          <t>CA-2014-169019</t>
        </is>
      </c>
      <c r="C805" s="9" t="n">
        <v>41846</v>
      </c>
      <c r="D805" s="8" t="n">
        <v>2014</v>
      </c>
      <c r="E805" s="8" t="n">
        <v>7</v>
      </c>
      <c r="F805" t="inlineStr">
        <is>
          <t>2014-07</t>
        </is>
      </c>
      <c r="G805" t="inlineStr">
        <is>
          <t>Furniture</t>
        </is>
      </c>
      <c r="H805" t="inlineStr">
        <is>
          <t>Furnishings</t>
        </is>
      </c>
      <c r="I805" t="inlineStr">
        <is>
          <t>DAX Clear Channel Poster Frame</t>
        </is>
      </c>
      <c r="J805" s="8" t="n">
        <v>3</v>
      </c>
      <c r="K805" s="10" t="n">
        <v>0.6</v>
      </c>
      <c r="L805" s="11" t="n">
        <v>17.496</v>
      </c>
      <c r="M805" s="11">
        <f>L805-N805</f>
        <v>27.556199999999997</v>
      </c>
      <c r="N805" s="11" t="n">
        <v>-10.0602</v>
      </c>
      <c r="O805">
        <f>IF(L805=0,"—",N805/L805)</f>
        <v>-0.5750000000000001</v>
      </c>
      <c r="P805" t="inlineStr">
        <is>
          <t>Central</t>
        </is>
      </c>
      <c r="Q805" t="inlineStr">
        <is>
          <t>Consumer</t>
        </is>
      </c>
    </row>
    <row r="806">
      <c r="A806" s="8" t="n">
        <v>3841</v>
      </c>
      <c r="B806" t="inlineStr">
        <is>
          <t>CA-2014-126760</t>
        </is>
      </c>
      <c r="C806" s="9" t="n">
        <v>41846</v>
      </c>
      <c r="D806" s="8" t="n">
        <v>2014</v>
      </c>
      <c r="E806" s="8" t="n">
        <v>7</v>
      </c>
      <c r="F806" t="inlineStr">
        <is>
          <t>2014-07</t>
        </is>
      </c>
      <c r="G806" t="inlineStr">
        <is>
          <t>Technology</t>
        </is>
      </c>
      <c r="H806" t="inlineStr">
        <is>
          <t>Accessories</t>
        </is>
      </c>
      <c r="I806" t="inlineStr">
        <is>
          <t>Logitech Illuminated Ultrathin Keyboard with Backlighting</t>
        </is>
      </c>
      <c r="J806" s="8" t="n">
        <v>3</v>
      </c>
      <c r="K806" s="10" t="n">
        <v>0</v>
      </c>
      <c r="L806" s="11" t="n">
        <v>170.97</v>
      </c>
      <c r="M806" s="11">
        <f>L806-N806</f>
        <v>100.8723</v>
      </c>
      <c r="N806" s="11" t="n">
        <v>70.0977</v>
      </c>
      <c r="O806">
        <f>IF(L806=0,"—",N806/L806)</f>
        <v>0.41000000000000003</v>
      </c>
      <c r="P806" t="inlineStr">
        <is>
          <t>West</t>
        </is>
      </c>
      <c r="Q806" t="inlineStr">
        <is>
          <t>Consumer</t>
        </is>
      </c>
    </row>
    <row r="807">
      <c r="A807" s="8" t="n">
        <v>9779</v>
      </c>
      <c r="B807" t="inlineStr">
        <is>
          <t>CA-2014-169019</t>
        </is>
      </c>
      <c r="C807" s="9" t="n">
        <v>41846</v>
      </c>
      <c r="D807" s="8" t="n">
        <v>2014</v>
      </c>
      <c r="E807" s="8" t="n">
        <v>7</v>
      </c>
      <c r="F807" t="inlineStr">
        <is>
          <t>2014-07</t>
        </is>
      </c>
      <c r="G807" t="inlineStr">
        <is>
          <t>Office Supplies</t>
        </is>
      </c>
      <c r="H807" t="inlineStr">
        <is>
          <t>Binders</t>
        </is>
      </c>
      <c r="I807" t="inlineStr">
        <is>
          <t>GBC Instant Index System for Binding Systems</t>
        </is>
      </c>
      <c r="J807" s="8" t="n">
        <v>5</v>
      </c>
      <c r="K807" s="10" t="n">
        <v>0.8</v>
      </c>
      <c r="L807" s="11" t="n">
        <v>8.880000000000001</v>
      </c>
      <c r="M807" s="11">
        <f>L807-N807</f>
        <v>22.200000000000003</v>
      </c>
      <c r="N807" s="11" t="n">
        <v>-13.32</v>
      </c>
      <c r="O807">
        <f>IF(L807=0,"—",N807/L807)</f>
        <v>-1.5</v>
      </c>
      <c r="P807" t="inlineStr">
        <is>
          <t>Central</t>
        </is>
      </c>
      <c r="Q807" t="inlineStr">
        <is>
          <t>Consumer</t>
        </is>
      </c>
    </row>
    <row r="808">
      <c r="A808" s="8" t="n">
        <v>3840</v>
      </c>
      <c r="B808" t="inlineStr">
        <is>
          <t>CA-2014-126760</t>
        </is>
      </c>
      <c r="C808" s="9" t="n">
        <v>41846</v>
      </c>
      <c r="D808" s="8" t="n">
        <v>2014</v>
      </c>
      <c r="E808" s="8" t="n">
        <v>7</v>
      </c>
      <c r="F808" t="inlineStr">
        <is>
          <t>2014-07</t>
        </is>
      </c>
      <c r="G808" t="inlineStr">
        <is>
          <t>Furniture</t>
        </is>
      </c>
      <c r="H808" t="inlineStr">
        <is>
          <t>Furnishings</t>
        </is>
      </c>
      <c r="I808" t="inlineStr">
        <is>
          <t>Tensor Computer Mounted Lamp</t>
        </is>
      </c>
      <c r="J808" s="8" t="n">
        <v>9</v>
      </c>
      <c r="K808" s="10" t="n">
        <v>0</v>
      </c>
      <c r="L808" s="11" t="n">
        <v>134.01</v>
      </c>
      <c r="M808" s="11">
        <f>L808-N808</f>
        <v>97.8273</v>
      </c>
      <c r="N808" s="11" t="n">
        <v>36.1827</v>
      </c>
      <c r="O808">
        <f>IF(L808=0,"—",N808/L808)</f>
        <v>0.27</v>
      </c>
      <c r="P808" t="inlineStr">
        <is>
          <t>West</t>
        </is>
      </c>
      <c r="Q808" t="inlineStr">
        <is>
          <t>Consumer</t>
        </is>
      </c>
    </row>
    <row r="809">
      <c r="A809" s="8" t="n">
        <v>9780</v>
      </c>
      <c r="B809" t="inlineStr">
        <is>
          <t>CA-2014-169019</t>
        </is>
      </c>
      <c r="C809" s="9" t="n">
        <v>41846</v>
      </c>
      <c r="D809" s="8" t="n">
        <v>2014</v>
      </c>
      <c r="E809" s="8" t="n">
        <v>7</v>
      </c>
      <c r="F809" t="inlineStr">
        <is>
          <t>2014-07</t>
        </is>
      </c>
      <c r="G809" t="inlineStr">
        <is>
          <t>Office Supplies</t>
        </is>
      </c>
      <c r="H809" t="inlineStr">
        <is>
          <t>Appliances</t>
        </is>
      </c>
      <c r="I809" t="inlineStr">
        <is>
          <t>Acco 6 Outlet Guardian Standard Surge Suppressor</t>
        </is>
      </c>
      <c r="J809" s="8" t="n">
        <v>2</v>
      </c>
      <c r="K809" s="10" t="n">
        <v>0.8</v>
      </c>
      <c r="L809" s="11" t="n">
        <v>4.836</v>
      </c>
      <c r="M809" s="11">
        <f>L809-N809</f>
        <v>16.926000000000002</v>
      </c>
      <c r="N809" s="11" t="n">
        <v>-12.09</v>
      </c>
      <c r="O809">
        <f>IF(L809=0,"—",N809/L809)</f>
        <v>-2.5</v>
      </c>
      <c r="P809" t="inlineStr">
        <is>
          <t>Central</t>
        </is>
      </c>
      <c r="Q809" t="inlineStr">
        <is>
          <t>Consumer</t>
        </is>
      </c>
    </row>
    <row r="810">
      <c r="A810" s="8" t="n">
        <v>7341</v>
      </c>
      <c r="B810" t="inlineStr">
        <is>
          <t>CA-2014-116190</t>
        </is>
      </c>
      <c r="C810" s="9" t="n">
        <v>41846</v>
      </c>
      <c r="D810" s="8" t="n">
        <v>2014</v>
      </c>
      <c r="E810" s="8" t="n">
        <v>7</v>
      </c>
      <c r="F810" t="inlineStr">
        <is>
          <t>2014-07</t>
        </is>
      </c>
      <c r="G810" t="inlineStr">
        <is>
          <t>Furniture</t>
        </is>
      </c>
      <c r="H810" t="inlineStr">
        <is>
          <t>Chairs</t>
        </is>
      </c>
      <c r="I810" t="inlineStr">
        <is>
          <t>Metal Folding Chairs, Beige, 4/Carton</t>
        </is>
      </c>
      <c r="J810" s="8" t="n">
        <v>2</v>
      </c>
      <c r="K810" s="10" t="n">
        <v>0</v>
      </c>
      <c r="L810" s="11" t="n">
        <v>67.88</v>
      </c>
      <c r="M810" s="11">
        <f>L810-N810</f>
        <v>49.55239999999999</v>
      </c>
      <c r="N810" s="11" t="n">
        <v>18.3276</v>
      </c>
      <c r="O810">
        <f>IF(L810=0,"—",N810/L810)</f>
        <v>0.27</v>
      </c>
      <c r="P810" t="inlineStr">
        <is>
          <t>South</t>
        </is>
      </c>
      <c r="Q810" t="inlineStr">
        <is>
          <t>Consumer</t>
        </is>
      </c>
    </row>
    <row r="811">
      <c r="A811" s="8" t="n">
        <v>6423</v>
      </c>
      <c r="B811" t="inlineStr">
        <is>
          <t>CA-2014-159121</t>
        </is>
      </c>
      <c r="C811" s="9" t="n">
        <v>41846</v>
      </c>
      <c r="D811" s="8" t="n">
        <v>2014</v>
      </c>
      <c r="E811" s="8" t="n">
        <v>7</v>
      </c>
      <c r="F811" t="inlineStr">
        <is>
          <t>2014-07</t>
        </is>
      </c>
      <c r="G811" t="inlineStr">
        <is>
          <t>Technology</t>
        </is>
      </c>
      <c r="H811" t="inlineStr">
        <is>
          <t>Accessories</t>
        </is>
      </c>
      <c r="I811" t="inlineStr">
        <is>
          <t>Memorex Micro Travel Drive 16 GB</t>
        </is>
      </c>
      <c r="J811" s="8" t="n">
        <v>7</v>
      </c>
      <c r="K811" s="10" t="n">
        <v>0</v>
      </c>
      <c r="L811" s="11" t="n">
        <v>111.93</v>
      </c>
      <c r="M811" s="11">
        <f>L811-N811</f>
        <v>77.2317</v>
      </c>
      <c r="N811" s="11" t="n">
        <v>34.6983</v>
      </c>
      <c r="O811">
        <f>IF(L811=0,"—",N811/L811)</f>
        <v>0.31</v>
      </c>
      <c r="P811" t="inlineStr">
        <is>
          <t>West</t>
        </is>
      </c>
      <c r="Q811" t="inlineStr">
        <is>
          <t>Corporate</t>
        </is>
      </c>
    </row>
    <row r="812">
      <c r="A812" s="8" t="n">
        <v>4580</v>
      </c>
      <c r="B812" t="inlineStr">
        <is>
          <t>US-2014-150126</t>
        </is>
      </c>
      <c r="C812" s="9" t="n">
        <v>41847</v>
      </c>
      <c r="D812" s="8" t="n">
        <v>2014</v>
      </c>
      <c r="E812" s="8" t="n">
        <v>7</v>
      </c>
      <c r="F812" t="inlineStr">
        <is>
          <t>2014-07</t>
        </is>
      </c>
      <c r="G812" t="inlineStr">
        <is>
          <t>Office Supplies</t>
        </is>
      </c>
      <c r="H812" t="inlineStr">
        <is>
          <t>Paper</t>
        </is>
      </c>
      <c r="I812" t="inlineStr">
        <is>
          <t>Xerox 1956</t>
        </is>
      </c>
      <c r="J812" s="8" t="n">
        <v>11</v>
      </c>
      <c r="K812" s="10" t="n">
        <v>0</v>
      </c>
      <c r="L812" s="11" t="n">
        <v>65.78</v>
      </c>
      <c r="M812" s="11">
        <f>L812-N812</f>
        <v>33.5478</v>
      </c>
      <c r="N812" s="11" t="n">
        <v>32.2322</v>
      </c>
      <c r="O812">
        <f>IF(L812=0,"—",N812/L812)</f>
        <v>0.49</v>
      </c>
      <c r="P812" t="inlineStr">
        <is>
          <t>East</t>
        </is>
      </c>
      <c r="Q812" t="inlineStr">
        <is>
          <t>Corporate</t>
        </is>
      </c>
    </row>
    <row r="813">
      <c r="A813" s="8" t="n">
        <v>3866</v>
      </c>
      <c r="B813" t="inlineStr">
        <is>
          <t>CA-2014-124709</t>
        </is>
      </c>
      <c r="C813" s="9" t="n">
        <v>41847</v>
      </c>
      <c r="D813" s="8" t="n">
        <v>2014</v>
      </c>
      <c r="E813" s="8" t="n">
        <v>7</v>
      </c>
      <c r="F813" t="inlineStr">
        <is>
          <t>2014-07</t>
        </is>
      </c>
      <c r="G813" t="inlineStr">
        <is>
          <t>Technology</t>
        </is>
      </c>
      <c r="H813" t="inlineStr">
        <is>
          <t>Accessories</t>
        </is>
      </c>
      <c r="I813" t="inlineStr">
        <is>
          <t>WD My Passport Ultra 2TB Portable External Hard Drive</t>
        </is>
      </c>
      <c r="J813" s="8" t="n">
        <v>2</v>
      </c>
      <c r="K813" s="10" t="n">
        <v>0</v>
      </c>
      <c r="L813" s="11" t="n">
        <v>238</v>
      </c>
      <c r="M813" s="11">
        <f>L813-N813</f>
        <v>199.92000000000002</v>
      </c>
      <c r="N813" s="11" t="n">
        <v>38.08</v>
      </c>
      <c r="O813">
        <f>IF(L813=0,"—",N813/L813)</f>
        <v>0.16</v>
      </c>
      <c r="P813" t="inlineStr">
        <is>
          <t>West</t>
        </is>
      </c>
      <c r="Q813" t="inlineStr">
        <is>
          <t>Consumer</t>
        </is>
      </c>
    </row>
    <row r="814">
      <c r="A814" s="8" t="n">
        <v>8888</v>
      </c>
      <c r="B814" t="inlineStr">
        <is>
          <t>CA-2014-169642</t>
        </is>
      </c>
      <c r="C814" s="9" t="n">
        <v>41847</v>
      </c>
      <c r="D814" s="8" t="n">
        <v>2014</v>
      </c>
      <c r="E814" s="8" t="n">
        <v>7</v>
      </c>
      <c r="F814" t="inlineStr">
        <is>
          <t>2014-07</t>
        </is>
      </c>
      <c r="G814" t="inlineStr">
        <is>
          <t>Office Supplies</t>
        </is>
      </c>
      <c r="H814" t="inlineStr">
        <is>
          <t>Storage</t>
        </is>
      </c>
      <c r="I814" t="inlineStr">
        <is>
          <t>SAFCO Commercial Wire Shelving, Black</t>
        </is>
      </c>
      <c r="J814" s="8" t="n">
        <v>2</v>
      </c>
      <c r="K814" s="10" t="n">
        <v>0</v>
      </c>
      <c r="L814" s="11" t="n">
        <v>276.28</v>
      </c>
      <c r="M814" s="11">
        <f>L814-N814</f>
        <v>276.28</v>
      </c>
      <c r="N814" s="11" t="n">
        <v>0</v>
      </c>
      <c r="O814">
        <f>IF(L814=0,"—",N814/L814)</f>
        <v>0</v>
      </c>
      <c r="P814" t="inlineStr">
        <is>
          <t>West</t>
        </is>
      </c>
      <c r="Q814" t="inlineStr">
        <is>
          <t>Corporate</t>
        </is>
      </c>
    </row>
    <row r="815">
      <c r="A815" s="8" t="n">
        <v>5689</v>
      </c>
      <c r="B815" t="inlineStr">
        <is>
          <t>CA-2014-131541</t>
        </is>
      </c>
      <c r="C815" s="9" t="n">
        <v>41848</v>
      </c>
      <c r="D815" s="8" t="n">
        <v>2014</v>
      </c>
      <c r="E815" s="8" t="n">
        <v>7</v>
      </c>
      <c r="F815" t="inlineStr">
        <is>
          <t>2014-07</t>
        </is>
      </c>
      <c r="G815" t="inlineStr">
        <is>
          <t>Office Supplies</t>
        </is>
      </c>
      <c r="H815" t="inlineStr">
        <is>
          <t>Envelopes</t>
        </is>
      </c>
      <c r="I815" t="inlineStr">
        <is>
          <t>#10- 4 1/8" x 9 1/2" Recycled Envelopes</t>
        </is>
      </c>
      <c r="J815" s="8" t="n">
        <v>7</v>
      </c>
      <c r="K815" s="10" t="n">
        <v>0.2</v>
      </c>
      <c r="L815" s="11" t="n">
        <v>48.944</v>
      </c>
      <c r="M815" s="11">
        <f>L815-N815</f>
        <v>32.4254</v>
      </c>
      <c r="N815" s="11" t="n">
        <v>16.5186</v>
      </c>
      <c r="O815">
        <f>IF(L815=0,"—",N815/L815)</f>
        <v>0.33749999999999997</v>
      </c>
      <c r="P815" t="inlineStr">
        <is>
          <t>South</t>
        </is>
      </c>
      <c r="Q815" t="inlineStr">
        <is>
          <t>Consumer</t>
        </is>
      </c>
    </row>
    <row r="816">
      <c r="A816" s="8" t="n">
        <v>5688</v>
      </c>
      <c r="B816" t="inlineStr">
        <is>
          <t>CA-2014-131541</t>
        </is>
      </c>
      <c r="C816" s="9" t="n">
        <v>41848</v>
      </c>
      <c r="D816" s="8" t="n">
        <v>2014</v>
      </c>
      <c r="E816" s="8" t="n">
        <v>7</v>
      </c>
      <c r="F816" t="inlineStr">
        <is>
          <t>2014-07</t>
        </is>
      </c>
      <c r="G816" t="inlineStr">
        <is>
          <t>Furniture</t>
        </is>
      </c>
      <c r="H816" t="inlineStr">
        <is>
          <t>Furnishings</t>
        </is>
      </c>
      <c r="I816" t="inlineStr">
        <is>
          <t>DataProducts Ampli Magnifier Task Lamp, Black,</t>
        </is>
      </c>
      <c r="J816" s="8" t="n">
        <v>6</v>
      </c>
      <c r="K816" s="10" t="n">
        <v>0.2</v>
      </c>
      <c r="L816" s="11" t="n">
        <v>129.888</v>
      </c>
      <c r="M816" s="11">
        <f>L816-N816</f>
        <v>116.89920000000001</v>
      </c>
      <c r="N816" s="11" t="n">
        <v>12.9888</v>
      </c>
      <c r="O816">
        <f>IF(L816=0,"—",N816/L816)</f>
        <v>0.09999999999999999</v>
      </c>
      <c r="P816" t="inlineStr">
        <is>
          <t>South</t>
        </is>
      </c>
      <c r="Q816" t="inlineStr">
        <is>
          <t>Consumer</t>
        </is>
      </c>
    </row>
    <row r="817">
      <c r="A817" s="8" t="n">
        <v>5687</v>
      </c>
      <c r="B817" t="inlineStr">
        <is>
          <t>CA-2014-131541</t>
        </is>
      </c>
      <c r="C817" s="9" t="n">
        <v>41848</v>
      </c>
      <c r="D817" s="8" t="n">
        <v>2014</v>
      </c>
      <c r="E817" s="8" t="n">
        <v>7</v>
      </c>
      <c r="F817" t="inlineStr">
        <is>
          <t>2014-07</t>
        </is>
      </c>
      <c r="G817" t="inlineStr">
        <is>
          <t>Office Supplies</t>
        </is>
      </c>
      <c r="H817" t="inlineStr">
        <is>
          <t>Fasteners</t>
        </is>
      </c>
      <c r="I817" t="inlineStr">
        <is>
          <t>OIC Colored Binder Clips, Assorted Sizes</t>
        </is>
      </c>
      <c r="J817" s="8" t="n">
        <v>5</v>
      </c>
      <c r="K817" s="10" t="n">
        <v>0.2</v>
      </c>
      <c r="L817" s="11" t="n">
        <v>14.32</v>
      </c>
      <c r="M817" s="11">
        <f>L817-N817</f>
        <v>9.129000000000001</v>
      </c>
      <c r="N817" s="11" t="n">
        <v>5.191</v>
      </c>
      <c r="O817">
        <f>IF(L817=0,"—",N817/L817)</f>
        <v>0.3625</v>
      </c>
      <c r="P817" t="inlineStr">
        <is>
          <t>South</t>
        </is>
      </c>
      <c r="Q817" t="inlineStr">
        <is>
          <t>Consumer</t>
        </is>
      </c>
    </row>
    <row r="818">
      <c r="A818" s="8" t="n">
        <v>5162</v>
      </c>
      <c r="B818" t="inlineStr">
        <is>
          <t>CA-2014-111192</t>
        </is>
      </c>
      <c r="C818" s="9" t="n">
        <v>41850</v>
      </c>
      <c r="D818" s="8" t="n">
        <v>2014</v>
      </c>
      <c r="E818" s="8" t="n">
        <v>7</v>
      </c>
      <c r="F818" t="inlineStr">
        <is>
          <t>2014-07</t>
        </is>
      </c>
      <c r="G818" t="inlineStr">
        <is>
          <t>Furniture</t>
        </is>
      </c>
      <c r="H818" t="inlineStr">
        <is>
          <t>Bookcases</t>
        </is>
      </c>
      <c r="I818" t="inlineStr">
        <is>
          <t>Rush Hierlooms Collection 1" Thick Stackable Bookcases</t>
        </is>
      </c>
      <c r="J818" s="8" t="n">
        <v>8</v>
      </c>
      <c r="K818" s="10" t="n">
        <v>0</v>
      </c>
      <c r="L818" s="11" t="n">
        <v>1367.84</v>
      </c>
      <c r="M818" s="11">
        <f>L818-N818</f>
        <v>1107.9504</v>
      </c>
      <c r="N818" s="11" t="n">
        <v>259.8896</v>
      </c>
      <c r="O818">
        <f>IF(L818=0,"—",N818/L818)</f>
        <v>0.19</v>
      </c>
      <c r="P818" t="inlineStr">
        <is>
          <t>West</t>
        </is>
      </c>
      <c r="Q818" t="inlineStr">
        <is>
          <t>Corporate</t>
        </is>
      </c>
    </row>
    <row r="819">
      <c r="A819" s="8" t="n">
        <v>2173</v>
      </c>
      <c r="B819" t="inlineStr">
        <is>
          <t>CA-2014-152296</t>
        </is>
      </c>
      <c r="C819" s="9" t="n">
        <v>41852</v>
      </c>
      <c r="D819" s="8" t="n">
        <v>2014</v>
      </c>
      <c r="E819" s="8" t="n">
        <v>8</v>
      </c>
      <c r="F819" t="inlineStr">
        <is>
          <t>2014-08</t>
        </is>
      </c>
      <c r="G819" t="inlineStr">
        <is>
          <t>Office Supplies</t>
        </is>
      </c>
      <c r="H819" t="inlineStr">
        <is>
          <t>Binders</t>
        </is>
      </c>
      <c r="I819" t="inlineStr">
        <is>
          <t>Wilson Jones data.warehouse D-Ring Binders with DublLock</t>
        </is>
      </c>
      <c r="J819" s="8" t="n">
        <v>3</v>
      </c>
      <c r="K819" s="10" t="n">
        <v>0.2</v>
      </c>
      <c r="L819" s="11" t="n">
        <v>19.752</v>
      </c>
      <c r="M819" s="11">
        <f>L819-N819</f>
        <v>12.838799999999999</v>
      </c>
      <c r="N819" s="11" t="n">
        <v>6.9132</v>
      </c>
      <c r="O819">
        <f>IF(L819=0,"—",N819/L819)</f>
        <v>0.35000000000000003</v>
      </c>
      <c r="P819" t="inlineStr">
        <is>
          <t>West</t>
        </is>
      </c>
      <c r="Q819" t="inlineStr">
        <is>
          <t>Consumer</t>
        </is>
      </c>
    </row>
    <row r="820">
      <c r="A820" s="8" t="n">
        <v>1839</v>
      </c>
      <c r="B820" t="inlineStr">
        <is>
          <t>CA-2014-117345</t>
        </is>
      </c>
      <c r="C820" s="9" t="n">
        <v>41852</v>
      </c>
      <c r="D820" s="8" t="n">
        <v>2014</v>
      </c>
      <c r="E820" s="8" t="n">
        <v>8</v>
      </c>
      <c r="F820" t="inlineStr">
        <is>
          <t>2014-08</t>
        </is>
      </c>
      <c r="G820" t="inlineStr">
        <is>
          <t>Furniture</t>
        </is>
      </c>
      <c r="H820" t="inlineStr">
        <is>
          <t>Furnishings</t>
        </is>
      </c>
      <c r="I820" t="inlineStr">
        <is>
          <t>9-3/4 Diameter Round Wall Clock</t>
        </is>
      </c>
      <c r="J820" s="8" t="n">
        <v>4</v>
      </c>
      <c r="K820" s="10" t="n">
        <v>0.2</v>
      </c>
      <c r="L820" s="11" t="n">
        <v>44.128</v>
      </c>
      <c r="M820" s="11">
        <f>L820-N820</f>
        <v>31.992800000000003</v>
      </c>
      <c r="N820" s="11" t="n">
        <v>12.1352</v>
      </c>
      <c r="O820">
        <f>IF(L820=0,"—",N820/L820)</f>
        <v>0.27499999999999997</v>
      </c>
      <c r="P820" t="inlineStr">
        <is>
          <t>South</t>
        </is>
      </c>
      <c r="Q820" t="inlineStr">
        <is>
          <t>Corporate</t>
        </is>
      </c>
    </row>
    <row r="821">
      <c r="A821" s="8" t="n">
        <v>1838</v>
      </c>
      <c r="B821" t="inlineStr">
        <is>
          <t>CA-2014-117345</t>
        </is>
      </c>
      <c r="C821" s="9" t="n">
        <v>41852</v>
      </c>
      <c r="D821" s="8" t="n">
        <v>2014</v>
      </c>
      <c r="E821" s="8" t="n">
        <v>8</v>
      </c>
      <c r="F821" t="inlineStr">
        <is>
          <t>2014-08</t>
        </is>
      </c>
      <c r="G821" t="inlineStr">
        <is>
          <t>Office Supplies</t>
        </is>
      </c>
      <c r="H821" t="inlineStr">
        <is>
          <t>Labels</t>
        </is>
      </c>
      <c r="I821" t="inlineStr">
        <is>
          <t>Self-Adhesive Address Labels for Typewriters by Universal</t>
        </is>
      </c>
      <c r="J821" s="8" t="n">
        <v>3</v>
      </c>
      <c r="K821" s="10" t="n">
        <v>0.2</v>
      </c>
      <c r="L821" s="11" t="n">
        <v>17.544</v>
      </c>
      <c r="M821" s="11">
        <f>L821-N821</f>
        <v>11.622900000000001</v>
      </c>
      <c r="N821" s="11" t="n">
        <v>5.9211</v>
      </c>
      <c r="O821">
        <f>IF(L821=0,"—",N821/L821)</f>
        <v>0.33749999999999997</v>
      </c>
      <c r="P821" t="inlineStr">
        <is>
          <t>South</t>
        </is>
      </c>
      <c r="Q821" t="inlineStr">
        <is>
          <t>Corporate</t>
        </is>
      </c>
    </row>
    <row r="822">
      <c r="A822" s="8" t="n">
        <v>2411</v>
      </c>
      <c r="B822" t="inlineStr">
        <is>
          <t>CA-2014-162684</t>
        </is>
      </c>
      <c r="C822" s="9" t="n">
        <v>41852</v>
      </c>
      <c r="D822" s="8" t="n">
        <v>2014</v>
      </c>
      <c r="E822" s="8" t="n">
        <v>8</v>
      </c>
      <c r="F822" t="inlineStr">
        <is>
          <t>2014-08</t>
        </is>
      </c>
      <c r="G822" t="inlineStr">
        <is>
          <t>Office Supplies</t>
        </is>
      </c>
      <c r="H822" t="inlineStr">
        <is>
          <t>Fasteners</t>
        </is>
      </c>
      <c r="I822" t="inlineStr">
        <is>
          <t>Acco Clips to Go Binder Clips, 24 Clips in Two Sizes</t>
        </is>
      </c>
      <c r="J822" s="8" t="n">
        <v>2</v>
      </c>
      <c r="K822" s="10" t="n">
        <v>0.2</v>
      </c>
      <c r="L822" s="11" t="n">
        <v>5.68</v>
      </c>
      <c r="M822" s="11">
        <f>L822-N822</f>
        <v>3.763</v>
      </c>
      <c r="N822" s="11" t="n">
        <v>1.917</v>
      </c>
      <c r="O822">
        <f>IF(L822=0,"—",N822/L822)</f>
        <v>0.3375</v>
      </c>
      <c r="P822" t="inlineStr">
        <is>
          <t>East</t>
        </is>
      </c>
      <c r="Q822" t="inlineStr">
        <is>
          <t>Home Office</t>
        </is>
      </c>
    </row>
    <row r="823">
      <c r="A823" s="8" t="n">
        <v>1841</v>
      </c>
      <c r="B823" t="inlineStr">
        <is>
          <t>CA-2014-117345</t>
        </is>
      </c>
      <c r="C823" s="9" t="n">
        <v>41852</v>
      </c>
      <c r="D823" s="8" t="n">
        <v>2014</v>
      </c>
      <c r="E823" s="8" t="n">
        <v>8</v>
      </c>
      <c r="F823" t="inlineStr">
        <is>
          <t>2014-08</t>
        </is>
      </c>
      <c r="G823" t="inlineStr">
        <is>
          <t>Office Supplies</t>
        </is>
      </c>
      <c r="H823" t="inlineStr">
        <is>
          <t>Paper</t>
        </is>
      </c>
      <c r="I823" t="inlineStr">
        <is>
          <t>Xerox 1916</t>
        </is>
      </c>
      <c r="J823" s="8" t="n">
        <v>2</v>
      </c>
      <c r="K823" s="10" t="n">
        <v>0.2</v>
      </c>
      <c r="L823" s="11" t="n">
        <v>78.304</v>
      </c>
      <c r="M823" s="11">
        <f>L823-N823</f>
        <v>48.94</v>
      </c>
      <c r="N823" s="11" t="n">
        <v>29.364</v>
      </c>
      <c r="O823">
        <f>IF(L823=0,"—",N823/L823)</f>
        <v>0.375</v>
      </c>
      <c r="P823" t="inlineStr">
        <is>
          <t>South</t>
        </is>
      </c>
      <c r="Q823" t="inlineStr">
        <is>
          <t>Corporate</t>
        </is>
      </c>
    </row>
    <row r="824">
      <c r="A824" s="8" t="n">
        <v>1840</v>
      </c>
      <c r="B824" t="inlineStr">
        <is>
          <t>CA-2014-117345</t>
        </is>
      </c>
      <c r="C824" s="9" t="n">
        <v>41852</v>
      </c>
      <c r="D824" s="8" t="n">
        <v>2014</v>
      </c>
      <c r="E824" s="8" t="n">
        <v>8</v>
      </c>
      <c r="F824" t="inlineStr">
        <is>
          <t>2014-08</t>
        </is>
      </c>
      <c r="G824" t="inlineStr">
        <is>
          <t>Office Supplies</t>
        </is>
      </c>
      <c r="H824" t="inlineStr">
        <is>
          <t>Appliances</t>
        </is>
      </c>
      <c r="I824" t="inlineStr">
        <is>
          <t>Honeywell Quietcare HEPA Air Cleaner</t>
        </is>
      </c>
      <c r="J824" s="8" t="n">
        <v>1</v>
      </c>
      <c r="K824" s="10" t="n">
        <v>0.2</v>
      </c>
      <c r="L824" s="11" t="n">
        <v>62.92</v>
      </c>
      <c r="M824" s="11">
        <f>L824-N824</f>
        <v>52.6955</v>
      </c>
      <c r="N824" s="11" t="n">
        <v>10.2245</v>
      </c>
      <c r="O824">
        <f>IF(L824=0,"—",N824/L824)</f>
        <v>0.1625</v>
      </c>
      <c r="P824" t="inlineStr">
        <is>
          <t>South</t>
        </is>
      </c>
      <c r="Q824" t="inlineStr">
        <is>
          <t>Corporate</t>
        </is>
      </c>
    </row>
    <row r="825">
      <c r="A825" s="8" t="n">
        <v>6175</v>
      </c>
      <c r="B825" t="inlineStr">
        <is>
          <t>US-2014-106299</t>
        </is>
      </c>
      <c r="C825" s="9" t="n">
        <v>41853</v>
      </c>
      <c r="D825" s="8" t="n">
        <v>2014</v>
      </c>
      <c r="E825" s="8" t="n">
        <v>8</v>
      </c>
      <c r="F825" t="inlineStr">
        <is>
          <t>2014-08</t>
        </is>
      </c>
      <c r="G825" t="inlineStr">
        <is>
          <t>Office Supplies</t>
        </is>
      </c>
      <c r="H825" t="inlineStr">
        <is>
          <t>Storage</t>
        </is>
      </c>
      <c r="I825" t="inlineStr">
        <is>
          <t>Smead Adjustable Mobile File Trolley with Lockable Top</t>
        </is>
      </c>
      <c r="J825" s="8" t="n">
        <v>2</v>
      </c>
      <c r="K825" s="10" t="n">
        <v>0</v>
      </c>
      <c r="L825" s="11" t="n">
        <v>838.38</v>
      </c>
      <c r="M825" s="11">
        <f>L825-N825</f>
        <v>612.0174</v>
      </c>
      <c r="N825" s="11" t="n">
        <v>226.3626</v>
      </c>
      <c r="O825">
        <f>IF(L825=0,"—",N825/L825)</f>
        <v>0.26999999999999996</v>
      </c>
      <c r="P825" t="inlineStr">
        <is>
          <t>Central</t>
        </is>
      </c>
      <c r="Q825" t="inlineStr">
        <is>
          <t>Home Office</t>
        </is>
      </c>
    </row>
    <row r="826">
      <c r="A826" s="8" t="n">
        <v>6174</v>
      </c>
      <c r="B826" t="inlineStr">
        <is>
          <t>US-2014-106299</t>
        </is>
      </c>
      <c r="C826" s="9" t="n">
        <v>41853</v>
      </c>
      <c r="D826" s="8" t="n">
        <v>2014</v>
      </c>
      <c r="E826" s="8" t="n">
        <v>8</v>
      </c>
      <c r="F826" t="inlineStr">
        <is>
          <t>2014-08</t>
        </is>
      </c>
      <c r="G826" t="inlineStr">
        <is>
          <t>Technology</t>
        </is>
      </c>
      <c r="H826" t="inlineStr">
        <is>
          <t>Accessories</t>
        </is>
      </c>
      <c r="I826" t="inlineStr">
        <is>
          <t>Memorex Micro Travel Drive 4 GB</t>
        </is>
      </c>
      <c r="J826" s="8" t="n">
        <v>2</v>
      </c>
      <c r="K826" s="10" t="n">
        <v>0</v>
      </c>
      <c r="L826" s="11" t="n">
        <v>21.2</v>
      </c>
      <c r="M826" s="11">
        <f>L826-N826</f>
        <v>12.084</v>
      </c>
      <c r="N826" s="11" t="n">
        <v>9.116</v>
      </c>
      <c r="O826">
        <f>IF(L826=0,"—",N826/L826)</f>
        <v>0.43</v>
      </c>
      <c r="P826" t="inlineStr">
        <is>
          <t>Central</t>
        </is>
      </c>
      <c r="Q826" t="inlineStr">
        <is>
          <t>Home Office</t>
        </is>
      </c>
    </row>
    <row r="827">
      <c r="A827" s="8" t="n">
        <v>6173</v>
      </c>
      <c r="B827" t="inlineStr">
        <is>
          <t>US-2014-106299</t>
        </is>
      </c>
      <c r="C827" s="9" t="n">
        <v>41853</v>
      </c>
      <c r="D827" s="8" t="n">
        <v>2014</v>
      </c>
      <c r="E827" s="8" t="n">
        <v>8</v>
      </c>
      <c r="F827" t="inlineStr">
        <is>
          <t>2014-08</t>
        </is>
      </c>
      <c r="G827" t="inlineStr">
        <is>
          <t>Office Supplies</t>
        </is>
      </c>
      <c r="H827" t="inlineStr">
        <is>
          <t>Binders</t>
        </is>
      </c>
      <c r="I827" t="inlineStr">
        <is>
          <t>Wilson Jones 14 Line Acrylic Coated Pressboard Data Binders</t>
        </is>
      </c>
      <c r="J827" s="8" t="n">
        <v>5</v>
      </c>
      <c r="K827" s="10" t="n">
        <v>0</v>
      </c>
      <c r="L827" s="11" t="n">
        <v>26.7</v>
      </c>
      <c r="M827" s="11">
        <f>L827-N827</f>
        <v>14.151</v>
      </c>
      <c r="N827" s="11" t="n">
        <v>12.549</v>
      </c>
      <c r="O827">
        <f>IF(L827=0,"—",N827/L827)</f>
        <v>0.47</v>
      </c>
      <c r="P827" t="inlineStr">
        <is>
          <t>Central</t>
        </is>
      </c>
      <c r="Q827" t="inlineStr">
        <is>
          <t>Home Office</t>
        </is>
      </c>
    </row>
    <row r="828">
      <c r="A828" s="8" t="n">
        <v>857</v>
      </c>
      <c r="B828" t="inlineStr">
        <is>
          <t>CA-2014-125612</t>
        </is>
      </c>
      <c r="C828" s="9" t="n">
        <v>41854</v>
      </c>
      <c r="D828" s="8" t="n">
        <v>2014</v>
      </c>
      <c r="E828" s="8" t="n">
        <v>8</v>
      </c>
      <c r="F828" t="inlineStr">
        <is>
          <t>2014-08</t>
        </is>
      </c>
      <c r="G828" t="inlineStr">
        <is>
          <t>Office Supplies</t>
        </is>
      </c>
      <c r="H828" t="inlineStr">
        <is>
          <t>Supplies</t>
        </is>
      </c>
      <c r="I828" t="inlineStr">
        <is>
          <t>Acme Box Cutter Scissors</t>
        </is>
      </c>
      <c r="J828" s="8" t="n">
        <v>10</v>
      </c>
      <c r="K828" s="10" t="n">
        <v>0</v>
      </c>
      <c r="L828" s="11" t="n">
        <v>102.3</v>
      </c>
      <c r="M828" s="11">
        <f>L828-N828</f>
        <v>75.702</v>
      </c>
      <c r="N828" s="11" t="n">
        <v>26.598</v>
      </c>
      <c r="O828">
        <f>IF(L828=0,"—",N828/L828)</f>
        <v>0.26</v>
      </c>
      <c r="P828" t="inlineStr">
        <is>
          <t>East</t>
        </is>
      </c>
      <c r="Q828" t="inlineStr">
        <is>
          <t>Consumer</t>
        </is>
      </c>
    </row>
    <row r="829">
      <c r="A829" s="8" t="n">
        <v>858</v>
      </c>
      <c r="B829" t="inlineStr">
        <is>
          <t>CA-2014-125612</t>
        </is>
      </c>
      <c r="C829" s="9" t="n">
        <v>41854</v>
      </c>
      <c r="D829" s="8" t="n">
        <v>2014</v>
      </c>
      <c r="E829" s="8" t="n">
        <v>8</v>
      </c>
      <c r="F829" t="inlineStr">
        <is>
          <t>2014-08</t>
        </is>
      </c>
      <c r="G829" t="inlineStr">
        <is>
          <t>Office Supplies</t>
        </is>
      </c>
      <c r="H829" t="inlineStr">
        <is>
          <t>Storage</t>
        </is>
      </c>
      <c r="I829" t="inlineStr">
        <is>
          <t>Staple magnet</t>
        </is>
      </c>
      <c r="J829" s="8" t="n">
        <v>2</v>
      </c>
      <c r="K829" s="10" t="n">
        <v>0</v>
      </c>
      <c r="L829" s="11" t="n">
        <v>21.36</v>
      </c>
      <c r="M829" s="11">
        <f>L829-N829</f>
        <v>15.5928</v>
      </c>
      <c r="N829" s="11" t="n">
        <v>5.7672</v>
      </c>
      <c r="O829">
        <f>IF(L829=0,"—",N829/L829)</f>
        <v>0.27</v>
      </c>
      <c r="P829" t="inlineStr">
        <is>
          <t>East</t>
        </is>
      </c>
      <c r="Q829" t="inlineStr">
        <is>
          <t>Consumer</t>
        </is>
      </c>
    </row>
    <row r="830">
      <c r="A830" s="8" t="n">
        <v>3156</v>
      </c>
      <c r="B830" t="inlineStr">
        <is>
          <t>CA-2014-128986</t>
        </is>
      </c>
      <c r="C830" s="9" t="n">
        <v>41854</v>
      </c>
      <c r="D830" s="8" t="n">
        <v>2014</v>
      </c>
      <c r="E830" s="8" t="n">
        <v>8</v>
      </c>
      <c r="F830" t="inlineStr">
        <is>
          <t>2014-08</t>
        </is>
      </c>
      <c r="G830" t="inlineStr">
        <is>
          <t>Office Supplies</t>
        </is>
      </c>
      <c r="H830" t="inlineStr">
        <is>
          <t>Paper</t>
        </is>
      </c>
      <c r="I830" t="inlineStr">
        <is>
          <t>White Computer Printout Paper by Universal</t>
        </is>
      </c>
      <c r="J830" s="8" t="n">
        <v>3</v>
      </c>
      <c r="K830" s="10" t="n">
        <v>0.2</v>
      </c>
      <c r="L830" s="11" t="n">
        <v>93.024</v>
      </c>
      <c r="M830" s="11">
        <f>L830-N830</f>
        <v>59.3028</v>
      </c>
      <c r="N830" s="11" t="n">
        <v>33.7212</v>
      </c>
      <c r="O830">
        <f>IF(L830=0,"—",N830/L830)</f>
        <v>0.36250000000000004</v>
      </c>
      <c r="P830" t="inlineStr">
        <is>
          <t>West</t>
        </is>
      </c>
      <c r="Q830" t="inlineStr">
        <is>
          <t>Home Office</t>
        </is>
      </c>
    </row>
    <row r="831">
      <c r="A831" s="8" t="n">
        <v>856</v>
      </c>
      <c r="B831" t="inlineStr">
        <is>
          <t>CA-2014-125612</t>
        </is>
      </c>
      <c r="C831" s="9" t="n">
        <v>41854</v>
      </c>
      <c r="D831" s="8" t="n">
        <v>2014</v>
      </c>
      <c r="E831" s="8" t="n">
        <v>8</v>
      </c>
      <c r="F831" t="inlineStr">
        <is>
          <t>2014-08</t>
        </is>
      </c>
      <c r="G831" t="inlineStr">
        <is>
          <t>Office Supplies</t>
        </is>
      </c>
      <c r="H831" t="inlineStr">
        <is>
          <t>Paper</t>
        </is>
      </c>
      <c r="I831" t="inlineStr">
        <is>
          <t>Xerox 1884</t>
        </is>
      </c>
      <c r="J831" s="8" t="n">
        <v>2</v>
      </c>
      <c r="K831" s="10" t="n">
        <v>0</v>
      </c>
      <c r="L831" s="11" t="n">
        <v>39.96</v>
      </c>
      <c r="M831" s="11">
        <f>L831-N831</f>
        <v>21.178800000000003</v>
      </c>
      <c r="N831" s="11" t="n">
        <v>18.7812</v>
      </c>
      <c r="O831">
        <f>IF(L831=0,"—",N831/L831)</f>
        <v>0.47</v>
      </c>
      <c r="P831" t="inlineStr">
        <is>
          <t>East</t>
        </is>
      </c>
      <c r="Q831" t="inlineStr">
        <is>
          <t>Consumer</t>
        </is>
      </c>
    </row>
    <row r="832">
      <c r="A832" s="8" t="n">
        <v>202</v>
      </c>
      <c r="B832" t="inlineStr">
        <is>
          <t>CA-2014-133690</t>
        </is>
      </c>
      <c r="C832" s="9" t="n">
        <v>41854</v>
      </c>
      <c r="D832" s="8" t="n">
        <v>2014</v>
      </c>
      <c r="E832" s="8" t="n">
        <v>8</v>
      </c>
      <c r="F832" t="inlineStr">
        <is>
          <t>2014-08</t>
        </is>
      </c>
      <c r="G832" t="inlineStr">
        <is>
          <t>Furniture</t>
        </is>
      </c>
      <c r="H832" t="inlineStr">
        <is>
          <t>Tables</t>
        </is>
      </c>
      <c r="I832" t="inlineStr">
        <is>
          <t>BoxOffice By Design Rectangular and Half-Moon Meeting Room Tables</t>
        </is>
      </c>
      <c r="J832" s="8" t="n">
        <v>2</v>
      </c>
      <c r="K832" s="10" t="n">
        <v>0.5</v>
      </c>
      <c r="L832" s="11" t="n">
        <v>218.75</v>
      </c>
      <c r="M832" s="11">
        <f>L832-N832</f>
        <v>380.625</v>
      </c>
      <c r="N832" s="11" t="n">
        <v>-161.875</v>
      </c>
      <c r="O832">
        <f>IF(L832=0,"—",N832/L832)</f>
        <v>-0.74</v>
      </c>
      <c r="P832" t="inlineStr">
        <is>
          <t>West</t>
        </is>
      </c>
      <c r="Q832" t="inlineStr">
        <is>
          <t>Consumer</t>
        </is>
      </c>
    </row>
    <row r="833">
      <c r="A833" s="8" t="n">
        <v>203</v>
      </c>
      <c r="B833" t="inlineStr">
        <is>
          <t>CA-2014-133690</t>
        </is>
      </c>
      <c r="C833" s="9" t="n">
        <v>41854</v>
      </c>
      <c r="D833" s="8" t="n">
        <v>2014</v>
      </c>
      <c r="E833" s="8" t="n">
        <v>8</v>
      </c>
      <c r="F833" t="inlineStr">
        <is>
          <t>2014-08</t>
        </is>
      </c>
      <c r="G833" t="inlineStr">
        <is>
          <t>Office Supplies</t>
        </is>
      </c>
      <c r="H833" t="inlineStr">
        <is>
          <t>Appliances</t>
        </is>
      </c>
      <c r="I833" t="inlineStr">
        <is>
          <t>Bravo II Megaboss 12-Amp Hard Body Upright, Replacement Belts, 2 Belts per Pack</t>
        </is>
      </c>
      <c r="J833" s="8" t="n">
        <v>1</v>
      </c>
      <c r="K833" s="10" t="n">
        <v>0.2</v>
      </c>
      <c r="L833" s="11" t="n">
        <v>2.6</v>
      </c>
      <c r="M833" s="11">
        <f>L833-N833</f>
        <v>2.3075</v>
      </c>
      <c r="N833" s="11" t="n">
        <v>0.2925</v>
      </c>
      <c r="O833">
        <f>IF(L833=0,"—",N833/L833)</f>
        <v>0.11249999999999999</v>
      </c>
      <c r="P833" t="inlineStr">
        <is>
          <t>West</t>
        </is>
      </c>
      <c r="Q833" t="inlineStr">
        <is>
          <t>Consumer</t>
        </is>
      </c>
    </row>
    <row r="834">
      <c r="A834" s="8" t="n">
        <v>9157</v>
      </c>
      <c r="B834" t="inlineStr">
        <is>
          <t>CA-2014-134215</t>
        </is>
      </c>
      <c r="C834" s="9" t="n">
        <v>41855</v>
      </c>
      <c r="D834" s="8" t="n">
        <v>2014</v>
      </c>
      <c r="E834" s="8" t="n">
        <v>8</v>
      </c>
      <c r="F834" t="inlineStr">
        <is>
          <t>2014-08</t>
        </is>
      </c>
      <c r="G834" t="inlineStr">
        <is>
          <t>Office Supplies</t>
        </is>
      </c>
      <c r="H834" t="inlineStr">
        <is>
          <t>Appliances</t>
        </is>
      </c>
      <c r="I834" t="inlineStr">
        <is>
          <t>Eureka The Boss Cordless Rechargeable Stick Vac</t>
        </is>
      </c>
      <c r="J834" s="8" t="n">
        <v>2</v>
      </c>
      <c r="K834" s="10" t="n">
        <v>0</v>
      </c>
      <c r="L834" s="11" t="n">
        <v>101.96</v>
      </c>
      <c r="M834" s="11">
        <f>L834-N834</f>
        <v>74.43079999999999</v>
      </c>
      <c r="N834" s="11" t="n">
        <v>27.5292</v>
      </c>
      <c r="O834">
        <f>IF(L834=0,"—",N834/L834)</f>
        <v>0.27</v>
      </c>
      <c r="P834" t="inlineStr">
        <is>
          <t>East</t>
        </is>
      </c>
      <c r="Q834" t="inlineStr">
        <is>
          <t>Corporate</t>
        </is>
      </c>
    </row>
    <row r="835">
      <c r="A835" s="8" t="n">
        <v>9158</v>
      </c>
      <c r="B835" t="inlineStr">
        <is>
          <t>CA-2014-134215</t>
        </is>
      </c>
      <c r="C835" s="9" t="n">
        <v>41855</v>
      </c>
      <c r="D835" s="8" t="n">
        <v>2014</v>
      </c>
      <c r="E835" s="8" t="n">
        <v>8</v>
      </c>
      <c r="F835" t="inlineStr">
        <is>
          <t>2014-08</t>
        </is>
      </c>
      <c r="G835" t="inlineStr">
        <is>
          <t>Office Supplies</t>
        </is>
      </c>
      <c r="H835" t="inlineStr">
        <is>
          <t>Paper</t>
        </is>
      </c>
      <c r="I835" t="inlineStr">
        <is>
          <t>Southworth 25% Cotton Premium Laser Paper and Envelopes</t>
        </is>
      </c>
      <c r="J835" s="8" t="n">
        <v>13</v>
      </c>
      <c r="K835" s="10" t="n">
        <v>0</v>
      </c>
      <c r="L835" s="11" t="n">
        <v>259.74</v>
      </c>
      <c r="M835" s="11">
        <f>L835-N835</f>
        <v>135.0648</v>
      </c>
      <c r="N835" s="11" t="n">
        <v>124.6752</v>
      </c>
      <c r="O835">
        <f>IF(L835=0,"—",N835/L835)</f>
        <v>0.48</v>
      </c>
      <c r="P835" t="inlineStr">
        <is>
          <t>East</t>
        </is>
      </c>
      <c r="Q835" t="inlineStr">
        <is>
          <t>Corporate</t>
        </is>
      </c>
    </row>
    <row r="836">
      <c r="A836" s="8" t="n">
        <v>9159</v>
      </c>
      <c r="B836" t="inlineStr">
        <is>
          <t>CA-2014-134215</t>
        </is>
      </c>
      <c r="C836" s="9" t="n">
        <v>41855</v>
      </c>
      <c r="D836" s="8" t="n">
        <v>2014</v>
      </c>
      <c r="E836" s="8" t="n">
        <v>8</v>
      </c>
      <c r="F836" t="inlineStr">
        <is>
          <t>2014-08</t>
        </is>
      </c>
      <c r="G836" t="inlineStr">
        <is>
          <t>Technology</t>
        </is>
      </c>
      <c r="H836" t="inlineStr">
        <is>
          <t>Accessories</t>
        </is>
      </c>
      <c r="I836" t="inlineStr">
        <is>
          <t>Maxell 4.7GB DVD-R</t>
        </is>
      </c>
      <c r="J836" s="8" t="n">
        <v>9</v>
      </c>
      <c r="K836" s="10" t="n">
        <v>0</v>
      </c>
      <c r="L836" s="11" t="n">
        <v>255.42</v>
      </c>
      <c r="M836" s="11">
        <f>L836-N836</f>
        <v>150.69779999999997</v>
      </c>
      <c r="N836" s="11" t="n">
        <v>104.7222</v>
      </c>
      <c r="O836">
        <f>IF(L836=0,"—",N836/L836)</f>
        <v>0.41000000000000003</v>
      </c>
      <c r="P836" t="inlineStr">
        <is>
          <t>East</t>
        </is>
      </c>
      <c r="Q836" t="inlineStr">
        <is>
          <t>Corporate</t>
        </is>
      </c>
    </row>
    <row r="837">
      <c r="A837" s="8" t="n">
        <v>1376</v>
      </c>
      <c r="B837" t="inlineStr">
        <is>
          <t>CA-2014-126361</t>
        </is>
      </c>
      <c r="C837" s="9" t="n">
        <v>41855</v>
      </c>
      <c r="D837" s="8" t="n">
        <v>2014</v>
      </c>
      <c r="E837" s="8" t="n">
        <v>8</v>
      </c>
      <c r="F837" t="inlineStr">
        <is>
          <t>2014-08</t>
        </is>
      </c>
      <c r="G837" t="inlineStr">
        <is>
          <t>Office Supplies</t>
        </is>
      </c>
      <c r="H837" t="inlineStr">
        <is>
          <t>Appliances</t>
        </is>
      </c>
      <c r="I837" t="inlineStr">
        <is>
          <t>Hoover WindTunnel Plus Canister Vacuum</t>
        </is>
      </c>
      <c r="J837" s="8" t="n">
        <v>3</v>
      </c>
      <c r="K837" s="10" t="n">
        <v>0</v>
      </c>
      <c r="L837" s="11" t="n">
        <v>1089.75</v>
      </c>
      <c r="M837" s="11">
        <f>L837-N837</f>
        <v>784.62</v>
      </c>
      <c r="N837" s="11" t="n">
        <v>305.13</v>
      </c>
      <c r="O837">
        <f>IF(L837=0,"—",N837/L837)</f>
        <v>0.27999999999999997</v>
      </c>
      <c r="P837" t="inlineStr">
        <is>
          <t>West</t>
        </is>
      </c>
      <c r="Q837" t="inlineStr">
        <is>
          <t>Consumer</t>
        </is>
      </c>
    </row>
    <row r="838">
      <c r="A838" s="8" t="n">
        <v>1377</v>
      </c>
      <c r="B838" t="inlineStr">
        <is>
          <t>CA-2014-126361</t>
        </is>
      </c>
      <c r="C838" s="9" t="n">
        <v>41855</v>
      </c>
      <c r="D838" s="8" t="n">
        <v>2014</v>
      </c>
      <c r="E838" s="8" t="n">
        <v>8</v>
      </c>
      <c r="F838" t="inlineStr">
        <is>
          <t>2014-08</t>
        </is>
      </c>
      <c r="G838" t="inlineStr">
        <is>
          <t>Office Supplies</t>
        </is>
      </c>
      <c r="H838" t="inlineStr">
        <is>
          <t>Paper</t>
        </is>
      </c>
      <c r="I838" t="inlineStr">
        <is>
          <t>Xerox 1934</t>
        </is>
      </c>
      <c r="J838" s="8" t="n">
        <v>8</v>
      </c>
      <c r="K838" s="10" t="n">
        <v>0</v>
      </c>
      <c r="L838" s="11" t="n">
        <v>447.84</v>
      </c>
      <c r="M838" s="11">
        <f>L838-N838</f>
        <v>228.39839999999998</v>
      </c>
      <c r="N838" s="11" t="n">
        <v>219.4416</v>
      </c>
      <c r="O838">
        <f>IF(L838=0,"—",N838/L838)</f>
        <v>0.49</v>
      </c>
      <c r="P838" t="inlineStr">
        <is>
          <t>West</t>
        </is>
      </c>
      <c r="Q838" t="inlineStr">
        <is>
          <t>Consumer</t>
        </is>
      </c>
    </row>
    <row r="839">
      <c r="A839" s="8" t="n">
        <v>1378</v>
      </c>
      <c r="B839" t="inlineStr">
        <is>
          <t>CA-2014-126361</t>
        </is>
      </c>
      <c r="C839" s="9" t="n">
        <v>41855</v>
      </c>
      <c r="D839" s="8" t="n">
        <v>2014</v>
      </c>
      <c r="E839" s="8" t="n">
        <v>8</v>
      </c>
      <c r="F839" t="inlineStr">
        <is>
          <t>2014-08</t>
        </is>
      </c>
      <c r="G839" t="inlineStr">
        <is>
          <t>Office Supplies</t>
        </is>
      </c>
      <c r="H839" t="inlineStr">
        <is>
          <t>Art</t>
        </is>
      </c>
      <c r="I839" t="inlineStr">
        <is>
          <t>Newell 329</t>
        </is>
      </c>
      <c r="J839" s="8" t="n">
        <v>5</v>
      </c>
      <c r="K839" s="10" t="n">
        <v>0</v>
      </c>
      <c r="L839" s="11" t="n">
        <v>16.4</v>
      </c>
      <c r="M839" s="11">
        <f>L839-N839</f>
        <v>12.136</v>
      </c>
      <c r="N839" s="11" t="n">
        <v>4.264</v>
      </c>
      <c r="O839">
        <f>IF(L839=0,"—",N839/L839)</f>
        <v>0.26000000000000006</v>
      </c>
      <c r="P839" t="inlineStr">
        <is>
          <t>West</t>
        </is>
      </c>
      <c r="Q839" t="inlineStr">
        <is>
          <t>Consumer</t>
        </is>
      </c>
    </row>
    <row r="840">
      <c r="A840" s="8" t="n">
        <v>1379</v>
      </c>
      <c r="B840" t="inlineStr">
        <is>
          <t>CA-2014-126361</t>
        </is>
      </c>
      <c r="C840" s="9" t="n">
        <v>41855</v>
      </c>
      <c r="D840" s="8" t="n">
        <v>2014</v>
      </c>
      <c r="E840" s="8" t="n">
        <v>8</v>
      </c>
      <c r="F840" t="inlineStr">
        <is>
          <t>2014-08</t>
        </is>
      </c>
      <c r="G840" t="inlineStr">
        <is>
          <t>Technology</t>
        </is>
      </c>
      <c r="H840" t="inlineStr">
        <is>
          <t>Phones</t>
        </is>
      </c>
      <c r="I840" t="inlineStr">
        <is>
          <t>Panasonic KX T7731-B Digital phone</t>
        </is>
      </c>
      <c r="J840" s="8" t="n">
        <v>5</v>
      </c>
      <c r="K840" s="10" t="n">
        <v>0.2</v>
      </c>
      <c r="L840" s="11" t="n">
        <v>399.96</v>
      </c>
      <c r="M840" s="11">
        <f>L840-N840</f>
        <v>364.96349999999995</v>
      </c>
      <c r="N840" s="11" t="n">
        <v>34.9965</v>
      </c>
      <c r="O840">
        <f>IF(L840=0,"—",N840/L840)</f>
        <v>0.0875</v>
      </c>
      <c r="P840" t="inlineStr">
        <is>
          <t>West</t>
        </is>
      </c>
      <c r="Q840" t="inlineStr">
        <is>
          <t>Consumer</t>
        </is>
      </c>
    </row>
    <row r="841">
      <c r="A841" s="8" t="n">
        <v>1380</v>
      </c>
      <c r="B841" t="inlineStr">
        <is>
          <t>CA-2014-126361</t>
        </is>
      </c>
      <c r="C841" s="9" t="n">
        <v>41855</v>
      </c>
      <c r="D841" s="8" t="n">
        <v>2014</v>
      </c>
      <c r="E841" s="8" t="n">
        <v>8</v>
      </c>
      <c r="F841" t="inlineStr">
        <is>
          <t>2014-08</t>
        </is>
      </c>
      <c r="G841" t="inlineStr">
        <is>
          <t>Office Supplies</t>
        </is>
      </c>
      <c r="H841" t="inlineStr">
        <is>
          <t>Storage</t>
        </is>
      </c>
      <c r="I841" t="inlineStr">
        <is>
          <t>Safco Wire Cube Shelving System, For Use as 4 or 5 14" Cubes, Black</t>
        </is>
      </c>
      <c r="J841" s="8" t="n">
        <v>5</v>
      </c>
      <c r="K841" s="10" t="n">
        <v>0</v>
      </c>
      <c r="L841" s="11" t="n">
        <v>158.9</v>
      </c>
      <c r="M841" s="11">
        <f>L841-N841</f>
        <v>150.955</v>
      </c>
      <c r="N841" s="11" t="n">
        <v>7.945</v>
      </c>
      <c r="O841">
        <f>IF(L841=0,"—",N841/L841)</f>
        <v>0.05</v>
      </c>
      <c r="P841" t="inlineStr">
        <is>
          <t>West</t>
        </is>
      </c>
      <c r="Q841" t="inlineStr">
        <is>
          <t>Consumer</t>
        </is>
      </c>
    </row>
    <row r="842">
      <c r="A842" s="8" t="n">
        <v>1381</v>
      </c>
      <c r="B842" t="inlineStr">
        <is>
          <t>CA-2014-126361</t>
        </is>
      </c>
      <c r="C842" s="9" t="n">
        <v>41855</v>
      </c>
      <c r="D842" s="8" t="n">
        <v>2014</v>
      </c>
      <c r="E842" s="8" t="n">
        <v>8</v>
      </c>
      <c r="F842" t="inlineStr">
        <is>
          <t>2014-08</t>
        </is>
      </c>
      <c r="G842" t="inlineStr">
        <is>
          <t>Office Supplies</t>
        </is>
      </c>
      <c r="H842" t="inlineStr">
        <is>
          <t>Binders</t>
        </is>
      </c>
      <c r="I842" t="inlineStr">
        <is>
          <t>Ibico Standard Transparent Covers</t>
        </is>
      </c>
      <c r="J842" s="8" t="n">
        <v>1</v>
      </c>
      <c r="K842" s="10" t="n">
        <v>0.2</v>
      </c>
      <c r="L842" s="11" t="n">
        <v>13.184</v>
      </c>
      <c r="M842" s="11">
        <f>L842-N842</f>
        <v>8.404799999999998</v>
      </c>
      <c r="N842" s="11" t="n">
        <v>4.7792</v>
      </c>
      <c r="O842">
        <f>IF(L842=0,"—",N842/L842)</f>
        <v>0.36250000000000004</v>
      </c>
      <c r="P842" t="inlineStr">
        <is>
          <t>West</t>
        </is>
      </c>
      <c r="Q842" t="inlineStr">
        <is>
          <t>Consumer</t>
        </is>
      </c>
    </row>
    <row r="843">
      <c r="A843" s="8" t="n">
        <v>5360</v>
      </c>
      <c r="B843" t="inlineStr">
        <is>
          <t>CA-2014-150490</t>
        </is>
      </c>
      <c r="C843" s="9" t="n">
        <v>41856</v>
      </c>
      <c r="D843" s="8" t="n">
        <v>2014</v>
      </c>
      <c r="E843" s="8" t="n">
        <v>8</v>
      </c>
      <c r="F843" t="inlineStr">
        <is>
          <t>2014-08</t>
        </is>
      </c>
      <c r="G843" t="inlineStr">
        <is>
          <t>Office Supplies</t>
        </is>
      </c>
      <c r="H843" t="inlineStr">
        <is>
          <t>Art</t>
        </is>
      </c>
      <c r="I843" t="inlineStr">
        <is>
          <t>Boston KS Multi-Size Manual Pencil Sharpener</t>
        </is>
      </c>
      <c r="J843" s="8" t="n">
        <v>2</v>
      </c>
      <c r="K843" s="10" t="n">
        <v>0</v>
      </c>
      <c r="L843" s="11" t="n">
        <v>45.98</v>
      </c>
      <c r="M843" s="11">
        <f>L843-N843</f>
        <v>33.105599999999995</v>
      </c>
      <c r="N843" s="11" t="n">
        <v>12.8744</v>
      </c>
      <c r="O843">
        <f>IF(L843=0,"—",N843/L843)</f>
        <v>0.28</v>
      </c>
      <c r="P843" t="inlineStr">
        <is>
          <t>West</t>
        </is>
      </c>
      <c r="Q843" t="inlineStr">
        <is>
          <t>Consumer</t>
        </is>
      </c>
    </row>
    <row r="844">
      <c r="A844" s="8" t="n">
        <v>6458</v>
      </c>
      <c r="B844" t="inlineStr">
        <is>
          <t>CA-2014-110065</t>
        </is>
      </c>
      <c r="C844" s="9" t="n">
        <v>41856</v>
      </c>
      <c r="D844" s="8" t="n">
        <v>2014</v>
      </c>
      <c r="E844" s="8" t="n">
        <v>8</v>
      </c>
      <c r="F844" t="inlineStr">
        <is>
          <t>2014-08</t>
        </is>
      </c>
      <c r="G844" t="inlineStr">
        <is>
          <t>Office Supplies</t>
        </is>
      </c>
      <c r="H844" t="inlineStr">
        <is>
          <t>Art</t>
        </is>
      </c>
      <c r="I844" t="inlineStr">
        <is>
          <t>Binney &amp; Smith inkTank Erasable Pocket Highlighter, Chisel Tip, Yellow</t>
        </is>
      </c>
      <c r="J844" s="8" t="n">
        <v>7</v>
      </c>
      <c r="K844" s="10" t="n">
        <v>0</v>
      </c>
      <c r="L844" s="11" t="n">
        <v>15.96</v>
      </c>
      <c r="M844" s="11">
        <f>L844-N844</f>
        <v>8.9376</v>
      </c>
      <c r="N844" s="11" t="n">
        <v>7.0224</v>
      </c>
      <c r="O844">
        <f>IF(L844=0,"—",N844/L844)</f>
        <v>0.44</v>
      </c>
      <c r="P844" t="inlineStr">
        <is>
          <t>East</t>
        </is>
      </c>
      <c r="Q844" t="inlineStr">
        <is>
          <t>Corporate</t>
        </is>
      </c>
    </row>
    <row r="845">
      <c r="A845" s="8" t="n">
        <v>5867</v>
      </c>
      <c r="B845" t="inlineStr">
        <is>
          <t>US-2014-117968</t>
        </is>
      </c>
      <c r="C845" s="9" t="n">
        <v>41856</v>
      </c>
      <c r="D845" s="8" t="n">
        <v>2014</v>
      </c>
      <c r="E845" s="8" t="n">
        <v>8</v>
      </c>
      <c r="F845" t="inlineStr">
        <is>
          <t>2014-08</t>
        </is>
      </c>
      <c r="G845" t="inlineStr">
        <is>
          <t>Furniture</t>
        </is>
      </c>
      <c r="H845" t="inlineStr">
        <is>
          <t>Chairs</t>
        </is>
      </c>
      <c r="I845" t="inlineStr">
        <is>
          <t>Hon GuestStacker Chair</t>
        </is>
      </c>
      <c r="J845" s="8" t="n">
        <v>5</v>
      </c>
      <c r="K845" s="10" t="n">
        <v>0</v>
      </c>
      <c r="L845" s="11" t="n">
        <v>1133.35</v>
      </c>
      <c r="M845" s="11">
        <f>L845-N845</f>
        <v>838.6789999999999</v>
      </c>
      <c r="N845" s="11" t="n">
        <v>294.671</v>
      </c>
      <c r="O845">
        <f>IF(L845=0,"—",N845/L845)</f>
        <v>0.26</v>
      </c>
      <c r="P845" t="inlineStr">
        <is>
          <t>East</t>
        </is>
      </c>
      <c r="Q845" t="inlineStr">
        <is>
          <t>Corporate</t>
        </is>
      </c>
    </row>
    <row r="846">
      <c r="A846" s="8" t="n">
        <v>5359</v>
      </c>
      <c r="B846" t="inlineStr">
        <is>
          <t>CA-2014-150490</t>
        </is>
      </c>
      <c r="C846" s="9" t="n">
        <v>41856</v>
      </c>
      <c r="D846" s="8" t="n">
        <v>2014</v>
      </c>
      <c r="E846" s="8" t="n">
        <v>8</v>
      </c>
      <c r="F846" t="inlineStr">
        <is>
          <t>2014-08</t>
        </is>
      </c>
      <c r="G846" t="inlineStr">
        <is>
          <t>Office Supplies</t>
        </is>
      </c>
      <c r="H846" t="inlineStr">
        <is>
          <t>Storage</t>
        </is>
      </c>
      <c r="I846" t="inlineStr">
        <is>
          <t>Akro Stacking Bins</t>
        </is>
      </c>
      <c r="J846" s="8" t="n">
        <v>2</v>
      </c>
      <c r="K846" s="10" t="n">
        <v>0</v>
      </c>
      <c r="L846" s="11" t="n">
        <v>15.78</v>
      </c>
      <c r="M846" s="11">
        <f>L846-N846</f>
        <v>15.1488</v>
      </c>
      <c r="N846" s="11" t="n">
        <v>0.6312</v>
      </c>
      <c r="O846">
        <f>IF(L846=0,"—",N846/L846)</f>
        <v>0.04</v>
      </c>
      <c r="P846" t="inlineStr">
        <is>
          <t>West</t>
        </is>
      </c>
      <c r="Q846" t="inlineStr">
        <is>
          <t>Consumer</t>
        </is>
      </c>
    </row>
    <row r="847">
      <c r="A847" s="8" t="n">
        <v>6457</v>
      </c>
      <c r="B847" t="inlineStr">
        <is>
          <t>CA-2014-110065</t>
        </is>
      </c>
      <c r="C847" s="9" t="n">
        <v>41856</v>
      </c>
      <c r="D847" s="8" t="n">
        <v>2014</v>
      </c>
      <c r="E847" s="8" t="n">
        <v>8</v>
      </c>
      <c r="F847" t="inlineStr">
        <is>
          <t>2014-08</t>
        </is>
      </c>
      <c r="G847" t="inlineStr">
        <is>
          <t>Technology</t>
        </is>
      </c>
      <c r="H847" t="inlineStr">
        <is>
          <t>Phones</t>
        </is>
      </c>
      <c r="I847" t="inlineStr">
        <is>
          <t>Plantronics CS 50-USB - headset - Convertible, Monaural</t>
        </is>
      </c>
      <c r="J847" s="8" t="n">
        <v>1</v>
      </c>
      <c r="K847" s="10" t="n">
        <v>0</v>
      </c>
      <c r="L847" s="11" t="n">
        <v>135.99</v>
      </c>
      <c r="M847" s="11">
        <f>L847-N847</f>
        <v>99.27270000000001</v>
      </c>
      <c r="N847" s="11" t="n">
        <v>36.7173</v>
      </c>
      <c r="O847">
        <f>IF(L847=0,"—",N847/L847)</f>
        <v>0.27</v>
      </c>
      <c r="P847" t="inlineStr">
        <is>
          <t>East</t>
        </is>
      </c>
      <c r="Q847" t="inlineStr">
        <is>
          <t>Corporate</t>
        </is>
      </c>
    </row>
    <row r="848">
      <c r="A848" s="8" t="n">
        <v>5865</v>
      </c>
      <c r="B848" t="inlineStr">
        <is>
          <t>US-2014-117968</t>
        </is>
      </c>
      <c r="C848" s="9" t="n">
        <v>41856</v>
      </c>
      <c r="D848" s="8" t="n">
        <v>2014</v>
      </c>
      <c r="E848" s="8" t="n">
        <v>8</v>
      </c>
      <c r="F848" t="inlineStr">
        <is>
          <t>2014-08</t>
        </is>
      </c>
      <c r="G848" t="inlineStr">
        <is>
          <t>Office Supplies</t>
        </is>
      </c>
      <c r="H848" t="inlineStr">
        <is>
          <t>Appliances</t>
        </is>
      </c>
      <c r="I848" t="inlineStr">
        <is>
          <t>Fellowes Advanced Computer Series Surge Protectors</t>
        </is>
      </c>
      <c r="J848" s="8" t="n">
        <v>3</v>
      </c>
      <c r="K848" s="10" t="n">
        <v>0</v>
      </c>
      <c r="L848" s="11" t="n">
        <v>79.47</v>
      </c>
      <c r="M848" s="11">
        <f>L848-N848</f>
        <v>57.2184</v>
      </c>
      <c r="N848" s="11" t="n">
        <v>22.2516</v>
      </c>
      <c r="O848">
        <f>IF(L848=0,"—",N848/L848)</f>
        <v>0.28</v>
      </c>
      <c r="P848" t="inlineStr">
        <is>
          <t>East</t>
        </is>
      </c>
      <c r="Q848" t="inlineStr">
        <is>
          <t>Corporate</t>
        </is>
      </c>
    </row>
    <row r="849">
      <c r="A849" s="8" t="n">
        <v>8894</v>
      </c>
      <c r="B849" t="inlineStr">
        <is>
          <t>CA-2014-124723</t>
        </is>
      </c>
      <c r="C849" s="9" t="n">
        <v>41856</v>
      </c>
      <c r="D849" s="8" t="n">
        <v>2014</v>
      </c>
      <c r="E849" s="8" t="n">
        <v>8</v>
      </c>
      <c r="F849" t="inlineStr">
        <is>
          <t>2014-08</t>
        </is>
      </c>
      <c r="G849" t="inlineStr">
        <is>
          <t>Furniture</t>
        </is>
      </c>
      <c r="H849" t="inlineStr">
        <is>
          <t>Tables</t>
        </is>
      </c>
      <c r="I849" t="inlineStr">
        <is>
          <t>SAFCO PlanMaster Heigh-Adjustable Drafting Table Base, 43w x 30d x 30-37h, Black</t>
        </is>
      </c>
      <c r="J849" s="8" t="n">
        <v>2</v>
      </c>
      <c r="K849" s="10" t="n">
        <v>0.3</v>
      </c>
      <c r="L849" s="11" t="n">
        <v>489.23</v>
      </c>
      <c r="M849" s="11">
        <f>L849-N849</f>
        <v>447.29600000000005</v>
      </c>
      <c r="N849" s="11" t="n">
        <v>41.934</v>
      </c>
      <c r="O849">
        <f>IF(L849=0,"—",N849/L849)</f>
        <v>0.0857142857142857</v>
      </c>
      <c r="P849" t="inlineStr">
        <is>
          <t>Central</t>
        </is>
      </c>
      <c r="Q849" t="inlineStr">
        <is>
          <t>Consumer</t>
        </is>
      </c>
    </row>
    <row r="850">
      <c r="A850" s="8" t="n">
        <v>5866</v>
      </c>
      <c r="B850" t="inlineStr">
        <is>
          <t>US-2014-117968</t>
        </is>
      </c>
      <c r="C850" s="9" t="n">
        <v>41856</v>
      </c>
      <c r="D850" s="8" t="n">
        <v>2014</v>
      </c>
      <c r="E850" s="8" t="n">
        <v>8</v>
      </c>
      <c r="F850" t="inlineStr">
        <is>
          <t>2014-08</t>
        </is>
      </c>
      <c r="G850" t="inlineStr">
        <is>
          <t>Office Supplies</t>
        </is>
      </c>
      <c r="H850" t="inlineStr">
        <is>
          <t>Art</t>
        </is>
      </c>
      <c r="I850" t="inlineStr">
        <is>
          <t>Binney &amp; Smith inkTank Erasable Pocket Highlighter, Chisel Tip, Yellow</t>
        </is>
      </c>
      <c r="J850" s="8" t="n">
        <v>2</v>
      </c>
      <c r="K850" s="10" t="n">
        <v>0</v>
      </c>
      <c r="L850" s="11" t="n">
        <v>4.56</v>
      </c>
      <c r="M850" s="11">
        <f>L850-N850</f>
        <v>2.5535999999999994</v>
      </c>
      <c r="N850" s="11" t="n">
        <v>2.0064</v>
      </c>
      <c r="O850">
        <f>IF(L850=0,"—",N850/L850)</f>
        <v>0.44000000000000006</v>
      </c>
      <c r="P850" t="inlineStr">
        <is>
          <t>East</t>
        </is>
      </c>
      <c r="Q850" t="inlineStr">
        <is>
          <t>Corporate</t>
        </is>
      </c>
    </row>
    <row r="851">
      <c r="A851" s="8" t="n">
        <v>5358</v>
      </c>
      <c r="B851" t="inlineStr">
        <is>
          <t>CA-2014-150490</t>
        </is>
      </c>
      <c r="C851" s="9" t="n">
        <v>41856</v>
      </c>
      <c r="D851" s="8" t="n">
        <v>2014</v>
      </c>
      <c r="E851" s="8" t="n">
        <v>8</v>
      </c>
      <c r="F851" t="inlineStr">
        <is>
          <t>2014-08</t>
        </is>
      </c>
      <c r="G851" t="inlineStr">
        <is>
          <t>Technology</t>
        </is>
      </c>
      <c r="H851" t="inlineStr">
        <is>
          <t>Accessories</t>
        </is>
      </c>
      <c r="I851" t="inlineStr">
        <is>
          <t>Logitech Desktop MK120 Mouse and keyboard Combo</t>
        </is>
      </c>
      <c r="J851" s="8" t="n">
        <v>1</v>
      </c>
      <c r="K851" s="10" t="n">
        <v>0</v>
      </c>
      <c r="L851" s="11" t="n">
        <v>16.36</v>
      </c>
      <c r="M851" s="11">
        <f>L851-N851</f>
        <v>14.724</v>
      </c>
      <c r="N851" s="11" t="n">
        <v>1.636</v>
      </c>
      <c r="O851">
        <f>IF(L851=0,"—",N851/L851)</f>
        <v>0.09999999999999999</v>
      </c>
      <c r="P851" t="inlineStr">
        <is>
          <t>West</t>
        </is>
      </c>
      <c r="Q851" t="inlineStr">
        <is>
          <t>Consumer</t>
        </is>
      </c>
    </row>
    <row r="852">
      <c r="A852" s="8" t="n">
        <v>172</v>
      </c>
      <c r="B852" t="inlineStr">
        <is>
          <t>CA-2014-118962</t>
        </is>
      </c>
      <c r="C852" s="9" t="n">
        <v>41856</v>
      </c>
      <c r="D852" s="8" t="n">
        <v>2014</v>
      </c>
      <c r="E852" s="8" t="n">
        <v>8</v>
      </c>
      <c r="F852" t="inlineStr">
        <is>
          <t>2014-08</t>
        </is>
      </c>
      <c r="G852" t="inlineStr">
        <is>
          <t>Office Supplies</t>
        </is>
      </c>
      <c r="H852" t="inlineStr">
        <is>
          <t>Paper</t>
        </is>
      </c>
      <c r="I852" t="inlineStr">
        <is>
          <t>Adams Phone Message Book, Professional, 400 Message Capacity, 5 3/6 x 11</t>
        </is>
      </c>
      <c r="J852" s="8" t="n">
        <v>3</v>
      </c>
      <c r="K852" s="10" t="n">
        <v>0</v>
      </c>
      <c r="L852" s="11" t="n">
        <v>20.94</v>
      </c>
      <c r="M852" s="11">
        <f>L852-N852</f>
        <v>11.098200000000002</v>
      </c>
      <c r="N852" s="11" t="n">
        <v>9.841799999999999</v>
      </c>
      <c r="O852">
        <f>IF(L852=0,"—",N852/L852)</f>
        <v>0.4699999999999999</v>
      </c>
      <c r="P852" t="inlineStr">
        <is>
          <t>West</t>
        </is>
      </c>
      <c r="Q852" t="inlineStr">
        <is>
          <t>Consumer</t>
        </is>
      </c>
    </row>
    <row r="853">
      <c r="A853" s="8" t="n">
        <v>174</v>
      </c>
      <c r="B853" t="inlineStr">
        <is>
          <t>CA-2014-118962</t>
        </is>
      </c>
      <c r="C853" s="9" t="n">
        <v>41856</v>
      </c>
      <c r="D853" s="8" t="n">
        <v>2014</v>
      </c>
      <c r="E853" s="8" t="n">
        <v>8</v>
      </c>
      <c r="F853" t="inlineStr">
        <is>
          <t>2014-08</t>
        </is>
      </c>
      <c r="G853" t="inlineStr">
        <is>
          <t>Furniture</t>
        </is>
      </c>
      <c r="H853" t="inlineStr">
        <is>
          <t>Chairs</t>
        </is>
      </c>
      <c r="I853" t="inlineStr">
        <is>
          <t>Global Value Steno Chair, Gray</t>
        </is>
      </c>
      <c r="J853" s="8" t="n">
        <v>7</v>
      </c>
      <c r="K853" s="10" t="n">
        <v>0.2</v>
      </c>
      <c r="L853" s="11" t="n">
        <v>340.144</v>
      </c>
      <c r="M853" s="11">
        <f>L853-N853</f>
        <v>318.885</v>
      </c>
      <c r="N853" s="11" t="n">
        <v>21.259</v>
      </c>
      <c r="O853">
        <f>IF(L853=0,"—",N853/L853)</f>
        <v>0.0625</v>
      </c>
      <c r="P853" t="inlineStr">
        <is>
          <t>West</t>
        </is>
      </c>
      <c r="Q853" t="inlineStr">
        <is>
          <t>Consumer</t>
        </is>
      </c>
    </row>
    <row r="854">
      <c r="A854" s="8" t="n">
        <v>173</v>
      </c>
      <c r="B854" t="inlineStr">
        <is>
          <t>CA-2014-118962</t>
        </is>
      </c>
      <c r="C854" s="9" t="n">
        <v>41856</v>
      </c>
      <c r="D854" s="8" t="n">
        <v>2014</v>
      </c>
      <c r="E854" s="8" t="n">
        <v>8</v>
      </c>
      <c r="F854" t="inlineStr">
        <is>
          <t>2014-08</t>
        </is>
      </c>
      <c r="G854" t="inlineStr">
        <is>
          <t>Office Supplies</t>
        </is>
      </c>
      <c r="H854" t="inlineStr">
        <is>
          <t>Paper</t>
        </is>
      </c>
      <c r="I854" t="inlineStr">
        <is>
          <t>Xerox 1913</t>
        </is>
      </c>
      <c r="J854" s="8" t="n">
        <v>2</v>
      </c>
      <c r="K854" s="10" t="n">
        <v>0</v>
      </c>
      <c r="L854" s="11" t="n">
        <v>110.96</v>
      </c>
      <c r="M854" s="11">
        <f>L854-N854</f>
        <v>57.69919999999999</v>
      </c>
      <c r="N854" s="11" t="n">
        <v>53.2608</v>
      </c>
      <c r="O854">
        <f>IF(L854=0,"—",N854/L854)</f>
        <v>0.48000000000000004</v>
      </c>
      <c r="P854" t="inlineStr">
        <is>
          <t>West</t>
        </is>
      </c>
      <c r="Q854" t="inlineStr">
        <is>
          <t>Consumer</t>
        </is>
      </c>
    </row>
    <row r="855">
      <c r="A855" s="8" t="n">
        <v>3773</v>
      </c>
      <c r="B855" t="inlineStr">
        <is>
          <t>CA-2014-115357</t>
        </is>
      </c>
      <c r="C855" s="9" t="n">
        <v>41857</v>
      </c>
      <c r="D855" s="8" t="n">
        <v>2014</v>
      </c>
      <c r="E855" s="8" t="n">
        <v>8</v>
      </c>
      <c r="F855" t="inlineStr">
        <is>
          <t>2014-08</t>
        </is>
      </c>
      <c r="G855" t="inlineStr">
        <is>
          <t>Technology</t>
        </is>
      </c>
      <c r="H855" t="inlineStr">
        <is>
          <t>Accessories</t>
        </is>
      </c>
      <c r="I855" t="inlineStr">
        <is>
          <t>Maxell 74 Minute CD-R Spindle, 50/Pack</t>
        </is>
      </c>
      <c r="J855" s="8" t="n">
        <v>3</v>
      </c>
      <c r="K855" s="10" t="n">
        <v>0</v>
      </c>
      <c r="L855" s="11" t="n">
        <v>62.91</v>
      </c>
      <c r="M855" s="11">
        <f>L855-N855</f>
        <v>40.2624</v>
      </c>
      <c r="N855" s="11" t="n">
        <v>22.6476</v>
      </c>
      <c r="O855">
        <f>IF(L855=0,"—",N855/L855)</f>
        <v>0.36000000000000004</v>
      </c>
      <c r="P855" t="inlineStr">
        <is>
          <t>South</t>
        </is>
      </c>
      <c r="Q855" t="inlineStr">
        <is>
          <t>Consumer</t>
        </is>
      </c>
    </row>
    <row r="856">
      <c r="A856" s="8" t="n">
        <v>8544</v>
      </c>
      <c r="B856" t="inlineStr">
        <is>
          <t>CA-2014-137575</t>
        </is>
      </c>
      <c r="C856" s="9" t="n">
        <v>41857</v>
      </c>
      <c r="D856" s="8" t="n">
        <v>2014</v>
      </c>
      <c r="E856" s="8" t="n">
        <v>8</v>
      </c>
      <c r="F856" t="inlineStr">
        <is>
          <t>2014-08</t>
        </is>
      </c>
      <c r="G856" t="inlineStr">
        <is>
          <t>Technology</t>
        </is>
      </c>
      <c r="H856" t="inlineStr">
        <is>
          <t>Accessories</t>
        </is>
      </c>
      <c r="I856" t="inlineStr">
        <is>
          <t>Logitech G700s Rechargeable Gaming Mouse</t>
        </is>
      </c>
      <c r="J856" s="8" t="n">
        <v>2</v>
      </c>
      <c r="K856" s="10" t="n">
        <v>0</v>
      </c>
      <c r="L856" s="11" t="n">
        <v>199.98</v>
      </c>
      <c r="M856" s="11">
        <f>L856-N856</f>
        <v>115.98839999999998</v>
      </c>
      <c r="N856" s="11" t="n">
        <v>83.99160000000001</v>
      </c>
      <c r="O856">
        <f>IF(L856=0,"—",N856/L856)</f>
        <v>0.42000000000000004</v>
      </c>
      <c r="P856" t="inlineStr">
        <is>
          <t>East</t>
        </is>
      </c>
      <c r="Q856" t="inlineStr">
        <is>
          <t>Consumer</t>
        </is>
      </c>
    </row>
    <row r="857">
      <c r="A857" s="8" t="n">
        <v>5072</v>
      </c>
      <c r="B857" t="inlineStr">
        <is>
          <t>CA-2014-124478</t>
        </is>
      </c>
      <c r="C857" s="9" t="n">
        <v>41859</v>
      </c>
      <c r="D857" s="8" t="n">
        <v>2014</v>
      </c>
      <c r="E857" s="8" t="n">
        <v>8</v>
      </c>
      <c r="F857" t="inlineStr">
        <is>
          <t>2014-08</t>
        </is>
      </c>
      <c r="G857" t="inlineStr">
        <is>
          <t>Furniture</t>
        </is>
      </c>
      <c r="H857" t="inlineStr">
        <is>
          <t>Furnishings</t>
        </is>
      </c>
      <c r="I857" t="inlineStr">
        <is>
          <t>Nu-Dell Float Frame 11 x 14 1/2</t>
        </is>
      </c>
      <c r="J857" s="8" t="n">
        <v>6</v>
      </c>
      <c r="K857" s="10" t="n">
        <v>0</v>
      </c>
      <c r="L857" s="11" t="n">
        <v>53.88</v>
      </c>
      <c r="M857" s="11">
        <f>L857-N857</f>
        <v>31.250400000000003</v>
      </c>
      <c r="N857" s="11" t="n">
        <v>22.6296</v>
      </c>
      <c r="O857">
        <f>IF(L857=0,"—",N857/L857)</f>
        <v>0.42</v>
      </c>
      <c r="P857" t="inlineStr">
        <is>
          <t>Central</t>
        </is>
      </c>
      <c r="Q857" t="inlineStr">
        <is>
          <t>Home Office</t>
        </is>
      </c>
    </row>
    <row r="858">
      <c r="A858" s="8" t="n">
        <v>5071</v>
      </c>
      <c r="B858" t="inlineStr">
        <is>
          <t>CA-2014-124478</t>
        </is>
      </c>
      <c r="C858" s="9" t="n">
        <v>41859</v>
      </c>
      <c r="D858" s="8" t="n">
        <v>2014</v>
      </c>
      <c r="E858" s="8" t="n">
        <v>8</v>
      </c>
      <c r="F858" t="inlineStr">
        <is>
          <t>2014-08</t>
        </is>
      </c>
      <c r="G858" t="inlineStr">
        <is>
          <t>Office Supplies</t>
        </is>
      </c>
      <c r="H858" t="inlineStr">
        <is>
          <t>Envelopes</t>
        </is>
      </c>
      <c r="I858" t="inlineStr">
        <is>
          <t>Globe Weis Peel &amp; Seel First Class Envelopes</t>
        </is>
      </c>
      <c r="J858" s="8" t="n">
        <v>3</v>
      </c>
      <c r="K858" s="10" t="n">
        <v>0</v>
      </c>
      <c r="L858" s="11" t="n">
        <v>38.34</v>
      </c>
      <c r="M858" s="11">
        <f>L858-N858</f>
        <v>21.087000000000003</v>
      </c>
      <c r="N858" s="11" t="n">
        <v>17.253</v>
      </c>
      <c r="O858">
        <f>IF(L858=0,"—",N858/L858)</f>
        <v>0.44999999999999996</v>
      </c>
      <c r="P858" t="inlineStr">
        <is>
          <t>Central</t>
        </is>
      </c>
      <c r="Q858" t="inlineStr">
        <is>
          <t>Home Office</t>
        </is>
      </c>
    </row>
    <row r="859">
      <c r="A859" s="8" t="n">
        <v>5070</v>
      </c>
      <c r="B859" t="inlineStr">
        <is>
          <t>CA-2014-124478</t>
        </is>
      </c>
      <c r="C859" s="9" t="n">
        <v>41859</v>
      </c>
      <c r="D859" s="8" t="n">
        <v>2014</v>
      </c>
      <c r="E859" s="8" t="n">
        <v>8</v>
      </c>
      <c r="F859" t="inlineStr">
        <is>
          <t>2014-08</t>
        </is>
      </c>
      <c r="G859" t="inlineStr">
        <is>
          <t>Office Supplies</t>
        </is>
      </c>
      <c r="H859" t="inlineStr">
        <is>
          <t>Appliances</t>
        </is>
      </c>
      <c r="I859" t="inlineStr">
        <is>
          <t>Acco Smartsocket Table Surge Protector, 6 Color-Coded Adapter Outlets</t>
        </is>
      </c>
      <c r="J859" s="8" t="n">
        <v>3</v>
      </c>
      <c r="K859" s="10" t="n">
        <v>0.1</v>
      </c>
      <c r="L859" s="11" t="n">
        <v>167.535</v>
      </c>
      <c r="M859" s="11">
        <f>L859-N859</f>
        <v>130.305</v>
      </c>
      <c r="N859" s="11" t="n">
        <v>37.23</v>
      </c>
      <c r="O859">
        <f>IF(L859=0,"—",N859/L859)</f>
        <v>0.2222222222222222</v>
      </c>
      <c r="P859" t="inlineStr">
        <is>
          <t>Central</t>
        </is>
      </c>
      <c r="Q859" t="inlineStr">
        <is>
          <t>Home Office</t>
        </is>
      </c>
    </row>
    <row r="860">
      <c r="A860" s="8" t="n">
        <v>5069</v>
      </c>
      <c r="B860" t="inlineStr">
        <is>
          <t>CA-2014-124478</t>
        </is>
      </c>
      <c r="C860" s="9" t="n">
        <v>41859</v>
      </c>
      <c r="D860" s="8" t="n">
        <v>2014</v>
      </c>
      <c r="E860" s="8" t="n">
        <v>8</v>
      </c>
      <c r="F860" t="inlineStr">
        <is>
          <t>2014-08</t>
        </is>
      </c>
      <c r="G860" t="inlineStr">
        <is>
          <t>Technology</t>
        </is>
      </c>
      <c r="H860" t="inlineStr">
        <is>
          <t>Copiers</t>
        </is>
      </c>
      <c r="I860" t="inlineStr">
        <is>
          <t>Sharp 1540cs Digital Laser Copier</t>
        </is>
      </c>
      <c r="J860" s="8" t="n">
        <v>1</v>
      </c>
      <c r="K860" s="10" t="n">
        <v>0</v>
      </c>
      <c r="L860" s="11" t="n">
        <v>549.99</v>
      </c>
      <c r="M860" s="11">
        <f>L860-N860</f>
        <v>274.995</v>
      </c>
      <c r="N860" s="11" t="n">
        <v>274.995</v>
      </c>
      <c r="O860">
        <f>IF(L860=0,"—",N860/L860)</f>
        <v>0.5</v>
      </c>
      <c r="P860" t="inlineStr">
        <is>
          <t>Central</t>
        </is>
      </c>
      <c r="Q860" t="inlineStr">
        <is>
          <t>Home Office</t>
        </is>
      </c>
    </row>
    <row r="861">
      <c r="A861" s="8" t="n">
        <v>5073</v>
      </c>
      <c r="B861" t="inlineStr">
        <is>
          <t>CA-2014-124478</t>
        </is>
      </c>
      <c r="C861" s="9" t="n">
        <v>41859</v>
      </c>
      <c r="D861" s="8" t="n">
        <v>2014</v>
      </c>
      <c r="E861" s="8" t="n">
        <v>8</v>
      </c>
      <c r="F861" t="inlineStr">
        <is>
          <t>2014-08</t>
        </is>
      </c>
      <c r="G861" t="inlineStr">
        <is>
          <t>Technology</t>
        </is>
      </c>
      <c r="H861" t="inlineStr">
        <is>
          <t>Phones</t>
        </is>
      </c>
      <c r="I861" t="inlineStr">
        <is>
          <t>Motorola Droid Maxx</t>
        </is>
      </c>
      <c r="J861" s="8" t="n">
        <v>2</v>
      </c>
      <c r="K861" s="10" t="n">
        <v>0</v>
      </c>
      <c r="L861" s="11" t="n">
        <v>299.98</v>
      </c>
      <c r="M861" s="11">
        <f>L861-N861</f>
        <v>215.98560000000003</v>
      </c>
      <c r="N861" s="11" t="n">
        <v>83.9944</v>
      </c>
      <c r="O861">
        <f>IF(L861=0,"—",N861/L861)</f>
        <v>0.27999999999999997</v>
      </c>
      <c r="P861" t="inlineStr">
        <is>
          <t>Central</t>
        </is>
      </c>
      <c r="Q861" t="inlineStr">
        <is>
          <t>Home Office</t>
        </is>
      </c>
    </row>
    <row r="862">
      <c r="A862" s="8" t="n">
        <v>2751</v>
      </c>
      <c r="B862" t="inlineStr">
        <is>
          <t>CA-2014-154669</t>
        </is>
      </c>
      <c r="C862" s="9" t="n">
        <v>41859</v>
      </c>
      <c r="D862" s="8" t="n">
        <v>2014</v>
      </c>
      <c r="E862" s="8" t="n">
        <v>8</v>
      </c>
      <c r="F862" t="inlineStr">
        <is>
          <t>2014-08</t>
        </is>
      </c>
      <c r="G862" t="inlineStr">
        <is>
          <t>Office Supplies</t>
        </is>
      </c>
      <c r="H862" t="inlineStr">
        <is>
          <t>Storage</t>
        </is>
      </c>
      <c r="I862" t="inlineStr">
        <is>
          <t>Advantus Rolling Drawer Organizers</t>
        </is>
      </c>
      <c r="J862" s="8" t="n">
        <v>11</v>
      </c>
      <c r="K862" s="10" t="n">
        <v>0</v>
      </c>
      <c r="L862" s="11" t="n">
        <v>423.28</v>
      </c>
      <c r="M862" s="11">
        <f>L862-N862</f>
        <v>313.2272</v>
      </c>
      <c r="N862" s="11" t="n">
        <v>110.0528</v>
      </c>
      <c r="O862">
        <f>IF(L862=0,"—",N862/L862)</f>
        <v>0.26</v>
      </c>
      <c r="P862" t="inlineStr">
        <is>
          <t>West</t>
        </is>
      </c>
      <c r="Q862" t="inlineStr">
        <is>
          <t>Consumer</t>
        </is>
      </c>
    </row>
    <row r="863">
      <c r="A863" s="8" t="n">
        <v>596</v>
      </c>
      <c r="B863" t="inlineStr">
        <is>
          <t>CA-2014-131450</t>
        </is>
      </c>
      <c r="C863" s="9" t="n">
        <v>41859</v>
      </c>
      <c r="D863" s="8" t="n">
        <v>2014</v>
      </c>
      <c r="E863" s="8" t="n">
        <v>8</v>
      </c>
      <c r="F863" t="inlineStr">
        <is>
          <t>2014-08</t>
        </is>
      </c>
      <c r="G863" t="inlineStr">
        <is>
          <t>Technology</t>
        </is>
      </c>
      <c r="H863" t="inlineStr">
        <is>
          <t>Copiers</t>
        </is>
      </c>
      <c r="I863" t="inlineStr">
        <is>
          <t>Sharp AL-1530CS Digital Copier</t>
        </is>
      </c>
      <c r="J863" s="8" t="n">
        <v>3</v>
      </c>
      <c r="K863" s="10" t="n">
        <v>0.2</v>
      </c>
      <c r="L863" s="11" t="n">
        <v>1199.976</v>
      </c>
      <c r="M863" s="11">
        <f>L863-N863</f>
        <v>764.9847000000001</v>
      </c>
      <c r="N863" s="11" t="n">
        <v>434.9913</v>
      </c>
      <c r="O863">
        <f>IF(L863=0,"—",N863/L863)</f>
        <v>0.3625</v>
      </c>
      <c r="P863" t="inlineStr">
        <is>
          <t>West</t>
        </is>
      </c>
      <c r="Q863" t="inlineStr">
        <is>
          <t>Consumer</t>
        </is>
      </c>
    </row>
    <row r="864">
      <c r="A864" s="8" t="n">
        <v>597</v>
      </c>
      <c r="B864" t="inlineStr">
        <is>
          <t>CA-2014-131450</t>
        </is>
      </c>
      <c r="C864" s="9" t="n">
        <v>41859</v>
      </c>
      <c r="D864" s="8" t="n">
        <v>2014</v>
      </c>
      <c r="E864" s="8" t="n">
        <v>8</v>
      </c>
      <c r="F864" t="inlineStr">
        <is>
          <t>2014-08</t>
        </is>
      </c>
      <c r="G864" t="inlineStr">
        <is>
          <t>Technology</t>
        </is>
      </c>
      <c r="H864" t="inlineStr">
        <is>
          <t>Phones</t>
        </is>
      </c>
      <c r="I864" t="inlineStr">
        <is>
          <t>AT&amp;T 1070 Corded Phone</t>
        </is>
      </c>
      <c r="J864" s="8" t="n">
        <v>5</v>
      </c>
      <c r="K864" s="10" t="n">
        <v>0.2</v>
      </c>
      <c r="L864" s="11" t="n">
        <v>445.96</v>
      </c>
      <c r="M864" s="11">
        <f>L864-N864</f>
        <v>390.215</v>
      </c>
      <c r="N864" s="11" t="n">
        <v>55.745</v>
      </c>
      <c r="O864">
        <f>IF(L864=0,"—",N864/L864)</f>
        <v>0.125</v>
      </c>
      <c r="P864" t="inlineStr">
        <is>
          <t>West</t>
        </is>
      </c>
      <c r="Q864" t="inlineStr">
        <is>
          <t>Consumer</t>
        </is>
      </c>
    </row>
    <row r="865">
      <c r="A865" s="8" t="n">
        <v>8955</v>
      </c>
      <c r="B865" t="inlineStr">
        <is>
          <t>CA-2014-156790</t>
        </is>
      </c>
      <c r="C865" s="9" t="n">
        <v>41859</v>
      </c>
      <c r="D865" s="8" t="n">
        <v>2014</v>
      </c>
      <c r="E865" s="8" t="n">
        <v>8</v>
      </c>
      <c r="F865" t="inlineStr">
        <is>
          <t>2014-08</t>
        </is>
      </c>
      <c r="G865" t="inlineStr">
        <is>
          <t>Furniture</t>
        </is>
      </c>
      <c r="H865" t="inlineStr">
        <is>
          <t>Bookcases</t>
        </is>
      </c>
      <c r="I865" t="inlineStr">
        <is>
          <t>O'Sullivan 2-Shelf Heavy-Duty Bookcases</t>
        </is>
      </c>
      <c r="J865" s="8" t="n">
        <v>4</v>
      </c>
      <c r="K865" s="10" t="n">
        <v>0.2</v>
      </c>
      <c r="L865" s="11" t="n">
        <v>155.456</v>
      </c>
      <c r="M865" s="11">
        <f>L865-N865</f>
        <v>163.22879999999998</v>
      </c>
      <c r="N865" s="11" t="n">
        <v>-7.7728</v>
      </c>
      <c r="O865">
        <f>IF(L865=0,"—",N865/L865)</f>
        <v>-0.05</v>
      </c>
      <c r="P865" t="inlineStr">
        <is>
          <t>South</t>
        </is>
      </c>
      <c r="Q865" t="inlineStr">
        <is>
          <t>Consumer</t>
        </is>
      </c>
    </row>
    <row r="866">
      <c r="A866" s="8" t="n">
        <v>598</v>
      </c>
      <c r="B866" t="inlineStr">
        <is>
          <t>CA-2014-131450</t>
        </is>
      </c>
      <c r="C866" s="9" t="n">
        <v>41859</v>
      </c>
      <c r="D866" s="8" t="n">
        <v>2014</v>
      </c>
      <c r="E866" s="8" t="n">
        <v>8</v>
      </c>
      <c r="F866" t="inlineStr">
        <is>
          <t>2014-08</t>
        </is>
      </c>
      <c r="G866" t="inlineStr">
        <is>
          <t>Furniture</t>
        </is>
      </c>
      <c r="H866" t="inlineStr">
        <is>
          <t>Furnishings</t>
        </is>
      </c>
      <c r="I866" t="inlineStr">
        <is>
          <t>Dana Halogen Swing-Arm Architect Lamp</t>
        </is>
      </c>
      <c r="J866" s="8" t="n">
        <v>8</v>
      </c>
      <c r="K866" s="10" t="n">
        <v>0</v>
      </c>
      <c r="L866" s="11" t="n">
        <v>327.76</v>
      </c>
      <c r="M866" s="11">
        <f>L866-N866</f>
        <v>235.98719999999997</v>
      </c>
      <c r="N866" s="11" t="n">
        <v>91.7728</v>
      </c>
      <c r="O866">
        <f>IF(L866=0,"—",N866/L866)</f>
        <v>0.28</v>
      </c>
      <c r="P866" t="inlineStr">
        <is>
          <t>West</t>
        </is>
      </c>
      <c r="Q866" t="inlineStr">
        <is>
          <t>Consumer</t>
        </is>
      </c>
    </row>
    <row r="867">
      <c r="A867" s="8" t="n">
        <v>1466</v>
      </c>
      <c r="B867" t="inlineStr">
        <is>
          <t>CA-2014-151708</t>
        </is>
      </c>
      <c r="C867" s="9" t="n">
        <v>41859</v>
      </c>
      <c r="D867" s="8" t="n">
        <v>2014</v>
      </c>
      <c r="E867" s="8" t="n">
        <v>8</v>
      </c>
      <c r="F867" t="inlineStr">
        <is>
          <t>2014-08</t>
        </is>
      </c>
      <c r="G867" t="inlineStr">
        <is>
          <t>Furniture</t>
        </is>
      </c>
      <c r="H867" t="inlineStr">
        <is>
          <t>Furnishings</t>
        </is>
      </c>
      <c r="I867" t="inlineStr">
        <is>
          <t>Eldon Delta Triangular Chair Mat, 52" x 58", Clear</t>
        </is>
      </c>
      <c r="J867" s="8" t="n">
        <v>4</v>
      </c>
      <c r="K867" s="10" t="n">
        <v>0.2</v>
      </c>
      <c r="L867" s="11" t="n">
        <v>121.376</v>
      </c>
      <c r="M867" s="11">
        <f>L867-N867</f>
        <v>124.41040000000001</v>
      </c>
      <c r="N867" s="11" t="n">
        <v>-3.0344</v>
      </c>
      <c r="O867">
        <f>IF(L867=0,"—",N867/L867)</f>
        <v>-0.025</v>
      </c>
      <c r="P867" t="inlineStr">
        <is>
          <t>West</t>
        </is>
      </c>
      <c r="Q867" t="inlineStr">
        <is>
          <t>Consumer</t>
        </is>
      </c>
    </row>
    <row r="868">
      <c r="A868" s="8" t="n">
        <v>1467</v>
      </c>
      <c r="B868" t="inlineStr">
        <is>
          <t>CA-2014-151708</t>
        </is>
      </c>
      <c r="C868" s="9" t="n">
        <v>41859</v>
      </c>
      <c r="D868" s="8" t="n">
        <v>2014</v>
      </c>
      <c r="E868" s="8" t="n">
        <v>8</v>
      </c>
      <c r="F868" t="inlineStr">
        <is>
          <t>2014-08</t>
        </is>
      </c>
      <c r="G868" t="inlineStr">
        <is>
          <t>Technology</t>
        </is>
      </c>
      <c r="H868" t="inlineStr">
        <is>
          <t>Accessories</t>
        </is>
      </c>
      <c r="I868" t="inlineStr">
        <is>
          <t>SanDisk Ultra 64 GB MicroSDHC Class 10 Memory Card</t>
        </is>
      </c>
      <c r="J868" s="8" t="n">
        <v>3</v>
      </c>
      <c r="K868" s="10" t="n">
        <v>0.2</v>
      </c>
      <c r="L868" s="11" t="n">
        <v>95.976</v>
      </c>
      <c r="M868" s="11">
        <f>L868-N868</f>
        <v>106.7733</v>
      </c>
      <c r="N868" s="11" t="n">
        <v>-10.7973</v>
      </c>
      <c r="O868">
        <f>IF(L868=0,"—",N868/L868)</f>
        <v>-0.1125</v>
      </c>
      <c r="P868" t="inlineStr">
        <is>
          <t>West</t>
        </is>
      </c>
      <c r="Q868" t="inlineStr">
        <is>
          <t>Consumer</t>
        </is>
      </c>
    </row>
    <row r="869">
      <c r="A869" s="8" t="n">
        <v>595</v>
      </c>
      <c r="B869" t="inlineStr">
        <is>
          <t>CA-2014-131450</t>
        </is>
      </c>
      <c r="C869" s="9" t="n">
        <v>41859</v>
      </c>
      <c r="D869" s="8" t="n">
        <v>2014</v>
      </c>
      <c r="E869" s="8" t="n">
        <v>8</v>
      </c>
      <c r="F869" t="inlineStr">
        <is>
          <t>2014-08</t>
        </is>
      </c>
      <c r="G869" t="inlineStr">
        <is>
          <t>Office Supplies</t>
        </is>
      </c>
      <c r="H869" t="inlineStr">
        <is>
          <t>Appliances</t>
        </is>
      </c>
      <c r="I869" t="inlineStr">
        <is>
          <t>Fellowes Superior 10 Outlet Split Surge Protector</t>
        </is>
      </c>
      <c r="J869" s="8" t="n">
        <v>2</v>
      </c>
      <c r="K869" s="10" t="n">
        <v>0</v>
      </c>
      <c r="L869" s="11" t="n">
        <v>76.12</v>
      </c>
      <c r="M869" s="11">
        <f>L869-N869</f>
        <v>54.04520000000001</v>
      </c>
      <c r="N869" s="11" t="n">
        <v>22.0748</v>
      </c>
      <c r="O869">
        <f>IF(L869=0,"—",N869/L869)</f>
        <v>0.29</v>
      </c>
      <c r="P869" t="inlineStr">
        <is>
          <t>West</t>
        </is>
      </c>
      <c r="Q869" t="inlineStr">
        <is>
          <t>Consumer</t>
        </is>
      </c>
    </row>
    <row r="870">
      <c r="A870" s="8" t="n">
        <v>315</v>
      </c>
      <c r="B870" t="inlineStr">
        <is>
          <t>CA-2014-167850</t>
        </is>
      </c>
      <c r="C870" s="9" t="n">
        <v>41860</v>
      </c>
      <c r="D870" s="8" t="n">
        <v>2014</v>
      </c>
      <c r="E870" s="8" t="n">
        <v>8</v>
      </c>
      <c r="F870" t="inlineStr">
        <is>
          <t>2014-08</t>
        </is>
      </c>
      <c r="G870" t="inlineStr">
        <is>
          <t>Technology</t>
        </is>
      </c>
      <c r="H870" t="inlineStr">
        <is>
          <t>Phones</t>
        </is>
      </c>
      <c r="I870" t="inlineStr">
        <is>
          <t>AT&amp;T 1070 Corded Phone</t>
        </is>
      </c>
      <c r="J870" s="8" t="n">
        <v>2</v>
      </c>
      <c r="K870" s="10" t="n">
        <v>0.2</v>
      </c>
      <c r="L870" s="11" t="n">
        <v>178.384</v>
      </c>
      <c r="M870" s="11">
        <f>L870-N870</f>
        <v>156.08599999999998</v>
      </c>
      <c r="N870" s="11" t="n">
        <v>22.298</v>
      </c>
      <c r="O870">
        <f>IF(L870=0,"—",N870/L870)</f>
        <v>0.125</v>
      </c>
      <c r="P870" t="inlineStr">
        <is>
          <t>South</t>
        </is>
      </c>
      <c r="Q870" t="inlineStr">
        <is>
          <t>Corporate</t>
        </is>
      </c>
    </row>
    <row r="871">
      <c r="A871" s="8" t="n">
        <v>3393</v>
      </c>
      <c r="B871" t="inlineStr">
        <is>
          <t>CA-2014-166471</t>
        </is>
      </c>
      <c r="C871" s="9" t="n">
        <v>41860</v>
      </c>
      <c r="D871" s="8" t="n">
        <v>2014</v>
      </c>
      <c r="E871" s="8" t="n">
        <v>8</v>
      </c>
      <c r="F871" t="inlineStr">
        <is>
          <t>2014-08</t>
        </is>
      </c>
      <c r="G871" t="inlineStr">
        <is>
          <t>Technology</t>
        </is>
      </c>
      <c r="H871" t="inlineStr">
        <is>
          <t>Phones</t>
        </is>
      </c>
      <c r="I871" t="inlineStr">
        <is>
          <t>Jawbone MINI JAMBOX Wireless Bluetooth Speaker</t>
        </is>
      </c>
      <c r="J871" s="8" t="n">
        <v>2</v>
      </c>
      <c r="K871" s="10" t="n">
        <v>0.2</v>
      </c>
      <c r="L871" s="11" t="n">
        <v>219.168</v>
      </c>
      <c r="M871" s="11">
        <f>L871-N871</f>
        <v>263.0016</v>
      </c>
      <c r="N871" s="11" t="n">
        <v>-43.8336</v>
      </c>
      <c r="O871">
        <f>IF(L871=0,"—",N871/L871)</f>
        <v>-0.19999999999999998</v>
      </c>
      <c r="P871" t="inlineStr">
        <is>
          <t>West</t>
        </is>
      </c>
      <c r="Q871" t="inlineStr">
        <is>
          <t>Home Office</t>
        </is>
      </c>
    </row>
    <row r="872">
      <c r="A872" s="8" t="n">
        <v>7434</v>
      </c>
      <c r="B872" t="inlineStr">
        <is>
          <t>CA-2014-161249</t>
        </is>
      </c>
      <c r="C872" s="9" t="n">
        <v>41860</v>
      </c>
      <c r="D872" s="8" t="n">
        <v>2014</v>
      </c>
      <c r="E872" s="8" t="n">
        <v>8</v>
      </c>
      <c r="F872" t="inlineStr">
        <is>
          <t>2014-08</t>
        </is>
      </c>
      <c r="G872" t="inlineStr">
        <is>
          <t>Office Supplies</t>
        </is>
      </c>
      <c r="H872" t="inlineStr">
        <is>
          <t>Binders</t>
        </is>
      </c>
      <c r="I872" t="inlineStr">
        <is>
          <t>Avery Hole Reinforcements</t>
        </is>
      </c>
      <c r="J872" s="8" t="n">
        <v>5</v>
      </c>
      <c r="K872" s="10" t="n">
        <v>0.7</v>
      </c>
      <c r="L872" s="11" t="n">
        <v>9.345000000000001</v>
      </c>
      <c r="M872" s="11">
        <f>L872-N872</f>
        <v>15.886500000000002</v>
      </c>
      <c r="N872" s="11" t="n">
        <v>-6.5415</v>
      </c>
      <c r="O872">
        <f>IF(L872=0,"—",N872/L872)</f>
        <v>-0.7</v>
      </c>
      <c r="P872" t="inlineStr">
        <is>
          <t>West</t>
        </is>
      </c>
      <c r="Q872" t="inlineStr">
        <is>
          <t>Consumer</t>
        </is>
      </c>
    </row>
    <row r="873">
      <c r="A873" s="8" t="n">
        <v>7070</v>
      </c>
      <c r="B873" t="inlineStr">
        <is>
          <t>CA-2014-141901</t>
        </is>
      </c>
      <c r="C873" s="9" t="n">
        <v>41860</v>
      </c>
      <c r="D873" s="8" t="n">
        <v>2014</v>
      </c>
      <c r="E873" s="8" t="n">
        <v>8</v>
      </c>
      <c r="F873" t="inlineStr">
        <is>
          <t>2014-08</t>
        </is>
      </c>
      <c r="G873" t="inlineStr">
        <is>
          <t>Office Supplies</t>
        </is>
      </c>
      <c r="H873" t="inlineStr">
        <is>
          <t>Paper</t>
        </is>
      </c>
      <c r="I873" t="inlineStr">
        <is>
          <t>Great White Multi-Use Recycled Paper (20Lb. and 84 Bright)</t>
        </is>
      </c>
      <c r="J873" s="8" t="n">
        <v>1</v>
      </c>
      <c r="K873" s="10" t="n">
        <v>0</v>
      </c>
      <c r="L873" s="11" t="n">
        <v>5.98</v>
      </c>
      <c r="M873" s="11">
        <f>L873-N873</f>
        <v>3.2890000000000006</v>
      </c>
      <c r="N873" s="11" t="n">
        <v>2.691</v>
      </c>
      <c r="O873">
        <f>IF(L873=0,"—",N873/L873)</f>
        <v>0.44999999999999996</v>
      </c>
      <c r="P873" t="inlineStr">
        <is>
          <t>West</t>
        </is>
      </c>
      <c r="Q873" t="inlineStr">
        <is>
          <t>Consumer</t>
        </is>
      </c>
    </row>
    <row r="874">
      <c r="A874" s="8" t="n">
        <v>3629</v>
      </c>
      <c r="B874" t="inlineStr">
        <is>
          <t>CA-2014-169726</t>
        </is>
      </c>
      <c r="C874" s="9" t="n">
        <v>41860</v>
      </c>
      <c r="D874" s="8" t="n">
        <v>2014</v>
      </c>
      <c r="E874" s="8" t="n">
        <v>8</v>
      </c>
      <c r="F874" t="inlineStr">
        <is>
          <t>2014-08</t>
        </is>
      </c>
      <c r="G874" t="inlineStr">
        <is>
          <t>Office Supplies</t>
        </is>
      </c>
      <c r="H874" t="inlineStr">
        <is>
          <t>Binders</t>
        </is>
      </c>
      <c r="I874" t="inlineStr">
        <is>
          <t>Ibico Ibimaster 300 Manual Binding System</t>
        </is>
      </c>
      <c r="J874" s="8" t="n">
        <v>7</v>
      </c>
      <c r="K874" s="10" t="n">
        <v>0.2</v>
      </c>
      <c r="L874" s="11" t="n">
        <v>2060.744</v>
      </c>
      <c r="M874" s="11">
        <f>L874-N874</f>
        <v>1416.7615</v>
      </c>
      <c r="N874" s="11" t="n">
        <v>643.9825</v>
      </c>
      <c r="O874">
        <f>IF(L874=0,"—",N874/L874)</f>
        <v>0.31249999999999994</v>
      </c>
      <c r="P874" t="inlineStr">
        <is>
          <t>West</t>
        </is>
      </c>
      <c r="Q874" t="inlineStr">
        <is>
          <t>Consumer</t>
        </is>
      </c>
    </row>
    <row r="875">
      <c r="A875" s="8" t="n">
        <v>3392</v>
      </c>
      <c r="B875" t="inlineStr">
        <is>
          <t>CA-2014-166471</t>
        </is>
      </c>
      <c r="C875" s="9" t="n">
        <v>41860</v>
      </c>
      <c r="D875" s="8" t="n">
        <v>2014</v>
      </c>
      <c r="E875" s="8" t="n">
        <v>8</v>
      </c>
      <c r="F875" t="inlineStr">
        <is>
          <t>2014-08</t>
        </is>
      </c>
      <c r="G875" t="inlineStr">
        <is>
          <t>Technology</t>
        </is>
      </c>
      <c r="H875" t="inlineStr">
        <is>
          <t>Phones</t>
        </is>
      </c>
      <c r="I875" t="inlineStr">
        <is>
          <t>Cisco Unified IP Phone 7945G VoIP phone</t>
        </is>
      </c>
      <c r="J875" s="8" t="n">
        <v>4</v>
      </c>
      <c r="K875" s="10" t="n">
        <v>0.2</v>
      </c>
      <c r="L875" s="11" t="n">
        <v>1091.168</v>
      </c>
      <c r="M875" s="11">
        <f>L875-N875</f>
        <v>1022.9699999999999</v>
      </c>
      <c r="N875" s="11" t="n">
        <v>68.19799999999999</v>
      </c>
      <c r="O875">
        <f>IF(L875=0,"—",N875/L875)</f>
        <v>0.0625</v>
      </c>
      <c r="P875" t="inlineStr">
        <is>
          <t>West</t>
        </is>
      </c>
      <c r="Q875" t="inlineStr">
        <is>
          <t>Home Office</t>
        </is>
      </c>
    </row>
    <row r="876">
      <c r="A876" s="8" t="n">
        <v>1741</v>
      </c>
      <c r="B876" t="inlineStr">
        <is>
          <t>CA-2014-110527</t>
        </is>
      </c>
      <c r="C876" s="9" t="n">
        <v>41860</v>
      </c>
      <c r="D876" s="8" t="n">
        <v>2014</v>
      </c>
      <c r="E876" s="8" t="n">
        <v>8</v>
      </c>
      <c r="F876" t="inlineStr">
        <is>
          <t>2014-08</t>
        </is>
      </c>
      <c r="G876" t="inlineStr">
        <is>
          <t>Office Supplies</t>
        </is>
      </c>
      <c r="H876" t="inlineStr">
        <is>
          <t>Labels</t>
        </is>
      </c>
      <c r="I876" t="inlineStr">
        <is>
          <t>Avery 494</t>
        </is>
      </c>
      <c r="J876" s="8" t="n">
        <v>8</v>
      </c>
      <c r="K876" s="10" t="n">
        <v>0</v>
      </c>
      <c r="L876" s="11" t="n">
        <v>20.88</v>
      </c>
      <c r="M876" s="11">
        <f>L876-N876</f>
        <v>11.2752</v>
      </c>
      <c r="N876" s="11" t="n">
        <v>9.604799999999999</v>
      </c>
      <c r="O876">
        <f>IF(L876=0,"—",N876/L876)</f>
        <v>0.45999999999999996</v>
      </c>
      <c r="P876" t="inlineStr">
        <is>
          <t>West</t>
        </is>
      </c>
      <c r="Q876" t="inlineStr">
        <is>
          <t>Home Office</t>
        </is>
      </c>
    </row>
    <row r="877">
      <c r="A877" s="8" t="n">
        <v>7433</v>
      </c>
      <c r="B877" t="inlineStr">
        <is>
          <t>CA-2014-161249</t>
        </is>
      </c>
      <c r="C877" s="9" t="n">
        <v>41860</v>
      </c>
      <c r="D877" s="8" t="n">
        <v>2014</v>
      </c>
      <c r="E877" s="8" t="n">
        <v>8</v>
      </c>
      <c r="F877" t="inlineStr">
        <is>
          <t>2014-08</t>
        </is>
      </c>
      <c r="G877" t="inlineStr">
        <is>
          <t>Office Supplies</t>
        </is>
      </c>
      <c r="H877" t="inlineStr">
        <is>
          <t>Fasteners</t>
        </is>
      </c>
      <c r="I877" t="inlineStr">
        <is>
          <t>Super Bands, 12/Pack</t>
        </is>
      </c>
      <c r="J877" s="8" t="n">
        <v>3</v>
      </c>
      <c r="K877" s="10" t="n">
        <v>0.2</v>
      </c>
      <c r="L877" s="11" t="n">
        <v>4.464</v>
      </c>
      <c r="M877" s="11">
        <f>L877-N877</f>
        <v>5.4126</v>
      </c>
      <c r="N877" s="11" t="n">
        <v>-0.9486</v>
      </c>
      <c r="O877">
        <f>IF(L877=0,"—",N877/L877)</f>
        <v>-0.21249999999999997</v>
      </c>
      <c r="P877" t="inlineStr">
        <is>
          <t>West</t>
        </is>
      </c>
      <c r="Q877" t="inlineStr">
        <is>
          <t>Consumer</t>
        </is>
      </c>
    </row>
    <row r="878">
      <c r="A878" s="8" t="n">
        <v>316</v>
      </c>
      <c r="B878" t="inlineStr">
        <is>
          <t>CA-2014-167850</t>
        </is>
      </c>
      <c r="C878" s="9" t="n">
        <v>41860</v>
      </c>
      <c r="D878" s="8" t="n">
        <v>2014</v>
      </c>
      <c r="E878" s="8" t="n">
        <v>8</v>
      </c>
      <c r="F878" t="inlineStr">
        <is>
          <t>2014-08</t>
        </is>
      </c>
      <c r="G878" t="inlineStr">
        <is>
          <t>Office Supplies</t>
        </is>
      </c>
      <c r="H878" t="inlineStr">
        <is>
          <t>Paper</t>
        </is>
      </c>
      <c r="I878" t="inlineStr">
        <is>
          <t>Xerox 21</t>
        </is>
      </c>
      <c r="J878" s="8" t="n">
        <v>3</v>
      </c>
      <c r="K878" s="10" t="n">
        <v>0.2</v>
      </c>
      <c r="L878" s="11" t="n">
        <v>15.552</v>
      </c>
      <c r="M878" s="11">
        <f>L878-N878</f>
        <v>10.108799999999999</v>
      </c>
      <c r="N878" s="11" t="n">
        <v>5.4432</v>
      </c>
      <c r="O878">
        <f>IF(L878=0,"—",N878/L878)</f>
        <v>0.35000000000000003</v>
      </c>
      <c r="P878" t="inlineStr">
        <is>
          <t>South</t>
        </is>
      </c>
      <c r="Q878" t="inlineStr">
        <is>
          <t>Corporate</t>
        </is>
      </c>
    </row>
    <row r="879">
      <c r="A879" s="8" t="n">
        <v>1240</v>
      </c>
      <c r="B879" t="inlineStr">
        <is>
          <t>CA-2014-127012</t>
        </is>
      </c>
      <c r="C879" s="9" t="n">
        <v>41862</v>
      </c>
      <c r="D879" s="8" t="n">
        <v>2014</v>
      </c>
      <c r="E879" s="8" t="n">
        <v>8</v>
      </c>
      <c r="F879" t="inlineStr">
        <is>
          <t>2014-08</t>
        </is>
      </c>
      <c r="G879" t="inlineStr">
        <is>
          <t>Office Supplies</t>
        </is>
      </c>
      <c r="H879" t="inlineStr">
        <is>
          <t>Art</t>
        </is>
      </c>
      <c r="I879" t="inlineStr">
        <is>
          <t>Sanford 52201 APSCO Electric Pencil Sharpener</t>
        </is>
      </c>
      <c r="J879" s="8" t="n">
        <v>1</v>
      </c>
      <c r="K879" s="10" t="n">
        <v>0</v>
      </c>
      <c r="L879" s="11" t="n">
        <v>40.97</v>
      </c>
      <c r="M879" s="11">
        <f>L879-N879</f>
        <v>30.3178</v>
      </c>
      <c r="N879" s="11" t="n">
        <v>10.6522</v>
      </c>
      <c r="O879">
        <f>IF(L879=0,"—",N879/L879)</f>
        <v>0.26</v>
      </c>
      <c r="P879" t="inlineStr">
        <is>
          <t>West</t>
        </is>
      </c>
      <c r="Q879" t="inlineStr">
        <is>
          <t>Consumer</t>
        </is>
      </c>
    </row>
    <row r="880">
      <c r="A880" s="8" t="n">
        <v>1241</v>
      </c>
      <c r="B880" t="inlineStr">
        <is>
          <t>CA-2014-127012</t>
        </is>
      </c>
      <c r="C880" s="9" t="n">
        <v>41862</v>
      </c>
      <c r="D880" s="8" t="n">
        <v>2014</v>
      </c>
      <c r="E880" s="8" t="n">
        <v>8</v>
      </c>
      <c r="F880" t="inlineStr">
        <is>
          <t>2014-08</t>
        </is>
      </c>
      <c r="G880" t="inlineStr">
        <is>
          <t>Office Supplies</t>
        </is>
      </c>
      <c r="H880" t="inlineStr">
        <is>
          <t>Fasteners</t>
        </is>
      </c>
      <c r="I880" t="inlineStr">
        <is>
          <t>Vinyl Coated Wire Paper Clips in Organizer Box, 800/Box</t>
        </is>
      </c>
      <c r="J880" s="8" t="n">
        <v>2</v>
      </c>
      <c r="K880" s="10" t="n">
        <v>0</v>
      </c>
      <c r="L880" s="11" t="n">
        <v>22.96</v>
      </c>
      <c r="M880" s="11">
        <f>L880-N880</f>
        <v>12.168800000000001</v>
      </c>
      <c r="N880" s="11" t="n">
        <v>10.7912</v>
      </c>
      <c r="O880">
        <f>IF(L880=0,"—",N880/L880)</f>
        <v>0.47</v>
      </c>
      <c r="P880" t="inlineStr">
        <is>
          <t>West</t>
        </is>
      </c>
      <c r="Q880" t="inlineStr">
        <is>
          <t>Consumer</t>
        </is>
      </c>
    </row>
    <row r="881">
      <c r="A881" s="8" t="n">
        <v>1239</v>
      </c>
      <c r="B881" t="inlineStr">
        <is>
          <t>CA-2014-127012</t>
        </is>
      </c>
      <c r="C881" s="9" t="n">
        <v>41862</v>
      </c>
      <c r="D881" s="8" t="n">
        <v>2014</v>
      </c>
      <c r="E881" s="8" t="n">
        <v>8</v>
      </c>
      <c r="F881" t="inlineStr">
        <is>
          <t>2014-08</t>
        </is>
      </c>
      <c r="G881" t="inlineStr">
        <is>
          <t>Furniture</t>
        </is>
      </c>
      <c r="H881" t="inlineStr">
        <is>
          <t>Furnishings</t>
        </is>
      </c>
      <c r="I881" t="inlineStr">
        <is>
          <t>Eldon Image Series Desk Accessories, Ebony</t>
        </is>
      </c>
      <c r="J881" s="8" t="n">
        <v>1</v>
      </c>
      <c r="K881" s="10" t="n">
        <v>0</v>
      </c>
      <c r="L881" s="11" t="n">
        <v>12.35</v>
      </c>
      <c r="M881" s="11">
        <f>L881-N881</f>
        <v>6.9159999999999995</v>
      </c>
      <c r="N881" s="11" t="n">
        <v>5.434</v>
      </c>
      <c r="O881">
        <f>IF(L881=0,"—",N881/L881)</f>
        <v>0.44</v>
      </c>
      <c r="P881" t="inlineStr">
        <is>
          <t>West</t>
        </is>
      </c>
      <c r="Q881" t="inlineStr">
        <is>
          <t>Consumer</t>
        </is>
      </c>
    </row>
    <row r="882">
      <c r="A882" s="8" t="n">
        <v>3230</v>
      </c>
      <c r="B882" t="inlineStr">
        <is>
          <t>CA-2014-154641</t>
        </is>
      </c>
      <c r="C882" s="9" t="n">
        <v>41862</v>
      </c>
      <c r="D882" s="8" t="n">
        <v>2014</v>
      </c>
      <c r="E882" s="8" t="n">
        <v>8</v>
      </c>
      <c r="F882" t="inlineStr">
        <is>
          <t>2014-08</t>
        </is>
      </c>
      <c r="G882" t="inlineStr">
        <is>
          <t>Office Supplies</t>
        </is>
      </c>
      <c r="H882" t="inlineStr">
        <is>
          <t>Storage</t>
        </is>
      </c>
      <c r="I882" t="inlineStr">
        <is>
          <t>Tennsco Single-Tier Lockers</t>
        </is>
      </c>
      <c r="J882" s="8" t="n">
        <v>1</v>
      </c>
      <c r="K882" s="10" t="n">
        <v>0</v>
      </c>
      <c r="L882" s="11" t="n">
        <v>375.34</v>
      </c>
      <c r="M882" s="11">
        <f>L882-N882</f>
        <v>356.573</v>
      </c>
      <c r="N882" s="11" t="n">
        <v>18.767</v>
      </c>
      <c r="O882">
        <f>IF(L882=0,"—",N882/L882)</f>
        <v>0.05</v>
      </c>
      <c r="P882" t="inlineStr">
        <is>
          <t>East</t>
        </is>
      </c>
      <c r="Q882" t="inlineStr">
        <is>
          <t>Consumer</t>
        </is>
      </c>
    </row>
    <row r="883">
      <c r="A883" s="8" t="n">
        <v>8244</v>
      </c>
      <c r="B883" t="inlineStr">
        <is>
          <t>CA-2014-109897</t>
        </is>
      </c>
      <c r="C883" s="9" t="n">
        <v>41863</v>
      </c>
      <c r="D883" s="8" t="n">
        <v>2014</v>
      </c>
      <c r="E883" s="8" t="n">
        <v>8</v>
      </c>
      <c r="F883" t="inlineStr">
        <is>
          <t>2014-08</t>
        </is>
      </c>
      <c r="G883" t="inlineStr">
        <is>
          <t>Technology</t>
        </is>
      </c>
      <c r="H883" t="inlineStr">
        <is>
          <t>Phones</t>
        </is>
      </c>
      <c r="I883" t="inlineStr">
        <is>
          <t>BlackBerry Q10</t>
        </is>
      </c>
      <c r="J883" s="8" t="n">
        <v>8</v>
      </c>
      <c r="K883" s="10" t="n">
        <v>0.2</v>
      </c>
      <c r="L883" s="11" t="n">
        <v>806.336</v>
      </c>
      <c r="M883" s="11">
        <f>L883-N883</f>
        <v>755.94</v>
      </c>
      <c r="N883" s="11" t="n">
        <v>50.396</v>
      </c>
      <c r="O883">
        <f>IF(L883=0,"—",N883/L883)</f>
        <v>0.0625</v>
      </c>
      <c r="P883" t="inlineStr">
        <is>
          <t>West</t>
        </is>
      </c>
      <c r="Q883" t="inlineStr">
        <is>
          <t>Consumer</t>
        </is>
      </c>
    </row>
    <row r="884">
      <c r="A884" s="8" t="n">
        <v>8288</v>
      </c>
      <c r="B884" t="inlineStr">
        <is>
          <t>CA-2014-156244</t>
        </is>
      </c>
      <c r="C884" s="9" t="n">
        <v>41863</v>
      </c>
      <c r="D884" s="8" t="n">
        <v>2014</v>
      </c>
      <c r="E884" s="8" t="n">
        <v>8</v>
      </c>
      <c r="F884" t="inlineStr">
        <is>
          <t>2014-08</t>
        </is>
      </c>
      <c r="G884" t="inlineStr">
        <is>
          <t>Office Supplies</t>
        </is>
      </c>
      <c r="H884" t="inlineStr">
        <is>
          <t>Art</t>
        </is>
      </c>
      <c r="I884" t="inlineStr">
        <is>
          <t>Bulldog Vacuum Base Pencil Sharpener</t>
        </is>
      </c>
      <c r="J884" s="8" t="n">
        <v>5</v>
      </c>
      <c r="K884" s="10" t="n">
        <v>0.2</v>
      </c>
      <c r="L884" s="11" t="n">
        <v>47.96</v>
      </c>
      <c r="M884" s="11">
        <f>L884-N884</f>
        <v>43.7635</v>
      </c>
      <c r="N884" s="11" t="n">
        <v>4.1965</v>
      </c>
      <c r="O884">
        <f>IF(L884=0,"—",N884/L884)</f>
        <v>0.08750000000000001</v>
      </c>
      <c r="P884" t="inlineStr">
        <is>
          <t>South</t>
        </is>
      </c>
      <c r="Q884" t="inlineStr">
        <is>
          <t>Home Office</t>
        </is>
      </c>
    </row>
    <row r="885">
      <c r="A885" s="8" t="n">
        <v>8287</v>
      </c>
      <c r="B885" t="inlineStr">
        <is>
          <t>CA-2014-156244</t>
        </is>
      </c>
      <c r="C885" s="9" t="n">
        <v>41863</v>
      </c>
      <c r="D885" s="8" t="n">
        <v>2014</v>
      </c>
      <c r="E885" s="8" t="n">
        <v>8</v>
      </c>
      <c r="F885" t="inlineStr">
        <is>
          <t>2014-08</t>
        </is>
      </c>
      <c r="G885" t="inlineStr">
        <is>
          <t>Office Supplies</t>
        </is>
      </c>
      <c r="H885" t="inlineStr">
        <is>
          <t>Paper</t>
        </is>
      </c>
      <c r="I885" t="inlineStr">
        <is>
          <t>Xerox 229</t>
        </is>
      </c>
      <c r="J885" s="8" t="n">
        <v>6</v>
      </c>
      <c r="K885" s="10" t="n">
        <v>0.2</v>
      </c>
      <c r="L885" s="11" t="n">
        <v>31.104</v>
      </c>
      <c r="M885" s="11">
        <f>L885-N885</f>
        <v>20.217599999999997</v>
      </c>
      <c r="N885" s="11" t="n">
        <v>10.8864</v>
      </c>
      <c r="O885">
        <f>IF(L885=0,"—",N885/L885)</f>
        <v>0.35000000000000003</v>
      </c>
      <c r="P885" t="inlineStr">
        <is>
          <t>South</t>
        </is>
      </c>
      <c r="Q885" t="inlineStr">
        <is>
          <t>Home Office</t>
        </is>
      </c>
    </row>
    <row r="886">
      <c r="A886" s="8" t="n">
        <v>8245</v>
      </c>
      <c r="B886" t="inlineStr">
        <is>
          <t>CA-2014-109897</t>
        </is>
      </c>
      <c r="C886" s="9" t="n">
        <v>41863</v>
      </c>
      <c r="D886" s="8" t="n">
        <v>2014</v>
      </c>
      <c r="E886" s="8" t="n">
        <v>8</v>
      </c>
      <c r="F886" t="inlineStr">
        <is>
          <t>2014-08</t>
        </is>
      </c>
      <c r="G886" t="inlineStr">
        <is>
          <t>Furniture</t>
        </is>
      </c>
      <c r="H886" t="inlineStr">
        <is>
          <t>Furnishings</t>
        </is>
      </c>
      <c r="I886" t="inlineStr">
        <is>
          <t>Seth Thomas 14" Day/Date Wall Clock</t>
        </is>
      </c>
      <c r="J886" s="8" t="n">
        <v>3</v>
      </c>
      <c r="K886" s="10" t="n">
        <v>0</v>
      </c>
      <c r="L886" s="11" t="n">
        <v>85.44</v>
      </c>
      <c r="M886" s="11">
        <f>L886-N886</f>
        <v>53.8272</v>
      </c>
      <c r="N886" s="11" t="n">
        <v>31.6128</v>
      </c>
      <c r="O886">
        <f>IF(L886=0,"—",N886/L886)</f>
        <v>0.37</v>
      </c>
      <c r="P886" t="inlineStr">
        <is>
          <t>West</t>
        </is>
      </c>
      <c r="Q886" t="inlineStr">
        <is>
          <t>Consumer</t>
        </is>
      </c>
    </row>
    <row r="887">
      <c r="A887" s="8" t="n">
        <v>8291</v>
      </c>
      <c r="B887" t="inlineStr">
        <is>
          <t>CA-2014-156244</t>
        </is>
      </c>
      <c r="C887" s="9" t="n">
        <v>41863</v>
      </c>
      <c r="D887" s="8" t="n">
        <v>2014</v>
      </c>
      <c r="E887" s="8" t="n">
        <v>8</v>
      </c>
      <c r="F887" t="inlineStr">
        <is>
          <t>2014-08</t>
        </is>
      </c>
      <c r="G887" t="inlineStr">
        <is>
          <t>Office Supplies</t>
        </is>
      </c>
      <c r="H887" t="inlineStr">
        <is>
          <t>Supplies</t>
        </is>
      </c>
      <c r="I887" t="inlineStr">
        <is>
          <t>Acco Side-Punched Conventional Columnar Pads</t>
        </is>
      </c>
      <c r="J887" s="8" t="n">
        <v>2</v>
      </c>
      <c r="K887" s="10" t="n">
        <v>0.2</v>
      </c>
      <c r="L887" s="11" t="n">
        <v>5.552</v>
      </c>
      <c r="M887" s="11">
        <f>L887-N887</f>
        <v>6.593</v>
      </c>
      <c r="N887" s="11" t="n">
        <v>-1.041</v>
      </c>
      <c r="O887">
        <f>IF(L887=0,"—",N887/L887)</f>
        <v>-0.1875</v>
      </c>
      <c r="P887" t="inlineStr">
        <is>
          <t>South</t>
        </is>
      </c>
      <c r="Q887" t="inlineStr">
        <is>
          <t>Home Office</t>
        </is>
      </c>
    </row>
    <row r="888">
      <c r="A888" s="8" t="n">
        <v>8292</v>
      </c>
      <c r="B888" t="inlineStr">
        <is>
          <t>CA-2014-156244</t>
        </is>
      </c>
      <c r="C888" s="9" t="n">
        <v>41863</v>
      </c>
      <c r="D888" s="8" t="n">
        <v>2014</v>
      </c>
      <c r="E888" s="8" t="n">
        <v>8</v>
      </c>
      <c r="F888" t="inlineStr">
        <is>
          <t>2014-08</t>
        </is>
      </c>
      <c r="G888" t="inlineStr">
        <is>
          <t>Office Supplies</t>
        </is>
      </c>
      <c r="H888" t="inlineStr">
        <is>
          <t>Labels</t>
        </is>
      </c>
      <c r="I888" t="inlineStr">
        <is>
          <t>Avery 501</t>
        </is>
      </c>
      <c r="J888" s="8" t="n">
        <v>1</v>
      </c>
      <c r="K888" s="10" t="n">
        <v>0.2</v>
      </c>
      <c r="L888" s="11" t="n">
        <v>2.952</v>
      </c>
      <c r="M888" s="11">
        <f>L888-N888</f>
        <v>1.9557</v>
      </c>
      <c r="N888" s="11" t="n">
        <v>0.9963</v>
      </c>
      <c r="O888">
        <f>IF(L888=0,"—",N888/L888)</f>
        <v>0.33749999999999997</v>
      </c>
      <c r="P888" t="inlineStr">
        <is>
          <t>South</t>
        </is>
      </c>
      <c r="Q888" t="inlineStr">
        <is>
          <t>Home Office</t>
        </is>
      </c>
    </row>
    <row r="889">
      <c r="A889" s="8" t="n">
        <v>8290</v>
      </c>
      <c r="B889" t="inlineStr">
        <is>
          <t>CA-2014-156244</t>
        </is>
      </c>
      <c r="C889" s="9" t="n">
        <v>41863</v>
      </c>
      <c r="D889" s="8" t="n">
        <v>2014</v>
      </c>
      <c r="E889" s="8" t="n">
        <v>8</v>
      </c>
      <c r="F889" t="inlineStr">
        <is>
          <t>2014-08</t>
        </is>
      </c>
      <c r="G889" t="inlineStr">
        <is>
          <t>Office Supplies</t>
        </is>
      </c>
      <c r="H889" t="inlineStr">
        <is>
          <t>Appliances</t>
        </is>
      </c>
      <c r="I889" t="inlineStr">
        <is>
          <t>Acco Smartsocket Color-Coded Six-Outlet AC Adapter Model Surge Protectors</t>
        </is>
      </c>
      <c r="J889" s="8" t="n">
        <v>6</v>
      </c>
      <c r="K889" s="10" t="n">
        <v>0.2</v>
      </c>
      <c r="L889" s="11" t="n">
        <v>211.248</v>
      </c>
      <c r="M889" s="11">
        <f>L889-N889</f>
        <v>195.40439999999998</v>
      </c>
      <c r="N889" s="11" t="n">
        <v>15.8436</v>
      </c>
      <c r="O889">
        <f>IF(L889=0,"—",N889/L889)</f>
        <v>0.07500000000000001</v>
      </c>
      <c r="P889" t="inlineStr">
        <is>
          <t>South</t>
        </is>
      </c>
      <c r="Q889" t="inlineStr">
        <is>
          <t>Home Office</t>
        </is>
      </c>
    </row>
    <row r="890">
      <c r="A890" s="8" t="n">
        <v>9882</v>
      </c>
      <c r="B890" t="inlineStr">
        <is>
          <t>CA-2014-153927</t>
        </is>
      </c>
      <c r="C890" s="9" t="n">
        <v>41863</v>
      </c>
      <c r="D890" s="8" t="n">
        <v>2014</v>
      </c>
      <c r="E890" s="8" t="n">
        <v>8</v>
      </c>
      <c r="F890" t="inlineStr">
        <is>
          <t>2014-08</t>
        </is>
      </c>
      <c r="G890" t="inlineStr">
        <is>
          <t>Office Supplies</t>
        </is>
      </c>
      <c r="H890" t="inlineStr">
        <is>
          <t>Binders</t>
        </is>
      </c>
      <c r="I890" t="inlineStr">
        <is>
          <t>Acco Translucent Poly Ring Binders</t>
        </is>
      </c>
      <c r="J890" s="8" t="n">
        <v>3</v>
      </c>
      <c r="K890" s="10" t="n">
        <v>0</v>
      </c>
      <c r="L890" s="11" t="n">
        <v>14.04</v>
      </c>
      <c r="M890" s="11">
        <f>L890-N890</f>
        <v>7.300799999999999</v>
      </c>
      <c r="N890" s="11" t="n">
        <v>6.7392</v>
      </c>
      <c r="O890">
        <f>IF(L890=0,"—",N890/L890)</f>
        <v>0.48000000000000004</v>
      </c>
      <c r="P890" t="inlineStr">
        <is>
          <t>South</t>
        </is>
      </c>
      <c r="Q890" t="inlineStr">
        <is>
          <t>Consumer</t>
        </is>
      </c>
    </row>
    <row r="891">
      <c r="A891" s="8" t="n">
        <v>9883</v>
      </c>
      <c r="B891" t="inlineStr">
        <is>
          <t>CA-2014-153927</t>
        </is>
      </c>
      <c r="C891" s="9" t="n">
        <v>41863</v>
      </c>
      <c r="D891" s="8" t="n">
        <v>2014</v>
      </c>
      <c r="E891" s="8" t="n">
        <v>8</v>
      </c>
      <c r="F891" t="inlineStr">
        <is>
          <t>2014-08</t>
        </is>
      </c>
      <c r="G891" t="inlineStr">
        <is>
          <t>Technology</t>
        </is>
      </c>
      <c r="H891" t="inlineStr">
        <is>
          <t>Accessories</t>
        </is>
      </c>
      <c r="I891" t="inlineStr">
        <is>
          <t>Maxell 74 Minute CD-R Spindle, 50/Pack</t>
        </is>
      </c>
      <c r="J891" s="8" t="n">
        <v>13</v>
      </c>
      <c r="K891" s="10" t="n">
        <v>0</v>
      </c>
      <c r="L891" s="11" t="n">
        <v>272.61</v>
      </c>
      <c r="M891" s="11">
        <f>L891-N891</f>
        <v>174.4704</v>
      </c>
      <c r="N891" s="11" t="n">
        <v>98.1396</v>
      </c>
      <c r="O891">
        <f>IF(L891=0,"—",N891/L891)</f>
        <v>0.36</v>
      </c>
      <c r="P891" t="inlineStr">
        <is>
          <t>South</t>
        </is>
      </c>
      <c r="Q891" t="inlineStr">
        <is>
          <t>Consumer</t>
        </is>
      </c>
    </row>
    <row r="892">
      <c r="A892" s="8" t="n">
        <v>8289</v>
      </c>
      <c r="B892" t="inlineStr">
        <is>
          <t>CA-2014-156244</t>
        </is>
      </c>
      <c r="C892" s="9" t="n">
        <v>41863</v>
      </c>
      <c r="D892" s="8" t="n">
        <v>2014</v>
      </c>
      <c r="E892" s="8" t="n">
        <v>8</v>
      </c>
      <c r="F892" t="inlineStr">
        <is>
          <t>2014-08</t>
        </is>
      </c>
      <c r="G892" t="inlineStr">
        <is>
          <t>Technology</t>
        </is>
      </c>
      <c r="H892" t="inlineStr">
        <is>
          <t>Accessories</t>
        </is>
      </c>
      <c r="I892" t="inlineStr">
        <is>
          <t>Maxell 4.7GB DVD-R</t>
        </is>
      </c>
      <c r="J892" s="8" t="n">
        <v>7</v>
      </c>
      <c r="K892" s="10" t="n">
        <v>0.2</v>
      </c>
      <c r="L892" s="11" t="n">
        <v>158.928</v>
      </c>
      <c r="M892" s="11">
        <f>L892-N892</f>
        <v>117.20939999999999</v>
      </c>
      <c r="N892" s="11" t="n">
        <v>41.7186</v>
      </c>
      <c r="O892">
        <f>IF(L892=0,"—",N892/L892)</f>
        <v>0.2625</v>
      </c>
      <c r="P892" t="inlineStr">
        <is>
          <t>South</t>
        </is>
      </c>
      <c r="Q892" t="inlineStr">
        <is>
          <t>Home Office</t>
        </is>
      </c>
    </row>
    <row r="893">
      <c r="A893" s="8" t="n">
        <v>6769</v>
      </c>
      <c r="B893" t="inlineStr">
        <is>
          <t>CA-2014-109302</t>
        </is>
      </c>
      <c r="C893" s="9" t="n">
        <v>41863</v>
      </c>
      <c r="D893" s="8" t="n">
        <v>2014</v>
      </c>
      <c r="E893" s="8" t="n">
        <v>8</v>
      </c>
      <c r="F893" t="inlineStr">
        <is>
          <t>2014-08</t>
        </is>
      </c>
      <c r="G893" t="inlineStr">
        <is>
          <t>Office Supplies</t>
        </is>
      </c>
      <c r="H893" t="inlineStr">
        <is>
          <t>Binders</t>
        </is>
      </c>
      <c r="I893" t="inlineStr">
        <is>
          <t>Performers Binder/Pad Holder, Black</t>
        </is>
      </c>
      <c r="J893" s="8" t="n">
        <v>7</v>
      </c>
      <c r="K893" s="10" t="n">
        <v>0</v>
      </c>
      <c r="L893" s="11" t="n">
        <v>196.21</v>
      </c>
      <c r="M893" s="11">
        <f>L893-N893</f>
        <v>98.105</v>
      </c>
      <c r="N893" s="11" t="n">
        <v>98.105</v>
      </c>
      <c r="O893">
        <f>IF(L893=0,"—",N893/L893)</f>
        <v>0.5</v>
      </c>
      <c r="P893" t="inlineStr">
        <is>
          <t>East</t>
        </is>
      </c>
      <c r="Q893" t="inlineStr">
        <is>
          <t>Corporate</t>
        </is>
      </c>
    </row>
    <row r="894">
      <c r="A894" s="8" t="n">
        <v>9824</v>
      </c>
      <c r="B894" t="inlineStr">
        <is>
          <t>US-2014-164406</t>
        </is>
      </c>
      <c r="C894" s="9" t="n">
        <v>41866</v>
      </c>
      <c r="D894" s="8" t="n">
        <v>2014</v>
      </c>
      <c r="E894" s="8" t="n">
        <v>8</v>
      </c>
      <c r="F894" t="inlineStr">
        <is>
          <t>2014-08</t>
        </is>
      </c>
      <c r="G894" t="inlineStr">
        <is>
          <t>Office Supplies</t>
        </is>
      </c>
      <c r="H894" t="inlineStr">
        <is>
          <t>Paper</t>
        </is>
      </c>
      <c r="I894" t="inlineStr">
        <is>
          <t>Xerox 1925</t>
        </is>
      </c>
      <c r="J894" s="8" t="n">
        <v>3</v>
      </c>
      <c r="K894" s="10" t="n">
        <v>0</v>
      </c>
      <c r="L894" s="11" t="n">
        <v>92.94</v>
      </c>
      <c r="M894" s="11">
        <f>L894-N894</f>
        <v>51.117</v>
      </c>
      <c r="N894" s="11" t="n">
        <v>41.823</v>
      </c>
      <c r="O894">
        <f>IF(L894=0,"—",N894/L894)</f>
        <v>0.45</v>
      </c>
      <c r="P894" t="inlineStr">
        <is>
          <t>West</t>
        </is>
      </c>
      <c r="Q894" t="inlineStr">
        <is>
          <t>Consumer</t>
        </is>
      </c>
    </row>
    <row r="895">
      <c r="A895" s="8" t="n">
        <v>8996</v>
      </c>
      <c r="B895" t="inlineStr">
        <is>
          <t>CA-2014-109043</t>
        </is>
      </c>
      <c r="C895" s="9" t="n">
        <v>41866</v>
      </c>
      <c r="D895" s="8" t="n">
        <v>2014</v>
      </c>
      <c r="E895" s="8" t="n">
        <v>8</v>
      </c>
      <c r="F895" t="inlineStr">
        <is>
          <t>2014-08</t>
        </is>
      </c>
      <c r="G895" t="inlineStr">
        <is>
          <t>Office Supplies</t>
        </is>
      </c>
      <c r="H895" t="inlineStr">
        <is>
          <t>Appliances</t>
        </is>
      </c>
      <c r="I895" t="inlineStr">
        <is>
          <t>Fellowes Superior 10 Outlet Split Surge Protector</t>
        </is>
      </c>
      <c r="J895" s="8" t="n">
        <v>5</v>
      </c>
      <c r="K895" s="10" t="n">
        <v>0.2</v>
      </c>
      <c r="L895" s="11" t="n">
        <v>152.24</v>
      </c>
      <c r="M895" s="11">
        <f>L895-N895</f>
        <v>135.113</v>
      </c>
      <c r="N895" s="11" t="n">
        <v>17.127</v>
      </c>
      <c r="O895">
        <f>IF(L895=0,"—",N895/L895)</f>
        <v>0.11249999999999999</v>
      </c>
      <c r="P895" t="inlineStr">
        <is>
          <t>South</t>
        </is>
      </c>
      <c r="Q895" t="inlineStr">
        <is>
          <t>Consumer</t>
        </is>
      </c>
    </row>
    <row r="896">
      <c r="A896" s="8" t="n">
        <v>8995</v>
      </c>
      <c r="B896" t="inlineStr">
        <is>
          <t>CA-2014-109043</t>
        </is>
      </c>
      <c r="C896" s="9" t="n">
        <v>41866</v>
      </c>
      <c r="D896" s="8" t="n">
        <v>2014</v>
      </c>
      <c r="E896" s="8" t="n">
        <v>8</v>
      </c>
      <c r="F896" t="inlineStr">
        <is>
          <t>2014-08</t>
        </is>
      </c>
      <c r="G896" t="inlineStr">
        <is>
          <t>Office Supplies</t>
        </is>
      </c>
      <c r="H896" t="inlineStr">
        <is>
          <t>Paper</t>
        </is>
      </c>
      <c r="I896" t="inlineStr">
        <is>
          <t>Xerox 1955</t>
        </is>
      </c>
      <c r="J896" s="8" t="n">
        <v>5</v>
      </c>
      <c r="K896" s="10" t="n">
        <v>0.2</v>
      </c>
      <c r="L896" s="11" t="n">
        <v>91.36</v>
      </c>
      <c r="M896" s="11">
        <f>L896-N896</f>
        <v>61.668</v>
      </c>
      <c r="N896" s="11" t="n">
        <v>29.692</v>
      </c>
      <c r="O896">
        <f>IF(L896=0,"—",N896/L896)</f>
        <v>0.325</v>
      </c>
      <c r="P896" t="inlineStr">
        <is>
          <t>South</t>
        </is>
      </c>
      <c r="Q896" t="inlineStr">
        <is>
          <t>Consumer</t>
        </is>
      </c>
    </row>
    <row r="897">
      <c r="A897" s="8" t="n">
        <v>9823</v>
      </c>
      <c r="B897" t="inlineStr">
        <is>
          <t>US-2014-164406</t>
        </is>
      </c>
      <c r="C897" s="9" t="n">
        <v>41866</v>
      </c>
      <c r="D897" s="8" t="n">
        <v>2014</v>
      </c>
      <c r="E897" s="8" t="n">
        <v>8</v>
      </c>
      <c r="F897" t="inlineStr">
        <is>
          <t>2014-08</t>
        </is>
      </c>
      <c r="G897" t="inlineStr">
        <is>
          <t>Office Supplies</t>
        </is>
      </c>
      <c r="H897" t="inlineStr">
        <is>
          <t>Appliances</t>
        </is>
      </c>
      <c r="I897" t="inlineStr">
        <is>
          <t>Tripp Lite TLP810NET Broadband Surge for Modem/Fax</t>
        </is>
      </c>
      <c r="J897" s="8" t="n">
        <v>3</v>
      </c>
      <c r="K897" s="10" t="n">
        <v>0</v>
      </c>
      <c r="L897" s="11" t="n">
        <v>152.91</v>
      </c>
      <c r="M897" s="11">
        <f>L897-N897</f>
        <v>110.0952</v>
      </c>
      <c r="N897" s="11" t="n">
        <v>42.8148</v>
      </c>
      <c r="O897">
        <f>IF(L897=0,"—",N897/L897)</f>
        <v>0.27999999999999997</v>
      </c>
      <c r="P897" t="inlineStr">
        <is>
          <t>West</t>
        </is>
      </c>
      <c r="Q897" t="inlineStr">
        <is>
          <t>Consumer</t>
        </is>
      </c>
    </row>
    <row r="898">
      <c r="A898" s="8" t="n">
        <v>3295</v>
      </c>
      <c r="B898" t="inlineStr">
        <is>
          <t>CA-2014-138023</t>
        </is>
      </c>
      <c r="C898" s="9" t="n">
        <v>41866</v>
      </c>
      <c r="D898" s="8" t="n">
        <v>2014</v>
      </c>
      <c r="E898" s="8" t="n">
        <v>8</v>
      </c>
      <c r="F898" t="inlineStr">
        <is>
          <t>2014-08</t>
        </is>
      </c>
      <c r="G898" t="inlineStr">
        <is>
          <t>Office Supplies</t>
        </is>
      </c>
      <c r="H898" t="inlineStr">
        <is>
          <t>Binders</t>
        </is>
      </c>
      <c r="I898" t="inlineStr">
        <is>
          <t>GBC Durable Plastic Covers</t>
        </is>
      </c>
      <c r="J898" s="8" t="n">
        <v>8</v>
      </c>
      <c r="K898" s="10" t="n">
        <v>0.8</v>
      </c>
      <c r="L898" s="11" t="n">
        <v>30.96</v>
      </c>
      <c r="M898" s="11">
        <f>L898-N898</f>
        <v>83.592</v>
      </c>
      <c r="N898" s="11" t="n">
        <v>-52.632</v>
      </c>
      <c r="O898">
        <f>IF(L898=0,"—",N898/L898)</f>
        <v>-1.7</v>
      </c>
      <c r="P898" t="inlineStr">
        <is>
          <t>Central</t>
        </is>
      </c>
      <c r="Q898" t="inlineStr">
        <is>
          <t>Consumer</t>
        </is>
      </c>
    </row>
    <row r="899">
      <c r="A899" s="8" t="n">
        <v>9826</v>
      </c>
      <c r="B899" t="inlineStr">
        <is>
          <t>US-2014-164406</t>
        </is>
      </c>
      <c r="C899" s="9" t="n">
        <v>41866</v>
      </c>
      <c r="D899" s="8" t="n">
        <v>2014</v>
      </c>
      <c r="E899" s="8" t="n">
        <v>8</v>
      </c>
      <c r="F899" t="inlineStr">
        <is>
          <t>2014-08</t>
        </is>
      </c>
      <c r="G899" t="inlineStr">
        <is>
          <t>Office Supplies</t>
        </is>
      </c>
      <c r="H899" t="inlineStr">
        <is>
          <t>Binders</t>
        </is>
      </c>
      <c r="I899" t="inlineStr">
        <is>
          <t>GBC Durable Plastic Covers</t>
        </is>
      </c>
      <c r="J899" s="8" t="n">
        <v>3</v>
      </c>
      <c r="K899" s="10" t="n">
        <v>0.2</v>
      </c>
      <c r="L899" s="11" t="n">
        <v>46.44</v>
      </c>
      <c r="M899" s="11">
        <f>L899-N899</f>
        <v>31.346999999999998</v>
      </c>
      <c r="N899" s="11" t="n">
        <v>15.093</v>
      </c>
      <c r="O899">
        <f>IF(L899=0,"—",N899/L899)</f>
        <v>0.325</v>
      </c>
      <c r="P899" t="inlineStr">
        <is>
          <t>West</t>
        </is>
      </c>
      <c r="Q899" t="inlineStr">
        <is>
          <t>Consumer</t>
        </is>
      </c>
    </row>
    <row r="900">
      <c r="A900" s="8" t="n">
        <v>6793</v>
      </c>
      <c r="B900" t="inlineStr">
        <is>
          <t>CA-2014-141005</t>
        </is>
      </c>
      <c r="C900" s="9" t="n">
        <v>41866</v>
      </c>
      <c r="D900" s="8" t="n">
        <v>2014</v>
      </c>
      <c r="E900" s="8" t="n">
        <v>8</v>
      </c>
      <c r="F900" t="inlineStr">
        <is>
          <t>2014-08</t>
        </is>
      </c>
      <c r="G900" t="inlineStr">
        <is>
          <t>Office Supplies</t>
        </is>
      </c>
      <c r="H900" t="inlineStr">
        <is>
          <t>Binders</t>
        </is>
      </c>
      <c r="I900" t="inlineStr">
        <is>
          <t>Premium Transparent Presentation Covers by GBC</t>
        </is>
      </c>
      <c r="J900" s="8" t="n">
        <v>3</v>
      </c>
      <c r="K900" s="10" t="n">
        <v>0</v>
      </c>
      <c r="L900" s="11" t="n">
        <v>62.94</v>
      </c>
      <c r="M900" s="11">
        <f>L900-N900</f>
        <v>32.72879999999999</v>
      </c>
      <c r="N900" s="11" t="n">
        <v>30.2112</v>
      </c>
      <c r="O900">
        <f>IF(L900=0,"—",N900/L900)</f>
        <v>0.48000000000000004</v>
      </c>
      <c r="P900" t="inlineStr">
        <is>
          <t>East</t>
        </is>
      </c>
      <c r="Q900" t="inlineStr">
        <is>
          <t>Consumer</t>
        </is>
      </c>
    </row>
    <row r="901">
      <c r="A901" s="8" t="n">
        <v>9825</v>
      </c>
      <c r="B901" t="inlineStr">
        <is>
          <t>US-2014-164406</t>
        </is>
      </c>
      <c r="C901" s="9" t="n">
        <v>41866</v>
      </c>
      <c r="D901" s="8" t="n">
        <v>2014</v>
      </c>
      <c r="E901" s="8" t="n">
        <v>8</v>
      </c>
      <c r="F901" t="inlineStr">
        <is>
          <t>2014-08</t>
        </is>
      </c>
      <c r="G901" t="inlineStr">
        <is>
          <t>Office Supplies</t>
        </is>
      </c>
      <c r="H901" t="inlineStr">
        <is>
          <t>Binders</t>
        </is>
      </c>
      <c r="I901" t="inlineStr">
        <is>
          <t>Avery Heavy-Duty EZD  Binder With Locking Rings</t>
        </is>
      </c>
      <c r="J901" s="8" t="n">
        <v>4</v>
      </c>
      <c r="K901" s="10" t="n">
        <v>0.2</v>
      </c>
      <c r="L901" s="11" t="n">
        <v>17.856</v>
      </c>
      <c r="M901" s="11">
        <f>L901-N901</f>
        <v>11.6064</v>
      </c>
      <c r="N901" s="11" t="n">
        <v>6.2496</v>
      </c>
      <c r="O901">
        <f>IF(L901=0,"—",N901/L901)</f>
        <v>0.35</v>
      </c>
      <c r="P901" t="inlineStr">
        <is>
          <t>West</t>
        </is>
      </c>
      <c r="Q901" t="inlineStr">
        <is>
          <t>Consumer</t>
        </is>
      </c>
    </row>
    <row r="902">
      <c r="A902" s="8" t="n">
        <v>9827</v>
      </c>
      <c r="B902" t="inlineStr">
        <is>
          <t>US-2014-164406</t>
        </is>
      </c>
      <c r="C902" s="9" t="n">
        <v>41866</v>
      </c>
      <c r="D902" s="8" t="n">
        <v>2014</v>
      </c>
      <c r="E902" s="8" t="n">
        <v>8</v>
      </c>
      <c r="F902" t="inlineStr">
        <is>
          <t>2014-08</t>
        </is>
      </c>
      <c r="G902" t="inlineStr">
        <is>
          <t>Furniture</t>
        </is>
      </c>
      <c r="H902" t="inlineStr">
        <is>
          <t>Chairs</t>
        </is>
      </c>
      <c r="I902" t="inlineStr">
        <is>
          <t>Novimex Fabric Task Chair</t>
        </is>
      </c>
      <c r="J902" s="8" t="n">
        <v>4</v>
      </c>
      <c r="K902" s="10" t="n">
        <v>0.2</v>
      </c>
      <c r="L902" s="11" t="n">
        <v>195.136</v>
      </c>
      <c r="M902" s="11">
        <f>L902-N902</f>
        <v>207.332</v>
      </c>
      <c r="N902" s="11" t="n">
        <v>-12.196</v>
      </c>
      <c r="O902">
        <f>IF(L902=0,"—",N902/L902)</f>
        <v>-0.0625</v>
      </c>
      <c r="P902" t="inlineStr">
        <is>
          <t>West</t>
        </is>
      </c>
      <c r="Q902" t="inlineStr">
        <is>
          <t>Consumer</t>
        </is>
      </c>
    </row>
    <row r="903">
      <c r="A903" s="8" t="n">
        <v>1690</v>
      </c>
      <c r="B903" t="inlineStr">
        <is>
          <t>CA-2014-142839</t>
        </is>
      </c>
      <c r="C903" s="9" t="n">
        <v>41867</v>
      </c>
      <c r="D903" s="8" t="n">
        <v>2014</v>
      </c>
      <c r="E903" s="8" t="n">
        <v>8</v>
      </c>
      <c r="F903" t="inlineStr">
        <is>
          <t>2014-08</t>
        </is>
      </c>
      <c r="G903" t="inlineStr">
        <is>
          <t>Furniture</t>
        </is>
      </c>
      <c r="H903" t="inlineStr">
        <is>
          <t>Tables</t>
        </is>
      </c>
      <c r="I903" t="inlineStr">
        <is>
          <t>Chromcraft Rectangular Conference Tables</t>
        </is>
      </c>
      <c r="J903" s="8" t="n">
        <v>6</v>
      </c>
      <c r="K903" s="10" t="n">
        <v>0.4</v>
      </c>
      <c r="L903" s="11" t="n">
        <v>853.092</v>
      </c>
      <c r="M903" s="11">
        <f>L903-N903</f>
        <v>1080.5832</v>
      </c>
      <c r="N903" s="11" t="n">
        <v>-227.4912</v>
      </c>
      <c r="O903">
        <f>IF(L903=0,"—",N903/L903)</f>
        <v>-0.26666666666666666</v>
      </c>
      <c r="P903" t="inlineStr">
        <is>
          <t>East</t>
        </is>
      </c>
      <c r="Q903" t="inlineStr">
        <is>
          <t>Consumer</t>
        </is>
      </c>
    </row>
    <row r="904">
      <c r="A904" s="8" t="n">
        <v>2533</v>
      </c>
      <c r="B904" t="inlineStr">
        <is>
          <t>CA-2014-111500</t>
        </is>
      </c>
      <c r="C904" s="9" t="n">
        <v>41868</v>
      </c>
      <c r="D904" s="8" t="n">
        <v>2014</v>
      </c>
      <c r="E904" s="8" t="n">
        <v>8</v>
      </c>
      <c r="F904" t="inlineStr">
        <is>
          <t>2014-08</t>
        </is>
      </c>
      <c r="G904" t="inlineStr">
        <is>
          <t>Office Supplies</t>
        </is>
      </c>
      <c r="H904" t="inlineStr">
        <is>
          <t>Fasteners</t>
        </is>
      </c>
      <c r="I904" t="inlineStr">
        <is>
          <t>Colored Push Pins</t>
        </is>
      </c>
      <c r="J904" s="8" t="n">
        <v>7</v>
      </c>
      <c r="K904" s="10" t="n">
        <v>0</v>
      </c>
      <c r="L904" s="11" t="n">
        <v>12.67</v>
      </c>
      <c r="M904" s="11">
        <f>L904-N904</f>
        <v>8.108799999999999</v>
      </c>
      <c r="N904" s="11" t="n">
        <v>4.5612</v>
      </c>
      <c r="O904">
        <f>IF(L904=0,"—",N904/L904)</f>
        <v>0.36000000000000004</v>
      </c>
      <c r="P904" t="inlineStr">
        <is>
          <t>South</t>
        </is>
      </c>
      <c r="Q904" t="inlineStr">
        <is>
          <t>Corporate</t>
        </is>
      </c>
    </row>
    <row r="905">
      <c r="A905" s="8" t="n">
        <v>2532</v>
      </c>
      <c r="B905" t="inlineStr">
        <is>
          <t>CA-2014-111500</t>
        </is>
      </c>
      <c r="C905" s="9" t="n">
        <v>41868</v>
      </c>
      <c r="D905" s="8" t="n">
        <v>2014</v>
      </c>
      <c r="E905" s="8" t="n">
        <v>8</v>
      </c>
      <c r="F905" t="inlineStr">
        <is>
          <t>2014-08</t>
        </is>
      </c>
      <c r="G905" t="inlineStr">
        <is>
          <t>Office Supplies</t>
        </is>
      </c>
      <c r="H905" t="inlineStr">
        <is>
          <t>Binders</t>
        </is>
      </c>
      <c r="I905" t="inlineStr">
        <is>
          <t>Avery Non-Stick Binders</t>
        </is>
      </c>
      <c r="J905" s="8" t="n">
        <v>4</v>
      </c>
      <c r="K905" s="10" t="n">
        <v>0</v>
      </c>
      <c r="L905" s="11" t="n">
        <v>17.96</v>
      </c>
      <c r="M905" s="11">
        <f>L905-N905</f>
        <v>9.698400000000001</v>
      </c>
      <c r="N905" s="11" t="n">
        <v>8.2616</v>
      </c>
      <c r="O905">
        <f>IF(L905=0,"—",N905/L905)</f>
        <v>0.45999999999999996</v>
      </c>
      <c r="P905" t="inlineStr">
        <is>
          <t>South</t>
        </is>
      </c>
      <c r="Q905" t="inlineStr">
        <is>
          <t>Corporate</t>
        </is>
      </c>
    </row>
    <row r="906">
      <c r="A906" s="8" t="n">
        <v>2534</v>
      </c>
      <c r="B906" t="inlineStr">
        <is>
          <t>CA-2014-111500</t>
        </is>
      </c>
      <c r="C906" s="9" t="n">
        <v>41868</v>
      </c>
      <c r="D906" s="8" t="n">
        <v>2014</v>
      </c>
      <c r="E906" s="8" t="n">
        <v>8</v>
      </c>
      <c r="F906" t="inlineStr">
        <is>
          <t>2014-08</t>
        </is>
      </c>
      <c r="G906" t="inlineStr">
        <is>
          <t>Technology</t>
        </is>
      </c>
      <c r="H906" t="inlineStr">
        <is>
          <t>Accessories</t>
        </is>
      </c>
      <c r="I906" t="inlineStr">
        <is>
          <t>Logitech Gaming G510s - Keyboard</t>
        </is>
      </c>
      <c r="J906" s="8" t="n">
        <v>4</v>
      </c>
      <c r="K906" s="10" t="n">
        <v>0</v>
      </c>
      <c r="L906" s="11" t="n">
        <v>339.96</v>
      </c>
      <c r="M906" s="11">
        <f>L906-N906</f>
        <v>217.57439999999997</v>
      </c>
      <c r="N906" s="11" t="n">
        <v>122.3856</v>
      </c>
      <c r="O906">
        <f>IF(L906=0,"—",N906/L906)</f>
        <v>0.36</v>
      </c>
      <c r="P906" t="inlineStr">
        <is>
          <t>South</t>
        </is>
      </c>
      <c r="Q906" t="inlineStr">
        <is>
          <t>Corporate</t>
        </is>
      </c>
    </row>
    <row r="907">
      <c r="A907" s="8" t="n">
        <v>2531</v>
      </c>
      <c r="B907" t="inlineStr">
        <is>
          <t>CA-2014-111500</t>
        </is>
      </c>
      <c r="C907" s="9" t="n">
        <v>41868</v>
      </c>
      <c r="D907" s="8" t="n">
        <v>2014</v>
      </c>
      <c r="E907" s="8" t="n">
        <v>8</v>
      </c>
      <c r="F907" t="inlineStr">
        <is>
          <t>2014-08</t>
        </is>
      </c>
      <c r="G907" t="inlineStr">
        <is>
          <t>Office Supplies</t>
        </is>
      </c>
      <c r="H907" t="inlineStr">
        <is>
          <t>Paper</t>
        </is>
      </c>
      <c r="I907" t="inlineStr">
        <is>
          <t>Xerox 1929</t>
        </is>
      </c>
      <c r="J907" s="8" t="n">
        <v>5</v>
      </c>
      <c r="K907" s="10" t="n">
        <v>0</v>
      </c>
      <c r="L907" s="11" t="n">
        <v>114.2</v>
      </c>
      <c r="M907" s="11">
        <f>L907-N907</f>
        <v>61.668000000000006</v>
      </c>
      <c r="N907" s="11" t="n">
        <v>52.532</v>
      </c>
      <c r="O907">
        <f>IF(L907=0,"—",N907/L907)</f>
        <v>0.45999999999999996</v>
      </c>
      <c r="P907" t="inlineStr">
        <is>
          <t>South</t>
        </is>
      </c>
      <c r="Q907" t="inlineStr">
        <is>
          <t>Corporate</t>
        </is>
      </c>
    </row>
    <row r="908">
      <c r="A908" s="8" t="n">
        <v>2045</v>
      </c>
      <c r="B908" t="inlineStr">
        <is>
          <t>CA-2014-129168</t>
        </is>
      </c>
      <c r="C908" s="9" t="n">
        <v>41868</v>
      </c>
      <c r="D908" s="8" t="n">
        <v>2014</v>
      </c>
      <c r="E908" s="8" t="n">
        <v>8</v>
      </c>
      <c r="F908" t="inlineStr">
        <is>
          <t>2014-08</t>
        </is>
      </c>
      <c r="G908" t="inlineStr">
        <is>
          <t>Office Supplies</t>
        </is>
      </c>
      <c r="H908" t="inlineStr">
        <is>
          <t>Paper</t>
        </is>
      </c>
      <c r="I908" t="inlineStr">
        <is>
          <t>Xerox 203</t>
        </is>
      </c>
      <c r="J908" s="8" t="n">
        <v>3</v>
      </c>
      <c r="K908" s="10" t="n">
        <v>0.2</v>
      </c>
      <c r="L908" s="11" t="n">
        <v>15.552</v>
      </c>
      <c r="M908" s="11">
        <f>L908-N908</f>
        <v>10.108799999999999</v>
      </c>
      <c r="N908" s="11" t="n">
        <v>5.4432</v>
      </c>
      <c r="O908">
        <f>IF(L908=0,"—",N908/L908)</f>
        <v>0.35000000000000003</v>
      </c>
      <c r="P908" t="inlineStr">
        <is>
          <t>Central</t>
        </is>
      </c>
      <c r="Q908" t="inlineStr">
        <is>
          <t>Corporate</t>
        </is>
      </c>
    </row>
    <row r="909">
      <c r="A909" s="8" t="n">
        <v>7003</v>
      </c>
      <c r="B909" t="inlineStr">
        <is>
          <t>CA-2014-133158</t>
        </is>
      </c>
      <c r="C909" s="9" t="n">
        <v>41870</v>
      </c>
      <c r="D909" s="8" t="n">
        <v>2014</v>
      </c>
      <c r="E909" s="8" t="n">
        <v>8</v>
      </c>
      <c r="F909" t="inlineStr">
        <is>
          <t>2014-08</t>
        </is>
      </c>
      <c r="G909" t="inlineStr">
        <is>
          <t>Furniture</t>
        </is>
      </c>
      <c r="H909" t="inlineStr">
        <is>
          <t>Furnishings</t>
        </is>
      </c>
      <c r="I909" t="inlineStr">
        <is>
          <t>Deflect-o EconoMat Studded, No Bevel Mat for Low Pile Carpeting</t>
        </is>
      </c>
      <c r="J909" s="8" t="n">
        <v>7</v>
      </c>
      <c r="K909" s="10" t="n">
        <v>0</v>
      </c>
      <c r="L909" s="11" t="n">
        <v>289.24</v>
      </c>
      <c r="M909" s="11">
        <f>L909-N909</f>
        <v>263.2084</v>
      </c>
      <c r="N909" s="11" t="n">
        <v>26.0316</v>
      </c>
      <c r="O909">
        <f>IF(L909=0,"—",N909/L909)</f>
        <v>0.09</v>
      </c>
      <c r="P909" t="inlineStr">
        <is>
          <t>West</t>
        </is>
      </c>
      <c r="Q909" t="inlineStr">
        <is>
          <t>Corporate</t>
        </is>
      </c>
    </row>
    <row r="910">
      <c r="A910" s="8" t="n">
        <v>2377</v>
      </c>
      <c r="B910" t="inlineStr">
        <is>
          <t>US-2014-164616</t>
        </is>
      </c>
      <c r="C910" s="9" t="n">
        <v>41870</v>
      </c>
      <c r="D910" s="8" t="n">
        <v>2014</v>
      </c>
      <c r="E910" s="8" t="n">
        <v>8</v>
      </c>
      <c r="F910" t="inlineStr">
        <is>
          <t>2014-08</t>
        </is>
      </c>
      <c r="G910" t="inlineStr">
        <is>
          <t>Office Supplies</t>
        </is>
      </c>
      <c r="H910" t="inlineStr">
        <is>
          <t>Binders</t>
        </is>
      </c>
      <c r="I910" t="inlineStr">
        <is>
          <t>GBC DocuBind P50 Personal Binding Machine</t>
        </is>
      </c>
      <c r="J910" s="8" t="n">
        <v>4</v>
      </c>
      <c r="K910" s="10" t="n">
        <v>0.7</v>
      </c>
      <c r="L910" s="11" t="n">
        <v>76.776</v>
      </c>
      <c r="M910" s="11">
        <f>L910-N910</f>
        <v>135.6376</v>
      </c>
      <c r="N910" s="11" t="n">
        <v>-58.8616</v>
      </c>
      <c r="O910">
        <f>IF(L910=0,"—",N910/L910)</f>
        <v>-0.7666666666666667</v>
      </c>
      <c r="P910" t="inlineStr">
        <is>
          <t>East</t>
        </is>
      </c>
      <c r="Q910" t="inlineStr">
        <is>
          <t>Consumer</t>
        </is>
      </c>
    </row>
    <row r="911">
      <c r="A911" s="8" t="n">
        <v>7004</v>
      </c>
      <c r="B911" t="inlineStr">
        <is>
          <t>CA-2014-133158</t>
        </is>
      </c>
      <c r="C911" s="9" t="n">
        <v>41870</v>
      </c>
      <c r="D911" s="8" t="n">
        <v>2014</v>
      </c>
      <c r="E911" s="8" t="n">
        <v>8</v>
      </c>
      <c r="F911" t="inlineStr">
        <is>
          <t>2014-08</t>
        </is>
      </c>
      <c r="G911" t="inlineStr">
        <is>
          <t>Office Supplies</t>
        </is>
      </c>
      <c r="H911" t="inlineStr">
        <is>
          <t>Binders</t>
        </is>
      </c>
      <c r="I911" t="inlineStr">
        <is>
          <t>Satellite Sectional Post Binders</t>
        </is>
      </c>
      <c r="J911" s="8" t="n">
        <v>2</v>
      </c>
      <c r="K911" s="10" t="n">
        <v>0.2</v>
      </c>
      <c r="L911" s="11" t="n">
        <v>69.456</v>
      </c>
      <c r="M911" s="11">
        <f>L911-N911</f>
        <v>46.8828</v>
      </c>
      <c r="N911" s="11" t="n">
        <v>22.5732</v>
      </c>
      <c r="O911">
        <f>IF(L911=0,"—",N911/L911)</f>
        <v>0.325</v>
      </c>
      <c r="P911" t="inlineStr">
        <is>
          <t>West</t>
        </is>
      </c>
      <c r="Q911" t="inlineStr">
        <is>
          <t>Corporate</t>
        </is>
      </c>
    </row>
    <row r="912">
      <c r="A912" s="8" t="n">
        <v>2378</v>
      </c>
      <c r="B912" t="inlineStr">
        <is>
          <t>US-2014-164616</t>
        </is>
      </c>
      <c r="C912" s="9" t="n">
        <v>41870</v>
      </c>
      <c r="D912" s="8" t="n">
        <v>2014</v>
      </c>
      <c r="E912" s="8" t="n">
        <v>8</v>
      </c>
      <c r="F912" t="inlineStr">
        <is>
          <t>2014-08</t>
        </is>
      </c>
      <c r="G912" t="inlineStr">
        <is>
          <t>Office Supplies</t>
        </is>
      </c>
      <c r="H912" t="inlineStr">
        <is>
          <t>Supplies</t>
        </is>
      </c>
      <c r="I912" t="inlineStr">
        <is>
          <t>Acme Kleencut Forged Steel Scissors</t>
        </is>
      </c>
      <c r="J912" s="8" t="n">
        <v>2</v>
      </c>
      <c r="K912" s="10" t="n">
        <v>0.2</v>
      </c>
      <c r="L912" s="11" t="n">
        <v>9.183999999999999</v>
      </c>
      <c r="M912" s="11">
        <f>L912-N912</f>
        <v>8.036</v>
      </c>
      <c r="N912" s="11" t="n">
        <v>1.148</v>
      </c>
      <c r="O912">
        <f>IF(L912=0,"—",N912/L912)</f>
        <v>0.125</v>
      </c>
      <c r="P912" t="inlineStr">
        <is>
          <t>East</t>
        </is>
      </c>
      <c r="Q912" t="inlineStr">
        <is>
          <t>Consumer</t>
        </is>
      </c>
    </row>
    <row r="913">
      <c r="A913" s="8" t="n">
        <v>4089</v>
      </c>
      <c r="B913" t="inlineStr">
        <is>
          <t>US-2014-156559</t>
        </is>
      </c>
      <c r="C913" s="9" t="n">
        <v>41870</v>
      </c>
      <c r="D913" s="8" t="n">
        <v>2014</v>
      </c>
      <c r="E913" s="8" t="n">
        <v>8</v>
      </c>
      <c r="F913" t="inlineStr">
        <is>
          <t>2014-08</t>
        </is>
      </c>
      <c r="G913" t="inlineStr">
        <is>
          <t>Furniture</t>
        </is>
      </c>
      <c r="H913" t="inlineStr">
        <is>
          <t>Bookcases</t>
        </is>
      </c>
      <c r="I913" t="inlineStr">
        <is>
          <t>Hon Metal Bookcases, Gray</t>
        </is>
      </c>
      <c r="J913" s="8" t="n">
        <v>9</v>
      </c>
      <c r="K913" s="10" t="n">
        <v>0</v>
      </c>
      <c r="L913" s="11" t="n">
        <v>638.8200000000001</v>
      </c>
      <c r="M913" s="11">
        <f>L913-N913</f>
        <v>466.33860000000004</v>
      </c>
      <c r="N913" s="11" t="n">
        <v>172.4814</v>
      </c>
      <c r="O913">
        <f>IF(L913=0,"—",N913/L913)</f>
        <v>0.27</v>
      </c>
      <c r="P913" t="inlineStr">
        <is>
          <t>South</t>
        </is>
      </c>
      <c r="Q913" t="inlineStr">
        <is>
          <t>Consumer</t>
        </is>
      </c>
    </row>
    <row r="914">
      <c r="A914" s="8" t="n">
        <v>8246</v>
      </c>
      <c r="B914" t="inlineStr">
        <is>
          <t>US-2014-143581</t>
        </is>
      </c>
      <c r="C914" s="9" t="n">
        <v>41870</v>
      </c>
      <c r="D914" s="8" t="n">
        <v>2014</v>
      </c>
      <c r="E914" s="8" t="n">
        <v>8</v>
      </c>
      <c r="F914" t="inlineStr">
        <is>
          <t>2014-08</t>
        </is>
      </c>
      <c r="G914" t="inlineStr">
        <is>
          <t>Office Supplies</t>
        </is>
      </c>
      <c r="H914" t="inlineStr">
        <is>
          <t>Storage</t>
        </is>
      </c>
      <c r="I914" t="inlineStr">
        <is>
          <t>Space Solutions HD Industrial Steel Shelving.</t>
        </is>
      </c>
      <c r="J914" s="8" t="n">
        <v>3</v>
      </c>
      <c r="K914" s="10" t="n">
        <v>0</v>
      </c>
      <c r="L914" s="11" t="n">
        <v>344.91</v>
      </c>
      <c r="M914" s="11">
        <f>L914-N914</f>
        <v>334.5627</v>
      </c>
      <c r="N914" s="11" t="n">
        <v>10.3473</v>
      </c>
      <c r="O914">
        <f>IF(L914=0,"—",N914/L914)</f>
        <v>0.03</v>
      </c>
      <c r="P914" t="inlineStr">
        <is>
          <t>South</t>
        </is>
      </c>
      <c r="Q914" t="inlineStr">
        <is>
          <t>Corporate</t>
        </is>
      </c>
    </row>
    <row r="915">
      <c r="A915" s="8" t="n">
        <v>2340</v>
      </c>
      <c r="B915" t="inlineStr">
        <is>
          <t>CA-2014-121727</t>
        </is>
      </c>
      <c r="C915" s="9" t="n">
        <v>41870</v>
      </c>
      <c r="D915" s="8" t="n">
        <v>2014</v>
      </c>
      <c r="E915" s="8" t="n">
        <v>8</v>
      </c>
      <c r="F915" t="inlineStr">
        <is>
          <t>2014-08</t>
        </is>
      </c>
      <c r="G915" t="inlineStr">
        <is>
          <t>Office Supplies</t>
        </is>
      </c>
      <c r="H915" t="inlineStr">
        <is>
          <t>Art</t>
        </is>
      </c>
      <c r="I915" t="inlineStr">
        <is>
          <t>Turquoise Lead Holder with Pocket Clip</t>
        </is>
      </c>
      <c r="J915" s="8" t="n">
        <v>2</v>
      </c>
      <c r="K915" s="10" t="n">
        <v>0.2</v>
      </c>
      <c r="L915" s="11" t="n">
        <v>10.72</v>
      </c>
      <c r="M915" s="11">
        <f>L915-N915</f>
        <v>8.978000000000002</v>
      </c>
      <c r="N915" s="11" t="n">
        <v>1.742</v>
      </c>
      <c r="O915">
        <f>IF(L915=0,"—",N915/L915)</f>
        <v>0.16249999999999998</v>
      </c>
      <c r="P915" t="inlineStr">
        <is>
          <t>East</t>
        </is>
      </c>
      <c r="Q915" t="inlineStr">
        <is>
          <t>Consumer</t>
        </is>
      </c>
    </row>
    <row r="916">
      <c r="A916" s="8" t="n">
        <v>9735</v>
      </c>
      <c r="B916" t="inlineStr">
        <is>
          <t>CA-2014-114321</t>
        </is>
      </c>
      <c r="C916" s="9" t="n">
        <v>41871</v>
      </c>
      <c r="D916" s="8" t="n">
        <v>2014</v>
      </c>
      <c r="E916" s="8" t="n">
        <v>8</v>
      </c>
      <c r="F916" t="inlineStr">
        <is>
          <t>2014-08</t>
        </is>
      </c>
      <c r="G916" t="inlineStr">
        <is>
          <t>Office Supplies</t>
        </is>
      </c>
      <c r="H916" t="inlineStr">
        <is>
          <t>Binders</t>
        </is>
      </c>
      <c r="I916" t="inlineStr">
        <is>
          <t>GBC DocuBind TL300 Electric Binding System</t>
        </is>
      </c>
      <c r="J916" s="8" t="n">
        <v>1</v>
      </c>
      <c r="K916" s="10" t="n">
        <v>0</v>
      </c>
      <c r="L916" s="11" t="n">
        <v>896.99</v>
      </c>
      <c r="M916" s="11">
        <f>L916-N916</f>
        <v>475.4047</v>
      </c>
      <c r="N916" s="11" t="n">
        <v>421.5853</v>
      </c>
      <c r="O916">
        <f>IF(L916=0,"—",N916/L916)</f>
        <v>0.47000000000000003</v>
      </c>
      <c r="P916" t="inlineStr">
        <is>
          <t>South</t>
        </is>
      </c>
      <c r="Q916" t="inlineStr">
        <is>
          <t>Corporate</t>
        </is>
      </c>
    </row>
    <row r="917">
      <c r="A917" s="8" t="n">
        <v>5800</v>
      </c>
      <c r="B917" t="inlineStr">
        <is>
          <t>CA-2014-166716</t>
        </is>
      </c>
      <c r="C917" s="9" t="n">
        <v>41871</v>
      </c>
      <c r="D917" s="8" t="n">
        <v>2014</v>
      </c>
      <c r="E917" s="8" t="n">
        <v>8</v>
      </c>
      <c r="F917" t="inlineStr">
        <is>
          <t>2014-08</t>
        </is>
      </c>
      <c r="G917" t="inlineStr">
        <is>
          <t>Furniture</t>
        </is>
      </c>
      <c r="H917" t="inlineStr">
        <is>
          <t>Chairs</t>
        </is>
      </c>
      <c r="I917" t="inlineStr">
        <is>
          <t>Global Leather and Oak Executive Chair, Black</t>
        </is>
      </c>
      <c r="J917" s="8" t="n">
        <v>2</v>
      </c>
      <c r="K917" s="10" t="n">
        <v>0.3</v>
      </c>
      <c r="L917" s="11" t="n">
        <v>421.372</v>
      </c>
      <c r="M917" s="11">
        <f>L917-N917</f>
        <v>427.39160000000004</v>
      </c>
      <c r="N917" s="11" t="n">
        <v>-6.0196</v>
      </c>
      <c r="O917">
        <f>IF(L917=0,"—",N917/L917)</f>
        <v>-0.014285714285714284</v>
      </c>
      <c r="P917" t="inlineStr">
        <is>
          <t>Central</t>
        </is>
      </c>
      <c r="Q917" t="inlineStr">
        <is>
          <t>Consumer</t>
        </is>
      </c>
    </row>
    <row r="918">
      <c r="A918" s="8" t="n">
        <v>9734</v>
      </c>
      <c r="B918" t="inlineStr">
        <is>
          <t>CA-2014-114321</t>
        </is>
      </c>
      <c r="C918" s="9" t="n">
        <v>41871</v>
      </c>
      <c r="D918" s="8" t="n">
        <v>2014</v>
      </c>
      <c r="E918" s="8" t="n">
        <v>8</v>
      </c>
      <c r="F918" t="inlineStr">
        <is>
          <t>2014-08</t>
        </is>
      </c>
      <c r="G918" t="inlineStr">
        <is>
          <t>Office Supplies</t>
        </is>
      </c>
      <c r="H918" t="inlineStr">
        <is>
          <t>Paper</t>
        </is>
      </c>
      <c r="I918" t="inlineStr">
        <is>
          <t>Riverleaf Stik-Withit Designer Note Cubes</t>
        </is>
      </c>
      <c r="J918" s="8" t="n">
        <v>2</v>
      </c>
      <c r="K918" s="10" t="n">
        <v>0</v>
      </c>
      <c r="L918" s="11" t="n">
        <v>20.12</v>
      </c>
      <c r="M918" s="11">
        <f>L918-N918</f>
        <v>10.8648</v>
      </c>
      <c r="N918" s="11" t="n">
        <v>9.2552</v>
      </c>
      <c r="O918">
        <f>IF(L918=0,"—",N918/L918)</f>
        <v>0.46</v>
      </c>
      <c r="P918" t="inlineStr">
        <is>
          <t>South</t>
        </is>
      </c>
      <c r="Q918" t="inlineStr">
        <is>
          <t>Corporate</t>
        </is>
      </c>
    </row>
    <row r="919">
      <c r="A919" s="8" t="n">
        <v>9733</v>
      </c>
      <c r="B919" t="inlineStr">
        <is>
          <t>CA-2014-114321</t>
        </is>
      </c>
      <c r="C919" s="9" t="n">
        <v>41871</v>
      </c>
      <c r="D919" s="8" t="n">
        <v>2014</v>
      </c>
      <c r="E919" s="8" t="n">
        <v>8</v>
      </c>
      <c r="F919" t="inlineStr">
        <is>
          <t>2014-08</t>
        </is>
      </c>
      <c r="G919" t="inlineStr">
        <is>
          <t>Furniture</t>
        </is>
      </c>
      <c r="H919" t="inlineStr">
        <is>
          <t>Chairs</t>
        </is>
      </c>
      <c r="I919" t="inlineStr">
        <is>
          <t>Safco Chair Connectors, 6/Carton</t>
        </is>
      </c>
      <c r="J919" s="8" t="n">
        <v>13</v>
      </c>
      <c r="K919" s="10" t="n">
        <v>0</v>
      </c>
      <c r="L919" s="11" t="n">
        <v>500.24</v>
      </c>
      <c r="M919" s="11">
        <f>L919-N919</f>
        <v>355.1704</v>
      </c>
      <c r="N919" s="11" t="n">
        <v>145.0696</v>
      </c>
      <c r="O919">
        <f>IF(L919=0,"—",N919/L919)</f>
        <v>0.29000000000000004</v>
      </c>
      <c r="P919" t="inlineStr">
        <is>
          <t>South</t>
        </is>
      </c>
      <c r="Q919" t="inlineStr">
        <is>
          <t>Corporate</t>
        </is>
      </c>
    </row>
    <row r="920">
      <c r="A920" s="8" t="n">
        <v>4303</v>
      </c>
      <c r="B920" t="inlineStr">
        <is>
          <t>CA-2014-123253</t>
        </is>
      </c>
      <c r="C920" s="9" t="n">
        <v>41873</v>
      </c>
      <c r="D920" s="8" t="n">
        <v>2014</v>
      </c>
      <c r="E920" s="8" t="n">
        <v>8</v>
      </c>
      <c r="F920" t="inlineStr">
        <is>
          <t>2014-08</t>
        </is>
      </c>
      <c r="G920" t="inlineStr">
        <is>
          <t>Office Supplies</t>
        </is>
      </c>
      <c r="H920" t="inlineStr">
        <is>
          <t>Art</t>
        </is>
      </c>
      <c r="I920" t="inlineStr">
        <is>
          <t>Faber Castell Col-Erase Pencils</t>
        </is>
      </c>
      <c r="J920" s="8" t="n">
        <v>1</v>
      </c>
      <c r="K920" s="10" t="n">
        <v>0.2</v>
      </c>
      <c r="L920" s="11" t="n">
        <v>3.912</v>
      </c>
      <c r="M920" s="11">
        <f>L920-N920</f>
        <v>2.8851</v>
      </c>
      <c r="N920" s="11" t="n">
        <v>1.0269</v>
      </c>
      <c r="O920">
        <f>IF(L920=0,"—",N920/L920)</f>
        <v>0.2625</v>
      </c>
      <c r="P920" t="inlineStr">
        <is>
          <t>East</t>
        </is>
      </c>
      <c r="Q920" t="inlineStr">
        <is>
          <t>Home Office</t>
        </is>
      </c>
    </row>
    <row r="921">
      <c r="A921" s="8" t="n">
        <v>9366</v>
      </c>
      <c r="B921" t="inlineStr">
        <is>
          <t>US-2014-166828</t>
        </is>
      </c>
      <c r="C921" s="9" t="n">
        <v>41873</v>
      </c>
      <c r="D921" s="8" t="n">
        <v>2014</v>
      </c>
      <c r="E921" s="8" t="n">
        <v>8</v>
      </c>
      <c r="F921" t="inlineStr">
        <is>
          <t>2014-08</t>
        </is>
      </c>
      <c r="G921" t="inlineStr">
        <is>
          <t>Office Supplies</t>
        </is>
      </c>
      <c r="H921" t="inlineStr">
        <is>
          <t>Paper</t>
        </is>
      </c>
      <c r="I921" t="inlineStr">
        <is>
          <t>Xerox 1899</t>
        </is>
      </c>
      <c r="J921" s="8" t="n">
        <v>2</v>
      </c>
      <c r="K921" s="10" t="n">
        <v>0</v>
      </c>
      <c r="L921" s="11" t="n">
        <v>11.56</v>
      </c>
      <c r="M921" s="11">
        <f>L921-N921</f>
        <v>5.895600000000001</v>
      </c>
      <c r="N921" s="11" t="n">
        <v>5.6644</v>
      </c>
      <c r="O921">
        <f>IF(L921=0,"—",N921/L921)</f>
        <v>0.48999999999999994</v>
      </c>
      <c r="P921" t="inlineStr">
        <is>
          <t>Central</t>
        </is>
      </c>
      <c r="Q921" t="inlineStr">
        <is>
          <t>Consumer</t>
        </is>
      </c>
    </row>
    <row r="922">
      <c r="A922" s="8" t="n">
        <v>8941</v>
      </c>
      <c r="B922" t="inlineStr">
        <is>
          <t>CA-2014-130918</t>
        </is>
      </c>
      <c r="C922" s="9" t="n">
        <v>41873</v>
      </c>
      <c r="D922" s="8" t="n">
        <v>2014</v>
      </c>
      <c r="E922" s="8" t="n">
        <v>8</v>
      </c>
      <c r="F922" t="inlineStr">
        <is>
          <t>2014-08</t>
        </is>
      </c>
      <c r="G922" t="inlineStr">
        <is>
          <t>Office Supplies</t>
        </is>
      </c>
      <c r="H922" t="inlineStr">
        <is>
          <t>Supplies</t>
        </is>
      </c>
      <c r="I922" t="inlineStr">
        <is>
          <t>Acme Serrated Blade Letter Opener</t>
        </is>
      </c>
      <c r="J922" s="8" t="n">
        <v>3</v>
      </c>
      <c r="K922" s="10" t="n">
        <v>0.2</v>
      </c>
      <c r="L922" s="11" t="n">
        <v>7.632</v>
      </c>
      <c r="M922" s="11">
        <f>L922-N922</f>
        <v>9.4446</v>
      </c>
      <c r="N922" s="11" t="n">
        <v>-1.8126</v>
      </c>
      <c r="O922">
        <f>IF(L922=0,"—",N922/L922)</f>
        <v>-0.23750000000000002</v>
      </c>
      <c r="P922" t="inlineStr">
        <is>
          <t>South</t>
        </is>
      </c>
      <c r="Q922" t="inlineStr">
        <is>
          <t>Consumer</t>
        </is>
      </c>
    </row>
    <row r="923">
      <c r="A923" s="8" t="n">
        <v>7021</v>
      </c>
      <c r="B923" t="inlineStr">
        <is>
          <t>CA-2014-124737</t>
        </is>
      </c>
      <c r="C923" s="9" t="n">
        <v>41874</v>
      </c>
      <c r="D923" s="8" t="n">
        <v>2014</v>
      </c>
      <c r="E923" s="8" t="n">
        <v>8</v>
      </c>
      <c r="F923" t="inlineStr">
        <is>
          <t>2014-08</t>
        </is>
      </c>
      <c r="G923" t="inlineStr">
        <is>
          <t>Office Supplies</t>
        </is>
      </c>
      <c r="H923" t="inlineStr">
        <is>
          <t>Supplies</t>
        </is>
      </c>
      <c r="I923" t="inlineStr">
        <is>
          <t>Acme Titanium Bonded Scissors</t>
        </is>
      </c>
      <c r="J923" s="8" t="n">
        <v>1</v>
      </c>
      <c r="K923" s="10" t="n">
        <v>0.2</v>
      </c>
      <c r="L923" s="11" t="n">
        <v>6.8</v>
      </c>
      <c r="M923" s="11">
        <f>L923-N923</f>
        <v>6.29</v>
      </c>
      <c r="N923" s="11" t="n">
        <v>0.51</v>
      </c>
      <c r="O923">
        <f>IF(L923=0,"—",N923/L923)</f>
        <v>0.075</v>
      </c>
      <c r="P923" t="inlineStr">
        <is>
          <t>West</t>
        </is>
      </c>
      <c r="Q923" t="inlineStr">
        <is>
          <t>Consumer</t>
        </is>
      </c>
    </row>
    <row r="924">
      <c r="A924" s="8" t="n">
        <v>7022</v>
      </c>
      <c r="B924" t="inlineStr">
        <is>
          <t>CA-2014-124737</t>
        </is>
      </c>
      <c r="C924" s="9" t="n">
        <v>41874</v>
      </c>
      <c r="D924" s="8" t="n">
        <v>2014</v>
      </c>
      <c r="E924" s="8" t="n">
        <v>8</v>
      </c>
      <c r="F924" t="inlineStr">
        <is>
          <t>2014-08</t>
        </is>
      </c>
      <c r="G924" t="inlineStr">
        <is>
          <t>Furniture</t>
        </is>
      </c>
      <c r="H924" t="inlineStr">
        <is>
          <t>Furnishings</t>
        </is>
      </c>
      <c r="I924" t="inlineStr">
        <is>
          <t>Regeneration Desk Collection</t>
        </is>
      </c>
      <c r="J924" s="8" t="n">
        <v>3</v>
      </c>
      <c r="K924" s="10" t="n">
        <v>0.2</v>
      </c>
      <c r="L924" s="11" t="n">
        <v>4.224</v>
      </c>
      <c r="M924" s="11">
        <f>L924-N924</f>
        <v>2.9568000000000003</v>
      </c>
      <c r="N924" s="11" t="n">
        <v>1.2672</v>
      </c>
      <c r="O924">
        <f>IF(L924=0,"—",N924/L924)</f>
        <v>0.3</v>
      </c>
      <c r="P924" t="inlineStr">
        <is>
          <t>West</t>
        </is>
      </c>
      <c r="Q924" t="inlineStr">
        <is>
          <t>Consumer</t>
        </is>
      </c>
    </row>
    <row r="925">
      <c r="A925" s="8" t="n">
        <v>7025</v>
      </c>
      <c r="B925" t="inlineStr">
        <is>
          <t>CA-2014-124737</t>
        </is>
      </c>
      <c r="C925" s="9" t="n">
        <v>41874</v>
      </c>
      <c r="D925" s="8" t="n">
        <v>2014</v>
      </c>
      <c r="E925" s="8" t="n">
        <v>8</v>
      </c>
      <c r="F925" t="inlineStr">
        <is>
          <t>2014-08</t>
        </is>
      </c>
      <c r="G925" t="inlineStr">
        <is>
          <t>Office Supplies</t>
        </is>
      </c>
      <c r="H925" t="inlineStr">
        <is>
          <t>Paper</t>
        </is>
      </c>
      <c r="I925" t="inlineStr">
        <is>
          <t>Xerox 1988</t>
        </is>
      </c>
      <c r="J925" s="8" t="n">
        <v>9</v>
      </c>
      <c r="K925" s="10" t="n">
        <v>0.2</v>
      </c>
      <c r="L925" s="11" t="n">
        <v>223.056</v>
      </c>
      <c r="M925" s="11">
        <f>L925-N925</f>
        <v>153.351</v>
      </c>
      <c r="N925" s="11" t="n">
        <v>69.705</v>
      </c>
      <c r="O925">
        <f>IF(L925=0,"—",N925/L925)</f>
        <v>0.3125</v>
      </c>
      <c r="P925" t="inlineStr">
        <is>
          <t>West</t>
        </is>
      </c>
      <c r="Q925" t="inlineStr">
        <is>
          <t>Consumer</t>
        </is>
      </c>
    </row>
    <row r="926">
      <c r="A926" s="8" t="n">
        <v>7024</v>
      </c>
      <c r="B926" t="inlineStr">
        <is>
          <t>CA-2014-124737</t>
        </is>
      </c>
      <c r="C926" s="9" t="n">
        <v>41874</v>
      </c>
      <c r="D926" s="8" t="n">
        <v>2014</v>
      </c>
      <c r="E926" s="8" t="n">
        <v>8</v>
      </c>
      <c r="F926" t="inlineStr">
        <is>
          <t>2014-08</t>
        </is>
      </c>
      <c r="G926" t="inlineStr">
        <is>
          <t>Office Supplies</t>
        </is>
      </c>
      <c r="H926" t="inlineStr">
        <is>
          <t>Paper</t>
        </is>
      </c>
      <c r="I926" t="inlineStr">
        <is>
          <t>Xerox 1931</t>
        </is>
      </c>
      <c r="J926" s="8" t="n">
        <v>6</v>
      </c>
      <c r="K926" s="10" t="n">
        <v>0.2</v>
      </c>
      <c r="L926" s="11" t="n">
        <v>31.104</v>
      </c>
      <c r="M926" s="11">
        <f>L926-N926</f>
        <v>20.217599999999997</v>
      </c>
      <c r="N926" s="11" t="n">
        <v>10.8864</v>
      </c>
      <c r="O926">
        <f>IF(L926=0,"—",N926/L926)</f>
        <v>0.35000000000000003</v>
      </c>
      <c r="P926" t="inlineStr">
        <is>
          <t>West</t>
        </is>
      </c>
      <c r="Q926" t="inlineStr">
        <is>
          <t>Consumer</t>
        </is>
      </c>
    </row>
    <row r="927">
      <c r="A927" s="8" t="n">
        <v>2339</v>
      </c>
      <c r="B927" t="inlineStr">
        <is>
          <t>CA-2014-110639</t>
        </is>
      </c>
      <c r="C927" s="9" t="n">
        <v>41874</v>
      </c>
      <c r="D927" s="8" t="n">
        <v>2014</v>
      </c>
      <c r="E927" s="8" t="n">
        <v>8</v>
      </c>
      <c r="F927" t="inlineStr">
        <is>
          <t>2014-08</t>
        </is>
      </c>
      <c r="G927" t="inlineStr">
        <is>
          <t>Office Supplies</t>
        </is>
      </c>
      <c r="H927" t="inlineStr">
        <is>
          <t>Paper</t>
        </is>
      </c>
      <c r="I927" t="inlineStr">
        <is>
          <t>Personal Creations Ink Jet Cards and Labels</t>
        </is>
      </c>
      <c r="J927" s="8" t="n">
        <v>4</v>
      </c>
      <c r="K927" s="10" t="n">
        <v>0</v>
      </c>
      <c r="L927" s="11" t="n">
        <v>45.92</v>
      </c>
      <c r="M927" s="11">
        <f>L927-N927</f>
        <v>23.4192</v>
      </c>
      <c r="N927" s="11" t="n">
        <v>22.5008</v>
      </c>
      <c r="O927">
        <f>IF(L927=0,"—",N927/L927)</f>
        <v>0.49</v>
      </c>
      <c r="P927" t="inlineStr">
        <is>
          <t>East</t>
        </is>
      </c>
      <c r="Q927" t="inlineStr">
        <is>
          <t>Consumer</t>
        </is>
      </c>
    </row>
    <row r="928">
      <c r="A928" s="8" t="n">
        <v>2338</v>
      </c>
      <c r="B928" t="inlineStr">
        <is>
          <t>CA-2014-110639</t>
        </is>
      </c>
      <c r="C928" s="9" t="n">
        <v>41874</v>
      </c>
      <c r="D928" s="8" t="n">
        <v>2014</v>
      </c>
      <c r="E928" s="8" t="n">
        <v>8</v>
      </c>
      <c r="F928" t="inlineStr">
        <is>
          <t>2014-08</t>
        </is>
      </c>
      <c r="G928" t="inlineStr">
        <is>
          <t>Office Supplies</t>
        </is>
      </c>
      <c r="H928" t="inlineStr">
        <is>
          <t>Paper</t>
        </is>
      </c>
      <c r="I928" t="inlineStr">
        <is>
          <t>Xerox 1994</t>
        </is>
      </c>
      <c r="J928" s="8" t="n">
        <v>4</v>
      </c>
      <c r="K928" s="10" t="n">
        <v>0</v>
      </c>
      <c r="L928" s="11" t="n">
        <v>25.92</v>
      </c>
      <c r="M928" s="11">
        <f>L928-N928</f>
        <v>13.478400000000002</v>
      </c>
      <c r="N928" s="11" t="n">
        <v>12.4416</v>
      </c>
      <c r="O928">
        <f>IF(L928=0,"—",N928/L928)</f>
        <v>0.4799999999999999</v>
      </c>
      <c r="P928" t="inlineStr">
        <is>
          <t>East</t>
        </is>
      </c>
      <c r="Q928" t="inlineStr">
        <is>
          <t>Consumer</t>
        </is>
      </c>
    </row>
    <row r="929">
      <c r="A929" s="8" t="n">
        <v>8695</v>
      </c>
      <c r="B929" t="inlineStr">
        <is>
          <t>US-2014-112795</t>
        </is>
      </c>
      <c r="C929" s="9" t="n">
        <v>41874</v>
      </c>
      <c r="D929" s="8" t="n">
        <v>2014</v>
      </c>
      <c r="E929" s="8" t="n">
        <v>8</v>
      </c>
      <c r="F929" t="inlineStr">
        <is>
          <t>2014-08</t>
        </is>
      </c>
      <c r="G929" t="inlineStr">
        <is>
          <t>Office Supplies</t>
        </is>
      </c>
      <c r="H929" t="inlineStr">
        <is>
          <t>Paper</t>
        </is>
      </c>
      <c r="I929" t="inlineStr">
        <is>
          <t>Xerox 1993</t>
        </is>
      </c>
      <c r="J929" s="8" t="n">
        <v>3</v>
      </c>
      <c r="K929" s="10" t="n">
        <v>0</v>
      </c>
      <c r="L929" s="11" t="n">
        <v>19.44</v>
      </c>
      <c r="M929" s="11">
        <f>L929-N929</f>
        <v>9.9144</v>
      </c>
      <c r="N929" s="11" t="n">
        <v>9.525600000000001</v>
      </c>
      <c r="O929">
        <f>IF(L929=0,"—",N929/L929)</f>
        <v>0.49</v>
      </c>
      <c r="P929" t="inlineStr">
        <is>
          <t>Central</t>
        </is>
      </c>
      <c r="Q929" t="inlineStr">
        <is>
          <t>Home Office</t>
        </is>
      </c>
    </row>
    <row r="930">
      <c r="A930" s="8" t="n">
        <v>6672</v>
      </c>
      <c r="B930" t="inlineStr">
        <is>
          <t>CA-2014-154837</t>
        </is>
      </c>
      <c r="C930" s="9" t="n">
        <v>41874</v>
      </c>
      <c r="D930" s="8" t="n">
        <v>2014</v>
      </c>
      <c r="E930" s="8" t="n">
        <v>8</v>
      </c>
      <c r="F930" t="inlineStr">
        <is>
          <t>2014-08</t>
        </is>
      </c>
      <c r="G930" t="inlineStr">
        <is>
          <t>Office Supplies</t>
        </is>
      </c>
      <c r="H930" t="inlineStr">
        <is>
          <t>Binders</t>
        </is>
      </c>
      <c r="I930" t="inlineStr">
        <is>
          <t>GBC Linen Binding Covers</t>
        </is>
      </c>
      <c r="J930" s="8" t="n">
        <v>2</v>
      </c>
      <c r="K930" s="10" t="n">
        <v>0.2</v>
      </c>
      <c r="L930" s="11" t="n">
        <v>49.568</v>
      </c>
      <c r="M930" s="11">
        <f>L930-N930</f>
        <v>32.2192</v>
      </c>
      <c r="N930" s="11" t="n">
        <v>17.3488</v>
      </c>
      <c r="O930">
        <f>IF(L930=0,"—",N930/L930)</f>
        <v>0.35000000000000003</v>
      </c>
      <c r="P930" t="inlineStr">
        <is>
          <t>West</t>
        </is>
      </c>
      <c r="Q930" t="inlineStr">
        <is>
          <t>Corporate</t>
        </is>
      </c>
    </row>
    <row r="931">
      <c r="A931" s="8" t="n">
        <v>7023</v>
      </c>
      <c r="B931" t="inlineStr">
        <is>
          <t>CA-2014-124737</t>
        </is>
      </c>
      <c r="C931" s="9" t="n">
        <v>41874</v>
      </c>
      <c r="D931" s="8" t="n">
        <v>2014</v>
      </c>
      <c r="E931" s="8" t="n">
        <v>8</v>
      </c>
      <c r="F931" t="inlineStr">
        <is>
          <t>2014-08</t>
        </is>
      </c>
      <c r="G931" t="inlineStr">
        <is>
          <t>Technology</t>
        </is>
      </c>
      <c r="H931" t="inlineStr">
        <is>
          <t>Phones</t>
        </is>
      </c>
      <c r="I931" t="inlineStr">
        <is>
          <t>Cisco SPA525G2 IP Phone - Wireless</t>
        </is>
      </c>
      <c r="J931" s="8" t="n">
        <v>9</v>
      </c>
      <c r="K931" s="10" t="n">
        <v>0.2</v>
      </c>
      <c r="L931" s="11" t="n">
        <v>143.64</v>
      </c>
      <c r="M931" s="11">
        <f>L931-N931</f>
        <v>132.867</v>
      </c>
      <c r="N931" s="11" t="n">
        <v>10.773</v>
      </c>
      <c r="O931">
        <f>IF(L931=0,"—",N931/L931)</f>
        <v>0.07500000000000001</v>
      </c>
      <c r="P931" t="inlineStr">
        <is>
          <t>West</t>
        </is>
      </c>
      <c r="Q931" t="inlineStr">
        <is>
          <t>Consumer</t>
        </is>
      </c>
    </row>
    <row r="932">
      <c r="A932" s="8" t="n">
        <v>7020</v>
      </c>
      <c r="B932" t="inlineStr">
        <is>
          <t>CA-2014-124737</t>
        </is>
      </c>
      <c r="C932" s="9" t="n">
        <v>41874</v>
      </c>
      <c r="D932" s="8" t="n">
        <v>2014</v>
      </c>
      <c r="E932" s="8" t="n">
        <v>8</v>
      </c>
      <c r="F932" t="inlineStr">
        <is>
          <t>2014-08</t>
        </is>
      </c>
      <c r="G932" t="inlineStr">
        <is>
          <t>Office Supplies</t>
        </is>
      </c>
      <c r="H932" t="inlineStr">
        <is>
          <t>Paper</t>
        </is>
      </c>
      <c r="I932" t="inlineStr">
        <is>
          <t>Xerox 1976</t>
        </is>
      </c>
      <c r="J932" s="8" t="n">
        <v>3</v>
      </c>
      <c r="K932" s="10" t="n">
        <v>0.2</v>
      </c>
      <c r="L932" s="11" t="n">
        <v>15.552</v>
      </c>
      <c r="M932" s="11">
        <f>L932-N932</f>
        <v>10.108799999999999</v>
      </c>
      <c r="N932" s="11" t="n">
        <v>5.4432</v>
      </c>
      <c r="O932">
        <f>IF(L932=0,"—",N932/L932)</f>
        <v>0.35000000000000003</v>
      </c>
      <c r="P932" t="inlineStr">
        <is>
          <t>West</t>
        </is>
      </c>
      <c r="Q932" t="inlineStr">
        <is>
          <t>Consumer</t>
        </is>
      </c>
    </row>
    <row r="933">
      <c r="A933" s="8" t="n">
        <v>3134</v>
      </c>
      <c r="B933" t="inlineStr">
        <is>
          <t>CA-2014-107916</t>
        </is>
      </c>
      <c r="C933" s="9" t="n">
        <v>41875</v>
      </c>
      <c r="D933" s="8" t="n">
        <v>2014</v>
      </c>
      <c r="E933" s="8" t="n">
        <v>8</v>
      </c>
      <c r="F933" t="inlineStr">
        <is>
          <t>2014-08</t>
        </is>
      </c>
      <c r="G933" t="inlineStr">
        <is>
          <t>Office Supplies</t>
        </is>
      </c>
      <c r="H933" t="inlineStr">
        <is>
          <t>Binders</t>
        </is>
      </c>
      <c r="I933" t="inlineStr">
        <is>
          <t>Wilson Jones 1" Hanging DublLock Ring Binders</t>
        </is>
      </c>
      <c r="J933" s="8" t="n">
        <v>3</v>
      </c>
      <c r="K933" s="10" t="n">
        <v>0.2</v>
      </c>
      <c r="L933" s="11" t="n">
        <v>12.672</v>
      </c>
      <c r="M933" s="11">
        <f>L933-N933</f>
        <v>8.2368</v>
      </c>
      <c r="N933" s="11" t="n">
        <v>4.4352</v>
      </c>
      <c r="O933">
        <f>IF(L933=0,"—",N933/L933)</f>
        <v>0.35</v>
      </c>
      <c r="P933" t="inlineStr">
        <is>
          <t>East</t>
        </is>
      </c>
      <c r="Q933" t="inlineStr">
        <is>
          <t>Corporate</t>
        </is>
      </c>
    </row>
    <row r="934">
      <c r="A934" s="8" t="n">
        <v>3028</v>
      </c>
      <c r="B934" t="inlineStr">
        <is>
          <t>CA-2014-106719</t>
        </is>
      </c>
      <c r="C934" s="9" t="n">
        <v>41875</v>
      </c>
      <c r="D934" s="8" t="n">
        <v>2014</v>
      </c>
      <c r="E934" s="8" t="n">
        <v>8</v>
      </c>
      <c r="F934" t="inlineStr">
        <is>
          <t>2014-08</t>
        </is>
      </c>
      <c r="G934" t="inlineStr">
        <is>
          <t>Office Supplies</t>
        </is>
      </c>
      <c r="H934" t="inlineStr">
        <is>
          <t>Binders</t>
        </is>
      </c>
      <c r="I934" t="inlineStr">
        <is>
          <t>SlimView Poly Binder, 3/8"</t>
        </is>
      </c>
      <c r="J934" s="8" t="n">
        <v>2</v>
      </c>
      <c r="K934" s="10" t="n">
        <v>0.2</v>
      </c>
      <c r="L934" s="11" t="n">
        <v>8.288</v>
      </c>
      <c r="M934" s="11">
        <f>L934-N934</f>
        <v>5.5944</v>
      </c>
      <c r="N934" s="11" t="n">
        <v>2.6936</v>
      </c>
      <c r="O934">
        <f>IF(L934=0,"—",N934/L934)</f>
        <v>0.325</v>
      </c>
      <c r="P934" t="inlineStr">
        <is>
          <t>West</t>
        </is>
      </c>
      <c r="Q934" t="inlineStr">
        <is>
          <t>Corporate</t>
        </is>
      </c>
    </row>
    <row r="935">
      <c r="A935" s="8" t="n">
        <v>3133</v>
      </c>
      <c r="B935" t="inlineStr">
        <is>
          <t>CA-2014-107916</t>
        </is>
      </c>
      <c r="C935" s="9" t="n">
        <v>41875</v>
      </c>
      <c r="D935" s="8" t="n">
        <v>2014</v>
      </c>
      <c r="E935" s="8" t="n">
        <v>8</v>
      </c>
      <c r="F935" t="inlineStr">
        <is>
          <t>2014-08</t>
        </is>
      </c>
      <c r="G935" t="inlineStr">
        <is>
          <t>Furniture</t>
        </is>
      </c>
      <c r="H935" t="inlineStr">
        <is>
          <t>Furnishings</t>
        </is>
      </c>
      <c r="I935" t="inlineStr">
        <is>
          <t>G.E. Longer-Life Indoor Recessed Floodlight Bulbs</t>
        </is>
      </c>
      <c r="J935" s="8" t="n">
        <v>2</v>
      </c>
      <c r="K935" s="10" t="n">
        <v>0</v>
      </c>
      <c r="L935" s="11" t="n">
        <v>13.28</v>
      </c>
      <c r="M935" s="11">
        <f>L935-N935</f>
        <v>6.9056</v>
      </c>
      <c r="N935" s="11" t="n">
        <v>6.3744</v>
      </c>
      <c r="O935">
        <f>IF(L935=0,"—",N935/L935)</f>
        <v>0.48</v>
      </c>
      <c r="P935" t="inlineStr">
        <is>
          <t>East</t>
        </is>
      </c>
      <c r="Q935" t="inlineStr">
        <is>
          <t>Corporate</t>
        </is>
      </c>
    </row>
    <row r="936">
      <c r="A936" s="8" t="n">
        <v>5913</v>
      </c>
      <c r="B936" t="inlineStr">
        <is>
          <t>CA-2014-120432</t>
        </is>
      </c>
      <c r="C936" s="9" t="n">
        <v>41875</v>
      </c>
      <c r="D936" s="8" t="n">
        <v>2014</v>
      </c>
      <c r="E936" s="8" t="n">
        <v>8</v>
      </c>
      <c r="F936" t="inlineStr">
        <is>
          <t>2014-08</t>
        </is>
      </c>
      <c r="G936" t="inlineStr">
        <is>
          <t>Office Supplies</t>
        </is>
      </c>
      <c r="H936" t="inlineStr">
        <is>
          <t>Supplies</t>
        </is>
      </c>
      <c r="I936" t="inlineStr">
        <is>
          <t>Acme Titanium Bonded Scissors</t>
        </is>
      </c>
      <c r="J936" s="8" t="n">
        <v>3</v>
      </c>
      <c r="K936" s="10" t="n">
        <v>0</v>
      </c>
      <c r="L936" s="11" t="n">
        <v>25.5</v>
      </c>
      <c r="M936" s="11">
        <f>L936-N936</f>
        <v>18.87</v>
      </c>
      <c r="N936" s="11" t="n">
        <v>6.63</v>
      </c>
      <c r="O936">
        <f>IF(L936=0,"—",N936/L936)</f>
        <v>0.26</v>
      </c>
      <c r="P936" t="inlineStr">
        <is>
          <t>South</t>
        </is>
      </c>
      <c r="Q936" t="inlineStr">
        <is>
          <t>Corporate</t>
        </is>
      </c>
    </row>
    <row r="937">
      <c r="A937" s="8" t="n">
        <v>6579</v>
      </c>
      <c r="B937" t="inlineStr">
        <is>
          <t>CA-2014-103660</t>
        </is>
      </c>
      <c r="C937" s="9" t="n">
        <v>41876</v>
      </c>
      <c r="D937" s="8" t="n">
        <v>2014</v>
      </c>
      <c r="E937" s="8" t="n">
        <v>8</v>
      </c>
      <c r="F937" t="inlineStr">
        <is>
          <t>2014-08</t>
        </is>
      </c>
      <c r="G937" t="inlineStr">
        <is>
          <t>Technology</t>
        </is>
      </c>
      <c r="H937" t="inlineStr">
        <is>
          <t>Phones</t>
        </is>
      </c>
      <c r="I937" t="inlineStr">
        <is>
          <t>Polycom VVX 310 VoIP phone</t>
        </is>
      </c>
      <c r="J937" s="8" t="n">
        <v>7</v>
      </c>
      <c r="K937" s="10" t="n">
        <v>0.2</v>
      </c>
      <c r="L937" s="11" t="n">
        <v>1007.944</v>
      </c>
      <c r="M937" s="11">
        <f>L937-N937</f>
        <v>932.3481999999999</v>
      </c>
      <c r="N937" s="11" t="n">
        <v>75.5958</v>
      </c>
      <c r="O937">
        <f>IF(L937=0,"—",N937/L937)</f>
        <v>0.075</v>
      </c>
      <c r="P937" t="inlineStr">
        <is>
          <t>West</t>
        </is>
      </c>
      <c r="Q937" t="inlineStr">
        <is>
          <t>Consumer</t>
        </is>
      </c>
    </row>
    <row r="938">
      <c r="A938" s="8" t="n">
        <v>5947</v>
      </c>
      <c r="B938" t="inlineStr">
        <is>
          <t>CA-2014-104178</t>
        </is>
      </c>
      <c r="C938" s="9" t="n">
        <v>41876</v>
      </c>
      <c r="D938" s="8" t="n">
        <v>2014</v>
      </c>
      <c r="E938" s="8" t="n">
        <v>8</v>
      </c>
      <c r="F938" t="inlineStr">
        <is>
          <t>2014-08</t>
        </is>
      </c>
      <c r="G938" t="inlineStr">
        <is>
          <t>Office Supplies</t>
        </is>
      </c>
      <c r="H938" t="inlineStr">
        <is>
          <t>Storage</t>
        </is>
      </c>
      <c r="I938" t="inlineStr">
        <is>
          <t>Portable Personal File Box</t>
        </is>
      </c>
      <c r="J938" s="8" t="n">
        <v>4</v>
      </c>
      <c r="K938" s="10" t="n">
        <v>0</v>
      </c>
      <c r="L938" s="11" t="n">
        <v>48.84</v>
      </c>
      <c r="M938" s="11">
        <f>L938-N938</f>
        <v>35.653200000000005</v>
      </c>
      <c r="N938" s="11" t="n">
        <v>13.1868</v>
      </c>
      <c r="O938">
        <f>IF(L938=0,"—",N938/L938)</f>
        <v>0.26999999999999996</v>
      </c>
      <c r="P938" t="inlineStr">
        <is>
          <t>West</t>
        </is>
      </c>
      <c r="Q938" t="inlineStr">
        <is>
          <t>Corporate</t>
        </is>
      </c>
    </row>
    <row r="939">
      <c r="A939" s="8" t="n">
        <v>8459</v>
      </c>
      <c r="B939" t="inlineStr">
        <is>
          <t>CA-2014-126200</t>
        </is>
      </c>
      <c r="C939" s="9" t="n">
        <v>41876</v>
      </c>
      <c r="D939" s="8" t="n">
        <v>2014</v>
      </c>
      <c r="E939" s="8" t="n">
        <v>8</v>
      </c>
      <c r="F939" t="inlineStr">
        <is>
          <t>2014-08</t>
        </is>
      </c>
      <c r="G939" t="inlineStr">
        <is>
          <t>Office Supplies</t>
        </is>
      </c>
      <c r="H939" t="inlineStr">
        <is>
          <t>Binders</t>
        </is>
      </c>
      <c r="I939" t="inlineStr">
        <is>
          <t>Wilson Jones Elliptical Ring 3 1/2" Capacity Binders, 800 sheets</t>
        </is>
      </c>
      <c r="J939" s="8" t="n">
        <v>3</v>
      </c>
      <c r="K939" s="10" t="n">
        <v>0.8</v>
      </c>
      <c r="L939" s="11" t="n">
        <v>25.68</v>
      </c>
      <c r="M939" s="11">
        <f>L939-N939</f>
        <v>65.48400000000001</v>
      </c>
      <c r="N939" s="11" t="n">
        <v>-39.804</v>
      </c>
      <c r="O939">
        <f>IF(L939=0,"—",N939/L939)</f>
        <v>-1.55</v>
      </c>
      <c r="P939" t="inlineStr">
        <is>
          <t>Central</t>
        </is>
      </c>
      <c r="Q939" t="inlineStr">
        <is>
          <t>Consumer</t>
        </is>
      </c>
    </row>
    <row r="940">
      <c r="A940" s="8" t="n">
        <v>5945</v>
      </c>
      <c r="B940" t="inlineStr">
        <is>
          <t>CA-2014-104178</t>
        </is>
      </c>
      <c r="C940" s="9" t="n">
        <v>41876</v>
      </c>
      <c r="D940" s="8" t="n">
        <v>2014</v>
      </c>
      <c r="E940" s="8" t="n">
        <v>8</v>
      </c>
      <c r="F940" t="inlineStr">
        <is>
          <t>2014-08</t>
        </is>
      </c>
      <c r="G940" t="inlineStr">
        <is>
          <t>Technology</t>
        </is>
      </c>
      <c r="H940" t="inlineStr">
        <is>
          <t>Accessories</t>
        </is>
      </c>
      <c r="I940" t="inlineStr">
        <is>
          <t>SanDisk Cruzer 32 GB USB Flash Drive</t>
        </is>
      </c>
      <c r="J940" s="8" t="n">
        <v>5</v>
      </c>
      <c r="K940" s="10" t="n">
        <v>0</v>
      </c>
      <c r="L940" s="11" t="n">
        <v>95.09999999999999</v>
      </c>
      <c r="M940" s="11">
        <f>L940-N940</f>
        <v>64.66799999999999</v>
      </c>
      <c r="N940" s="11" t="n">
        <v>30.432</v>
      </c>
      <c r="O940">
        <f>IF(L940=0,"—",N940/L940)</f>
        <v>0.32</v>
      </c>
      <c r="P940" t="inlineStr">
        <is>
          <t>West</t>
        </is>
      </c>
      <c r="Q940" t="inlineStr">
        <is>
          <t>Corporate</t>
        </is>
      </c>
    </row>
    <row r="941">
      <c r="A941" s="8" t="n">
        <v>5944</v>
      </c>
      <c r="B941" t="inlineStr">
        <is>
          <t>CA-2014-104178</t>
        </is>
      </c>
      <c r="C941" s="9" t="n">
        <v>41876</v>
      </c>
      <c r="D941" s="8" t="n">
        <v>2014</v>
      </c>
      <c r="E941" s="8" t="n">
        <v>8</v>
      </c>
      <c r="F941" t="inlineStr">
        <is>
          <t>2014-08</t>
        </is>
      </c>
      <c r="G941" t="inlineStr">
        <is>
          <t>Furniture</t>
        </is>
      </c>
      <c r="H941" t="inlineStr">
        <is>
          <t>Furnishings</t>
        </is>
      </c>
      <c r="I941" t="inlineStr">
        <is>
          <t>Eldon 200 Class Desk Accessories, Smoke</t>
        </is>
      </c>
      <c r="J941" s="8" t="n">
        <v>1</v>
      </c>
      <c r="K941" s="10" t="n">
        <v>0</v>
      </c>
      <c r="L941" s="11" t="n">
        <v>6.28</v>
      </c>
      <c r="M941" s="11">
        <f>L941-N941</f>
        <v>3.6424000000000003</v>
      </c>
      <c r="N941" s="11" t="n">
        <v>2.6376</v>
      </c>
      <c r="O941">
        <f>IF(L941=0,"—",N941/L941)</f>
        <v>0.42</v>
      </c>
      <c r="P941" t="inlineStr">
        <is>
          <t>West</t>
        </is>
      </c>
      <c r="Q941" t="inlineStr">
        <is>
          <t>Corporate</t>
        </is>
      </c>
    </row>
    <row r="942">
      <c r="A942" s="8" t="n">
        <v>8460</v>
      </c>
      <c r="B942" t="inlineStr">
        <is>
          <t>CA-2014-126200</t>
        </is>
      </c>
      <c r="C942" s="9" t="n">
        <v>41876</v>
      </c>
      <c r="D942" s="8" t="n">
        <v>2014</v>
      </c>
      <c r="E942" s="8" t="n">
        <v>8</v>
      </c>
      <c r="F942" t="inlineStr">
        <is>
          <t>2014-08</t>
        </is>
      </c>
      <c r="G942" t="inlineStr">
        <is>
          <t>Office Supplies</t>
        </is>
      </c>
      <c r="H942" t="inlineStr">
        <is>
          <t>Binders</t>
        </is>
      </c>
      <c r="I942" t="inlineStr">
        <is>
          <t>Square Ring Data Binders, Rigid 75 Pt. Covers, 11" x 14-7/8"</t>
        </is>
      </c>
      <c r="J942" s="8" t="n">
        <v>3</v>
      </c>
      <c r="K942" s="10" t="n">
        <v>0.8</v>
      </c>
      <c r="L942" s="11" t="n">
        <v>12.384</v>
      </c>
      <c r="M942" s="11">
        <f>L942-N942</f>
        <v>32.1984</v>
      </c>
      <c r="N942" s="11" t="n">
        <v>-19.8144</v>
      </c>
      <c r="O942">
        <f>IF(L942=0,"—",N942/L942)</f>
        <v>-1.5999999999999999</v>
      </c>
      <c r="P942" t="inlineStr">
        <is>
          <t>Central</t>
        </is>
      </c>
      <c r="Q942" t="inlineStr">
        <is>
          <t>Consumer</t>
        </is>
      </c>
    </row>
    <row r="943">
      <c r="A943" s="8" t="n">
        <v>115</v>
      </c>
      <c r="B943" t="inlineStr">
        <is>
          <t>CA-2014-115259</t>
        </is>
      </c>
      <c r="C943" s="9" t="n">
        <v>41876</v>
      </c>
      <c r="D943" s="8" t="n">
        <v>2014</v>
      </c>
      <c r="E943" s="8" t="n">
        <v>8</v>
      </c>
      <c r="F943" t="inlineStr">
        <is>
          <t>2014-08</t>
        </is>
      </c>
      <c r="G943" t="inlineStr">
        <is>
          <t>Office Supplies</t>
        </is>
      </c>
      <c r="H943" t="inlineStr">
        <is>
          <t>Envelopes</t>
        </is>
      </c>
      <c r="I943" t="inlineStr">
        <is>
          <t>Redi-Strip #10 Envelopes, 4 1/8 x 9 1/2</t>
        </is>
      </c>
      <c r="J943" s="8" t="n">
        <v>2</v>
      </c>
      <c r="K943" s="10" t="n">
        <v>0.2</v>
      </c>
      <c r="L943" s="11" t="n">
        <v>4.72</v>
      </c>
      <c r="M943" s="11">
        <f>L943-N943</f>
        <v>3.0679999999999996</v>
      </c>
      <c r="N943" s="11" t="n">
        <v>1.652</v>
      </c>
      <c r="O943">
        <f>IF(L943=0,"—",N943/L943)</f>
        <v>0.35</v>
      </c>
      <c r="P943" t="inlineStr">
        <is>
          <t>East</t>
        </is>
      </c>
      <c r="Q943" t="inlineStr">
        <is>
          <t>Consumer</t>
        </is>
      </c>
    </row>
    <row r="944">
      <c r="A944" s="8" t="n">
        <v>117</v>
      </c>
      <c r="B944" t="inlineStr">
        <is>
          <t>CA-2014-115259</t>
        </is>
      </c>
      <c r="C944" s="9" t="n">
        <v>41876</v>
      </c>
      <c r="D944" s="8" t="n">
        <v>2014</v>
      </c>
      <c r="E944" s="8" t="n">
        <v>8</v>
      </c>
      <c r="F944" t="inlineStr">
        <is>
          <t>2014-08</t>
        </is>
      </c>
      <c r="G944" t="inlineStr">
        <is>
          <t>Office Supplies</t>
        </is>
      </c>
      <c r="H944" t="inlineStr">
        <is>
          <t>Envelopes</t>
        </is>
      </c>
      <c r="I944" t="inlineStr">
        <is>
          <t>Tyvek  Top-Opening Peel &amp; Seel Envelopes, Plain White</t>
        </is>
      </c>
      <c r="J944" s="8" t="n">
        <v>6</v>
      </c>
      <c r="K944" s="10" t="n">
        <v>0.2</v>
      </c>
      <c r="L944" s="11" t="n">
        <v>130.464</v>
      </c>
      <c r="M944" s="11">
        <f>L944-N944</f>
        <v>86.4324</v>
      </c>
      <c r="N944" s="11" t="n">
        <v>44.0316</v>
      </c>
      <c r="O944">
        <f>IF(L944=0,"—",N944/L944)</f>
        <v>0.33749999999999997</v>
      </c>
      <c r="P944" t="inlineStr">
        <is>
          <t>East</t>
        </is>
      </c>
      <c r="Q944" t="inlineStr">
        <is>
          <t>Consumer</t>
        </is>
      </c>
    </row>
    <row r="945">
      <c r="A945" s="8" t="n">
        <v>8885</v>
      </c>
      <c r="B945" t="inlineStr">
        <is>
          <t>CA-2014-107398</t>
        </is>
      </c>
      <c r="C945" s="9" t="n">
        <v>41876</v>
      </c>
      <c r="D945" s="8" t="n">
        <v>2014</v>
      </c>
      <c r="E945" s="8" t="n">
        <v>8</v>
      </c>
      <c r="F945" t="inlineStr">
        <is>
          <t>2014-08</t>
        </is>
      </c>
      <c r="G945" t="inlineStr">
        <is>
          <t>Office Supplies</t>
        </is>
      </c>
      <c r="H945" t="inlineStr">
        <is>
          <t>Binders</t>
        </is>
      </c>
      <c r="I945" t="inlineStr">
        <is>
          <t>Wilson Jones Custom Binder Spines &amp; Labels</t>
        </is>
      </c>
      <c r="J945" s="8" t="n">
        <v>4</v>
      </c>
      <c r="K945" s="10" t="n">
        <v>0.7</v>
      </c>
      <c r="L945" s="11" t="n">
        <v>6.528</v>
      </c>
      <c r="M945" s="11">
        <f>L945-N945</f>
        <v>11.0976</v>
      </c>
      <c r="N945" s="11" t="n">
        <v>-4.5696</v>
      </c>
      <c r="O945">
        <f>IF(L945=0,"—",N945/L945)</f>
        <v>-0.7000000000000001</v>
      </c>
      <c r="P945" t="inlineStr">
        <is>
          <t>East</t>
        </is>
      </c>
      <c r="Q945" t="inlineStr">
        <is>
          <t>Corporate</t>
        </is>
      </c>
    </row>
    <row r="946">
      <c r="A946" s="8" t="n">
        <v>8886</v>
      </c>
      <c r="B946" t="inlineStr">
        <is>
          <t>CA-2014-107398</t>
        </is>
      </c>
      <c r="C946" s="9" t="n">
        <v>41876</v>
      </c>
      <c r="D946" s="8" t="n">
        <v>2014</v>
      </c>
      <c r="E946" s="8" t="n">
        <v>8</v>
      </c>
      <c r="F946" t="inlineStr">
        <is>
          <t>2014-08</t>
        </is>
      </c>
      <c r="G946" t="inlineStr">
        <is>
          <t>Office Supplies</t>
        </is>
      </c>
      <c r="H946" t="inlineStr">
        <is>
          <t>Binders</t>
        </is>
      </c>
      <c r="I946" t="inlineStr">
        <is>
          <t>Insertable Tab Indexes For Data Binders</t>
        </is>
      </c>
      <c r="J946" s="8" t="n">
        <v>3</v>
      </c>
      <c r="K946" s="10" t="n">
        <v>0.7</v>
      </c>
      <c r="L946" s="11" t="n">
        <v>2.862</v>
      </c>
      <c r="M946" s="11">
        <f>L946-N946</f>
        <v>5.1516</v>
      </c>
      <c r="N946" s="11" t="n">
        <v>-2.2896</v>
      </c>
      <c r="O946">
        <f>IF(L946=0,"—",N946/L946)</f>
        <v>-0.8</v>
      </c>
      <c r="P946" t="inlineStr">
        <is>
          <t>East</t>
        </is>
      </c>
      <c r="Q946" t="inlineStr">
        <is>
          <t>Corporate</t>
        </is>
      </c>
    </row>
    <row r="947">
      <c r="A947" s="8" t="n">
        <v>114</v>
      </c>
      <c r="B947" t="inlineStr">
        <is>
          <t>CA-2014-115259</t>
        </is>
      </c>
      <c r="C947" s="9" t="n">
        <v>41876</v>
      </c>
      <c r="D947" s="8" t="n">
        <v>2014</v>
      </c>
      <c r="E947" s="8" t="n">
        <v>8</v>
      </c>
      <c r="F947" t="inlineStr">
        <is>
          <t>2014-08</t>
        </is>
      </c>
      <c r="G947" t="inlineStr">
        <is>
          <t>Office Supplies</t>
        </is>
      </c>
      <c r="H947" t="inlineStr">
        <is>
          <t>Fasteners</t>
        </is>
      </c>
      <c r="I947" t="inlineStr">
        <is>
          <t>OIC Colored Binder Clips, Assorted Sizes</t>
        </is>
      </c>
      <c r="J947" s="8" t="n">
        <v>14</v>
      </c>
      <c r="K947" s="10" t="n">
        <v>0.2</v>
      </c>
      <c r="L947" s="11" t="n">
        <v>40.096</v>
      </c>
      <c r="M947" s="11">
        <f>L947-N947</f>
        <v>25.561199999999996</v>
      </c>
      <c r="N947" s="11" t="n">
        <v>14.5348</v>
      </c>
      <c r="O947">
        <f>IF(L947=0,"—",N947/L947)</f>
        <v>0.36250000000000004</v>
      </c>
      <c r="P947" t="inlineStr">
        <is>
          <t>East</t>
        </is>
      </c>
      <c r="Q947" t="inlineStr">
        <is>
          <t>Consumer</t>
        </is>
      </c>
    </row>
    <row r="948">
      <c r="A948" s="8" t="n">
        <v>8887</v>
      </c>
      <c r="B948" t="inlineStr">
        <is>
          <t>CA-2014-107398</t>
        </is>
      </c>
      <c r="C948" s="9" t="n">
        <v>41876</v>
      </c>
      <c r="D948" s="8" t="n">
        <v>2014</v>
      </c>
      <c r="E948" s="8" t="n">
        <v>8</v>
      </c>
      <c r="F948" t="inlineStr">
        <is>
          <t>2014-08</t>
        </is>
      </c>
      <c r="G948" t="inlineStr">
        <is>
          <t>Office Supplies</t>
        </is>
      </c>
      <c r="H948" t="inlineStr">
        <is>
          <t>Binders</t>
        </is>
      </c>
      <c r="I948" t="inlineStr">
        <is>
          <t>Cardinal Slant-D Ring Binder, Heavy Gauge Vinyl</t>
        </is>
      </c>
      <c r="J948" s="8" t="n">
        <v>8</v>
      </c>
      <c r="K948" s="10" t="n">
        <v>0.7</v>
      </c>
      <c r="L948" s="11" t="n">
        <v>20.856</v>
      </c>
      <c r="M948" s="11">
        <f>L948-N948</f>
        <v>37.540800000000004</v>
      </c>
      <c r="N948" s="11" t="n">
        <v>-16.6848</v>
      </c>
      <c r="O948">
        <f>IF(L948=0,"—",N948/L948)</f>
        <v>-0.7999999999999999</v>
      </c>
      <c r="P948" t="inlineStr">
        <is>
          <t>East</t>
        </is>
      </c>
      <c r="Q948" t="inlineStr">
        <is>
          <t>Corporate</t>
        </is>
      </c>
    </row>
    <row r="949">
      <c r="A949" s="8" t="n">
        <v>116</v>
      </c>
      <c r="B949" t="inlineStr">
        <is>
          <t>CA-2014-115259</t>
        </is>
      </c>
      <c r="C949" s="9" t="n">
        <v>41876</v>
      </c>
      <c r="D949" s="8" t="n">
        <v>2014</v>
      </c>
      <c r="E949" s="8" t="n">
        <v>8</v>
      </c>
      <c r="F949" t="inlineStr">
        <is>
          <t>2014-08</t>
        </is>
      </c>
      <c r="G949" t="inlineStr">
        <is>
          <t>Office Supplies</t>
        </is>
      </c>
      <c r="H949" t="inlineStr">
        <is>
          <t>Paper</t>
        </is>
      </c>
      <c r="I949" t="inlineStr">
        <is>
          <t>Xerox 1921</t>
        </is>
      </c>
      <c r="J949" s="8" t="n">
        <v>3</v>
      </c>
      <c r="K949" s="10" t="n">
        <v>0.2</v>
      </c>
      <c r="L949" s="11" t="n">
        <v>23.976</v>
      </c>
      <c r="M949" s="11">
        <f>L949-N949</f>
        <v>16.4835</v>
      </c>
      <c r="N949" s="11" t="n">
        <v>7.4925</v>
      </c>
      <c r="O949">
        <f>IF(L949=0,"—",N949/L949)</f>
        <v>0.3125</v>
      </c>
      <c r="P949" t="inlineStr">
        <is>
          <t>East</t>
        </is>
      </c>
      <c r="Q949" t="inlineStr">
        <is>
          <t>Consumer</t>
        </is>
      </c>
    </row>
    <row r="950">
      <c r="A950" s="8" t="n">
        <v>5946</v>
      </c>
      <c r="B950" t="inlineStr">
        <is>
          <t>CA-2014-104178</t>
        </is>
      </c>
      <c r="C950" s="9" t="n">
        <v>41876</v>
      </c>
      <c r="D950" s="8" t="n">
        <v>2014</v>
      </c>
      <c r="E950" s="8" t="n">
        <v>8</v>
      </c>
      <c r="F950" t="inlineStr">
        <is>
          <t>2014-08</t>
        </is>
      </c>
      <c r="G950" t="inlineStr">
        <is>
          <t>Office Supplies</t>
        </is>
      </c>
      <c r="H950" t="inlineStr">
        <is>
          <t>Paper</t>
        </is>
      </c>
      <c r="I950" t="inlineStr">
        <is>
          <t>Xerox 23</t>
        </is>
      </c>
      <c r="J950" s="8" t="n">
        <v>4</v>
      </c>
      <c r="K950" s="10" t="n">
        <v>0</v>
      </c>
      <c r="L950" s="11" t="n">
        <v>25.92</v>
      </c>
      <c r="M950" s="11">
        <f>L950-N950</f>
        <v>13.478400000000002</v>
      </c>
      <c r="N950" s="11" t="n">
        <v>12.4416</v>
      </c>
      <c r="O950">
        <f>IF(L950=0,"—",N950/L950)</f>
        <v>0.4799999999999999</v>
      </c>
      <c r="P950" t="inlineStr">
        <is>
          <t>West</t>
        </is>
      </c>
      <c r="Q950" t="inlineStr">
        <is>
          <t>Corporate</t>
        </is>
      </c>
    </row>
    <row r="951">
      <c r="A951" s="8" t="n">
        <v>7823</v>
      </c>
      <c r="B951" t="inlineStr">
        <is>
          <t>US-2014-115413</t>
        </is>
      </c>
      <c r="C951" s="9" t="n">
        <v>41877</v>
      </c>
      <c r="D951" s="8" t="n">
        <v>2014</v>
      </c>
      <c r="E951" s="8" t="n">
        <v>8</v>
      </c>
      <c r="F951" t="inlineStr">
        <is>
          <t>2014-08</t>
        </is>
      </c>
      <c r="G951" t="inlineStr">
        <is>
          <t>Office Supplies</t>
        </is>
      </c>
      <c r="H951" t="inlineStr">
        <is>
          <t>Art</t>
        </is>
      </c>
      <c r="I951" t="inlineStr">
        <is>
          <t>Newell 340</t>
        </is>
      </c>
      <c r="J951" s="8" t="n">
        <v>3</v>
      </c>
      <c r="K951" s="10" t="n">
        <v>0</v>
      </c>
      <c r="L951" s="11" t="n">
        <v>8.640000000000001</v>
      </c>
      <c r="M951" s="11">
        <f>L951-N951</f>
        <v>6.134400000000001</v>
      </c>
      <c r="N951" s="11" t="n">
        <v>2.5056</v>
      </c>
      <c r="O951">
        <f>IF(L951=0,"—",N951/L951)</f>
        <v>0.29</v>
      </c>
      <c r="P951" t="inlineStr">
        <is>
          <t>East</t>
        </is>
      </c>
      <c r="Q951" t="inlineStr">
        <is>
          <t>Home Office</t>
        </is>
      </c>
    </row>
    <row r="952">
      <c r="A952" s="8" t="n">
        <v>5336</v>
      </c>
      <c r="B952" t="inlineStr">
        <is>
          <t>CA-2014-103331</t>
        </is>
      </c>
      <c r="C952" s="9" t="n">
        <v>41877</v>
      </c>
      <c r="D952" s="8" t="n">
        <v>2014</v>
      </c>
      <c r="E952" s="8" t="n">
        <v>8</v>
      </c>
      <c r="F952" t="inlineStr">
        <is>
          <t>2014-08</t>
        </is>
      </c>
      <c r="G952" t="inlineStr">
        <is>
          <t>Office Supplies</t>
        </is>
      </c>
      <c r="H952" t="inlineStr">
        <is>
          <t>Paper</t>
        </is>
      </c>
      <c r="I952" t="inlineStr">
        <is>
          <t>Avoid Verbal Orders Carbonless Minifold Book</t>
        </is>
      </c>
      <c r="J952" s="8" t="n">
        <v>1</v>
      </c>
      <c r="K952" s="10" t="n">
        <v>0</v>
      </c>
      <c r="L952" s="11" t="n">
        <v>3.38</v>
      </c>
      <c r="M952" s="11">
        <f>L952-N952</f>
        <v>1.8252</v>
      </c>
      <c r="N952" s="11" t="n">
        <v>1.5548</v>
      </c>
      <c r="O952">
        <f>IF(L952=0,"—",N952/L952)</f>
        <v>0.46</v>
      </c>
      <c r="P952" t="inlineStr">
        <is>
          <t>East</t>
        </is>
      </c>
      <c r="Q952" t="inlineStr">
        <is>
          <t>Consumer</t>
        </is>
      </c>
    </row>
    <row r="953">
      <c r="A953" s="8" t="n">
        <v>187</v>
      </c>
      <c r="B953" t="inlineStr">
        <is>
          <t>CA-2014-123260</t>
        </is>
      </c>
      <c r="C953" s="9" t="n">
        <v>41877</v>
      </c>
      <c r="D953" s="8" t="n">
        <v>2014</v>
      </c>
      <c r="E953" s="8" t="n">
        <v>8</v>
      </c>
      <c r="F953" t="inlineStr">
        <is>
          <t>2014-08</t>
        </is>
      </c>
      <c r="G953" t="inlineStr">
        <is>
          <t>Technology</t>
        </is>
      </c>
      <c r="H953" t="inlineStr">
        <is>
          <t>Accessories</t>
        </is>
      </c>
      <c r="I953" t="inlineStr">
        <is>
          <t>SanDisk Ultra 32 GB MicroSDHC Class 10 Memory Card</t>
        </is>
      </c>
      <c r="J953" s="8" t="n">
        <v>8</v>
      </c>
      <c r="K953" s="10" t="n">
        <v>0</v>
      </c>
      <c r="L953" s="11" t="n">
        <v>176.8</v>
      </c>
      <c r="M953" s="11">
        <f>L953-N953</f>
        <v>153.816</v>
      </c>
      <c r="N953" s="11" t="n">
        <v>22.984</v>
      </c>
      <c r="O953">
        <f>IF(L953=0,"—",N953/L953)</f>
        <v>0.13</v>
      </c>
      <c r="P953" t="inlineStr">
        <is>
          <t>West</t>
        </is>
      </c>
      <c r="Q953" t="inlineStr">
        <is>
          <t>Home Office</t>
        </is>
      </c>
    </row>
    <row r="954">
      <c r="A954" s="8" t="n">
        <v>5335</v>
      </c>
      <c r="B954" t="inlineStr">
        <is>
          <t>CA-2014-103331</t>
        </is>
      </c>
      <c r="C954" s="9" t="n">
        <v>41877</v>
      </c>
      <c r="D954" s="8" t="n">
        <v>2014</v>
      </c>
      <c r="E954" s="8" t="n">
        <v>8</v>
      </c>
      <c r="F954" t="inlineStr">
        <is>
          <t>2014-08</t>
        </is>
      </c>
      <c r="G954" t="inlineStr">
        <is>
          <t>Office Supplies</t>
        </is>
      </c>
      <c r="H954" t="inlineStr">
        <is>
          <t>Paper</t>
        </is>
      </c>
      <c r="I954" t="inlineStr">
        <is>
          <t>Xerox 1978</t>
        </is>
      </c>
      <c r="J954" s="8" t="n">
        <v>3</v>
      </c>
      <c r="K954" s="10" t="n">
        <v>0</v>
      </c>
      <c r="L954" s="11" t="n">
        <v>17.34</v>
      </c>
      <c r="M954" s="11">
        <f>L954-N954</f>
        <v>8.843399999999999</v>
      </c>
      <c r="N954" s="11" t="n">
        <v>8.496600000000001</v>
      </c>
      <c r="O954">
        <f>IF(L954=0,"—",N954/L954)</f>
        <v>0.49000000000000005</v>
      </c>
      <c r="P954" t="inlineStr">
        <is>
          <t>East</t>
        </is>
      </c>
      <c r="Q954" t="inlineStr">
        <is>
          <t>Consumer</t>
        </is>
      </c>
    </row>
    <row r="955">
      <c r="A955" s="8" t="n">
        <v>7824</v>
      </c>
      <c r="B955" t="inlineStr">
        <is>
          <t>US-2014-115413</t>
        </is>
      </c>
      <c r="C955" s="9" t="n">
        <v>41877</v>
      </c>
      <c r="D955" s="8" t="n">
        <v>2014</v>
      </c>
      <c r="E955" s="8" t="n">
        <v>8</v>
      </c>
      <c r="F955" t="inlineStr">
        <is>
          <t>2014-08</t>
        </is>
      </c>
      <c r="G955" t="inlineStr">
        <is>
          <t>Technology</t>
        </is>
      </c>
      <c r="H955" t="inlineStr">
        <is>
          <t>Accessories</t>
        </is>
      </c>
      <c r="I955" t="inlineStr">
        <is>
          <t>Plantronics Audio 478 Stereo USB Headset</t>
        </is>
      </c>
      <c r="J955" s="8" t="n">
        <v>3</v>
      </c>
      <c r="K955" s="10" t="n">
        <v>0</v>
      </c>
      <c r="L955" s="11" t="n">
        <v>149.97</v>
      </c>
      <c r="M955" s="11">
        <f>L955-N955</f>
        <v>97.4805</v>
      </c>
      <c r="N955" s="11" t="n">
        <v>52.4895</v>
      </c>
      <c r="O955">
        <f>IF(L955=0,"—",N955/L955)</f>
        <v>0.35</v>
      </c>
      <c r="P955" t="inlineStr">
        <is>
          <t>East</t>
        </is>
      </c>
      <c r="Q955" t="inlineStr">
        <is>
          <t>Home Office</t>
        </is>
      </c>
    </row>
    <row r="956">
      <c r="A956" s="8" t="n">
        <v>5334</v>
      </c>
      <c r="B956" t="inlineStr">
        <is>
          <t>CA-2014-103331</t>
        </is>
      </c>
      <c r="C956" s="9" t="n">
        <v>41877</v>
      </c>
      <c r="D956" s="8" t="n">
        <v>2014</v>
      </c>
      <c r="E956" s="8" t="n">
        <v>8</v>
      </c>
      <c r="F956" t="inlineStr">
        <is>
          <t>2014-08</t>
        </is>
      </c>
      <c r="G956" t="inlineStr">
        <is>
          <t>Furniture</t>
        </is>
      </c>
      <c r="H956" t="inlineStr">
        <is>
          <t>Furnishings</t>
        </is>
      </c>
      <c r="I956" t="inlineStr">
        <is>
          <t>Acrylic Self-Standing Desk Frames</t>
        </is>
      </c>
      <c r="J956" s="8" t="n">
        <v>4</v>
      </c>
      <c r="K956" s="10" t="n">
        <v>0</v>
      </c>
      <c r="L956" s="11" t="n">
        <v>10.68</v>
      </c>
      <c r="M956" s="11">
        <f>L956-N956</f>
        <v>6.6216</v>
      </c>
      <c r="N956" s="11" t="n">
        <v>4.0584</v>
      </c>
      <c r="O956">
        <f>IF(L956=0,"—",N956/L956)</f>
        <v>0.38</v>
      </c>
      <c r="P956" t="inlineStr">
        <is>
          <t>East</t>
        </is>
      </c>
      <c r="Q956" t="inlineStr">
        <is>
          <t>Consumer</t>
        </is>
      </c>
    </row>
    <row r="957">
      <c r="A957" s="8" t="n">
        <v>6170</v>
      </c>
      <c r="B957" t="inlineStr">
        <is>
          <t>CA-2014-101266</t>
        </is>
      </c>
      <c r="C957" s="9" t="n">
        <v>41878</v>
      </c>
      <c r="D957" s="8" t="n">
        <v>2014</v>
      </c>
      <c r="E957" s="8" t="n">
        <v>8</v>
      </c>
      <c r="F957" t="inlineStr">
        <is>
          <t>2014-08</t>
        </is>
      </c>
      <c r="G957" t="inlineStr">
        <is>
          <t>Office Supplies</t>
        </is>
      </c>
      <c r="H957" t="inlineStr">
        <is>
          <t>Paper</t>
        </is>
      </c>
      <c r="I957" t="inlineStr">
        <is>
          <t>Xerox 1898</t>
        </is>
      </c>
      <c r="J957" s="8" t="n">
        <v>2</v>
      </c>
      <c r="K957" s="10" t="n">
        <v>0</v>
      </c>
      <c r="L957" s="11" t="n">
        <v>13.36</v>
      </c>
      <c r="M957" s="11">
        <f>L957-N957</f>
        <v>6.9472</v>
      </c>
      <c r="N957" s="11" t="n">
        <v>6.4128</v>
      </c>
      <c r="O957">
        <f>IF(L957=0,"—",N957/L957)</f>
        <v>0.48</v>
      </c>
      <c r="P957" t="inlineStr">
        <is>
          <t>South</t>
        </is>
      </c>
      <c r="Q957" t="inlineStr">
        <is>
          <t>Consumer</t>
        </is>
      </c>
    </row>
    <row r="958">
      <c r="A958" s="8" t="n">
        <v>19</v>
      </c>
      <c r="B958" t="inlineStr">
        <is>
          <t>CA-2014-143336</t>
        </is>
      </c>
      <c r="C958" s="9" t="n">
        <v>41878</v>
      </c>
      <c r="D958" s="8" t="n">
        <v>2014</v>
      </c>
      <c r="E958" s="8" t="n">
        <v>8</v>
      </c>
      <c r="F958" t="inlineStr">
        <is>
          <t>2014-08</t>
        </is>
      </c>
      <c r="G958" t="inlineStr">
        <is>
          <t>Office Supplies</t>
        </is>
      </c>
      <c r="H958" t="inlineStr">
        <is>
          <t>Art</t>
        </is>
      </c>
      <c r="I958" t="inlineStr">
        <is>
          <t>Newell 341</t>
        </is>
      </c>
      <c r="J958" s="8" t="n">
        <v>2</v>
      </c>
      <c r="K958" s="10" t="n">
        <v>0</v>
      </c>
      <c r="L958" s="11" t="n">
        <v>8.56</v>
      </c>
      <c r="M958" s="11">
        <f>L958-N958</f>
        <v>6.0776</v>
      </c>
      <c r="N958" s="11" t="n">
        <v>2.4824</v>
      </c>
      <c r="O958">
        <f>IF(L958=0,"—",N958/L958)</f>
        <v>0.29</v>
      </c>
      <c r="P958" t="inlineStr">
        <is>
          <t>West</t>
        </is>
      </c>
      <c r="Q958" t="inlineStr">
        <is>
          <t>Consumer</t>
        </is>
      </c>
    </row>
    <row r="959">
      <c r="A959" s="8" t="n">
        <v>3483</v>
      </c>
      <c r="B959" t="inlineStr">
        <is>
          <t>CA-2014-124688</t>
        </is>
      </c>
      <c r="C959" s="9" t="n">
        <v>41878</v>
      </c>
      <c r="D959" s="8" t="n">
        <v>2014</v>
      </c>
      <c r="E959" s="8" t="n">
        <v>8</v>
      </c>
      <c r="F959" t="inlineStr">
        <is>
          <t>2014-08</t>
        </is>
      </c>
      <c r="G959" t="inlineStr">
        <is>
          <t>Technology</t>
        </is>
      </c>
      <c r="H959" t="inlineStr">
        <is>
          <t>Phones</t>
        </is>
      </c>
      <c r="I959" t="inlineStr">
        <is>
          <t>GE 30522EE2</t>
        </is>
      </c>
      <c r="J959" s="8" t="n">
        <v>5</v>
      </c>
      <c r="K959" s="10" t="n">
        <v>0</v>
      </c>
      <c r="L959" s="11" t="n">
        <v>579.95</v>
      </c>
      <c r="M959" s="11">
        <f>L959-N959</f>
        <v>411.76450000000006</v>
      </c>
      <c r="N959" s="11" t="n">
        <v>168.1855</v>
      </c>
      <c r="O959">
        <f>IF(L959=0,"—",N959/L959)</f>
        <v>0.29</v>
      </c>
      <c r="P959" t="inlineStr">
        <is>
          <t>South</t>
        </is>
      </c>
      <c r="Q959" t="inlineStr">
        <is>
          <t>Corporate</t>
        </is>
      </c>
    </row>
    <row r="960">
      <c r="A960" s="8" t="n">
        <v>21</v>
      </c>
      <c r="B960" t="inlineStr">
        <is>
          <t>CA-2014-143336</t>
        </is>
      </c>
      <c r="C960" s="9" t="n">
        <v>41878</v>
      </c>
      <c r="D960" s="8" t="n">
        <v>2014</v>
      </c>
      <c r="E960" s="8" t="n">
        <v>8</v>
      </c>
      <c r="F960" t="inlineStr">
        <is>
          <t>2014-08</t>
        </is>
      </c>
      <c r="G960" t="inlineStr">
        <is>
          <t>Office Supplies</t>
        </is>
      </c>
      <c r="H960" t="inlineStr">
        <is>
          <t>Binders</t>
        </is>
      </c>
      <c r="I960" t="inlineStr">
        <is>
          <t>Wilson Jones Hanging View Binder, White, 1"</t>
        </is>
      </c>
      <c r="J960" s="8" t="n">
        <v>4</v>
      </c>
      <c r="K960" s="10" t="n">
        <v>0.2</v>
      </c>
      <c r="L960" s="11" t="n">
        <v>22.72</v>
      </c>
      <c r="M960" s="11">
        <f>L960-N960</f>
        <v>15.335999999999999</v>
      </c>
      <c r="N960" s="11" t="n">
        <v>7.384</v>
      </c>
      <c r="O960">
        <f>IF(L960=0,"—",N960/L960)</f>
        <v>0.325</v>
      </c>
      <c r="P960" t="inlineStr">
        <is>
          <t>West</t>
        </is>
      </c>
      <c r="Q960" t="inlineStr">
        <is>
          <t>Consumer</t>
        </is>
      </c>
    </row>
    <row r="961">
      <c r="A961" s="8" t="n">
        <v>20</v>
      </c>
      <c r="B961" t="inlineStr">
        <is>
          <t>CA-2014-143336</t>
        </is>
      </c>
      <c r="C961" s="9" t="n">
        <v>41878</v>
      </c>
      <c r="D961" s="8" t="n">
        <v>2014</v>
      </c>
      <c r="E961" s="8" t="n">
        <v>8</v>
      </c>
      <c r="F961" t="inlineStr">
        <is>
          <t>2014-08</t>
        </is>
      </c>
      <c r="G961" t="inlineStr">
        <is>
          <t>Technology</t>
        </is>
      </c>
      <c r="H961" t="inlineStr">
        <is>
          <t>Phones</t>
        </is>
      </c>
      <c r="I961" t="inlineStr">
        <is>
          <t>Cisco SPA 501G IP Phone</t>
        </is>
      </c>
      <c r="J961" s="8" t="n">
        <v>3</v>
      </c>
      <c r="K961" s="10" t="n">
        <v>0.2</v>
      </c>
      <c r="L961" s="11" t="n">
        <v>213.48</v>
      </c>
      <c r="M961" s="11">
        <f>L961-N961</f>
        <v>197.469</v>
      </c>
      <c r="N961" s="11" t="n">
        <v>16.011</v>
      </c>
      <c r="O961">
        <f>IF(L961=0,"—",N961/L961)</f>
        <v>0.075</v>
      </c>
      <c r="P961" t="inlineStr">
        <is>
          <t>West</t>
        </is>
      </c>
      <c r="Q961" t="inlineStr">
        <is>
          <t>Consumer</t>
        </is>
      </c>
    </row>
    <row r="962">
      <c r="A962" s="8" t="n">
        <v>3484</v>
      </c>
      <c r="B962" t="inlineStr">
        <is>
          <t>CA-2014-124688</t>
        </is>
      </c>
      <c r="C962" s="9" t="n">
        <v>41878</v>
      </c>
      <c r="D962" s="8" t="n">
        <v>2014</v>
      </c>
      <c r="E962" s="8" t="n">
        <v>8</v>
      </c>
      <c r="F962" t="inlineStr">
        <is>
          <t>2014-08</t>
        </is>
      </c>
      <c r="G962" t="inlineStr">
        <is>
          <t>Furniture</t>
        </is>
      </c>
      <c r="H962" t="inlineStr">
        <is>
          <t>Furnishings</t>
        </is>
      </c>
      <c r="I962" t="inlineStr">
        <is>
          <t>Master Caster Door Stop, Large Neon Orange</t>
        </is>
      </c>
      <c r="J962" s="8" t="n">
        <v>4</v>
      </c>
      <c r="K962" s="10" t="n">
        <v>0</v>
      </c>
      <c r="L962" s="11" t="n">
        <v>29.12</v>
      </c>
      <c r="M962" s="11">
        <f>L962-N962</f>
        <v>16.5984</v>
      </c>
      <c r="N962" s="11" t="n">
        <v>12.5216</v>
      </c>
      <c r="O962">
        <f>IF(L962=0,"—",N962/L962)</f>
        <v>0.42999999999999994</v>
      </c>
      <c r="P962" t="inlineStr">
        <is>
          <t>South</t>
        </is>
      </c>
      <c r="Q962" t="inlineStr">
        <is>
          <t>Corporate</t>
        </is>
      </c>
    </row>
    <row r="963">
      <c r="A963" s="8" t="n">
        <v>3485</v>
      </c>
      <c r="B963" t="inlineStr">
        <is>
          <t>CA-2014-124688</t>
        </is>
      </c>
      <c r="C963" s="9" t="n">
        <v>41878</v>
      </c>
      <c r="D963" s="8" t="n">
        <v>2014</v>
      </c>
      <c r="E963" s="8" t="n">
        <v>8</v>
      </c>
      <c r="F963" t="inlineStr">
        <is>
          <t>2014-08</t>
        </is>
      </c>
      <c r="G963" t="inlineStr">
        <is>
          <t>Furniture</t>
        </is>
      </c>
      <c r="H963" t="inlineStr">
        <is>
          <t>Tables</t>
        </is>
      </c>
      <c r="I963" t="inlineStr">
        <is>
          <t>Bretford CR8500 Series Meeting Room Furniture</t>
        </is>
      </c>
      <c r="J963" s="8" t="n">
        <v>3</v>
      </c>
      <c r="K963" s="10" t="n">
        <v>0</v>
      </c>
      <c r="L963" s="11" t="n">
        <v>1202.94</v>
      </c>
      <c r="M963" s="11">
        <f>L963-N963</f>
        <v>902.205</v>
      </c>
      <c r="N963" s="11" t="n">
        <v>300.735</v>
      </c>
      <c r="O963">
        <f>IF(L963=0,"—",N963/L963)</f>
        <v>0.25</v>
      </c>
      <c r="P963" t="inlineStr">
        <is>
          <t>South</t>
        </is>
      </c>
      <c r="Q963" t="inlineStr">
        <is>
          <t>Corporate</t>
        </is>
      </c>
    </row>
    <row r="964">
      <c r="A964" s="8" t="n">
        <v>1898</v>
      </c>
      <c r="B964" t="inlineStr">
        <is>
          <t>CA-2014-169775</t>
        </is>
      </c>
      <c r="C964" s="9" t="n">
        <v>41880</v>
      </c>
      <c r="D964" s="8" t="n">
        <v>2014</v>
      </c>
      <c r="E964" s="8" t="n">
        <v>8</v>
      </c>
      <c r="F964" t="inlineStr">
        <is>
          <t>2014-08</t>
        </is>
      </c>
      <c r="G964" t="inlineStr">
        <is>
          <t>Office Supplies</t>
        </is>
      </c>
      <c r="H964" t="inlineStr">
        <is>
          <t>Envelopes</t>
        </is>
      </c>
      <c r="I964" t="inlineStr">
        <is>
          <t>Jiffy Padded Mailers with Self-Seal Closure</t>
        </is>
      </c>
      <c r="J964" s="8" t="n">
        <v>2</v>
      </c>
      <c r="K964" s="10" t="n">
        <v>0.2</v>
      </c>
      <c r="L964" s="11" t="n">
        <v>29.808</v>
      </c>
      <c r="M964" s="11">
        <f>L964-N964</f>
        <v>19.0026</v>
      </c>
      <c r="N964" s="11" t="n">
        <v>10.8054</v>
      </c>
      <c r="O964">
        <f>IF(L964=0,"—",N964/L964)</f>
        <v>0.36250000000000004</v>
      </c>
      <c r="P964" t="inlineStr">
        <is>
          <t>South</t>
        </is>
      </c>
      <c r="Q964" t="inlineStr">
        <is>
          <t>Consumer</t>
        </is>
      </c>
    </row>
    <row r="965">
      <c r="A965" s="8" t="n">
        <v>1899</v>
      </c>
      <c r="B965" t="inlineStr">
        <is>
          <t>CA-2014-169775</t>
        </is>
      </c>
      <c r="C965" s="9" t="n">
        <v>41880</v>
      </c>
      <c r="D965" s="8" t="n">
        <v>2014</v>
      </c>
      <c r="E965" s="8" t="n">
        <v>8</v>
      </c>
      <c r="F965" t="inlineStr">
        <is>
          <t>2014-08</t>
        </is>
      </c>
      <c r="G965" t="inlineStr">
        <is>
          <t>Office Supplies</t>
        </is>
      </c>
      <c r="H965" t="inlineStr">
        <is>
          <t>Binders</t>
        </is>
      </c>
      <c r="I965" t="inlineStr">
        <is>
          <t>GBC DocuBind 200 Manual Binding Machine</t>
        </is>
      </c>
      <c r="J965" s="8" t="n">
        <v>4</v>
      </c>
      <c r="K965" s="10" t="n">
        <v>0.7</v>
      </c>
      <c r="L965" s="11" t="n">
        <v>505.176</v>
      </c>
      <c r="M965" s="11">
        <f>L965-N965</f>
        <v>841.96</v>
      </c>
      <c r="N965" s="11" t="n">
        <v>-336.784</v>
      </c>
      <c r="O965">
        <f>IF(L965=0,"—",N965/L965)</f>
        <v>-0.6666666666666666</v>
      </c>
      <c r="P965" t="inlineStr">
        <is>
          <t>South</t>
        </is>
      </c>
      <c r="Q965" t="inlineStr">
        <is>
          <t>Consumer</t>
        </is>
      </c>
    </row>
    <row r="966">
      <c r="A966" s="8" t="n">
        <v>1651</v>
      </c>
      <c r="B966" t="inlineStr">
        <is>
          <t>CA-2014-135699</t>
        </is>
      </c>
      <c r="C966" s="9" t="n">
        <v>41880</v>
      </c>
      <c r="D966" s="8" t="n">
        <v>2014</v>
      </c>
      <c r="E966" s="8" t="n">
        <v>8</v>
      </c>
      <c r="F966" t="inlineStr">
        <is>
          <t>2014-08</t>
        </is>
      </c>
      <c r="G966" t="inlineStr">
        <is>
          <t>Office Supplies</t>
        </is>
      </c>
      <c r="H966" t="inlineStr">
        <is>
          <t>Paper</t>
        </is>
      </c>
      <c r="I966" t="inlineStr">
        <is>
          <t>Xerox 1940</t>
        </is>
      </c>
      <c r="J966" s="8" t="n">
        <v>2</v>
      </c>
      <c r="K966" s="10" t="n">
        <v>0</v>
      </c>
      <c r="L966" s="11" t="n">
        <v>109.92</v>
      </c>
      <c r="M966" s="11">
        <f>L966-N966</f>
        <v>56.059200000000004</v>
      </c>
      <c r="N966" s="11" t="n">
        <v>53.8608</v>
      </c>
      <c r="O966">
        <f>IF(L966=0,"—",N966/L966)</f>
        <v>0.49</v>
      </c>
      <c r="P966" t="inlineStr">
        <is>
          <t>West</t>
        </is>
      </c>
      <c r="Q966" t="inlineStr">
        <is>
          <t>Corporate</t>
        </is>
      </c>
    </row>
    <row r="967">
      <c r="A967" s="8" t="n">
        <v>1900</v>
      </c>
      <c r="B967" t="inlineStr">
        <is>
          <t>CA-2014-169775</t>
        </is>
      </c>
      <c r="C967" s="9" t="n">
        <v>41880</v>
      </c>
      <c r="D967" s="8" t="n">
        <v>2014</v>
      </c>
      <c r="E967" s="8" t="n">
        <v>8</v>
      </c>
      <c r="F967" t="inlineStr">
        <is>
          <t>2014-08</t>
        </is>
      </c>
      <c r="G967" t="inlineStr">
        <is>
          <t>Furniture</t>
        </is>
      </c>
      <c r="H967" t="inlineStr">
        <is>
          <t>Tables</t>
        </is>
      </c>
      <c r="I967" t="inlineStr">
        <is>
          <t>Balt Solid Wood Rectangular Table</t>
        </is>
      </c>
      <c r="J967" s="8" t="n">
        <v>3</v>
      </c>
      <c r="K967" s="10" t="n">
        <v>0.45</v>
      </c>
      <c r="L967" s="11" t="n">
        <v>174.0585</v>
      </c>
      <c r="M967" s="11">
        <f>L967-N967</f>
        <v>284.823</v>
      </c>
      <c r="N967" s="11" t="n">
        <v>-110.7645</v>
      </c>
      <c r="O967">
        <f>IF(L967=0,"—",N967/L967)</f>
        <v>-0.6363636363636364</v>
      </c>
      <c r="P967" t="inlineStr">
        <is>
          <t>South</t>
        </is>
      </c>
      <c r="Q967" t="inlineStr">
        <is>
          <t>Consumer</t>
        </is>
      </c>
    </row>
    <row r="968">
      <c r="A968" s="8" t="n">
        <v>1652</v>
      </c>
      <c r="B968" t="inlineStr">
        <is>
          <t>CA-2014-135699</t>
        </is>
      </c>
      <c r="C968" s="9" t="n">
        <v>41880</v>
      </c>
      <c r="D968" s="8" t="n">
        <v>2014</v>
      </c>
      <c r="E968" s="8" t="n">
        <v>8</v>
      </c>
      <c r="F968" t="inlineStr">
        <is>
          <t>2014-08</t>
        </is>
      </c>
      <c r="G968" t="inlineStr">
        <is>
          <t>Office Supplies</t>
        </is>
      </c>
      <c r="H968" t="inlineStr">
        <is>
          <t>Paper</t>
        </is>
      </c>
      <c r="I968" t="inlineStr">
        <is>
          <t>Xerox 1986</t>
        </is>
      </c>
      <c r="J968" s="8" t="n">
        <v>2</v>
      </c>
      <c r="K968" s="10" t="n">
        <v>0</v>
      </c>
      <c r="L968" s="11" t="n">
        <v>13.36</v>
      </c>
      <c r="M968" s="11">
        <f>L968-N968</f>
        <v>6.9472</v>
      </c>
      <c r="N968" s="11" t="n">
        <v>6.4128</v>
      </c>
      <c r="O968">
        <f>IF(L968=0,"—",N968/L968)</f>
        <v>0.48</v>
      </c>
      <c r="P968" t="inlineStr">
        <is>
          <t>West</t>
        </is>
      </c>
      <c r="Q968" t="inlineStr">
        <is>
          <t>Corporate</t>
        </is>
      </c>
    </row>
    <row r="969">
      <c r="A969" s="8" t="n">
        <v>8462</v>
      </c>
      <c r="B969" t="inlineStr">
        <is>
          <t>CA-2014-146500</t>
        </is>
      </c>
      <c r="C969" s="9" t="n">
        <v>41881</v>
      </c>
      <c r="D969" s="8" t="n">
        <v>2014</v>
      </c>
      <c r="E969" s="8" t="n">
        <v>8</v>
      </c>
      <c r="F969" t="inlineStr">
        <is>
          <t>2014-08</t>
        </is>
      </c>
      <c r="G969" t="inlineStr">
        <is>
          <t>Office Supplies</t>
        </is>
      </c>
      <c r="H969" t="inlineStr">
        <is>
          <t>Storage</t>
        </is>
      </c>
      <c r="I969" t="inlineStr">
        <is>
          <t>Fellowes Bankers Box Stor/Drawer Steel Plus</t>
        </is>
      </c>
      <c r="J969" s="8" t="n">
        <v>3</v>
      </c>
      <c r="K969" s="10" t="n">
        <v>0</v>
      </c>
      <c r="L969" s="11" t="n">
        <v>95.94</v>
      </c>
      <c r="M969" s="11">
        <f>L969-N969</f>
        <v>86.346</v>
      </c>
      <c r="N969" s="11" t="n">
        <v>9.593999999999999</v>
      </c>
      <c r="O969">
        <f>IF(L969=0,"—",N969/L969)</f>
        <v>0.09999999999999999</v>
      </c>
      <c r="P969" t="inlineStr">
        <is>
          <t>East</t>
        </is>
      </c>
      <c r="Q969" t="inlineStr">
        <is>
          <t>Consumer</t>
        </is>
      </c>
    </row>
    <row r="970">
      <c r="A970" s="8" t="n">
        <v>8461</v>
      </c>
      <c r="B970" t="inlineStr">
        <is>
          <t>CA-2014-146500</t>
        </is>
      </c>
      <c r="C970" s="9" t="n">
        <v>41881</v>
      </c>
      <c r="D970" s="8" t="n">
        <v>2014</v>
      </c>
      <c r="E970" s="8" t="n">
        <v>8</v>
      </c>
      <c r="F970" t="inlineStr">
        <is>
          <t>2014-08</t>
        </is>
      </c>
      <c r="G970" t="inlineStr">
        <is>
          <t>Office Supplies</t>
        </is>
      </c>
      <c r="H970" t="inlineStr">
        <is>
          <t>Binders</t>
        </is>
      </c>
      <c r="I970" t="inlineStr">
        <is>
          <t>Wilson Jones Standard D-Ring Binders</t>
        </is>
      </c>
      <c r="J970" s="8" t="n">
        <v>5</v>
      </c>
      <c r="K970" s="10" t="n">
        <v>0</v>
      </c>
      <c r="L970" s="11" t="n">
        <v>25.3</v>
      </c>
      <c r="M970" s="11">
        <f>L970-N970</f>
        <v>13.409</v>
      </c>
      <c r="N970" s="11" t="n">
        <v>11.891</v>
      </c>
      <c r="O970">
        <f>IF(L970=0,"—",N970/L970)</f>
        <v>0.47</v>
      </c>
      <c r="P970" t="inlineStr">
        <is>
          <t>East</t>
        </is>
      </c>
      <c r="Q970" t="inlineStr">
        <is>
          <t>Consumer</t>
        </is>
      </c>
    </row>
    <row r="971">
      <c r="A971" s="8" t="n">
        <v>3478</v>
      </c>
      <c r="B971" t="inlineStr">
        <is>
          <t>CA-2014-143385</t>
        </is>
      </c>
      <c r="C971" s="9" t="n">
        <v>41882</v>
      </c>
      <c r="D971" s="8" t="n">
        <v>2014</v>
      </c>
      <c r="E971" s="8" t="n">
        <v>8</v>
      </c>
      <c r="F971" t="inlineStr">
        <is>
          <t>2014-08</t>
        </is>
      </c>
      <c r="G971" t="inlineStr">
        <is>
          <t>Technology</t>
        </is>
      </c>
      <c r="H971" t="inlineStr">
        <is>
          <t>Accessories</t>
        </is>
      </c>
      <c r="I971" t="inlineStr">
        <is>
          <t>KeyTronic KT400U2 - Keyboard - Black</t>
        </is>
      </c>
      <c r="J971" s="8" t="n">
        <v>9</v>
      </c>
      <c r="K971" s="10" t="n">
        <v>0</v>
      </c>
      <c r="L971" s="11" t="n">
        <v>92.52</v>
      </c>
      <c r="M971" s="11">
        <f>L971-N971</f>
        <v>74.01599999999999</v>
      </c>
      <c r="N971" s="11" t="n">
        <v>18.504</v>
      </c>
      <c r="O971">
        <f>IF(L971=0,"—",N971/L971)</f>
        <v>0.2</v>
      </c>
      <c r="P971" t="inlineStr">
        <is>
          <t>West</t>
        </is>
      </c>
      <c r="Q971" t="inlineStr">
        <is>
          <t>Consumer</t>
        </is>
      </c>
    </row>
    <row r="972">
      <c r="A972" s="8" t="n">
        <v>3195</v>
      </c>
      <c r="B972" t="inlineStr">
        <is>
          <t>CA-2014-165428</t>
        </is>
      </c>
      <c r="C972" s="9" t="n">
        <v>41883</v>
      </c>
      <c r="D972" s="8" t="n">
        <v>2014</v>
      </c>
      <c r="E972" s="8" t="n">
        <v>9</v>
      </c>
      <c r="F972" t="inlineStr">
        <is>
          <t>2014-09</t>
        </is>
      </c>
      <c r="G972" t="inlineStr">
        <is>
          <t>Office Supplies</t>
        </is>
      </c>
      <c r="H972" t="inlineStr">
        <is>
          <t>Paper</t>
        </is>
      </c>
      <c r="I972" t="inlineStr">
        <is>
          <t>Xerox 216</t>
        </is>
      </c>
      <c r="J972" s="8" t="n">
        <v>6</v>
      </c>
      <c r="K972" s="10" t="n">
        <v>0.2</v>
      </c>
      <c r="L972" s="11" t="n">
        <v>31.104</v>
      </c>
      <c r="M972" s="11">
        <f>L972-N972</f>
        <v>20.217599999999997</v>
      </c>
      <c r="N972" s="11" t="n">
        <v>10.8864</v>
      </c>
      <c r="O972">
        <f>IF(L972=0,"—",N972/L972)</f>
        <v>0.35000000000000003</v>
      </c>
      <c r="P972" t="inlineStr">
        <is>
          <t>Central</t>
        </is>
      </c>
      <c r="Q972" t="inlineStr">
        <is>
          <t>Consumer</t>
        </is>
      </c>
    </row>
    <row r="973">
      <c r="A973" s="8" t="n">
        <v>3194</v>
      </c>
      <c r="B973" t="inlineStr">
        <is>
          <t>CA-2014-165428</t>
        </is>
      </c>
      <c r="C973" s="9" t="n">
        <v>41883</v>
      </c>
      <c r="D973" s="8" t="n">
        <v>2014</v>
      </c>
      <c r="E973" s="8" t="n">
        <v>9</v>
      </c>
      <c r="F973" t="inlineStr">
        <is>
          <t>2014-09</t>
        </is>
      </c>
      <c r="G973" t="inlineStr">
        <is>
          <t>Office Supplies</t>
        </is>
      </c>
      <c r="H973" t="inlineStr">
        <is>
          <t>Binders</t>
        </is>
      </c>
      <c r="I973" t="inlineStr">
        <is>
          <t>Prestige Round Ring Binders</t>
        </is>
      </c>
      <c r="J973" s="8" t="n">
        <v>3</v>
      </c>
      <c r="K973" s="10" t="n">
        <v>0.8</v>
      </c>
      <c r="L973" s="11" t="n">
        <v>3.648</v>
      </c>
      <c r="M973" s="11">
        <f>L973-N973</f>
        <v>9.6672</v>
      </c>
      <c r="N973" s="11" t="n">
        <v>-6.0192</v>
      </c>
      <c r="O973">
        <f>IF(L973=0,"—",N973/L973)</f>
        <v>-1.65</v>
      </c>
      <c r="P973" t="inlineStr">
        <is>
          <t>Central</t>
        </is>
      </c>
      <c r="Q973" t="inlineStr">
        <is>
          <t>Consumer</t>
        </is>
      </c>
    </row>
    <row r="974">
      <c r="A974" s="8" t="n">
        <v>8243</v>
      </c>
      <c r="B974" t="inlineStr">
        <is>
          <t>CA-2014-109855</t>
        </is>
      </c>
      <c r="C974" s="9" t="n">
        <v>41883</v>
      </c>
      <c r="D974" s="8" t="n">
        <v>2014</v>
      </c>
      <c r="E974" s="8" t="n">
        <v>9</v>
      </c>
      <c r="F974" t="inlineStr">
        <is>
          <t>2014-09</t>
        </is>
      </c>
      <c r="G974" t="inlineStr">
        <is>
          <t>Technology</t>
        </is>
      </c>
      <c r="H974" t="inlineStr">
        <is>
          <t>Accessories</t>
        </is>
      </c>
      <c r="I974" t="inlineStr">
        <is>
          <t>WD My Passport Ultra 2TB Portable External Hard Drive</t>
        </is>
      </c>
      <c r="J974" s="8" t="n">
        <v>3</v>
      </c>
      <c r="K974" s="10" t="n">
        <v>0</v>
      </c>
      <c r="L974" s="11" t="n">
        <v>357</v>
      </c>
      <c r="M974" s="11">
        <f>L974-N974</f>
        <v>299.88</v>
      </c>
      <c r="N974" s="11" t="n">
        <v>57.12</v>
      </c>
      <c r="O974">
        <f>IF(L974=0,"—",N974/L974)</f>
        <v>0.16</v>
      </c>
      <c r="P974" t="inlineStr">
        <is>
          <t>East</t>
        </is>
      </c>
      <c r="Q974" t="inlineStr">
        <is>
          <t>Consumer</t>
        </is>
      </c>
    </row>
    <row r="975">
      <c r="A975" s="8" t="n">
        <v>8242</v>
      </c>
      <c r="B975" t="inlineStr">
        <is>
          <t>CA-2014-109855</t>
        </is>
      </c>
      <c r="C975" s="9" t="n">
        <v>41883</v>
      </c>
      <c r="D975" s="8" t="n">
        <v>2014</v>
      </c>
      <c r="E975" s="8" t="n">
        <v>9</v>
      </c>
      <c r="F975" t="inlineStr">
        <is>
          <t>2014-09</t>
        </is>
      </c>
      <c r="G975" t="inlineStr">
        <is>
          <t>Office Supplies</t>
        </is>
      </c>
      <c r="H975" t="inlineStr">
        <is>
          <t>Binders</t>
        </is>
      </c>
      <c r="I975" t="inlineStr">
        <is>
          <t>Wilson Jones Hanging Recycled Pressboard Data Binders</t>
        </is>
      </c>
      <c r="J975" s="8" t="n">
        <v>2</v>
      </c>
      <c r="K975" s="10" t="n">
        <v>0.2</v>
      </c>
      <c r="L975" s="11" t="n">
        <v>23.744</v>
      </c>
      <c r="M975" s="11">
        <f>L975-N975</f>
        <v>15.4336</v>
      </c>
      <c r="N975" s="11" t="n">
        <v>8.3104</v>
      </c>
      <c r="O975">
        <f>IF(L975=0,"—",N975/L975)</f>
        <v>0.35</v>
      </c>
      <c r="P975" t="inlineStr">
        <is>
          <t>East</t>
        </is>
      </c>
      <c r="Q975" t="inlineStr">
        <is>
          <t>Consumer</t>
        </is>
      </c>
    </row>
    <row r="976">
      <c r="A976" s="8" t="n">
        <v>1162</v>
      </c>
      <c r="B976" t="inlineStr">
        <is>
          <t>CA-2014-126522</t>
        </is>
      </c>
      <c r="C976" s="9" t="n">
        <v>41883</v>
      </c>
      <c r="D976" s="8" t="n">
        <v>2014</v>
      </c>
      <c r="E976" s="8" t="n">
        <v>9</v>
      </c>
      <c r="F976" t="inlineStr">
        <is>
          <t>2014-09</t>
        </is>
      </c>
      <c r="G976" t="inlineStr">
        <is>
          <t>Office Supplies</t>
        </is>
      </c>
      <c r="H976" t="inlineStr">
        <is>
          <t>Art</t>
        </is>
      </c>
      <c r="I976" t="inlineStr">
        <is>
          <t>BOSTON Model 1800 Electric Pencil Sharpeners, Putty/Woodgrain</t>
        </is>
      </c>
      <c r="J976" s="8" t="n">
        <v>3</v>
      </c>
      <c r="K976" s="10" t="n">
        <v>0</v>
      </c>
      <c r="L976" s="11" t="n">
        <v>53.94</v>
      </c>
      <c r="M976" s="11">
        <f>L976-N976</f>
        <v>38.297399999999996</v>
      </c>
      <c r="N976" s="11" t="n">
        <v>15.6426</v>
      </c>
      <c r="O976">
        <f>IF(L976=0,"—",N976/L976)</f>
        <v>0.29000000000000004</v>
      </c>
      <c r="P976" t="inlineStr">
        <is>
          <t>West</t>
        </is>
      </c>
      <c r="Q976" t="inlineStr">
        <is>
          <t>Consumer</t>
        </is>
      </c>
    </row>
    <row r="977">
      <c r="A977" s="8" t="n">
        <v>7289</v>
      </c>
      <c r="B977" t="inlineStr">
        <is>
          <t>CA-2014-158281</t>
        </is>
      </c>
      <c r="C977" s="9" t="n">
        <v>41884</v>
      </c>
      <c r="D977" s="8" t="n">
        <v>2014</v>
      </c>
      <c r="E977" s="8" t="n">
        <v>9</v>
      </c>
      <c r="F977" t="inlineStr">
        <is>
          <t>2014-09</t>
        </is>
      </c>
      <c r="G977" t="inlineStr">
        <is>
          <t>Technology</t>
        </is>
      </c>
      <c r="H977" t="inlineStr">
        <is>
          <t>Machines</t>
        </is>
      </c>
      <c r="I977" t="inlineStr">
        <is>
          <t>Epson TM-T88V Direct Thermal Printer - Monochrome - Desktop</t>
        </is>
      </c>
      <c r="J977" s="8" t="n">
        <v>3</v>
      </c>
      <c r="K977" s="10" t="n">
        <v>0.4</v>
      </c>
      <c r="L977" s="11" t="n">
        <v>559.71</v>
      </c>
      <c r="M977" s="11">
        <f>L977-N977</f>
        <v>680.9805</v>
      </c>
      <c r="N977" s="11" t="n">
        <v>-121.2705</v>
      </c>
      <c r="O977">
        <f>IF(L977=0,"—",N977/L977)</f>
        <v>-0.21666666666666665</v>
      </c>
      <c r="P977" t="inlineStr">
        <is>
          <t>Central</t>
        </is>
      </c>
      <c r="Q977" t="inlineStr">
        <is>
          <t>Corporate</t>
        </is>
      </c>
    </row>
    <row r="978">
      <c r="A978" s="8" t="n">
        <v>4404</v>
      </c>
      <c r="B978" t="inlineStr">
        <is>
          <t>CA-2014-127936</t>
        </is>
      </c>
      <c r="C978" s="9" t="n">
        <v>41884</v>
      </c>
      <c r="D978" s="8" t="n">
        <v>2014</v>
      </c>
      <c r="E978" s="8" t="n">
        <v>9</v>
      </c>
      <c r="F978" t="inlineStr">
        <is>
          <t>2014-09</t>
        </is>
      </c>
      <c r="G978" t="inlineStr">
        <is>
          <t>Office Supplies</t>
        </is>
      </c>
      <c r="H978" t="inlineStr">
        <is>
          <t>Art</t>
        </is>
      </c>
      <c r="I978" t="inlineStr">
        <is>
          <t>SANFORD Major Accent Highlighters</t>
        </is>
      </c>
      <c r="J978" s="8" t="n">
        <v>3</v>
      </c>
      <c r="K978" s="10" t="n">
        <v>0</v>
      </c>
      <c r="L978" s="11" t="n">
        <v>21.24</v>
      </c>
      <c r="M978" s="11">
        <f>L978-N978</f>
        <v>13.1688</v>
      </c>
      <c r="N978" s="11" t="n">
        <v>8.071199999999999</v>
      </c>
      <c r="O978">
        <f>IF(L978=0,"—",N978/L978)</f>
        <v>0.38</v>
      </c>
      <c r="P978" t="inlineStr">
        <is>
          <t>East</t>
        </is>
      </c>
      <c r="Q978" t="inlineStr">
        <is>
          <t>Consumer</t>
        </is>
      </c>
    </row>
    <row r="979">
      <c r="A979" s="8" t="n">
        <v>5029</v>
      </c>
      <c r="B979" t="inlineStr">
        <is>
          <t>CA-2014-151792</t>
        </is>
      </c>
      <c r="C979" s="9" t="n">
        <v>41884</v>
      </c>
      <c r="D979" s="8" t="n">
        <v>2014</v>
      </c>
      <c r="E979" s="8" t="n">
        <v>9</v>
      </c>
      <c r="F979" t="inlineStr">
        <is>
          <t>2014-09</t>
        </is>
      </c>
      <c r="G979" t="inlineStr">
        <is>
          <t>Technology</t>
        </is>
      </c>
      <c r="H979" t="inlineStr">
        <is>
          <t>Accessories</t>
        </is>
      </c>
      <c r="I979" t="inlineStr">
        <is>
          <t>Logitech Wireless Performance Mouse MX for PC and Mac</t>
        </is>
      </c>
      <c r="J979" s="8" t="n">
        <v>3</v>
      </c>
      <c r="K979" s="10" t="n">
        <v>0.2</v>
      </c>
      <c r="L979" s="11" t="n">
        <v>239.976</v>
      </c>
      <c r="M979" s="11">
        <f>L979-N979</f>
        <v>185.9814</v>
      </c>
      <c r="N979" s="11" t="n">
        <v>53.9946</v>
      </c>
      <c r="O979">
        <f>IF(L979=0,"—",N979/L979)</f>
        <v>0.225</v>
      </c>
      <c r="P979" t="inlineStr">
        <is>
          <t>Central</t>
        </is>
      </c>
      <c r="Q979" t="inlineStr">
        <is>
          <t>Consumer</t>
        </is>
      </c>
    </row>
    <row r="980">
      <c r="A980" s="8" t="n">
        <v>4930</v>
      </c>
      <c r="B980" t="inlineStr">
        <is>
          <t>US-2014-138828</t>
        </is>
      </c>
      <c r="C980" s="9" t="n">
        <v>41884</v>
      </c>
      <c r="D980" s="8" t="n">
        <v>2014</v>
      </c>
      <c r="E980" s="8" t="n">
        <v>9</v>
      </c>
      <c r="F980" t="inlineStr">
        <is>
          <t>2014-09</t>
        </is>
      </c>
      <c r="G980" t="inlineStr">
        <is>
          <t>Office Supplies</t>
        </is>
      </c>
      <c r="H980" t="inlineStr">
        <is>
          <t>Art</t>
        </is>
      </c>
      <c r="I980" t="inlineStr">
        <is>
          <t>Newell 324</t>
        </is>
      </c>
      <c r="J980" s="8" t="n">
        <v>5</v>
      </c>
      <c r="K980" s="10" t="n">
        <v>0</v>
      </c>
      <c r="L980" s="11" t="n">
        <v>57.75</v>
      </c>
      <c r="M980" s="11">
        <f>L980-N980</f>
        <v>41.58</v>
      </c>
      <c r="N980" s="11" t="n">
        <v>16.17</v>
      </c>
      <c r="O980">
        <f>IF(L980=0,"—",N980/L980)</f>
        <v>0.28</v>
      </c>
      <c r="P980" t="inlineStr">
        <is>
          <t>East</t>
        </is>
      </c>
      <c r="Q980" t="inlineStr">
        <is>
          <t>Consumer</t>
        </is>
      </c>
    </row>
    <row r="981">
      <c r="A981" s="8" t="n">
        <v>9140</v>
      </c>
      <c r="B981" t="inlineStr">
        <is>
          <t>CA-2014-106971</t>
        </is>
      </c>
      <c r="C981" s="9" t="n">
        <v>41884</v>
      </c>
      <c r="D981" s="8" t="n">
        <v>2014</v>
      </c>
      <c r="E981" s="8" t="n">
        <v>9</v>
      </c>
      <c r="F981" t="inlineStr">
        <is>
          <t>2014-09</t>
        </is>
      </c>
      <c r="G981" t="inlineStr">
        <is>
          <t>Technology</t>
        </is>
      </c>
      <c r="H981" t="inlineStr">
        <is>
          <t>Accessories</t>
        </is>
      </c>
      <c r="I981" t="inlineStr">
        <is>
          <t>Logitech Gaming G510s - Keyboard</t>
        </is>
      </c>
      <c r="J981" s="8" t="n">
        <v>7</v>
      </c>
      <c r="K981" s="10" t="n">
        <v>0.2</v>
      </c>
      <c r="L981" s="11" t="n">
        <v>475.944</v>
      </c>
      <c r="M981" s="11">
        <f>L981-N981</f>
        <v>380.7552</v>
      </c>
      <c r="N981" s="11" t="n">
        <v>95.1888</v>
      </c>
      <c r="O981">
        <f>IF(L981=0,"—",N981/L981)</f>
        <v>0.19999999999999998</v>
      </c>
      <c r="P981" t="inlineStr">
        <is>
          <t>Central</t>
        </is>
      </c>
      <c r="Q981" t="inlineStr">
        <is>
          <t>Consumer</t>
        </is>
      </c>
    </row>
    <row r="982">
      <c r="A982" s="8" t="n">
        <v>2925</v>
      </c>
      <c r="B982" t="inlineStr">
        <is>
          <t>CA-2014-157721</t>
        </is>
      </c>
      <c r="C982" s="9" t="n">
        <v>41884</v>
      </c>
      <c r="D982" s="8" t="n">
        <v>2014</v>
      </c>
      <c r="E982" s="8" t="n">
        <v>9</v>
      </c>
      <c r="F982" t="inlineStr">
        <is>
          <t>2014-09</t>
        </is>
      </c>
      <c r="G982" t="inlineStr">
        <is>
          <t>Office Supplies</t>
        </is>
      </c>
      <c r="H982" t="inlineStr">
        <is>
          <t>Appliances</t>
        </is>
      </c>
      <c r="I982" t="inlineStr">
        <is>
          <t>Holmes Cool Mist Humidifier for the Whole House with 8-Gallon Output per Day, Ex</t>
        </is>
      </c>
      <c r="J982" s="8" t="n">
        <v>1</v>
      </c>
      <c r="K982" s="10" t="n">
        <v>0</v>
      </c>
      <c r="L982" s="11" t="n">
        <v>19.9</v>
      </c>
      <c r="M982" s="11">
        <f>L982-N982</f>
        <v>10.944999999999999</v>
      </c>
      <c r="N982" s="11" t="n">
        <v>8.955</v>
      </c>
      <c r="O982">
        <f>IF(L982=0,"—",N982/L982)</f>
        <v>0.45</v>
      </c>
      <c r="P982" t="inlineStr">
        <is>
          <t>East</t>
        </is>
      </c>
      <c r="Q982" t="inlineStr">
        <is>
          <t>Consumer</t>
        </is>
      </c>
    </row>
    <row r="983">
      <c r="A983" s="8" t="n">
        <v>9034</v>
      </c>
      <c r="B983" t="inlineStr">
        <is>
          <t>CA-2014-152268</t>
        </is>
      </c>
      <c r="C983" s="9" t="n">
        <v>41884</v>
      </c>
      <c r="D983" s="8" t="n">
        <v>2014</v>
      </c>
      <c r="E983" s="8" t="n">
        <v>9</v>
      </c>
      <c r="F983" t="inlineStr">
        <is>
          <t>2014-09</t>
        </is>
      </c>
      <c r="G983" t="inlineStr">
        <is>
          <t>Office Supplies</t>
        </is>
      </c>
      <c r="H983" t="inlineStr">
        <is>
          <t>Binders</t>
        </is>
      </c>
      <c r="I983" t="inlineStr">
        <is>
          <t>GBC DocuBind TL300 Electric Binding System</t>
        </is>
      </c>
      <c r="J983" s="8" t="n">
        <v>2</v>
      </c>
      <c r="K983" s="10" t="n">
        <v>0</v>
      </c>
      <c r="L983" s="11" t="n">
        <v>1793.98</v>
      </c>
      <c r="M983" s="11">
        <f>L983-N983</f>
        <v>950.8094</v>
      </c>
      <c r="N983" s="11" t="n">
        <v>843.1706</v>
      </c>
      <c r="O983">
        <f>IF(L983=0,"—",N983/L983)</f>
        <v>0.47000000000000003</v>
      </c>
      <c r="P983" t="inlineStr">
        <is>
          <t>South</t>
        </is>
      </c>
      <c r="Q983" t="inlineStr">
        <is>
          <t>Consumer</t>
        </is>
      </c>
    </row>
    <row r="984">
      <c r="A984" s="8" t="n">
        <v>4931</v>
      </c>
      <c r="B984" t="inlineStr">
        <is>
          <t>US-2014-138828</t>
        </is>
      </c>
      <c r="C984" s="9" t="n">
        <v>41884</v>
      </c>
      <c r="D984" s="8" t="n">
        <v>2014</v>
      </c>
      <c r="E984" s="8" t="n">
        <v>9</v>
      </c>
      <c r="F984" t="inlineStr">
        <is>
          <t>2014-09</t>
        </is>
      </c>
      <c r="G984" t="inlineStr">
        <is>
          <t>Office Supplies</t>
        </is>
      </c>
      <c r="H984" t="inlineStr">
        <is>
          <t>Paper</t>
        </is>
      </c>
      <c r="I984" t="inlineStr">
        <is>
          <t>Easy-staple paper</t>
        </is>
      </c>
      <c r="J984" s="8" t="n">
        <v>3</v>
      </c>
      <c r="K984" s="10" t="n">
        <v>0</v>
      </c>
      <c r="L984" s="11" t="n">
        <v>14.94</v>
      </c>
      <c r="M984" s="11">
        <f>L984-N984</f>
        <v>7.9182</v>
      </c>
      <c r="N984" s="11" t="n">
        <v>7.0218</v>
      </c>
      <c r="O984">
        <f>IF(L984=0,"—",N984/L984)</f>
        <v>0.47000000000000003</v>
      </c>
      <c r="P984" t="inlineStr">
        <is>
          <t>East</t>
        </is>
      </c>
      <c r="Q984" t="inlineStr">
        <is>
          <t>Consumer</t>
        </is>
      </c>
    </row>
    <row r="985">
      <c r="A985" s="8" t="n">
        <v>2926</v>
      </c>
      <c r="B985" t="inlineStr">
        <is>
          <t>CA-2014-157721</t>
        </is>
      </c>
      <c r="C985" s="9" t="n">
        <v>41884</v>
      </c>
      <c r="D985" s="8" t="n">
        <v>2014</v>
      </c>
      <c r="E985" s="8" t="n">
        <v>9</v>
      </c>
      <c r="F985" t="inlineStr">
        <is>
          <t>2014-09</t>
        </is>
      </c>
      <c r="G985" t="inlineStr">
        <is>
          <t>Furniture</t>
        </is>
      </c>
      <c r="H985" t="inlineStr">
        <is>
          <t>Furnishings</t>
        </is>
      </c>
      <c r="I985" t="inlineStr">
        <is>
          <t>Tenex Carpeted, Granite-Look or Clear Contemporary Contour Shape Chair Mats</t>
        </is>
      </c>
      <c r="J985" s="8" t="n">
        <v>1</v>
      </c>
      <c r="K985" s="10" t="n">
        <v>0</v>
      </c>
      <c r="L985" s="11" t="n">
        <v>70.70999999999999</v>
      </c>
      <c r="M985" s="11">
        <f>L985-N985</f>
        <v>65.7603</v>
      </c>
      <c r="N985" s="11" t="n">
        <v>4.9497</v>
      </c>
      <c r="O985">
        <f>IF(L985=0,"—",N985/L985)</f>
        <v>0.07</v>
      </c>
      <c r="P985" t="inlineStr">
        <is>
          <t>East</t>
        </is>
      </c>
      <c r="Q985" t="inlineStr">
        <is>
          <t>Consumer</t>
        </is>
      </c>
    </row>
    <row r="986">
      <c r="A986" s="8" t="n">
        <v>4986</v>
      </c>
      <c r="B986" t="inlineStr">
        <is>
          <t>CA-2014-125171</t>
        </is>
      </c>
      <c r="C986" s="9" t="n">
        <v>41885</v>
      </c>
      <c r="D986" s="8" t="n">
        <v>2014</v>
      </c>
      <c r="E986" s="8" t="n">
        <v>9</v>
      </c>
      <c r="F986" t="inlineStr">
        <is>
          <t>2014-09</t>
        </is>
      </c>
      <c r="G986" t="inlineStr">
        <is>
          <t>Office Supplies</t>
        </is>
      </c>
      <c r="H986" t="inlineStr">
        <is>
          <t>Labels</t>
        </is>
      </c>
      <c r="I986" t="inlineStr">
        <is>
          <t>Avery 514</t>
        </is>
      </c>
      <c r="J986" s="8" t="n">
        <v>5</v>
      </c>
      <c r="K986" s="10" t="n">
        <v>0</v>
      </c>
      <c r="L986" s="11" t="n">
        <v>14.4</v>
      </c>
      <c r="M986" s="11">
        <f>L986-N986</f>
        <v>7.344</v>
      </c>
      <c r="N986" s="11" t="n">
        <v>7.056</v>
      </c>
      <c r="O986">
        <f>IF(L986=0,"—",N986/L986)</f>
        <v>0.49</v>
      </c>
      <c r="P986" t="inlineStr">
        <is>
          <t>East</t>
        </is>
      </c>
      <c r="Q986" t="inlineStr">
        <is>
          <t>Consumer</t>
        </is>
      </c>
    </row>
    <row r="987">
      <c r="A987" s="8" t="n">
        <v>8398</v>
      </c>
      <c r="B987" t="inlineStr">
        <is>
          <t>US-2014-120236</t>
        </is>
      </c>
      <c r="C987" s="9" t="n">
        <v>41885</v>
      </c>
      <c r="D987" s="8" t="n">
        <v>2014</v>
      </c>
      <c r="E987" s="8" t="n">
        <v>9</v>
      </c>
      <c r="F987" t="inlineStr">
        <is>
          <t>2014-09</t>
        </is>
      </c>
      <c r="G987" t="inlineStr">
        <is>
          <t>Office Supplies</t>
        </is>
      </c>
      <c r="H987" t="inlineStr">
        <is>
          <t>Binders</t>
        </is>
      </c>
      <c r="I987" t="inlineStr">
        <is>
          <t>GBC VeloBinder Strips</t>
        </is>
      </c>
      <c r="J987" s="8" t="n">
        <v>5</v>
      </c>
      <c r="K987" s="10" t="n">
        <v>0.8</v>
      </c>
      <c r="L987" s="11" t="n">
        <v>7.68</v>
      </c>
      <c r="M987" s="11">
        <f>L987-N987</f>
        <v>19.2</v>
      </c>
      <c r="N987" s="11" t="n">
        <v>-11.52</v>
      </c>
      <c r="O987">
        <f>IF(L987=0,"—",N987/L987)</f>
        <v>-1.5</v>
      </c>
      <c r="P987" t="inlineStr">
        <is>
          <t>Central</t>
        </is>
      </c>
      <c r="Q987" t="inlineStr">
        <is>
          <t>Home Office</t>
        </is>
      </c>
    </row>
    <row r="988">
      <c r="A988" s="8" t="n">
        <v>5430</v>
      </c>
      <c r="B988" t="inlineStr">
        <is>
          <t>CA-2014-136861</t>
        </is>
      </c>
      <c r="C988" s="9" t="n">
        <v>41887</v>
      </c>
      <c r="D988" s="8" t="n">
        <v>2014</v>
      </c>
      <c r="E988" s="8" t="n">
        <v>9</v>
      </c>
      <c r="F988" t="inlineStr">
        <is>
          <t>2014-09</t>
        </is>
      </c>
      <c r="G988" t="inlineStr">
        <is>
          <t>Furniture</t>
        </is>
      </c>
      <c r="H988" t="inlineStr">
        <is>
          <t>Furnishings</t>
        </is>
      </c>
      <c r="I988" t="inlineStr">
        <is>
          <t>Telescoping Adjustable Floor Lamp</t>
        </is>
      </c>
      <c r="J988" s="8" t="n">
        <v>2</v>
      </c>
      <c r="K988" s="10" t="n">
        <v>0.2</v>
      </c>
      <c r="L988" s="11" t="n">
        <v>31.984</v>
      </c>
      <c r="M988" s="11">
        <f>L988-N988</f>
        <v>29.985000000000003</v>
      </c>
      <c r="N988" s="11" t="n">
        <v>1.999</v>
      </c>
      <c r="O988">
        <f>IF(L988=0,"—",N988/L988)</f>
        <v>0.0625</v>
      </c>
      <c r="P988" t="inlineStr">
        <is>
          <t>South</t>
        </is>
      </c>
      <c r="Q988" t="inlineStr">
        <is>
          <t>Consumer</t>
        </is>
      </c>
    </row>
    <row r="989">
      <c r="A989" s="8" t="n">
        <v>2516</v>
      </c>
      <c r="B989" t="inlineStr">
        <is>
          <t>CA-2014-106572</t>
        </is>
      </c>
      <c r="C989" s="9" t="n">
        <v>41887</v>
      </c>
      <c r="D989" s="8" t="n">
        <v>2014</v>
      </c>
      <c r="E989" s="8" t="n">
        <v>9</v>
      </c>
      <c r="F989" t="inlineStr">
        <is>
          <t>2014-09</t>
        </is>
      </c>
      <c r="G989" t="inlineStr">
        <is>
          <t>Office Supplies</t>
        </is>
      </c>
      <c r="H989" t="inlineStr">
        <is>
          <t>Storage</t>
        </is>
      </c>
      <c r="I989" t="inlineStr">
        <is>
          <t>Economy Rollaway Files</t>
        </is>
      </c>
      <c r="J989" s="8" t="n">
        <v>2</v>
      </c>
      <c r="K989" s="10" t="n">
        <v>0.2</v>
      </c>
      <c r="L989" s="11" t="n">
        <v>264.32</v>
      </c>
      <c r="M989" s="11">
        <f>L989-N989</f>
        <v>244.49599999999998</v>
      </c>
      <c r="N989" s="11" t="n">
        <v>19.824</v>
      </c>
      <c r="O989">
        <f>IF(L989=0,"—",N989/L989)</f>
        <v>0.07500000000000001</v>
      </c>
      <c r="P989" t="inlineStr">
        <is>
          <t>East</t>
        </is>
      </c>
      <c r="Q989" t="inlineStr">
        <is>
          <t>Consumer</t>
        </is>
      </c>
    </row>
    <row r="990">
      <c r="A990" s="8" t="n">
        <v>6624</v>
      </c>
      <c r="B990" t="inlineStr">
        <is>
          <t>CA-2014-130449</t>
        </is>
      </c>
      <c r="C990" s="9" t="n">
        <v>41888</v>
      </c>
      <c r="D990" s="8" t="n">
        <v>2014</v>
      </c>
      <c r="E990" s="8" t="n">
        <v>9</v>
      </c>
      <c r="F990" t="inlineStr">
        <is>
          <t>2014-09</t>
        </is>
      </c>
      <c r="G990" t="inlineStr">
        <is>
          <t>Office Supplies</t>
        </is>
      </c>
      <c r="H990" t="inlineStr">
        <is>
          <t>Labels</t>
        </is>
      </c>
      <c r="I990" t="inlineStr">
        <is>
          <t>Avery 516</t>
        </is>
      </c>
      <c r="J990" s="8" t="n">
        <v>8</v>
      </c>
      <c r="K990" s="10" t="n">
        <v>0</v>
      </c>
      <c r="L990" s="11" t="n">
        <v>58.48</v>
      </c>
      <c r="M990" s="11">
        <f>L990-N990</f>
        <v>30.994399999999995</v>
      </c>
      <c r="N990" s="11" t="n">
        <v>27.4856</v>
      </c>
      <c r="O990">
        <f>IF(L990=0,"—",N990/L990)</f>
        <v>0.47000000000000003</v>
      </c>
      <c r="P990" t="inlineStr">
        <is>
          <t>West</t>
        </is>
      </c>
      <c r="Q990" t="inlineStr">
        <is>
          <t>Corporate</t>
        </is>
      </c>
    </row>
    <row r="991">
      <c r="A991" s="8" t="n">
        <v>6623</v>
      </c>
      <c r="B991" t="inlineStr">
        <is>
          <t>CA-2014-130449</t>
        </is>
      </c>
      <c r="C991" s="9" t="n">
        <v>41888</v>
      </c>
      <c r="D991" s="8" t="n">
        <v>2014</v>
      </c>
      <c r="E991" s="8" t="n">
        <v>9</v>
      </c>
      <c r="F991" t="inlineStr">
        <is>
          <t>2014-09</t>
        </is>
      </c>
      <c r="G991" t="inlineStr">
        <is>
          <t>Furniture</t>
        </is>
      </c>
      <c r="H991" t="inlineStr">
        <is>
          <t>Furnishings</t>
        </is>
      </c>
      <c r="I991" t="inlineStr">
        <is>
          <t>Eldon Expressions Wood and Plastic Desk Accessories, Cherry Wood</t>
        </is>
      </c>
      <c r="J991" s="8" t="n">
        <v>6</v>
      </c>
      <c r="K991" s="10" t="n">
        <v>0</v>
      </c>
      <c r="L991" s="11" t="n">
        <v>41.88</v>
      </c>
      <c r="M991" s="11">
        <f>L991-N991</f>
        <v>29.7348</v>
      </c>
      <c r="N991" s="11" t="n">
        <v>12.1452</v>
      </c>
      <c r="O991">
        <f>IF(L991=0,"—",N991/L991)</f>
        <v>0.29</v>
      </c>
      <c r="P991" t="inlineStr">
        <is>
          <t>West</t>
        </is>
      </c>
      <c r="Q991" t="inlineStr">
        <is>
          <t>Corporate</t>
        </is>
      </c>
    </row>
    <row r="992">
      <c r="A992" s="8" t="n">
        <v>5261</v>
      </c>
      <c r="B992" t="inlineStr">
        <is>
          <t>CA-2014-105165</t>
        </is>
      </c>
      <c r="C992" s="9" t="n">
        <v>41889</v>
      </c>
      <c r="D992" s="8" t="n">
        <v>2014</v>
      </c>
      <c r="E992" s="8" t="n">
        <v>9</v>
      </c>
      <c r="F992" t="inlineStr">
        <is>
          <t>2014-09</t>
        </is>
      </c>
      <c r="G992" t="inlineStr">
        <is>
          <t>Technology</t>
        </is>
      </c>
      <c r="H992" t="inlineStr">
        <is>
          <t>Phones</t>
        </is>
      </c>
      <c r="I992" t="inlineStr">
        <is>
          <t>Panasonic KX TS3282B Corded phone</t>
        </is>
      </c>
      <c r="J992" s="8" t="n">
        <v>3</v>
      </c>
      <c r="K992" s="10" t="n">
        <v>0.2</v>
      </c>
      <c r="L992" s="11" t="n">
        <v>196.776</v>
      </c>
      <c r="M992" s="11">
        <f>L992-N992</f>
        <v>182.01780000000002</v>
      </c>
      <c r="N992" s="11" t="n">
        <v>14.7582</v>
      </c>
      <c r="O992">
        <f>IF(L992=0,"—",N992/L992)</f>
        <v>0.075</v>
      </c>
      <c r="P992" t="inlineStr">
        <is>
          <t>Central</t>
        </is>
      </c>
      <c r="Q992" t="inlineStr">
        <is>
          <t>Home Office</t>
        </is>
      </c>
    </row>
    <row r="993">
      <c r="A993" s="8" t="n">
        <v>2649</v>
      </c>
      <c r="B993" t="inlineStr">
        <is>
          <t>CA-2014-131002</t>
        </is>
      </c>
      <c r="C993" s="9" t="n">
        <v>41889</v>
      </c>
      <c r="D993" s="8" t="n">
        <v>2014</v>
      </c>
      <c r="E993" s="8" t="n">
        <v>9</v>
      </c>
      <c r="F993" t="inlineStr">
        <is>
          <t>2014-09</t>
        </is>
      </c>
      <c r="G993" t="inlineStr">
        <is>
          <t>Furniture</t>
        </is>
      </c>
      <c r="H993" t="inlineStr">
        <is>
          <t>Furnishings</t>
        </is>
      </c>
      <c r="I993" t="inlineStr">
        <is>
          <t>3M Polarizing Task Lamp with Clamp Arm, Light Gray</t>
        </is>
      </c>
      <c r="J993" s="8" t="n">
        <v>6</v>
      </c>
      <c r="K993" s="10" t="n">
        <v>0</v>
      </c>
      <c r="L993" s="11" t="n">
        <v>821.88</v>
      </c>
      <c r="M993" s="11">
        <f>L993-N993</f>
        <v>608.1912</v>
      </c>
      <c r="N993" s="11" t="n">
        <v>213.6888</v>
      </c>
      <c r="O993">
        <f>IF(L993=0,"—",N993/L993)</f>
        <v>0.26</v>
      </c>
      <c r="P993" t="inlineStr">
        <is>
          <t>Central</t>
        </is>
      </c>
      <c r="Q993" t="inlineStr">
        <is>
          <t>Consumer</t>
        </is>
      </c>
    </row>
    <row r="994">
      <c r="A994" s="8" t="n">
        <v>2647</v>
      </c>
      <c r="B994" t="inlineStr">
        <is>
          <t>CA-2014-131002</t>
        </is>
      </c>
      <c r="C994" s="9" t="n">
        <v>41889</v>
      </c>
      <c r="D994" s="8" t="n">
        <v>2014</v>
      </c>
      <c r="E994" s="8" t="n">
        <v>9</v>
      </c>
      <c r="F994" t="inlineStr">
        <is>
          <t>2014-09</t>
        </is>
      </c>
      <c r="G994" t="inlineStr">
        <is>
          <t>Office Supplies</t>
        </is>
      </c>
      <c r="H994" t="inlineStr">
        <is>
          <t>Binders</t>
        </is>
      </c>
      <c r="I994" t="inlineStr">
        <is>
          <t>GBC Laser Imprintable Binding System Covers, Desert Sand</t>
        </is>
      </c>
      <c r="J994" s="8" t="n">
        <v>3</v>
      </c>
      <c r="K994" s="10" t="n">
        <v>0</v>
      </c>
      <c r="L994" s="11" t="n">
        <v>42.81</v>
      </c>
      <c r="M994" s="11">
        <f>L994-N994</f>
        <v>22.689300000000003</v>
      </c>
      <c r="N994" s="11" t="n">
        <v>20.1207</v>
      </c>
      <c r="O994">
        <f>IF(L994=0,"—",N994/L994)</f>
        <v>0.47</v>
      </c>
      <c r="P994" t="inlineStr">
        <is>
          <t>Central</t>
        </is>
      </c>
      <c r="Q994" t="inlineStr">
        <is>
          <t>Consumer</t>
        </is>
      </c>
    </row>
    <row r="995">
      <c r="A995" s="8" t="n">
        <v>2648</v>
      </c>
      <c r="B995" t="inlineStr">
        <is>
          <t>CA-2014-131002</t>
        </is>
      </c>
      <c r="C995" s="9" t="n">
        <v>41889</v>
      </c>
      <c r="D995" s="8" t="n">
        <v>2014</v>
      </c>
      <c r="E995" s="8" t="n">
        <v>9</v>
      </c>
      <c r="F995" t="inlineStr">
        <is>
          <t>2014-09</t>
        </is>
      </c>
      <c r="G995" t="inlineStr">
        <is>
          <t>Office Supplies</t>
        </is>
      </c>
      <c r="H995" t="inlineStr">
        <is>
          <t>Paper</t>
        </is>
      </c>
      <c r="I995" t="inlineStr">
        <is>
          <t>Xerox 2000</t>
        </is>
      </c>
      <c r="J995" s="8" t="n">
        <v>2</v>
      </c>
      <c r="K995" s="10" t="n">
        <v>0</v>
      </c>
      <c r="L995" s="11" t="n">
        <v>12.96</v>
      </c>
      <c r="M995" s="11">
        <f>L995-N995</f>
        <v>6.739200000000001</v>
      </c>
      <c r="N995" s="11" t="n">
        <v>6.2208</v>
      </c>
      <c r="O995">
        <f>IF(L995=0,"—",N995/L995)</f>
        <v>0.4799999999999999</v>
      </c>
      <c r="P995" t="inlineStr">
        <is>
          <t>Central</t>
        </is>
      </c>
      <c r="Q995" t="inlineStr">
        <is>
          <t>Consumer</t>
        </is>
      </c>
    </row>
    <row r="996">
      <c r="A996" s="8" t="n">
        <v>2650</v>
      </c>
      <c r="B996" t="inlineStr">
        <is>
          <t>CA-2014-131002</t>
        </is>
      </c>
      <c r="C996" s="9" t="n">
        <v>41889</v>
      </c>
      <c r="D996" s="8" t="n">
        <v>2014</v>
      </c>
      <c r="E996" s="8" t="n">
        <v>9</v>
      </c>
      <c r="F996" t="inlineStr">
        <is>
          <t>2014-09</t>
        </is>
      </c>
      <c r="G996" t="inlineStr">
        <is>
          <t>Technology</t>
        </is>
      </c>
      <c r="H996" t="inlineStr">
        <is>
          <t>Phones</t>
        </is>
      </c>
      <c r="I996" t="inlineStr">
        <is>
          <t>Plantronics Cordless Phone Headset with In-line Volume - M214C</t>
        </is>
      </c>
      <c r="J996" s="8" t="n">
        <v>3</v>
      </c>
      <c r="K996" s="10" t="n">
        <v>0</v>
      </c>
      <c r="L996" s="11" t="n">
        <v>104.85</v>
      </c>
      <c r="M996" s="11">
        <f>L996-N996</f>
        <v>76.5405</v>
      </c>
      <c r="N996" s="11" t="n">
        <v>28.3095</v>
      </c>
      <c r="O996">
        <f>IF(L996=0,"—",N996/L996)</f>
        <v>0.27</v>
      </c>
      <c r="P996" t="inlineStr">
        <is>
          <t>Central</t>
        </is>
      </c>
      <c r="Q996" t="inlineStr">
        <is>
          <t>Consumer</t>
        </is>
      </c>
    </row>
    <row r="997">
      <c r="A997" s="8" t="n">
        <v>2718</v>
      </c>
      <c r="B997" t="inlineStr">
        <is>
          <t>CA-2014-100006</t>
        </is>
      </c>
      <c r="C997" s="9" t="n">
        <v>41889</v>
      </c>
      <c r="D997" s="8" t="n">
        <v>2014</v>
      </c>
      <c r="E997" s="8" t="n">
        <v>9</v>
      </c>
      <c r="F997" t="inlineStr">
        <is>
          <t>2014-09</t>
        </is>
      </c>
      <c r="G997" t="inlineStr">
        <is>
          <t>Technology</t>
        </is>
      </c>
      <c r="H997" t="inlineStr">
        <is>
          <t>Phones</t>
        </is>
      </c>
      <c r="I997" t="inlineStr">
        <is>
          <t>AT&amp;T EL51110 DECT</t>
        </is>
      </c>
      <c r="J997" s="8" t="n">
        <v>3</v>
      </c>
      <c r="K997" s="10" t="n">
        <v>0</v>
      </c>
      <c r="L997" s="11" t="n">
        <v>377.97</v>
      </c>
      <c r="M997" s="11">
        <f>L997-N997</f>
        <v>268.3587</v>
      </c>
      <c r="N997" s="11" t="n">
        <v>109.6113</v>
      </c>
      <c r="O997">
        <f>IF(L997=0,"—",N997/L997)</f>
        <v>0.29</v>
      </c>
      <c r="P997" t="inlineStr">
        <is>
          <t>East</t>
        </is>
      </c>
      <c r="Q997" t="inlineStr">
        <is>
          <t>Consumer</t>
        </is>
      </c>
    </row>
    <row r="998">
      <c r="A998" s="8" t="n">
        <v>2646</v>
      </c>
      <c r="B998" t="inlineStr">
        <is>
          <t>CA-2014-131002</t>
        </is>
      </c>
      <c r="C998" s="9" t="n">
        <v>41889</v>
      </c>
      <c r="D998" s="8" t="n">
        <v>2014</v>
      </c>
      <c r="E998" s="8" t="n">
        <v>9</v>
      </c>
      <c r="F998" t="inlineStr">
        <is>
          <t>2014-09</t>
        </is>
      </c>
      <c r="G998" t="inlineStr">
        <is>
          <t>Furniture</t>
        </is>
      </c>
      <c r="H998" t="inlineStr">
        <is>
          <t>Furnishings</t>
        </is>
      </c>
      <c r="I998" t="inlineStr">
        <is>
          <t>Executive Impressions 13" Clairmont Wall Clock</t>
        </is>
      </c>
      <c r="J998" s="8" t="n">
        <v>3</v>
      </c>
      <c r="K998" s="10" t="n">
        <v>0</v>
      </c>
      <c r="L998" s="11" t="n">
        <v>57.69</v>
      </c>
      <c r="M998" s="11">
        <f>L998-N998</f>
        <v>34.037099999999995</v>
      </c>
      <c r="N998" s="11" t="n">
        <v>23.6529</v>
      </c>
      <c r="O998">
        <f>IF(L998=0,"—",N998/L998)</f>
        <v>0.41</v>
      </c>
      <c r="P998" t="inlineStr">
        <is>
          <t>Central</t>
        </is>
      </c>
      <c r="Q998" t="inlineStr">
        <is>
          <t>Consumer</t>
        </is>
      </c>
    </row>
    <row r="999">
      <c r="A999" s="8" t="n">
        <v>9479</v>
      </c>
      <c r="B999" t="inlineStr">
        <is>
          <t>CA-2014-126193</t>
        </is>
      </c>
      <c r="C999" s="9" t="n">
        <v>41889</v>
      </c>
      <c r="D999" s="8" t="n">
        <v>2014</v>
      </c>
      <c r="E999" s="8" t="n">
        <v>9</v>
      </c>
      <c r="F999" t="inlineStr">
        <is>
          <t>2014-09</t>
        </is>
      </c>
      <c r="G999" t="inlineStr">
        <is>
          <t>Office Supplies</t>
        </is>
      </c>
      <c r="H999" t="inlineStr">
        <is>
          <t>Fasteners</t>
        </is>
      </c>
      <c r="I999" t="inlineStr">
        <is>
          <t>Acco Hot Clips Clips to Go</t>
        </is>
      </c>
      <c r="J999" s="8" t="n">
        <v>5</v>
      </c>
      <c r="K999" s="10" t="n">
        <v>0.2</v>
      </c>
      <c r="L999" s="11" t="n">
        <v>13.16</v>
      </c>
      <c r="M999" s="11">
        <f>L999-N999</f>
        <v>9.0475</v>
      </c>
      <c r="N999" s="11" t="n">
        <v>4.1125</v>
      </c>
      <c r="O999">
        <f>IF(L999=0,"—",N999/L999)</f>
        <v>0.3125</v>
      </c>
      <c r="P999" t="inlineStr">
        <is>
          <t>Central</t>
        </is>
      </c>
      <c r="Q999" t="inlineStr">
        <is>
          <t>Consumer</t>
        </is>
      </c>
    </row>
    <row r="1000">
      <c r="A1000" s="8" t="n">
        <v>5265</v>
      </c>
      <c r="B1000" t="inlineStr">
        <is>
          <t>CA-2014-105165</t>
        </is>
      </c>
      <c r="C1000" s="9" t="n">
        <v>41889</v>
      </c>
      <c r="D1000" s="8" t="n">
        <v>2014</v>
      </c>
      <c r="E1000" s="8" t="n">
        <v>9</v>
      </c>
      <c r="F1000" t="inlineStr">
        <is>
          <t>2014-09</t>
        </is>
      </c>
      <c r="G1000" t="inlineStr">
        <is>
          <t>Office Supplies</t>
        </is>
      </c>
      <c r="H1000" t="inlineStr">
        <is>
          <t>Art</t>
        </is>
      </c>
      <c r="I1000" t="inlineStr">
        <is>
          <t>Dixon Ticonderoga Core-Lock Colored Pencils</t>
        </is>
      </c>
      <c r="J1000" s="8" t="n">
        <v>3</v>
      </c>
      <c r="K1000" s="10" t="n">
        <v>0.2</v>
      </c>
      <c r="L1000" s="11" t="n">
        <v>21.864</v>
      </c>
      <c r="M1000" s="11">
        <f>L1000-N1000</f>
        <v>18.3111</v>
      </c>
      <c r="N1000" s="11" t="n">
        <v>3.5529</v>
      </c>
      <c r="O1000">
        <f>IF(L1000=0,"—",N1000/L1000)</f>
        <v>0.1625</v>
      </c>
      <c r="P1000" t="inlineStr">
        <is>
          <t>Central</t>
        </is>
      </c>
      <c r="Q1000" t="inlineStr">
        <is>
          <t>Home Office</t>
        </is>
      </c>
    </row>
    <row r="1001">
      <c r="A1001" s="8" t="n">
        <v>5980</v>
      </c>
      <c r="B1001" t="inlineStr">
        <is>
          <t>CA-2014-117765</t>
        </is>
      </c>
      <c r="C1001" s="9" t="n">
        <v>41889</v>
      </c>
      <c r="D1001" s="8" t="n">
        <v>2014</v>
      </c>
      <c r="E1001" s="8" t="n">
        <v>9</v>
      </c>
      <c r="F1001" t="inlineStr">
        <is>
          <t>2014-09</t>
        </is>
      </c>
      <c r="G1001" t="inlineStr">
        <is>
          <t>Office Supplies</t>
        </is>
      </c>
      <c r="H1001" t="inlineStr">
        <is>
          <t>Binders</t>
        </is>
      </c>
      <c r="I1001" t="inlineStr">
        <is>
          <t>Avery Recycled Flexi-View Covers for Binding Systems</t>
        </is>
      </c>
      <c r="J1001" s="8" t="n">
        <v>2</v>
      </c>
      <c r="K1001" s="10" t="n">
        <v>0</v>
      </c>
      <c r="L1001" s="11" t="n">
        <v>32.06</v>
      </c>
      <c r="M1001" s="11">
        <f>L1001-N1001</f>
        <v>16.671200000000002</v>
      </c>
      <c r="N1001" s="11" t="n">
        <v>15.3888</v>
      </c>
      <c r="O1001">
        <f>IF(L1001=0,"—",N1001/L1001)</f>
        <v>0.48</v>
      </c>
      <c r="P1001" t="inlineStr">
        <is>
          <t>Central</t>
        </is>
      </c>
      <c r="Q1001" t="inlineStr">
        <is>
          <t>Home Office</t>
        </is>
      </c>
    </row>
    <row r="1002">
      <c r="A1002" s="8" t="n">
        <v>5981</v>
      </c>
      <c r="B1002" t="inlineStr">
        <is>
          <t>CA-2014-117765</t>
        </is>
      </c>
      <c r="C1002" s="9" t="n">
        <v>41889</v>
      </c>
      <c r="D1002" s="8" t="n">
        <v>2014</v>
      </c>
      <c r="E1002" s="8" t="n">
        <v>9</v>
      </c>
      <c r="F1002" t="inlineStr">
        <is>
          <t>2014-09</t>
        </is>
      </c>
      <c r="G1002" t="inlineStr">
        <is>
          <t>Furniture</t>
        </is>
      </c>
      <c r="H1002" t="inlineStr">
        <is>
          <t>Chairs</t>
        </is>
      </c>
      <c r="I1002" t="inlineStr">
        <is>
          <t>Padded Folding Chairs, Black, 4/Carton</t>
        </is>
      </c>
      <c r="J1002" s="8" t="n">
        <v>2</v>
      </c>
      <c r="K1002" s="10" t="n">
        <v>0</v>
      </c>
      <c r="L1002" s="11" t="n">
        <v>161.96</v>
      </c>
      <c r="M1002" s="11">
        <f>L1002-N1002</f>
        <v>116.61120000000001</v>
      </c>
      <c r="N1002" s="11" t="n">
        <v>45.3488</v>
      </c>
      <c r="O1002">
        <f>IF(L1002=0,"—",N1002/L1002)</f>
        <v>0.27999999999999997</v>
      </c>
      <c r="P1002" t="inlineStr">
        <is>
          <t>Central</t>
        </is>
      </c>
      <c r="Q1002" t="inlineStr">
        <is>
          <t>Home Office</t>
        </is>
      </c>
    </row>
    <row r="1003">
      <c r="A1003" s="8" t="n">
        <v>5982</v>
      </c>
      <c r="B1003" t="inlineStr">
        <is>
          <t>CA-2014-117765</t>
        </is>
      </c>
      <c r="C1003" s="9" t="n">
        <v>41889</v>
      </c>
      <c r="D1003" s="8" t="n">
        <v>2014</v>
      </c>
      <c r="E1003" s="8" t="n">
        <v>9</v>
      </c>
      <c r="F1003" t="inlineStr">
        <is>
          <t>2014-09</t>
        </is>
      </c>
      <c r="G1003" t="inlineStr">
        <is>
          <t>Office Supplies</t>
        </is>
      </c>
      <c r="H1003" t="inlineStr">
        <is>
          <t>Storage</t>
        </is>
      </c>
      <c r="I1003" t="inlineStr">
        <is>
          <t>Akro-Mils 12-Gallon Tote</t>
        </is>
      </c>
      <c r="J1003" s="8" t="n">
        <v>2</v>
      </c>
      <c r="K1003" s="10" t="n">
        <v>0</v>
      </c>
      <c r="L1003" s="11" t="n">
        <v>19.86</v>
      </c>
      <c r="M1003" s="11">
        <f>L1003-N1003</f>
        <v>14.1006</v>
      </c>
      <c r="N1003" s="11" t="n">
        <v>5.7594</v>
      </c>
      <c r="O1003">
        <f>IF(L1003=0,"—",N1003/L1003)</f>
        <v>0.29000000000000004</v>
      </c>
      <c r="P1003" t="inlineStr">
        <is>
          <t>Central</t>
        </is>
      </c>
      <c r="Q1003" t="inlineStr">
        <is>
          <t>Home Office</t>
        </is>
      </c>
    </row>
    <row r="1004">
      <c r="A1004" s="8" t="n">
        <v>9481</v>
      </c>
      <c r="B1004" t="inlineStr">
        <is>
          <t>CA-2014-126193</t>
        </is>
      </c>
      <c r="C1004" s="9" t="n">
        <v>41889</v>
      </c>
      <c r="D1004" s="8" t="n">
        <v>2014</v>
      </c>
      <c r="E1004" s="8" t="n">
        <v>9</v>
      </c>
      <c r="F1004" t="inlineStr">
        <is>
          <t>2014-09</t>
        </is>
      </c>
      <c r="G1004" t="inlineStr">
        <is>
          <t>Office Supplies</t>
        </is>
      </c>
      <c r="H1004" t="inlineStr">
        <is>
          <t>Binders</t>
        </is>
      </c>
      <c r="I1004" t="inlineStr">
        <is>
          <t>Ibico Hi-Tech Manual Binding System</t>
        </is>
      </c>
      <c r="J1004" s="8" t="n">
        <v>5</v>
      </c>
      <c r="K1004" s="10" t="n">
        <v>0.8</v>
      </c>
      <c r="L1004" s="11" t="n">
        <v>304.99</v>
      </c>
      <c r="M1004" s="11">
        <f>L1004-N1004</f>
        <v>838.7225</v>
      </c>
      <c r="N1004" s="11" t="n">
        <v>-533.7325</v>
      </c>
      <c r="O1004">
        <f>IF(L1004=0,"—",N1004/L1004)</f>
        <v>-1.7499999999999998</v>
      </c>
      <c r="P1004" t="inlineStr">
        <is>
          <t>Central</t>
        </is>
      </c>
      <c r="Q1004" t="inlineStr">
        <is>
          <t>Consumer</t>
        </is>
      </c>
    </row>
    <row r="1005">
      <c r="A1005" s="8" t="n">
        <v>9480</v>
      </c>
      <c r="B1005" t="inlineStr">
        <is>
          <t>CA-2014-126193</t>
        </is>
      </c>
      <c r="C1005" s="9" t="n">
        <v>41889</v>
      </c>
      <c r="D1005" s="8" t="n">
        <v>2014</v>
      </c>
      <c r="E1005" s="8" t="n">
        <v>9</v>
      </c>
      <c r="F1005" t="inlineStr">
        <is>
          <t>2014-09</t>
        </is>
      </c>
      <c r="G1005" t="inlineStr">
        <is>
          <t>Office Supplies</t>
        </is>
      </c>
      <c r="H1005" t="inlineStr">
        <is>
          <t>Binders</t>
        </is>
      </c>
      <c r="I1005" t="inlineStr">
        <is>
          <t>Avery Heavy-Duty EZD View Binder with Locking Rings</t>
        </is>
      </c>
      <c r="J1005" s="8" t="n">
        <v>3</v>
      </c>
      <c r="K1005" s="10" t="n">
        <v>0.8</v>
      </c>
      <c r="L1005" s="11" t="n">
        <v>3.828</v>
      </c>
      <c r="M1005" s="11">
        <f>L1005-N1005</f>
        <v>10.3356</v>
      </c>
      <c r="N1005" s="11" t="n">
        <v>-6.5076</v>
      </c>
      <c r="O1005">
        <f>IF(L1005=0,"—",N1005/L1005)</f>
        <v>-1.7000000000000002</v>
      </c>
      <c r="P1005" t="inlineStr">
        <is>
          <t>Central</t>
        </is>
      </c>
      <c r="Q1005" t="inlineStr">
        <is>
          <t>Consumer</t>
        </is>
      </c>
    </row>
    <row r="1006">
      <c r="A1006" s="8" t="n">
        <v>1682</v>
      </c>
      <c r="B1006" t="inlineStr">
        <is>
          <t>CA-2014-122882</t>
        </is>
      </c>
      <c r="C1006" s="9" t="n">
        <v>41889</v>
      </c>
      <c r="D1006" s="8" t="n">
        <v>2014</v>
      </c>
      <c r="E1006" s="8" t="n">
        <v>9</v>
      </c>
      <c r="F1006" t="inlineStr">
        <is>
          <t>2014-09</t>
        </is>
      </c>
      <c r="G1006" t="inlineStr">
        <is>
          <t>Technology</t>
        </is>
      </c>
      <c r="H1006" t="inlineStr">
        <is>
          <t>Machines</t>
        </is>
      </c>
      <c r="I1006" t="inlineStr">
        <is>
          <t>StarTech.com 10/100 VDSL2 Ethernet Extender Kit</t>
        </is>
      </c>
      <c r="J1006" s="8" t="n">
        <v>4</v>
      </c>
      <c r="K1006" s="10" t="n">
        <v>0.7</v>
      </c>
      <c r="L1006" s="11" t="n">
        <v>399.54</v>
      </c>
      <c r="M1006" s="11">
        <f>L1006-N1006</f>
        <v>958.896</v>
      </c>
      <c r="N1006" s="11" t="n">
        <v>-559.356</v>
      </c>
      <c r="O1006">
        <f>IF(L1006=0,"—",N1006/L1006)</f>
        <v>-1.4</v>
      </c>
      <c r="P1006" t="inlineStr">
        <is>
          <t>East</t>
        </is>
      </c>
      <c r="Q1006" t="inlineStr">
        <is>
          <t>Corporate</t>
        </is>
      </c>
    </row>
    <row r="1007">
      <c r="A1007" s="8" t="n">
        <v>1681</v>
      </c>
      <c r="B1007" t="inlineStr">
        <is>
          <t>CA-2014-122882</t>
        </is>
      </c>
      <c r="C1007" s="9" t="n">
        <v>41889</v>
      </c>
      <c r="D1007" s="8" t="n">
        <v>2014</v>
      </c>
      <c r="E1007" s="8" t="n">
        <v>9</v>
      </c>
      <c r="F1007" t="inlineStr">
        <is>
          <t>2014-09</t>
        </is>
      </c>
      <c r="G1007" t="inlineStr">
        <is>
          <t>Furniture</t>
        </is>
      </c>
      <c r="H1007" t="inlineStr">
        <is>
          <t>Furnishings</t>
        </is>
      </c>
      <c r="I1007" t="inlineStr">
        <is>
          <t>DAX Natural Wood-Tone Poster Frame</t>
        </is>
      </c>
      <c r="J1007" s="8" t="n">
        <v>2</v>
      </c>
      <c r="K1007" s="10" t="n">
        <v>0.2</v>
      </c>
      <c r="L1007" s="11" t="n">
        <v>42.368</v>
      </c>
      <c r="M1007" s="11">
        <f>L1007-N1007</f>
        <v>33.894400000000005</v>
      </c>
      <c r="N1007" s="11" t="n">
        <v>8.473599999999999</v>
      </c>
      <c r="O1007">
        <f>IF(L1007=0,"—",N1007/L1007)</f>
        <v>0.19999999999999998</v>
      </c>
      <c r="P1007" t="inlineStr">
        <is>
          <t>East</t>
        </is>
      </c>
      <c r="Q1007" t="inlineStr">
        <is>
          <t>Corporate</t>
        </is>
      </c>
    </row>
    <row r="1008">
      <c r="A1008" s="8" t="n">
        <v>1680</v>
      </c>
      <c r="B1008" t="inlineStr">
        <is>
          <t>CA-2014-122882</t>
        </is>
      </c>
      <c r="C1008" s="9" t="n">
        <v>41889</v>
      </c>
      <c r="D1008" s="8" t="n">
        <v>2014</v>
      </c>
      <c r="E1008" s="8" t="n">
        <v>9</v>
      </c>
      <c r="F1008" t="inlineStr">
        <is>
          <t>2014-09</t>
        </is>
      </c>
      <c r="G1008" t="inlineStr">
        <is>
          <t>Technology</t>
        </is>
      </c>
      <c r="H1008" t="inlineStr">
        <is>
          <t>Phones</t>
        </is>
      </c>
      <c r="I1008" t="inlineStr">
        <is>
          <t>invisibleSHIELD by ZAGG Smudge-Free Screen Protector</t>
        </is>
      </c>
      <c r="J1008" s="8" t="n">
        <v>3</v>
      </c>
      <c r="K1008" s="10" t="n">
        <v>0.4</v>
      </c>
      <c r="L1008" s="11" t="n">
        <v>32.382</v>
      </c>
      <c r="M1008" s="11">
        <f>L1008-N1008</f>
        <v>28.0644</v>
      </c>
      <c r="N1008" s="11" t="n">
        <v>4.3176</v>
      </c>
      <c r="O1008">
        <f>IF(L1008=0,"—",N1008/L1008)</f>
        <v>0.13333333333333333</v>
      </c>
      <c r="P1008" t="inlineStr">
        <is>
          <t>East</t>
        </is>
      </c>
      <c r="Q1008" t="inlineStr">
        <is>
          <t>Corporate</t>
        </is>
      </c>
    </row>
    <row r="1009">
      <c r="A1009" s="8" t="n">
        <v>1679</v>
      </c>
      <c r="B1009" t="inlineStr">
        <is>
          <t>CA-2014-122882</t>
        </is>
      </c>
      <c r="C1009" s="9" t="n">
        <v>41889</v>
      </c>
      <c r="D1009" s="8" t="n">
        <v>2014</v>
      </c>
      <c r="E1009" s="8" t="n">
        <v>9</v>
      </c>
      <c r="F1009" t="inlineStr">
        <is>
          <t>2014-09</t>
        </is>
      </c>
      <c r="G1009" t="inlineStr">
        <is>
          <t>Office Supplies</t>
        </is>
      </c>
      <c r="H1009" t="inlineStr">
        <is>
          <t>Storage</t>
        </is>
      </c>
      <c r="I1009" t="inlineStr">
        <is>
          <t>Carina 42"Hx23 3/4"W Media Storage Unit</t>
        </is>
      </c>
      <c r="J1009" s="8" t="n">
        <v>1</v>
      </c>
      <c r="K1009" s="10" t="n">
        <v>0.2</v>
      </c>
      <c r="L1009" s="11" t="n">
        <v>64.78400000000001</v>
      </c>
      <c r="M1009" s="11">
        <f>L1009-N1009</f>
        <v>79.3604</v>
      </c>
      <c r="N1009" s="11" t="n">
        <v>-14.5764</v>
      </c>
      <c r="O1009">
        <f>IF(L1009=0,"—",N1009/L1009)</f>
        <v>-0.22499999999999998</v>
      </c>
      <c r="P1009" t="inlineStr">
        <is>
          <t>East</t>
        </is>
      </c>
      <c r="Q1009" t="inlineStr">
        <is>
          <t>Corporate</t>
        </is>
      </c>
    </row>
    <row r="1010">
      <c r="A1010" s="8" t="n">
        <v>5979</v>
      </c>
      <c r="B1010" t="inlineStr">
        <is>
          <t>CA-2014-117765</t>
        </is>
      </c>
      <c r="C1010" s="9" t="n">
        <v>41889</v>
      </c>
      <c r="D1010" s="8" t="n">
        <v>2014</v>
      </c>
      <c r="E1010" s="8" t="n">
        <v>9</v>
      </c>
      <c r="F1010" t="inlineStr">
        <is>
          <t>2014-09</t>
        </is>
      </c>
      <c r="G1010" t="inlineStr">
        <is>
          <t>Furniture</t>
        </is>
      </c>
      <c r="H1010" t="inlineStr">
        <is>
          <t>Tables</t>
        </is>
      </c>
      <c r="I1010" t="inlineStr">
        <is>
          <t>KI Adjustable-Height Table</t>
        </is>
      </c>
      <c r="J1010" s="8" t="n">
        <v>5</v>
      </c>
      <c r="K1010" s="10" t="n">
        <v>0</v>
      </c>
      <c r="L1010" s="11" t="n">
        <v>429.9</v>
      </c>
      <c r="M1010" s="11">
        <f>L1010-N1010</f>
        <v>318.126</v>
      </c>
      <c r="N1010" s="11" t="n">
        <v>111.774</v>
      </c>
      <c r="O1010">
        <f>IF(L1010=0,"—",N1010/L1010)</f>
        <v>0.26</v>
      </c>
      <c r="P1010" t="inlineStr">
        <is>
          <t>Central</t>
        </is>
      </c>
      <c r="Q1010" t="inlineStr">
        <is>
          <t>Home Office</t>
        </is>
      </c>
    </row>
    <row r="1011">
      <c r="A1011" s="8" t="n">
        <v>5264</v>
      </c>
      <c r="B1011" t="inlineStr">
        <is>
          <t>CA-2014-105165</t>
        </is>
      </c>
      <c r="C1011" s="9" t="n">
        <v>41889</v>
      </c>
      <c r="D1011" s="8" t="n">
        <v>2014</v>
      </c>
      <c r="E1011" s="8" t="n">
        <v>9</v>
      </c>
      <c r="F1011" t="inlineStr">
        <is>
          <t>2014-09</t>
        </is>
      </c>
      <c r="G1011" t="inlineStr">
        <is>
          <t>Technology</t>
        </is>
      </c>
      <c r="H1011" t="inlineStr">
        <is>
          <t>Accessories</t>
        </is>
      </c>
      <c r="I1011" t="inlineStr">
        <is>
          <t>Belkin Standard 104 key USB Keyboard</t>
        </is>
      </c>
      <c r="J1011" s="8" t="n">
        <v>4</v>
      </c>
      <c r="K1011" s="10" t="n">
        <v>0.2</v>
      </c>
      <c r="L1011" s="11" t="n">
        <v>46.688</v>
      </c>
      <c r="M1011" s="11">
        <f>L1011-N1011</f>
        <v>49.606</v>
      </c>
      <c r="N1011" s="11" t="n">
        <v>-2.918</v>
      </c>
      <c r="O1011">
        <f>IF(L1011=0,"—",N1011/L1011)</f>
        <v>-0.0625</v>
      </c>
      <c r="P1011" t="inlineStr">
        <is>
          <t>Central</t>
        </is>
      </c>
      <c r="Q1011" t="inlineStr">
        <is>
          <t>Home Office</t>
        </is>
      </c>
    </row>
    <row r="1012">
      <c r="A1012" s="8" t="n">
        <v>5262</v>
      </c>
      <c r="B1012" t="inlineStr">
        <is>
          <t>CA-2014-105165</t>
        </is>
      </c>
      <c r="C1012" s="9" t="n">
        <v>41889</v>
      </c>
      <c r="D1012" s="8" t="n">
        <v>2014</v>
      </c>
      <c r="E1012" s="8" t="n">
        <v>9</v>
      </c>
      <c r="F1012" t="inlineStr">
        <is>
          <t>2014-09</t>
        </is>
      </c>
      <c r="G1012" t="inlineStr">
        <is>
          <t>Office Supplies</t>
        </is>
      </c>
      <c r="H1012" t="inlineStr">
        <is>
          <t>Binders</t>
        </is>
      </c>
      <c r="I1012" t="inlineStr">
        <is>
          <t>Angle-D Binders with Locking Rings, Label Holders</t>
        </is>
      </c>
      <c r="J1012" s="8" t="n">
        <v>2</v>
      </c>
      <c r="K1012" s="10" t="n">
        <v>0.8</v>
      </c>
      <c r="L1012" s="11" t="n">
        <v>2.92</v>
      </c>
      <c r="M1012" s="11">
        <f>L1012-N1012</f>
        <v>7.7379999999999995</v>
      </c>
      <c r="N1012" s="11" t="n">
        <v>-4.818</v>
      </c>
      <c r="O1012">
        <f>IF(L1012=0,"—",N1012/L1012)</f>
        <v>-1.65</v>
      </c>
      <c r="P1012" t="inlineStr">
        <is>
          <t>Central</t>
        </is>
      </c>
      <c r="Q1012" t="inlineStr">
        <is>
          <t>Home Office</t>
        </is>
      </c>
    </row>
    <row r="1013">
      <c r="A1013" s="8" t="n">
        <v>8367</v>
      </c>
      <c r="B1013" t="inlineStr">
        <is>
          <t>CA-2014-109918</t>
        </is>
      </c>
      <c r="C1013" s="9" t="n">
        <v>41889</v>
      </c>
      <c r="D1013" s="8" t="n">
        <v>2014</v>
      </c>
      <c r="E1013" s="8" t="n">
        <v>9</v>
      </c>
      <c r="F1013" t="inlineStr">
        <is>
          <t>2014-09</t>
        </is>
      </c>
      <c r="G1013" t="inlineStr">
        <is>
          <t>Office Supplies</t>
        </is>
      </c>
      <c r="H1013" t="inlineStr">
        <is>
          <t>Supplies</t>
        </is>
      </c>
      <c r="I1013" t="inlineStr">
        <is>
          <t>Acme Design Line 8" Stainless Steel Bent Scissors w/Champagne Handles, 3-1/8" Cu</t>
        </is>
      </c>
      <c r="J1013" s="8" t="n">
        <v>4</v>
      </c>
      <c r="K1013" s="10" t="n">
        <v>0</v>
      </c>
      <c r="L1013" s="11" t="n">
        <v>27.36</v>
      </c>
      <c r="M1013" s="11">
        <f>L1013-N1013</f>
        <v>19.9728</v>
      </c>
      <c r="N1013" s="11" t="n">
        <v>7.3872</v>
      </c>
      <c r="O1013">
        <f>IF(L1013=0,"—",N1013/L1013)</f>
        <v>0.27</v>
      </c>
      <c r="P1013" t="inlineStr">
        <is>
          <t>West</t>
        </is>
      </c>
      <c r="Q1013" t="inlineStr">
        <is>
          <t>Corporate</t>
        </is>
      </c>
    </row>
    <row r="1014">
      <c r="A1014" s="8" t="n">
        <v>8369</v>
      </c>
      <c r="B1014" t="inlineStr">
        <is>
          <t>CA-2014-109918</t>
        </is>
      </c>
      <c r="C1014" s="9" t="n">
        <v>41889</v>
      </c>
      <c r="D1014" s="8" t="n">
        <v>2014</v>
      </c>
      <c r="E1014" s="8" t="n">
        <v>9</v>
      </c>
      <c r="F1014" t="inlineStr">
        <is>
          <t>2014-09</t>
        </is>
      </c>
      <c r="G1014" t="inlineStr">
        <is>
          <t>Office Supplies</t>
        </is>
      </c>
      <c r="H1014" t="inlineStr">
        <is>
          <t>Binders</t>
        </is>
      </c>
      <c r="I1014" t="inlineStr">
        <is>
          <t>Avery Legal 4-Ring Binder</t>
        </is>
      </c>
      <c r="J1014" s="8" t="n">
        <v>5</v>
      </c>
      <c r="K1014" s="10" t="n">
        <v>0.2</v>
      </c>
      <c r="L1014" s="11" t="n">
        <v>83.92</v>
      </c>
      <c r="M1014" s="11">
        <f>L1014-N1014</f>
        <v>52.45</v>
      </c>
      <c r="N1014" s="11" t="n">
        <v>31.47</v>
      </c>
      <c r="O1014">
        <f>IF(L1014=0,"—",N1014/L1014)</f>
        <v>0.375</v>
      </c>
      <c r="P1014" t="inlineStr">
        <is>
          <t>West</t>
        </is>
      </c>
      <c r="Q1014" t="inlineStr">
        <is>
          <t>Corporate</t>
        </is>
      </c>
    </row>
    <row r="1015">
      <c r="A1015" s="8" t="n">
        <v>5263</v>
      </c>
      <c r="B1015" t="inlineStr">
        <is>
          <t>CA-2014-105165</t>
        </is>
      </c>
      <c r="C1015" s="9" t="n">
        <v>41889</v>
      </c>
      <c r="D1015" s="8" t="n">
        <v>2014</v>
      </c>
      <c r="E1015" s="8" t="n">
        <v>9</v>
      </c>
      <c r="F1015" t="inlineStr">
        <is>
          <t>2014-09</t>
        </is>
      </c>
      <c r="G1015" t="inlineStr">
        <is>
          <t>Furniture</t>
        </is>
      </c>
      <c r="H1015" t="inlineStr">
        <is>
          <t>Tables</t>
        </is>
      </c>
      <c r="I1015" t="inlineStr">
        <is>
          <t>Riverside Furniture Oval Coffee Table, Oval End Table, End Table with Drawer</t>
        </is>
      </c>
      <c r="J1015" s="8" t="n">
        <v>1</v>
      </c>
      <c r="K1015" s="10" t="n">
        <v>0.3</v>
      </c>
      <c r="L1015" s="11" t="n">
        <v>200.795</v>
      </c>
      <c r="M1015" s="11">
        <f>L1015-N1015</f>
        <v>223.743</v>
      </c>
      <c r="N1015" s="11" t="n">
        <v>-22.948</v>
      </c>
      <c r="O1015">
        <f>IF(L1015=0,"—",N1015/L1015)</f>
        <v>-0.1142857142857143</v>
      </c>
      <c r="P1015" t="inlineStr">
        <is>
          <t>Central</t>
        </is>
      </c>
      <c r="Q1015" t="inlineStr">
        <is>
          <t>Home Office</t>
        </is>
      </c>
    </row>
    <row r="1016">
      <c r="A1016" s="8" t="n">
        <v>8368</v>
      </c>
      <c r="B1016" t="inlineStr">
        <is>
          <t>CA-2014-109918</t>
        </is>
      </c>
      <c r="C1016" s="9" t="n">
        <v>41889</v>
      </c>
      <c r="D1016" s="8" t="n">
        <v>2014</v>
      </c>
      <c r="E1016" s="8" t="n">
        <v>9</v>
      </c>
      <c r="F1016" t="inlineStr">
        <is>
          <t>2014-09</t>
        </is>
      </c>
      <c r="G1016" t="inlineStr">
        <is>
          <t>Office Supplies</t>
        </is>
      </c>
      <c r="H1016" t="inlineStr">
        <is>
          <t>Paper</t>
        </is>
      </c>
      <c r="I1016" t="inlineStr">
        <is>
          <t>Message Book, Wirebound, Four 5 1/2" X 4" Forms/Pg., 200 Dupl. Sets/Book</t>
        </is>
      </c>
      <c r="J1016" s="8" t="n">
        <v>2</v>
      </c>
      <c r="K1016" s="10" t="n">
        <v>0</v>
      </c>
      <c r="L1016" s="11" t="n">
        <v>20.56</v>
      </c>
      <c r="M1016" s="11">
        <f>L1016-N1016</f>
        <v>10.896799999999999</v>
      </c>
      <c r="N1016" s="11" t="n">
        <v>9.6632</v>
      </c>
      <c r="O1016">
        <f>IF(L1016=0,"—",N1016/L1016)</f>
        <v>0.47000000000000003</v>
      </c>
      <c r="P1016" t="inlineStr">
        <is>
          <t>West</t>
        </is>
      </c>
      <c r="Q1016" t="inlineStr">
        <is>
          <t>Corporate</t>
        </is>
      </c>
    </row>
    <row r="1017">
      <c r="A1017" s="8" t="n">
        <v>3450</v>
      </c>
      <c r="B1017" t="inlineStr">
        <is>
          <t>CA-2014-168592</t>
        </is>
      </c>
      <c r="C1017" s="9" t="n">
        <v>41890</v>
      </c>
      <c r="D1017" s="8" t="n">
        <v>2014</v>
      </c>
      <c r="E1017" s="8" t="n">
        <v>9</v>
      </c>
      <c r="F1017" t="inlineStr">
        <is>
          <t>2014-09</t>
        </is>
      </c>
      <c r="G1017" t="inlineStr">
        <is>
          <t>Office Supplies</t>
        </is>
      </c>
      <c r="H1017" t="inlineStr">
        <is>
          <t>Appliances</t>
        </is>
      </c>
      <c r="I1017" t="inlineStr">
        <is>
          <t>Holmes Replacement Filter for HEPA Air Cleaner, Medium Room</t>
        </is>
      </c>
      <c r="J1017" s="8" t="n">
        <v>5</v>
      </c>
      <c r="K1017" s="10" t="n">
        <v>0</v>
      </c>
      <c r="L1017" s="11" t="n">
        <v>56.65</v>
      </c>
      <c r="M1017" s="11">
        <f>L1017-N1017</f>
        <v>32.290499999999994</v>
      </c>
      <c r="N1017" s="11" t="n">
        <v>24.3595</v>
      </c>
      <c r="O1017">
        <f>IF(L1017=0,"—",N1017/L1017)</f>
        <v>0.43000000000000005</v>
      </c>
      <c r="P1017" t="inlineStr">
        <is>
          <t>West</t>
        </is>
      </c>
      <c r="Q1017" t="inlineStr">
        <is>
          <t>Home Office</t>
        </is>
      </c>
    </row>
    <row r="1018">
      <c r="A1018" s="8" t="n">
        <v>168</v>
      </c>
      <c r="B1018" t="inlineStr">
        <is>
          <t>CA-2014-139892</t>
        </is>
      </c>
      <c r="C1018" s="9" t="n">
        <v>41890</v>
      </c>
      <c r="D1018" s="8" t="n">
        <v>2014</v>
      </c>
      <c r="E1018" s="8" t="n">
        <v>9</v>
      </c>
      <c r="F1018" t="inlineStr">
        <is>
          <t>2014-09</t>
        </is>
      </c>
      <c r="G1018" t="inlineStr">
        <is>
          <t>Furniture</t>
        </is>
      </c>
      <c r="H1018" t="inlineStr">
        <is>
          <t>Chairs</t>
        </is>
      </c>
      <c r="I1018" t="inlineStr">
        <is>
          <t>SAFCO Arco Folding Chair</t>
        </is>
      </c>
      <c r="J1018" s="8" t="n">
        <v>9</v>
      </c>
      <c r="K1018" s="10" t="n">
        <v>0.3</v>
      </c>
      <c r="L1018" s="11" t="n">
        <v>1740.06</v>
      </c>
      <c r="M1018" s="11">
        <f>L1018-N1018</f>
        <v>1764.918</v>
      </c>
      <c r="N1018" s="11" t="n">
        <v>-24.858</v>
      </c>
      <c r="O1018">
        <f>IF(L1018=0,"—",N1018/L1018)</f>
        <v>-0.014285714285714287</v>
      </c>
      <c r="P1018" t="inlineStr">
        <is>
          <t>Central</t>
        </is>
      </c>
      <c r="Q1018" t="inlineStr">
        <is>
          <t>Consumer</t>
        </is>
      </c>
    </row>
    <row r="1019">
      <c r="A1019" s="8" t="n">
        <v>4850</v>
      </c>
      <c r="B1019" t="inlineStr">
        <is>
          <t>CA-2014-107818</t>
        </is>
      </c>
      <c r="C1019" s="9" t="n">
        <v>41890</v>
      </c>
      <c r="D1019" s="8" t="n">
        <v>2014</v>
      </c>
      <c r="E1019" s="8" t="n">
        <v>9</v>
      </c>
      <c r="F1019" t="inlineStr">
        <is>
          <t>2014-09</t>
        </is>
      </c>
      <c r="G1019" t="inlineStr">
        <is>
          <t>Office Supplies</t>
        </is>
      </c>
      <c r="H1019" t="inlineStr">
        <is>
          <t>Art</t>
        </is>
      </c>
      <c r="I1019" t="inlineStr">
        <is>
          <t>Prang Colored Pencils</t>
        </is>
      </c>
      <c r="J1019" s="8" t="n">
        <v>2</v>
      </c>
      <c r="K1019" s="10" t="n">
        <v>0</v>
      </c>
      <c r="L1019" s="11" t="n">
        <v>5.88</v>
      </c>
      <c r="M1019" s="11">
        <f>L1019-N1019</f>
        <v>3.234</v>
      </c>
      <c r="N1019" s="11" t="n">
        <v>2.646</v>
      </c>
      <c r="O1019">
        <f>IF(L1019=0,"—",N1019/L1019)</f>
        <v>0.45</v>
      </c>
      <c r="P1019" t="inlineStr">
        <is>
          <t>West</t>
        </is>
      </c>
      <c r="Q1019" t="inlineStr">
        <is>
          <t>Consumer</t>
        </is>
      </c>
    </row>
    <row r="1020">
      <c r="A1020" s="8" t="n">
        <v>4135</v>
      </c>
      <c r="B1020" t="inlineStr">
        <is>
          <t>CA-2014-128839</t>
        </is>
      </c>
      <c r="C1020" s="9" t="n">
        <v>41890</v>
      </c>
      <c r="D1020" s="8" t="n">
        <v>2014</v>
      </c>
      <c r="E1020" s="8" t="n">
        <v>9</v>
      </c>
      <c r="F1020" t="inlineStr">
        <is>
          <t>2014-09</t>
        </is>
      </c>
      <c r="G1020" t="inlineStr">
        <is>
          <t>Technology</t>
        </is>
      </c>
      <c r="H1020" t="inlineStr">
        <is>
          <t>Machines</t>
        </is>
      </c>
      <c r="I1020" t="inlineStr">
        <is>
          <t>Epson WorkForce WF-2530 All-in-One Printer, Copier Scanner</t>
        </is>
      </c>
      <c r="J1020" s="8" t="n">
        <v>3</v>
      </c>
      <c r="K1020" s="10" t="n">
        <v>0</v>
      </c>
      <c r="L1020" s="11" t="n">
        <v>209.97</v>
      </c>
      <c r="M1020" s="11">
        <f>L1020-N1020</f>
        <v>119.6829</v>
      </c>
      <c r="N1020" s="11" t="n">
        <v>90.2871</v>
      </c>
      <c r="O1020">
        <f>IF(L1020=0,"—",N1020/L1020)</f>
        <v>0.43</v>
      </c>
      <c r="P1020" t="inlineStr">
        <is>
          <t>South</t>
        </is>
      </c>
      <c r="Q1020" t="inlineStr">
        <is>
          <t>Consumer</t>
        </is>
      </c>
    </row>
    <row r="1021">
      <c r="A1021" s="8" t="n">
        <v>837</v>
      </c>
      <c r="B1021" t="inlineStr">
        <is>
          <t>US-2014-115987</t>
        </is>
      </c>
      <c r="C1021" s="9" t="n">
        <v>41890</v>
      </c>
      <c r="D1021" s="8" t="n">
        <v>2014</v>
      </c>
      <c r="E1021" s="8" t="n">
        <v>9</v>
      </c>
      <c r="F1021" t="inlineStr">
        <is>
          <t>2014-09</t>
        </is>
      </c>
      <c r="G1021" t="inlineStr">
        <is>
          <t>Office Supplies</t>
        </is>
      </c>
      <c r="H1021" t="inlineStr">
        <is>
          <t>Binders</t>
        </is>
      </c>
      <c r="I1021" t="inlineStr">
        <is>
          <t>GBC ProClick Punch Binding System</t>
        </is>
      </c>
      <c r="J1021" s="8" t="n">
        <v>4</v>
      </c>
      <c r="K1021" s="10" t="n">
        <v>0.8</v>
      </c>
      <c r="L1021" s="11" t="n">
        <v>51.184</v>
      </c>
      <c r="M1021" s="11">
        <f>L1021-N1021</f>
        <v>130.5192</v>
      </c>
      <c r="N1021" s="11" t="n">
        <v>-79.3352</v>
      </c>
      <c r="O1021">
        <f>IF(L1021=0,"—",N1021/L1021)</f>
        <v>-1.55</v>
      </c>
      <c r="P1021" t="inlineStr">
        <is>
          <t>Central</t>
        </is>
      </c>
      <c r="Q1021" t="inlineStr">
        <is>
          <t>Consumer</t>
        </is>
      </c>
    </row>
    <row r="1022">
      <c r="A1022" s="8" t="n">
        <v>4851</v>
      </c>
      <c r="B1022" t="inlineStr">
        <is>
          <t>CA-2014-107818</t>
        </is>
      </c>
      <c r="C1022" s="9" t="n">
        <v>41890</v>
      </c>
      <c r="D1022" s="8" t="n">
        <v>2014</v>
      </c>
      <c r="E1022" s="8" t="n">
        <v>9</v>
      </c>
      <c r="F1022" t="inlineStr">
        <is>
          <t>2014-09</t>
        </is>
      </c>
      <c r="G1022" t="inlineStr">
        <is>
          <t>Furniture</t>
        </is>
      </c>
      <c r="H1022" t="inlineStr">
        <is>
          <t>Chairs</t>
        </is>
      </c>
      <c r="I1022" t="inlineStr">
        <is>
          <t>Hon Deluxe Fabric Upholstered Stacking Chairs, Rounded Back</t>
        </is>
      </c>
      <c r="J1022" s="8" t="n">
        <v>5</v>
      </c>
      <c r="K1022" s="10" t="n">
        <v>0.2</v>
      </c>
      <c r="L1022" s="11" t="n">
        <v>975.92</v>
      </c>
      <c r="M1022" s="11">
        <f>L1022-N1022</f>
        <v>853.93</v>
      </c>
      <c r="N1022" s="11" t="n">
        <v>121.99</v>
      </c>
      <c r="O1022">
        <f>IF(L1022=0,"—",N1022/L1022)</f>
        <v>0.125</v>
      </c>
      <c r="P1022" t="inlineStr">
        <is>
          <t>West</t>
        </is>
      </c>
      <c r="Q1022" t="inlineStr">
        <is>
          <t>Consumer</t>
        </is>
      </c>
    </row>
    <row r="1023">
      <c r="A1023" s="8" t="n">
        <v>8707</v>
      </c>
      <c r="B1023" t="inlineStr">
        <is>
          <t>CA-2014-146815</t>
        </is>
      </c>
      <c r="C1023" s="9" t="n">
        <v>41890</v>
      </c>
      <c r="D1023" s="8" t="n">
        <v>2014</v>
      </c>
      <c r="E1023" s="8" t="n">
        <v>9</v>
      </c>
      <c r="F1023" t="inlineStr">
        <is>
          <t>2014-09</t>
        </is>
      </c>
      <c r="G1023" t="inlineStr">
        <is>
          <t>Furniture</t>
        </is>
      </c>
      <c r="H1023" t="inlineStr">
        <is>
          <t>Chairs</t>
        </is>
      </c>
      <c r="I1023" t="inlineStr">
        <is>
          <t>Global Super Steno Chair</t>
        </is>
      </c>
      <c r="J1023" s="8" t="n">
        <v>2</v>
      </c>
      <c r="K1023" s="10" t="n">
        <v>0.1</v>
      </c>
      <c r="L1023" s="11" t="n">
        <v>172.764</v>
      </c>
      <c r="M1023" s="11">
        <f>L1023-N1023</f>
        <v>159.32680000000002</v>
      </c>
      <c r="N1023" s="11" t="n">
        <v>13.4372</v>
      </c>
      <c r="O1023">
        <f>IF(L1023=0,"—",N1023/L1023)</f>
        <v>0.07777777777777778</v>
      </c>
      <c r="P1023" t="inlineStr">
        <is>
          <t>East</t>
        </is>
      </c>
      <c r="Q1023" t="inlineStr">
        <is>
          <t>Home Office</t>
        </is>
      </c>
    </row>
    <row r="1024">
      <c r="A1024" s="8" t="n">
        <v>4852</v>
      </c>
      <c r="B1024" t="inlineStr">
        <is>
          <t>CA-2014-107818</t>
        </is>
      </c>
      <c r="C1024" s="9" t="n">
        <v>41890</v>
      </c>
      <c r="D1024" s="8" t="n">
        <v>2014</v>
      </c>
      <c r="E1024" s="8" t="n">
        <v>9</v>
      </c>
      <c r="F1024" t="inlineStr">
        <is>
          <t>2014-09</t>
        </is>
      </c>
      <c r="G1024" t="inlineStr">
        <is>
          <t>Office Supplies</t>
        </is>
      </c>
      <c r="H1024" t="inlineStr">
        <is>
          <t>Art</t>
        </is>
      </c>
      <c r="I1024" t="inlineStr">
        <is>
          <t>Hunt PowerHouse Electric Pencil Sharpener, Blue</t>
        </is>
      </c>
      <c r="J1024" s="8" t="n">
        <v>8</v>
      </c>
      <c r="K1024" s="10" t="n">
        <v>0</v>
      </c>
      <c r="L1024" s="11" t="n">
        <v>303.84</v>
      </c>
      <c r="M1024" s="11">
        <f>L1024-N1024</f>
        <v>212.688</v>
      </c>
      <c r="N1024" s="11" t="n">
        <v>91.152</v>
      </c>
      <c r="O1024">
        <f>IF(L1024=0,"—",N1024/L1024)</f>
        <v>0.30000000000000004</v>
      </c>
      <c r="P1024" t="inlineStr">
        <is>
          <t>West</t>
        </is>
      </c>
      <c r="Q1024" t="inlineStr">
        <is>
          <t>Consumer</t>
        </is>
      </c>
    </row>
    <row r="1025">
      <c r="A1025" s="8" t="n">
        <v>169</v>
      </c>
      <c r="B1025" t="inlineStr">
        <is>
          <t>CA-2014-139892</t>
        </is>
      </c>
      <c r="C1025" s="9" t="n">
        <v>41890</v>
      </c>
      <c r="D1025" s="8" t="n">
        <v>2014</v>
      </c>
      <c r="E1025" s="8" t="n">
        <v>9</v>
      </c>
      <c r="F1025" t="inlineStr">
        <is>
          <t>2014-09</t>
        </is>
      </c>
      <c r="G1025" t="inlineStr">
        <is>
          <t>Office Supplies</t>
        </is>
      </c>
      <c r="H1025" t="inlineStr">
        <is>
          <t>Art</t>
        </is>
      </c>
      <c r="I1025" t="inlineStr">
        <is>
          <t>Sanford Liquid Accent Highlighters</t>
        </is>
      </c>
      <c r="J1025" s="8" t="n">
        <v>6</v>
      </c>
      <c r="K1025" s="10" t="n">
        <v>0.2</v>
      </c>
      <c r="L1025" s="11" t="n">
        <v>32.064</v>
      </c>
      <c r="M1025" s="11">
        <f>L1025-N1025</f>
        <v>25.2504</v>
      </c>
      <c r="N1025" s="11" t="n">
        <v>6.8136</v>
      </c>
      <c r="O1025">
        <f>IF(L1025=0,"—",N1025/L1025)</f>
        <v>0.2125</v>
      </c>
      <c r="P1025" t="inlineStr">
        <is>
          <t>Central</t>
        </is>
      </c>
      <c r="Q1025" t="inlineStr">
        <is>
          <t>Consumer</t>
        </is>
      </c>
    </row>
    <row r="1026">
      <c r="A1026" s="8" t="n">
        <v>4853</v>
      </c>
      <c r="B1026" t="inlineStr">
        <is>
          <t>CA-2014-107818</t>
        </is>
      </c>
      <c r="C1026" s="9" t="n">
        <v>41890</v>
      </c>
      <c r="D1026" s="8" t="n">
        <v>2014</v>
      </c>
      <c r="E1026" s="8" t="n">
        <v>9</v>
      </c>
      <c r="F1026" t="inlineStr">
        <is>
          <t>2014-09</t>
        </is>
      </c>
      <c r="G1026" t="inlineStr">
        <is>
          <t>Office Supplies</t>
        </is>
      </c>
      <c r="H1026" t="inlineStr">
        <is>
          <t>Storage</t>
        </is>
      </c>
      <c r="I1026" t="inlineStr">
        <is>
          <t>Carina Double Wide Media Storage Towers in Natural &amp; Black</t>
        </is>
      </c>
      <c r="J1026" s="8" t="n">
        <v>6</v>
      </c>
      <c r="K1026" s="10" t="n">
        <v>0</v>
      </c>
      <c r="L1026" s="11" t="n">
        <v>485.88</v>
      </c>
      <c r="M1026" s="11">
        <f>L1026-N1026</f>
        <v>466.4448</v>
      </c>
      <c r="N1026" s="11" t="n">
        <v>19.4352</v>
      </c>
      <c r="O1026">
        <f>IF(L1026=0,"—",N1026/L1026)</f>
        <v>0.039999999999999994</v>
      </c>
      <c r="P1026" t="inlineStr">
        <is>
          <t>West</t>
        </is>
      </c>
      <c r="Q1026" t="inlineStr">
        <is>
          <t>Consumer</t>
        </is>
      </c>
    </row>
    <row r="1027">
      <c r="A1027" s="8" t="n">
        <v>5291</v>
      </c>
      <c r="B1027" t="inlineStr">
        <is>
          <t>CA-2014-146283</t>
        </is>
      </c>
      <c r="C1027" s="9" t="n">
        <v>41890</v>
      </c>
      <c r="D1027" s="8" t="n">
        <v>2014</v>
      </c>
      <c r="E1027" s="8" t="n">
        <v>9</v>
      </c>
      <c r="F1027" t="inlineStr">
        <is>
          <t>2014-09</t>
        </is>
      </c>
      <c r="G1027" t="inlineStr">
        <is>
          <t>Furniture</t>
        </is>
      </c>
      <c r="H1027" t="inlineStr">
        <is>
          <t>Chairs</t>
        </is>
      </c>
      <c r="I1027" t="inlineStr">
        <is>
          <t>SAFCO Arco Folding Chair</t>
        </is>
      </c>
      <c r="J1027" s="8" t="n">
        <v>5</v>
      </c>
      <c r="K1027" s="10" t="n">
        <v>0.3</v>
      </c>
      <c r="L1027" s="11" t="n">
        <v>966.7</v>
      </c>
      <c r="M1027" s="11">
        <f>L1027-N1027</f>
        <v>980.51</v>
      </c>
      <c r="N1027" s="11" t="n">
        <v>-13.81</v>
      </c>
      <c r="O1027">
        <f>IF(L1027=0,"—",N1027/L1027)</f>
        <v>-0.014285714285714285</v>
      </c>
      <c r="P1027" t="inlineStr">
        <is>
          <t>Central</t>
        </is>
      </c>
      <c r="Q1027" t="inlineStr">
        <is>
          <t>Consumer</t>
        </is>
      </c>
    </row>
    <row r="1028">
      <c r="A1028" s="8" t="n">
        <v>1280</v>
      </c>
      <c r="B1028" t="inlineStr">
        <is>
          <t>CA-2014-163293</t>
        </is>
      </c>
      <c r="C1028" s="9" t="n">
        <v>41890</v>
      </c>
      <c r="D1028" s="8" t="n">
        <v>2014</v>
      </c>
      <c r="E1028" s="8" t="n">
        <v>9</v>
      </c>
      <c r="F1028" t="inlineStr">
        <is>
          <t>2014-09</t>
        </is>
      </c>
      <c r="G1028" t="inlineStr">
        <is>
          <t>Technology</t>
        </is>
      </c>
      <c r="H1028" t="inlineStr">
        <is>
          <t>Accessories</t>
        </is>
      </c>
      <c r="I1028" t="inlineStr">
        <is>
          <t>Maxell 74 Minute CD-R Spindle, 50/Pack</t>
        </is>
      </c>
      <c r="J1028" s="8" t="n">
        <v>4</v>
      </c>
      <c r="K1028" s="10" t="n">
        <v>0</v>
      </c>
      <c r="L1028" s="11" t="n">
        <v>83.88</v>
      </c>
      <c r="M1028" s="11">
        <f>L1028-N1028</f>
        <v>53.6832</v>
      </c>
      <c r="N1028" s="11" t="n">
        <v>30.1968</v>
      </c>
      <c r="O1028">
        <f>IF(L1028=0,"—",N1028/L1028)</f>
        <v>0.36000000000000004</v>
      </c>
      <c r="P1028" t="inlineStr">
        <is>
          <t>South</t>
        </is>
      </c>
      <c r="Q1028" t="inlineStr">
        <is>
          <t>Corporate</t>
        </is>
      </c>
    </row>
    <row r="1029">
      <c r="A1029" s="8" t="n">
        <v>1279</v>
      </c>
      <c r="B1029" t="inlineStr">
        <is>
          <t>CA-2014-163293</t>
        </is>
      </c>
      <c r="C1029" s="9" t="n">
        <v>41890</v>
      </c>
      <c r="D1029" s="8" t="n">
        <v>2014</v>
      </c>
      <c r="E1029" s="8" t="n">
        <v>9</v>
      </c>
      <c r="F1029" t="inlineStr">
        <is>
          <t>2014-09</t>
        </is>
      </c>
      <c r="G1029" t="inlineStr">
        <is>
          <t>Technology</t>
        </is>
      </c>
      <c r="H1029" t="inlineStr">
        <is>
          <t>Accessories</t>
        </is>
      </c>
      <c r="I1029" t="inlineStr">
        <is>
          <t>Memorex Froggy Flash Drive 4 GB</t>
        </is>
      </c>
      <c r="J1029" s="8" t="n">
        <v>3</v>
      </c>
      <c r="K1029" s="10" t="n">
        <v>0</v>
      </c>
      <c r="L1029" s="11" t="n">
        <v>32.97</v>
      </c>
      <c r="M1029" s="11">
        <f>L1029-N1029</f>
        <v>20.1117</v>
      </c>
      <c r="N1029" s="11" t="n">
        <v>12.8583</v>
      </c>
      <c r="O1029">
        <f>IF(L1029=0,"—",N1029/L1029)</f>
        <v>0.39</v>
      </c>
      <c r="P1029" t="inlineStr">
        <is>
          <t>South</t>
        </is>
      </c>
      <c r="Q1029" t="inlineStr">
        <is>
          <t>Corporate</t>
        </is>
      </c>
    </row>
    <row r="1030">
      <c r="A1030" s="8" t="n">
        <v>3451</v>
      </c>
      <c r="B1030" t="inlineStr">
        <is>
          <t>CA-2014-168592</t>
        </is>
      </c>
      <c r="C1030" s="9" t="n">
        <v>41890</v>
      </c>
      <c r="D1030" s="8" t="n">
        <v>2014</v>
      </c>
      <c r="E1030" s="8" t="n">
        <v>9</v>
      </c>
      <c r="F1030" t="inlineStr">
        <is>
          <t>2014-09</t>
        </is>
      </c>
      <c r="G1030" t="inlineStr">
        <is>
          <t>Office Supplies</t>
        </is>
      </c>
      <c r="H1030" t="inlineStr">
        <is>
          <t>Storage</t>
        </is>
      </c>
      <c r="I1030" t="inlineStr">
        <is>
          <t>Pizazz Global Quick File</t>
        </is>
      </c>
      <c r="J1030" s="8" t="n">
        <v>1</v>
      </c>
      <c r="K1030" s="10" t="n">
        <v>0</v>
      </c>
      <c r="L1030" s="11" t="n">
        <v>14.97</v>
      </c>
      <c r="M1030" s="11">
        <f>L1030-N1030</f>
        <v>10.778400000000001</v>
      </c>
      <c r="N1030" s="11" t="n">
        <v>4.1916</v>
      </c>
      <c r="O1030">
        <f>IF(L1030=0,"—",N1030/L1030)</f>
        <v>0.28</v>
      </c>
      <c r="P1030" t="inlineStr">
        <is>
          <t>West</t>
        </is>
      </c>
      <c r="Q1030" t="inlineStr">
        <is>
          <t>Home Office</t>
        </is>
      </c>
    </row>
    <row r="1031">
      <c r="A1031" s="8" t="n">
        <v>5292</v>
      </c>
      <c r="B1031" t="inlineStr">
        <is>
          <t>CA-2014-146283</t>
        </is>
      </c>
      <c r="C1031" s="9" t="n">
        <v>41890</v>
      </c>
      <c r="D1031" s="8" t="n">
        <v>2014</v>
      </c>
      <c r="E1031" s="8" t="n">
        <v>9</v>
      </c>
      <c r="F1031" t="inlineStr">
        <is>
          <t>2014-09</t>
        </is>
      </c>
      <c r="G1031" t="inlineStr">
        <is>
          <t>Office Supplies</t>
        </is>
      </c>
      <c r="H1031" t="inlineStr">
        <is>
          <t>Paper</t>
        </is>
      </c>
      <c r="I1031" t="inlineStr">
        <is>
          <t>Snap-A-Way Black Print Carbonless Ruled Speed Letter, Triplicate</t>
        </is>
      </c>
      <c r="J1031" s="8" t="n">
        <v>6</v>
      </c>
      <c r="K1031" s="10" t="n">
        <v>0.2</v>
      </c>
      <c r="L1031" s="11" t="n">
        <v>182.112</v>
      </c>
      <c r="M1031" s="11">
        <f>L1031-N1031</f>
        <v>120.6492</v>
      </c>
      <c r="N1031" s="11" t="n">
        <v>61.4628</v>
      </c>
      <c r="O1031">
        <f>IF(L1031=0,"—",N1031/L1031)</f>
        <v>0.3375</v>
      </c>
      <c r="P1031" t="inlineStr">
        <is>
          <t>Central</t>
        </is>
      </c>
      <c r="Q1031" t="inlineStr">
        <is>
          <t>Consumer</t>
        </is>
      </c>
    </row>
    <row r="1032">
      <c r="A1032" s="8" t="n">
        <v>4134</v>
      </c>
      <c r="B1032" t="inlineStr">
        <is>
          <t>CA-2014-128839</t>
        </is>
      </c>
      <c r="C1032" s="9" t="n">
        <v>41890</v>
      </c>
      <c r="D1032" s="8" t="n">
        <v>2014</v>
      </c>
      <c r="E1032" s="8" t="n">
        <v>9</v>
      </c>
      <c r="F1032" t="inlineStr">
        <is>
          <t>2014-09</t>
        </is>
      </c>
      <c r="G1032" t="inlineStr">
        <is>
          <t>Office Supplies</t>
        </is>
      </c>
      <c r="H1032" t="inlineStr">
        <is>
          <t>Fasteners</t>
        </is>
      </c>
      <c r="I1032" t="inlineStr">
        <is>
          <t>Advantus Plastic Paper Clips</t>
        </is>
      </c>
      <c r="J1032" s="8" t="n">
        <v>9</v>
      </c>
      <c r="K1032" s="10" t="n">
        <v>0</v>
      </c>
      <c r="L1032" s="11" t="n">
        <v>45</v>
      </c>
      <c r="M1032" s="11">
        <f>L1032-N1032</f>
        <v>23.4</v>
      </c>
      <c r="N1032" s="11" t="n">
        <v>21.6</v>
      </c>
      <c r="O1032">
        <f>IF(L1032=0,"—",N1032/L1032)</f>
        <v>0.48000000000000004</v>
      </c>
      <c r="P1032" t="inlineStr">
        <is>
          <t>South</t>
        </is>
      </c>
      <c r="Q1032" t="inlineStr">
        <is>
          <t>Consumer</t>
        </is>
      </c>
    </row>
    <row r="1033">
      <c r="A1033" s="8" t="n">
        <v>4314</v>
      </c>
      <c r="B1033" t="inlineStr">
        <is>
          <t>CA-2014-123127</t>
        </is>
      </c>
      <c r="C1033" s="9" t="n">
        <v>41890</v>
      </c>
      <c r="D1033" s="8" t="n">
        <v>2014</v>
      </c>
      <c r="E1033" s="8" t="n">
        <v>9</v>
      </c>
      <c r="F1033" t="inlineStr">
        <is>
          <t>2014-09</t>
        </is>
      </c>
      <c r="G1033" t="inlineStr">
        <is>
          <t>Office Supplies</t>
        </is>
      </c>
      <c r="H1033" t="inlineStr">
        <is>
          <t>Appliances</t>
        </is>
      </c>
      <c r="I1033" t="inlineStr">
        <is>
          <t>Black &amp; Decker Filter for Double Action Dustbuster Cordless Vac BLDV7210</t>
        </is>
      </c>
      <c r="J1033" s="8" t="n">
        <v>2</v>
      </c>
      <c r="K1033" s="10" t="n">
        <v>0</v>
      </c>
      <c r="L1033" s="11" t="n">
        <v>16.78</v>
      </c>
      <c r="M1033" s="11">
        <f>L1033-N1033</f>
        <v>12.585</v>
      </c>
      <c r="N1033" s="11" t="n">
        <v>4.195</v>
      </c>
      <c r="O1033">
        <f>IF(L1033=0,"—",N1033/L1033)</f>
        <v>0.25</v>
      </c>
      <c r="P1033" t="inlineStr">
        <is>
          <t>East</t>
        </is>
      </c>
      <c r="Q1033" t="inlineStr">
        <is>
          <t>Corporate</t>
        </is>
      </c>
    </row>
    <row r="1034">
      <c r="A1034" s="8" t="n">
        <v>166</v>
      </c>
      <c r="B1034" t="inlineStr">
        <is>
          <t>CA-2014-139892</t>
        </is>
      </c>
      <c r="C1034" s="9" t="n">
        <v>41890</v>
      </c>
      <c r="D1034" s="8" t="n">
        <v>2014</v>
      </c>
      <c r="E1034" s="8" t="n">
        <v>9</v>
      </c>
      <c r="F1034" t="inlineStr">
        <is>
          <t>2014-09</t>
        </is>
      </c>
      <c r="G1034" t="inlineStr">
        <is>
          <t>Technology</t>
        </is>
      </c>
      <c r="H1034" t="inlineStr">
        <is>
          <t>Machines</t>
        </is>
      </c>
      <c r="I1034" t="inlineStr">
        <is>
          <t>Lexmark MX611dhe Monochrome Laser Printer</t>
        </is>
      </c>
      <c r="J1034" s="8" t="n">
        <v>8</v>
      </c>
      <c r="K1034" s="10" t="n">
        <v>0.4</v>
      </c>
      <c r="L1034" s="11" t="n">
        <v>8159.952</v>
      </c>
      <c r="M1034" s="11">
        <f>L1034-N1034</f>
        <v>9519.944</v>
      </c>
      <c r="N1034" s="11" t="n">
        <v>-1359.992</v>
      </c>
      <c r="O1034">
        <f>IF(L1034=0,"—",N1034/L1034)</f>
        <v>-0.16666666666666666</v>
      </c>
      <c r="P1034" t="inlineStr">
        <is>
          <t>Central</t>
        </is>
      </c>
      <c r="Q1034" t="inlineStr">
        <is>
          <t>Consumer</t>
        </is>
      </c>
    </row>
    <row r="1035">
      <c r="A1035" s="8" t="n">
        <v>3452</v>
      </c>
      <c r="B1035" t="inlineStr">
        <is>
          <t>CA-2014-168592</t>
        </is>
      </c>
      <c r="C1035" s="9" t="n">
        <v>41890</v>
      </c>
      <c r="D1035" s="8" t="n">
        <v>2014</v>
      </c>
      <c r="E1035" s="8" t="n">
        <v>9</v>
      </c>
      <c r="F1035" t="inlineStr">
        <is>
          <t>2014-09</t>
        </is>
      </c>
      <c r="G1035" t="inlineStr">
        <is>
          <t>Office Supplies</t>
        </is>
      </c>
      <c r="H1035" t="inlineStr">
        <is>
          <t>Fasteners</t>
        </is>
      </c>
      <c r="I1035" t="inlineStr">
        <is>
          <t>Ideal Clamps</t>
        </is>
      </c>
      <c r="J1035" s="8" t="n">
        <v>2</v>
      </c>
      <c r="K1035" s="10" t="n">
        <v>0</v>
      </c>
      <c r="L1035" s="11" t="n">
        <v>4.02</v>
      </c>
      <c r="M1035" s="11">
        <f>L1035-N1035</f>
        <v>2.0501999999999994</v>
      </c>
      <c r="N1035" s="11" t="n">
        <v>1.9698</v>
      </c>
      <c r="O1035">
        <f>IF(L1035=0,"—",N1035/L1035)</f>
        <v>0.49000000000000005</v>
      </c>
      <c r="P1035" t="inlineStr">
        <is>
          <t>West</t>
        </is>
      </c>
      <c r="Q1035" t="inlineStr">
        <is>
          <t>Home Office</t>
        </is>
      </c>
    </row>
    <row r="1036">
      <c r="A1036" s="8" t="n">
        <v>9450</v>
      </c>
      <c r="B1036" t="inlineStr">
        <is>
          <t>CA-2014-140032</t>
        </is>
      </c>
      <c r="C1036" s="9" t="n">
        <v>41890</v>
      </c>
      <c r="D1036" s="8" t="n">
        <v>2014</v>
      </c>
      <c r="E1036" s="8" t="n">
        <v>9</v>
      </c>
      <c r="F1036" t="inlineStr">
        <is>
          <t>2014-09</t>
        </is>
      </c>
      <c r="G1036" t="inlineStr">
        <is>
          <t>Office Supplies</t>
        </is>
      </c>
      <c r="H1036" t="inlineStr">
        <is>
          <t>Binders</t>
        </is>
      </c>
      <c r="I1036" t="inlineStr">
        <is>
          <t>Acco PRESSTEX Data Binder with Storage Hooks, Light Blue, 9 1/2" X 11"</t>
        </is>
      </c>
      <c r="J1036" s="8" t="n">
        <v>2</v>
      </c>
      <c r="K1036" s="10" t="n">
        <v>0.2</v>
      </c>
      <c r="L1036" s="11" t="n">
        <v>8.608000000000001</v>
      </c>
      <c r="M1036" s="11">
        <f>L1036-N1036</f>
        <v>5.5952</v>
      </c>
      <c r="N1036" s="11" t="n">
        <v>3.0128</v>
      </c>
      <c r="O1036">
        <f>IF(L1036=0,"—",N1036/L1036)</f>
        <v>0.35</v>
      </c>
      <c r="P1036" t="inlineStr">
        <is>
          <t>West</t>
        </is>
      </c>
      <c r="Q1036" t="inlineStr">
        <is>
          <t>Consumer</t>
        </is>
      </c>
    </row>
    <row r="1037">
      <c r="A1037" s="8" t="n">
        <v>739</v>
      </c>
      <c r="B1037" t="inlineStr">
        <is>
          <t>CA-2014-132500</t>
        </is>
      </c>
      <c r="C1037" s="9" t="n">
        <v>41890</v>
      </c>
      <c r="D1037" s="8" t="n">
        <v>2014</v>
      </c>
      <c r="E1037" s="8" t="n">
        <v>9</v>
      </c>
      <c r="F1037" t="inlineStr">
        <is>
          <t>2014-09</t>
        </is>
      </c>
      <c r="G1037" t="inlineStr">
        <is>
          <t>Technology</t>
        </is>
      </c>
      <c r="H1037" t="inlineStr">
        <is>
          <t>Accessories</t>
        </is>
      </c>
      <c r="I1037" t="inlineStr">
        <is>
          <t>Logitech Wireless Touch Keyboard K400</t>
        </is>
      </c>
      <c r="J1037" s="8" t="n">
        <v>2</v>
      </c>
      <c r="K1037" s="10" t="n">
        <v>0</v>
      </c>
      <c r="L1037" s="11" t="n">
        <v>49.98</v>
      </c>
      <c r="M1037" s="11">
        <f>L1037-N1037</f>
        <v>41.483399999999996</v>
      </c>
      <c r="N1037" s="11" t="n">
        <v>8.496600000000001</v>
      </c>
      <c r="O1037">
        <f>IF(L1037=0,"—",N1037/L1037)</f>
        <v>0.17000000000000004</v>
      </c>
      <c r="P1037" t="inlineStr">
        <is>
          <t>West</t>
        </is>
      </c>
      <c r="Q1037" t="inlineStr">
        <is>
          <t>Consumer</t>
        </is>
      </c>
    </row>
    <row r="1038">
      <c r="A1038" s="8" t="n">
        <v>5290</v>
      </c>
      <c r="B1038" t="inlineStr">
        <is>
          <t>CA-2014-146283</t>
        </is>
      </c>
      <c r="C1038" s="9" t="n">
        <v>41890</v>
      </c>
      <c r="D1038" s="8" t="n">
        <v>2014</v>
      </c>
      <c r="E1038" s="8" t="n">
        <v>9</v>
      </c>
      <c r="F1038" t="inlineStr">
        <is>
          <t>2014-09</t>
        </is>
      </c>
      <c r="G1038" t="inlineStr">
        <is>
          <t>Office Supplies</t>
        </is>
      </c>
      <c r="H1038" t="inlineStr">
        <is>
          <t>Paper</t>
        </is>
      </c>
      <c r="I1038" t="inlineStr">
        <is>
          <t>Geographics Note Cards, Blank, White, 8 1/2" x 11"</t>
        </is>
      </c>
      <c r="J1038" s="8" t="n">
        <v>2</v>
      </c>
      <c r="K1038" s="10" t="n">
        <v>0.2</v>
      </c>
      <c r="L1038" s="11" t="n">
        <v>17.904</v>
      </c>
      <c r="M1038" s="11">
        <f>L1038-N1038</f>
        <v>11.637599999999999</v>
      </c>
      <c r="N1038" s="11" t="n">
        <v>6.2664</v>
      </c>
      <c r="O1038">
        <f>IF(L1038=0,"—",N1038/L1038)</f>
        <v>0.35</v>
      </c>
      <c r="P1038" t="inlineStr">
        <is>
          <t>Central</t>
        </is>
      </c>
      <c r="Q1038" t="inlineStr">
        <is>
          <t>Consumer</t>
        </is>
      </c>
    </row>
    <row r="1039">
      <c r="A1039" s="8" t="n">
        <v>167</v>
      </c>
      <c r="B1039" t="inlineStr">
        <is>
          <t>CA-2014-139892</t>
        </is>
      </c>
      <c r="C1039" s="9" t="n">
        <v>41890</v>
      </c>
      <c r="D1039" s="8" t="n">
        <v>2014</v>
      </c>
      <c r="E1039" s="8" t="n">
        <v>9</v>
      </c>
      <c r="F1039" t="inlineStr">
        <is>
          <t>2014-09</t>
        </is>
      </c>
      <c r="G1039" t="inlineStr">
        <is>
          <t>Office Supplies</t>
        </is>
      </c>
      <c r="H1039" t="inlineStr">
        <is>
          <t>Storage</t>
        </is>
      </c>
      <c r="I1039" t="inlineStr">
        <is>
          <t>Space Solutions HD Industrial Steel Shelving.</t>
        </is>
      </c>
      <c r="J1039" s="8" t="n">
        <v>3</v>
      </c>
      <c r="K1039" s="10" t="n">
        <v>0.2</v>
      </c>
      <c r="L1039" s="11" t="n">
        <v>275.928</v>
      </c>
      <c r="M1039" s="11">
        <f>L1039-N1039</f>
        <v>334.5627</v>
      </c>
      <c r="N1039" s="11" t="n">
        <v>-58.6347</v>
      </c>
      <c r="O1039">
        <f>IF(L1039=0,"—",N1039/L1039)</f>
        <v>-0.21250000000000002</v>
      </c>
      <c r="P1039" t="inlineStr">
        <is>
          <t>Central</t>
        </is>
      </c>
      <c r="Q1039" t="inlineStr">
        <is>
          <t>Consumer</t>
        </is>
      </c>
    </row>
    <row r="1040">
      <c r="A1040" s="8" t="n">
        <v>171</v>
      </c>
      <c r="B1040" t="inlineStr">
        <is>
          <t>CA-2014-139892</t>
        </is>
      </c>
      <c r="C1040" s="9" t="n">
        <v>41890</v>
      </c>
      <c r="D1040" s="8" t="n">
        <v>2014</v>
      </c>
      <c r="E1040" s="8" t="n">
        <v>9</v>
      </c>
      <c r="F1040" t="inlineStr">
        <is>
          <t>2014-09</t>
        </is>
      </c>
      <c r="G1040" t="inlineStr">
        <is>
          <t>Technology</t>
        </is>
      </c>
      <c r="H1040" t="inlineStr">
        <is>
          <t>Phones</t>
        </is>
      </c>
      <c r="I1040" t="inlineStr">
        <is>
          <t>JBL Micro Wireless Portable Bluetooth Speaker</t>
        </is>
      </c>
      <c r="J1040" s="8" t="n">
        <v>3</v>
      </c>
      <c r="K1040" s="10" t="n">
        <v>0.2</v>
      </c>
      <c r="L1040" s="11" t="n">
        <v>143.976</v>
      </c>
      <c r="M1040" s="11">
        <f>L1040-N1040</f>
        <v>134.9775</v>
      </c>
      <c r="N1040" s="11" t="n">
        <v>8.9985</v>
      </c>
      <c r="O1040">
        <f>IF(L1040=0,"—",N1040/L1040)</f>
        <v>0.0625</v>
      </c>
      <c r="P1040" t="inlineStr">
        <is>
          <t>Central</t>
        </is>
      </c>
      <c r="Q1040" t="inlineStr">
        <is>
          <t>Consumer</t>
        </is>
      </c>
    </row>
    <row r="1041">
      <c r="A1041" s="8" t="n">
        <v>170</v>
      </c>
      <c r="B1041" t="inlineStr">
        <is>
          <t>CA-2014-139892</t>
        </is>
      </c>
      <c r="C1041" s="9" t="n">
        <v>41890</v>
      </c>
      <c r="D1041" s="8" t="n">
        <v>2014</v>
      </c>
      <c r="E1041" s="8" t="n">
        <v>9</v>
      </c>
      <c r="F1041" t="inlineStr">
        <is>
          <t>2014-09</t>
        </is>
      </c>
      <c r="G1041" t="inlineStr">
        <is>
          <t>Office Supplies</t>
        </is>
      </c>
      <c r="H1041" t="inlineStr">
        <is>
          <t>Appliances</t>
        </is>
      </c>
      <c r="I1041" t="inlineStr">
        <is>
          <t>Kensington 7 Outlet MasterPiece Power Center</t>
        </is>
      </c>
      <c r="J1041" s="8" t="n">
        <v>5</v>
      </c>
      <c r="K1041" s="10" t="n">
        <v>0.8</v>
      </c>
      <c r="L1041" s="11" t="n">
        <v>177.98</v>
      </c>
      <c r="M1041" s="11">
        <f>L1041-N1041</f>
        <v>631.829</v>
      </c>
      <c r="N1041" s="11" t="n">
        <v>-453.849</v>
      </c>
      <c r="O1041">
        <f>IF(L1041=0,"—",N1041/L1041)</f>
        <v>-2.5500000000000003</v>
      </c>
      <c r="P1041" t="inlineStr">
        <is>
          <t>Central</t>
        </is>
      </c>
      <c r="Q1041" t="inlineStr">
        <is>
          <t>Consumer</t>
        </is>
      </c>
    </row>
    <row r="1042">
      <c r="A1042" s="8" t="n">
        <v>8708</v>
      </c>
      <c r="B1042" t="inlineStr">
        <is>
          <t>CA-2014-146815</t>
        </is>
      </c>
      <c r="C1042" s="9" t="n">
        <v>41890</v>
      </c>
      <c r="D1042" s="8" t="n">
        <v>2014</v>
      </c>
      <c r="E1042" s="8" t="n">
        <v>9</v>
      </c>
      <c r="F1042" t="inlineStr">
        <is>
          <t>2014-09</t>
        </is>
      </c>
      <c r="G1042" t="inlineStr">
        <is>
          <t>Office Supplies</t>
        </is>
      </c>
      <c r="H1042" t="inlineStr">
        <is>
          <t>Art</t>
        </is>
      </c>
      <c r="I1042" t="inlineStr">
        <is>
          <t>Nontoxic Chalk</t>
        </is>
      </c>
      <c r="J1042" s="8" t="n">
        <v>2</v>
      </c>
      <c r="K1042" s="10" t="n">
        <v>0</v>
      </c>
      <c r="L1042" s="11" t="n">
        <v>3.52</v>
      </c>
      <c r="M1042" s="11">
        <f>L1042-N1042</f>
        <v>1.8304</v>
      </c>
      <c r="N1042" s="11" t="n">
        <v>1.6896</v>
      </c>
      <c r="O1042">
        <f>IF(L1042=0,"—",N1042/L1042)</f>
        <v>0.48</v>
      </c>
      <c r="P1042" t="inlineStr">
        <is>
          <t>East</t>
        </is>
      </c>
      <c r="Q1042" t="inlineStr">
        <is>
          <t>Home Office</t>
        </is>
      </c>
    </row>
    <row r="1043">
      <c r="A1043" s="8" t="n">
        <v>165</v>
      </c>
      <c r="B1043" t="inlineStr">
        <is>
          <t>CA-2014-139892</t>
        </is>
      </c>
      <c r="C1043" s="9" t="n">
        <v>41890</v>
      </c>
      <c r="D1043" s="8" t="n">
        <v>2014</v>
      </c>
      <c r="E1043" s="8" t="n">
        <v>9</v>
      </c>
      <c r="F1043" t="inlineStr">
        <is>
          <t>2014-09</t>
        </is>
      </c>
      <c r="G1043" t="inlineStr">
        <is>
          <t>Office Supplies</t>
        </is>
      </c>
      <c r="H1043" t="inlineStr">
        <is>
          <t>Art</t>
        </is>
      </c>
      <c r="I1043" t="inlineStr">
        <is>
          <t>BIC Brite Liner Highlighters</t>
        </is>
      </c>
      <c r="J1043" s="8" t="n">
        <v>3</v>
      </c>
      <c r="K1043" s="10" t="n">
        <v>0.2</v>
      </c>
      <c r="L1043" s="11" t="n">
        <v>9.936</v>
      </c>
      <c r="M1043" s="11">
        <f>L1043-N1043</f>
        <v>7.2036</v>
      </c>
      <c r="N1043" s="11" t="n">
        <v>2.7324</v>
      </c>
      <c r="O1043">
        <f>IF(L1043=0,"—",N1043/L1043)</f>
        <v>0.275</v>
      </c>
      <c r="P1043" t="inlineStr">
        <is>
          <t>Central</t>
        </is>
      </c>
      <c r="Q1043" t="inlineStr">
        <is>
          <t>Consumer</t>
        </is>
      </c>
    </row>
    <row r="1044">
      <c r="A1044" s="8" t="n">
        <v>3599</v>
      </c>
      <c r="B1044" t="inlineStr">
        <is>
          <t>CA-2014-102869</t>
        </is>
      </c>
      <c r="C1044" s="9" t="n">
        <v>41891</v>
      </c>
      <c r="D1044" s="8" t="n">
        <v>2014</v>
      </c>
      <c r="E1044" s="8" t="n">
        <v>9</v>
      </c>
      <c r="F1044" t="inlineStr">
        <is>
          <t>2014-09</t>
        </is>
      </c>
      <c r="G1044" t="inlineStr">
        <is>
          <t>Furniture</t>
        </is>
      </c>
      <c r="H1044" t="inlineStr">
        <is>
          <t>Furnishings</t>
        </is>
      </c>
      <c r="I1044" t="inlineStr">
        <is>
          <t>Master Caster Door Stop, Large Neon Orange</t>
        </is>
      </c>
      <c r="J1044" s="8" t="n">
        <v>3</v>
      </c>
      <c r="K1044" s="10" t="n">
        <v>0.2</v>
      </c>
      <c r="L1044" s="11" t="n">
        <v>17.472</v>
      </c>
      <c r="M1044" s="11">
        <f>L1044-N1044</f>
        <v>12.448800000000002</v>
      </c>
      <c r="N1044" s="11" t="n">
        <v>5.0232</v>
      </c>
      <c r="O1044">
        <f>IF(L1044=0,"—",N1044/L1044)</f>
        <v>0.2875</v>
      </c>
      <c r="P1044" t="inlineStr">
        <is>
          <t>East</t>
        </is>
      </c>
      <c r="Q1044" t="inlineStr">
        <is>
          <t>Consumer</t>
        </is>
      </c>
    </row>
    <row r="1045">
      <c r="A1045" s="8" t="n">
        <v>898</v>
      </c>
      <c r="B1045" t="inlineStr">
        <is>
          <t>CA-2014-144407</t>
        </is>
      </c>
      <c r="C1045" s="9" t="n">
        <v>41891</v>
      </c>
      <c r="D1045" s="8" t="n">
        <v>2014</v>
      </c>
      <c r="E1045" s="8" t="n">
        <v>9</v>
      </c>
      <c r="F1045" t="inlineStr">
        <is>
          <t>2014-09</t>
        </is>
      </c>
      <c r="G1045" t="inlineStr">
        <is>
          <t>Office Supplies</t>
        </is>
      </c>
      <c r="H1045" t="inlineStr">
        <is>
          <t>Labels</t>
        </is>
      </c>
      <c r="I1045" t="inlineStr">
        <is>
          <t>Alphabetical Labels for Top Tab Filing</t>
        </is>
      </c>
      <c r="J1045" s="8" t="n">
        <v>7</v>
      </c>
      <c r="K1045" s="10" t="n">
        <v>0</v>
      </c>
      <c r="L1045" s="11" t="n">
        <v>103.6</v>
      </c>
      <c r="M1045" s="11">
        <f>L1045-N1045</f>
        <v>51.8</v>
      </c>
      <c r="N1045" s="11" t="n">
        <v>51.8</v>
      </c>
      <c r="O1045">
        <f>IF(L1045=0,"—",N1045/L1045)</f>
        <v>0.5</v>
      </c>
      <c r="P1045" t="inlineStr">
        <is>
          <t>Central</t>
        </is>
      </c>
      <c r="Q1045" t="inlineStr">
        <is>
          <t>Consumer</t>
        </is>
      </c>
    </row>
    <row r="1046">
      <c r="A1046" s="8" t="n">
        <v>8381</v>
      </c>
      <c r="B1046" t="inlineStr">
        <is>
          <t>CA-2014-103527</t>
        </is>
      </c>
      <c r="C1046" s="9" t="n">
        <v>41891</v>
      </c>
      <c r="D1046" s="8" t="n">
        <v>2014</v>
      </c>
      <c r="E1046" s="8" t="n">
        <v>9</v>
      </c>
      <c r="F1046" t="inlineStr">
        <is>
          <t>2014-09</t>
        </is>
      </c>
      <c r="G1046" t="inlineStr">
        <is>
          <t>Office Supplies</t>
        </is>
      </c>
      <c r="H1046" t="inlineStr">
        <is>
          <t>Paper</t>
        </is>
      </c>
      <c r="I1046" t="inlineStr">
        <is>
          <t>Ampad Poly Cover Wirebound Steno Book, 6" x 9" Assorted Colors, Gregg Ruled</t>
        </is>
      </c>
      <c r="J1046" s="8" t="n">
        <v>3</v>
      </c>
      <c r="K1046" s="10" t="n">
        <v>0.2</v>
      </c>
      <c r="L1046" s="11" t="n">
        <v>10.896</v>
      </c>
      <c r="M1046" s="11">
        <f>L1046-N1046</f>
        <v>7.491000000000001</v>
      </c>
      <c r="N1046" s="11" t="n">
        <v>3.405</v>
      </c>
      <c r="O1046">
        <f>IF(L1046=0,"—",N1046/L1046)</f>
        <v>0.31249999999999994</v>
      </c>
      <c r="P1046" t="inlineStr">
        <is>
          <t>Central</t>
        </is>
      </c>
      <c r="Q1046" t="inlineStr">
        <is>
          <t>Consumer</t>
        </is>
      </c>
    </row>
    <row r="1047">
      <c r="A1047" s="8" t="n">
        <v>3597</v>
      </c>
      <c r="B1047" t="inlineStr">
        <is>
          <t>CA-2014-102869</t>
        </is>
      </c>
      <c r="C1047" s="9" t="n">
        <v>41891</v>
      </c>
      <c r="D1047" s="8" t="n">
        <v>2014</v>
      </c>
      <c r="E1047" s="8" t="n">
        <v>9</v>
      </c>
      <c r="F1047" t="inlineStr">
        <is>
          <t>2014-09</t>
        </is>
      </c>
      <c r="G1047" t="inlineStr">
        <is>
          <t>Office Supplies</t>
        </is>
      </c>
      <c r="H1047" t="inlineStr">
        <is>
          <t>Paper</t>
        </is>
      </c>
      <c r="I1047" t="inlineStr">
        <is>
          <t>Xerox 210</t>
        </is>
      </c>
      <c r="J1047" s="8" t="n">
        <v>3</v>
      </c>
      <c r="K1047" s="10" t="n">
        <v>0.2</v>
      </c>
      <c r="L1047" s="11" t="n">
        <v>15.552</v>
      </c>
      <c r="M1047" s="11">
        <f>L1047-N1047</f>
        <v>10.108799999999999</v>
      </c>
      <c r="N1047" s="11" t="n">
        <v>5.4432</v>
      </c>
      <c r="O1047">
        <f>IF(L1047=0,"—",N1047/L1047)</f>
        <v>0.35000000000000003</v>
      </c>
      <c r="P1047" t="inlineStr">
        <is>
          <t>East</t>
        </is>
      </c>
      <c r="Q1047" t="inlineStr">
        <is>
          <t>Consumer</t>
        </is>
      </c>
    </row>
    <row r="1048">
      <c r="A1048" s="8" t="n">
        <v>3598</v>
      </c>
      <c r="B1048" t="inlineStr">
        <is>
          <t>CA-2014-102869</t>
        </is>
      </c>
      <c r="C1048" s="9" t="n">
        <v>41891</v>
      </c>
      <c r="D1048" s="8" t="n">
        <v>2014</v>
      </c>
      <c r="E1048" s="8" t="n">
        <v>9</v>
      </c>
      <c r="F1048" t="inlineStr">
        <is>
          <t>2014-09</t>
        </is>
      </c>
      <c r="G1048" t="inlineStr">
        <is>
          <t>Technology</t>
        </is>
      </c>
      <c r="H1048" t="inlineStr">
        <is>
          <t>Accessories</t>
        </is>
      </c>
      <c r="I1048" t="inlineStr">
        <is>
          <t>Rosewill 107 Normal Keys USB Wired Standard Keyboard</t>
        </is>
      </c>
      <c r="J1048" s="8" t="n">
        <v>6</v>
      </c>
      <c r="K1048" s="10" t="n">
        <v>0.2</v>
      </c>
      <c r="L1048" s="11" t="n">
        <v>64.70399999999999</v>
      </c>
      <c r="M1048" s="11">
        <f>L1048-N1048</f>
        <v>69.5568</v>
      </c>
      <c r="N1048" s="11" t="n">
        <v>-4.8528</v>
      </c>
      <c r="O1048">
        <f>IF(L1048=0,"—",N1048/L1048)</f>
        <v>-0.07500000000000001</v>
      </c>
      <c r="P1048" t="inlineStr">
        <is>
          <t>East</t>
        </is>
      </c>
      <c r="Q1048" t="inlineStr">
        <is>
          <t>Consumer</t>
        </is>
      </c>
    </row>
    <row r="1049">
      <c r="A1049" s="8" t="n">
        <v>8018</v>
      </c>
      <c r="B1049" t="inlineStr">
        <is>
          <t>US-2014-131870</t>
        </is>
      </c>
      <c r="C1049" s="9" t="n">
        <v>41891</v>
      </c>
      <c r="D1049" s="8" t="n">
        <v>2014</v>
      </c>
      <c r="E1049" s="8" t="n">
        <v>9</v>
      </c>
      <c r="F1049" t="inlineStr">
        <is>
          <t>2014-09</t>
        </is>
      </c>
      <c r="G1049" t="inlineStr">
        <is>
          <t>Office Supplies</t>
        </is>
      </c>
      <c r="H1049" t="inlineStr">
        <is>
          <t>Art</t>
        </is>
      </c>
      <c r="I1049" t="inlineStr">
        <is>
          <t>Newell 320</t>
        </is>
      </c>
      <c r="J1049" s="8" t="n">
        <v>9</v>
      </c>
      <c r="K1049" s="10" t="n">
        <v>0.2</v>
      </c>
      <c r="L1049" s="11" t="n">
        <v>30.816</v>
      </c>
      <c r="M1049" s="11">
        <f>L1049-N1049</f>
        <v>28.1196</v>
      </c>
      <c r="N1049" s="11" t="n">
        <v>2.6964</v>
      </c>
      <c r="O1049">
        <f>IF(L1049=0,"—",N1049/L1049)</f>
        <v>0.08750000000000001</v>
      </c>
      <c r="P1049" t="inlineStr">
        <is>
          <t>East</t>
        </is>
      </c>
      <c r="Q1049" t="inlineStr">
        <is>
          <t>Home Office</t>
        </is>
      </c>
    </row>
    <row r="1050">
      <c r="A1050" s="8" t="n">
        <v>2674</v>
      </c>
      <c r="B1050" t="inlineStr">
        <is>
          <t>CA-2014-126403</t>
        </is>
      </c>
      <c r="C1050" s="9" t="n">
        <v>41891</v>
      </c>
      <c r="D1050" s="8" t="n">
        <v>2014</v>
      </c>
      <c r="E1050" s="8" t="n">
        <v>9</v>
      </c>
      <c r="F1050" t="inlineStr">
        <is>
          <t>2014-09</t>
        </is>
      </c>
      <c r="G1050" t="inlineStr">
        <is>
          <t>Office Supplies</t>
        </is>
      </c>
      <c r="H1050" t="inlineStr">
        <is>
          <t>Storage</t>
        </is>
      </c>
      <c r="I1050" t="inlineStr">
        <is>
          <t>Tennsco 6- and 18-Compartment Lockers</t>
        </is>
      </c>
      <c r="J1050" s="8" t="n">
        <v>5</v>
      </c>
      <c r="K1050" s="10" t="n">
        <v>0</v>
      </c>
      <c r="L1050" s="11" t="n">
        <v>1325.85</v>
      </c>
      <c r="M1050" s="11">
        <f>L1050-N1050</f>
        <v>1087.197</v>
      </c>
      <c r="N1050" s="11" t="n">
        <v>238.653</v>
      </c>
      <c r="O1050">
        <f>IF(L1050=0,"—",N1050/L1050)</f>
        <v>0.18</v>
      </c>
      <c r="P1050" t="inlineStr">
        <is>
          <t>East</t>
        </is>
      </c>
      <c r="Q1050" t="inlineStr">
        <is>
          <t>Corporate</t>
        </is>
      </c>
    </row>
    <row r="1051">
      <c r="A1051" s="8" t="n">
        <v>8017</v>
      </c>
      <c r="B1051" t="inlineStr">
        <is>
          <t>US-2014-131870</t>
        </is>
      </c>
      <c r="C1051" s="9" t="n">
        <v>41891</v>
      </c>
      <c r="D1051" s="8" t="n">
        <v>2014</v>
      </c>
      <c r="E1051" s="8" t="n">
        <v>9</v>
      </c>
      <c r="F1051" t="inlineStr">
        <is>
          <t>2014-09</t>
        </is>
      </c>
      <c r="G1051" t="inlineStr">
        <is>
          <t>Furniture</t>
        </is>
      </c>
      <c r="H1051" t="inlineStr">
        <is>
          <t>Furnishings</t>
        </is>
      </c>
      <c r="I1051" t="inlineStr">
        <is>
          <t>Nu-Dell Executive Frame</t>
        </is>
      </c>
      <c r="J1051" s="8" t="n">
        <v>6</v>
      </c>
      <c r="K1051" s="10" t="n">
        <v>0.2</v>
      </c>
      <c r="L1051" s="11" t="n">
        <v>60.672</v>
      </c>
      <c r="M1051" s="11">
        <f>L1051-N1051</f>
        <v>47.779199999999996</v>
      </c>
      <c r="N1051" s="11" t="n">
        <v>12.8928</v>
      </c>
      <c r="O1051">
        <f>IF(L1051=0,"—",N1051/L1051)</f>
        <v>0.2125</v>
      </c>
      <c r="P1051" t="inlineStr">
        <is>
          <t>East</t>
        </is>
      </c>
      <c r="Q1051" t="inlineStr">
        <is>
          <t>Home Office</t>
        </is>
      </c>
    </row>
    <row r="1052">
      <c r="A1052" s="8" t="n">
        <v>2673</v>
      </c>
      <c r="B1052" t="inlineStr">
        <is>
          <t>CA-2014-126403</t>
        </is>
      </c>
      <c r="C1052" s="9" t="n">
        <v>41891</v>
      </c>
      <c r="D1052" s="8" t="n">
        <v>2014</v>
      </c>
      <c r="E1052" s="8" t="n">
        <v>9</v>
      </c>
      <c r="F1052" t="inlineStr">
        <is>
          <t>2014-09</t>
        </is>
      </c>
      <c r="G1052" t="inlineStr">
        <is>
          <t>Office Supplies</t>
        </is>
      </c>
      <c r="H1052" t="inlineStr">
        <is>
          <t>Paper</t>
        </is>
      </c>
      <c r="I1052" t="inlineStr">
        <is>
          <t>Advantus Motivational Note Cards</t>
        </is>
      </c>
      <c r="J1052" s="8" t="n">
        <v>2</v>
      </c>
      <c r="K1052" s="10" t="n">
        <v>0</v>
      </c>
      <c r="L1052" s="11" t="n">
        <v>26.2</v>
      </c>
      <c r="M1052" s="11">
        <f>L1052-N1052</f>
        <v>13.362</v>
      </c>
      <c r="N1052" s="11" t="n">
        <v>12.838</v>
      </c>
      <c r="O1052">
        <f>IF(L1052=0,"—",N1052/L1052)</f>
        <v>0.49</v>
      </c>
      <c r="P1052" t="inlineStr">
        <is>
          <t>East</t>
        </is>
      </c>
      <c r="Q1052" t="inlineStr">
        <is>
          <t>Corporate</t>
        </is>
      </c>
    </row>
    <row r="1053">
      <c r="A1053" s="8" t="n">
        <v>2672</v>
      </c>
      <c r="B1053" t="inlineStr">
        <is>
          <t>CA-2014-126403</t>
        </is>
      </c>
      <c r="C1053" s="9" t="n">
        <v>41891</v>
      </c>
      <c r="D1053" s="8" t="n">
        <v>2014</v>
      </c>
      <c r="E1053" s="8" t="n">
        <v>9</v>
      </c>
      <c r="F1053" t="inlineStr">
        <is>
          <t>2014-09</t>
        </is>
      </c>
      <c r="G1053" t="inlineStr">
        <is>
          <t>Furniture</t>
        </is>
      </c>
      <c r="H1053" t="inlineStr">
        <is>
          <t>Chairs</t>
        </is>
      </c>
      <c r="I1053" t="inlineStr">
        <is>
          <t>Global Italian Leather Office Chair</t>
        </is>
      </c>
      <c r="J1053" s="8" t="n">
        <v>6</v>
      </c>
      <c r="K1053" s="10" t="n">
        <v>0</v>
      </c>
      <c r="L1053" s="11" t="n">
        <v>785.88</v>
      </c>
      <c r="M1053" s="11">
        <f>L1053-N1053</f>
        <v>573.6924</v>
      </c>
      <c r="N1053" s="11" t="n">
        <v>212.1876</v>
      </c>
      <c r="O1053">
        <f>IF(L1053=0,"—",N1053/L1053)</f>
        <v>0.27</v>
      </c>
      <c r="P1053" t="inlineStr">
        <is>
          <t>East</t>
        </is>
      </c>
      <c r="Q1053" t="inlineStr">
        <is>
          <t>Corporate</t>
        </is>
      </c>
    </row>
    <row r="1054">
      <c r="A1054" s="8" t="n">
        <v>3600</v>
      </c>
      <c r="B1054" t="inlineStr">
        <is>
          <t>CA-2014-102869</t>
        </is>
      </c>
      <c r="C1054" s="9" t="n">
        <v>41891</v>
      </c>
      <c r="D1054" s="8" t="n">
        <v>2014</v>
      </c>
      <c r="E1054" s="8" t="n">
        <v>9</v>
      </c>
      <c r="F1054" t="inlineStr">
        <is>
          <t>2014-09</t>
        </is>
      </c>
      <c r="G1054" t="inlineStr">
        <is>
          <t>Technology</t>
        </is>
      </c>
      <c r="H1054" t="inlineStr">
        <is>
          <t>Phones</t>
        </is>
      </c>
      <c r="I1054" t="inlineStr">
        <is>
          <t>Polycom SoundPoint IP 450 VoIP phone</t>
        </is>
      </c>
      <c r="J1054" s="8" t="n">
        <v>1</v>
      </c>
      <c r="K1054" s="10" t="n">
        <v>0.4</v>
      </c>
      <c r="L1054" s="11" t="n">
        <v>135.516</v>
      </c>
      <c r="M1054" s="11">
        <f>L1054-N1054</f>
        <v>167.13639999999998</v>
      </c>
      <c r="N1054" s="11" t="n">
        <v>-31.6204</v>
      </c>
      <c r="O1054">
        <f>IF(L1054=0,"—",N1054/L1054)</f>
        <v>-0.23333333333333334</v>
      </c>
      <c r="P1054" t="inlineStr">
        <is>
          <t>East</t>
        </is>
      </c>
      <c r="Q1054" t="inlineStr">
        <is>
          <t>Consumer</t>
        </is>
      </c>
    </row>
    <row r="1055">
      <c r="A1055" s="8" t="n">
        <v>7647</v>
      </c>
      <c r="B1055" t="inlineStr">
        <is>
          <t>US-2014-115196</t>
        </is>
      </c>
      <c r="C1055" s="9" t="n">
        <v>41891</v>
      </c>
      <c r="D1055" s="8" t="n">
        <v>2014</v>
      </c>
      <c r="E1055" s="8" t="n">
        <v>9</v>
      </c>
      <c r="F1055" t="inlineStr">
        <is>
          <t>2014-09</t>
        </is>
      </c>
      <c r="G1055" t="inlineStr">
        <is>
          <t>Technology</t>
        </is>
      </c>
      <c r="H1055" t="inlineStr">
        <is>
          <t>Machines</t>
        </is>
      </c>
      <c r="I1055" t="inlineStr">
        <is>
          <t>3D Systems Cube Printer, 2nd Generation, White</t>
        </is>
      </c>
      <c r="J1055" s="8" t="n">
        <v>2</v>
      </c>
      <c r="K1055" s="10" t="n">
        <v>0.5</v>
      </c>
      <c r="L1055" s="11" t="n">
        <v>1299.99</v>
      </c>
      <c r="M1055" s="11">
        <f>L1055-N1055</f>
        <v>1871.9856</v>
      </c>
      <c r="N1055" s="11" t="n">
        <v>-571.9956</v>
      </c>
      <c r="O1055">
        <f>IF(L1055=0,"—",N1055/L1055)</f>
        <v>-0.43999999999999995</v>
      </c>
      <c r="P1055" t="inlineStr">
        <is>
          <t>South</t>
        </is>
      </c>
      <c r="Q1055" t="inlineStr">
        <is>
          <t>Consumer</t>
        </is>
      </c>
    </row>
    <row r="1056">
      <c r="A1056" s="8" t="n">
        <v>2671</v>
      </c>
      <c r="B1056" t="inlineStr">
        <is>
          <t>CA-2014-126403</t>
        </is>
      </c>
      <c r="C1056" s="9" t="n">
        <v>41891</v>
      </c>
      <c r="D1056" s="8" t="n">
        <v>2014</v>
      </c>
      <c r="E1056" s="8" t="n">
        <v>9</v>
      </c>
      <c r="F1056" t="inlineStr">
        <is>
          <t>2014-09</t>
        </is>
      </c>
      <c r="G1056" t="inlineStr">
        <is>
          <t>Office Supplies</t>
        </is>
      </c>
      <c r="H1056" t="inlineStr">
        <is>
          <t>Paper</t>
        </is>
      </c>
      <c r="I1056" t="inlineStr">
        <is>
          <t>Xerox 1913</t>
        </is>
      </c>
      <c r="J1056" s="8" t="n">
        <v>3</v>
      </c>
      <c r="K1056" s="10" t="n">
        <v>0</v>
      </c>
      <c r="L1056" s="11" t="n">
        <v>166.44</v>
      </c>
      <c r="M1056" s="11">
        <f>L1056-N1056</f>
        <v>86.5488</v>
      </c>
      <c r="N1056" s="11" t="n">
        <v>79.8912</v>
      </c>
      <c r="O1056">
        <f>IF(L1056=0,"—",N1056/L1056)</f>
        <v>0.48</v>
      </c>
      <c r="P1056" t="inlineStr">
        <is>
          <t>East</t>
        </is>
      </c>
      <c r="Q1056" t="inlineStr">
        <is>
          <t>Corporate</t>
        </is>
      </c>
    </row>
    <row r="1057">
      <c r="A1057" s="8" t="n">
        <v>7983</v>
      </c>
      <c r="B1057" t="inlineStr">
        <is>
          <t>CA-2014-113383</t>
        </is>
      </c>
      <c r="C1057" s="9" t="n">
        <v>41892</v>
      </c>
      <c r="D1057" s="8" t="n">
        <v>2014</v>
      </c>
      <c r="E1057" s="8" t="n">
        <v>9</v>
      </c>
      <c r="F1057" t="inlineStr">
        <is>
          <t>2014-09</t>
        </is>
      </c>
      <c r="G1057" t="inlineStr">
        <is>
          <t>Furniture</t>
        </is>
      </c>
      <c r="H1057" t="inlineStr">
        <is>
          <t>Furnishings</t>
        </is>
      </c>
      <c r="I1057" t="inlineStr">
        <is>
          <t>Dana Fluorescent Magnifying Lamp, White, 36"</t>
        </is>
      </c>
      <c r="J1057" s="8" t="n">
        <v>5</v>
      </c>
      <c r="K1057" s="10" t="n">
        <v>0</v>
      </c>
      <c r="L1057" s="11" t="n">
        <v>254.9</v>
      </c>
      <c r="M1057" s="11">
        <f>L1057-N1057</f>
        <v>178.43</v>
      </c>
      <c r="N1057" s="11" t="n">
        <v>76.47</v>
      </c>
      <c r="O1057">
        <f>IF(L1057=0,"—",N1057/L1057)</f>
        <v>0.3</v>
      </c>
      <c r="P1057" t="inlineStr">
        <is>
          <t>East</t>
        </is>
      </c>
      <c r="Q1057" t="inlineStr">
        <is>
          <t>Consumer</t>
        </is>
      </c>
    </row>
    <row r="1058">
      <c r="A1058" s="8" t="n">
        <v>7525</v>
      </c>
      <c r="B1058" t="inlineStr">
        <is>
          <t>CA-2014-125731</t>
        </is>
      </c>
      <c r="C1058" s="9" t="n">
        <v>41892</v>
      </c>
      <c r="D1058" s="8" t="n">
        <v>2014</v>
      </c>
      <c r="E1058" s="8" t="n">
        <v>9</v>
      </c>
      <c r="F1058" t="inlineStr">
        <is>
          <t>2014-09</t>
        </is>
      </c>
      <c r="G1058" t="inlineStr">
        <is>
          <t>Office Supplies</t>
        </is>
      </c>
      <c r="H1058" t="inlineStr">
        <is>
          <t>Envelopes</t>
        </is>
      </c>
      <c r="I1058" t="inlineStr">
        <is>
          <t>Peel &amp; Seel Envelopes</t>
        </is>
      </c>
      <c r="J1058" s="8" t="n">
        <v>7</v>
      </c>
      <c r="K1058" s="10" t="n">
        <v>0.2</v>
      </c>
      <c r="L1058" s="11" t="n">
        <v>21.728</v>
      </c>
      <c r="M1058" s="11">
        <f>L1058-N1058</f>
        <v>14.1232</v>
      </c>
      <c r="N1058" s="11" t="n">
        <v>7.6048</v>
      </c>
      <c r="O1058">
        <f>IF(L1058=0,"—",N1058/L1058)</f>
        <v>0.35</v>
      </c>
      <c r="P1058" t="inlineStr">
        <is>
          <t>West</t>
        </is>
      </c>
      <c r="Q1058" t="inlineStr">
        <is>
          <t>Consumer</t>
        </is>
      </c>
    </row>
    <row r="1059">
      <c r="A1059" s="8" t="n">
        <v>7526</v>
      </c>
      <c r="B1059" t="inlineStr">
        <is>
          <t>CA-2014-125731</t>
        </is>
      </c>
      <c r="C1059" s="9" t="n">
        <v>41892</v>
      </c>
      <c r="D1059" s="8" t="n">
        <v>2014</v>
      </c>
      <c r="E1059" s="8" t="n">
        <v>9</v>
      </c>
      <c r="F1059" t="inlineStr">
        <is>
          <t>2014-09</t>
        </is>
      </c>
      <c r="G1059" t="inlineStr">
        <is>
          <t>Furniture</t>
        </is>
      </c>
      <c r="H1059" t="inlineStr">
        <is>
          <t>Chairs</t>
        </is>
      </c>
      <c r="I1059" t="inlineStr">
        <is>
          <t>GuestStacker Chair with Chrome Finish Legs</t>
        </is>
      </c>
      <c r="J1059" s="8" t="n">
        <v>5</v>
      </c>
      <c r="K1059" s="10" t="n">
        <v>0.2</v>
      </c>
      <c r="L1059" s="11" t="n">
        <v>1487.04</v>
      </c>
      <c r="M1059" s="11">
        <f>L1059-N1059</f>
        <v>1338.336</v>
      </c>
      <c r="N1059" s="11" t="n">
        <v>148.704</v>
      </c>
      <c r="O1059">
        <f>IF(L1059=0,"—",N1059/L1059)</f>
        <v>0.1</v>
      </c>
      <c r="P1059" t="inlineStr">
        <is>
          <t>West</t>
        </is>
      </c>
      <c r="Q1059" t="inlineStr">
        <is>
          <t>Consumer</t>
        </is>
      </c>
    </row>
    <row r="1060">
      <c r="A1060" s="8" t="n">
        <v>7982</v>
      </c>
      <c r="B1060" t="inlineStr">
        <is>
          <t>CA-2014-113383</t>
        </is>
      </c>
      <c r="C1060" s="9" t="n">
        <v>41892</v>
      </c>
      <c r="D1060" s="8" t="n">
        <v>2014</v>
      </c>
      <c r="E1060" s="8" t="n">
        <v>9</v>
      </c>
      <c r="F1060" t="inlineStr">
        <is>
          <t>2014-09</t>
        </is>
      </c>
      <c r="G1060" t="inlineStr">
        <is>
          <t>Office Supplies</t>
        </is>
      </c>
      <c r="H1060" t="inlineStr">
        <is>
          <t>Appliances</t>
        </is>
      </c>
      <c r="I1060" t="inlineStr">
        <is>
          <t>Kensington 6 Outlet Guardian Standard Surge Protector</t>
        </is>
      </c>
      <c r="J1060" s="8" t="n">
        <v>4</v>
      </c>
      <c r="K1060" s="10" t="n">
        <v>0</v>
      </c>
      <c r="L1060" s="11" t="n">
        <v>81.92</v>
      </c>
      <c r="M1060" s="11">
        <f>L1060-N1060</f>
        <v>59.8016</v>
      </c>
      <c r="N1060" s="11" t="n">
        <v>22.1184</v>
      </c>
      <c r="O1060">
        <f>IF(L1060=0,"—",N1060/L1060)</f>
        <v>0.27</v>
      </c>
      <c r="P1060" t="inlineStr">
        <is>
          <t>East</t>
        </is>
      </c>
      <c r="Q1060" t="inlineStr">
        <is>
          <t>Consumer</t>
        </is>
      </c>
    </row>
    <row r="1061">
      <c r="A1061" s="8" t="n">
        <v>5854</v>
      </c>
      <c r="B1061" t="inlineStr">
        <is>
          <t>US-2014-138835</t>
        </is>
      </c>
      <c r="C1061" s="9" t="n">
        <v>41892</v>
      </c>
      <c r="D1061" s="8" t="n">
        <v>2014</v>
      </c>
      <c r="E1061" s="8" t="n">
        <v>9</v>
      </c>
      <c r="F1061" t="inlineStr">
        <is>
          <t>2014-09</t>
        </is>
      </c>
      <c r="G1061" t="inlineStr">
        <is>
          <t>Office Supplies</t>
        </is>
      </c>
      <c r="H1061" t="inlineStr">
        <is>
          <t>Binders</t>
        </is>
      </c>
      <c r="I1061" t="inlineStr">
        <is>
          <t>Tuff Stuff Recycled Round Ring Binders</t>
        </is>
      </c>
      <c r="J1061" s="8" t="n">
        <v>2</v>
      </c>
      <c r="K1061" s="10" t="n">
        <v>0</v>
      </c>
      <c r="L1061" s="11" t="n">
        <v>9.640000000000001</v>
      </c>
      <c r="M1061" s="11">
        <f>L1061-N1061</f>
        <v>4.9164</v>
      </c>
      <c r="N1061" s="11" t="n">
        <v>4.7236</v>
      </c>
      <c r="O1061">
        <f>IF(L1061=0,"—",N1061/L1061)</f>
        <v>0.49</v>
      </c>
      <c r="P1061" t="inlineStr">
        <is>
          <t>South</t>
        </is>
      </c>
      <c r="Q1061" t="inlineStr">
        <is>
          <t>Home Office</t>
        </is>
      </c>
    </row>
    <row r="1062">
      <c r="A1062" s="8" t="n">
        <v>6312</v>
      </c>
      <c r="B1062" t="inlineStr">
        <is>
          <t>CA-2014-112837</t>
        </is>
      </c>
      <c r="C1062" s="9" t="n">
        <v>41893</v>
      </c>
      <c r="D1062" s="8" t="n">
        <v>2014</v>
      </c>
      <c r="E1062" s="8" t="n">
        <v>9</v>
      </c>
      <c r="F1062" t="inlineStr">
        <is>
          <t>2014-09</t>
        </is>
      </c>
      <c r="G1062" t="inlineStr">
        <is>
          <t>Furniture</t>
        </is>
      </c>
      <c r="H1062" t="inlineStr">
        <is>
          <t>Furnishings</t>
        </is>
      </c>
      <c r="I1062" t="inlineStr">
        <is>
          <t>Deflect-o DuraMat Lighweight, Studded, Beveled Mat for Low Pile Carpeting</t>
        </is>
      </c>
      <c r="J1062" s="8" t="n">
        <v>3</v>
      </c>
      <c r="K1062" s="10" t="n">
        <v>0</v>
      </c>
      <c r="L1062" s="11" t="n">
        <v>127.95</v>
      </c>
      <c r="M1062" s="11">
        <f>L1062-N1062</f>
        <v>106.1985</v>
      </c>
      <c r="N1062" s="11" t="n">
        <v>21.7515</v>
      </c>
      <c r="O1062">
        <f>IF(L1062=0,"—",N1062/L1062)</f>
        <v>0.16999999999999998</v>
      </c>
      <c r="P1062" t="inlineStr">
        <is>
          <t>West</t>
        </is>
      </c>
      <c r="Q1062" t="inlineStr">
        <is>
          <t>Consumer</t>
        </is>
      </c>
    </row>
    <row r="1063">
      <c r="A1063" s="8" t="n">
        <v>707</v>
      </c>
      <c r="B1063" t="inlineStr">
        <is>
          <t>CA-2014-138527</t>
        </is>
      </c>
      <c r="C1063" s="9" t="n">
        <v>41894</v>
      </c>
      <c r="D1063" s="8" t="n">
        <v>2014</v>
      </c>
      <c r="E1063" s="8" t="n">
        <v>9</v>
      </c>
      <c r="F1063" t="inlineStr">
        <is>
          <t>2014-09</t>
        </is>
      </c>
      <c r="G1063" t="inlineStr">
        <is>
          <t>Technology</t>
        </is>
      </c>
      <c r="H1063" t="inlineStr">
        <is>
          <t>Accessories</t>
        </is>
      </c>
      <c r="I1063" t="inlineStr">
        <is>
          <t>SanDisk Cruzer 32 GB USB Flash Drive</t>
        </is>
      </c>
      <c r="J1063" s="8" t="n">
        <v>1</v>
      </c>
      <c r="K1063" s="10" t="n">
        <v>0.2</v>
      </c>
      <c r="L1063" s="11" t="n">
        <v>15.216</v>
      </c>
      <c r="M1063" s="11">
        <f>L1063-N1063</f>
        <v>12.933599999999998</v>
      </c>
      <c r="N1063" s="11" t="n">
        <v>2.2824</v>
      </c>
      <c r="O1063">
        <f>IF(L1063=0,"—",N1063/L1063)</f>
        <v>0.15</v>
      </c>
      <c r="P1063" t="inlineStr">
        <is>
          <t>South</t>
        </is>
      </c>
      <c r="Q1063" t="inlineStr">
        <is>
          <t>Corporate</t>
        </is>
      </c>
    </row>
    <row r="1064">
      <c r="A1064" s="8" t="n">
        <v>5451</v>
      </c>
      <c r="B1064" t="inlineStr">
        <is>
          <t>US-2014-119081</t>
        </is>
      </c>
      <c r="C1064" s="9" t="n">
        <v>41894</v>
      </c>
      <c r="D1064" s="8" t="n">
        <v>2014</v>
      </c>
      <c r="E1064" s="8" t="n">
        <v>9</v>
      </c>
      <c r="F1064" t="inlineStr">
        <is>
          <t>2014-09</t>
        </is>
      </c>
      <c r="G1064" t="inlineStr">
        <is>
          <t>Office Supplies</t>
        </is>
      </c>
      <c r="H1064" t="inlineStr">
        <is>
          <t>Binders</t>
        </is>
      </c>
      <c r="I1064" t="inlineStr">
        <is>
          <t>GBC DocuBind P100 Manual Binding Machine</t>
        </is>
      </c>
      <c r="J1064" s="8" t="n">
        <v>2</v>
      </c>
      <c r="K1064" s="10" t="n">
        <v>0</v>
      </c>
      <c r="L1064" s="11" t="n">
        <v>331.96</v>
      </c>
      <c r="M1064" s="11">
        <f>L1064-N1064</f>
        <v>182.57799999999997</v>
      </c>
      <c r="N1064" s="11" t="n">
        <v>149.382</v>
      </c>
      <c r="O1064">
        <f>IF(L1064=0,"—",N1064/L1064)</f>
        <v>0.45000000000000007</v>
      </c>
      <c r="P1064" t="inlineStr">
        <is>
          <t>Central</t>
        </is>
      </c>
      <c r="Q1064" t="inlineStr">
        <is>
          <t>Home Office</t>
        </is>
      </c>
    </row>
    <row r="1065">
      <c r="A1065" s="8" t="n">
        <v>9426</v>
      </c>
      <c r="B1065" t="inlineStr">
        <is>
          <t>CA-2014-116246</t>
        </is>
      </c>
      <c r="C1065" s="9" t="n">
        <v>41894</v>
      </c>
      <c r="D1065" s="8" t="n">
        <v>2014</v>
      </c>
      <c r="E1065" s="8" t="n">
        <v>9</v>
      </c>
      <c r="F1065" t="inlineStr">
        <is>
          <t>2014-09</t>
        </is>
      </c>
      <c r="G1065" t="inlineStr">
        <is>
          <t>Furniture</t>
        </is>
      </c>
      <c r="H1065" t="inlineStr">
        <is>
          <t>Chairs</t>
        </is>
      </c>
      <c r="I1065" t="inlineStr">
        <is>
          <t>HON 5400 Series Task Chairs for Big and Tall</t>
        </is>
      </c>
      <c r="J1065" s="8" t="n">
        <v>6</v>
      </c>
      <c r="K1065" s="10" t="n">
        <v>0.1</v>
      </c>
      <c r="L1065" s="11" t="n">
        <v>3785.292</v>
      </c>
      <c r="M1065" s="11">
        <f>L1065-N1065</f>
        <v>3364.7039999999997</v>
      </c>
      <c r="N1065" s="11" t="n">
        <v>420.588</v>
      </c>
      <c r="O1065">
        <f>IF(L1065=0,"—",N1065/L1065)</f>
        <v>0.11111111111111112</v>
      </c>
      <c r="P1065" t="inlineStr">
        <is>
          <t>East</t>
        </is>
      </c>
      <c r="Q1065" t="inlineStr">
        <is>
          <t>Consumer</t>
        </is>
      </c>
    </row>
    <row r="1066">
      <c r="A1066" s="8" t="n">
        <v>5452</v>
      </c>
      <c r="B1066" t="inlineStr">
        <is>
          <t>US-2014-119081</t>
        </is>
      </c>
      <c r="C1066" s="9" t="n">
        <v>41894</v>
      </c>
      <c r="D1066" s="8" t="n">
        <v>2014</v>
      </c>
      <c r="E1066" s="8" t="n">
        <v>9</v>
      </c>
      <c r="F1066" t="inlineStr">
        <is>
          <t>2014-09</t>
        </is>
      </c>
      <c r="G1066" t="inlineStr">
        <is>
          <t>Furniture</t>
        </is>
      </c>
      <c r="H1066" t="inlineStr">
        <is>
          <t>Furnishings</t>
        </is>
      </c>
      <c r="I1066" t="inlineStr">
        <is>
          <t>Seth Thomas 8 1/2" Cubicle Clock</t>
        </is>
      </c>
      <c r="J1066" s="8" t="n">
        <v>2</v>
      </c>
      <c r="K1066" s="10" t="n">
        <v>0</v>
      </c>
      <c r="L1066" s="11" t="n">
        <v>40.56</v>
      </c>
      <c r="M1066" s="11">
        <f>L1066-N1066</f>
        <v>27.580800000000004</v>
      </c>
      <c r="N1066" s="11" t="n">
        <v>12.9792</v>
      </c>
      <c r="O1066">
        <f>IF(L1066=0,"—",N1066/L1066)</f>
        <v>0.32</v>
      </c>
      <c r="P1066" t="inlineStr">
        <is>
          <t>Central</t>
        </is>
      </c>
      <c r="Q1066" t="inlineStr">
        <is>
          <t>Home Office</t>
        </is>
      </c>
    </row>
    <row r="1067">
      <c r="A1067" s="8" t="n">
        <v>5450</v>
      </c>
      <c r="B1067" t="inlineStr">
        <is>
          <t>US-2014-119081</t>
        </is>
      </c>
      <c r="C1067" s="9" t="n">
        <v>41894</v>
      </c>
      <c r="D1067" s="8" t="n">
        <v>2014</v>
      </c>
      <c r="E1067" s="8" t="n">
        <v>9</v>
      </c>
      <c r="F1067" t="inlineStr">
        <is>
          <t>2014-09</t>
        </is>
      </c>
      <c r="G1067" t="inlineStr">
        <is>
          <t>Technology</t>
        </is>
      </c>
      <c r="H1067" t="inlineStr">
        <is>
          <t>Accessories</t>
        </is>
      </c>
      <c r="I1067" t="inlineStr">
        <is>
          <t>SanDisk Cruzer 16 GB USB Flash Drive</t>
        </is>
      </c>
      <c r="J1067" s="8" t="n">
        <v>5</v>
      </c>
      <c r="K1067" s="10" t="n">
        <v>0</v>
      </c>
      <c r="L1067" s="11" t="n">
        <v>57.4</v>
      </c>
      <c r="M1067" s="11">
        <f>L1067-N1067</f>
        <v>46.494</v>
      </c>
      <c r="N1067" s="11" t="n">
        <v>10.906</v>
      </c>
      <c r="O1067">
        <f>IF(L1067=0,"—",N1067/L1067)</f>
        <v>0.19</v>
      </c>
      <c r="P1067" t="inlineStr">
        <is>
          <t>Central</t>
        </is>
      </c>
      <c r="Q1067" t="inlineStr">
        <is>
          <t>Home Office</t>
        </is>
      </c>
    </row>
    <row r="1068">
      <c r="A1068" s="8" t="n">
        <v>5449</v>
      </c>
      <c r="B1068" t="inlineStr">
        <is>
          <t>US-2014-119081</t>
        </is>
      </c>
      <c r="C1068" s="9" t="n">
        <v>41894</v>
      </c>
      <c r="D1068" s="8" t="n">
        <v>2014</v>
      </c>
      <c r="E1068" s="8" t="n">
        <v>9</v>
      </c>
      <c r="F1068" t="inlineStr">
        <is>
          <t>2014-09</t>
        </is>
      </c>
      <c r="G1068" t="inlineStr">
        <is>
          <t>Office Supplies</t>
        </is>
      </c>
      <c r="H1068" t="inlineStr">
        <is>
          <t>Supplies</t>
        </is>
      </c>
      <c r="I1068" t="inlineStr">
        <is>
          <t>Compact Automatic Electric Letter Opener</t>
        </is>
      </c>
      <c r="J1068" s="8" t="n">
        <v>3</v>
      </c>
      <c r="K1068" s="10" t="n">
        <v>0</v>
      </c>
      <c r="L1068" s="11" t="n">
        <v>357.93</v>
      </c>
      <c r="M1068" s="11">
        <f>L1068-N1068</f>
        <v>350.7714</v>
      </c>
      <c r="N1068" s="11" t="n">
        <v>7.1586</v>
      </c>
      <c r="O1068">
        <f>IF(L1068=0,"—",N1068/L1068)</f>
        <v>0.02</v>
      </c>
      <c r="P1068" t="inlineStr">
        <is>
          <t>Central</t>
        </is>
      </c>
      <c r="Q1068" t="inlineStr">
        <is>
          <t>Home Office</t>
        </is>
      </c>
    </row>
    <row r="1069">
      <c r="A1069" s="8" t="n">
        <v>428</v>
      </c>
      <c r="B1069" t="inlineStr">
        <is>
          <t>CA-2014-101476</t>
        </is>
      </c>
      <c r="C1069" s="9" t="n">
        <v>41894</v>
      </c>
      <c r="D1069" s="8" t="n">
        <v>2014</v>
      </c>
      <c r="E1069" s="8" t="n">
        <v>9</v>
      </c>
      <c r="F1069" t="inlineStr">
        <is>
          <t>2014-09</t>
        </is>
      </c>
      <c r="G1069" t="inlineStr">
        <is>
          <t>Technology</t>
        </is>
      </c>
      <c r="H1069" t="inlineStr">
        <is>
          <t>Machines</t>
        </is>
      </c>
      <c r="I1069" t="inlineStr">
        <is>
          <t>Epson WorkForce WF-2530 All-in-One Printer, Copier Scanner</t>
        </is>
      </c>
      <c r="J1069" s="8" t="n">
        <v>1</v>
      </c>
      <c r="K1069" s="10" t="n">
        <v>0</v>
      </c>
      <c r="L1069" s="11" t="n">
        <v>69.98999999999999</v>
      </c>
      <c r="M1069" s="11">
        <f>L1069-N1069</f>
        <v>39.894299999999994</v>
      </c>
      <c r="N1069" s="11" t="n">
        <v>30.0957</v>
      </c>
      <c r="O1069">
        <f>IF(L1069=0,"—",N1069/L1069)</f>
        <v>0.43000000000000005</v>
      </c>
      <c r="P1069" t="inlineStr">
        <is>
          <t>East</t>
        </is>
      </c>
      <c r="Q1069" t="inlineStr">
        <is>
          <t>Home Office</t>
        </is>
      </c>
    </row>
    <row r="1070">
      <c r="A1070" s="8" t="n">
        <v>706</v>
      </c>
      <c r="B1070" t="inlineStr">
        <is>
          <t>CA-2014-138527</t>
        </is>
      </c>
      <c r="C1070" s="9" t="n">
        <v>41894</v>
      </c>
      <c r="D1070" s="8" t="n">
        <v>2014</v>
      </c>
      <c r="E1070" s="8" t="n">
        <v>9</v>
      </c>
      <c r="F1070" t="inlineStr">
        <is>
          <t>2014-09</t>
        </is>
      </c>
      <c r="G1070" t="inlineStr">
        <is>
          <t>Office Supplies</t>
        </is>
      </c>
      <c r="H1070" t="inlineStr">
        <is>
          <t>Appliances</t>
        </is>
      </c>
      <c r="I1070" t="inlineStr">
        <is>
          <t>Fellowes 8 Outlet Superior Workstation Surge Protector</t>
        </is>
      </c>
      <c r="J1070" s="8" t="n">
        <v>5</v>
      </c>
      <c r="K1070" s="10" t="n">
        <v>0.2</v>
      </c>
      <c r="L1070" s="11" t="n">
        <v>166.84</v>
      </c>
      <c r="M1070" s="11">
        <f>L1070-N1070</f>
        <v>148.0705</v>
      </c>
      <c r="N1070" s="11" t="n">
        <v>18.7695</v>
      </c>
      <c r="O1070">
        <f>IF(L1070=0,"—",N1070/L1070)</f>
        <v>0.1125</v>
      </c>
      <c r="P1070" t="inlineStr">
        <is>
          <t>South</t>
        </is>
      </c>
      <c r="Q1070" t="inlineStr">
        <is>
          <t>Corporate</t>
        </is>
      </c>
    </row>
    <row r="1071">
      <c r="A1071" s="8" t="n">
        <v>3285</v>
      </c>
      <c r="B1071" t="inlineStr">
        <is>
          <t>CA-2014-103702</t>
        </is>
      </c>
      <c r="C1071" s="9" t="n">
        <v>41894</v>
      </c>
      <c r="D1071" s="8" t="n">
        <v>2014</v>
      </c>
      <c r="E1071" s="8" t="n">
        <v>9</v>
      </c>
      <c r="F1071" t="inlineStr">
        <is>
          <t>2014-09</t>
        </is>
      </c>
      <c r="G1071" t="inlineStr">
        <is>
          <t>Office Supplies</t>
        </is>
      </c>
      <c r="H1071" t="inlineStr">
        <is>
          <t>Binders</t>
        </is>
      </c>
      <c r="I1071" t="inlineStr">
        <is>
          <t>Premier Elliptical Ring Binder, Black</t>
        </is>
      </c>
      <c r="J1071" s="8" t="n">
        <v>7</v>
      </c>
      <c r="K1071" s="10" t="n">
        <v>0.7</v>
      </c>
      <c r="L1071" s="11" t="n">
        <v>63.924</v>
      </c>
      <c r="M1071" s="11">
        <f>L1071-N1071</f>
        <v>110.80160000000001</v>
      </c>
      <c r="N1071" s="11" t="n">
        <v>-46.8776</v>
      </c>
      <c r="O1071">
        <f>IF(L1071=0,"—",N1071/L1071)</f>
        <v>-0.7333333333333334</v>
      </c>
      <c r="P1071" t="inlineStr">
        <is>
          <t>East</t>
        </is>
      </c>
      <c r="Q1071" t="inlineStr">
        <is>
          <t>Consumer</t>
        </is>
      </c>
    </row>
    <row r="1072">
      <c r="A1072" s="8" t="n">
        <v>705</v>
      </c>
      <c r="B1072" t="inlineStr">
        <is>
          <t>CA-2014-138527</t>
        </is>
      </c>
      <c r="C1072" s="9" t="n">
        <v>41894</v>
      </c>
      <c r="D1072" s="8" t="n">
        <v>2014</v>
      </c>
      <c r="E1072" s="8" t="n">
        <v>9</v>
      </c>
      <c r="F1072" t="inlineStr">
        <is>
          <t>2014-09</t>
        </is>
      </c>
      <c r="G1072" t="inlineStr">
        <is>
          <t>Office Supplies</t>
        </is>
      </c>
      <c r="H1072" t="inlineStr">
        <is>
          <t>Paper</t>
        </is>
      </c>
      <c r="I1072" t="inlineStr">
        <is>
          <t>Xerox 220</t>
        </is>
      </c>
      <c r="J1072" s="8" t="n">
        <v>2</v>
      </c>
      <c r="K1072" s="10" t="n">
        <v>0.2</v>
      </c>
      <c r="L1072" s="11" t="n">
        <v>10.368</v>
      </c>
      <c r="M1072" s="11">
        <f>L1072-N1072</f>
        <v>6.7392</v>
      </c>
      <c r="N1072" s="11" t="n">
        <v>3.6288</v>
      </c>
      <c r="O1072">
        <f>IF(L1072=0,"—",N1072/L1072)</f>
        <v>0.35</v>
      </c>
      <c r="P1072" t="inlineStr">
        <is>
          <t>South</t>
        </is>
      </c>
      <c r="Q1072" t="inlineStr">
        <is>
          <t>Corporate</t>
        </is>
      </c>
    </row>
    <row r="1073">
      <c r="A1073" s="8" t="n">
        <v>3161</v>
      </c>
      <c r="B1073" t="inlineStr">
        <is>
          <t>US-2014-150924</t>
        </is>
      </c>
      <c r="C1073" s="9" t="n">
        <v>41894</v>
      </c>
      <c r="D1073" s="8" t="n">
        <v>2014</v>
      </c>
      <c r="E1073" s="8" t="n">
        <v>9</v>
      </c>
      <c r="F1073" t="inlineStr">
        <is>
          <t>2014-09</t>
        </is>
      </c>
      <c r="G1073" t="inlineStr">
        <is>
          <t>Office Supplies</t>
        </is>
      </c>
      <c r="H1073" t="inlineStr">
        <is>
          <t>Binders</t>
        </is>
      </c>
      <c r="I1073" t="inlineStr">
        <is>
          <t>Wilson Jones Impact Binders</t>
        </is>
      </c>
      <c r="J1073" s="8" t="n">
        <v>5</v>
      </c>
      <c r="K1073" s="10" t="n">
        <v>0.8</v>
      </c>
      <c r="L1073" s="11" t="n">
        <v>5.18</v>
      </c>
      <c r="M1073" s="11">
        <f>L1073-N1073</f>
        <v>13.209</v>
      </c>
      <c r="N1073" s="11" t="n">
        <v>-8.029</v>
      </c>
      <c r="O1073">
        <f>IF(L1073=0,"—",N1073/L1073)</f>
        <v>-1.55</v>
      </c>
      <c r="P1073" t="inlineStr">
        <is>
          <t>Central</t>
        </is>
      </c>
      <c r="Q1073" t="inlineStr">
        <is>
          <t>Consumer</t>
        </is>
      </c>
    </row>
    <row r="1074">
      <c r="A1074" s="8" t="n">
        <v>8653</v>
      </c>
      <c r="B1074" t="inlineStr">
        <is>
          <t>CA-2014-142769</t>
        </is>
      </c>
      <c r="C1074" s="9" t="n">
        <v>41895</v>
      </c>
      <c r="D1074" s="8" t="n">
        <v>2014</v>
      </c>
      <c r="E1074" s="8" t="n">
        <v>9</v>
      </c>
      <c r="F1074" t="inlineStr">
        <is>
          <t>2014-09</t>
        </is>
      </c>
      <c r="G1074" t="inlineStr">
        <is>
          <t>Office Supplies</t>
        </is>
      </c>
      <c r="H1074" t="inlineStr">
        <is>
          <t>Supplies</t>
        </is>
      </c>
      <c r="I1074" t="inlineStr">
        <is>
          <t>Acme Value Line Scissors</t>
        </is>
      </c>
      <c r="J1074" s="8" t="n">
        <v>2</v>
      </c>
      <c r="K1074" s="10" t="n">
        <v>0</v>
      </c>
      <c r="L1074" s="11" t="n">
        <v>7.3</v>
      </c>
      <c r="M1074" s="11">
        <f>L1074-N1074</f>
        <v>5.109999999999999</v>
      </c>
      <c r="N1074" s="11" t="n">
        <v>2.19</v>
      </c>
      <c r="O1074">
        <f>IF(L1074=0,"—",N1074/L1074)</f>
        <v>0.3</v>
      </c>
      <c r="P1074" t="inlineStr">
        <is>
          <t>West</t>
        </is>
      </c>
      <c r="Q1074" t="inlineStr">
        <is>
          <t>Consumer</t>
        </is>
      </c>
    </row>
    <row r="1075">
      <c r="A1075" s="8" t="n">
        <v>3699</v>
      </c>
      <c r="B1075" t="inlineStr">
        <is>
          <t>CA-2014-140039</t>
        </is>
      </c>
      <c r="C1075" s="9" t="n">
        <v>41895</v>
      </c>
      <c r="D1075" s="8" t="n">
        <v>2014</v>
      </c>
      <c r="E1075" s="8" t="n">
        <v>9</v>
      </c>
      <c r="F1075" t="inlineStr">
        <is>
          <t>2014-09</t>
        </is>
      </c>
      <c r="G1075" t="inlineStr">
        <is>
          <t>Office Supplies</t>
        </is>
      </c>
      <c r="H1075" t="inlineStr">
        <is>
          <t>Storage</t>
        </is>
      </c>
      <c r="I1075" t="inlineStr">
        <is>
          <t>Eldon File Chest Portable File</t>
        </is>
      </c>
      <c r="J1075" s="8" t="n">
        <v>5</v>
      </c>
      <c r="K1075" s="10" t="n">
        <v>0.2</v>
      </c>
      <c r="L1075" s="11" t="n">
        <v>79.40000000000001</v>
      </c>
      <c r="M1075" s="11">
        <f>L1075-N1075</f>
        <v>73.44500000000001</v>
      </c>
      <c r="N1075" s="11" t="n">
        <v>5.955</v>
      </c>
      <c r="O1075">
        <f>IF(L1075=0,"—",N1075/L1075)</f>
        <v>0.075</v>
      </c>
      <c r="P1075" t="inlineStr">
        <is>
          <t>West</t>
        </is>
      </c>
      <c r="Q1075" t="inlineStr">
        <is>
          <t>Corporate</t>
        </is>
      </c>
    </row>
    <row r="1076">
      <c r="A1076" s="8" t="n">
        <v>6910</v>
      </c>
      <c r="B1076" t="inlineStr">
        <is>
          <t>CA-2014-126277</t>
        </is>
      </c>
      <c r="C1076" s="9" t="n">
        <v>41895</v>
      </c>
      <c r="D1076" s="8" t="n">
        <v>2014</v>
      </c>
      <c r="E1076" s="8" t="n">
        <v>9</v>
      </c>
      <c r="F1076" t="inlineStr">
        <is>
          <t>2014-09</t>
        </is>
      </c>
      <c r="G1076" t="inlineStr">
        <is>
          <t>Office Supplies</t>
        </is>
      </c>
      <c r="H1076" t="inlineStr">
        <is>
          <t>Binders</t>
        </is>
      </c>
      <c r="I1076" t="inlineStr">
        <is>
          <t>Acco Suede Grain Vinyl Round Ring Binder</t>
        </is>
      </c>
      <c r="J1076" s="8" t="n">
        <v>3</v>
      </c>
      <c r="K1076" s="10" t="n">
        <v>0.7</v>
      </c>
      <c r="L1076" s="11" t="n">
        <v>2.502</v>
      </c>
      <c r="M1076" s="11">
        <f>L1076-N1076</f>
        <v>4.5036</v>
      </c>
      <c r="N1076" s="11" t="n">
        <v>-2.0016</v>
      </c>
      <c r="O1076">
        <f>IF(L1076=0,"—",N1076/L1076)</f>
        <v>-0.8</v>
      </c>
      <c r="P1076" t="inlineStr">
        <is>
          <t>East</t>
        </is>
      </c>
      <c r="Q1076" t="inlineStr">
        <is>
          <t>Consumer</t>
        </is>
      </c>
    </row>
    <row r="1077">
      <c r="A1077" s="8" t="n">
        <v>8654</v>
      </c>
      <c r="B1077" t="inlineStr">
        <is>
          <t>CA-2014-142769</t>
        </is>
      </c>
      <c r="C1077" s="9" t="n">
        <v>41895</v>
      </c>
      <c r="D1077" s="8" t="n">
        <v>2014</v>
      </c>
      <c r="E1077" s="8" t="n">
        <v>9</v>
      </c>
      <c r="F1077" t="inlineStr">
        <is>
          <t>2014-09</t>
        </is>
      </c>
      <c r="G1077" t="inlineStr">
        <is>
          <t>Technology</t>
        </is>
      </c>
      <c r="H1077" t="inlineStr">
        <is>
          <t>Accessories</t>
        </is>
      </c>
      <c r="I1077" t="inlineStr">
        <is>
          <t>Logitech Wireless Performance Mouse MX for PC and Mac</t>
        </is>
      </c>
      <c r="J1077" s="8" t="n">
        <v>2</v>
      </c>
      <c r="K1077" s="10" t="n">
        <v>0</v>
      </c>
      <c r="L1077" s="11" t="n">
        <v>199.98</v>
      </c>
      <c r="M1077" s="11">
        <f>L1077-N1077</f>
        <v>123.98759999999999</v>
      </c>
      <c r="N1077" s="11" t="n">
        <v>75.9924</v>
      </c>
      <c r="O1077">
        <f>IF(L1077=0,"—",N1077/L1077)</f>
        <v>0.38000000000000006</v>
      </c>
      <c r="P1077" t="inlineStr">
        <is>
          <t>West</t>
        </is>
      </c>
      <c r="Q1077" t="inlineStr">
        <is>
          <t>Consumer</t>
        </is>
      </c>
    </row>
    <row r="1078">
      <c r="A1078" s="8" t="n">
        <v>927</v>
      </c>
      <c r="B1078" t="inlineStr">
        <is>
          <t>CA-2014-132962</t>
        </is>
      </c>
      <c r="C1078" s="9" t="n">
        <v>41895</v>
      </c>
      <c r="D1078" s="8" t="n">
        <v>2014</v>
      </c>
      <c r="E1078" s="8" t="n">
        <v>9</v>
      </c>
      <c r="F1078" t="inlineStr">
        <is>
          <t>2014-09</t>
        </is>
      </c>
      <c r="G1078" t="inlineStr">
        <is>
          <t>Technology</t>
        </is>
      </c>
      <c r="H1078" t="inlineStr">
        <is>
          <t>Accessories</t>
        </is>
      </c>
      <c r="I1078" t="inlineStr">
        <is>
          <t>Hypercom P1300 Pinpad</t>
        </is>
      </c>
      <c r="J1078" s="8" t="n">
        <v>5</v>
      </c>
      <c r="K1078" s="10" t="n">
        <v>0.2</v>
      </c>
      <c r="L1078" s="11" t="n">
        <v>252</v>
      </c>
      <c r="M1078" s="11">
        <f>L1078-N1078</f>
        <v>198.45</v>
      </c>
      <c r="N1078" s="11" t="n">
        <v>53.55</v>
      </c>
      <c r="O1078">
        <f>IF(L1078=0,"—",N1078/L1078)</f>
        <v>0.2125</v>
      </c>
      <c r="P1078" t="inlineStr">
        <is>
          <t>East</t>
        </is>
      </c>
      <c r="Q1078" t="inlineStr">
        <is>
          <t>Consumer</t>
        </is>
      </c>
    </row>
    <row r="1079">
      <c r="A1079" s="8" t="n">
        <v>926</v>
      </c>
      <c r="B1079" t="inlineStr">
        <is>
          <t>CA-2014-132962</t>
        </is>
      </c>
      <c r="C1079" s="9" t="n">
        <v>41895</v>
      </c>
      <c r="D1079" s="8" t="n">
        <v>2014</v>
      </c>
      <c r="E1079" s="8" t="n">
        <v>9</v>
      </c>
      <c r="F1079" t="inlineStr">
        <is>
          <t>2014-09</t>
        </is>
      </c>
      <c r="G1079" t="inlineStr">
        <is>
          <t>Office Supplies</t>
        </is>
      </c>
      <c r="H1079" t="inlineStr">
        <is>
          <t>Paper</t>
        </is>
      </c>
      <c r="I1079" t="inlineStr">
        <is>
          <t>Xerox 1985</t>
        </is>
      </c>
      <c r="J1079" s="8" t="n">
        <v>3</v>
      </c>
      <c r="K1079" s="10" t="n">
        <v>0.2</v>
      </c>
      <c r="L1079" s="11" t="n">
        <v>15.552</v>
      </c>
      <c r="M1079" s="11">
        <f>L1079-N1079</f>
        <v>10.108799999999999</v>
      </c>
      <c r="N1079" s="11" t="n">
        <v>5.4432</v>
      </c>
      <c r="O1079">
        <f>IF(L1079=0,"—",N1079/L1079)</f>
        <v>0.35000000000000003</v>
      </c>
      <c r="P1079" t="inlineStr">
        <is>
          <t>East</t>
        </is>
      </c>
      <c r="Q1079" t="inlineStr">
        <is>
          <t>Consumer</t>
        </is>
      </c>
    </row>
    <row r="1080">
      <c r="A1080" s="8" t="n">
        <v>5278</v>
      </c>
      <c r="B1080" t="inlineStr">
        <is>
          <t>CA-2014-113859</t>
        </is>
      </c>
      <c r="C1080" s="9" t="n">
        <v>41895</v>
      </c>
      <c r="D1080" s="8" t="n">
        <v>2014</v>
      </c>
      <c r="E1080" s="8" t="n">
        <v>9</v>
      </c>
      <c r="F1080" t="inlineStr">
        <is>
          <t>2014-09</t>
        </is>
      </c>
      <c r="G1080" t="inlineStr">
        <is>
          <t>Furniture</t>
        </is>
      </c>
      <c r="H1080" t="inlineStr">
        <is>
          <t>Chairs</t>
        </is>
      </c>
      <c r="I1080" t="inlineStr">
        <is>
          <t>Padded Folding Chairs, Black, 4/Carton</t>
        </is>
      </c>
      <c r="J1080" s="8" t="n">
        <v>6</v>
      </c>
      <c r="K1080" s="10" t="n">
        <v>0.3</v>
      </c>
      <c r="L1080" s="11" t="n">
        <v>340.116</v>
      </c>
      <c r="M1080" s="11">
        <f>L1080-N1080</f>
        <v>349.8336</v>
      </c>
      <c r="N1080" s="11" t="n">
        <v>-9.717599999999999</v>
      </c>
      <c r="O1080">
        <f>IF(L1080=0,"—",N1080/L1080)</f>
        <v>-0.02857142857142857</v>
      </c>
      <c r="P1080" t="inlineStr">
        <is>
          <t>Central</t>
        </is>
      </c>
      <c r="Q1080" t="inlineStr">
        <is>
          <t>Home Office</t>
        </is>
      </c>
    </row>
    <row r="1081">
      <c r="A1081" s="8" t="n">
        <v>8655</v>
      </c>
      <c r="B1081" t="inlineStr">
        <is>
          <t>CA-2014-142769</t>
        </is>
      </c>
      <c r="C1081" s="9" t="n">
        <v>41895</v>
      </c>
      <c r="D1081" s="8" t="n">
        <v>2014</v>
      </c>
      <c r="E1081" s="8" t="n">
        <v>9</v>
      </c>
      <c r="F1081" t="inlineStr">
        <is>
          <t>2014-09</t>
        </is>
      </c>
      <c r="G1081" t="inlineStr">
        <is>
          <t>Technology</t>
        </is>
      </c>
      <c r="H1081" t="inlineStr">
        <is>
          <t>Accessories</t>
        </is>
      </c>
      <c r="I1081" t="inlineStr">
        <is>
          <t>Memorex Mini Travel Drive 64 GB USB 2.0 Flash Drive</t>
        </is>
      </c>
      <c r="J1081" s="8" t="n">
        <v>4</v>
      </c>
      <c r="K1081" s="10" t="n">
        <v>0</v>
      </c>
      <c r="L1081" s="11" t="n">
        <v>144.96</v>
      </c>
      <c r="M1081" s="11">
        <f>L1081-N1081</f>
        <v>84.0768</v>
      </c>
      <c r="N1081" s="11" t="n">
        <v>60.8832</v>
      </c>
      <c r="O1081">
        <f>IF(L1081=0,"—",N1081/L1081)</f>
        <v>0.42</v>
      </c>
      <c r="P1081" t="inlineStr">
        <is>
          <t>West</t>
        </is>
      </c>
      <c r="Q1081" t="inlineStr">
        <is>
          <t>Consumer</t>
        </is>
      </c>
    </row>
    <row r="1082">
      <c r="A1082" s="8" t="n">
        <v>8652</v>
      </c>
      <c r="B1082" t="inlineStr">
        <is>
          <t>CA-2014-142769</t>
        </is>
      </c>
      <c r="C1082" s="9" t="n">
        <v>41895</v>
      </c>
      <c r="D1082" s="8" t="n">
        <v>2014</v>
      </c>
      <c r="E1082" s="8" t="n">
        <v>9</v>
      </c>
      <c r="F1082" t="inlineStr">
        <is>
          <t>2014-09</t>
        </is>
      </c>
      <c r="G1082" t="inlineStr">
        <is>
          <t>Furniture</t>
        </is>
      </c>
      <c r="H1082" t="inlineStr">
        <is>
          <t>Furnishings</t>
        </is>
      </c>
      <c r="I1082" t="inlineStr">
        <is>
          <t>C-Line Cubicle Keepers Polyproplyene Holder With Velcro Backings</t>
        </is>
      </c>
      <c r="J1082" s="8" t="n">
        <v>3</v>
      </c>
      <c r="K1082" s="10" t="n">
        <v>0</v>
      </c>
      <c r="L1082" s="11" t="n">
        <v>14.19</v>
      </c>
      <c r="M1082" s="11">
        <f>L1082-N1082</f>
        <v>8.655899999999999</v>
      </c>
      <c r="N1082" s="11" t="n">
        <v>5.5341</v>
      </c>
      <c r="O1082">
        <f>IF(L1082=0,"—",N1082/L1082)</f>
        <v>0.38999999999999996</v>
      </c>
      <c r="P1082" t="inlineStr">
        <is>
          <t>West</t>
        </is>
      </c>
      <c r="Q1082" t="inlineStr">
        <is>
          <t>Consumer</t>
        </is>
      </c>
    </row>
    <row r="1083">
      <c r="A1083" s="8" t="n">
        <v>8651</v>
      </c>
      <c r="B1083" t="inlineStr">
        <is>
          <t>CA-2014-142769</t>
        </is>
      </c>
      <c r="C1083" s="9" t="n">
        <v>41895</v>
      </c>
      <c r="D1083" s="8" t="n">
        <v>2014</v>
      </c>
      <c r="E1083" s="8" t="n">
        <v>9</v>
      </c>
      <c r="F1083" t="inlineStr">
        <is>
          <t>2014-09</t>
        </is>
      </c>
      <c r="G1083" t="inlineStr">
        <is>
          <t>Office Supplies</t>
        </is>
      </c>
      <c r="H1083" t="inlineStr">
        <is>
          <t>Fasteners</t>
        </is>
      </c>
      <c r="I1083" t="inlineStr">
        <is>
          <t>OIC Thumb-Tacks</t>
        </is>
      </c>
      <c r="J1083" s="8" t="n">
        <v>5</v>
      </c>
      <c r="K1083" s="10" t="n">
        <v>0</v>
      </c>
      <c r="L1083" s="11" t="n">
        <v>5.7</v>
      </c>
      <c r="M1083" s="11">
        <f>L1083-N1083</f>
        <v>3.0210000000000004</v>
      </c>
      <c r="N1083" s="11" t="n">
        <v>2.679</v>
      </c>
      <c r="O1083">
        <f>IF(L1083=0,"—",N1083/L1083)</f>
        <v>0.47</v>
      </c>
      <c r="P1083" t="inlineStr">
        <is>
          <t>West</t>
        </is>
      </c>
      <c r="Q1083" t="inlineStr">
        <is>
          <t>Consumer</t>
        </is>
      </c>
    </row>
    <row r="1084">
      <c r="A1084" s="8" t="n">
        <v>2479</v>
      </c>
      <c r="B1084" t="inlineStr">
        <is>
          <t>CA-2014-145212</t>
        </is>
      </c>
      <c r="C1084" s="9" t="n">
        <v>41895</v>
      </c>
      <c r="D1084" s="8" t="n">
        <v>2014</v>
      </c>
      <c r="E1084" s="8" t="n">
        <v>9</v>
      </c>
      <c r="F1084" t="inlineStr">
        <is>
          <t>2014-09</t>
        </is>
      </c>
      <c r="G1084" t="inlineStr">
        <is>
          <t>Office Supplies</t>
        </is>
      </c>
      <c r="H1084" t="inlineStr">
        <is>
          <t>Art</t>
        </is>
      </c>
      <c r="I1084" t="inlineStr">
        <is>
          <t>Newell 322</t>
        </is>
      </c>
      <c r="J1084" s="8" t="n">
        <v>3</v>
      </c>
      <c r="K1084" s="10" t="n">
        <v>0</v>
      </c>
      <c r="L1084" s="11" t="n">
        <v>5.46</v>
      </c>
      <c r="M1084" s="11">
        <f>L1084-N1084</f>
        <v>3.9858000000000002</v>
      </c>
      <c r="N1084" s="11" t="n">
        <v>1.4742</v>
      </c>
      <c r="O1084">
        <f>IF(L1084=0,"—",N1084/L1084)</f>
        <v>0.27</v>
      </c>
      <c r="P1084" t="inlineStr">
        <is>
          <t>East</t>
        </is>
      </c>
      <c r="Q1084" t="inlineStr">
        <is>
          <t>Consumer</t>
        </is>
      </c>
    </row>
    <row r="1085">
      <c r="A1085" s="8" t="n">
        <v>8657</v>
      </c>
      <c r="B1085" t="inlineStr">
        <is>
          <t>CA-2014-142769</t>
        </is>
      </c>
      <c r="C1085" s="9" t="n">
        <v>41895</v>
      </c>
      <c r="D1085" s="8" t="n">
        <v>2014</v>
      </c>
      <c r="E1085" s="8" t="n">
        <v>9</v>
      </c>
      <c r="F1085" t="inlineStr">
        <is>
          <t>2014-09</t>
        </is>
      </c>
      <c r="G1085" t="inlineStr">
        <is>
          <t>Office Supplies</t>
        </is>
      </c>
      <c r="H1085" t="inlineStr">
        <is>
          <t>Paper</t>
        </is>
      </c>
      <c r="I1085" t="inlineStr">
        <is>
          <t>Xerox 1942</t>
        </is>
      </c>
      <c r="J1085" s="8" t="n">
        <v>1</v>
      </c>
      <c r="K1085" s="10" t="n">
        <v>0</v>
      </c>
      <c r="L1085" s="11" t="n">
        <v>48.94</v>
      </c>
      <c r="M1085" s="11">
        <f>L1085-N1085</f>
        <v>24.47</v>
      </c>
      <c r="N1085" s="11" t="n">
        <v>24.47</v>
      </c>
      <c r="O1085">
        <f>IF(L1085=0,"—",N1085/L1085)</f>
        <v>0.5</v>
      </c>
      <c r="P1085" t="inlineStr">
        <is>
          <t>West</t>
        </is>
      </c>
      <c r="Q1085" t="inlineStr">
        <is>
          <t>Consumer</t>
        </is>
      </c>
    </row>
    <row r="1086">
      <c r="A1086" s="8" t="n">
        <v>8656</v>
      </c>
      <c r="B1086" t="inlineStr">
        <is>
          <t>CA-2014-142769</t>
        </is>
      </c>
      <c r="C1086" s="9" t="n">
        <v>41895</v>
      </c>
      <c r="D1086" s="8" t="n">
        <v>2014</v>
      </c>
      <c r="E1086" s="8" t="n">
        <v>9</v>
      </c>
      <c r="F1086" t="inlineStr">
        <is>
          <t>2014-09</t>
        </is>
      </c>
      <c r="G1086" t="inlineStr">
        <is>
          <t>Technology</t>
        </is>
      </c>
      <c r="H1086" t="inlineStr">
        <is>
          <t>Accessories</t>
        </is>
      </c>
      <c r="I1086" t="inlineStr">
        <is>
          <t>WD My Passport Ultra 500GB Portable External Hard Drive</t>
        </is>
      </c>
      <c r="J1086" s="8" t="n">
        <v>2</v>
      </c>
      <c r="K1086" s="10" t="n">
        <v>0</v>
      </c>
      <c r="L1086" s="11" t="n">
        <v>118</v>
      </c>
      <c r="M1086" s="11">
        <f>L1086-N1086</f>
        <v>97.94</v>
      </c>
      <c r="N1086" s="11" t="n">
        <v>20.06</v>
      </c>
      <c r="O1086">
        <f>IF(L1086=0,"—",N1086/L1086)</f>
        <v>0.16999999999999998</v>
      </c>
      <c r="P1086" t="inlineStr">
        <is>
          <t>West</t>
        </is>
      </c>
      <c r="Q1086" t="inlineStr">
        <is>
          <t>Consumer</t>
        </is>
      </c>
    </row>
    <row r="1087">
      <c r="A1087" s="8" t="n">
        <v>231</v>
      </c>
      <c r="B1087" t="inlineStr">
        <is>
          <t>US-2014-156216</t>
        </is>
      </c>
      <c r="C1087" s="9" t="n">
        <v>41895</v>
      </c>
      <c r="D1087" s="8" t="n">
        <v>2014</v>
      </c>
      <c r="E1087" s="8" t="n">
        <v>9</v>
      </c>
      <c r="F1087" t="inlineStr">
        <is>
          <t>2014-09</t>
        </is>
      </c>
      <c r="G1087" t="inlineStr">
        <is>
          <t>Office Supplies</t>
        </is>
      </c>
      <c r="H1087" t="inlineStr">
        <is>
          <t>Binders</t>
        </is>
      </c>
      <c r="I1087" t="inlineStr">
        <is>
          <t>GBC Instant Index System for Binding Systems</t>
        </is>
      </c>
      <c r="J1087" s="8" t="n">
        <v>7</v>
      </c>
      <c r="K1087" s="10" t="n">
        <v>0.7</v>
      </c>
      <c r="L1087" s="11" t="n">
        <v>18.648</v>
      </c>
      <c r="M1087" s="11">
        <f>L1087-N1087</f>
        <v>31.08</v>
      </c>
      <c r="N1087" s="11" t="n">
        <v>-12.432</v>
      </c>
      <c r="O1087">
        <f>IF(L1087=0,"—",N1087/L1087)</f>
        <v>-0.6666666666666667</v>
      </c>
      <c r="P1087" t="inlineStr">
        <is>
          <t>South</t>
        </is>
      </c>
      <c r="Q1087" t="inlineStr">
        <is>
          <t>Corporate</t>
        </is>
      </c>
    </row>
    <row r="1088">
      <c r="A1088" s="8" t="n">
        <v>8658</v>
      </c>
      <c r="B1088" t="inlineStr">
        <is>
          <t>CA-2014-142769</t>
        </is>
      </c>
      <c r="C1088" s="9" t="n">
        <v>41895</v>
      </c>
      <c r="D1088" s="8" t="n">
        <v>2014</v>
      </c>
      <c r="E1088" s="8" t="n">
        <v>9</v>
      </c>
      <c r="F1088" t="inlineStr">
        <is>
          <t>2014-09</t>
        </is>
      </c>
      <c r="G1088" t="inlineStr">
        <is>
          <t>Office Supplies</t>
        </is>
      </c>
      <c r="H1088" t="inlineStr">
        <is>
          <t>Appliances</t>
        </is>
      </c>
      <c r="I1088" t="inlineStr">
        <is>
          <t>Holmes Replacement Filter for HEPA Air Cleaner, Medium Room</t>
        </is>
      </c>
      <c r="J1088" s="8" t="n">
        <v>2</v>
      </c>
      <c r="K1088" s="10" t="n">
        <v>0</v>
      </c>
      <c r="L1088" s="11" t="n">
        <v>22.66</v>
      </c>
      <c r="M1088" s="11">
        <f>L1088-N1088</f>
        <v>12.9162</v>
      </c>
      <c r="N1088" s="11" t="n">
        <v>9.7438</v>
      </c>
      <c r="O1088">
        <f>IF(L1088=0,"—",N1088/L1088)</f>
        <v>0.43</v>
      </c>
      <c r="P1088" t="inlineStr">
        <is>
          <t>West</t>
        </is>
      </c>
      <c r="Q1088" t="inlineStr">
        <is>
          <t>Consumer</t>
        </is>
      </c>
    </row>
    <row r="1089">
      <c r="A1089" s="8" t="n">
        <v>175</v>
      </c>
      <c r="B1089" t="inlineStr">
        <is>
          <t>US-2014-100853</t>
        </is>
      </c>
      <c r="C1089" s="9" t="n">
        <v>41896</v>
      </c>
      <c r="D1089" s="8" t="n">
        <v>2014</v>
      </c>
      <c r="E1089" s="8" t="n">
        <v>9</v>
      </c>
      <c r="F1089" t="inlineStr">
        <is>
          <t>2014-09</t>
        </is>
      </c>
      <c r="G1089" t="inlineStr">
        <is>
          <t>Office Supplies</t>
        </is>
      </c>
      <c r="H1089" t="inlineStr">
        <is>
          <t>Appliances</t>
        </is>
      </c>
      <c r="I1089" t="inlineStr">
        <is>
          <t>Kensington 7 Outlet MasterPiece HOMEOFFICE Power Control Center</t>
        </is>
      </c>
      <c r="J1089" s="8" t="n">
        <v>2</v>
      </c>
      <c r="K1089" s="10" t="n">
        <v>0.8</v>
      </c>
      <c r="L1089" s="11" t="n">
        <v>52.448</v>
      </c>
      <c r="M1089" s="11">
        <f>L1089-N1089</f>
        <v>183.568</v>
      </c>
      <c r="N1089" s="11" t="n">
        <v>-131.12</v>
      </c>
      <c r="O1089">
        <f>IF(L1089=0,"—",N1089/L1089)</f>
        <v>-2.5</v>
      </c>
      <c r="P1089" t="inlineStr">
        <is>
          <t>Central</t>
        </is>
      </c>
      <c r="Q1089" t="inlineStr">
        <is>
          <t>Corporate</t>
        </is>
      </c>
    </row>
    <row r="1090">
      <c r="A1090" s="8" t="n">
        <v>5126</v>
      </c>
      <c r="B1090" t="inlineStr">
        <is>
          <t>CA-2014-160766</t>
        </is>
      </c>
      <c r="C1090" s="9" t="n">
        <v>41896</v>
      </c>
      <c r="D1090" s="8" t="n">
        <v>2014</v>
      </c>
      <c r="E1090" s="8" t="n">
        <v>9</v>
      </c>
      <c r="F1090" t="inlineStr">
        <is>
          <t>2014-09</t>
        </is>
      </c>
      <c r="G1090" t="inlineStr">
        <is>
          <t>Office Supplies</t>
        </is>
      </c>
      <c r="H1090" t="inlineStr">
        <is>
          <t>Envelopes</t>
        </is>
      </c>
      <c r="I1090" t="inlineStr">
        <is>
          <t>Staple envelope</t>
        </is>
      </c>
      <c r="J1090" s="8" t="n">
        <v>7</v>
      </c>
      <c r="K1090" s="10" t="n">
        <v>0</v>
      </c>
      <c r="L1090" s="11" t="n">
        <v>68.45999999999999</v>
      </c>
      <c r="M1090" s="11">
        <f>L1090-N1090</f>
        <v>36.968399999999995</v>
      </c>
      <c r="N1090" s="11" t="n">
        <v>31.4916</v>
      </c>
      <c r="O1090">
        <f>IF(L1090=0,"—",N1090/L1090)</f>
        <v>0.46</v>
      </c>
      <c r="P1090" t="inlineStr">
        <is>
          <t>East</t>
        </is>
      </c>
      <c r="Q1090" t="inlineStr">
        <is>
          <t>Consumer</t>
        </is>
      </c>
    </row>
    <row r="1091">
      <c r="A1091" s="8" t="n">
        <v>176</v>
      </c>
      <c r="B1091" t="inlineStr">
        <is>
          <t>US-2014-100853</t>
        </is>
      </c>
      <c r="C1091" s="9" t="n">
        <v>41896</v>
      </c>
      <c r="D1091" s="8" t="n">
        <v>2014</v>
      </c>
      <c r="E1091" s="8" t="n">
        <v>9</v>
      </c>
      <c r="F1091" t="inlineStr">
        <is>
          <t>2014-09</t>
        </is>
      </c>
      <c r="G1091" t="inlineStr">
        <is>
          <t>Office Supplies</t>
        </is>
      </c>
      <c r="H1091" t="inlineStr">
        <is>
          <t>Labels</t>
        </is>
      </c>
      <c r="I1091" t="inlineStr">
        <is>
          <t>Avery 51</t>
        </is>
      </c>
      <c r="J1091" s="8" t="n">
        <v>4</v>
      </c>
      <c r="K1091" s="10" t="n">
        <v>0.2</v>
      </c>
      <c r="L1091" s="11" t="n">
        <v>20.16</v>
      </c>
      <c r="M1091" s="11">
        <f>L1091-N1091</f>
        <v>13.608</v>
      </c>
      <c r="N1091" s="11" t="n">
        <v>6.552</v>
      </c>
      <c r="O1091">
        <f>IF(L1091=0,"—",N1091/L1091)</f>
        <v>0.32499999999999996</v>
      </c>
      <c r="P1091" t="inlineStr">
        <is>
          <t>Central</t>
        </is>
      </c>
      <c r="Q1091" t="inlineStr">
        <is>
          <t>Corporate</t>
        </is>
      </c>
    </row>
    <row r="1092">
      <c r="A1092" s="8" t="n">
        <v>5131</v>
      </c>
      <c r="B1092" t="inlineStr">
        <is>
          <t>CA-2014-160766</t>
        </is>
      </c>
      <c r="C1092" s="9" t="n">
        <v>41896</v>
      </c>
      <c r="D1092" s="8" t="n">
        <v>2014</v>
      </c>
      <c r="E1092" s="8" t="n">
        <v>9</v>
      </c>
      <c r="F1092" t="inlineStr">
        <is>
          <t>2014-09</t>
        </is>
      </c>
      <c r="G1092" t="inlineStr">
        <is>
          <t>Office Supplies</t>
        </is>
      </c>
      <c r="H1092" t="inlineStr">
        <is>
          <t>Paper</t>
        </is>
      </c>
      <c r="I1092" t="inlineStr">
        <is>
          <t>Xerox 198</t>
        </is>
      </c>
      <c r="J1092" s="8" t="n">
        <v>9</v>
      </c>
      <c r="K1092" s="10" t="n">
        <v>0</v>
      </c>
      <c r="L1092" s="11" t="n">
        <v>44.82</v>
      </c>
      <c r="M1092" s="11">
        <f>L1092-N1092</f>
        <v>23.7546</v>
      </c>
      <c r="N1092" s="11" t="n">
        <v>21.0654</v>
      </c>
      <c r="O1092">
        <f>IF(L1092=0,"—",N1092/L1092)</f>
        <v>0.47000000000000003</v>
      </c>
      <c r="P1092" t="inlineStr">
        <is>
          <t>East</t>
        </is>
      </c>
      <c r="Q1092" t="inlineStr">
        <is>
          <t>Consumer</t>
        </is>
      </c>
    </row>
    <row r="1093">
      <c r="A1093" s="8" t="n">
        <v>5125</v>
      </c>
      <c r="B1093" t="inlineStr">
        <is>
          <t>CA-2014-160766</t>
        </is>
      </c>
      <c r="C1093" s="9" t="n">
        <v>41896</v>
      </c>
      <c r="D1093" s="8" t="n">
        <v>2014</v>
      </c>
      <c r="E1093" s="8" t="n">
        <v>9</v>
      </c>
      <c r="F1093" t="inlineStr">
        <is>
          <t>2014-09</t>
        </is>
      </c>
      <c r="G1093" t="inlineStr">
        <is>
          <t>Furniture</t>
        </is>
      </c>
      <c r="H1093" t="inlineStr">
        <is>
          <t>Tables</t>
        </is>
      </c>
      <c r="I1093" t="inlineStr">
        <is>
          <t>KI Adjustable-Height Table</t>
        </is>
      </c>
      <c r="J1093" s="8" t="n">
        <v>9</v>
      </c>
      <c r="K1093" s="10" t="n">
        <v>0.4</v>
      </c>
      <c r="L1093" s="11" t="n">
        <v>464.292</v>
      </c>
      <c r="M1093" s="11">
        <f>L1093-N1093</f>
        <v>572.6268</v>
      </c>
      <c r="N1093" s="11" t="n">
        <v>-108.3348</v>
      </c>
      <c r="O1093">
        <f>IF(L1093=0,"—",N1093/L1093)</f>
        <v>-0.23333333333333334</v>
      </c>
      <c r="P1093" t="inlineStr">
        <is>
          <t>East</t>
        </is>
      </c>
      <c r="Q1093" t="inlineStr">
        <is>
          <t>Consumer</t>
        </is>
      </c>
    </row>
    <row r="1094">
      <c r="A1094" s="8" t="n">
        <v>5130</v>
      </c>
      <c r="B1094" t="inlineStr">
        <is>
          <t>CA-2014-160766</t>
        </is>
      </c>
      <c r="C1094" s="9" t="n">
        <v>41896</v>
      </c>
      <c r="D1094" s="8" t="n">
        <v>2014</v>
      </c>
      <c r="E1094" s="8" t="n">
        <v>9</v>
      </c>
      <c r="F1094" t="inlineStr">
        <is>
          <t>2014-09</t>
        </is>
      </c>
      <c r="G1094" t="inlineStr">
        <is>
          <t>Technology</t>
        </is>
      </c>
      <c r="H1094" t="inlineStr">
        <is>
          <t>Phones</t>
        </is>
      </c>
      <c r="I1094" t="inlineStr">
        <is>
          <t>Vtech CS6719</t>
        </is>
      </c>
      <c r="J1094" s="8" t="n">
        <v>3</v>
      </c>
      <c r="K1094" s="10" t="n">
        <v>0</v>
      </c>
      <c r="L1094" s="11" t="n">
        <v>287.97</v>
      </c>
      <c r="M1094" s="11">
        <f>L1094-N1094</f>
        <v>207.33840000000004</v>
      </c>
      <c r="N1094" s="11" t="n">
        <v>80.63160000000001</v>
      </c>
      <c r="O1094">
        <f>IF(L1094=0,"—",N1094/L1094)</f>
        <v>0.27999999999999997</v>
      </c>
      <c r="P1094" t="inlineStr">
        <is>
          <t>East</t>
        </is>
      </c>
      <c r="Q1094" t="inlineStr">
        <is>
          <t>Consumer</t>
        </is>
      </c>
    </row>
    <row r="1095">
      <c r="A1095" s="8" t="n">
        <v>5127</v>
      </c>
      <c r="B1095" t="inlineStr">
        <is>
          <t>CA-2014-160766</t>
        </is>
      </c>
      <c r="C1095" s="9" t="n">
        <v>41896</v>
      </c>
      <c r="D1095" s="8" t="n">
        <v>2014</v>
      </c>
      <c r="E1095" s="8" t="n">
        <v>9</v>
      </c>
      <c r="F1095" t="inlineStr">
        <is>
          <t>2014-09</t>
        </is>
      </c>
      <c r="G1095" t="inlineStr">
        <is>
          <t>Technology</t>
        </is>
      </c>
      <c r="H1095" t="inlineStr">
        <is>
          <t>Machines</t>
        </is>
      </c>
      <c r="I1095" t="inlineStr">
        <is>
          <t>Ativa V4110MDD Micro-Cut Shredder</t>
        </is>
      </c>
      <c r="J1095" s="8" t="n">
        <v>4</v>
      </c>
      <c r="K1095" s="10" t="n">
        <v>0</v>
      </c>
      <c r="L1095" s="11" t="n">
        <v>2799.96</v>
      </c>
      <c r="M1095" s="11">
        <f>L1095-N1095</f>
        <v>1427.9796000000001</v>
      </c>
      <c r="N1095" s="11" t="n">
        <v>1371.9804</v>
      </c>
      <c r="O1095">
        <f>IF(L1095=0,"—",N1095/L1095)</f>
        <v>0.49</v>
      </c>
      <c r="P1095" t="inlineStr">
        <is>
          <t>East</t>
        </is>
      </c>
      <c r="Q1095" t="inlineStr">
        <is>
          <t>Consumer</t>
        </is>
      </c>
    </row>
    <row r="1096">
      <c r="A1096" s="8" t="n">
        <v>3623</v>
      </c>
      <c r="B1096" t="inlineStr">
        <is>
          <t>CA-2014-159184</t>
        </is>
      </c>
      <c r="C1096" s="9" t="n">
        <v>41896</v>
      </c>
      <c r="D1096" s="8" t="n">
        <v>2014</v>
      </c>
      <c r="E1096" s="8" t="n">
        <v>9</v>
      </c>
      <c r="F1096" t="inlineStr">
        <is>
          <t>2014-09</t>
        </is>
      </c>
      <c r="G1096" t="inlineStr">
        <is>
          <t>Furniture</t>
        </is>
      </c>
      <c r="H1096" t="inlineStr">
        <is>
          <t>Furnishings</t>
        </is>
      </c>
      <c r="I1096" t="inlineStr">
        <is>
          <t>Seth Thomas 14" Day/Date Wall Clock</t>
        </is>
      </c>
      <c r="J1096" s="8" t="n">
        <v>5</v>
      </c>
      <c r="K1096" s="10" t="n">
        <v>0</v>
      </c>
      <c r="L1096" s="11" t="n">
        <v>142.4</v>
      </c>
      <c r="M1096" s="11">
        <f>L1096-N1096</f>
        <v>89.712</v>
      </c>
      <c r="N1096" s="11" t="n">
        <v>52.688</v>
      </c>
      <c r="O1096">
        <f>IF(L1096=0,"—",N1096/L1096)</f>
        <v>0.37</v>
      </c>
      <c r="P1096" t="inlineStr">
        <is>
          <t>South</t>
        </is>
      </c>
      <c r="Q1096" t="inlineStr">
        <is>
          <t>Consumer</t>
        </is>
      </c>
    </row>
    <row r="1097">
      <c r="A1097" s="8" t="n">
        <v>8436</v>
      </c>
      <c r="B1097" t="inlineStr">
        <is>
          <t>US-2014-127635</t>
        </is>
      </c>
      <c r="C1097" s="9" t="n">
        <v>41896</v>
      </c>
      <c r="D1097" s="8" t="n">
        <v>2014</v>
      </c>
      <c r="E1097" s="8" t="n">
        <v>9</v>
      </c>
      <c r="F1097" t="inlineStr">
        <is>
          <t>2014-09</t>
        </is>
      </c>
      <c r="G1097" t="inlineStr">
        <is>
          <t>Office Supplies</t>
        </is>
      </c>
      <c r="H1097" t="inlineStr">
        <is>
          <t>Binders</t>
        </is>
      </c>
      <c r="I1097" t="inlineStr">
        <is>
          <t>Trimflex Flexible Post Binders</t>
        </is>
      </c>
      <c r="J1097" s="8" t="n">
        <v>2</v>
      </c>
      <c r="K1097" s="10" t="n">
        <v>0.8</v>
      </c>
      <c r="L1097" s="11" t="n">
        <v>8.552</v>
      </c>
      <c r="M1097" s="11">
        <f>L1097-N1097</f>
        <v>22.2352</v>
      </c>
      <c r="N1097" s="11" t="n">
        <v>-13.6832</v>
      </c>
      <c r="O1097">
        <f>IF(L1097=0,"—",N1097/L1097)</f>
        <v>-1.6</v>
      </c>
      <c r="P1097" t="inlineStr">
        <is>
          <t>Central</t>
        </is>
      </c>
      <c r="Q1097" t="inlineStr">
        <is>
          <t>Corporate</t>
        </is>
      </c>
    </row>
    <row r="1098">
      <c r="A1098" s="8" t="n">
        <v>5129</v>
      </c>
      <c r="B1098" t="inlineStr">
        <is>
          <t>CA-2014-160766</t>
        </is>
      </c>
      <c r="C1098" s="9" t="n">
        <v>41896</v>
      </c>
      <c r="D1098" s="8" t="n">
        <v>2014</v>
      </c>
      <c r="E1098" s="8" t="n">
        <v>9</v>
      </c>
      <c r="F1098" t="inlineStr">
        <is>
          <t>2014-09</t>
        </is>
      </c>
      <c r="G1098" t="inlineStr">
        <is>
          <t>Technology</t>
        </is>
      </c>
      <c r="H1098" t="inlineStr">
        <is>
          <t>Phones</t>
        </is>
      </c>
      <c r="I1098" t="inlineStr">
        <is>
          <t>Spigen Samsung Galaxy S5 Case Wallet</t>
        </is>
      </c>
      <c r="J1098" s="8" t="n">
        <v>1</v>
      </c>
      <c r="K1098" s="10" t="n">
        <v>0</v>
      </c>
      <c r="L1098" s="11" t="n">
        <v>16.99</v>
      </c>
      <c r="M1098" s="11">
        <f>L1098-N1098</f>
        <v>12.572599999999998</v>
      </c>
      <c r="N1098" s="11" t="n">
        <v>4.4174</v>
      </c>
      <c r="O1098">
        <f>IF(L1098=0,"—",N1098/L1098)</f>
        <v>0.26</v>
      </c>
      <c r="P1098" t="inlineStr">
        <is>
          <t>East</t>
        </is>
      </c>
      <c r="Q1098" t="inlineStr">
        <is>
          <t>Consumer</t>
        </is>
      </c>
    </row>
    <row r="1099">
      <c r="A1099" s="8" t="n">
        <v>8434</v>
      </c>
      <c r="B1099" t="inlineStr">
        <is>
          <t>US-2014-127635</t>
        </is>
      </c>
      <c r="C1099" s="9" t="n">
        <v>41896</v>
      </c>
      <c r="D1099" s="8" t="n">
        <v>2014</v>
      </c>
      <c r="E1099" s="8" t="n">
        <v>9</v>
      </c>
      <c r="F1099" t="inlineStr">
        <is>
          <t>2014-09</t>
        </is>
      </c>
      <c r="G1099" t="inlineStr">
        <is>
          <t>Office Supplies</t>
        </is>
      </c>
      <c r="H1099" t="inlineStr">
        <is>
          <t>Paper</t>
        </is>
      </c>
      <c r="I1099" t="inlineStr">
        <is>
          <t>Xerox 1900</t>
        </is>
      </c>
      <c r="J1099" s="8" t="n">
        <v>2</v>
      </c>
      <c r="K1099" s="10" t="n">
        <v>0.2</v>
      </c>
      <c r="L1099" s="11" t="n">
        <v>6.848</v>
      </c>
      <c r="M1099" s="11">
        <f>L1099-N1099</f>
        <v>4.708</v>
      </c>
      <c r="N1099" s="11" t="n">
        <v>2.14</v>
      </c>
      <c r="O1099">
        <f>IF(L1099=0,"—",N1099/L1099)</f>
        <v>0.3125</v>
      </c>
      <c r="P1099" t="inlineStr">
        <is>
          <t>Central</t>
        </is>
      </c>
      <c r="Q1099" t="inlineStr">
        <is>
          <t>Corporate</t>
        </is>
      </c>
    </row>
    <row r="1100">
      <c r="A1100" s="8" t="n">
        <v>492</v>
      </c>
      <c r="B1100" t="inlineStr">
        <is>
          <t>CA-2014-113362</t>
        </is>
      </c>
      <c r="C1100" s="9" t="n">
        <v>41896</v>
      </c>
      <c r="D1100" s="8" t="n">
        <v>2014</v>
      </c>
      <c r="E1100" s="8" t="n">
        <v>9</v>
      </c>
      <c r="F1100" t="inlineStr">
        <is>
          <t>2014-09</t>
        </is>
      </c>
      <c r="G1100" t="inlineStr">
        <is>
          <t>Office Supplies</t>
        </is>
      </c>
      <c r="H1100" t="inlineStr">
        <is>
          <t>Storage</t>
        </is>
      </c>
      <c r="I1100" t="inlineStr">
        <is>
          <t>Fellowes Officeware Wire Shelving</t>
        </is>
      </c>
      <c r="J1100" s="8" t="n">
        <v>5</v>
      </c>
      <c r="K1100" s="10" t="n">
        <v>0</v>
      </c>
      <c r="L1100" s="11" t="n">
        <v>449.15</v>
      </c>
      <c r="M1100" s="11">
        <f>L1100-N1100</f>
        <v>440.167</v>
      </c>
      <c r="N1100" s="11" t="n">
        <v>8.983000000000001</v>
      </c>
      <c r="O1100">
        <f>IF(L1100=0,"—",N1100/L1100)</f>
        <v>0.020000000000000004</v>
      </c>
      <c r="P1100" t="inlineStr">
        <is>
          <t>East</t>
        </is>
      </c>
      <c r="Q1100" t="inlineStr">
        <is>
          <t>Consumer</t>
        </is>
      </c>
    </row>
    <row r="1101">
      <c r="A1101" s="8" t="n">
        <v>3624</v>
      </c>
      <c r="B1101" t="inlineStr">
        <is>
          <t>CA-2014-159184</t>
        </is>
      </c>
      <c r="C1101" s="9" t="n">
        <v>41896</v>
      </c>
      <c r="D1101" s="8" t="n">
        <v>2014</v>
      </c>
      <c r="E1101" s="8" t="n">
        <v>9</v>
      </c>
      <c r="F1101" t="inlineStr">
        <is>
          <t>2014-09</t>
        </is>
      </c>
      <c r="G1101" t="inlineStr">
        <is>
          <t>Office Supplies</t>
        </is>
      </c>
      <c r="H1101" t="inlineStr">
        <is>
          <t>Binders</t>
        </is>
      </c>
      <c r="I1101" t="inlineStr">
        <is>
          <t>Avery Poly Binder Pockets</t>
        </is>
      </c>
      <c r="J1101" s="8" t="n">
        <v>2</v>
      </c>
      <c r="K1101" s="10" t="n">
        <v>0</v>
      </c>
      <c r="L1101" s="11" t="n">
        <v>7.16</v>
      </c>
      <c r="M1101" s="11">
        <f>L1101-N1101</f>
        <v>3.7232000000000003</v>
      </c>
      <c r="N1101" s="11" t="n">
        <v>3.4368</v>
      </c>
      <c r="O1101">
        <f>IF(L1101=0,"—",N1101/L1101)</f>
        <v>0.48</v>
      </c>
      <c r="P1101" t="inlineStr">
        <is>
          <t>South</t>
        </is>
      </c>
      <c r="Q1101" t="inlineStr">
        <is>
          <t>Consumer</t>
        </is>
      </c>
    </row>
    <row r="1102">
      <c r="A1102" s="8" t="n">
        <v>563</v>
      </c>
      <c r="B1102" t="inlineStr">
        <is>
          <t>CA-2014-145576</t>
        </is>
      </c>
      <c r="C1102" s="9" t="n">
        <v>41896</v>
      </c>
      <c r="D1102" s="8" t="n">
        <v>2014</v>
      </c>
      <c r="E1102" s="8" t="n">
        <v>9</v>
      </c>
      <c r="F1102" t="inlineStr">
        <is>
          <t>2014-09</t>
        </is>
      </c>
      <c r="G1102" t="inlineStr">
        <is>
          <t>Furniture</t>
        </is>
      </c>
      <c r="H1102" t="inlineStr">
        <is>
          <t>Furnishings</t>
        </is>
      </c>
      <c r="I1102" t="inlineStr">
        <is>
          <t>Advantus Panel Wall Acrylic Frame</t>
        </is>
      </c>
      <c r="J1102" s="8" t="n">
        <v>3</v>
      </c>
      <c r="K1102" s="10" t="n">
        <v>0.2</v>
      </c>
      <c r="L1102" s="11" t="n">
        <v>13.128</v>
      </c>
      <c r="M1102" s="11">
        <f>L1102-N1102</f>
        <v>9.3537</v>
      </c>
      <c r="N1102" s="11" t="n">
        <v>3.7743</v>
      </c>
      <c r="O1102">
        <f>IF(L1102=0,"—",N1102/L1102)</f>
        <v>0.28750000000000003</v>
      </c>
      <c r="P1102" t="inlineStr">
        <is>
          <t>South</t>
        </is>
      </c>
      <c r="Q1102" t="inlineStr">
        <is>
          <t>Consumer</t>
        </is>
      </c>
    </row>
    <row r="1103">
      <c r="A1103" s="8" t="n">
        <v>8435</v>
      </c>
      <c r="B1103" t="inlineStr">
        <is>
          <t>US-2014-127635</t>
        </is>
      </c>
      <c r="C1103" s="9" t="n">
        <v>41896</v>
      </c>
      <c r="D1103" s="8" t="n">
        <v>2014</v>
      </c>
      <c r="E1103" s="8" t="n">
        <v>9</v>
      </c>
      <c r="F1103" t="inlineStr">
        <is>
          <t>2014-09</t>
        </is>
      </c>
      <c r="G1103" t="inlineStr">
        <is>
          <t>Furniture</t>
        </is>
      </c>
      <c r="H1103" t="inlineStr">
        <is>
          <t>Furnishings</t>
        </is>
      </c>
      <c r="I1103" t="inlineStr">
        <is>
          <t>Stacking Trays by OIC</t>
        </is>
      </c>
      <c r="J1103" s="8" t="n">
        <v>5</v>
      </c>
      <c r="K1103" s="10" t="n">
        <v>0.6</v>
      </c>
      <c r="L1103" s="11" t="n">
        <v>9.960000000000001</v>
      </c>
      <c r="M1103" s="11">
        <f>L1103-N1103</f>
        <v>16.683</v>
      </c>
      <c r="N1103" s="11" t="n">
        <v>-6.723</v>
      </c>
      <c r="O1103">
        <f>IF(L1103=0,"—",N1103/L1103)</f>
        <v>-0.6749999999999999</v>
      </c>
      <c r="P1103" t="inlineStr">
        <is>
          <t>Central</t>
        </is>
      </c>
      <c r="Q1103" t="inlineStr">
        <is>
          <t>Corporate</t>
        </is>
      </c>
    </row>
    <row r="1104">
      <c r="A1104" s="8" t="n">
        <v>493</v>
      </c>
      <c r="B1104" t="inlineStr">
        <is>
          <t>CA-2014-113362</t>
        </is>
      </c>
      <c r="C1104" s="9" t="n">
        <v>41896</v>
      </c>
      <c r="D1104" s="8" t="n">
        <v>2014</v>
      </c>
      <c r="E1104" s="8" t="n">
        <v>9</v>
      </c>
      <c r="F1104" t="inlineStr">
        <is>
          <t>2014-09</t>
        </is>
      </c>
      <c r="G1104" t="inlineStr">
        <is>
          <t>Office Supplies</t>
        </is>
      </c>
      <c r="H1104" t="inlineStr">
        <is>
          <t>Envelopes</t>
        </is>
      </c>
      <c r="I1104" t="inlineStr">
        <is>
          <t>Colored Envelopes</t>
        </is>
      </c>
      <c r="J1104" s="8" t="n">
        <v>3</v>
      </c>
      <c r="K1104" s="10" t="n">
        <v>0</v>
      </c>
      <c r="L1104" s="11" t="n">
        <v>11.07</v>
      </c>
      <c r="M1104" s="11">
        <f>L1104-N1104</f>
        <v>5.9778</v>
      </c>
      <c r="N1104" s="11" t="n">
        <v>5.0922</v>
      </c>
      <c r="O1104">
        <f>IF(L1104=0,"—",N1104/L1104)</f>
        <v>0.46</v>
      </c>
      <c r="P1104" t="inlineStr">
        <is>
          <t>East</t>
        </is>
      </c>
      <c r="Q1104" t="inlineStr">
        <is>
          <t>Consumer</t>
        </is>
      </c>
    </row>
    <row r="1105">
      <c r="A1105" s="8" t="n">
        <v>562</v>
      </c>
      <c r="B1105" t="inlineStr">
        <is>
          <t>CA-2014-145576</t>
        </is>
      </c>
      <c r="C1105" s="9" t="n">
        <v>41896</v>
      </c>
      <c r="D1105" s="8" t="n">
        <v>2014</v>
      </c>
      <c r="E1105" s="8" t="n">
        <v>9</v>
      </c>
      <c r="F1105" t="inlineStr">
        <is>
          <t>2014-09</t>
        </is>
      </c>
      <c r="G1105" t="inlineStr">
        <is>
          <t>Office Supplies</t>
        </is>
      </c>
      <c r="H1105" t="inlineStr">
        <is>
          <t>Appliances</t>
        </is>
      </c>
      <c r="I1105" t="inlineStr">
        <is>
          <t>Sanitaire Vibra Groomer IR Commercial Upright Vacuum, Replacement Belts</t>
        </is>
      </c>
      <c r="J1105" s="8" t="n">
        <v>5</v>
      </c>
      <c r="K1105" s="10" t="n">
        <v>0.2</v>
      </c>
      <c r="L1105" s="11" t="n">
        <v>13</v>
      </c>
      <c r="M1105" s="11">
        <f>L1105-N1105</f>
        <v>11.7</v>
      </c>
      <c r="N1105" s="11" t="n">
        <v>1.3</v>
      </c>
      <c r="O1105">
        <f>IF(L1105=0,"—",N1105/L1105)</f>
        <v>0.1</v>
      </c>
      <c r="P1105" t="inlineStr">
        <is>
          <t>South</t>
        </is>
      </c>
      <c r="Q1105" t="inlineStr">
        <is>
          <t>Consumer</t>
        </is>
      </c>
    </row>
    <row r="1106">
      <c r="A1106" s="8" t="n">
        <v>8433</v>
      </c>
      <c r="B1106" t="inlineStr">
        <is>
          <t>US-2014-127635</t>
        </is>
      </c>
      <c r="C1106" s="9" t="n">
        <v>41896</v>
      </c>
      <c r="D1106" s="8" t="n">
        <v>2014</v>
      </c>
      <c r="E1106" s="8" t="n">
        <v>9</v>
      </c>
      <c r="F1106" t="inlineStr">
        <is>
          <t>2014-09</t>
        </is>
      </c>
      <c r="G1106" t="inlineStr">
        <is>
          <t>Office Supplies</t>
        </is>
      </c>
      <c r="H1106" t="inlineStr">
        <is>
          <t>Fasteners</t>
        </is>
      </c>
      <c r="I1106" t="inlineStr">
        <is>
          <t>Revere Boxed Rubber Bands by Revere</t>
        </is>
      </c>
      <c r="J1106" s="8" t="n">
        <v>4</v>
      </c>
      <c r="K1106" s="10" t="n">
        <v>0.2</v>
      </c>
      <c r="L1106" s="11" t="n">
        <v>6.048</v>
      </c>
      <c r="M1106" s="11">
        <f>L1106-N1106</f>
        <v>7.4088</v>
      </c>
      <c r="N1106" s="11" t="n">
        <v>-1.3608</v>
      </c>
      <c r="O1106">
        <f>IF(L1106=0,"—",N1106/L1106)</f>
        <v>-0.225</v>
      </c>
      <c r="P1106" t="inlineStr">
        <is>
          <t>Central</t>
        </is>
      </c>
      <c r="Q1106" t="inlineStr">
        <is>
          <t>Corporate</t>
        </is>
      </c>
    </row>
    <row r="1107">
      <c r="A1107" s="8" t="n">
        <v>5128</v>
      </c>
      <c r="B1107" t="inlineStr">
        <is>
          <t>CA-2014-160766</t>
        </is>
      </c>
      <c r="C1107" s="9" t="n">
        <v>41896</v>
      </c>
      <c r="D1107" s="8" t="n">
        <v>2014</v>
      </c>
      <c r="E1107" s="8" t="n">
        <v>9</v>
      </c>
      <c r="F1107" t="inlineStr">
        <is>
          <t>2014-09</t>
        </is>
      </c>
      <c r="G1107" t="inlineStr">
        <is>
          <t>Office Supplies</t>
        </is>
      </c>
      <c r="H1107" t="inlineStr">
        <is>
          <t>Appliances</t>
        </is>
      </c>
      <c r="I1107" t="inlineStr">
        <is>
          <t>Honeywell Enviracaire Portable HEPA Air Cleaner for 17' x 22' Room</t>
        </is>
      </c>
      <c r="J1107" s="8" t="n">
        <v>2</v>
      </c>
      <c r="K1107" s="10" t="n">
        <v>0</v>
      </c>
      <c r="L1107" s="11" t="n">
        <v>601.3</v>
      </c>
      <c r="M1107" s="11">
        <f>L1107-N1107</f>
        <v>402.871</v>
      </c>
      <c r="N1107" s="11" t="n">
        <v>198.429</v>
      </c>
      <c r="O1107">
        <f>IF(L1107=0,"—",N1107/L1107)</f>
        <v>0.33</v>
      </c>
      <c r="P1107" t="inlineStr">
        <is>
          <t>East</t>
        </is>
      </c>
      <c r="Q1107" t="inlineStr">
        <is>
          <t>Consumer</t>
        </is>
      </c>
    </row>
    <row r="1108">
      <c r="A1108" s="8" t="n">
        <v>6491</v>
      </c>
      <c r="B1108" t="inlineStr">
        <is>
          <t>CA-2014-149594</t>
        </is>
      </c>
      <c r="C1108" s="9" t="n">
        <v>41897</v>
      </c>
      <c r="D1108" s="8" t="n">
        <v>2014</v>
      </c>
      <c r="E1108" s="8" t="n">
        <v>9</v>
      </c>
      <c r="F1108" t="inlineStr">
        <is>
          <t>2014-09</t>
        </is>
      </c>
      <c r="G1108" t="inlineStr">
        <is>
          <t>Furniture</t>
        </is>
      </c>
      <c r="H1108" t="inlineStr">
        <is>
          <t>Furnishings</t>
        </is>
      </c>
      <c r="I1108" t="inlineStr">
        <is>
          <t>Seth Thomas 16" Steel Case Clock</t>
        </is>
      </c>
      <c r="J1108" s="8" t="n">
        <v>4</v>
      </c>
      <c r="K1108" s="10" t="n">
        <v>0.2</v>
      </c>
      <c r="L1108" s="11" t="n">
        <v>103.936</v>
      </c>
      <c r="M1108" s="11">
        <f>L1108-N1108</f>
        <v>87.0464</v>
      </c>
      <c r="N1108" s="11" t="n">
        <v>16.8896</v>
      </c>
      <c r="O1108">
        <f>IF(L1108=0,"—",N1108/L1108)</f>
        <v>0.1625</v>
      </c>
      <c r="P1108" t="inlineStr">
        <is>
          <t>East</t>
        </is>
      </c>
      <c r="Q1108" t="inlineStr">
        <is>
          <t>Corporate</t>
        </is>
      </c>
    </row>
    <row r="1109">
      <c r="A1109" s="8" t="n">
        <v>7469</v>
      </c>
      <c r="B1109" t="inlineStr">
        <is>
          <t>CA-2014-138100</t>
        </is>
      </c>
      <c r="C1109" s="9" t="n">
        <v>41897</v>
      </c>
      <c r="D1109" s="8" t="n">
        <v>2014</v>
      </c>
      <c r="E1109" s="8" t="n">
        <v>9</v>
      </c>
      <c r="F1109" t="inlineStr">
        <is>
          <t>2014-09</t>
        </is>
      </c>
      <c r="G1109" t="inlineStr">
        <is>
          <t>Office Supplies</t>
        </is>
      </c>
      <c r="H1109" t="inlineStr">
        <is>
          <t>Paper</t>
        </is>
      </c>
      <c r="I1109" t="inlineStr">
        <is>
          <t>Easy-staple paper</t>
        </is>
      </c>
      <c r="J1109" s="8" t="n">
        <v>3</v>
      </c>
      <c r="K1109" s="10" t="n">
        <v>0</v>
      </c>
      <c r="L1109" s="11" t="n">
        <v>14.94</v>
      </c>
      <c r="M1109" s="11">
        <f>L1109-N1109</f>
        <v>7.9182</v>
      </c>
      <c r="N1109" s="11" t="n">
        <v>7.0218</v>
      </c>
      <c r="O1109">
        <f>IF(L1109=0,"—",N1109/L1109)</f>
        <v>0.47000000000000003</v>
      </c>
      <c r="P1109" t="inlineStr">
        <is>
          <t>East</t>
        </is>
      </c>
      <c r="Q1109" t="inlineStr">
        <is>
          <t>Consumer</t>
        </is>
      </c>
    </row>
    <row r="1110">
      <c r="A1110" s="8" t="n">
        <v>7470</v>
      </c>
      <c r="B1110" t="inlineStr">
        <is>
          <t>CA-2014-138100</t>
        </is>
      </c>
      <c r="C1110" s="9" t="n">
        <v>41897</v>
      </c>
      <c r="D1110" s="8" t="n">
        <v>2014</v>
      </c>
      <c r="E1110" s="8" t="n">
        <v>9</v>
      </c>
      <c r="F1110" t="inlineStr">
        <is>
          <t>2014-09</t>
        </is>
      </c>
      <c r="G1110" t="inlineStr">
        <is>
          <t>Furniture</t>
        </is>
      </c>
      <c r="H1110" t="inlineStr">
        <is>
          <t>Furnishings</t>
        </is>
      </c>
      <c r="I1110" t="inlineStr">
        <is>
          <t>Master Caster Door Stop, Large Neon Orange</t>
        </is>
      </c>
      <c r="J1110" s="8" t="n">
        <v>2</v>
      </c>
      <c r="K1110" s="10" t="n">
        <v>0</v>
      </c>
      <c r="L1110" s="11" t="n">
        <v>14.56</v>
      </c>
      <c r="M1110" s="11">
        <f>L1110-N1110</f>
        <v>8.2992</v>
      </c>
      <c r="N1110" s="11" t="n">
        <v>6.2608</v>
      </c>
      <c r="O1110">
        <f>IF(L1110=0,"—",N1110/L1110)</f>
        <v>0.42999999999999994</v>
      </c>
      <c r="P1110" t="inlineStr">
        <is>
          <t>East</t>
        </is>
      </c>
      <c r="Q1110" t="inlineStr">
        <is>
          <t>Consumer</t>
        </is>
      </c>
    </row>
    <row r="1111">
      <c r="A1111" s="8" t="n">
        <v>6295</v>
      </c>
      <c r="B1111" t="inlineStr">
        <is>
          <t>CA-2014-141152</t>
        </is>
      </c>
      <c r="C1111" s="9" t="n">
        <v>41898</v>
      </c>
      <c r="D1111" s="8" t="n">
        <v>2014</v>
      </c>
      <c r="E1111" s="8" t="n">
        <v>9</v>
      </c>
      <c r="F1111" t="inlineStr">
        <is>
          <t>2014-09</t>
        </is>
      </c>
      <c r="G1111" t="inlineStr">
        <is>
          <t>Office Supplies</t>
        </is>
      </c>
      <c r="H1111" t="inlineStr">
        <is>
          <t>Binders</t>
        </is>
      </c>
      <c r="I1111" t="inlineStr">
        <is>
          <t>Avery Trapezoid Extra Heavy Duty 4" Binders</t>
        </is>
      </c>
      <c r="J1111" s="8" t="n">
        <v>1</v>
      </c>
      <c r="K1111" s="10" t="n">
        <v>0.2</v>
      </c>
      <c r="L1111" s="11" t="n">
        <v>33.552</v>
      </c>
      <c r="M1111" s="11">
        <f>L1111-N1111</f>
        <v>20.97</v>
      </c>
      <c r="N1111" s="11" t="n">
        <v>12.582</v>
      </c>
      <c r="O1111">
        <f>IF(L1111=0,"—",N1111/L1111)</f>
        <v>0.375</v>
      </c>
      <c r="P1111" t="inlineStr">
        <is>
          <t>East</t>
        </is>
      </c>
      <c r="Q1111" t="inlineStr">
        <is>
          <t>Corporate</t>
        </is>
      </c>
    </row>
    <row r="1112">
      <c r="A1112" s="8" t="n">
        <v>3926</v>
      </c>
      <c r="B1112" t="inlineStr">
        <is>
          <t>CA-2014-103940</t>
        </is>
      </c>
      <c r="C1112" s="9" t="n">
        <v>41899</v>
      </c>
      <c r="D1112" s="8" t="n">
        <v>2014</v>
      </c>
      <c r="E1112" s="8" t="n">
        <v>9</v>
      </c>
      <c r="F1112" t="inlineStr">
        <is>
          <t>2014-09</t>
        </is>
      </c>
      <c r="G1112" t="inlineStr">
        <is>
          <t>Office Supplies</t>
        </is>
      </c>
      <c r="H1112" t="inlineStr">
        <is>
          <t>Storage</t>
        </is>
      </c>
      <c r="I1112" t="inlineStr">
        <is>
          <t>Eldon ProFile File 'N Store Portable File Tub Letter/Legal Size Black</t>
        </is>
      </c>
      <c r="J1112" s="8" t="n">
        <v>3</v>
      </c>
      <c r="K1112" s="10" t="n">
        <v>0</v>
      </c>
      <c r="L1112" s="11" t="n">
        <v>57.93</v>
      </c>
      <c r="M1112" s="11">
        <f>L1112-N1112</f>
        <v>41.709599999999995</v>
      </c>
      <c r="N1112" s="11" t="n">
        <v>16.2204</v>
      </c>
      <c r="O1112">
        <f>IF(L1112=0,"—",N1112/L1112)</f>
        <v>0.28</v>
      </c>
      <c r="P1112" t="inlineStr">
        <is>
          <t>West</t>
        </is>
      </c>
      <c r="Q1112" t="inlineStr">
        <is>
          <t>Consumer</t>
        </is>
      </c>
    </row>
    <row r="1113">
      <c r="A1113" s="8" t="n">
        <v>7598</v>
      </c>
      <c r="B1113" t="inlineStr">
        <is>
          <t>CA-2014-131947</t>
        </is>
      </c>
      <c r="C1113" s="9" t="n">
        <v>41899</v>
      </c>
      <c r="D1113" s="8" t="n">
        <v>2014</v>
      </c>
      <c r="E1113" s="8" t="n">
        <v>9</v>
      </c>
      <c r="F1113" t="inlineStr">
        <is>
          <t>2014-09</t>
        </is>
      </c>
      <c r="G1113" t="inlineStr">
        <is>
          <t>Office Supplies</t>
        </is>
      </c>
      <c r="H1113" t="inlineStr">
        <is>
          <t>Art</t>
        </is>
      </c>
      <c r="I1113" t="inlineStr">
        <is>
          <t>Newell 313</t>
        </is>
      </c>
      <c r="J1113" s="8" t="n">
        <v>2</v>
      </c>
      <c r="K1113" s="10" t="n">
        <v>0.2</v>
      </c>
      <c r="L1113" s="11" t="n">
        <v>5.248</v>
      </c>
      <c r="M1113" s="11">
        <f>L1113-N1113</f>
        <v>4.7888</v>
      </c>
      <c r="N1113" s="11" t="n">
        <v>0.4592</v>
      </c>
      <c r="O1113">
        <f>IF(L1113=0,"—",N1113/L1113)</f>
        <v>0.0875</v>
      </c>
      <c r="P1113" t="inlineStr">
        <is>
          <t>West</t>
        </is>
      </c>
      <c r="Q1113" t="inlineStr">
        <is>
          <t>Consumer</t>
        </is>
      </c>
    </row>
    <row r="1114">
      <c r="A1114" s="8" t="n">
        <v>3925</v>
      </c>
      <c r="B1114" t="inlineStr">
        <is>
          <t>CA-2014-103940</t>
        </is>
      </c>
      <c r="C1114" s="9" t="n">
        <v>41899</v>
      </c>
      <c r="D1114" s="8" t="n">
        <v>2014</v>
      </c>
      <c r="E1114" s="8" t="n">
        <v>9</v>
      </c>
      <c r="F1114" t="inlineStr">
        <is>
          <t>2014-09</t>
        </is>
      </c>
      <c r="G1114" t="inlineStr">
        <is>
          <t>Office Supplies</t>
        </is>
      </c>
      <c r="H1114" t="inlineStr">
        <is>
          <t>Storage</t>
        </is>
      </c>
      <c r="I1114" t="inlineStr">
        <is>
          <t>Eldon Gobal File Keepers</t>
        </is>
      </c>
      <c r="J1114" s="8" t="n">
        <v>2</v>
      </c>
      <c r="K1114" s="10" t="n">
        <v>0</v>
      </c>
      <c r="L1114" s="11" t="n">
        <v>30.28</v>
      </c>
      <c r="M1114" s="11">
        <f>L1114-N1114</f>
        <v>29.0688</v>
      </c>
      <c r="N1114" s="11" t="n">
        <v>1.2112</v>
      </c>
      <c r="O1114">
        <f>IF(L1114=0,"—",N1114/L1114)</f>
        <v>0.04</v>
      </c>
      <c r="P1114" t="inlineStr">
        <is>
          <t>West</t>
        </is>
      </c>
      <c r="Q1114" t="inlineStr">
        <is>
          <t>Consumer</t>
        </is>
      </c>
    </row>
    <row r="1115">
      <c r="A1115" s="8" t="n">
        <v>3928</v>
      </c>
      <c r="B1115" t="inlineStr">
        <is>
          <t>CA-2014-103940</t>
        </is>
      </c>
      <c r="C1115" s="9" t="n">
        <v>41899</v>
      </c>
      <c r="D1115" s="8" t="n">
        <v>2014</v>
      </c>
      <c r="E1115" s="8" t="n">
        <v>9</v>
      </c>
      <c r="F1115" t="inlineStr">
        <is>
          <t>2014-09</t>
        </is>
      </c>
      <c r="G1115" t="inlineStr">
        <is>
          <t>Office Supplies</t>
        </is>
      </c>
      <c r="H1115" t="inlineStr">
        <is>
          <t>Binders</t>
        </is>
      </c>
      <c r="I1115" t="inlineStr">
        <is>
          <t>GBC Prestige Therm-A-Bind Covers</t>
        </is>
      </c>
      <c r="J1115" s="8" t="n">
        <v>5</v>
      </c>
      <c r="K1115" s="10" t="n">
        <v>0.2</v>
      </c>
      <c r="L1115" s="11" t="n">
        <v>137.24</v>
      </c>
      <c r="M1115" s="11">
        <f>L1115-N1115</f>
        <v>90.92150000000001</v>
      </c>
      <c r="N1115" s="11" t="n">
        <v>46.3185</v>
      </c>
      <c r="O1115">
        <f>IF(L1115=0,"—",N1115/L1115)</f>
        <v>0.33749999999999997</v>
      </c>
      <c r="P1115" t="inlineStr">
        <is>
          <t>West</t>
        </is>
      </c>
      <c r="Q1115" t="inlineStr">
        <is>
          <t>Consumer</t>
        </is>
      </c>
    </row>
    <row r="1116">
      <c r="A1116" s="8" t="n">
        <v>3927</v>
      </c>
      <c r="B1116" t="inlineStr">
        <is>
          <t>CA-2014-103940</t>
        </is>
      </c>
      <c r="C1116" s="9" t="n">
        <v>41899</v>
      </c>
      <c r="D1116" s="8" t="n">
        <v>2014</v>
      </c>
      <c r="E1116" s="8" t="n">
        <v>9</v>
      </c>
      <c r="F1116" t="inlineStr">
        <is>
          <t>2014-09</t>
        </is>
      </c>
      <c r="G1116" t="inlineStr">
        <is>
          <t>Furniture</t>
        </is>
      </c>
      <c r="H1116" t="inlineStr">
        <is>
          <t>Furnishings</t>
        </is>
      </c>
      <c r="I1116" t="inlineStr">
        <is>
          <t>Executive Impressions 12" Wall Clock</t>
        </is>
      </c>
      <c r="J1116" s="8" t="n">
        <v>2</v>
      </c>
      <c r="K1116" s="10" t="n">
        <v>0</v>
      </c>
      <c r="L1116" s="11" t="n">
        <v>35.34</v>
      </c>
      <c r="M1116" s="11">
        <f>L1116-N1116</f>
        <v>21.910800000000002</v>
      </c>
      <c r="N1116" s="11" t="n">
        <v>13.4292</v>
      </c>
      <c r="O1116">
        <f>IF(L1116=0,"—",N1116/L1116)</f>
        <v>0.37999999999999995</v>
      </c>
      <c r="P1116" t="inlineStr">
        <is>
          <t>West</t>
        </is>
      </c>
      <c r="Q1116" t="inlineStr">
        <is>
          <t>Consumer</t>
        </is>
      </c>
    </row>
    <row r="1117">
      <c r="A1117" s="8" t="n">
        <v>7603</v>
      </c>
      <c r="B1117" t="inlineStr">
        <is>
          <t>CA-2014-131947</t>
        </is>
      </c>
      <c r="C1117" s="9" t="n">
        <v>41899</v>
      </c>
      <c r="D1117" s="8" t="n">
        <v>2014</v>
      </c>
      <c r="E1117" s="8" t="n">
        <v>9</v>
      </c>
      <c r="F1117" t="inlineStr">
        <is>
          <t>2014-09</t>
        </is>
      </c>
      <c r="G1117" t="inlineStr">
        <is>
          <t>Technology</t>
        </is>
      </c>
      <c r="H1117" t="inlineStr">
        <is>
          <t>Accessories</t>
        </is>
      </c>
      <c r="I1117" t="inlineStr">
        <is>
          <t>Verbatim 25 GB 6x Blu-ray Single Layer Recordable Disc, 3/Pack</t>
        </is>
      </c>
      <c r="J1117" s="8" t="n">
        <v>10</v>
      </c>
      <c r="K1117" s="10" t="n">
        <v>0.2</v>
      </c>
      <c r="L1117" s="11" t="n">
        <v>55.92</v>
      </c>
      <c r="M1117" s="11">
        <f>L1117-N1117</f>
        <v>39.144000000000005</v>
      </c>
      <c r="N1117" s="11" t="n">
        <v>16.776</v>
      </c>
      <c r="O1117">
        <f>IF(L1117=0,"—",N1117/L1117)</f>
        <v>0.3</v>
      </c>
      <c r="P1117" t="inlineStr">
        <is>
          <t>West</t>
        </is>
      </c>
      <c r="Q1117" t="inlineStr">
        <is>
          <t>Consumer</t>
        </is>
      </c>
    </row>
    <row r="1118">
      <c r="A1118" s="8" t="n">
        <v>879</v>
      </c>
      <c r="B1118" t="inlineStr">
        <is>
          <t>US-2014-158638</t>
        </is>
      </c>
      <c r="C1118" s="9" t="n">
        <v>41899</v>
      </c>
      <c r="D1118" s="8" t="n">
        <v>2014</v>
      </c>
      <c r="E1118" s="8" t="n">
        <v>9</v>
      </c>
      <c r="F1118" t="inlineStr">
        <is>
          <t>2014-09</t>
        </is>
      </c>
      <c r="G1118" t="inlineStr">
        <is>
          <t>Office Supplies</t>
        </is>
      </c>
      <c r="H1118" t="inlineStr">
        <is>
          <t>Binders</t>
        </is>
      </c>
      <c r="I1118" t="inlineStr">
        <is>
          <t>Acco Pressboard Covers with Storage Hooks, 14 7/8" x 11", Light Blue</t>
        </is>
      </c>
      <c r="J1118" s="8" t="n">
        <v>4</v>
      </c>
      <c r="K1118" s="10" t="n">
        <v>0.7</v>
      </c>
      <c r="L1118" s="11" t="n">
        <v>5.892</v>
      </c>
      <c r="M1118" s="11">
        <f>L1118-N1118</f>
        <v>10.0164</v>
      </c>
      <c r="N1118" s="11" t="n">
        <v>-4.1244</v>
      </c>
      <c r="O1118">
        <f>IF(L1118=0,"—",N1118/L1118)</f>
        <v>-0.6999999999999998</v>
      </c>
      <c r="P1118" t="inlineStr">
        <is>
          <t>East</t>
        </is>
      </c>
      <c r="Q1118" t="inlineStr">
        <is>
          <t>Home Office</t>
        </is>
      </c>
    </row>
    <row r="1119">
      <c r="A1119" s="8" t="n">
        <v>3283</v>
      </c>
      <c r="B1119" t="inlineStr">
        <is>
          <t>US-2014-117170</t>
        </is>
      </c>
      <c r="C1119" s="9" t="n">
        <v>41899</v>
      </c>
      <c r="D1119" s="8" t="n">
        <v>2014</v>
      </c>
      <c r="E1119" s="8" t="n">
        <v>9</v>
      </c>
      <c r="F1119" t="inlineStr">
        <is>
          <t>2014-09</t>
        </is>
      </c>
      <c r="G1119" t="inlineStr">
        <is>
          <t>Office Supplies</t>
        </is>
      </c>
      <c r="H1119" t="inlineStr">
        <is>
          <t>Paper</t>
        </is>
      </c>
      <c r="I1119" t="inlineStr">
        <is>
          <t>Xerox 1924</t>
        </is>
      </c>
      <c r="J1119" s="8" t="n">
        <v>1</v>
      </c>
      <c r="K1119" s="10" t="n">
        <v>0.2</v>
      </c>
      <c r="L1119" s="11" t="n">
        <v>4.624</v>
      </c>
      <c r="M1119" s="11">
        <f>L1119-N1119</f>
        <v>2.9478</v>
      </c>
      <c r="N1119" s="11" t="n">
        <v>1.6762</v>
      </c>
      <c r="O1119">
        <f>IF(L1119=0,"—",N1119/L1119)</f>
        <v>0.3625</v>
      </c>
      <c r="P1119" t="inlineStr">
        <is>
          <t>South</t>
        </is>
      </c>
      <c r="Q1119" t="inlineStr">
        <is>
          <t>Consumer</t>
        </is>
      </c>
    </row>
    <row r="1120">
      <c r="A1120" s="8" t="n">
        <v>7601</v>
      </c>
      <c r="B1120" t="inlineStr">
        <is>
          <t>CA-2014-131947</t>
        </is>
      </c>
      <c r="C1120" s="9" t="n">
        <v>41899</v>
      </c>
      <c r="D1120" s="8" t="n">
        <v>2014</v>
      </c>
      <c r="E1120" s="8" t="n">
        <v>9</v>
      </c>
      <c r="F1120" t="inlineStr">
        <is>
          <t>2014-09</t>
        </is>
      </c>
      <c r="G1120" t="inlineStr">
        <is>
          <t>Technology</t>
        </is>
      </c>
      <c r="H1120" t="inlineStr">
        <is>
          <t>Machines</t>
        </is>
      </c>
      <c r="I1120" t="inlineStr">
        <is>
          <t>Plantronics Single Ear Headset</t>
        </is>
      </c>
      <c r="J1120" s="8" t="n">
        <v>5</v>
      </c>
      <c r="K1120" s="10" t="n">
        <v>0.7</v>
      </c>
      <c r="L1120" s="11" t="n">
        <v>29.925</v>
      </c>
      <c r="M1120" s="11">
        <f>L1120-N1120</f>
        <v>51.870000000000005</v>
      </c>
      <c r="N1120" s="11" t="n">
        <v>-21.945</v>
      </c>
      <c r="O1120">
        <f>IF(L1120=0,"—",N1120/L1120)</f>
        <v>-0.7333333333333333</v>
      </c>
      <c r="P1120" t="inlineStr">
        <is>
          <t>West</t>
        </is>
      </c>
      <c r="Q1120" t="inlineStr">
        <is>
          <t>Consumer</t>
        </is>
      </c>
    </row>
    <row r="1121">
      <c r="A1121" s="8" t="n">
        <v>3282</v>
      </c>
      <c r="B1121" t="inlineStr">
        <is>
          <t>US-2014-117170</t>
        </is>
      </c>
      <c r="C1121" s="9" t="n">
        <v>41899</v>
      </c>
      <c r="D1121" s="8" t="n">
        <v>2014</v>
      </c>
      <c r="E1121" s="8" t="n">
        <v>9</v>
      </c>
      <c r="F1121" t="inlineStr">
        <is>
          <t>2014-09</t>
        </is>
      </c>
      <c r="G1121" t="inlineStr">
        <is>
          <t>Technology</t>
        </is>
      </c>
      <c r="H1121" t="inlineStr">
        <is>
          <t>Accessories</t>
        </is>
      </c>
      <c r="I1121" t="inlineStr">
        <is>
          <t>Logitech Trackman Marble Mouse</t>
        </is>
      </c>
      <c r="J1121" s="8" t="n">
        <v>2</v>
      </c>
      <c r="K1121" s="10" t="n">
        <v>0.2</v>
      </c>
      <c r="L1121" s="11" t="n">
        <v>47.984</v>
      </c>
      <c r="M1121" s="11">
        <f>L1121-N1121</f>
        <v>34.7884</v>
      </c>
      <c r="N1121" s="11" t="n">
        <v>13.1956</v>
      </c>
      <c r="O1121">
        <f>IF(L1121=0,"—",N1121/L1121)</f>
        <v>0.275</v>
      </c>
      <c r="P1121" t="inlineStr">
        <is>
          <t>South</t>
        </is>
      </c>
      <c r="Q1121" t="inlineStr">
        <is>
          <t>Consumer</t>
        </is>
      </c>
    </row>
    <row r="1122">
      <c r="A1122" s="8" t="n">
        <v>7600</v>
      </c>
      <c r="B1122" t="inlineStr">
        <is>
          <t>CA-2014-131947</t>
        </is>
      </c>
      <c r="C1122" s="9" t="n">
        <v>41899</v>
      </c>
      <c r="D1122" s="8" t="n">
        <v>2014</v>
      </c>
      <c r="E1122" s="8" t="n">
        <v>9</v>
      </c>
      <c r="F1122" t="inlineStr">
        <is>
          <t>2014-09</t>
        </is>
      </c>
      <c r="G1122" t="inlineStr">
        <is>
          <t>Office Supplies</t>
        </is>
      </c>
      <c r="H1122" t="inlineStr">
        <is>
          <t>Paper</t>
        </is>
      </c>
      <c r="I1122" t="inlineStr">
        <is>
          <t>Riverleaf Stik-Withit Designer Note Cubes</t>
        </is>
      </c>
      <c r="J1122" s="8" t="n">
        <v>5</v>
      </c>
      <c r="K1122" s="10" t="n">
        <v>0.2</v>
      </c>
      <c r="L1122" s="11" t="n">
        <v>40.24</v>
      </c>
      <c r="M1122" s="11">
        <f>L1122-N1122</f>
        <v>27.162000000000003</v>
      </c>
      <c r="N1122" s="11" t="n">
        <v>13.078</v>
      </c>
      <c r="O1122">
        <f>IF(L1122=0,"—",N1122/L1122)</f>
        <v>0.32499999999999996</v>
      </c>
      <c r="P1122" t="inlineStr">
        <is>
          <t>West</t>
        </is>
      </c>
      <c r="Q1122" t="inlineStr">
        <is>
          <t>Consumer</t>
        </is>
      </c>
    </row>
    <row r="1123">
      <c r="A1123" s="8" t="n">
        <v>7599</v>
      </c>
      <c r="B1123" t="inlineStr">
        <is>
          <t>CA-2014-131947</t>
        </is>
      </c>
      <c r="C1123" s="9" t="n">
        <v>41899</v>
      </c>
      <c r="D1123" s="8" t="n">
        <v>2014</v>
      </c>
      <c r="E1123" s="8" t="n">
        <v>9</v>
      </c>
      <c r="F1123" t="inlineStr">
        <is>
          <t>2014-09</t>
        </is>
      </c>
      <c r="G1123" t="inlineStr">
        <is>
          <t>Office Supplies</t>
        </is>
      </c>
      <c r="H1123" t="inlineStr">
        <is>
          <t>Art</t>
        </is>
      </c>
      <c r="I1123" t="inlineStr">
        <is>
          <t>Boston 16701 Slimline Battery Pencil Sharpener</t>
        </is>
      </c>
      <c r="J1123" s="8" t="n">
        <v>3</v>
      </c>
      <c r="K1123" s="10" t="n">
        <v>0.2</v>
      </c>
      <c r="L1123" s="11" t="n">
        <v>38.256</v>
      </c>
      <c r="M1123" s="11">
        <f>L1123-N1123</f>
        <v>33.474000000000004</v>
      </c>
      <c r="N1123" s="11" t="n">
        <v>4.782</v>
      </c>
      <c r="O1123">
        <f>IF(L1123=0,"—",N1123/L1123)</f>
        <v>0.125</v>
      </c>
      <c r="P1123" t="inlineStr">
        <is>
          <t>West</t>
        </is>
      </c>
      <c r="Q1123" t="inlineStr">
        <is>
          <t>Consumer</t>
        </is>
      </c>
    </row>
    <row r="1124">
      <c r="A1124" s="8" t="n">
        <v>4764</v>
      </c>
      <c r="B1124" t="inlineStr">
        <is>
          <t>CA-2014-112851</t>
        </is>
      </c>
      <c r="C1124" s="9" t="n">
        <v>41899</v>
      </c>
      <c r="D1124" s="8" t="n">
        <v>2014</v>
      </c>
      <c r="E1124" s="8" t="n">
        <v>9</v>
      </c>
      <c r="F1124" t="inlineStr">
        <is>
          <t>2014-09</t>
        </is>
      </c>
      <c r="G1124" t="inlineStr">
        <is>
          <t>Office Supplies</t>
        </is>
      </c>
      <c r="H1124" t="inlineStr">
        <is>
          <t>Envelopes</t>
        </is>
      </c>
      <c r="I1124" t="inlineStr">
        <is>
          <t>Tyvek Interoffice Envelopes, 9 1/2" x 12 1/2", 100/Box</t>
        </is>
      </c>
      <c r="J1124" s="8" t="n">
        <v>3</v>
      </c>
      <c r="K1124" s="10" t="n">
        <v>0</v>
      </c>
      <c r="L1124" s="11" t="n">
        <v>182.94</v>
      </c>
      <c r="M1124" s="11">
        <f>L1124-N1124</f>
        <v>96.95819999999999</v>
      </c>
      <c r="N1124" s="11" t="n">
        <v>85.98180000000001</v>
      </c>
      <c r="O1124">
        <f>IF(L1124=0,"—",N1124/L1124)</f>
        <v>0.47000000000000003</v>
      </c>
      <c r="P1124" t="inlineStr">
        <is>
          <t>West</t>
        </is>
      </c>
      <c r="Q1124" t="inlineStr">
        <is>
          <t>Consumer</t>
        </is>
      </c>
    </row>
    <row r="1125">
      <c r="A1125" s="8" t="n">
        <v>7602</v>
      </c>
      <c r="B1125" t="inlineStr">
        <is>
          <t>CA-2014-131947</t>
        </is>
      </c>
      <c r="C1125" s="9" t="n">
        <v>41899</v>
      </c>
      <c r="D1125" s="8" t="n">
        <v>2014</v>
      </c>
      <c r="E1125" s="8" t="n">
        <v>9</v>
      </c>
      <c r="F1125" t="inlineStr">
        <is>
          <t>2014-09</t>
        </is>
      </c>
      <c r="G1125" t="inlineStr">
        <is>
          <t>Office Supplies</t>
        </is>
      </c>
      <c r="H1125" t="inlineStr">
        <is>
          <t>Paper</t>
        </is>
      </c>
      <c r="I1125" t="inlineStr">
        <is>
          <t>Xerox 1960</t>
        </is>
      </c>
      <c r="J1125" s="8" t="n">
        <v>6</v>
      </c>
      <c r="K1125" s="10" t="n">
        <v>0.2</v>
      </c>
      <c r="L1125" s="11" t="n">
        <v>148.704</v>
      </c>
      <c r="M1125" s="11">
        <f>L1125-N1125</f>
        <v>102.23400000000001</v>
      </c>
      <c r="N1125" s="11" t="n">
        <v>46.47</v>
      </c>
      <c r="O1125">
        <f>IF(L1125=0,"—",N1125/L1125)</f>
        <v>0.3125</v>
      </c>
      <c r="P1125" t="inlineStr">
        <is>
          <t>West</t>
        </is>
      </c>
      <c r="Q1125" t="inlineStr">
        <is>
          <t>Consumer</t>
        </is>
      </c>
    </row>
    <row r="1126">
      <c r="A1126" s="8" t="n">
        <v>7378</v>
      </c>
      <c r="B1126" t="inlineStr">
        <is>
          <t>CA-2014-132787</t>
        </is>
      </c>
      <c r="C1126" s="9" t="n">
        <v>41901</v>
      </c>
      <c r="D1126" s="8" t="n">
        <v>2014</v>
      </c>
      <c r="E1126" s="8" t="n">
        <v>9</v>
      </c>
      <c r="F1126" t="inlineStr">
        <is>
          <t>2014-09</t>
        </is>
      </c>
      <c r="G1126" t="inlineStr">
        <is>
          <t>Office Supplies</t>
        </is>
      </c>
      <c r="H1126" t="inlineStr">
        <is>
          <t>Storage</t>
        </is>
      </c>
      <c r="I1126" t="inlineStr">
        <is>
          <t>Decoflex Hanging Personal Folder File, Blue</t>
        </is>
      </c>
      <c r="J1126" s="8" t="n">
        <v>6</v>
      </c>
      <c r="K1126" s="10" t="n">
        <v>0</v>
      </c>
      <c r="L1126" s="11" t="n">
        <v>92.52</v>
      </c>
      <c r="M1126" s="11">
        <f>L1126-N1126</f>
        <v>67.5396</v>
      </c>
      <c r="N1126" s="11" t="n">
        <v>24.9804</v>
      </c>
      <c r="O1126">
        <f>IF(L1126=0,"—",N1126/L1126)</f>
        <v>0.27</v>
      </c>
      <c r="P1126" t="inlineStr">
        <is>
          <t>West</t>
        </is>
      </c>
      <c r="Q1126" t="inlineStr">
        <is>
          <t>Corporate</t>
        </is>
      </c>
    </row>
    <row r="1127">
      <c r="A1127" s="8" t="n">
        <v>4251</v>
      </c>
      <c r="B1127" t="inlineStr">
        <is>
          <t>CA-2014-168130</t>
        </is>
      </c>
      <c r="C1127" s="9" t="n">
        <v>41901</v>
      </c>
      <c r="D1127" s="8" t="n">
        <v>2014</v>
      </c>
      <c r="E1127" s="8" t="n">
        <v>9</v>
      </c>
      <c r="F1127" t="inlineStr">
        <is>
          <t>2014-09</t>
        </is>
      </c>
      <c r="G1127" t="inlineStr">
        <is>
          <t>Furniture</t>
        </is>
      </c>
      <c r="H1127" t="inlineStr">
        <is>
          <t>Chairs</t>
        </is>
      </c>
      <c r="I1127" t="inlineStr">
        <is>
          <t>Hon Olson Stacker Stools</t>
        </is>
      </c>
      <c r="J1127" s="8" t="n">
        <v>7</v>
      </c>
      <c r="K1127" s="10" t="n">
        <v>0.1</v>
      </c>
      <c r="L1127" s="11" t="n">
        <v>887.103</v>
      </c>
      <c r="M1127" s="11">
        <f>L1127-N1127</f>
        <v>709.6823999999999</v>
      </c>
      <c r="N1127" s="11" t="n">
        <v>177.4206</v>
      </c>
      <c r="O1127">
        <f>IF(L1127=0,"—",N1127/L1127)</f>
        <v>0.2</v>
      </c>
      <c r="P1127" t="inlineStr">
        <is>
          <t>East</t>
        </is>
      </c>
      <c r="Q1127" t="inlineStr">
        <is>
          <t>Corporate</t>
        </is>
      </c>
    </row>
    <row r="1128">
      <c r="A1128" s="8" t="n">
        <v>4128</v>
      </c>
      <c r="B1128" t="inlineStr">
        <is>
          <t>CA-2014-127299</t>
        </is>
      </c>
      <c r="C1128" s="9" t="n">
        <v>41901</v>
      </c>
      <c r="D1128" s="8" t="n">
        <v>2014</v>
      </c>
      <c r="E1128" s="8" t="n">
        <v>9</v>
      </c>
      <c r="F1128" t="inlineStr">
        <is>
          <t>2014-09</t>
        </is>
      </c>
      <c r="G1128" t="inlineStr">
        <is>
          <t>Office Supplies</t>
        </is>
      </c>
      <c r="H1128" t="inlineStr">
        <is>
          <t>Storage</t>
        </is>
      </c>
      <c r="I1128" t="inlineStr">
        <is>
          <t>Project Tote Personal File</t>
        </is>
      </c>
      <c r="J1128" s="8" t="n">
        <v>6</v>
      </c>
      <c r="K1128" s="10" t="n">
        <v>0.2</v>
      </c>
      <c r="L1128" s="11" t="n">
        <v>67.34399999999999</v>
      </c>
      <c r="M1128" s="11">
        <f>L1128-N1128</f>
        <v>59.767799999999994</v>
      </c>
      <c r="N1128" s="11" t="n">
        <v>7.5762</v>
      </c>
      <c r="O1128">
        <f>IF(L1128=0,"—",N1128/L1128)</f>
        <v>0.11250000000000002</v>
      </c>
      <c r="P1128" t="inlineStr">
        <is>
          <t>South</t>
        </is>
      </c>
      <c r="Q1128" t="inlineStr">
        <is>
          <t>Consumer</t>
        </is>
      </c>
    </row>
    <row r="1129">
      <c r="A1129" s="8" t="n">
        <v>264</v>
      </c>
      <c r="B1129" t="inlineStr">
        <is>
          <t>US-2014-106992</t>
        </is>
      </c>
      <c r="C1129" s="9" t="n">
        <v>41901</v>
      </c>
      <c r="D1129" s="8" t="n">
        <v>2014</v>
      </c>
      <c r="E1129" s="8" t="n">
        <v>9</v>
      </c>
      <c r="F1129" t="inlineStr">
        <is>
          <t>2014-09</t>
        </is>
      </c>
      <c r="G1129" t="inlineStr">
        <is>
          <t>Technology</t>
        </is>
      </c>
      <c r="H1129" t="inlineStr">
        <is>
          <t>Machines</t>
        </is>
      </c>
      <c r="I1129" t="inlineStr">
        <is>
          <t>Xerox WorkCentre 6505DN Laser Multifunction Printer</t>
        </is>
      </c>
      <c r="J1129" s="8" t="n">
        <v>7</v>
      </c>
      <c r="K1129" s="10" t="n">
        <v>0.4</v>
      </c>
      <c r="L1129" s="11" t="n">
        <v>2519.958</v>
      </c>
      <c r="M1129" s="11">
        <f>L1129-N1129</f>
        <v>2771.9538000000002</v>
      </c>
      <c r="N1129" s="11" t="n">
        <v>-251.9958</v>
      </c>
      <c r="O1129">
        <f>IF(L1129=0,"—",N1129/L1129)</f>
        <v>-0.09999999999999999</v>
      </c>
      <c r="P1129" t="inlineStr">
        <is>
          <t>Central</t>
        </is>
      </c>
      <c r="Q1129" t="inlineStr">
        <is>
          <t>Corporate</t>
        </is>
      </c>
    </row>
    <row r="1130">
      <c r="A1130" s="8" t="n">
        <v>4129</v>
      </c>
      <c r="B1130" t="inlineStr">
        <is>
          <t>CA-2014-127299</t>
        </is>
      </c>
      <c r="C1130" s="9" t="n">
        <v>41901</v>
      </c>
      <c r="D1130" s="8" t="n">
        <v>2014</v>
      </c>
      <c r="E1130" s="8" t="n">
        <v>9</v>
      </c>
      <c r="F1130" t="inlineStr">
        <is>
          <t>2014-09</t>
        </is>
      </c>
      <c r="G1130" t="inlineStr">
        <is>
          <t>Technology</t>
        </is>
      </c>
      <c r="H1130" t="inlineStr">
        <is>
          <t>Machines</t>
        </is>
      </c>
      <c r="I1130" t="inlineStr">
        <is>
          <t>HP Designjet T520 Inkjet Large Format Printer - 24" Color</t>
        </is>
      </c>
      <c r="J1130" s="8" t="n">
        <v>3</v>
      </c>
      <c r="K1130" s="10" t="n">
        <v>0.5</v>
      </c>
      <c r="L1130" s="11" t="n">
        <v>2624.985</v>
      </c>
      <c r="M1130" s="11">
        <f>L1130-N1130</f>
        <v>3569.9796</v>
      </c>
      <c r="N1130" s="11" t="n">
        <v>-944.9946</v>
      </c>
      <c r="O1130">
        <f>IF(L1130=0,"—",N1130/L1130)</f>
        <v>-0.36</v>
      </c>
      <c r="P1130" t="inlineStr">
        <is>
          <t>South</t>
        </is>
      </c>
      <c r="Q1130" t="inlineStr">
        <is>
          <t>Consumer</t>
        </is>
      </c>
    </row>
    <row r="1131">
      <c r="A1131" s="8" t="n">
        <v>8575</v>
      </c>
      <c r="B1131" t="inlineStr">
        <is>
          <t>CA-2014-159849</t>
        </is>
      </c>
      <c r="C1131" s="9" t="n">
        <v>41901</v>
      </c>
      <c r="D1131" s="8" t="n">
        <v>2014</v>
      </c>
      <c r="E1131" s="8" t="n">
        <v>9</v>
      </c>
      <c r="F1131" t="inlineStr">
        <is>
          <t>2014-09</t>
        </is>
      </c>
      <c r="G1131" t="inlineStr">
        <is>
          <t>Office Supplies</t>
        </is>
      </c>
      <c r="H1131" t="inlineStr">
        <is>
          <t>Fasteners</t>
        </is>
      </c>
      <c r="I1131" t="inlineStr">
        <is>
          <t>Revere Boxed Rubber Bands by Revere</t>
        </is>
      </c>
      <c r="J1131" s="8" t="n">
        <v>3</v>
      </c>
      <c r="K1131" s="10" t="n">
        <v>0</v>
      </c>
      <c r="L1131" s="11" t="n">
        <v>5.67</v>
      </c>
      <c r="M1131" s="11">
        <f>L1131-N1131</f>
        <v>5.5565999999999995</v>
      </c>
      <c r="N1131" s="11" t="n">
        <v>0.1134</v>
      </c>
      <c r="O1131">
        <f>IF(L1131=0,"—",N1131/L1131)</f>
        <v>0.02</v>
      </c>
      <c r="P1131" t="inlineStr">
        <is>
          <t>West</t>
        </is>
      </c>
      <c r="Q1131" t="inlineStr">
        <is>
          <t>Home Office</t>
        </is>
      </c>
    </row>
    <row r="1132">
      <c r="A1132" s="8" t="n">
        <v>323</v>
      </c>
      <c r="B1132" t="inlineStr">
        <is>
          <t>CA-2014-156601</t>
        </is>
      </c>
      <c r="C1132" s="9" t="n">
        <v>41901</v>
      </c>
      <c r="D1132" s="8" t="n">
        <v>2014</v>
      </c>
      <c r="E1132" s="8" t="n">
        <v>9</v>
      </c>
      <c r="F1132" t="inlineStr">
        <is>
          <t>2014-09</t>
        </is>
      </c>
      <c r="G1132" t="inlineStr">
        <is>
          <t>Office Supplies</t>
        </is>
      </c>
      <c r="H1132" t="inlineStr">
        <is>
          <t>Fasteners</t>
        </is>
      </c>
      <c r="I1132" t="inlineStr">
        <is>
          <t>OIC Binder Clips</t>
        </is>
      </c>
      <c r="J1132" s="8" t="n">
        <v>2</v>
      </c>
      <c r="K1132" s="10" t="n">
        <v>0</v>
      </c>
      <c r="L1132" s="11" t="n">
        <v>7.16</v>
      </c>
      <c r="M1132" s="11">
        <f>L1132-N1132</f>
        <v>3.58</v>
      </c>
      <c r="N1132" s="11" t="n">
        <v>3.58</v>
      </c>
      <c r="O1132">
        <f>IF(L1132=0,"—",N1132/L1132)</f>
        <v>0.5</v>
      </c>
      <c r="P1132" t="inlineStr">
        <is>
          <t>West</t>
        </is>
      </c>
      <c r="Q1132" t="inlineStr">
        <is>
          <t>Corporate</t>
        </is>
      </c>
    </row>
    <row r="1133">
      <c r="A1133" s="8" t="n">
        <v>9041</v>
      </c>
      <c r="B1133" t="inlineStr">
        <is>
          <t>CA-2014-138177</t>
        </is>
      </c>
      <c r="C1133" s="9" t="n">
        <v>41901</v>
      </c>
      <c r="D1133" s="8" t="n">
        <v>2014</v>
      </c>
      <c r="E1133" s="8" t="n">
        <v>9</v>
      </c>
      <c r="F1133" t="inlineStr">
        <is>
          <t>2014-09</t>
        </is>
      </c>
      <c r="G1133" t="inlineStr">
        <is>
          <t>Furniture</t>
        </is>
      </c>
      <c r="H1133" t="inlineStr">
        <is>
          <t>Tables</t>
        </is>
      </c>
      <c r="I1133" t="inlineStr">
        <is>
          <t>Hon 2111 Invitation Series Straight Table</t>
        </is>
      </c>
      <c r="J1133" s="8" t="n">
        <v>1</v>
      </c>
      <c r="K1133" s="10" t="n">
        <v>0.5</v>
      </c>
      <c r="L1133" s="11" t="n">
        <v>73.91500000000001</v>
      </c>
      <c r="M1133" s="11">
        <f>L1133-N1133</f>
        <v>119.7423</v>
      </c>
      <c r="N1133" s="11" t="n">
        <v>-45.8273</v>
      </c>
      <c r="O1133">
        <f>IF(L1133=0,"—",N1133/L1133)</f>
        <v>-0.62</v>
      </c>
      <c r="P1133" t="inlineStr">
        <is>
          <t>West</t>
        </is>
      </c>
      <c r="Q1133" t="inlineStr">
        <is>
          <t>Corporate</t>
        </is>
      </c>
    </row>
    <row r="1134">
      <c r="A1134" s="8" t="n">
        <v>263</v>
      </c>
      <c r="B1134" t="inlineStr">
        <is>
          <t>US-2014-106992</t>
        </is>
      </c>
      <c r="C1134" s="9" t="n">
        <v>41901</v>
      </c>
      <c r="D1134" s="8" t="n">
        <v>2014</v>
      </c>
      <c r="E1134" s="8" t="n">
        <v>9</v>
      </c>
      <c r="F1134" t="inlineStr">
        <is>
          <t>2014-09</t>
        </is>
      </c>
      <c r="G1134" t="inlineStr">
        <is>
          <t>Technology</t>
        </is>
      </c>
      <c r="H1134" t="inlineStr">
        <is>
          <t>Machines</t>
        </is>
      </c>
      <c r="I1134" t="inlineStr">
        <is>
          <t>Lexmark MX611dhe Monochrome Laser Printer</t>
        </is>
      </c>
      <c r="J1134" s="8" t="n">
        <v>3</v>
      </c>
      <c r="K1134" s="10" t="n">
        <v>0.4</v>
      </c>
      <c r="L1134" s="11" t="n">
        <v>3059.982</v>
      </c>
      <c r="M1134" s="11">
        <f>L1134-N1134</f>
        <v>3569.979</v>
      </c>
      <c r="N1134" s="11" t="n">
        <v>-509.997</v>
      </c>
      <c r="O1134">
        <f>IF(L1134=0,"—",N1134/L1134)</f>
        <v>-0.16666666666666669</v>
      </c>
      <c r="P1134" t="inlineStr">
        <is>
          <t>Central</t>
        </is>
      </c>
      <c r="Q1134" t="inlineStr">
        <is>
          <t>Corporate</t>
        </is>
      </c>
    </row>
    <row r="1135">
      <c r="A1135" s="8" t="n">
        <v>8868</v>
      </c>
      <c r="B1135" t="inlineStr">
        <is>
          <t>CA-2014-120411</t>
        </is>
      </c>
      <c r="C1135" s="9" t="n">
        <v>41902</v>
      </c>
      <c r="D1135" s="8" t="n">
        <v>2014</v>
      </c>
      <c r="E1135" s="8" t="n">
        <v>9</v>
      </c>
      <c r="F1135" t="inlineStr">
        <is>
          <t>2014-09</t>
        </is>
      </c>
      <c r="G1135" t="inlineStr">
        <is>
          <t>Technology</t>
        </is>
      </c>
      <c r="H1135" t="inlineStr">
        <is>
          <t>Phones</t>
        </is>
      </c>
      <c r="I1135" t="inlineStr">
        <is>
          <t>QVS USB Car Charger 2-Port 2.1Amp for iPod/iPhone/iPad/iPad 2/iPad 3</t>
        </is>
      </c>
      <c r="J1135" s="8" t="n">
        <v>2</v>
      </c>
      <c r="K1135" s="10" t="n">
        <v>0.2</v>
      </c>
      <c r="L1135" s="11" t="n">
        <v>11.12</v>
      </c>
      <c r="M1135" s="11">
        <f>L1135-N1135</f>
        <v>7.645</v>
      </c>
      <c r="N1135" s="11" t="n">
        <v>3.475</v>
      </c>
      <c r="O1135">
        <f>IF(L1135=0,"—",N1135/L1135)</f>
        <v>0.31250000000000006</v>
      </c>
      <c r="P1135" t="inlineStr">
        <is>
          <t>Central</t>
        </is>
      </c>
      <c r="Q1135" t="inlineStr">
        <is>
          <t>Consumer</t>
        </is>
      </c>
    </row>
    <row r="1136">
      <c r="A1136" s="8" t="n">
        <v>9396</v>
      </c>
      <c r="B1136" t="inlineStr">
        <is>
          <t>CA-2014-125997</t>
        </is>
      </c>
      <c r="C1136" s="9" t="n">
        <v>41902</v>
      </c>
      <c r="D1136" s="8" t="n">
        <v>2014</v>
      </c>
      <c r="E1136" s="8" t="n">
        <v>9</v>
      </c>
      <c r="F1136" t="inlineStr">
        <is>
          <t>2014-09</t>
        </is>
      </c>
      <c r="G1136" t="inlineStr">
        <is>
          <t>Furniture</t>
        </is>
      </c>
      <c r="H1136" t="inlineStr">
        <is>
          <t>Bookcases</t>
        </is>
      </c>
      <c r="I1136" t="inlineStr">
        <is>
          <t>DMI Eclipse Executive Suite Bookcases</t>
        </is>
      </c>
      <c r="J1136" s="8" t="n">
        <v>2</v>
      </c>
      <c r="K1136" s="10" t="n">
        <v>0.2</v>
      </c>
      <c r="L1136" s="11" t="n">
        <v>801.568</v>
      </c>
      <c r="M1136" s="11">
        <f>L1136-N1136</f>
        <v>811.5876</v>
      </c>
      <c r="N1136" s="11" t="n">
        <v>-10.0196</v>
      </c>
      <c r="O1136">
        <f>IF(L1136=0,"—",N1136/L1136)</f>
        <v>-0.0125</v>
      </c>
      <c r="P1136" t="inlineStr">
        <is>
          <t>East</t>
        </is>
      </c>
      <c r="Q1136" t="inlineStr">
        <is>
          <t>Consumer</t>
        </is>
      </c>
    </row>
    <row r="1137">
      <c r="A1137" s="8" t="n">
        <v>5237</v>
      </c>
      <c r="B1137" t="inlineStr">
        <is>
          <t>CA-2014-166744</t>
        </is>
      </c>
      <c r="C1137" s="9" t="n">
        <v>41902</v>
      </c>
      <c r="D1137" s="8" t="n">
        <v>2014</v>
      </c>
      <c r="E1137" s="8" t="n">
        <v>9</v>
      </c>
      <c r="F1137" t="inlineStr">
        <is>
          <t>2014-09</t>
        </is>
      </c>
      <c r="G1137" t="inlineStr">
        <is>
          <t>Furniture</t>
        </is>
      </c>
      <c r="H1137" t="inlineStr">
        <is>
          <t>Furnishings</t>
        </is>
      </c>
      <c r="I1137" t="inlineStr">
        <is>
          <t>C-Line Cubicle Keepers Polyproplyene Holder w/Velcro Back, 8-1/2x11, 25/Bx</t>
        </is>
      </c>
      <c r="J1137" s="8" t="n">
        <v>3</v>
      </c>
      <c r="K1137" s="10" t="n">
        <v>0</v>
      </c>
      <c r="L1137" s="11" t="n">
        <v>164.22</v>
      </c>
      <c r="M1137" s="11">
        <f>L1137-N1137</f>
        <v>113.3118</v>
      </c>
      <c r="N1137" s="11" t="n">
        <v>50.9082</v>
      </c>
      <c r="O1137">
        <f>IF(L1137=0,"—",N1137/L1137)</f>
        <v>0.31</v>
      </c>
      <c r="P1137" t="inlineStr">
        <is>
          <t>East</t>
        </is>
      </c>
      <c r="Q1137" t="inlineStr">
        <is>
          <t>Consumer</t>
        </is>
      </c>
    </row>
    <row r="1138">
      <c r="A1138" s="8" t="n">
        <v>9398</v>
      </c>
      <c r="B1138" t="inlineStr">
        <is>
          <t>CA-2014-125997</t>
        </is>
      </c>
      <c r="C1138" s="9" t="n">
        <v>41902</v>
      </c>
      <c r="D1138" s="8" t="n">
        <v>2014</v>
      </c>
      <c r="E1138" s="8" t="n">
        <v>9</v>
      </c>
      <c r="F1138" t="inlineStr">
        <is>
          <t>2014-09</t>
        </is>
      </c>
      <c r="G1138" t="inlineStr">
        <is>
          <t>Office Supplies</t>
        </is>
      </c>
      <c r="H1138" t="inlineStr">
        <is>
          <t>Appliances</t>
        </is>
      </c>
      <c r="I1138" t="inlineStr">
        <is>
          <t>Euro-Pro Shark Turbo Vacuum</t>
        </is>
      </c>
      <c r="J1138" s="8" t="n">
        <v>1</v>
      </c>
      <c r="K1138" s="10" t="n">
        <v>0</v>
      </c>
      <c r="L1138" s="11" t="n">
        <v>30.98</v>
      </c>
      <c r="M1138" s="11">
        <f>L1138-N1138</f>
        <v>22.9252</v>
      </c>
      <c r="N1138" s="11" t="n">
        <v>8.0548</v>
      </c>
      <c r="O1138">
        <f>IF(L1138=0,"—",N1138/L1138)</f>
        <v>0.26</v>
      </c>
      <c r="P1138" t="inlineStr">
        <is>
          <t>East</t>
        </is>
      </c>
      <c r="Q1138" t="inlineStr">
        <is>
          <t>Consumer</t>
        </is>
      </c>
    </row>
    <row r="1139">
      <c r="A1139" s="8" t="n">
        <v>8956</v>
      </c>
      <c r="B1139" t="inlineStr">
        <is>
          <t>CA-2014-126480</t>
        </is>
      </c>
      <c r="C1139" s="9" t="n">
        <v>41902</v>
      </c>
      <c r="D1139" s="8" t="n">
        <v>2014</v>
      </c>
      <c r="E1139" s="8" t="n">
        <v>9</v>
      </c>
      <c r="F1139" t="inlineStr">
        <is>
          <t>2014-09</t>
        </is>
      </c>
      <c r="G1139" t="inlineStr">
        <is>
          <t>Office Supplies</t>
        </is>
      </c>
      <c r="H1139" t="inlineStr">
        <is>
          <t>Paper</t>
        </is>
      </c>
      <c r="I1139" t="inlineStr">
        <is>
          <t>Xerox 1900</t>
        </is>
      </c>
      <c r="J1139" s="8" t="n">
        <v>2</v>
      </c>
      <c r="K1139" s="10" t="n">
        <v>0</v>
      </c>
      <c r="L1139" s="11" t="n">
        <v>8.56</v>
      </c>
      <c r="M1139" s="11">
        <f>L1139-N1139</f>
        <v>4.708</v>
      </c>
      <c r="N1139" s="11" t="n">
        <v>3.852</v>
      </c>
      <c r="O1139">
        <f>IF(L1139=0,"—",N1139/L1139)</f>
        <v>0.44999999999999996</v>
      </c>
      <c r="P1139" t="inlineStr">
        <is>
          <t>West</t>
        </is>
      </c>
      <c r="Q1139" t="inlineStr">
        <is>
          <t>Corporate</t>
        </is>
      </c>
    </row>
    <row r="1140">
      <c r="A1140" s="8" t="n">
        <v>9399</v>
      </c>
      <c r="B1140" t="inlineStr">
        <is>
          <t>CA-2014-125997</t>
        </is>
      </c>
      <c r="C1140" s="9" t="n">
        <v>41902</v>
      </c>
      <c r="D1140" s="8" t="n">
        <v>2014</v>
      </c>
      <c r="E1140" s="8" t="n">
        <v>9</v>
      </c>
      <c r="F1140" t="inlineStr">
        <is>
          <t>2014-09</t>
        </is>
      </c>
      <c r="G1140" t="inlineStr">
        <is>
          <t>Technology</t>
        </is>
      </c>
      <c r="H1140" t="inlineStr">
        <is>
          <t>Phones</t>
        </is>
      </c>
      <c r="I1140" t="inlineStr">
        <is>
          <t>Panasonic KX-TG9541B DECT 6.0 Digital 2-Line Expandable Cordless Phone With Digi</t>
        </is>
      </c>
      <c r="J1140" s="8" t="n">
        <v>9</v>
      </c>
      <c r="K1140" s="10" t="n">
        <v>0</v>
      </c>
      <c r="L1140" s="11" t="n">
        <v>1349.91</v>
      </c>
      <c r="M1140" s="11">
        <f>L1140-N1140</f>
        <v>688.4541</v>
      </c>
      <c r="N1140" s="11" t="n">
        <v>661.4559</v>
      </c>
      <c r="O1140">
        <f>IF(L1140=0,"—",N1140/L1140)</f>
        <v>0.49</v>
      </c>
      <c r="P1140" t="inlineStr">
        <is>
          <t>East</t>
        </is>
      </c>
      <c r="Q1140" t="inlineStr">
        <is>
          <t>Consumer</t>
        </is>
      </c>
    </row>
    <row r="1141">
      <c r="A1141" s="8" t="n">
        <v>126</v>
      </c>
      <c r="B1141" t="inlineStr">
        <is>
          <t>US-2014-134614</t>
        </is>
      </c>
      <c r="C1141" s="9" t="n">
        <v>41902</v>
      </c>
      <c r="D1141" s="8" t="n">
        <v>2014</v>
      </c>
      <c r="E1141" s="8" t="n">
        <v>9</v>
      </c>
      <c r="F1141" t="inlineStr">
        <is>
          <t>2014-09</t>
        </is>
      </c>
      <c r="G1141" t="inlineStr">
        <is>
          <t>Furniture</t>
        </is>
      </c>
      <c r="H1141" t="inlineStr">
        <is>
          <t>Tables</t>
        </is>
      </c>
      <c r="I1141" t="inlineStr">
        <is>
          <t>Bevis 44 x 96 Conference Tables</t>
        </is>
      </c>
      <c r="J1141" s="8" t="n">
        <v>6</v>
      </c>
      <c r="K1141" s="10" t="n">
        <v>0.5</v>
      </c>
      <c r="L1141" s="11" t="n">
        <v>617.7</v>
      </c>
      <c r="M1141" s="11">
        <f>L1141-N1141</f>
        <v>1025.382</v>
      </c>
      <c r="N1141" s="11" t="n">
        <v>-407.682</v>
      </c>
      <c r="O1141">
        <f>IF(L1141=0,"—",N1141/L1141)</f>
        <v>-0.66</v>
      </c>
      <c r="P1141" t="inlineStr">
        <is>
          <t>Central</t>
        </is>
      </c>
      <c r="Q1141" t="inlineStr">
        <is>
          <t>Consumer</t>
        </is>
      </c>
    </row>
    <row r="1142">
      <c r="A1142" s="8" t="n">
        <v>8867</v>
      </c>
      <c r="B1142" t="inlineStr">
        <is>
          <t>CA-2014-120411</t>
        </is>
      </c>
      <c r="C1142" s="9" t="n">
        <v>41902</v>
      </c>
      <c r="D1142" s="8" t="n">
        <v>2014</v>
      </c>
      <c r="E1142" s="8" t="n">
        <v>9</v>
      </c>
      <c r="F1142" t="inlineStr">
        <is>
          <t>2014-09</t>
        </is>
      </c>
      <c r="G1142" t="inlineStr">
        <is>
          <t>Furniture</t>
        </is>
      </c>
      <c r="H1142" t="inlineStr">
        <is>
          <t>Bookcases</t>
        </is>
      </c>
      <c r="I1142" t="inlineStr">
        <is>
          <t>Bush Heritage Pine Collection 5-Shelf Bookcase, Albany Pine Finish, *Special Ord</t>
        </is>
      </c>
      <c r="J1142" s="8" t="n">
        <v>5</v>
      </c>
      <c r="K1142" s="10" t="n">
        <v>0.3</v>
      </c>
      <c r="L1142" s="11" t="n">
        <v>493.43</v>
      </c>
      <c r="M1142" s="11">
        <f>L1142-N1142</f>
        <v>563.92</v>
      </c>
      <c r="N1142" s="11" t="n">
        <v>-70.48999999999999</v>
      </c>
      <c r="O1142">
        <f>IF(L1142=0,"—",N1142/L1142)</f>
        <v>-0.14285714285714285</v>
      </c>
      <c r="P1142" t="inlineStr">
        <is>
          <t>Central</t>
        </is>
      </c>
      <c r="Q1142" t="inlineStr">
        <is>
          <t>Consumer</t>
        </is>
      </c>
    </row>
    <row r="1143">
      <c r="A1143" s="8" t="n">
        <v>2218</v>
      </c>
      <c r="B1143" t="inlineStr">
        <is>
          <t>CA-2014-151953</t>
        </is>
      </c>
      <c r="C1143" s="9" t="n">
        <v>41902</v>
      </c>
      <c r="D1143" s="8" t="n">
        <v>2014</v>
      </c>
      <c r="E1143" s="8" t="n">
        <v>9</v>
      </c>
      <c r="F1143" t="inlineStr">
        <is>
          <t>2014-09</t>
        </is>
      </c>
      <c r="G1143" t="inlineStr">
        <is>
          <t>Office Supplies</t>
        </is>
      </c>
      <c r="H1143" t="inlineStr">
        <is>
          <t>Art</t>
        </is>
      </c>
      <c r="I1143" t="inlineStr">
        <is>
          <t>Nontoxic Chalk</t>
        </is>
      </c>
      <c r="J1143" s="8" t="n">
        <v>2</v>
      </c>
      <c r="K1143" s="10" t="n">
        <v>0.2</v>
      </c>
      <c r="L1143" s="11" t="n">
        <v>2.816</v>
      </c>
      <c r="M1143" s="11">
        <f>L1143-N1143</f>
        <v>1.8303999999999998</v>
      </c>
      <c r="N1143" s="11" t="n">
        <v>0.9856</v>
      </c>
      <c r="O1143">
        <f>IF(L1143=0,"—",N1143/L1143)</f>
        <v>0.35000000000000003</v>
      </c>
      <c r="P1143" t="inlineStr">
        <is>
          <t>South</t>
        </is>
      </c>
      <c r="Q1143" t="inlineStr">
        <is>
          <t>Corporate</t>
        </is>
      </c>
    </row>
    <row r="1144">
      <c r="A1144" s="8" t="n">
        <v>5238</v>
      </c>
      <c r="B1144" t="inlineStr">
        <is>
          <t>CA-2014-166744</t>
        </is>
      </c>
      <c r="C1144" s="9" t="n">
        <v>41902</v>
      </c>
      <c r="D1144" s="8" t="n">
        <v>2014</v>
      </c>
      <c r="E1144" s="8" t="n">
        <v>9</v>
      </c>
      <c r="F1144" t="inlineStr">
        <is>
          <t>2014-09</t>
        </is>
      </c>
      <c r="G1144" t="inlineStr">
        <is>
          <t>Furniture</t>
        </is>
      </c>
      <c r="H1144" t="inlineStr">
        <is>
          <t>Bookcases</t>
        </is>
      </c>
      <c r="I1144" t="inlineStr">
        <is>
          <t>O'Sullivan Living Dimensions 2-Shelf Bookcases</t>
        </is>
      </c>
      <c r="J1144" s="8" t="n">
        <v>3</v>
      </c>
      <c r="K1144" s="10" t="n">
        <v>0</v>
      </c>
      <c r="L1144" s="11" t="n">
        <v>362.94</v>
      </c>
      <c r="M1144" s="11">
        <f>L1144-N1144</f>
        <v>326.646</v>
      </c>
      <c r="N1144" s="11" t="n">
        <v>36.294</v>
      </c>
      <c r="O1144">
        <f>IF(L1144=0,"—",N1144/L1144)</f>
        <v>0.09999999999999999</v>
      </c>
      <c r="P1144" t="inlineStr">
        <is>
          <t>East</t>
        </is>
      </c>
      <c r="Q1144" t="inlineStr">
        <is>
          <t>Consumer</t>
        </is>
      </c>
    </row>
    <row r="1145">
      <c r="A1145" s="8" t="n">
        <v>794</v>
      </c>
      <c r="B1145" t="inlineStr">
        <is>
          <t>CA-2014-156433</t>
        </is>
      </c>
      <c r="C1145" s="9" t="n">
        <v>41902</v>
      </c>
      <c r="D1145" s="8" t="n">
        <v>2014</v>
      </c>
      <c r="E1145" s="8" t="n">
        <v>9</v>
      </c>
      <c r="F1145" t="inlineStr">
        <is>
          <t>2014-09</t>
        </is>
      </c>
      <c r="G1145" t="inlineStr">
        <is>
          <t>Office Supplies</t>
        </is>
      </c>
      <c r="H1145" t="inlineStr">
        <is>
          <t>Labels</t>
        </is>
      </c>
      <c r="I1145" t="inlineStr">
        <is>
          <t>Avery 499</t>
        </is>
      </c>
      <c r="J1145" s="8" t="n">
        <v>2</v>
      </c>
      <c r="K1145" s="10" t="n">
        <v>0</v>
      </c>
      <c r="L1145" s="11" t="n">
        <v>9.960000000000001</v>
      </c>
      <c r="M1145" s="11">
        <f>L1145-N1145</f>
        <v>5.378400000000001</v>
      </c>
      <c r="N1145" s="11" t="n">
        <v>4.5816</v>
      </c>
      <c r="O1145">
        <f>IF(L1145=0,"—",N1145/L1145)</f>
        <v>0.45999999999999996</v>
      </c>
      <c r="P1145" t="inlineStr">
        <is>
          <t>West</t>
        </is>
      </c>
      <c r="Q1145" t="inlineStr">
        <is>
          <t>Consumer</t>
        </is>
      </c>
    </row>
    <row r="1146">
      <c r="A1146" s="8" t="n">
        <v>795</v>
      </c>
      <c r="B1146" t="inlineStr">
        <is>
          <t>CA-2014-156433</t>
        </is>
      </c>
      <c r="C1146" s="9" t="n">
        <v>41902</v>
      </c>
      <c r="D1146" s="8" t="n">
        <v>2014</v>
      </c>
      <c r="E1146" s="8" t="n">
        <v>9</v>
      </c>
      <c r="F1146" t="inlineStr">
        <is>
          <t>2014-09</t>
        </is>
      </c>
      <c r="G1146" t="inlineStr">
        <is>
          <t>Office Supplies</t>
        </is>
      </c>
      <c r="H1146" t="inlineStr">
        <is>
          <t>Paper</t>
        </is>
      </c>
      <c r="I1146" t="inlineStr">
        <is>
          <t>Wirebound Message Book, 4 per Page</t>
        </is>
      </c>
      <c r="J1146" s="8" t="n">
        <v>4</v>
      </c>
      <c r="K1146" s="10" t="n">
        <v>0</v>
      </c>
      <c r="L1146" s="11" t="n">
        <v>21.72</v>
      </c>
      <c r="M1146" s="11">
        <f>L1146-N1146</f>
        <v>11.0772</v>
      </c>
      <c r="N1146" s="11" t="n">
        <v>10.6428</v>
      </c>
      <c r="O1146">
        <f>IF(L1146=0,"—",N1146/L1146)</f>
        <v>0.49</v>
      </c>
      <c r="P1146" t="inlineStr">
        <is>
          <t>West</t>
        </is>
      </c>
      <c r="Q1146" t="inlineStr">
        <is>
          <t>Consumer</t>
        </is>
      </c>
    </row>
    <row r="1147">
      <c r="A1147" s="8" t="n">
        <v>5239</v>
      </c>
      <c r="B1147" t="inlineStr">
        <is>
          <t>CA-2014-166744</t>
        </is>
      </c>
      <c r="C1147" s="9" t="n">
        <v>41902</v>
      </c>
      <c r="D1147" s="8" t="n">
        <v>2014</v>
      </c>
      <c r="E1147" s="8" t="n">
        <v>9</v>
      </c>
      <c r="F1147" t="inlineStr">
        <is>
          <t>2014-09</t>
        </is>
      </c>
      <c r="G1147" t="inlineStr">
        <is>
          <t>Technology</t>
        </is>
      </c>
      <c r="H1147" t="inlineStr">
        <is>
          <t>Accessories</t>
        </is>
      </c>
      <c r="I1147" t="inlineStr">
        <is>
          <t>Logitech 910-002974 M325 Wireless Mouse for Web Scrolling</t>
        </is>
      </c>
      <c r="J1147" s="8" t="n">
        <v>2</v>
      </c>
      <c r="K1147" s="10" t="n">
        <v>0</v>
      </c>
      <c r="L1147" s="11" t="n">
        <v>59.98</v>
      </c>
      <c r="M1147" s="11">
        <f>L1147-N1147</f>
        <v>33.58879999999999</v>
      </c>
      <c r="N1147" s="11" t="n">
        <v>26.3912</v>
      </c>
      <c r="O1147">
        <f>IF(L1147=0,"—",N1147/L1147)</f>
        <v>0.44000000000000006</v>
      </c>
      <c r="P1147" t="inlineStr">
        <is>
          <t>East</t>
        </is>
      </c>
      <c r="Q1147" t="inlineStr">
        <is>
          <t>Consumer</t>
        </is>
      </c>
    </row>
    <row r="1148">
      <c r="A1148" s="8" t="n">
        <v>9395</v>
      </c>
      <c r="B1148" t="inlineStr">
        <is>
          <t>CA-2014-125997</t>
        </is>
      </c>
      <c r="C1148" s="9" t="n">
        <v>41902</v>
      </c>
      <c r="D1148" s="8" t="n">
        <v>2014</v>
      </c>
      <c r="E1148" s="8" t="n">
        <v>9</v>
      </c>
      <c r="F1148" t="inlineStr">
        <is>
          <t>2014-09</t>
        </is>
      </c>
      <c r="G1148" t="inlineStr">
        <is>
          <t>Furniture</t>
        </is>
      </c>
      <c r="H1148" t="inlineStr">
        <is>
          <t>Chairs</t>
        </is>
      </c>
      <c r="I1148" t="inlineStr">
        <is>
          <t>Global Leather Executive Chair</t>
        </is>
      </c>
      <c r="J1148" s="8" t="n">
        <v>2</v>
      </c>
      <c r="K1148" s="10" t="n">
        <v>0.1</v>
      </c>
      <c r="L1148" s="11" t="n">
        <v>631.782</v>
      </c>
      <c r="M1148" s="11">
        <f>L1148-N1148</f>
        <v>491.3860000000001</v>
      </c>
      <c r="N1148" s="11" t="n">
        <v>140.396</v>
      </c>
      <c r="O1148">
        <f>IF(L1148=0,"—",N1148/L1148)</f>
        <v>0.22222222222222218</v>
      </c>
      <c r="P1148" t="inlineStr">
        <is>
          <t>East</t>
        </is>
      </c>
      <c r="Q1148" t="inlineStr">
        <is>
          <t>Consumer</t>
        </is>
      </c>
    </row>
    <row r="1149">
      <c r="A1149" s="8" t="n">
        <v>9397</v>
      </c>
      <c r="B1149" t="inlineStr">
        <is>
          <t>CA-2014-125997</t>
        </is>
      </c>
      <c r="C1149" s="9" t="n">
        <v>41902</v>
      </c>
      <c r="D1149" s="8" t="n">
        <v>2014</v>
      </c>
      <c r="E1149" s="8" t="n">
        <v>9</v>
      </c>
      <c r="F1149" t="inlineStr">
        <is>
          <t>2014-09</t>
        </is>
      </c>
      <c r="G1149" t="inlineStr">
        <is>
          <t>Office Supplies</t>
        </is>
      </c>
      <c r="H1149" t="inlineStr">
        <is>
          <t>Labels</t>
        </is>
      </c>
      <c r="I1149" t="inlineStr">
        <is>
          <t>Avery 485</t>
        </is>
      </c>
      <c r="J1149" s="8" t="n">
        <v>6</v>
      </c>
      <c r="K1149" s="10" t="n">
        <v>0</v>
      </c>
      <c r="L1149" s="11" t="n">
        <v>75.18000000000001</v>
      </c>
      <c r="M1149" s="11">
        <f>L1149-N1149</f>
        <v>39.845400000000005</v>
      </c>
      <c r="N1149" s="11" t="n">
        <v>35.3346</v>
      </c>
      <c r="O1149">
        <f>IF(L1149=0,"—",N1149/L1149)</f>
        <v>0.47</v>
      </c>
      <c r="P1149" t="inlineStr">
        <is>
          <t>East</t>
        </is>
      </c>
      <c r="Q1149" t="inlineStr">
        <is>
          <t>Consumer</t>
        </is>
      </c>
    </row>
    <row r="1150">
      <c r="A1150" s="8" t="n">
        <v>9394</v>
      </c>
      <c r="B1150" t="inlineStr">
        <is>
          <t>CA-2014-125997</t>
        </is>
      </c>
      <c r="C1150" s="9" t="n">
        <v>41902</v>
      </c>
      <c r="D1150" s="8" t="n">
        <v>2014</v>
      </c>
      <c r="E1150" s="8" t="n">
        <v>9</v>
      </c>
      <c r="F1150" t="inlineStr">
        <is>
          <t>2014-09</t>
        </is>
      </c>
      <c r="G1150" t="inlineStr">
        <is>
          <t>Technology</t>
        </is>
      </c>
      <c r="H1150" t="inlineStr">
        <is>
          <t>Phones</t>
        </is>
      </c>
      <c r="I1150" t="inlineStr">
        <is>
          <t>Ooma Telo VoIP Home Phone System</t>
        </is>
      </c>
      <c r="J1150" s="8" t="n">
        <v>5</v>
      </c>
      <c r="K1150" s="10" t="n">
        <v>0</v>
      </c>
      <c r="L1150" s="11" t="n">
        <v>629.95</v>
      </c>
      <c r="M1150" s="11">
        <f>L1150-N1150</f>
        <v>472.46250000000003</v>
      </c>
      <c r="N1150" s="11" t="n">
        <v>157.4875</v>
      </c>
      <c r="O1150">
        <f>IF(L1150=0,"—",N1150/L1150)</f>
        <v>0.25</v>
      </c>
      <c r="P1150" t="inlineStr">
        <is>
          <t>East</t>
        </is>
      </c>
      <c r="Q1150" t="inlineStr">
        <is>
          <t>Consumer</t>
        </is>
      </c>
    </row>
    <row r="1151">
      <c r="A1151" s="8" t="n">
        <v>4241</v>
      </c>
      <c r="B1151" t="inlineStr">
        <is>
          <t>CA-2014-133704</t>
        </is>
      </c>
      <c r="C1151" s="9" t="n">
        <v>41902</v>
      </c>
      <c r="D1151" s="8" t="n">
        <v>2014</v>
      </c>
      <c r="E1151" s="8" t="n">
        <v>9</v>
      </c>
      <c r="F1151" t="inlineStr">
        <is>
          <t>2014-09</t>
        </is>
      </c>
      <c r="G1151" t="inlineStr">
        <is>
          <t>Office Supplies</t>
        </is>
      </c>
      <c r="H1151" t="inlineStr">
        <is>
          <t>Appliances</t>
        </is>
      </c>
      <c r="I1151" t="inlineStr">
        <is>
          <t>Staple holder</t>
        </is>
      </c>
      <c r="J1151" s="8" t="n">
        <v>4</v>
      </c>
      <c r="K1151" s="10" t="n">
        <v>0</v>
      </c>
      <c r="L1151" s="11" t="n">
        <v>43.92</v>
      </c>
      <c r="M1151" s="11">
        <f>L1151-N1151</f>
        <v>32.0616</v>
      </c>
      <c r="N1151" s="11" t="n">
        <v>11.8584</v>
      </c>
      <c r="O1151">
        <f>IF(L1151=0,"—",N1151/L1151)</f>
        <v>0.26999999999999996</v>
      </c>
      <c r="P1151" t="inlineStr">
        <is>
          <t>West</t>
        </is>
      </c>
      <c r="Q1151" t="inlineStr">
        <is>
          <t>Home Office</t>
        </is>
      </c>
    </row>
    <row r="1152">
      <c r="A1152" s="8" t="n">
        <v>4242</v>
      </c>
      <c r="B1152" t="inlineStr">
        <is>
          <t>CA-2014-133704</t>
        </is>
      </c>
      <c r="C1152" s="9" t="n">
        <v>41902</v>
      </c>
      <c r="D1152" s="8" t="n">
        <v>2014</v>
      </c>
      <c r="E1152" s="8" t="n">
        <v>9</v>
      </c>
      <c r="F1152" t="inlineStr">
        <is>
          <t>2014-09</t>
        </is>
      </c>
      <c r="G1152" t="inlineStr">
        <is>
          <t>Office Supplies</t>
        </is>
      </c>
      <c r="H1152" t="inlineStr">
        <is>
          <t>Binders</t>
        </is>
      </c>
      <c r="I1152" t="inlineStr">
        <is>
          <t>Ibico Plastic and Wire Spiral Binding Combs</t>
        </is>
      </c>
      <c r="J1152" s="8" t="n">
        <v>3</v>
      </c>
      <c r="K1152" s="10" t="n">
        <v>0.2</v>
      </c>
      <c r="L1152" s="11" t="n">
        <v>20.232</v>
      </c>
      <c r="M1152" s="11">
        <f>L1152-N1152</f>
        <v>13.6566</v>
      </c>
      <c r="N1152" s="11" t="n">
        <v>6.5754</v>
      </c>
      <c r="O1152">
        <f>IF(L1152=0,"—",N1152/L1152)</f>
        <v>0.325</v>
      </c>
      <c r="P1152" t="inlineStr">
        <is>
          <t>West</t>
        </is>
      </c>
      <c r="Q1152" t="inlineStr">
        <is>
          <t>Home Office</t>
        </is>
      </c>
    </row>
    <row r="1153">
      <c r="A1153" s="8" t="n">
        <v>2793</v>
      </c>
      <c r="B1153" t="inlineStr">
        <is>
          <t>CA-2014-125514</t>
        </is>
      </c>
      <c r="C1153" s="9" t="n">
        <v>41903</v>
      </c>
      <c r="D1153" s="8" t="n">
        <v>2014</v>
      </c>
      <c r="E1153" s="8" t="n">
        <v>9</v>
      </c>
      <c r="F1153" t="inlineStr">
        <is>
          <t>2014-09</t>
        </is>
      </c>
      <c r="G1153" t="inlineStr">
        <is>
          <t>Office Supplies</t>
        </is>
      </c>
      <c r="H1153" t="inlineStr">
        <is>
          <t>Paper</t>
        </is>
      </c>
      <c r="I1153" t="inlineStr">
        <is>
          <t>Xerox 224</t>
        </is>
      </c>
      <c r="J1153" s="8" t="n">
        <v>1</v>
      </c>
      <c r="K1153" s="10" t="n">
        <v>0</v>
      </c>
      <c r="L1153" s="11" t="n">
        <v>6.48</v>
      </c>
      <c r="M1153" s="11">
        <f>L1153-N1153</f>
        <v>3.3696000000000006</v>
      </c>
      <c r="N1153" s="11" t="n">
        <v>3.1104</v>
      </c>
      <c r="O1153">
        <f>IF(L1153=0,"—",N1153/L1153)</f>
        <v>0.4799999999999999</v>
      </c>
      <c r="P1153" t="inlineStr">
        <is>
          <t>Central</t>
        </is>
      </c>
      <c r="Q1153" t="inlineStr">
        <is>
          <t>Corporate</t>
        </is>
      </c>
    </row>
    <row r="1154">
      <c r="A1154" s="8" t="n">
        <v>392</v>
      </c>
      <c r="B1154" t="inlineStr">
        <is>
          <t>US-2014-135972</t>
        </is>
      </c>
      <c r="C1154" s="9" t="n">
        <v>41903</v>
      </c>
      <c r="D1154" s="8" t="n">
        <v>2014</v>
      </c>
      <c r="E1154" s="8" t="n">
        <v>9</v>
      </c>
      <c r="F1154" t="inlineStr">
        <is>
          <t>2014-09</t>
        </is>
      </c>
      <c r="G1154" t="inlineStr">
        <is>
          <t>Technology</t>
        </is>
      </c>
      <c r="H1154" t="inlineStr">
        <is>
          <t>Phones</t>
        </is>
      </c>
      <c r="I1154" t="inlineStr">
        <is>
          <t>Nortel Meridian M3904 Professional Digital phone</t>
        </is>
      </c>
      <c r="J1154" s="8" t="n">
        <v>2</v>
      </c>
      <c r="K1154" s="10" t="n">
        <v>0.2</v>
      </c>
      <c r="L1154" s="11" t="n">
        <v>246.384</v>
      </c>
      <c r="M1154" s="11">
        <f>L1154-N1154</f>
        <v>218.6658</v>
      </c>
      <c r="N1154" s="11" t="n">
        <v>27.7182</v>
      </c>
      <c r="O1154">
        <f>IF(L1154=0,"—",N1154/L1154)</f>
        <v>0.1125</v>
      </c>
      <c r="P1154" t="inlineStr">
        <is>
          <t>West</t>
        </is>
      </c>
      <c r="Q1154" t="inlineStr">
        <is>
          <t>Consumer</t>
        </is>
      </c>
    </row>
    <row r="1155">
      <c r="A1155" s="8" t="n">
        <v>3162</v>
      </c>
      <c r="B1155" t="inlineStr">
        <is>
          <t>CA-2014-153969</t>
        </is>
      </c>
      <c r="C1155" s="9" t="n">
        <v>41903</v>
      </c>
      <c r="D1155" s="8" t="n">
        <v>2014</v>
      </c>
      <c r="E1155" s="8" t="n">
        <v>9</v>
      </c>
      <c r="F1155" t="inlineStr">
        <is>
          <t>2014-09</t>
        </is>
      </c>
      <c r="G1155" t="inlineStr">
        <is>
          <t>Office Supplies</t>
        </is>
      </c>
      <c r="H1155" t="inlineStr">
        <is>
          <t>Envelopes</t>
        </is>
      </c>
      <c r="I1155" t="inlineStr">
        <is>
          <t>Staple envelope</t>
        </is>
      </c>
      <c r="J1155" s="8" t="n">
        <v>2</v>
      </c>
      <c r="K1155" s="10" t="n">
        <v>0</v>
      </c>
      <c r="L1155" s="11" t="n">
        <v>15.56</v>
      </c>
      <c r="M1155" s="11">
        <f>L1155-N1155</f>
        <v>8.2468</v>
      </c>
      <c r="N1155" s="11" t="n">
        <v>7.3132</v>
      </c>
      <c r="O1155">
        <f>IF(L1155=0,"—",N1155/L1155)</f>
        <v>0.47</v>
      </c>
      <c r="P1155" t="inlineStr">
        <is>
          <t>West</t>
        </is>
      </c>
      <c r="Q1155" t="inlineStr">
        <is>
          <t>Consumer</t>
        </is>
      </c>
    </row>
    <row r="1156">
      <c r="A1156" s="8" t="n">
        <v>9050</v>
      </c>
      <c r="B1156" t="inlineStr">
        <is>
          <t>CA-2014-124513</t>
        </is>
      </c>
      <c r="C1156" s="9" t="n">
        <v>41903</v>
      </c>
      <c r="D1156" s="8" t="n">
        <v>2014</v>
      </c>
      <c r="E1156" s="8" t="n">
        <v>9</v>
      </c>
      <c r="F1156" t="inlineStr">
        <is>
          <t>2014-09</t>
        </is>
      </c>
      <c r="G1156" t="inlineStr">
        <is>
          <t>Office Supplies</t>
        </is>
      </c>
      <c r="H1156" t="inlineStr">
        <is>
          <t>Art</t>
        </is>
      </c>
      <c r="I1156" t="inlineStr">
        <is>
          <t>Boston 16801 Nautilus Battery Pencil Sharpener</t>
        </is>
      </c>
      <c r="J1156" s="8" t="n">
        <v>3</v>
      </c>
      <c r="K1156" s="10" t="n">
        <v>0</v>
      </c>
      <c r="L1156" s="11" t="n">
        <v>66.03</v>
      </c>
      <c r="M1156" s="11">
        <f>L1156-N1156</f>
        <v>48.8622</v>
      </c>
      <c r="N1156" s="11" t="n">
        <v>17.1678</v>
      </c>
      <c r="O1156">
        <f>IF(L1156=0,"—",N1156/L1156)</f>
        <v>0.26</v>
      </c>
      <c r="P1156" t="inlineStr">
        <is>
          <t>East</t>
        </is>
      </c>
      <c r="Q1156" t="inlineStr">
        <is>
          <t>Home Office</t>
        </is>
      </c>
    </row>
    <row r="1157">
      <c r="A1157" s="8" t="n">
        <v>2791</v>
      </c>
      <c r="B1157" t="inlineStr">
        <is>
          <t>CA-2014-125514</t>
        </is>
      </c>
      <c r="C1157" s="9" t="n">
        <v>41903</v>
      </c>
      <c r="D1157" s="8" t="n">
        <v>2014</v>
      </c>
      <c r="E1157" s="8" t="n">
        <v>9</v>
      </c>
      <c r="F1157" t="inlineStr">
        <is>
          <t>2014-09</t>
        </is>
      </c>
      <c r="G1157" t="inlineStr">
        <is>
          <t>Office Supplies</t>
        </is>
      </c>
      <c r="H1157" t="inlineStr">
        <is>
          <t>Appliances</t>
        </is>
      </c>
      <c r="I1157" t="inlineStr">
        <is>
          <t>Fellowes Basic Home/Office Series Surge Protectors</t>
        </is>
      </c>
      <c r="J1157" s="8" t="n">
        <v>2</v>
      </c>
      <c r="K1157" s="10" t="n">
        <v>0</v>
      </c>
      <c r="L1157" s="11" t="n">
        <v>25.96</v>
      </c>
      <c r="M1157" s="11">
        <f>L1157-N1157</f>
        <v>18.4316</v>
      </c>
      <c r="N1157" s="11" t="n">
        <v>7.5284</v>
      </c>
      <c r="O1157">
        <f>IF(L1157=0,"—",N1157/L1157)</f>
        <v>0.29</v>
      </c>
      <c r="P1157" t="inlineStr">
        <is>
          <t>Central</t>
        </is>
      </c>
      <c r="Q1157" t="inlineStr">
        <is>
          <t>Corporate</t>
        </is>
      </c>
    </row>
    <row r="1158">
      <c r="A1158" s="8" t="n">
        <v>4235</v>
      </c>
      <c r="B1158" t="inlineStr">
        <is>
          <t>CA-2014-168823</t>
        </is>
      </c>
      <c r="C1158" s="9" t="n">
        <v>41903</v>
      </c>
      <c r="D1158" s="8" t="n">
        <v>2014</v>
      </c>
      <c r="E1158" s="8" t="n">
        <v>9</v>
      </c>
      <c r="F1158" t="inlineStr">
        <is>
          <t>2014-09</t>
        </is>
      </c>
      <c r="G1158" t="inlineStr">
        <is>
          <t>Office Supplies</t>
        </is>
      </c>
      <c r="H1158" t="inlineStr">
        <is>
          <t>Paper</t>
        </is>
      </c>
      <c r="I1158" t="inlineStr">
        <is>
          <t>While You Were Out Pads, 50 per Pad, 4 x 5 1/4, Green Cycle</t>
        </is>
      </c>
      <c r="J1158" s="8" t="n">
        <v>3</v>
      </c>
      <c r="K1158" s="10" t="n">
        <v>0.2</v>
      </c>
      <c r="L1158" s="11" t="n">
        <v>11.352</v>
      </c>
      <c r="M1158" s="11">
        <f>L1158-N1158</f>
        <v>7.2369</v>
      </c>
      <c r="N1158" s="11" t="n">
        <v>4.1151</v>
      </c>
      <c r="O1158">
        <f>IF(L1158=0,"—",N1158/L1158)</f>
        <v>0.3625</v>
      </c>
      <c r="P1158" t="inlineStr">
        <is>
          <t>East</t>
        </is>
      </c>
      <c r="Q1158" t="inlineStr">
        <is>
          <t>Home Office</t>
        </is>
      </c>
    </row>
    <row r="1159">
      <c r="A1159" s="8" t="n">
        <v>2792</v>
      </c>
      <c r="B1159" t="inlineStr">
        <is>
          <t>CA-2014-125514</t>
        </is>
      </c>
      <c r="C1159" s="9" t="n">
        <v>41903</v>
      </c>
      <c r="D1159" s="8" t="n">
        <v>2014</v>
      </c>
      <c r="E1159" s="8" t="n">
        <v>9</v>
      </c>
      <c r="F1159" t="inlineStr">
        <is>
          <t>2014-09</t>
        </is>
      </c>
      <c r="G1159" t="inlineStr">
        <is>
          <t>Office Supplies</t>
        </is>
      </c>
      <c r="H1159" t="inlineStr">
        <is>
          <t>Appliances</t>
        </is>
      </c>
      <c r="I1159" t="inlineStr">
        <is>
          <t>Acco 6 Outlet Guardian Standard Surge Suppressor</t>
        </is>
      </c>
      <c r="J1159" s="8" t="n">
        <v>3</v>
      </c>
      <c r="K1159" s="10" t="n">
        <v>0</v>
      </c>
      <c r="L1159" s="11" t="n">
        <v>36.27</v>
      </c>
      <c r="M1159" s="11">
        <f>L1159-N1159</f>
        <v>25.389000000000003</v>
      </c>
      <c r="N1159" s="11" t="n">
        <v>10.881</v>
      </c>
      <c r="O1159">
        <f>IF(L1159=0,"—",N1159/L1159)</f>
        <v>0.3</v>
      </c>
      <c r="P1159" t="inlineStr">
        <is>
          <t>Central</t>
        </is>
      </c>
      <c r="Q1159" t="inlineStr">
        <is>
          <t>Corporate</t>
        </is>
      </c>
    </row>
    <row r="1160">
      <c r="A1160" s="8" t="n">
        <v>4236</v>
      </c>
      <c r="B1160" t="inlineStr">
        <is>
          <t>CA-2014-168823</t>
        </is>
      </c>
      <c r="C1160" s="9" t="n">
        <v>41903</v>
      </c>
      <c r="D1160" s="8" t="n">
        <v>2014</v>
      </c>
      <c r="E1160" s="8" t="n">
        <v>9</v>
      </c>
      <c r="F1160" t="inlineStr">
        <is>
          <t>2014-09</t>
        </is>
      </c>
      <c r="G1160" t="inlineStr">
        <is>
          <t>Office Supplies</t>
        </is>
      </c>
      <c r="H1160" t="inlineStr">
        <is>
          <t>Labels</t>
        </is>
      </c>
      <c r="I1160" t="inlineStr">
        <is>
          <t>Staple-on labels</t>
        </is>
      </c>
      <c r="J1160" s="8" t="n">
        <v>9</v>
      </c>
      <c r="K1160" s="10" t="n">
        <v>0.2</v>
      </c>
      <c r="L1160" s="11" t="n">
        <v>20.808</v>
      </c>
      <c r="M1160" s="11">
        <f>L1160-N1160</f>
        <v>13.7853</v>
      </c>
      <c r="N1160" s="11" t="n">
        <v>7.0227</v>
      </c>
      <c r="O1160">
        <f>IF(L1160=0,"—",N1160/L1160)</f>
        <v>0.3375</v>
      </c>
      <c r="P1160" t="inlineStr">
        <is>
          <t>East</t>
        </is>
      </c>
      <c r="Q1160" t="inlineStr">
        <is>
          <t>Home Office</t>
        </is>
      </c>
    </row>
    <row r="1161">
      <c r="A1161" s="8" t="n">
        <v>393</v>
      </c>
      <c r="B1161" t="inlineStr">
        <is>
          <t>US-2014-135972</t>
        </is>
      </c>
      <c r="C1161" s="9" t="n">
        <v>41903</v>
      </c>
      <c r="D1161" s="8" t="n">
        <v>2014</v>
      </c>
      <c r="E1161" s="8" t="n">
        <v>9</v>
      </c>
      <c r="F1161" t="inlineStr">
        <is>
          <t>2014-09</t>
        </is>
      </c>
      <c r="G1161" t="inlineStr">
        <is>
          <t>Technology</t>
        </is>
      </c>
      <c r="H1161" t="inlineStr">
        <is>
          <t>Copiers</t>
        </is>
      </c>
      <c r="I1161" t="inlineStr">
        <is>
          <t>Canon PC1080F Personal Copier</t>
        </is>
      </c>
      <c r="J1161" s="8" t="n">
        <v>3</v>
      </c>
      <c r="K1161" s="10" t="n">
        <v>0</v>
      </c>
      <c r="L1161" s="11" t="n">
        <v>1799.97</v>
      </c>
      <c r="M1161" s="11">
        <f>L1161-N1161</f>
        <v>1097.9817</v>
      </c>
      <c r="N1161" s="11" t="n">
        <v>701.9883</v>
      </c>
      <c r="O1161">
        <f>IF(L1161=0,"—",N1161/L1161)</f>
        <v>0.38999999999999996</v>
      </c>
      <c r="P1161" t="inlineStr">
        <is>
          <t>West</t>
        </is>
      </c>
      <c r="Q1161" t="inlineStr">
        <is>
          <t>Consumer</t>
        </is>
      </c>
    </row>
    <row r="1162">
      <c r="A1162" s="8" t="n">
        <v>3165</v>
      </c>
      <c r="B1162" t="inlineStr">
        <is>
          <t>CA-2014-153969</t>
        </is>
      </c>
      <c r="C1162" s="9" t="n">
        <v>41903</v>
      </c>
      <c r="D1162" s="8" t="n">
        <v>2014</v>
      </c>
      <c r="E1162" s="8" t="n">
        <v>9</v>
      </c>
      <c r="F1162" t="inlineStr">
        <is>
          <t>2014-09</t>
        </is>
      </c>
      <c r="G1162" t="inlineStr">
        <is>
          <t>Office Supplies</t>
        </is>
      </c>
      <c r="H1162" t="inlineStr">
        <is>
          <t>Paper</t>
        </is>
      </c>
      <c r="I1162" t="inlineStr">
        <is>
          <t>Xerox 1971</t>
        </is>
      </c>
      <c r="J1162" s="8" t="n">
        <v>9</v>
      </c>
      <c r="K1162" s="10" t="n">
        <v>0</v>
      </c>
      <c r="L1162" s="11" t="n">
        <v>38.52</v>
      </c>
      <c r="M1162" s="11">
        <f>L1162-N1162</f>
        <v>21.186000000000003</v>
      </c>
      <c r="N1162" s="11" t="n">
        <v>17.334</v>
      </c>
      <c r="O1162">
        <f>IF(L1162=0,"—",N1162/L1162)</f>
        <v>0.44999999999999996</v>
      </c>
      <c r="P1162" t="inlineStr">
        <is>
          <t>West</t>
        </is>
      </c>
      <c r="Q1162" t="inlineStr">
        <is>
          <t>Consumer</t>
        </is>
      </c>
    </row>
    <row r="1163">
      <c r="A1163" s="8" t="n">
        <v>3164</v>
      </c>
      <c r="B1163" t="inlineStr">
        <is>
          <t>CA-2014-153969</t>
        </is>
      </c>
      <c r="C1163" s="9" t="n">
        <v>41903</v>
      </c>
      <c r="D1163" s="8" t="n">
        <v>2014</v>
      </c>
      <c r="E1163" s="8" t="n">
        <v>9</v>
      </c>
      <c r="F1163" t="inlineStr">
        <is>
          <t>2014-09</t>
        </is>
      </c>
      <c r="G1163" t="inlineStr">
        <is>
          <t>Office Supplies</t>
        </is>
      </c>
      <c r="H1163" t="inlineStr">
        <is>
          <t>Art</t>
        </is>
      </c>
      <c r="I1163" t="inlineStr">
        <is>
          <t>Newell 34</t>
        </is>
      </c>
      <c r="J1163" s="8" t="n">
        <v>3</v>
      </c>
      <c r="K1163" s="10" t="n">
        <v>0</v>
      </c>
      <c r="L1163" s="11" t="n">
        <v>59.52</v>
      </c>
      <c r="M1163" s="11">
        <f>L1163-N1163</f>
        <v>44.0448</v>
      </c>
      <c r="N1163" s="11" t="n">
        <v>15.4752</v>
      </c>
      <c r="O1163">
        <f>IF(L1163=0,"—",N1163/L1163)</f>
        <v>0.25999999999999995</v>
      </c>
      <c r="P1163" t="inlineStr">
        <is>
          <t>West</t>
        </is>
      </c>
      <c r="Q1163" t="inlineStr">
        <is>
          <t>Consumer</t>
        </is>
      </c>
    </row>
    <row r="1164">
      <c r="A1164" s="8" t="n">
        <v>3167</v>
      </c>
      <c r="B1164" t="inlineStr">
        <is>
          <t>CA-2014-153969</t>
        </is>
      </c>
      <c r="C1164" s="9" t="n">
        <v>41903</v>
      </c>
      <c r="D1164" s="8" t="n">
        <v>2014</v>
      </c>
      <c r="E1164" s="8" t="n">
        <v>9</v>
      </c>
      <c r="F1164" t="inlineStr">
        <is>
          <t>2014-09</t>
        </is>
      </c>
      <c r="G1164" t="inlineStr">
        <is>
          <t>Office Supplies</t>
        </is>
      </c>
      <c r="H1164" t="inlineStr">
        <is>
          <t>Paper</t>
        </is>
      </c>
      <c r="I1164" t="inlineStr">
        <is>
          <t>Wirebound Four 2-3/4 x 5 Forms per Page, 400 Sets per Book</t>
        </is>
      </c>
      <c r="J1164" s="8" t="n">
        <v>3</v>
      </c>
      <c r="K1164" s="10" t="n">
        <v>0</v>
      </c>
      <c r="L1164" s="11" t="n">
        <v>19.35</v>
      </c>
      <c r="M1164" s="11">
        <f>L1164-N1164</f>
        <v>9.868500000000001</v>
      </c>
      <c r="N1164" s="11" t="n">
        <v>9.4815</v>
      </c>
      <c r="O1164">
        <f>IF(L1164=0,"—",N1164/L1164)</f>
        <v>0.49</v>
      </c>
      <c r="P1164" t="inlineStr">
        <is>
          <t>West</t>
        </is>
      </c>
      <c r="Q1164" t="inlineStr">
        <is>
          <t>Consumer</t>
        </is>
      </c>
    </row>
    <row r="1165">
      <c r="A1165" s="8" t="n">
        <v>3163</v>
      </c>
      <c r="B1165" t="inlineStr">
        <is>
          <t>CA-2014-153969</t>
        </is>
      </c>
      <c r="C1165" s="9" t="n">
        <v>41903</v>
      </c>
      <c r="D1165" s="8" t="n">
        <v>2014</v>
      </c>
      <c r="E1165" s="8" t="n">
        <v>9</v>
      </c>
      <c r="F1165" t="inlineStr">
        <is>
          <t>2014-09</t>
        </is>
      </c>
      <c r="G1165" t="inlineStr">
        <is>
          <t>Office Supplies</t>
        </is>
      </c>
      <c r="H1165" t="inlineStr">
        <is>
          <t>Envelopes</t>
        </is>
      </c>
      <c r="I1165" t="inlineStr">
        <is>
          <t>#10 White Business Envelopes,4 1/8 x 9 1/2</t>
        </is>
      </c>
      <c r="J1165" s="8" t="n">
        <v>5</v>
      </c>
      <c r="K1165" s="10" t="n">
        <v>0</v>
      </c>
      <c r="L1165" s="11" t="n">
        <v>78.34999999999999</v>
      </c>
      <c r="M1165" s="11">
        <f>L1165-N1165</f>
        <v>41.525499999999994</v>
      </c>
      <c r="N1165" s="11" t="n">
        <v>36.8245</v>
      </c>
      <c r="O1165">
        <f>IF(L1165=0,"—",N1165/L1165)</f>
        <v>0.47000000000000003</v>
      </c>
      <c r="P1165" t="inlineStr">
        <is>
          <t>West</t>
        </is>
      </c>
      <c r="Q1165" t="inlineStr">
        <is>
          <t>Consumer</t>
        </is>
      </c>
    </row>
    <row r="1166">
      <c r="A1166" s="8" t="n">
        <v>3166</v>
      </c>
      <c r="B1166" t="inlineStr">
        <is>
          <t>CA-2014-153969</t>
        </is>
      </c>
      <c r="C1166" s="9" t="n">
        <v>41903</v>
      </c>
      <c r="D1166" s="8" t="n">
        <v>2014</v>
      </c>
      <c r="E1166" s="8" t="n">
        <v>9</v>
      </c>
      <c r="F1166" t="inlineStr">
        <is>
          <t>2014-09</t>
        </is>
      </c>
      <c r="G1166" t="inlineStr">
        <is>
          <t>Technology</t>
        </is>
      </c>
      <c r="H1166" t="inlineStr">
        <is>
          <t>Phones</t>
        </is>
      </c>
      <c r="I1166" t="inlineStr">
        <is>
          <t>Polycom CX300 Desktop Phone USB VoIP phone</t>
        </is>
      </c>
      <c r="J1166" s="8" t="n">
        <v>2</v>
      </c>
      <c r="K1166" s="10" t="n">
        <v>0.2</v>
      </c>
      <c r="L1166" s="11" t="n">
        <v>239.984</v>
      </c>
      <c r="M1166" s="11">
        <f>L1166-N1166</f>
        <v>215.9856</v>
      </c>
      <c r="N1166" s="11" t="n">
        <v>23.9984</v>
      </c>
      <c r="O1166">
        <f>IF(L1166=0,"—",N1166/L1166)</f>
        <v>0.09999999999999999</v>
      </c>
      <c r="P1166" t="inlineStr">
        <is>
          <t>West</t>
        </is>
      </c>
      <c r="Q1166" t="inlineStr">
        <is>
          <t>Consumer</t>
        </is>
      </c>
    </row>
    <row r="1167">
      <c r="A1167" s="8" t="n">
        <v>7103</v>
      </c>
      <c r="B1167" t="inlineStr">
        <is>
          <t>CA-2014-117478</t>
        </is>
      </c>
      <c r="C1167" s="9" t="n">
        <v>41903</v>
      </c>
      <c r="D1167" s="8" t="n">
        <v>2014</v>
      </c>
      <c r="E1167" s="8" t="n">
        <v>9</v>
      </c>
      <c r="F1167" t="inlineStr">
        <is>
          <t>2014-09</t>
        </is>
      </c>
      <c r="G1167" t="inlineStr">
        <is>
          <t>Office Supplies</t>
        </is>
      </c>
      <c r="H1167" t="inlineStr">
        <is>
          <t>Binders</t>
        </is>
      </c>
      <c r="I1167" t="inlineStr">
        <is>
          <t>Angle-D Binders with Locking Rings, Label Holders</t>
        </is>
      </c>
      <c r="J1167" s="8" t="n">
        <v>3</v>
      </c>
      <c r="K1167" s="10" t="n">
        <v>0.7</v>
      </c>
      <c r="L1167" s="11" t="n">
        <v>6.57</v>
      </c>
      <c r="M1167" s="11">
        <f>L1167-N1167</f>
        <v>11.607</v>
      </c>
      <c r="N1167" s="11" t="n">
        <v>-5.037</v>
      </c>
      <c r="O1167">
        <f>IF(L1167=0,"—",N1167/L1167)</f>
        <v>-0.7666666666666666</v>
      </c>
      <c r="P1167" t="inlineStr">
        <is>
          <t>East</t>
        </is>
      </c>
      <c r="Q1167" t="inlineStr">
        <is>
          <t>Consumer</t>
        </is>
      </c>
    </row>
    <row r="1168">
      <c r="A1168" s="8" t="n">
        <v>5305</v>
      </c>
      <c r="B1168" t="inlineStr">
        <is>
          <t>US-2014-166310</t>
        </is>
      </c>
      <c r="C1168" s="9" t="n">
        <v>41903</v>
      </c>
      <c r="D1168" s="8" t="n">
        <v>2014</v>
      </c>
      <c r="E1168" s="8" t="n">
        <v>9</v>
      </c>
      <c r="F1168" t="inlineStr">
        <is>
          <t>2014-09</t>
        </is>
      </c>
      <c r="G1168" t="inlineStr">
        <is>
          <t>Furniture</t>
        </is>
      </c>
      <c r="H1168" t="inlineStr">
        <is>
          <t>Furnishings</t>
        </is>
      </c>
      <c r="I1168" t="inlineStr">
        <is>
          <t>Dana Swing-Arm Lamps</t>
        </is>
      </c>
      <c r="J1168" s="8" t="n">
        <v>2</v>
      </c>
      <c r="K1168" s="10" t="n">
        <v>0.6</v>
      </c>
      <c r="L1168" s="11" t="n">
        <v>8.544</v>
      </c>
      <c r="M1168" s="11">
        <f>L1168-N1168</f>
        <v>16.02</v>
      </c>
      <c r="N1168" s="11" t="n">
        <v>-7.476</v>
      </c>
      <c r="O1168">
        <f>IF(L1168=0,"—",N1168/L1168)</f>
        <v>-0.875</v>
      </c>
      <c r="P1168" t="inlineStr">
        <is>
          <t>Central</t>
        </is>
      </c>
      <c r="Q1168" t="inlineStr">
        <is>
          <t>Home Office</t>
        </is>
      </c>
    </row>
    <row r="1169">
      <c r="A1169" s="8" t="n">
        <v>8233</v>
      </c>
      <c r="B1169" t="inlineStr">
        <is>
          <t>CA-2014-158225</t>
        </is>
      </c>
      <c r="C1169" s="9" t="n">
        <v>41904</v>
      </c>
      <c r="D1169" s="8" t="n">
        <v>2014</v>
      </c>
      <c r="E1169" s="8" t="n">
        <v>9</v>
      </c>
      <c r="F1169" t="inlineStr">
        <is>
          <t>2014-09</t>
        </is>
      </c>
      <c r="G1169" t="inlineStr">
        <is>
          <t>Office Supplies</t>
        </is>
      </c>
      <c r="H1169" t="inlineStr">
        <is>
          <t>Storage</t>
        </is>
      </c>
      <c r="I1169" t="inlineStr">
        <is>
          <t>File Shuttle II and Handi-File, Black</t>
        </is>
      </c>
      <c r="J1169" s="8" t="n">
        <v>5</v>
      </c>
      <c r="K1169" s="10" t="n">
        <v>0</v>
      </c>
      <c r="L1169" s="11" t="n">
        <v>169.45</v>
      </c>
      <c r="M1169" s="11">
        <f>L1169-N1169</f>
        <v>127.08749999999999</v>
      </c>
      <c r="N1169" s="11" t="n">
        <v>42.3625</v>
      </c>
      <c r="O1169">
        <f>IF(L1169=0,"—",N1169/L1169)</f>
        <v>0.25</v>
      </c>
      <c r="P1169" t="inlineStr">
        <is>
          <t>West</t>
        </is>
      </c>
      <c r="Q1169" t="inlineStr">
        <is>
          <t>Consumer</t>
        </is>
      </c>
    </row>
    <row r="1170">
      <c r="A1170" s="8" t="n">
        <v>8234</v>
      </c>
      <c r="B1170" t="inlineStr">
        <is>
          <t>CA-2014-158225</t>
        </is>
      </c>
      <c r="C1170" s="9" t="n">
        <v>41904</v>
      </c>
      <c r="D1170" s="8" t="n">
        <v>2014</v>
      </c>
      <c r="E1170" s="8" t="n">
        <v>9</v>
      </c>
      <c r="F1170" t="inlineStr">
        <is>
          <t>2014-09</t>
        </is>
      </c>
      <c r="G1170" t="inlineStr">
        <is>
          <t>Office Supplies</t>
        </is>
      </c>
      <c r="H1170" t="inlineStr">
        <is>
          <t>Storage</t>
        </is>
      </c>
      <c r="I1170" t="inlineStr">
        <is>
          <t>Tennsco Commercial Shelving</t>
        </is>
      </c>
      <c r="J1170" s="8" t="n">
        <v>2</v>
      </c>
      <c r="K1170" s="10" t="n">
        <v>0</v>
      </c>
      <c r="L1170" s="11" t="n">
        <v>40.68</v>
      </c>
      <c r="M1170" s="11">
        <f>L1170-N1170</f>
        <v>40.2732</v>
      </c>
      <c r="N1170" s="11" t="n">
        <v>0.4068</v>
      </c>
      <c r="O1170">
        <f>IF(L1170=0,"—",N1170/L1170)</f>
        <v>0.01</v>
      </c>
      <c r="P1170" t="inlineStr">
        <is>
          <t>West</t>
        </is>
      </c>
      <c r="Q1170" t="inlineStr">
        <is>
          <t>Consumer</t>
        </is>
      </c>
    </row>
    <row r="1171">
      <c r="A1171" s="8" t="n">
        <v>5725</v>
      </c>
      <c r="B1171" t="inlineStr">
        <is>
          <t>CA-2014-103191</t>
        </is>
      </c>
      <c r="C1171" s="9" t="n">
        <v>41904</v>
      </c>
      <c r="D1171" s="8" t="n">
        <v>2014</v>
      </c>
      <c r="E1171" s="8" t="n">
        <v>9</v>
      </c>
      <c r="F1171" t="inlineStr">
        <is>
          <t>2014-09</t>
        </is>
      </c>
      <c r="G1171" t="inlineStr">
        <is>
          <t>Office Supplies</t>
        </is>
      </c>
      <c r="H1171" t="inlineStr">
        <is>
          <t>Storage</t>
        </is>
      </c>
      <c r="I1171" t="inlineStr">
        <is>
          <t>SAFCO Commercial Wire Shelving, Black</t>
        </is>
      </c>
      <c r="J1171" s="8" t="n">
        <v>3</v>
      </c>
      <c r="K1171" s="10" t="n">
        <v>0.2</v>
      </c>
      <c r="L1171" s="11" t="n">
        <v>331.536</v>
      </c>
      <c r="M1171" s="11">
        <f>L1171-N1171</f>
        <v>414.42</v>
      </c>
      <c r="N1171" s="11" t="n">
        <v>-82.884</v>
      </c>
      <c r="O1171">
        <f>IF(L1171=0,"—",N1171/L1171)</f>
        <v>-0.25</v>
      </c>
      <c r="P1171" t="inlineStr">
        <is>
          <t>Central</t>
        </is>
      </c>
      <c r="Q1171" t="inlineStr">
        <is>
          <t>Corporate</t>
        </is>
      </c>
    </row>
    <row r="1172">
      <c r="A1172" s="8" t="n">
        <v>9659</v>
      </c>
      <c r="B1172" t="inlineStr">
        <is>
          <t>CA-2014-156160</t>
        </is>
      </c>
      <c r="C1172" s="9" t="n">
        <v>41904</v>
      </c>
      <c r="D1172" s="8" t="n">
        <v>2014</v>
      </c>
      <c r="E1172" s="8" t="n">
        <v>9</v>
      </c>
      <c r="F1172" t="inlineStr">
        <is>
          <t>2014-09</t>
        </is>
      </c>
      <c r="G1172" t="inlineStr">
        <is>
          <t>Furniture</t>
        </is>
      </c>
      <c r="H1172" t="inlineStr">
        <is>
          <t>Chairs</t>
        </is>
      </c>
      <c r="I1172" t="inlineStr">
        <is>
          <t>Office Star - Mid Back Dual function Ergonomic High Back Chair with 2-Way Adjust</t>
        </is>
      </c>
      <c r="J1172" s="8" t="n">
        <v>4</v>
      </c>
      <c r="K1172" s="10" t="n">
        <v>0.1</v>
      </c>
      <c r="L1172" s="11" t="n">
        <v>579.528</v>
      </c>
      <c r="M1172" s="11">
        <f>L1172-N1172</f>
        <v>495.8184</v>
      </c>
      <c r="N1172" s="11" t="n">
        <v>83.70959999999999</v>
      </c>
      <c r="O1172">
        <f>IF(L1172=0,"—",N1172/L1172)</f>
        <v>0.14444444444444443</v>
      </c>
      <c r="P1172" t="inlineStr">
        <is>
          <t>East</t>
        </is>
      </c>
      <c r="Q1172" t="inlineStr">
        <is>
          <t>Consumer</t>
        </is>
      </c>
    </row>
    <row r="1173">
      <c r="A1173" s="8" t="n">
        <v>9658</v>
      </c>
      <c r="B1173" t="inlineStr">
        <is>
          <t>CA-2014-156160</t>
        </is>
      </c>
      <c r="C1173" s="9" t="n">
        <v>41904</v>
      </c>
      <c r="D1173" s="8" t="n">
        <v>2014</v>
      </c>
      <c r="E1173" s="8" t="n">
        <v>9</v>
      </c>
      <c r="F1173" t="inlineStr">
        <is>
          <t>2014-09</t>
        </is>
      </c>
      <c r="G1173" t="inlineStr">
        <is>
          <t>Office Supplies</t>
        </is>
      </c>
      <c r="H1173" t="inlineStr">
        <is>
          <t>Art</t>
        </is>
      </c>
      <c r="I1173" t="inlineStr">
        <is>
          <t>Avery Hi-Liter GlideStik Fluorescent Highlighter, Yellow Ink</t>
        </is>
      </c>
      <c r="J1173" s="8" t="n">
        <v>4</v>
      </c>
      <c r="K1173" s="10" t="n">
        <v>0</v>
      </c>
      <c r="L1173" s="11" t="n">
        <v>13.04</v>
      </c>
      <c r="M1173" s="11">
        <f>L1173-N1173</f>
        <v>7.3024</v>
      </c>
      <c r="N1173" s="11" t="n">
        <v>5.7376</v>
      </c>
      <c r="O1173">
        <f>IF(L1173=0,"—",N1173/L1173)</f>
        <v>0.44</v>
      </c>
      <c r="P1173" t="inlineStr">
        <is>
          <t>East</t>
        </is>
      </c>
      <c r="Q1173" t="inlineStr">
        <is>
          <t>Consumer</t>
        </is>
      </c>
    </row>
    <row r="1174">
      <c r="A1174" s="8" t="n">
        <v>964</v>
      </c>
      <c r="B1174" t="inlineStr">
        <is>
          <t>CA-2014-127488</t>
        </is>
      </c>
      <c r="C1174" s="9" t="n">
        <v>41904</v>
      </c>
      <c r="D1174" s="8" t="n">
        <v>2014</v>
      </c>
      <c r="E1174" s="8" t="n">
        <v>9</v>
      </c>
      <c r="F1174" t="inlineStr">
        <is>
          <t>2014-09</t>
        </is>
      </c>
      <c r="G1174" t="inlineStr">
        <is>
          <t>Office Supplies</t>
        </is>
      </c>
      <c r="H1174" t="inlineStr">
        <is>
          <t>Labels</t>
        </is>
      </c>
      <c r="I1174" t="inlineStr">
        <is>
          <t>Avery File Folder Labels</t>
        </is>
      </c>
      <c r="J1174" s="8" t="n">
        <v>2</v>
      </c>
      <c r="K1174" s="10" t="n">
        <v>0.2</v>
      </c>
      <c r="L1174" s="11" t="n">
        <v>4.608</v>
      </c>
      <c r="M1174" s="11">
        <f>L1174-N1174</f>
        <v>2.9375999999999998</v>
      </c>
      <c r="N1174" s="11" t="n">
        <v>1.6704</v>
      </c>
      <c r="O1174">
        <f>IF(L1174=0,"—",N1174/L1174)</f>
        <v>0.36250000000000004</v>
      </c>
      <c r="P1174" t="inlineStr">
        <is>
          <t>South</t>
        </is>
      </c>
      <c r="Q1174" t="inlineStr">
        <is>
          <t>Consumer</t>
        </is>
      </c>
    </row>
    <row r="1175">
      <c r="A1175" s="8" t="n">
        <v>9657</v>
      </c>
      <c r="B1175" t="inlineStr">
        <is>
          <t>CA-2014-156160</t>
        </is>
      </c>
      <c r="C1175" s="9" t="n">
        <v>41904</v>
      </c>
      <c r="D1175" s="8" t="n">
        <v>2014</v>
      </c>
      <c r="E1175" s="8" t="n">
        <v>9</v>
      </c>
      <c r="F1175" t="inlineStr">
        <is>
          <t>2014-09</t>
        </is>
      </c>
      <c r="G1175" t="inlineStr">
        <is>
          <t>Office Supplies</t>
        </is>
      </c>
      <c r="H1175" t="inlineStr">
        <is>
          <t>Binders</t>
        </is>
      </c>
      <c r="I1175" t="inlineStr">
        <is>
          <t>Cardinal Holdit Business Card Pockets</t>
        </is>
      </c>
      <c r="J1175" s="8" t="n">
        <v>1</v>
      </c>
      <c r="K1175" s="10" t="n">
        <v>0.2</v>
      </c>
      <c r="L1175" s="11" t="n">
        <v>3.984</v>
      </c>
      <c r="M1175" s="11">
        <f>L1175-N1175</f>
        <v>2.5896</v>
      </c>
      <c r="N1175" s="11" t="n">
        <v>1.3944</v>
      </c>
      <c r="O1175">
        <f>IF(L1175=0,"—",N1175/L1175)</f>
        <v>0.35000000000000003</v>
      </c>
      <c r="P1175" t="inlineStr">
        <is>
          <t>East</t>
        </is>
      </c>
      <c r="Q1175" t="inlineStr">
        <is>
          <t>Consumer</t>
        </is>
      </c>
    </row>
    <row r="1176">
      <c r="A1176" s="8" t="n">
        <v>9656</v>
      </c>
      <c r="B1176" t="inlineStr">
        <is>
          <t>CA-2014-156160</t>
        </is>
      </c>
      <c r="C1176" s="9" t="n">
        <v>41904</v>
      </c>
      <c r="D1176" s="8" t="n">
        <v>2014</v>
      </c>
      <c r="E1176" s="8" t="n">
        <v>9</v>
      </c>
      <c r="F1176" t="inlineStr">
        <is>
          <t>2014-09</t>
        </is>
      </c>
      <c r="G1176" t="inlineStr">
        <is>
          <t>Furniture</t>
        </is>
      </c>
      <c r="H1176" t="inlineStr">
        <is>
          <t>Furnishings</t>
        </is>
      </c>
      <c r="I1176" t="inlineStr">
        <is>
          <t>Computer Room Manger, 14"</t>
        </is>
      </c>
      <c r="J1176" s="8" t="n">
        <v>3</v>
      </c>
      <c r="K1176" s="10" t="n">
        <v>0</v>
      </c>
      <c r="L1176" s="11" t="n">
        <v>97.44</v>
      </c>
      <c r="M1176" s="11">
        <f>L1176-N1176</f>
        <v>62.361599999999996</v>
      </c>
      <c r="N1176" s="11" t="n">
        <v>35.0784</v>
      </c>
      <c r="O1176">
        <f>IF(L1176=0,"—",N1176/L1176)</f>
        <v>0.36000000000000004</v>
      </c>
      <c r="P1176" t="inlineStr">
        <is>
          <t>East</t>
        </is>
      </c>
      <c r="Q1176" t="inlineStr">
        <is>
          <t>Consumer</t>
        </is>
      </c>
    </row>
    <row r="1177">
      <c r="A1177" s="8" t="n">
        <v>9292</v>
      </c>
      <c r="B1177" t="inlineStr">
        <is>
          <t>CA-2014-163650</t>
        </is>
      </c>
      <c r="C1177" s="9" t="n">
        <v>41905</v>
      </c>
      <c r="D1177" s="8" t="n">
        <v>2014</v>
      </c>
      <c r="E1177" s="8" t="n">
        <v>9</v>
      </c>
      <c r="F1177" t="inlineStr">
        <is>
          <t>2014-09</t>
        </is>
      </c>
      <c r="G1177" t="inlineStr">
        <is>
          <t>Office Supplies</t>
        </is>
      </c>
      <c r="H1177" t="inlineStr">
        <is>
          <t>Binders</t>
        </is>
      </c>
      <c r="I1177" t="inlineStr">
        <is>
          <t>Ibico Covers for Plastic or Wire Binding Elements</t>
        </is>
      </c>
      <c r="J1177" s="8" t="n">
        <v>3</v>
      </c>
      <c r="K1177" s="10" t="n">
        <v>0</v>
      </c>
      <c r="L1177" s="11" t="n">
        <v>34.5</v>
      </c>
      <c r="M1177" s="11">
        <f>L1177-N1177</f>
        <v>18.975</v>
      </c>
      <c r="N1177" s="11" t="n">
        <v>15.525</v>
      </c>
      <c r="O1177">
        <f>IF(L1177=0,"—",N1177/L1177)</f>
        <v>0.45</v>
      </c>
      <c r="P1177" t="inlineStr">
        <is>
          <t>East</t>
        </is>
      </c>
      <c r="Q1177" t="inlineStr">
        <is>
          <t>Consumer</t>
        </is>
      </c>
    </row>
    <row r="1178">
      <c r="A1178" s="8" t="n">
        <v>4098</v>
      </c>
      <c r="B1178" t="inlineStr">
        <is>
          <t>CA-2014-116904</t>
        </is>
      </c>
      <c r="C1178" s="9" t="n">
        <v>41905</v>
      </c>
      <c r="D1178" s="8" t="n">
        <v>2014</v>
      </c>
      <c r="E1178" s="8" t="n">
        <v>9</v>
      </c>
      <c r="F1178" t="inlineStr">
        <is>
          <t>2014-09</t>
        </is>
      </c>
      <c r="G1178" t="inlineStr">
        <is>
          <t>Office Supplies</t>
        </is>
      </c>
      <c r="H1178" t="inlineStr">
        <is>
          <t>Storage</t>
        </is>
      </c>
      <c r="I1178" t="inlineStr">
        <is>
          <t>Carina Double Wide Media Storage Towers in Natural &amp; Black</t>
        </is>
      </c>
      <c r="J1178" s="8" t="n">
        <v>5</v>
      </c>
      <c r="K1178" s="10" t="n">
        <v>0</v>
      </c>
      <c r="L1178" s="11" t="n">
        <v>404.9</v>
      </c>
      <c r="M1178" s="11">
        <f>L1178-N1178</f>
        <v>388.70399999999995</v>
      </c>
      <c r="N1178" s="11" t="n">
        <v>16.196</v>
      </c>
      <c r="O1178">
        <f>IF(L1178=0,"—",N1178/L1178)</f>
        <v>0.04000000000000001</v>
      </c>
      <c r="P1178" t="inlineStr">
        <is>
          <t>Central</t>
        </is>
      </c>
      <c r="Q1178" t="inlineStr">
        <is>
          <t>Consumer</t>
        </is>
      </c>
    </row>
    <row r="1179">
      <c r="A1179" s="8" t="n">
        <v>4099</v>
      </c>
      <c r="B1179" t="inlineStr">
        <is>
          <t>CA-2014-116904</t>
        </is>
      </c>
      <c r="C1179" s="9" t="n">
        <v>41905</v>
      </c>
      <c r="D1179" s="8" t="n">
        <v>2014</v>
      </c>
      <c r="E1179" s="8" t="n">
        <v>9</v>
      </c>
      <c r="F1179" t="inlineStr">
        <is>
          <t>2014-09</t>
        </is>
      </c>
      <c r="G1179" t="inlineStr">
        <is>
          <t>Office Supplies</t>
        </is>
      </c>
      <c r="H1179" t="inlineStr">
        <is>
          <t>Binders</t>
        </is>
      </c>
      <c r="I1179" t="inlineStr">
        <is>
          <t>Ibico EPK-21 Electric Binding System</t>
        </is>
      </c>
      <c r="J1179" s="8" t="n">
        <v>5</v>
      </c>
      <c r="K1179" s="10" t="n">
        <v>0</v>
      </c>
      <c r="L1179" s="11" t="n">
        <v>9449.950000000001</v>
      </c>
      <c r="M1179" s="11">
        <f>L1179-N1179</f>
        <v>4819.474500000001</v>
      </c>
      <c r="N1179" s="11" t="n">
        <v>4630.4755</v>
      </c>
      <c r="O1179">
        <f>IF(L1179=0,"—",N1179/L1179)</f>
        <v>0.48999999999999994</v>
      </c>
      <c r="P1179" t="inlineStr">
        <is>
          <t>Central</t>
        </is>
      </c>
      <c r="Q1179" t="inlineStr">
        <is>
          <t>Consumer</t>
        </is>
      </c>
    </row>
    <row r="1180">
      <c r="A1180" s="8" t="n">
        <v>4100</v>
      </c>
      <c r="B1180" t="inlineStr">
        <is>
          <t>CA-2014-116904</t>
        </is>
      </c>
      <c r="C1180" s="9" t="n">
        <v>41905</v>
      </c>
      <c r="D1180" s="8" t="n">
        <v>2014</v>
      </c>
      <c r="E1180" s="8" t="n">
        <v>9</v>
      </c>
      <c r="F1180" t="inlineStr">
        <is>
          <t>2014-09</t>
        </is>
      </c>
      <c r="G1180" t="inlineStr">
        <is>
          <t>Office Supplies</t>
        </is>
      </c>
      <c r="H1180" t="inlineStr">
        <is>
          <t>Binders</t>
        </is>
      </c>
      <c r="I1180" t="inlineStr">
        <is>
          <t>GBC Instant Report Kit</t>
        </is>
      </c>
      <c r="J1180" s="8" t="n">
        <v>2</v>
      </c>
      <c r="K1180" s="10" t="n">
        <v>0</v>
      </c>
      <c r="L1180" s="11" t="n">
        <v>12.94</v>
      </c>
      <c r="M1180" s="11">
        <f>L1180-N1180</f>
        <v>6.47</v>
      </c>
      <c r="N1180" s="11" t="n">
        <v>6.47</v>
      </c>
      <c r="O1180">
        <f>IF(L1180=0,"—",N1180/L1180)</f>
        <v>0.5</v>
      </c>
      <c r="P1180" t="inlineStr">
        <is>
          <t>Central</t>
        </is>
      </c>
      <c r="Q1180" t="inlineStr">
        <is>
          <t>Consumer</t>
        </is>
      </c>
    </row>
    <row r="1181">
      <c r="A1181" s="8" t="n">
        <v>5641</v>
      </c>
      <c r="B1181" t="inlineStr">
        <is>
          <t>CA-2014-147900</t>
        </is>
      </c>
      <c r="C1181" s="9" t="n">
        <v>41905</v>
      </c>
      <c r="D1181" s="8" t="n">
        <v>2014</v>
      </c>
      <c r="E1181" s="8" t="n">
        <v>9</v>
      </c>
      <c r="F1181" t="inlineStr">
        <is>
          <t>2014-09</t>
        </is>
      </c>
      <c r="G1181" t="inlineStr">
        <is>
          <t>Office Supplies</t>
        </is>
      </c>
      <c r="H1181" t="inlineStr">
        <is>
          <t>Paper</t>
        </is>
      </c>
      <c r="I1181" t="inlineStr">
        <is>
          <t>EcoTones Memo Sheets</t>
        </is>
      </c>
      <c r="J1181" s="8" t="n">
        <v>9</v>
      </c>
      <c r="K1181" s="10" t="n">
        <v>0.2</v>
      </c>
      <c r="L1181" s="11" t="n">
        <v>28.8</v>
      </c>
      <c r="M1181" s="11">
        <f>L1181-N1181</f>
        <v>18.72</v>
      </c>
      <c r="N1181" s="11" t="n">
        <v>10.08</v>
      </c>
      <c r="O1181">
        <f>IF(L1181=0,"—",N1181/L1181)</f>
        <v>0.35</v>
      </c>
      <c r="P1181" t="inlineStr">
        <is>
          <t>East</t>
        </is>
      </c>
      <c r="Q1181" t="inlineStr">
        <is>
          <t>Home Office</t>
        </is>
      </c>
    </row>
    <row r="1182">
      <c r="A1182" s="8" t="n">
        <v>4097</v>
      </c>
      <c r="B1182" t="inlineStr">
        <is>
          <t>CA-2014-116904</t>
        </is>
      </c>
      <c r="C1182" s="9" t="n">
        <v>41905</v>
      </c>
      <c r="D1182" s="8" t="n">
        <v>2014</v>
      </c>
      <c r="E1182" s="8" t="n">
        <v>9</v>
      </c>
      <c r="F1182" t="inlineStr">
        <is>
          <t>2014-09</t>
        </is>
      </c>
      <c r="G1182" t="inlineStr">
        <is>
          <t>Office Supplies</t>
        </is>
      </c>
      <c r="H1182" t="inlineStr">
        <is>
          <t>Paper</t>
        </is>
      </c>
      <c r="I1182" t="inlineStr">
        <is>
          <t>Xerox 217</t>
        </is>
      </c>
      <c r="J1182" s="8" t="n">
        <v>5</v>
      </c>
      <c r="K1182" s="10" t="n">
        <v>0</v>
      </c>
      <c r="L1182" s="11" t="n">
        <v>32.4</v>
      </c>
      <c r="M1182" s="11">
        <f>L1182-N1182</f>
        <v>16.848</v>
      </c>
      <c r="N1182" s="11" t="n">
        <v>15.552</v>
      </c>
      <c r="O1182">
        <f>IF(L1182=0,"—",N1182/L1182)</f>
        <v>0.48</v>
      </c>
      <c r="P1182" t="inlineStr">
        <is>
          <t>Central</t>
        </is>
      </c>
      <c r="Q1182" t="inlineStr">
        <is>
          <t>Consumer</t>
        </is>
      </c>
    </row>
    <row r="1183">
      <c r="A1183" s="8" t="n">
        <v>7483</v>
      </c>
      <c r="B1183" t="inlineStr">
        <is>
          <t>CA-2014-113964</t>
        </is>
      </c>
      <c r="C1183" s="9" t="n">
        <v>41905</v>
      </c>
      <c r="D1183" s="8" t="n">
        <v>2014</v>
      </c>
      <c r="E1183" s="8" t="n">
        <v>9</v>
      </c>
      <c r="F1183" t="inlineStr">
        <is>
          <t>2014-09</t>
        </is>
      </c>
      <c r="G1183" t="inlineStr">
        <is>
          <t>Office Supplies</t>
        </is>
      </c>
      <c r="H1183" t="inlineStr">
        <is>
          <t>Binders</t>
        </is>
      </c>
      <c r="I1183" t="inlineStr">
        <is>
          <t>Avery Binding System Hidden Tab Executive Style Index Sets</t>
        </is>
      </c>
      <c r="J1183" s="8" t="n">
        <v>4</v>
      </c>
      <c r="K1183" s="10" t="n">
        <v>0.2</v>
      </c>
      <c r="L1183" s="11" t="n">
        <v>18.464</v>
      </c>
      <c r="M1183" s="11">
        <f>L1183-N1183</f>
        <v>11.54</v>
      </c>
      <c r="N1183" s="11" t="n">
        <v>6.924</v>
      </c>
      <c r="O1183">
        <f>IF(L1183=0,"—",N1183/L1183)</f>
        <v>0.37500000000000006</v>
      </c>
      <c r="P1183" t="inlineStr">
        <is>
          <t>East</t>
        </is>
      </c>
      <c r="Q1183" t="inlineStr">
        <is>
          <t>Home Office</t>
        </is>
      </c>
    </row>
    <row r="1184">
      <c r="A1184" s="8" t="n">
        <v>9291</v>
      </c>
      <c r="B1184" t="inlineStr">
        <is>
          <t>CA-2014-163650</t>
        </is>
      </c>
      <c r="C1184" s="9" t="n">
        <v>41905</v>
      </c>
      <c r="D1184" s="8" t="n">
        <v>2014</v>
      </c>
      <c r="E1184" s="8" t="n">
        <v>9</v>
      </c>
      <c r="F1184" t="inlineStr">
        <is>
          <t>2014-09</t>
        </is>
      </c>
      <c r="G1184" t="inlineStr">
        <is>
          <t>Office Supplies</t>
        </is>
      </c>
      <c r="H1184" t="inlineStr">
        <is>
          <t>Art</t>
        </is>
      </c>
      <c r="I1184" t="inlineStr">
        <is>
          <t>Newell 351</t>
        </is>
      </c>
      <c r="J1184" s="8" t="n">
        <v>3</v>
      </c>
      <c r="K1184" s="10" t="n">
        <v>0</v>
      </c>
      <c r="L1184" s="11" t="n">
        <v>9.84</v>
      </c>
      <c r="M1184" s="11">
        <f>L1184-N1184</f>
        <v>6.9864</v>
      </c>
      <c r="N1184" s="11" t="n">
        <v>2.8536</v>
      </c>
      <c r="O1184">
        <f>IF(L1184=0,"—",N1184/L1184)</f>
        <v>0.29000000000000004</v>
      </c>
      <c r="P1184" t="inlineStr">
        <is>
          <t>East</t>
        </is>
      </c>
      <c r="Q1184" t="inlineStr">
        <is>
          <t>Consumer</t>
        </is>
      </c>
    </row>
    <row r="1185">
      <c r="A1185" s="8" t="n">
        <v>3353</v>
      </c>
      <c r="B1185" t="inlineStr">
        <is>
          <t>US-2014-134733</t>
        </is>
      </c>
      <c r="C1185" s="9" t="n">
        <v>41905</v>
      </c>
      <c r="D1185" s="8" t="n">
        <v>2014</v>
      </c>
      <c r="E1185" s="8" t="n">
        <v>9</v>
      </c>
      <c r="F1185" t="inlineStr">
        <is>
          <t>2014-09</t>
        </is>
      </c>
      <c r="G1185" t="inlineStr">
        <is>
          <t>Technology</t>
        </is>
      </c>
      <c r="H1185" t="inlineStr">
        <is>
          <t>Phones</t>
        </is>
      </c>
      <c r="I1185" t="inlineStr">
        <is>
          <t>netTALK DUO VoIP Telephone Service</t>
        </is>
      </c>
      <c r="J1185" s="8" t="n">
        <v>2</v>
      </c>
      <c r="K1185" s="10" t="n">
        <v>0.2</v>
      </c>
      <c r="L1185" s="11" t="n">
        <v>83.98399999999999</v>
      </c>
      <c r="M1185" s="11">
        <f>L1185-N1185</f>
        <v>52.489999999999995</v>
      </c>
      <c r="N1185" s="11" t="n">
        <v>31.494</v>
      </c>
      <c r="O1185">
        <f>IF(L1185=0,"—",N1185/L1185)</f>
        <v>0.375</v>
      </c>
      <c r="P1185" t="inlineStr">
        <is>
          <t>West</t>
        </is>
      </c>
      <c r="Q1185" t="inlineStr">
        <is>
          <t>Corporate</t>
        </is>
      </c>
    </row>
    <row r="1186">
      <c r="A1186" s="8" t="n">
        <v>3608</v>
      </c>
      <c r="B1186" t="inlineStr">
        <is>
          <t>CA-2014-163559</t>
        </is>
      </c>
      <c r="C1186" s="9" t="n">
        <v>41905</v>
      </c>
      <c r="D1186" s="8" t="n">
        <v>2014</v>
      </c>
      <c r="E1186" s="8" t="n">
        <v>9</v>
      </c>
      <c r="F1186" t="inlineStr">
        <is>
          <t>2014-09</t>
        </is>
      </c>
      <c r="G1186" t="inlineStr">
        <is>
          <t>Office Supplies</t>
        </is>
      </c>
      <c r="H1186" t="inlineStr">
        <is>
          <t>Binders</t>
        </is>
      </c>
      <c r="I1186" t="inlineStr">
        <is>
          <t>Avery Arch Ring Binders</t>
        </is>
      </c>
      <c r="J1186" s="8" t="n">
        <v>3</v>
      </c>
      <c r="K1186" s="10" t="n">
        <v>0.2</v>
      </c>
      <c r="L1186" s="11" t="n">
        <v>139.44</v>
      </c>
      <c r="M1186" s="11">
        <f>L1186-N1186</f>
        <v>92.37899999999999</v>
      </c>
      <c r="N1186" s="11" t="n">
        <v>47.061</v>
      </c>
      <c r="O1186">
        <f>IF(L1186=0,"—",N1186/L1186)</f>
        <v>0.3375</v>
      </c>
      <c r="P1186" t="inlineStr">
        <is>
          <t>East</t>
        </is>
      </c>
      <c r="Q1186" t="inlineStr">
        <is>
          <t>Consumer</t>
        </is>
      </c>
    </row>
    <row r="1187">
      <c r="A1187" s="8" t="n">
        <v>6945</v>
      </c>
      <c r="B1187" t="inlineStr">
        <is>
          <t>CA-2014-148369</t>
        </is>
      </c>
      <c r="C1187" s="9" t="n">
        <v>41905</v>
      </c>
      <c r="D1187" s="8" t="n">
        <v>2014</v>
      </c>
      <c r="E1187" s="8" t="n">
        <v>9</v>
      </c>
      <c r="F1187" t="inlineStr">
        <is>
          <t>2014-09</t>
        </is>
      </c>
      <c r="G1187" t="inlineStr">
        <is>
          <t>Office Supplies</t>
        </is>
      </c>
      <c r="H1187" t="inlineStr">
        <is>
          <t>Binders</t>
        </is>
      </c>
      <c r="I1187" t="inlineStr">
        <is>
          <t>Wilson Jones Suede Grain Vinyl Binders</t>
        </is>
      </c>
      <c r="J1187" s="8" t="n">
        <v>4</v>
      </c>
      <c r="K1187" s="10" t="n">
        <v>0</v>
      </c>
      <c r="L1187" s="11" t="n">
        <v>11.12</v>
      </c>
      <c r="M1187" s="11">
        <f>L1187-N1187</f>
        <v>5.671199999999999</v>
      </c>
      <c r="N1187" s="11" t="n">
        <v>5.4488</v>
      </c>
      <c r="O1187">
        <f>IF(L1187=0,"—",N1187/L1187)</f>
        <v>0.49000000000000005</v>
      </c>
      <c r="P1187" t="inlineStr">
        <is>
          <t>East</t>
        </is>
      </c>
      <c r="Q1187" t="inlineStr">
        <is>
          <t>Corporate</t>
        </is>
      </c>
    </row>
    <row r="1188">
      <c r="A1188" s="8" t="n">
        <v>3352</v>
      </c>
      <c r="B1188" t="inlineStr">
        <is>
          <t>US-2014-134733</t>
        </is>
      </c>
      <c r="C1188" s="9" t="n">
        <v>41905</v>
      </c>
      <c r="D1188" s="8" t="n">
        <v>2014</v>
      </c>
      <c r="E1188" s="8" t="n">
        <v>9</v>
      </c>
      <c r="F1188" t="inlineStr">
        <is>
          <t>2014-09</t>
        </is>
      </c>
      <c r="G1188" t="inlineStr">
        <is>
          <t>Furniture</t>
        </is>
      </c>
      <c r="H1188" t="inlineStr">
        <is>
          <t>Bookcases</t>
        </is>
      </c>
      <c r="I1188" t="inlineStr">
        <is>
          <t>Rush Hierlooms Collection 1" Thick Stackable Bookcases</t>
        </is>
      </c>
      <c r="J1188" s="8" t="n">
        <v>3</v>
      </c>
      <c r="K1188" s="10" t="n">
        <v>0.15</v>
      </c>
      <c r="L1188" s="11" t="n">
        <v>435.999</v>
      </c>
      <c r="M1188" s="11">
        <f>L1188-N1188</f>
        <v>415.4814</v>
      </c>
      <c r="N1188" s="11" t="n">
        <v>20.5176</v>
      </c>
      <c r="O1188">
        <f>IF(L1188=0,"—",N1188/L1188)</f>
        <v>0.047058823529411764</v>
      </c>
      <c r="P1188" t="inlineStr">
        <is>
          <t>West</t>
        </is>
      </c>
      <c r="Q1188" t="inlineStr">
        <is>
          <t>Corporate</t>
        </is>
      </c>
    </row>
    <row r="1189">
      <c r="A1189" s="8" t="n">
        <v>366</v>
      </c>
      <c r="B1189" t="inlineStr">
        <is>
          <t>CA-2014-123344</t>
        </is>
      </c>
      <c r="C1189" s="9" t="n">
        <v>41906</v>
      </c>
      <c r="D1189" s="8" t="n">
        <v>2014</v>
      </c>
      <c r="E1189" s="8" t="n">
        <v>9</v>
      </c>
      <c r="F1189" t="inlineStr">
        <is>
          <t>2014-09</t>
        </is>
      </c>
      <c r="G1189" t="inlineStr">
        <is>
          <t>Office Supplies</t>
        </is>
      </c>
      <c r="H1189" t="inlineStr">
        <is>
          <t>Storage</t>
        </is>
      </c>
      <c r="I1189" t="inlineStr">
        <is>
          <t>Gould Plastics 9-Pocket Panel Bin, 18-3/8w x 5-1/4d x 20-1/2h, Black</t>
        </is>
      </c>
      <c r="J1189" s="8" t="n">
        <v>4</v>
      </c>
      <c r="K1189" s="10" t="n">
        <v>0</v>
      </c>
      <c r="L1189" s="11" t="n">
        <v>211.96</v>
      </c>
      <c r="M1189" s="11">
        <f>L1189-N1189</f>
        <v>203.48160000000001</v>
      </c>
      <c r="N1189" s="11" t="n">
        <v>8.478400000000001</v>
      </c>
      <c r="O1189">
        <f>IF(L1189=0,"—",N1189/L1189)</f>
        <v>0.04</v>
      </c>
      <c r="P1189" t="inlineStr">
        <is>
          <t>West</t>
        </is>
      </c>
      <c r="Q1189" t="inlineStr">
        <is>
          <t>Consumer</t>
        </is>
      </c>
    </row>
    <row r="1190">
      <c r="A1190" s="8" t="n">
        <v>7050</v>
      </c>
      <c r="B1190" t="inlineStr">
        <is>
          <t>CA-2014-141355</t>
        </is>
      </c>
      <c r="C1190" s="9" t="n">
        <v>41907</v>
      </c>
      <c r="D1190" s="8" t="n">
        <v>2014</v>
      </c>
      <c r="E1190" s="8" t="n">
        <v>9</v>
      </c>
      <c r="F1190" t="inlineStr">
        <is>
          <t>2014-09</t>
        </is>
      </c>
      <c r="G1190" t="inlineStr">
        <is>
          <t>Office Supplies</t>
        </is>
      </c>
      <c r="H1190" t="inlineStr">
        <is>
          <t>Art</t>
        </is>
      </c>
      <c r="I1190" t="inlineStr">
        <is>
          <t>Dixon Ticonderoga Core-Lock Colored Pencils</t>
        </is>
      </c>
      <c r="J1190" s="8" t="n">
        <v>2</v>
      </c>
      <c r="K1190" s="10" t="n">
        <v>0.2</v>
      </c>
      <c r="L1190" s="11" t="n">
        <v>14.576</v>
      </c>
      <c r="M1190" s="11">
        <f>L1190-N1190</f>
        <v>12.2074</v>
      </c>
      <c r="N1190" s="11" t="n">
        <v>2.3686</v>
      </c>
      <c r="O1190">
        <f>IF(L1190=0,"—",N1190/L1190)</f>
        <v>0.16249999999999998</v>
      </c>
      <c r="P1190" t="inlineStr">
        <is>
          <t>West</t>
        </is>
      </c>
      <c r="Q1190" t="inlineStr">
        <is>
          <t>Home Office</t>
        </is>
      </c>
    </row>
    <row r="1191">
      <c r="A1191" s="8" t="n">
        <v>2825</v>
      </c>
      <c r="B1191" t="inlineStr">
        <is>
          <t>US-2014-112914</t>
        </is>
      </c>
      <c r="C1191" s="9" t="n">
        <v>41907</v>
      </c>
      <c r="D1191" s="8" t="n">
        <v>2014</v>
      </c>
      <c r="E1191" s="8" t="n">
        <v>9</v>
      </c>
      <c r="F1191" t="inlineStr">
        <is>
          <t>2014-09</t>
        </is>
      </c>
      <c r="G1191" t="inlineStr">
        <is>
          <t>Office Supplies</t>
        </is>
      </c>
      <c r="H1191" t="inlineStr">
        <is>
          <t>Paper</t>
        </is>
      </c>
      <c r="I1191" t="inlineStr">
        <is>
          <t>Xerox 1954</t>
        </is>
      </c>
      <c r="J1191" s="8" t="n">
        <v>8</v>
      </c>
      <c r="K1191" s="10" t="n">
        <v>0.2</v>
      </c>
      <c r="L1191" s="11" t="n">
        <v>33.792</v>
      </c>
      <c r="M1191" s="11">
        <f>L1191-N1191</f>
        <v>23.232</v>
      </c>
      <c r="N1191" s="11" t="n">
        <v>10.56</v>
      </c>
      <c r="O1191">
        <f>IF(L1191=0,"—",N1191/L1191)</f>
        <v>0.3125</v>
      </c>
      <c r="P1191" t="inlineStr">
        <is>
          <t>Central</t>
        </is>
      </c>
      <c r="Q1191" t="inlineStr">
        <is>
          <t>Home Office</t>
        </is>
      </c>
    </row>
    <row r="1192">
      <c r="A1192" s="8" t="n">
        <v>2827</v>
      </c>
      <c r="B1192" t="inlineStr">
        <is>
          <t>US-2014-112914</t>
        </is>
      </c>
      <c r="C1192" s="9" t="n">
        <v>41907</v>
      </c>
      <c r="D1192" s="8" t="n">
        <v>2014</v>
      </c>
      <c r="E1192" s="8" t="n">
        <v>9</v>
      </c>
      <c r="F1192" t="inlineStr">
        <is>
          <t>2014-09</t>
        </is>
      </c>
      <c r="G1192" t="inlineStr">
        <is>
          <t>Office Supplies</t>
        </is>
      </c>
      <c r="H1192" t="inlineStr">
        <is>
          <t>Binders</t>
        </is>
      </c>
      <c r="I1192" t="inlineStr">
        <is>
          <t>Avery Self-Adhesive Photo Pockets for Polaroid Photos</t>
        </is>
      </c>
      <c r="J1192" s="8" t="n">
        <v>2</v>
      </c>
      <c r="K1192" s="10" t="n">
        <v>0.8</v>
      </c>
      <c r="L1192" s="11" t="n">
        <v>2.724</v>
      </c>
      <c r="M1192" s="11">
        <f>L1192-N1192</f>
        <v>7.0824</v>
      </c>
      <c r="N1192" s="11" t="n">
        <v>-4.3584</v>
      </c>
      <c r="O1192">
        <f>IF(L1192=0,"—",N1192/L1192)</f>
        <v>-1.5999999999999996</v>
      </c>
      <c r="P1192" t="inlineStr">
        <is>
          <t>Central</t>
        </is>
      </c>
      <c r="Q1192" t="inlineStr">
        <is>
          <t>Home Office</t>
        </is>
      </c>
    </row>
    <row r="1193">
      <c r="A1193" s="8" t="n">
        <v>2828</v>
      </c>
      <c r="B1193" t="inlineStr">
        <is>
          <t>US-2014-112914</t>
        </is>
      </c>
      <c r="C1193" s="9" t="n">
        <v>41907</v>
      </c>
      <c r="D1193" s="8" t="n">
        <v>2014</v>
      </c>
      <c r="E1193" s="8" t="n">
        <v>9</v>
      </c>
      <c r="F1193" t="inlineStr">
        <is>
          <t>2014-09</t>
        </is>
      </c>
      <c r="G1193" t="inlineStr">
        <is>
          <t>Office Supplies</t>
        </is>
      </c>
      <c r="H1193" t="inlineStr">
        <is>
          <t>Envelopes</t>
        </is>
      </c>
      <c r="I1193" t="inlineStr">
        <is>
          <t>Poly String Tie Envelopes</t>
        </is>
      </c>
      <c r="J1193" s="8" t="n">
        <v>2</v>
      </c>
      <c r="K1193" s="10" t="n">
        <v>0.2</v>
      </c>
      <c r="L1193" s="11" t="n">
        <v>3.264</v>
      </c>
      <c r="M1193" s="11">
        <f>L1193-N1193</f>
        <v>2.1624</v>
      </c>
      <c r="N1193" s="11" t="n">
        <v>1.1016</v>
      </c>
      <c r="O1193">
        <f>IF(L1193=0,"—",N1193/L1193)</f>
        <v>0.3375</v>
      </c>
      <c r="P1193" t="inlineStr">
        <is>
          <t>Central</t>
        </is>
      </c>
      <c r="Q1193" t="inlineStr">
        <is>
          <t>Home Office</t>
        </is>
      </c>
    </row>
    <row r="1194">
      <c r="A1194" s="8" t="n">
        <v>2826</v>
      </c>
      <c r="B1194" t="inlineStr">
        <is>
          <t>US-2014-112914</t>
        </is>
      </c>
      <c r="C1194" s="9" t="n">
        <v>41907</v>
      </c>
      <c r="D1194" s="8" t="n">
        <v>2014</v>
      </c>
      <c r="E1194" s="8" t="n">
        <v>9</v>
      </c>
      <c r="F1194" t="inlineStr">
        <is>
          <t>2014-09</t>
        </is>
      </c>
      <c r="G1194" t="inlineStr">
        <is>
          <t>Furniture</t>
        </is>
      </c>
      <c r="H1194" t="inlineStr">
        <is>
          <t>Bookcases</t>
        </is>
      </c>
      <c r="I1194" t="inlineStr">
        <is>
          <t>O'Sullivan Living Dimensions 5-Shelf Bookcases</t>
        </is>
      </c>
      <c r="J1194" s="8" t="n">
        <v>2</v>
      </c>
      <c r="K1194" s="10" t="n">
        <v>0.32</v>
      </c>
      <c r="L1194" s="11" t="n">
        <v>300.5328</v>
      </c>
      <c r="M1194" s="11">
        <f>L1194-N1194</f>
        <v>397.764</v>
      </c>
      <c r="N1194" s="11" t="n">
        <v>-97.2312</v>
      </c>
      <c r="O1194">
        <f>IF(L1194=0,"—",N1194/L1194)</f>
        <v>-0.3235294117647059</v>
      </c>
      <c r="P1194" t="inlineStr">
        <is>
          <t>Central</t>
        </is>
      </c>
      <c r="Q1194" t="inlineStr">
        <is>
          <t>Home Office</t>
        </is>
      </c>
    </row>
    <row r="1195">
      <c r="A1195" s="8" t="n">
        <v>8051</v>
      </c>
      <c r="B1195" t="inlineStr">
        <is>
          <t>CA-2014-144974</t>
        </is>
      </c>
      <c r="C1195" s="9" t="n">
        <v>41908</v>
      </c>
      <c r="D1195" s="8" t="n">
        <v>2014</v>
      </c>
      <c r="E1195" s="8" t="n">
        <v>9</v>
      </c>
      <c r="F1195" t="inlineStr">
        <is>
          <t>2014-09</t>
        </is>
      </c>
      <c r="G1195" t="inlineStr">
        <is>
          <t>Furniture</t>
        </is>
      </c>
      <c r="H1195" t="inlineStr">
        <is>
          <t>Furnishings</t>
        </is>
      </c>
      <c r="I1195" t="inlineStr">
        <is>
          <t>DAX Black Cherry Wood-Tone Poster Frame</t>
        </is>
      </c>
      <c r="J1195" s="8" t="n">
        <v>1</v>
      </c>
      <c r="K1195" s="10" t="n">
        <v>0.2</v>
      </c>
      <c r="L1195" s="11" t="n">
        <v>21.184</v>
      </c>
      <c r="M1195" s="11">
        <f>L1195-N1195</f>
        <v>16.4176</v>
      </c>
      <c r="N1195" s="11" t="n">
        <v>4.7664</v>
      </c>
      <c r="O1195">
        <f>IF(L1195=0,"—",N1195/L1195)</f>
        <v>0.22499999999999998</v>
      </c>
      <c r="P1195" t="inlineStr">
        <is>
          <t>East</t>
        </is>
      </c>
      <c r="Q1195" t="inlineStr">
        <is>
          <t>Corporate</t>
        </is>
      </c>
    </row>
    <row r="1196">
      <c r="A1196" s="8" t="n">
        <v>8050</v>
      </c>
      <c r="B1196" t="inlineStr">
        <is>
          <t>CA-2014-144974</t>
        </is>
      </c>
      <c r="C1196" s="9" t="n">
        <v>41908</v>
      </c>
      <c r="D1196" s="8" t="n">
        <v>2014</v>
      </c>
      <c r="E1196" s="8" t="n">
        <v>9</v>
      </c>
      <c r="F1196" t="inlineStr">
        <is>
          <t>2014-09</t>
        </is>
      </c>
      <c r="G1196" t="inlineStr">
        <is>
          <t>Office Supplies</t>
        </is>
      </c>
      <c r="H1196" t="inlineStr">
        <is>
          <t>Binders</t>
        </is>
      </c>
      <c r="I1196" t="inlineStr">
        <is>
          <t>Avery Durable Slant Ring Binders, No Labels</t>
        </is>
      </c>
      <c r="J1196" s="8" t="n">
        <v>5</v>
      </c>
      <c r="K1196" s="10" t="n">
        <v>0.7</v>
      </c>
      <c r="L1196" s="11" t="n">
        <v>5.97</v>
      </c>
      <c r="M1196" s="11">
        <f>L1196-N1196</f>
        <v>10.547</v>
      </c>
      <c r="N1196" s="11" t="n">
        <v>-4.577</v>
      </c>
      <c r="O1196">
        <f>IF(L1196=0,"—",N1196/L1196)</f>
        <v>-0.7666666666666667</v>
      </c>
      <c r="P1196" t="inlineStr">
        <is>
          <t>East</t>
        </is>
      </c>
      <c r="Q1196" t="inlineStr">
        <is>
          <t>Corporate</t>
        </is>
      </c>
    </row>
    <row r="1197">
      <c r="A1197" s="8" t="n">
        <v>9896</v>
      </c>
      <c r="B1197" t="inlineStr">
        <is>
          <t>CA-2014-115049</t>
        </is>
      </c>
      <c r="C1197" s="9" t="n">
        <v>41908</v>
      </c>
      <c r="D1197" s="8" t="n">
        <v>2014</v>
      </c>
      <c r="E1197" s="8" t="n">
        <v>9</v>
      </c>
      <c r="F1197" t="inlineStr">
        <is>
          <t>2014-09</t>
        </is>
      </c>
      <c r="G1197" t="inlineStr">
        <is>
          <t>Technology</t>
        </is>
      </c>
      <c r="H1197" t="inlineStr">
        <is>
          <t>Accessories</t>
        </is>
      </c>
      <c r="I1197" t="inlineStr">
        <is>
          <t>Maxell Pro 80 Minute CD-R, 10/Pack</t>
        </is>
      </c>
      <c r="J1197" s="8" t="n">
        <v>11</v>
      </c>
      <c r="K1197" s="10" t="n">
        <v>0.2</v>
      </c>
      <c r="L1197" s="11" t="n">
        <v>153.824</v>
      </c>
      <c r="M1197" s="11">
        <f>L1197-N1197</f>
        <v>115.36800000000001</v>
      </c>
      <c r="N1197" s="11" t="n">
        <v>38.456</v>
      </c>
      <c r="O1197">
        <f>IF(L1197=0,"—",N1197/L1197)</f>
        <v>0.25</v>
      </c>
      <c r="P1197" t="inlineStr">
        <is>
          <t>Central</t>
        </is>
      </c>
      <c r="Q1197" t="inlineStr">
        <is>
          <t>Consumer</t>
        </is>
      </c>
    </row>
    <row r="1198">
      <c r="A1198" s="8" t="n">
        <v>5469</v>
      </c>
      <c r="B1198" t="inlineStr">
        <is>
          <t>CA-2014-132451</t>
        </is>
      </c>
      <c r="C1198" s="9" t="n">
        <v>41908</v>
      </c>
      <c r="D1198" s="8" t="n">
        <v>2014</v>
      </c>
      <c r="E1198" s="8" t="n">
        <v>9</v>
      </c>
      <c r="F1198" t="inlineStr">
        <is>
          <t>2014-09</t>
        </is>
      </c>
      <c r="G1198" t="inlineStr">
        <is>
          <t>Furniture</t>
        </is>
      </c>
      <c r="H1198" t="inlineStr">
        <is>
          <t>Chairs</t>
        </is>
      </c>
      <c r="I1198" t="inlineStr">
        <is>
          <t>Hon Deluxe Fabric Upholstered Stacking Chairs, Rounded Back</t>
        </is>
      </c>
      <c r="J1198" s="8" t="n">
        <v>3</v>
      </c>
      <c r="K1198" s="10" t="n">
        <v>0.2</v>
      </c>
      <c r="L1198" s="11" t="n">
        <v>585.552</v>
      </c>
      <c r="M1198" s="11">
        <f>L1198-N1198</f>
        <v>512.3580000000001</v>
      </c>
      <c r="N1198" s="11" t="n">
        <v>73.194</v>
      </c>
      <c r="O1198">
        <f>IF(L1198=0,"—",N1198/L1198)</f>
        <v>0.125</v>
      </c>
      <c r="P1198" t="inlineStr">
        <is>
          <t>West</t>
        </is>
      </c>
      <c r="Q1198" t="inlineStr">
        <is>
          <t>Home Office</t>
        </is>
      </c>
    </row>
    <row r="1199">
      <c r="A1199" s="8" t="n">
        <v>2543</v>
      </c>
      <c r="B1199" t="inlineStr">
        <is>
          <t>CA-2014-164385</t>
        </is>
      </c>
      <c r="C1199" s="9" t="n">
        <v>41908</v>
      </c>
      <c r="D1199" s="8" t="n">
        <v>2014</v>
      </c>
      <c r="E1199" s="8" t="n">
        <v>9</v>
      </c>
      <c r="F1199" t="inlineStr">
        <is>
          <t>2014-09</t>
        </is>
      </c>
      <c r="G1199" t="inlineStr">
        <is>
          <t>Office Supplies</t>
        </is>
      </c>
      <c r="H1199" t="inlineStr">
        <is>
          <t>Appliances</t>
        </is>
      </c>
      <c r="I1199" t="inlineStr">
        <is>
          <t>Belkin 8 Outlet SurgeMaster II Gold Surge Protector</t>
        </is>
      </c>
      <c r="J1199" s="8" t="n">
        <v>3</v>
      </c>
      <c r="K1199" s="10" t="n">
        <v>0.2</v>
      </c>
      <c r="L1199" s="11" t="n">
        <v>143.952</v>
      </c>
      <c r="M1199" s="11">
        <f>L1199-N1199</f>
        <v>129.5568</v>
      </c>
      <c r="N1199" s="11" t="n">
        <v>14.3952</v>
      </c>
      <c r="O1199">
        <f>IF(L1199=0,"—",N1199/L1199)</f>
        <v>0.1</v>
      </c>
      <c r="P1199" t="inlineStr">
        <is>
          <t>East</t>
        </is>
      </c>
      <c r="Q1199" t="inlineStr">
        <is>
          <t>Corporate</t>
        </is>
      </c>
    </row>
    <row r="1200">
      <c r="A1200" s="8" t="n">
        <v>5470</v>
      </c>
      <c r="B1200" t="inlineStr">
        <is>
          <t>CA-2014-132451</t>
        </is>
      </c>
      <c r="C1200" s="9" t="n">
        <v>41908</v>
      </c>
      <c r="D1200" s="8" t="n">
        <v>2014</v>
      </c>
      <c r="E1200" s="8" t="n">
        <v>9</v>
      </c>
      <c r="F1200" t="inlineStr">
        <is>
          <t>2014-09</t>
        </is>
      </c>
      <c r="G1200" t="inlineStr">
        <is>
          <t>Office Supplies</t>
        </is>
      </c>
      <c r="H1200" t="inlineStr">
        <is>
          <t>Paper</t>
        </is>
      </c>
      <c r="I1200" t="inlineStr">
        <is>
          <t>Xerox 217</t>
        </is>
      </c>
      <c r="J1200" s="8" t="n">
        <v>3</v>
      </c>
      <c r="K1200" s="10" t="n">
        <v>0</v>
      </c>
      <c r="L1200" s="11" t="n">
        <v>19.44</v>
      </c>
      <c r="M1200" s="11">
        <f>L1200-N1200</f>
        <v>10.1088</v>
      </c>
      <c r="N1200" s="11" t="n">
        <v>9.331200000000001</v>
      </c>
      <c r="O1200">
        <f>IF(L1200=0,"—",N1200/L1200)</f>
        <v>0.48000000000000004</v>
      </c>
      <c r="P1200" t="inlineStr">
        <is>
          <t>West</t>
        </is>
      </c>
      <c r="Q1200" t="inlineStr">
        <is>
          <t>Home Office</t>
        </is>
      </c>
    </row>
    <row r="1201">
      <c r="A1201" s="8" t="n">
        <v>2107</v>
      </c>
      <c r="B1201" t="inlineStr">
        <is>
          <t>US-2014-152723</t>
        </is>
      </c>
      <c r="C1201" s="9" t="n">
        <v>41908</v>
      </c>
      <c r="D1201" s="8" t="n">
        <v>2014</v>
      </c>
      <c r="E1201" s="8" t="n">
        <v>9</v>
      </c>
      <c r="F1201" t="inlineStr">
        <is>
          <t>2014-09</t>
        </is>
      </c>
      <c r="G1201" t="inlineStr">
        <is>
          <t>Office Supplies</t>
        </is>
      </c>
      <c r="H1201" t="inlineStr">
        <is>
          <t>Binders</t>
        </is>
      </c>
      <c r="I1201" t="inlineStr">
        <is>
          <t>Acco 3-Hole Punch</t>
        </is>
      </c>
      <c r="J1201" s="8" t="n">
        <v>1</v>
      </c>
      <c r="K1201" s="10" t="n">
        <v>0.8</v>
      </c>
      <c r="L1201" s="11" t="n">
        <v>0.876</v>
      </c>
      <c r="M1201" s="11">
        <f>L1201-N1201</f>
        <v>2.2776</v>
      </c>
      <c r="N1201" s="11" t="n">
        <v>-1.4016</v>
      </c>
      <c r="O1201">
        <f>IF(L1201=0,"—",N1201/L1201)</f>
        <v>-1.5999999999999999</v>
      </c>
      <c r="P1201" t="inlineStr">
        <is>
          <t>Central</t>
        </is>
      </c>
      <c r="Q1201" t="inlineStr">
        <is>
          <t>Corporate</t>
        </is>
      </c>
    </row>
    <row r="1202">
      <c r="A1202" s="8" t="n">
        <v>2906</v>
      </c>
      <c r="B1202" t="inlineStr">
        <is>
          <t>CA-2014-127586</t>
        </is>
      </c>
      <c r="C1202" s="9" t="n">
        <v>41908</v>
      </c>
      <c r="D1202" s="8" t="n">
        <v>2014</v>
      </c>
      <c r="E1202" s="8" t="n">
        <v>9</v>
      </c>
      <c r="F1202" t="inlineStr">
        <is>
          <t>2014-09</t>
        </is>
      </c>
      <c r="G1202" t="inlineStr">
        <is>
          <t>Office Supplies</t>
        </is>
      </c>
      <c r="H1202" t="inlineStr">
        <is>
          <t>Storage</t>
        </is>
      </c>
      <c r="I1202" t="inlineStr">
        <is>
          <t>Dual Level, Single-Width Filing Carts</t>
        </is>
      </c>
      <c r="J1202" s="8" t="n">
        <v>2</v>
      </c>
      <c r="K1202" s="10" t="n">
        <v>0</v>
      </c>
      <c r="L1202" s="11" t="n">
        <v>310.12</v>
      </c>
      <c r="M1202" s="11">
        <f>L1202-N1202</f>
        <v>229.4888</v>
      </c>
      <c r="N1202" s="11" t="n">
        <v>80.63120000000001</v>
      </c>
      <c r="O1202">
        <f>IF(L1202=0,"—",N1202/L1202)</f>
        <v>0.26</v>
      </c>
      <c r="P1202" t="inlineStr">
        <is>
          <t>West</t>
        </is>
      </c>
      <c r="Q1202" t="inlineStr">
        <is>
          <t>Home Office</t>
        </is>
      </c>
    </row>
    <row r="1203">
      <c r="A1203" s="8" t="n">
        <v>9623</v>
      </c>
      <c r="B1203" t="inlineStr">
        <is>
          <t>CA-2014-115133</t>
        </is>
      </c>
      <c r="C1203" s="9" t="n">
        <v>41908</v>
      </c>
      <c r="D1203" s="8" t="n">
        <v>2014</v>
      </c>
      <c r="E1203" s="8" t="n">
        <v>9</v>
      </c>
      <c r="F1203" t="inlineStr">
        <is>
          <t>2014-09</t>
        </is>
      </c>
      <c r="G1203" t="inlineStr">
        <is>
          <t>Office Supplies</t>
        </is>
      </c>
      <c r="H1203" t="inlineStr">
        <is>
          <t>Paper</t>
        </is>
      </c>
      <c r="I1203" t="inlineStr">
        <is>
          <t>Message Book, Wirebound, Four 5 1/2" X 4" Forms/Pg., 200 Dupl. Sets/Book</t>
        </is>
      </c>
      <c r="J1203" s="8" t="n">
        <v>4</v>
      </c>
      <c r="K1203" s="10" t="n">
        <v>0.2</v>
      </c>
      <c r="L1203" s="11" t="n">
        <v>32.896</v>
      </c>
      <c r="M1203" s="11">
        <f>L1203-N1203</f>
        <v>21.7936</v>
      </c>
      <c r="N1203" s="11" t="n">
        <v>11.1024</v>
      </c>
      <c r="O1203">
        <f>IF(L1203=0,"—",N1203/L1203)</f>
        <v>0.33749999999999997</v>
      </c>
      <c r="P1203" t="inlineStr">
        <is>
          <t>East</t>
        </is>
      </c>
      <c r="Q1203" t="inlineStr">
        <is>
          <t>Home Office</t>
        </is>
      </c>
    </row>
    <row r="1204">
      <c r="A1204" s="8" t="n">
        <v>9621</v>
      </c>
      <c r="B1204" t="inlineStr">
        <is>
          <t>CA-2014-115133</t>
        </is>
      </c>
      <c r="C1204" s="9" t="n">
        <v>41908</v>
      </c>
      <c r="D1204" s="8" t="n">
        <v>2014</v>
      </c>
      <c r="E1204" s="8" t="n">
        <v>9</v>
      </c>
      <c r="F1204" t="inlineStr">
        <is>
          <t>2014-09</t>
        </is>
      </c>
      <c r="G1204" t="inlineStr">
        <is>
          <t>Office Supplies</t>
        </is>
      </c>
      <c r="H1204" t="inlineStr">
        <is>
          <t>Appliances</t>
        </is>
      </c>
      <c r="I1204" t="inlineStr">
        <is>
          <t>Hoover Commercial Lightweight Upright Vacuum</t>
        </is>
      </c>
      <c r="J1204" s="8" t="n">
        <v>6</v>
      </c>
      <c r="K1204" s="10" t="n">
        <v>0.2</v>
      </c>
      <c r="L1204" s="11" t="n">
        <v>16.704</v>
      </c>
      <c r="M1204" s="11">
        <f>L1204-N1204</f>
        <v>15.4512</v>
      </c>
      <c r="N1204" s="11" t="n">
        <v>1.2528</v>
      </c>
      <c r="O1204">
        <f>IF(L1204=0,"—",N1204/L1204)</f>
        <v>0.075</v>
      </c>
      <c r="P1204" t="inlineStr">
        <is>
          <t>East</t>
        </is>
      </c>
      <c r="Q1204" t="inlineStr">
        <is>
          <t>Home Office</t>
        </is>
      </c>
    </row>
    <row r="1205">
      <c r="A1205" s="8" t="n">
        <v>9622</v>
      </c>
      <c r="B1205" t="inlineStr">
        <is>
          <t>CA-2014-115133</t>
        </is>
      </c>
      <c r="C1205" s="9" t="n">
        <v>41908</v>
      </c>
      <c r="D1205" s="8" t="n">
        <v>2014</v>
      </c>
      <c r="E1205" s="8" t="n">
        <v>9</v>
      </c>
      <c r="F1205" t="inlineStr">
        <is>
          <t>2014-09</t>
        </is>
      </c>
      <c r="G1205" t="inlineStr">
        <is>
          <t>Technology</t>
        </is>
      </c>
      <c r="H1205" t="inlineStr">
        <is>
          <t>Accessories</t>
        </is>
      </c>
      <c r="I1205" t="inlineStr">
        <is>
          <t>Maxell CD-R Discs</t>
        </is>
      </c>
      <c r="J1205" s="8" t="n">
        <v>2</v>
      </c>
      <c r="K1205" s="10" t="n">
        <v>0.2</v>
      </c>
      <c r="L1205" s="11" t="n">
        <v>3.152</v>
      </c>
      <c r="M1205" s="11">
        <f>L1205-N1205</f>
        <v>2.6792000000000002</v>
      </c>
      <c r="N1205" s="11" t="n">
        <v>0.4728</v>
      </c>
      <c r="O1205">
        <f>IF(L1205=0,"—",N1205/L1205)</f>
        <v>0.15</v>
      </c>
      <c r="P1205" t="inlineStr">
        <is>
          <t>East</t>
        </is>
      </c>
      <c r="Q1205" t="inlineStr">
        <is>
          <t>Home Office</t>
        </is>
      </c>
    </row>
    <row r="1206">
      <c r="A1206" s="8" t="n">
        <v>8052</v>
      </c>
      <c r="B1206" t="inlineStr">
        <is>
          <t>CA-2014-144974</t>
        </is>
      </c>
      <c r="C1206" s="9" t="n">
        <v>41908</v>
      </c>
      <c r="D1206" s="8" t="n">
        <v>2014</v>
      </c>
      <c r="E1206" s="8" t="n">
        <v>9</v>
      </c>
      <c r="F1206" t="inlineStr">
        <is>
          <t>2014-09</t>
        </is>
      </c>
      <c r="G1206" t="inlineStr">
        <is>
          <t>Office Supplies</t>
        </is>
      </c>
      <c r="H1206" t="inlineStr">
        <is>
          <t>Appliances</t>
        </is>
      </c>
      <c r="I1206" t="inlineStr">
        <is>
          <t>Acco Six-Outlet Power Strip, 4' Cord Length</t>
        </is>
      </c>
      <c r="J1206" s="8" t="n">
        <v>6</v>
      </c>
      <c r="K1206" s="10" t="n">
        <v>0.2</v>
      </c>
      <c r="L1206" s="11" t="n">
        <v>41.376</v>
      </c>
      <c r="M1206" s="11">
        <f>L1206-N1206</f>
        <v>38.2728</v>
      </c>
      <c r="N1206" s="11" t="n">
        <v>3.1032</v>
      </c>
      <c r="O1206">
        <f>IF(L1206=0,"—",N1206/L1206)</f>
        <v>0.07500000000000001</v>
      </c>
      <c r="P1206" t="inlineStr">
        <is>
          <t>East</t>
        </is>
      </c>
      <c r="Q1206" t="inlineStr">
        <is>
          <t>Corporate</t>
        </is>
      </c>
    </row>
    <row r="1207">
      <c r="A1207" s="8" t="n">
        <v>1360</v>
      </c>
      <c r="B1207" t="inlineStr">
        <is>
          <t>US-2014-151925</t>
        </is>
      </c>
      <c r="C1207" s="9" t="n">
        <v>41908</v>
      </c>
      <c r="D1207" s="8" t="n">
        <v>2014</v>
      </c>
      <c r="E1207" s="8" t="n">
        <v>9</v>
      </c>
      <c r="F1207" t="inlineStr">
        <is>
          <t>2014-09</t>
        </is>
      </c>
      <c r="G1207" t="inlineStr">
        <is>
          <t>Furniture</t>
        </is>
      </c>
      <c r="H1207" t="inlineStr">
        <is>
          <t>Chairs</t>
        </is>
      </c>
      <c r="I1207" t="inlineStr">
        <is>
          <t>Leather Task Chair, Black</t>
        </is>
      </c>
      <c r="J1207" s="8" t="n">
        <v>2</v>
      </c>
      <c r="K1207" s="10" t="n">
        <v>0.2</v>
      </c>
      <c r="L1207" s="11" t="n">
        <v>145.568</v>
      </c>
      <c r="M1207" s="11">
        <f>L1207-N1207</f>
        <v>145.568</v>
      </c>
      <c r="N1207" s="11" t="n">
        <v>0</v>
      </c>
      <c r="O1207">
        <f>IF(L1207=0,"—",N1207/L1207)</f>
        <v>0</v>
      </c>
      <c r="P1207" t="inlineStr">
        <is>
          <t>West</t>
        </is>
      </c>
      <c r="Q1207" t="inlineStr">
        <is>
          <t>Consumer</t>
        </is>
      </c>
    </row>
    <row r="1208">
      <c r="A1208" s="8" t="n">
        <v>314</v>
      </c>
      <c r="B1208" t="inlineStr">
        <is>
          <t>CA-2014-120887</t>
        </is>
      </c>
      <c r="C1208" s="9" t="n">
        <v>41909</v>
      </c>
      <c r="D1208" s="8" t="n">
        <v>2014</v>
      </c>
      <c r="E1208" s="8" t="n">
        <v>9</v>
      </c>
      <c r="F1208" t="inlineStr">
        <is>
          <t>2014-09</t>
        </is>
      </c>
      <c r="G1208" t="inlineStr">
        <is>
          <t>Furniture</t>
        </is>
      </c>
      <c r="H1208" t="inlineStr">
        <is>
          <t>Furnishings</t>
        </is>
      </c>
      <c r="I1208" t="inlineStr">
        <is>
          <t>Deflect-o SuperTray Unbreakable Stackable Tray, Letter, Black</t>
        </is>
      </c>
      <c r="J1208" s="8" t="n">
        <v>3</v>
      </c>
      <c r="K1208" s="10" t="n">
        <v>0</v>
      </c>
      <c r="L1208" s="11" t="n">
        <v>87.54000000000001</v>
      </c>
      <c r="M1208" s="11">
        <f>L1208-N1208</f>
        <v>49.897800000000004</v>
      </c>
      <c r="N1208" s="11" t="n">
        <v>37.6422</v>
      </c>
      <c r="O1208">
        <f>IF(L1208=0,"—",N1208/L1208)</f>
        <v>0.43</v>
      </c>
      <c r="P1208" t="inlineStr">
        <is>
          <t>East</t>
        </is>
      </c>
      <c r="Q1208" t="inlineStr">
        <is>
          <t>Corporate</t>
        </is>
      </c>
    </row>
    <row r="1209">
      <c r="A1209" s="8" t="n">
        <v>3313</v>
      </c>
      <c r="B1209" t="inlineStr">
        <is>
          <t>US-2014-133130</t>
        </is>
      </c>
      <c r="C1209" s="9" t="n">
        <v>41909</v>
      </c>
      <c r="D1209" s="8" t="n">
        <v>2014</v>
      </c>
      <c r="E1209" s="8" t="n">
        <v>9</v>
      </c>
      <c r="F1209" t="inlineStr">
        <is>
          <t>2014-09</t>
        </is>
      </c>
      <c r="G1209" t="inlineStr">
        <is>
          <t>Furniture</t>
        </is>
      </c>
      <c r="H1209" t="inlineStr">
        <is>
          <t>Chairs</t>
        </is>
      </c>
      <c r="I1209" t="inlineStr">
        <is>
          <t>DMI Arturo Collection Mission-style Design Wood Chair</t>
        </is>
      </c>
      <c r="J1209" s="8" t="n">
        <v>5</v>
      </c>
      <c r="K1209" s="10" t="n">
        <v>0.2</v>
      </c>
      <c r="L1209" s="11" t="n">
        <v>603.92</v>
      </c>
      <c r="M1209" s="11">
        <f>L1209-N1209</f>
        <v>558.626</v>
      </c>
      <c r="N1209" s="11" t="n">
        <v>45.294</v>
      </c>
      <c r="O1209">
        <f>IF(L1209=0,"—",N1209/L1209)</f>
        <v>0.075</v>
      </c>
      <c r="P1209" t="inlineStr">
        <is>
          <t>West</t>
        </is>
      </c>
      <c r="Q1209" t="inlineStr">
        <is>
          <t>Consumer</t>
        </is>
      </c>
    </row>
    <row r="1210">
      <c r="A1210" s="8" t="n">
        <v>3314</v>
      </c>
      <c r="B1210" t="inlineStr">
        <is>
          <t>US-2014-133130</t>
        </is>
      </c>
      <c r="C1210" s="9" t="n">
        <v>41909</v>
      </c>
      <c r="D1210" s="8" t="n">
        <v>2014</v>
      </c>
      <c r="E1210" s="8" t="n">
        <v>9</v>
      </c>
      <c r="F1210" t="inlineStr">
        <is>
          <t>2014-09</t>
        </is>
      </c>
      <c r="G1210" t="inlineStr">
        <is>
          <t>Office Supplies</t>
        </is>
      </c>
      <c r="H1210" t="inlineStr">
        <is>
          <t>Paper</t>
        </is>
      </c>
      <c r="I1210" t="inlineStr">
        <is>
          <t>Xerox 1919</t>
        </is>
      </c>
      <c r="J1210" s="8" t="n">
        <v>2</v>
      </c>
      <c r="K1210" s="10" t="n">
        <v>0</v>
      </c>
      <c r="L1210" s="11" t="n">
        <v>81.98</v>
      </c>
      <c r="M1210" s="11">
        <f>L1210-N1210</f>
        <v>41.8098</v>
      </c>
      <c r="N1210" s="11" t="n">
        <v>40.1702</v>
      </c>
      <c r="O1210">
        <f>IF(L1210=0,"—",N1210/L1210)</f>
        <v>0.49</v>
      </c>
      <c r="P1210" t="inlineStr">
        <is>
          <t>West</t>
        </is>
      </c>
      <c r="Q1210" t="inlineStr">
        <is>
          <t>Consumer</t>
        </is>
      </c>
    </row>
    <row r="1211">
      <c r="A1211" s="8" t="n">
        <v>1732</v>
      </c>
      <c r="B1211" t="inlineStr">
        <is>
          <t>CA-2014-125136</t>
        </is>
      </c>
      <c r="C1211" s="9" t="n">
        <v>41910</v>
      </c>
      <c r="D1211" s="8" t="n">
        <v>2014</v>
      </c>
      <c r="E1211" s="8" t="n">
        <v>9</v>
      </c>
      <c r="F1211" t="inlineStr">
        <is>
          <t>2014-09</t>
        </is>
      </c>
      <c r="G1211" t="inlineStr">
        <is>
          <t>Office Supplies</t>
        </is>
      </c>
      <c r="H1211" t="inlineStr">
        <is>
          <t>Paper</t>
        </is>
      </c>
      <c r="I1211" t="inlineStr">
        <is>
          <t>Xerox 195</t>
        </is>
      </c>
      <c r="J1211" s="8" t="n">
        <v>2</v>
      </c>
      <c r="K1211" s="10" t="n">
        <v>0.2</v>
      </c>
      <c r="L1211" s="11" t="n">
        <v>10.688</v>
      </c>
      <c r="M1211" s="11">
        <f>L1211-N1211</f>
        <v>6.9472000000000005</v>
      </c>
      <c r="N1211" s="11" t="n">
        <v>3.7408</v>
      </c>
      <c r="O1211">
        <f>IF(L1211=0,"—",N1211/L1211)</f>
        <v>0.35</v>
      </c>
      <c r="P1211" t="inlineStr">
        <is>
          <t>South</t>
        </is>
      </c>
      <c r="Q1211" t="inlineStr">
        <is>
          <t>Corporate</t>
        </is>
      </c>
    </row>
    <row r="1212">
      <c r="A1212" s="8" t="n">
        <v>9042</v>
      </c>
      <c r="B1212" t="inlineStr">
        <is>
          <t>CA-2014-114335</t>
        </is>
      </c>
      <c r="C1212" s="9" t="n">
        <v>41910</v>
      </c>
      <c r="D1212" s="8" t="n">
        <v>2014</v>
      </c>
      <c r="E1212" s="8" t="n">
        <v>9</v>
      </c>
      <c r="F1212" t="inlineStr">
        <is>
          <t>2014-09</t>
        </is>
      </c>
      <c r="G1212" t="inlineStr">
        <is>
          <t>Furniture</t>
        </is>
      </c>
      <c r="H1212" t="inlineStr">
        <is>
          <t>Furnishings</t>
        </is>
      </c>
      <c r="I1212" t="inlineStr">
        <is>
          <t>Deflect-o DuraMat Antistatic Studded Beveled Mat for Medium Pile Carpeting</t>
        </is>
      </c>
      <c r="J1212" s="8" t="n">
        <v>4</v>
      </c>
      <c r="K1212" s="10" t="n">
        <v>0.2</v>
      </c>
      <c r="L1212" s="11" t="n">
        <v>337.088</v>
      </c>
      <c r="M1212" s="11">
        <f>L1212-N1212</f>
        <v>320.2336</v>
      </c>
      <c r="N1212" s="11" t="n">
        <v>16.8544</v>
      </c>
      <c r="O1212">
        <f>IF(L1212=0,"—",N1212/L1212)</f>
        <v>0.04999999999999999</v>
      </c>
      <c r="P1212" t="inlineStr">
        <is>
          <t>South</t>
        </is>
      </c>
      <c r="Q1212" t="inlineStr">
        <is>
          <t>Consumer</t>
        </is>
      </c>
    </row>
    <row r="1213">
      <c r="A1213" s="8" t="n">
        <v>1325</v>
      </c>
      <c r="B1213" t="inlineStr">
        <is>
          <t>CA-2014-107153</t>
        </is>
      </c>
      <c r="C1213" s="9" t="n">
        <v>41910</v>
      </c>
      <c r="D1213" s="8" t="n">
        <v>2014</v>
      </c>
      <c r="E1213" s="8" t="n">
        <v>9</v>
      </c>
      <c r="F1213" t="inlineStr">
        <is>
          <t>2014-09</t>
        </is>
      </c>
      <c r="G1213" t="inlineStr">
        <is>
          <t>Office Supplies</t>
        </is>
      </c>
      <c r="H1213" t="inlineStr">
        <is>
          <t>Storage</t>
        </is>
      </c>
      <c r="I1213" t="inlineStr">
        <is>
          <t>Decoflex Hanging Personal Folder File, Blue</t>
        </is>
      </c>
      <c r="J1213" s="8" t="n">
        <v>3</v>
      </c>
      <c r="K1213" s="10" t="n">
        <v>0</v>
      </c>
      <c r="L1213" s="11" t="n">
        <v>46.26</v>
      </c>
      <c r="M1213" s="11">
        <f>L1213-N1213</f>
        <v>33.7698</v>
      </c>
      <c r="N1213" s="11" t="n">
        <v>12.4902</v>
      </c>
      <c r="O1213">
        <f>IF(L1213=0,"—",N1213/L1213)</f>
        <v>0.27</v>
      </c>
      <c r="P1213" t="inlineStr">
        <is>
          <t>East</t>
        </is>
      </c>
      <c r="Q1213" t="inlineStr">
        <is>
          <t>Corporate</t>
        </is>
      </c>
    </row>
    <row r="1214">
      <c r="A1214" s="8" t="n">
        <v>1731</v>
      </c>
      <c r="B1214" t="inlineStr">
        <is>
          <t>CA-2014-125136</t>
        </is>
      </c>
      <c r="C1214" s="9" t="n">
        <v>41910</v>
      </c>
      <c r="D1214" s="8" t="n">
        <v>2014</v>
      </c>
      <c r="E1214" s="8" t="n">
        <v>9</v>
      </c>
      <c r="F1214" t="inlineStr">
        <is>
          <t>2014-09</t>
        </is>
      </c>
      <c r="G1214" t="inlineStr">
        <is>
          <t>Office Supplies</t>
        </is>
      </c>
      <c r="H1214" t="inlineStr">
        <is>
          <t>Paper</t>
        </is>
      </c>
      <c r="I1214" t="inlineStr">
        <is>
          <t>White GlueTop Scratch Pads</t>
        </is>
      </c>
      <c r="J1214" s="8" t="n">
        <v>8</v>
      </c>
      <c r="K1214" s="10" t="n">
        <v>0.2</v>
      </c>
      <c r="L1214" s="11" t="n">
        <v>96.256</v>
      </c>
      <c r="M1214" s="11">
        <f>L1214-N1214</f>
        <v>64.9728</v>
      </c>
      <c r="N1214" s="11" t="n">
        <v>31.2832</v>
      </c>
      <c r="O1214">
        <f>IF(L1214=0,"—",N1214/L1214)</f>
        <v>0.325</v>
      </c>
      <c r="P1214" t="inlineStr">
        <is>
          <t>South</t>
        </is>
      </c>
      <c r="Q1214" t="inlineStr">
        <is>
          <t>Corporate</t>
        </is>
      </c>
    </row>
    <row r="1215">
      <c r="A1215" s="8" t="n">
        <v>5627</v>
      </c>
      <c r="B1215" t="inlineStr">
        <is>
          <t>CA-2014-126683</t>
        </is>
      </c>
      <c r="C1215" s="9" t="n">
        <v>41911</v>
      </c>
      <c r="D1215" s="8" t="n">
        <v>2014</v>
      </c>
      <c r="E1215" s="8" t="n">
        <v>9</v>
      </c>
      <c r="F1215" t="inlineStr">
        <is>
          <t>2014-09</t>
        </is>
      </c>
      <c r="G1215" t="inlineStr">
        <is>
          <t>Furniture</t>
        </is>
      </c>
      <c r="H1215" t="inlineStr">
        <is>
          <t>Tables</t>
        </is>
      </c>
      <c r="I1215" t="inlineStr">
        <is>
          <t>Bevis Oval Conference Table, Walnut</t>
        </is>
      </c>
      <c r="J1215" s="8" t="n">
        <v>9</v>
      </c>
      <c r="K1215" s="10" t="n">
        <v>0</v>
      </c>
      <c r="L1215" s="11" t="n">
        <v>2348.82</v>
      </c>
      <c r="M1215" s="11">
        <f>L1215-N1215</f>
        <v>1949.5206000000003</v>
      </c>
      <c r="N1215" s="11" t="n">
        <v>399.2994</v>
      </c>
      <c r="O1215">
        <f>IF(L1215=0,"—",N1215/L1215)</f>
        <v>0.16999999999999998</v>
      </c>
      <c r="P1215" t="inlineStr">
        <is>
          <t>West</t>
        </is>
      </c>
      <c r="Q1215" t="inlineStr">
        <is>
          <t>Home Office</t>
        </is>
      </c>
    </row>
    <row r="1216">
      <c r="A1216" s="8" t="n">
        <v>5798</v>
      </c>
      <c r="B1216" t="inlineStr">
        <is>
          <t>CA-2014-124856</t>
        </is>
      </c>
      <c r="C1216" s="9" t="n">
        <v>41911</v>
      </c>
      <c r="D1216" s="8" t="n">
        <v>2014</v>
      </c>
      <c r="E1216" s="8" t="n">
        <v>9</v>
      </c>
      <c r="F1216" t="inlineStr">
        <is>
          <t>2014-09</t>
        </is>
      </c>
      <c r="G1216" t="inlineStr">
        <is>
          <t>Office Supplies</t>
        </is>
      </c>
      <c r="H1216" t="inlineStr">
        <is>
          <t>Labels</t>
        </is>
      </c>
      <c r="I1216" t="inlineStr">
        <is>
          <t>Avery 48</t>
        </is>
      </c>
      <c r="J1216" s="8" t="n">
        <v>3</v>
      </c>
      <c r="K1216" s="10" t="n">
        <v>0</v>
      </c>
      <c r="L1216" s="11" t="n">
        <v>18.9</v>
      </c>
      <c r="M1216" s="11">
        <f>L1216-N1216</f>
        <v>10.205999999999998</v>
      </c>
      <c r="N1216" s="11" t="n">
        <v>8.694000000000001</v>
      </c>
      <c r="O1216">
        <f>IF(L1216=0,"—",N1216/L1216)</f>
        <v>0.4600000000000001</v>
      </c>
      <c r="P1216" t="inlineStr">
        <is>
          <t>East</t>
        </is>
      </c>
      <c r="Q1216" t="inlineStr">
        <is>
          <t>Consumer</t>
        </is>
      </c>
    </row>
    <row r="1217">
      <c r="A1217" s="8" t="n">
        <v>5797</v>
      </c>
      <c r="B1217" t="inlineStr">
        <is>
          <t>CA-2014-124856</t>
        </is>
      </c>
      <c r="C1217" s="9" t="n">
        <v>41911</v>
      </c>
      <c r="D1217" s="8" t="n">
        <v>2014</v>
      </c>
      <c r="E1217" s="8" t="n">
        <v>9</v>
      </c>
      <c r="F1217" t="inlineStr">
        <is>
          <t>2014-09</t>
        </is>
      </c>
      <c r="G1217" t="inlineStr">
        <is>
          <t>Furniture</t>
        </is>
      </c>
      <c r="H1217" t="inlineStr">
        <is>
          <t>Furnishings</t>
        </is>
      </c>
      <c r="I1217" t="inlineStr">
        <is>
          <t>Seth Thomas 14" Putty-Colored Wall Clock</t>
        </is>
      </c>
      <c r="J1217" s="8" t="n">
        <v>4</v>
      </c>
      <c r="K1217" s="10" t="n">
        <v>0</v>
      </c>
      <c r="L1217" s="11" t="n">
        <v>117.36</v>
      </c>
      <c r="M1217" s="11">
        <f>L1217-N1217</f>
        <v>80.9784</v>
      </c>
      <c r="N1217" s="11" t="n">
        <v>36.3816</v>
      </c>
      <c r="O1217">
        <f>IF(L1217=0,"—",N1217/L1217)</f>
        <v>0.31</v>
      </c>
      <c r="P1217" t="inlineStr">
        <is>
          <t>East</t>
        </is>
      </c>
      <c r="Q1217" t="inlineStr">
        <is>
          <t>Consumer</t>
        </is>
      </c>
    </row>
    <row r="1218">
      <c r="A1218" s="8" t="n">
        <v>5796</v>
      </c>
      <c r="B1218" t="inlineStr">
        <is>
          <t>CA-2014-124856</t>
        </is>
      </c>
      <c r="C1218" s="9" t="n">
        <v>41911</v>
      </c>
      <c r="D1218" s="8" t="n">
        <v>2014</v>
      </c>
      <c r="E1218" s="8" t="n">
        <v>9</v>
      </c>
      <c r="F1218" t="inlineStr">
        <is>
          <t>2014-09</t>
        </is>
      </c>
      <c r="G1218" t="inlineStr">
        <is>
          <t>Office Supplies</t>
        </is>
      </c>
      <c r="H1218" t="inlineStr">
        <is>
          <t>Storage</t>
        </is>
      </c>
      <c r="I1218" t="inlineStr">
        <is>
          <t>Dual Level, Single-Width Filing Carts</t>
        </is>
      </c>
      <c r="J1218" s="8" t="n">
        <v>9</v>
      </c>
      <c r="K1218" s="10" t="n">
        <v>0</v>
      </c>
      <c r="L1218" s="11" t="n">
        <v>1395.54</v>
      </c>
      <c r="M1218" s="11">
        <f>L1218-N1218</f>
        <v>1032.6996</v>
      </c>
      <c r="N1218" s="11" t="n">
        <v>362.8404</v>
      </c>
      <c r="O1218">
        <f>IF(L1218=0,"—",N1218/L1218)</f>
        <v>0.26</v>
      </c>
      <c r="P1218" t="inlineStr">
        <is>
          <t>East</t>
        </is>
      </c>
      <c r="Q1218" t="inlineStr">
        <is>
          <t>Consumer</t>
        </is>
      </c>
    </row>
    <row r="1219">
      <c r="A1219" s="8" t="n">
        <v>5799</v>
      </c>
      <c r="B1219" t="inlineStr">
        <is>
          <t>CA-2014-124856</t>
        </is>
      </c>
      <c r="C1219" s="9" t="n">
        <v>41911</v>
      </c>
      <c r="D1219" s="8" t="n">
        <v>2014</v>
      </c>
      <c r="E1219" s="8" t="n">
        <v>9</v>
      </c>
      <c r="F1219" t="inlineStr">
        <is>
          <t>2014-09</t>
        </is>
      </c>
      <c r="G1219" t="inlineStr">
        <is>
          <t>Office Supplies</t>
        </is>
      </c>
      <c r="H1219" t="inlineStr">
        <is>
          <t>Paper</t>
        </is>
      </c>
      <c r="I1219" t="inlineStr">
        <is>
          <t>White Computer Printout Paper by Universal</t>
        </is>
      </c>
      <c r="J1219" s="8" t="n">
        <v>2</v>
      </c>
      <c r="K1219" s="10" t="n">
        <v>0</v>
      </c>
      <c r="L1219" s="11" t="n">
        <v>77.52</v>
      </c>
      <c r="M1219" s="11">
        <f>L1219-N1219</f>
        <v>39.535199999999996</v>
      </c>
      <c r="N1219" s="11" t="n">
        <v>37.9848</v>
      </c>
      <c r="O1219">
        <f>IF(L1219=0,"—",N1219/L1219)</f>
        <v>0.49000000000000005</v>
      </c>
      <c r="P1219" t="inlineStr">
        <is>
          <t>East</t>
        </is>
      </c>
      <c r="Q1219" t="inlineStr">
        <is>
          <t>Consumer</t>
        </is>
      </c>
    </row>
    <row r="1220">
      <c r="A1220" s="8" t="n">
        <v>5626</v>
      </c>
      <c r="B1220" t="inlineStr">
        <is>
          <t>CA-2014-126683</t>
        </is>
      </c>
      <c r="C1220" s="9" t="n">
        <v>41911</v>
      </c>
      <c r="D1220" s="8" t="n">
        <v>2014</v>
      </c>
      <c r="E1220" s="8" t="n">
        <v>9</v>
      </c>
      <c r="F1220" t="inlineStr">
        <is>
          <t>2014-09</t>
        </is>
      </c>
      <c r="G1220" t="inlineStr">
        <is>
          <t>Furniture</t>
        </is>
      </c>
      <c r="H1220" t="inlineStr">
        <is>
          <t>Furnishings</t>
        </is>
      </c>
      <c r="I1220" t="inlineStr">
        <is>
          <t>Longer-Life Soft White Bulbs</t>
        </is>
      </c>
      <c r="J1220" s="8" t="n">
        <v>2</v>
      </c>
      <c r="K1220" s="10" t="n">
        <v>0</v>
      </c>
      <c r="L1220" s="11" t="n">
        <v>6.16</v>
      </c>
      <c r="M1220" s="11">
        <f>L1220-N1220</f>
        <v>3.2032000000000003</v>
      </c>
      <c r="N1220" s="11" t="n">
        <v>2.9568</v>
      </c>
      <c r="O1220">
        <f>IF(L1220=0,"—",N1220/L1220)</f>
        <v>0.48</v>
      </c>
      <c r="P1220" t="inlineStr">
        <is>
          <t>West</t>
        </is>
      </c>
      <c r="Q1220" t="inlineStr">
        <is>
          <t>Home Office</t>
        </is>
      </c>
    </row>
    <row r="1221">
      <c r="A1221" s="8" t="n">
        <v>1145</v>
      </c>
      <c r="B1221" t="inlineStr">
        <is>
          <t>CA-2014-146969</t>
        </is>
      </c>
      <c r="C1221" s="9" t="n">
        <v>41911</v>
      </c>
      <c r="D1221" s="8" t="n">
        <v>2014</v>
      </c>
      <c r="E1221" s="8" t="n">
        <v>9</v>
      </c>
      <c r="F1221" t="inlineStr">
        <is>
          <t>2014-09</t>
        </is>
      </c>
      <c r="G1221" t="inlineStr">
        <is>
          <t>Technology</t>
        </is>
      </c>
      <c r="H1221" t="inlineStr">
        <is>
          <t>Machines</t>
        </is>
      </c>
      <c r="I1221" t="inlineStr">
        <is>
          <t>Star Micronics TSP800 TSP847IIU Receipt Printer</t>
        </is>
      </c>
      <c r="J1221" s="8" t="n">
        <v>2</v>
      </c>
      <c r="K1221" s="10" t="n">
        <v>0.2</v>
      </c>
      <c r="L1221" s="11" t="n">
        <v>686.3200000000001</v>
      </c>
      <c r="M1221" s="11">
        <f>L1221-N1221</f>
        <v>463.2660000000001</v>
      </c>
      <c r="N1221" s="11" t="n">
        <v>223.054</v>
      </c>
      <c r="O1221">
        <f>IF(L1221=0,"—",N1221/L1221)</f>
        <v>0.32499999999999996</v>
      </c>
      <c r="P1221" t="inlineStr">
        <is>
          <t>West</t>
        </is>
      </c>
      <c r="Q1221" t="inlineStr">
        <is>
          <t>Consumer</t>
        </is>
      </c>
    </row>
    <row r="1222">
      <c r="A1222" s="8" t="n">
        <v>1144</v>
      </c>
      <c r="B1222" t="inlineStr">
        <is>
          <t>CA-2014-146969</t>
        </is>
      </c>
      <c r="C1222" s="9" t="n">
        <v>41911</v>
      </c>
      <c r="D1222" s="8" t="n">
        <v>2014</v>
      </c>
      <c r="E1222" s="8" t="n">
        <v>9</v>
      </c>
      <c r="F1222" t="inlineStr">
        <is>
          <t>2014-09</t>
        </is>
      </c>
      <c r="G1222" t="inlineStr">
        <is>
          <t>Office Supplies</t>
        </is>
      </c>
      <c r="H1222" t="inlineStr">
        <is>
          <t>Paper</t>
        </is>
      </c>
      <c r="I1222" t="inlineStr">
        <is>
          <t>Xerox 223</t>
        </is>
      </c>
      <c r="J1222" s="8" t="n">
        <v>1</v>
      </c>
      <c r="K1222" s="10" t="n">
        <v>0</v>
      </c>
      <c r="L1222" s="11" t="n">
        <v>6.48</v>
      </c>
      <c r="M1222" s="11">
        <f>L1222-N1222</f>
        <v>3.3696000000000006</v>
      </c>
      <c r="N1222" s="11" t="n">
        <v>3.1104</v>
      </c>
      <c r="O1222">
        <f>IF(L1222=0,"—",N1222/L1222)</f>
        <v>0.4799999999999999</v>
      </c>
      <c r="P1222" t="inlineStr">
        <is>
          <t>West</t>
        </is>
      </c>
      <c r="Q1222" t="inlineStr">
        <is>
          <t>Consumer</t>
        </is>
      </c>
    </row>
    <row r="1223">
      <c r="A1223" s="8" t="n">
        <v>1143</v>
      </c>
      <c r="B1223" t="inlineStr">
        <is>
          <t>CA-2014-146969</t>
        </is>
      </c>
      <c r="C1223" s="9" t="n">
        <v>41911</v>
      </c>
      <c r="D1223" s="8" t="n">
        <v>2014</v>
      </c>
      <c r="E1223" s="8" t="n">
        <v>9</v>
      </c>
      <c r="F1223" t="inlineStr">
        <is>
          <t>2014-09</t>
        </is>
      </c>
      <c r="G1223" t="inlineStr">
        <is>
          <t>Office Supplies</t>
        </is>
      </c>
      <c r="H1223" t="inlineStr">
        <is>
          <t>Fasteners</t>
        </is>
      </c>
      <c r="I1223" t="inlineStr">
        <is>
          <t>Stockwell Push Pins</t>
        </is>
      </c>
      <c r="J1223" s="8" t="n">
        <v>4</v>
      </c>
      <c r="K1223" s="10" t="n">
        <v>0</v>
      </c>
      <c r="L1223" s="11" t="n">
        <v>8.720000000000001</v>
      </c>
      <c r="M1223" s="11">
        <f>L1223-N1223</f>
        <v>5.8424000000000005</v>
      </c>
      <c r="N1223" s="11" t="n">
        <v>2.8776</v>
      </c>
      <c r="O1223">
        <f>IF(L1223=0,"—",N1223/L1223)</f>
        <v>0.33</v>
      </c>
      <c r="P1223" t="inlineStr">
        <is>
          <t>West</t>
        </is>
      </c>
      <c r="Q1223" t="inlineStr">
        <is>
          <t>Consumer</t>
        </is>
      </c>
    </row>
    <row r="1224">
      <c r="A1224" s="8" t="n">
        <v>1142</v>
      </c>
      <c r="B1224" t="inlineStr">
        <is>
          <t>CA-2014-146969</t>
        </is>
      </c>
      <c r="C1224" s="9" t="n">
        <v>41911</v>
      </c>
      <c r="D1224" s="8" t="n">
        <v>2014</v>
      </c>
      <c r="E1224" s="8" t="n">
        <v>9</v>
      </c>
      <c r="F1224" t="inlineStr">
        <is>
          <t>2014-09</t>
        </is>
      </c>
      <c r="G1224" t="inlineStr">
        <is>
          <t>Furniture</t>
        </is>
      </c>
      <c r="H1224" t="inlineStr">
        <is>
          <t>Furnishings</t>
        </is>
      </c>
      <c r="I1224" t="inlineStr">
        <is>
          <t>Luxo Professional Combination Clamp-On Lamps</t>
        </is>
      </c>
      <c r="J1224" s="8" t="n">
        <v>2</v>
      </c>
      <c r="K1224" s="10" t="n">
        <v>0</v>
      </c>
      <c r="L1224" s="11" t="n">
        <v>204.6</v>
      </c>
      <c r="M1224" s="11">
        <f>L1224-N1224</f>
        <v>151.404</v>
      </c>
      <c r="N1224" s="11" t="n">
        <v>53.196</v>
      </c>
      <c r="O1224">
        <f>IF(L1224=0,"—",N1224/L1224)</f>
        <v>0.26</v>
      </c>
      <c r="P1224" t="inlineStr">
        <is>
          <t>West</t>
        </is>
      </c>
      <c r="Q1224" t="inlineStr">
        <is>
          <t>Consumer</t>
        </is>
      </c>
    </row>
    <row r="1225">
      <c r="A1225" s="8" t="n">
        <v>4052</v>
      </c>
      <c r="B1225" t="inlineStr">
        <is>
          <t>CA-2014-122931</t>
        </is>
      </c>
      <c r="C1225" s="9" t="n">
        <v>41911</v>
      </c>
      <c r="D1225" s="8" t="n">
        <v>2014</v>
      </c>
      <c r="E1225" s="8" t="n">
        <v>9</v>
      </c>
      <c r="F1225" t="inlineStr">
        <is>
          <t>2014-09</t>
        </is>
      </c>
      <c r="G1225" t="inlineStr">
        <is>
          <t>Office Supplies</t>
        </is>
      </c>
      <c r="H1225" t="inlineStr">
        <is>
          <t>Art</t>
        </is>
      </c>
      <c r="I1225" t="inlineStr">
        <is>
          <t>Nontoxic Chalk</t>
        </is>
      </c>
      <c r="J1225" s="8" t="n">
        <v>3</v>
      </c>
      <c r="K1225" s="10" t="n">
        <v>0.2</v>
      </c>
      <c r="L1225" s="11" t="n">
        <v>4.224</v>
      </c>
      <c r="M1225" s="11">
        <f>L1225-N1225</f>
        <v>2.7456000000000005</v>
      </c>
      <c r="N1225" s="11" t="n">
        <v>1.4784</v>
      </c>
      <c r="O1225">
        <f>IF(L1225=0,"—",N1225/L1225)</f>
        <v>0.35</v>
      </c>
      <c r="P1225" t="inlineStr">
        <is>
          <t>East</t>
        </is>
      </c>
      <c r="Q1225" t="inlineStr">
        <is>
          <t>Corporate</t>
        </is>
      </c>
    </row>
    <row r="1226">
      <c r="A1226" s="8" t="n">
        <v>4053</v>
      </c>
      <c r="B1226" t="inlineStr">
        <is>
          <t>CA-2014-122931</t>
        </is>
      </c>
      <c r="C1226" s="9" t="n">
        <v>41911</v>
      </c>
      <c r="D1226" s="8" t="n">
        <v>2014</v>
      </c>
      <c r="E1226" s="8" t="n">
        <v>9</v>
      </c>
      <c r="F1226" t="inlineStr">
        <is>
          <t>2014-09</t>
        </is>
      </c>
      <c r="G1226" t="inlineStr">
        <is>
          <t>Furniture</t>
        </is>
      </c>
      <c r="H1226" t="inlineStr">
        <is>
          <t>Tables</t>
        </is>
      </c>
      <c r="I1226" t="inlineStr">
        <is>
          <t>Hon 30" x 60" Table with Locking Drawer</t>
        </is>
      </c>
      <c r="J1226" s="8" t="n">
        <v>2</v>
      </c>
      <c r="K1226" s="10" t="n">
        <v>0.4</v>
      </c>
      <c r="L1226" s="11" t="n">
        <v>409.272</v>
      </c>
      <c r="M1226" s="11">
        <f>L1226-N1226</f>
        <v>491.1264</v>
      </c>
      <c r="N1226" s="11" t="n">
        <v>-81.8544</v>
      </c>
      <c r="O1226">
        <f>IF(L1226=0,"—",N1226/L1226)</f>
        <v>-0.2</v>
      </c>
      <c r="P1226" t="inlineStr">
        <is>
          <t>East</t>
        </is>
      </c>
      <c r="Q1226" t="inlineStr">
        <is>
          <t>Corporate</t>
        </is>
      </c>
    </row>
    <row r="1227">
      <c r="A1227" s="8" t="n">
        <v>9730</v>
      </c>
      <c r="B1227" t="inlineStr">
        <is>
          <t>CA-2014-111962</t>
        </is>
      </c>
      <c r="C1227" s="9" t="n">
        <v>41911</v>
      </c>
      <c r="D1227" s="8" t="n">
        <v>2014</v>
      </c>
      <c r="E1227" s="8" t="n">
        <v>9</v>
      </c>
      <c r="F1227" t="inlineStr">
        <is>
          <t>2014-09</t>
        </is>
      </c>
      <c r="G1227" t="inlineStr">
        <is>
          <t>Office Supplies</t>
        </is>
      </c>
      <c r="H1227" t="inlineStr">
        <is>
          <t>Binders</t>
        </is>
      </c>
      <c r="I1227" t="inlineStr">
        <is>
          <t>GBC Standard Plastic Binding Systems' Combs</t>
        </is>
      </c>
      <c r="J1227" s="8" t="n">
        <v>2</v>
      </c>
      <c r="K1227" s="10" t="n">
        <v>0.2</v>
      </c>
      <c r="L1227" s="11" t="n">
        <v>10.048</v>
      </c>
      <c r="M1227" s="11">
        <f>L1227-N1227</f>
        <v>6.9079999999999995</v>
      </c>
      <c r="N1227" s="11" t="n">
        <v>3.14</v>
      </c>
      <c r="O1227">
        <f>IF(L1227=0,"—",N1227/L1227)</f>
        <v>0.3125</v>
      </c>
      <c r="P1227" t="inlineStr">
        <is>
          <t>West</t>
        </is>
      </c>
      <c r="Q1227" t="inlineStr">
        <is>
          <t>Consumer</t>
        </is>
      </c>
    </row>
    <row r="1228">
      <c r="A1228" s="8" t="n">
        <v>4054</v>
      </c>
      <c r="B1228" t="inlineStr">
        <is>
          <t>CA-2014-122931</t>
        </is>
      </c>
      <c r="C1228" s="9" t="n">
        <v>41911</v>
      </c>
      <c r="D1228" s="8" t="n">
        <v>2014</v>
      </c>
      <c r="E1228" s="8" t="n">
        <v>9</v>
      </c>
      <c r="F1228" t="inlineStr">
        <is>
          <t>2014-09</t>
        </is>
      </c>
      <c r="G1228" t="inlineStr">
        <is>
          <t>Office Supplies</t>
        </is>
      </c>
      <c r="H1228" t="inlineStr">
        <is>
          <t>Labels</t>
        </is>
      </c>
      <c r="I1228" t="inlineStr">
        <is>
          <t>Permanent Self-Adhesive File Folder Labels for Typewriters, 1 1/8 x 3 1/2, White</t>
        </is>
      </c>
      <c r="J1228" s="8" t="n">
        <v>11</v>
      </c>
      <c r="K1228" s="10" t="n">
        <v>0.2</v>
      </c>
      <c r="L1228" s="11" t="n">
        <v>55.44</v>
      </c>
      <c r="M1228" s="11">
        <f>L1228-N1228</f>
        <v>37.422</v>
      </c>
      <c r="N1228" s="11" t="n">
        <v>18.018</v>
      </c>
      <c r="O1228">
        <f>IF(L1228=0,"—",N1228/L1228)</f>
        <v>0.325</v>
      </c>
      <c r="P1228" t="inlineStr">
        <is>
          <t>East</t>
        </is>
      </c>
      <c r="Q1228" t="inlineStr">
        <is>
          <t>Corporate</t>
        </is>
      </c>
    </row>
    <row r="1229">
      <c r="A1229" s="8" t="n">
        <v>4055</v>
      </c>
      <c r="B1229" t="inlineStr">
        <is>
          <t>CA-2014-122931</t>
        </is>
      </c>
      <c r="C1229" s="9" t="n">
        <v>41911</v>
      </c>
      <c r="D1229" s="8" t="n">
        <v>2014</v>
      </c>
      <c r="E1229" s="8" t="n">
        <v>9</v>
      </c>
      <c r="F1229" t="inlineStr">
        <is>
          <t>2014-09</t>
        </is>
      </c>
      <c r="G1229" t="inlineStr">
        <is>
          <t>Office Supplies</t>
        </is>
      </c>
      <c r="H1229" t="inlineStr">
        <is>
          <t>Paper</t>
        </is>
      </c>
      <c r="I1229" t="inlineStr">
        <is>
          <t>Southworth Parchment Paper &amp; Envelopes</t>
        </is>
      </c>
      <c r="J1229" s="8" t="n">
        <v>4</v>
      </c>
      <c r="K1229" s="10" t="n">
        <v>0.2</v>
      </c>
      <c r="L1229" s="11" t="n">
        <v>20.928</v>
      </c>
      <c r="M1229" s="11">
        <f>L1229-N1229</f>
        <v>14.1264</v>
      </c>
      <c r="N1229" s="11" t="n">
        <v>6.8016</v>
      </c>
      <c r="O1229">
        <f>IF(L1229=0,"—",N1229/L1229)</f>
        <v>0.32499999999999996</v>
      </c>
      <c r="P1229" t="inlineStr">
        <is>
          <t>East</t>
        </is>
      </c>
      <c r="Q1229" t="inlineStr">
        <is>
          <t>Corporate</t>
        </is>
      </c>
    </row>
    <row r="1230">
      <c r="A1230" s="8" t="n">
        <v>4056</v>
      </c>
      <c r="B1230" t="inlineStr">
        <is>
          <t>CA-2014-122931</t>
        </is>
      </c>
      <c r="C1230" s="9" t="n">
        <v>41911</v>
      </c>
      <c r="D1230" s="8" t="n">
        <v>2014</v>
      </c>
      <c r="E1230" s="8" t="n">
        <v>9</v>
      </c>
      <c r="F1230" t="inlineStr">
        <is>
          <t>2014-09</t>
        </is>
      </c>
      <c r="G1230" t="inlineStr">
        <is>
          <t>Office Supplies</t>
        </is>
      </c>
      <c r="H1230" t="inlineStr">
        <is>
          <t>Storage</t>
        </is>
      </c>
      <c r="I1230" t="inlineStr">
        <is>
          <t>Tennsco Single-Tier Lockers</t>
        </is>
      </c>
      <c r="J1230" s="8" t="n">
        <v>6</v>
      </c>
      <c r="K1230" s="10" t="n">
        <v>0.2</v>
      </c>
      <c r="L1230" s="11" t="n">
        <v>1801.632</v>
      </c>
      <c r="M1230" s="11">
        <f>L1230-N1230</f>
        <v>2139.438</v>
      </c>
      <c r="N1230" s="11" t="n">
        <v>-337.806</v>
      </c>
      <c r="O1230">
        <f>IF(L1230=0,"—",N1230/L1230)</f>
        <v>-0.18749999999999997</v>
      </c>
      <c r="P1230" t="inlineStr">
        <is>
          <t>East</t>
        </is>
      </c>
      <c r="Q1230" t="inlineStr">
        <is>
          <t>Corporate</t>
        </is>
      </c>
    </row>
    <row r="1231">
      <c r="A1231" s="8" t="n">
        <v>9731</v>
      </c>
      <c r="B1231" t="inlineStr">
        <is>
          <t>CA-2014-111962</t>
        </is>
      </c>
      <c r="C1231" s="9" t="n">
        <v>41911</v>
      </c>
      <c r="D1231" s="8" t="n">
        <v>2014</v>
      </c>
      <c r="E1231" s="8" t="n">
        <v>9</v>
      </c>
      <c r="F1231" t="inlineStr">
        <is>
          <t>2014-09</t>
        </is>
      </c>
      <c r="G1231" t="inlineStr">
        <is>
          <t>Office Supplies</t>
        </is>
      </c>
      <c r="H1231" t="inlineStr">
        <is>
          <t>Storage</t>
        </is>
      </c>
      <c r="I1231" t="inlineStr">
        <is>
          <t>Fellowes Super Stor/Drawer Files</t>
        </is>
      </c>
      <c r="J1231" s="8" t="n">
        <v>5</v>
      </c>
      <c r="K1231" s="10" t="n">
        <v>0</v>
      </c>
      <c r="L1231" s="11" t="n">
        <v>807.75</v>
      </c>
      <c r="M1231" s="11">
        <f>L1231-N1231</f>
        <v>654.2775</v>
      </c>
      <c r="N1231" s="11" t="n">
        <v>153.4725</v>
      </c>
      <c r="O1231">
        <f>IF(L1231=0,"—",N1231/L1231)</f>
        <v>0.19</v>
      </c>
      <c r="P1231" t="inlineStr">
        <is>
          <t>West</t>
        </is>
      </c>
      <c r="Q1231" t="inlineStr">
        <is>
          <t>Consumer</t>
        </is>
      </c>
    </row>
    <row r="1232">
      <c r="A1232" s="8" t="n">
        <v>1146</v>
      </c>
      <c r="B1232" t="inlineStr">
        <is>
          <t>CA-2014-146969</t>
        </is>
      </c>
      <c r="C1232" s="9" t="n">
        <v>41911</v>
      </c>
      <c r="D1232" s="8" t="n">
        <v>2014</v>
      </c>
      <c r="E1232" s="8" t="n">
        <v>9</v>
      </c>
      <c r="F1232" t="inlineStr">
        <is>
          <t>2014-09</t>
        </is>
      </c>
      <c r="G1232" t="inlineStr">
        <is>
          <t>Office Supplies</t>
        </is>
      </c>
      <c r="H1232" t="inlineStr">
        <is>
          <t>Storage</t>
        </is>
      </c>
      <c r="I1232" t="inlineStr">
        <is>
          <t>Fellowes Mobile File Cart, Black</t>
        </is>
      </c>
      <c r="J1232" s="8" t="n">
        <v>1</v>
      </c>
      <c r="K1232" s="10" t="n">
        <v>0</v>
      </c>
      <c r="L1232" s="11" t="n">
        <v>62.18</v>
      </c>
      <c r="M1232" s="11">
        <f>L1232-N1232</f>
        <v>45.391400000000004</v>
      </c>
      <c r="N1232" s="11" t="n">
        <v>16.7886</v>
      </c>
      <c r="O1232">
        <f>IF(L1232=0,"—",N1232/L1232)</f>
        <v>0.26999999999999996</v>
      </c>
      <c r="P1232" t="inlineStr">
        <is>
          <t>West</t>
        </is>
      </c>
      <c r="Q1232" t="inlineStr">
        <is>
          <t>Consumer</t>
        </is>
      </c>
    </row>
    <row r="1233">
      <c r="A1233" s="8" t="n">
        <v>4057</v>
      </c>
      <c r="B1233" t="inlineStr">
        <is>
          <t>CA-2014-122931</t>
        </is>
      </c>
      <c r="C1233" s="9" t="n">
        <v>41911</v>
      </c>
      <c r="D1233" s="8" t="n">
        <v>2014</v>
      </c>
      <c r="E1233" s="8" t="n">
        <v>9</v>
      </c>
      <c r="F1233" t="inlineStr">
        <is>
          <t>2014-09</t>
        </is>
      </c>
      <c r="G1233" t="inlineStr">
        <is>
          <t>Furniture</t>
        </is>
      </c>
      <c r="H1233" t="inlineStr">
        <is>
          <t>Tables</t>
        </is>
      </c>
      <c r="I1233" t="inlineStr">
        <is>
          <t>Hon 4060 Series Tables</t>
        </is>
      </c>
      <c r="J1233" s="8" t="n">
        <v>1</v>
      </c>
      <c r="K1233" s="10" t="n">
        <v>0.4</v>
      </c>
      <c r="L1233" s="11" t="n">
        <v>67.176</v>
      </c>
      <c r="M1233" s="11">
        <f>L1233-N1233</f>
        <v>87.3288</v>
      </c>
      <c r="N1233" s="11" t="n">
        <v>-20.1528</v>
      </c>
      <c r="O1233">
        <f>IF(L1233=0,"—",N1233/L1233)</f>
        <v>-0.3</v>
      </c>
      <c r="P1233" t="inlineStr">
        <is>
          <t>East</t>
        </is>
      </c>
      <c r="Q1233" t="inlineStr">
        <is>
          <t>Corporate</t>
        </is>
      </c>
    </row>
    <row r="1234">
      <c r="A1234" s="8" t="n">
        <v>3284</v>
      </c>
      <c r="B1234" t="inlineStr">
        <is>
          <t>CA-2014-159478</t>
        </is>
      </c>
      <c r="C1234" s="9" t="n">
        <v>41912</v>
      </c>
      <c r="D1234" s="8" t="n">
        <v>2014</v>
      </c>
      <c r="E1234" s="8" t="n">
        <v>9</v>
      </c>
      <c r="F1234" t="inlineStr">
        <is>
          <t>2014-09</t>
        </is>
      </c>
      <c r="G1234" t="inlineStr">
        <is>
          <t>Furniture</t>
        </is>
      </c>
      <c r="H1234" t="inlineStr">
        <is>
          <t>Furnishings</t>
        </is>
      </c>
      <c r="I1234" t="inlineStr">
        <is>
          <t>Master Caster Door Stop, Brown</t>
        </is>
      </c>
      <c r="J1234" s="8" t="n">
        <v>3</v>
      </c>
      <c r="K1234" s="10" t="n">
        <v>0</v>
      </c>
      <c r="L1234" s="11" t="n">
        <v>15.24</v>
      </c>
      <c r="M1234" s="11">
        <f>L1234-N1234</f>
        <v>10.058399999999999</v>
      </c>
      <c r="N1234" s="11" t="n">
        <v>5.1816</v>
      </c>
      <c r="O1234">
        <f>IF(L1234=0,"—",N1234/L1234)</f>
        <v>0.34</v>
      </c>
      <c r="P1234" t="inlineStr">
        <is>
          <t>East</t>
        </is>
      </c>
      <c r="Q1234" t="inlineStr">
        <is>
          <t>Corporate</t>
        </is>
      </c>
    </row>
    <row r="1235">
      <c r="A1235" s="8" t="n">
        <v>2106</v>
      </c>
      <c r="B1235" t="inlineStr">
        <is>
          <t>US-2014-167633</t>
        </is>
      </c>
      <c r="C1235" s="9" t="n">
        <v>41912</v>
      </c>
      <c r="D1235" s="8" t="n">
        <v>2014</v>
      </c>
      <c r="E1235" s="8" t="n">
        <v>9</v>
      </c>
      <c r="F1235" t="inlineStr">
        <is>
          <t>2014-09</t>
        </is>
      </c>
      <c r="G1235" t="inlineStr">
        <is>
          <t>Office Supplies</t>
        </is>
      </c>
      <c r="H1235" t="inlineStr">
        <is>
          <t>Paper</t>
        </is>
      </c>
      <c r="I1235" t="inlineStr">
        <is>
          <t>Xerox 217</t>
        </is>
      </c>
      <c r="J1235" s="8" t="n">
        <v>3</v>
      </c>
      <c r="K1235" s="10" t="n">
        <v>0.2</v>
      </c>
      <c r="L1235" s="11" t="n">
        <v>15.552</v>
      </c>
      <c r="M1235" s="11">
        <f>L1235-N1235</f>
        <v>10.108799999999999</v>
      </c>
      <c r="N1235" s="11" t="n">
        <v>5.4432</v>
      </c>
      <c r="O1235">
        <f>IF(L1235=0,"—",N1235/L1235)</f>
        <v>0.35000000000000003</v>
      </c>
      <c r="P1235" t="inlineStr">
        <is>
          <t>South</t>
        </is>
      </c>
      <c r="Q1235" t="inlineStr">
        <is>
          <t>Consumer</t>
        </is>
      </c>
    </row>
    <row r="1236">
      <c r="A1236" s="8" t="n">
        <v>3048</v>
      </c>
      <c r="B1236" t="inlineStr">
        <is>
          <t>CA-2014-137351</t>
        </is>
      </c>
      <c r="C1236" s="9" t="n">
        <v>41912</v>
      </c>
      <c r="D1236" s="8" t="n">
        <v>2014</v>
      </c>
      <c r="E1236" s="8" t="n">
        <v>9</v>
      </c>
      <c r="F1236" t="inlineStr">
        <is>
          <t>2014-09</t>
        </is>
      </c>
      <c r="G1236" t="inlineStr">
        <is>
          <t>Office Supplies</t>
        </is>
      </c>
      <c r="H1236" t="inlineStr">
        <is>
          <t>Binders</t>
        </is>
      </c>
      <c r="I1236" t="inlineStr">
        <is>
          <t>DXL Angle-View Binders with Locking Rings by Samsill</t>
        </is>
      </c>
      <c r="J1236" s="8" t="n">
        <v>7</v>
      </c>
      <c r="K1236" s="10" t="n">
        <v>0.2</v>
      </c>
      <c r="L1236" s="11" t="n">
        <v>43.176</v>
      </c>
      <c r="M1236" s="11">
        <f>L1236-N1236</f>
        <v>29.683500000000002</v>
      </c>
      <c r="N1236" s="11" t="n">
        <v>13.4925</v>
      </c>
      <c r="O1236">
        <f>IF(L1236=0,"—",N1236/L1236)</f>
        <v>0.3125</v>
      </c>
      <c r="P1236" t="inlineStr">
        <is>
          <t>West</t>
        </is>
      </c>
      <c r="Q1236" t="inlineStr">
        <is>
          <t>Consumer</t>
        </is>
      </c>
    </row>
    <row r="1237">
      <c r="A1237" s="8" t="n">
        <v>2335</v>
      </c>
      <c r="B1237" t="inlineStr">
        <is>
          <t>CA-2014-140886</t>
        </is>
      </c>
      <c r="C1237" s="9" t="n">
        <v>41912</v>
      </c>
      <c r="D1237" s="8" t="n">
        <v>2014</v>
      </c>
      <c r="E1237" s="8" t="n">
        <v>9</v>
      </c>
      <c r="F1237" t="inlineStr">
        <is>
          <t>2014-09</t>
        </is>
      </c>
      <c r="G1237" t="inlineStr">
        <is>
          <t>Office Supplies</t>
        </is>
      </c>
      <c r="H1237" t="inlineStr">
        <is>
          <t>Appliances</t>
        </is>
      </c>
      <c r="I1237" t="inlineStr">
        <is>
          <t>Holmes Odor Grabber</t>
        </is>
      </c>
      <c r="J1237" s="8" t="n">
        <v>6</v>
      </c>
      <c r="K1237" s="10" t="n">
        <v>0.2</v>
      </c>
      <c r="L1237" s="11" t="n">
        <v>69.21599999999999</v>
      </c>
      <c r="M1237" s="11">
        <f>L1237-N1237</f>
        <v>57.968399999999995</v>
      </c>
      <c r="N1237" s="11" t="n">
        <v>11.2476</v>
      </c>
      <c r="O1237">
        <f>IF(L1237=0,"—",N1237/L1237)</f>
        <v>0.1625</v>
      </c>
      <c r="P1237" t="inlineStr">
        <is>
          <t>South</t>
        </is>
      </c>
      <c r="Q1237" t="inlineStr">
        <is>
          <t>Consumer</t>
        </is>
      </c>
    </row>
    <row r="1238">
      <c r="A1238" s="8" t="n">
        <v>7398</v>
      </c>
      <c r="B1238" t="inlineStr">
        <is>
          <t>CA-2014-141649</t>
        </is>
      </c>
      <c r="C1238" s="9" t="n">
        <v>41912</v>
      </c>
      <c r="D1238" s="8" t="n">
        <v>2014</v>
      </c>
      <c r="E1238" s="8" t="n">
        <v>9</v>
      </c>
      <c r="F1238" t="inlineStr">
        <is>
          <t>2014-09</t>
        </is>
      </c>
      <c r="G1238" t="inlineStr">
        <is>
          <t>Office Supplies</t>
        </is>
      </c>
      <c r="H1238" t="inlineStr">
        <is>
          <t>Appliances</t>
        </is>
      </c>
      <c r="I1238" t="inlineStr">
        <is>
          <t>Eureka Sanitaire  Commercial Upright</t>
        </is>
      </c>
      <c r="J1238" s="8" t="n">
        <v>6</v>
      </c>
      <c r="K1238" s="10" t="n">
        <v>0.2</v>
      </c>
      <c r="L1238" s="11" t="n">
        <v>795.408</v>
      </c>
      <c r="M1238" s="11">
        <f>L1238-N1238</f>
        <v>735.7524</v>
      </c>
      <c r="N1238" s="11" t="n">
        <v>59.6556</v>
      </c>
      <c r="O1238">
        <f>IF(L1238=0,"—",N1238/L1238)</f>
        <v>0.075</v>
      </c>
      <c r="P1238" t="inlineStr">
        <is>
          <t>East</t>
        </is>
      </c>
      <c r="Q1238" t="inlineStr">
        <is>
          <t>Corporate</t>
        </is>
      </c>
    </row>
    <row r="1239">
      <c r="A1239" s="8" t="n">
        <v>1791</v>
      </c>
      <c r="B1239" t="inlineStr">
        <is>
          <t>CA-2014-102008</t>
        </is>
      </c>
      <c r="C1239" s="9" t="n">
        <v>41912</v>
      </c>
      <c r="D1239" s="8" t="n">
        <v>2014</v>
      </c>
      <c r="E1239" s="8" t="n">
        <v>9</v>
      </c>
      <c r="F1239" t="inlineStr">
        <is>
          <t>2014-09</t>
        </is>
      </c>
      <c r="G1239" t="inlineStr">
        <is>
          <t>Office Supplies</t>
        </is>
      </c>
      <c r="H1239" t="inlineStr">
        <is>
          <t>Paper</t>
        </is>
      </c>
      <c r="I1239" t="inlineStr">
        <is>
          <t>Tops Green Bar Computer Printout Paper</t>
        </is>
      </c>
      <c r="J1239" s="8" t="n">
        <v>1</v>
      </c>
      <c r="K1239" s="10" t="n">
        <v>0</v>
      </c>
      <c r="L1239" s="11" t="n">
        <v>48.94</v>
      </c>
      <c r="M1239" s="11">
        <f>L1239-N1239</f>
        <v>24.47</v>
      </c>
      <c r="N1239" s="11" t="n">
        <v>24.47</v>
      </c>
      <c r="O1239">
        <f>IF(L1239=0,"—",N1239/L1239)</f>
        <v>0.5</v>
      </c>
      <c r="P1239" t="inlineStr">
        <is>
          <t>East</t>
        </is>
      </c>
      <c r="Q1239" t="inlineStr">
        <is>
          <t>Consumer</t>
        </is>
      </c>
    </row>
    <row r="1240">
      <c r="A1240" s="8" t="n">
        <v>8706</v>
      </c>
      <c r="B1240" t="inlineStr">
        <is>
          <t>US-2014-132745</t>
        </is>
      </c>
      <c r="C1240" s="9" t="n">
        <v>41913</v>
      </c>
      <c r="D1240" s="8" t="n">
        <v>2014</v>
      </c>
      <c r="E1240" s="8" t="n">
        <v>10</v>
      </c>
      <c r="F1240" t="inlineStr">
        <is>
          <t>2014-10</t>
        </is>
      </c>
      <c r="G1240" t="inlineStr">
        <is>
          <t>Office Supplies</t>
        </is>
      </c>
      <c r="H1240" t="inlineStr">
        <is>
          <t>Fasteners</t>
        </is>
      </c>
      <c r="I1240" t="inlineStr">
        <is>
          <t>Sterling Rubber Bands by Alliance</t>
        </is>
      </c>
      <c r="J1240" s="8" t="n">
        <v>1</v>
      </c>
      <c r="K1240" s="10" t="n">
        <v>0</v>
      </c>
      <c r="L1240" s="11" t="n">
        <v>4.71</v>
      </c>
      <c r="M1240" s="11">
        <f>L1240-N1240</f>
        <v>4.71</v>
      </c>
      <c r="N1240" s="11" t="n">
        <v>0</v>
      </c>
      <c r="O1240">
        <f>IF(L1240=0,"—",N1240/L1240)</f>
        <v>0</v>
      </c>
      <c r="P1240" t="inlineStr">
        <is>
          <t>West</t>
        </is>
      </c>
      <c r="Q1240" t="inlineStr">
        <is>
          <t>Home Office</t>
        </is>
      </c>
    </row>
    <row r="1241">
      <c r="A1241" s="8" t="n">
        <v>3223</v>
      </c>
      <c r="B1241" t="inlineStr">
        <is>
          <t>CA-2014-108189</t>
        </is>
      </c>
      <c r="C1241" s="9" t="n">
        <v>41914</v>
      </c>
      <c r="D1241" s="8" t="n">
        <v>2014</v>
      </c>
      <c r="E1241" s="8" t="n">
        <v>10</v>
      </c>
      <c r="F1241" t="inlineStr">
        <is>
          <t>2014-10</t>
        </is>
      </c>
      <c r="G1241" t="inlineStr">
        <is>
          <t>Office Supplies</t>
        </is>
      </c>
      <c r="H1241" t="inlineStr">
        <is>
          <t>Paper</t>
        </is>
      </c>
      <c r="I1241" t="inlineStr">
        <is>
          <t xml:space="preserve">Adams Telephone Message Book W/Dividers/Space For Phone Numbers, 5 1/4"X8 1/2", </t>
        </is>
      </c>
      <c r="J1241" s="8" t="n">
        <v>2</v>
      </c>
      <c r="K1241" s="10" t="n">
        <v>0.2</v>
      </c>
      <c r="L1241" s="11" t="n">
        <v>9.407999999999999</v>
      </c>
      <c r="M1241" s="11">
        <f>L1241-N1241</f>
        <v>5.997599999999999</v>
      </c>
      <c r="N1241" s="11" t="n">
        <v>3.4104</v>
      </c>
      <c r="O1241">
        <f>IF(L1241=0,"—",N1241/L1241)</f>
        <v>0.36250000000000004</v>
      </c>
      <c r="P1241" t="inlineStr">
        <is>
          <t>West</t>
        </is>
      </c>
      <c r="Q1241" t="inlineStr">
        <is>
          <t>Corporate</t>
        </is>
      </c>
    </row>
    <row r="1242">
      <c r="A1242" s="8" t="n">
        <v>3225</v>
      </c>
      <c r="B1242" t="inlineStr">
        <is>
          <t>CA-2014-108189</t>
        </is>
      </c>
      <c r="C1242" s="9" t="n">
        <v>41914</v>
      </c>
      <c r="D1242" s="8" t="n">
        <v>2014</v>
      </c>
      <c r="E1242" s="8" t="n">
        <v>10</v>
      </c>
      <c r="F1242" t="inlineStr">
        <is>
          <t>2014-10</t>
        </is>
      </c>
      <c r="G1242" t="inlineStr">
        <is>
          <t>Technology</t>
        </is>
      </c>
      <c r="H1242" t="inlineStr">
        <is>
          <t>Phones</t>
        </is>
      </c>
      <c r="I1242" t="inlineStr">
        <is>
          <t>Bose SoundLink Bluetooth Speaker</t>
        </is>
      </c>
      <c r="J1242" s="8" t="n">
        <v>2</v>
      </c>
      <c r="K1242" s="10" t="n">
        <v>0.2</v>
      </c>
      <c r="L1242" s="11" t="n">
        <v>318.4</v>
      </c>
      <c r="M1242" s="11">
        <f>L1242-N1242</f>
        <v>210.94</v>
      </c>
      <c r="N1242" s="11" t="n">
        <v>107.46</v>
      </c>
      <c r="O1242">
        <f>IF(L1242=0,"—",N1242/L1242)</f>
        <v>0.3375</v>
      </c>
      <c r="P1242" t="inlineStr">
        <is>
          <t>West</t>
        </is>
      </c>
      <c r="Q1242" t="inlineStr">
        <is>
          <t>Corporate</t>
        </is>
      </c>
    </row>
    <row r="1243">
      <c r="A1243" s="8" t="n">
        <v>3226</v>
      </c>
      <c r="B1243" t="inlineStr">
        <is>
          <t>CA-2014-108189</t>
        </is>
      </c>
      <c r="C1243" s="9" t="n">
        <v>41914</v>
      </c>
      <c r="D1243" s="8" t="n">
        <v>2014</v>
      </c>
      <c r="E1243" s="8" t="n">
        <v>10</v>
      </c>
      <c r="F1243" t="inlineStr">
        <is>
          <t>2014-10</t>
        </is>
      </c>
      <c r="G1243" t="inlineStr">
        <is>
          <t>Office Supplies</t>
        </is>
      </c>
      <c r="H1243" t="inlineStr">
        <is>
          <t>Envelopes</t>
        </is>
      </c>
      <c r="I1243" t="inlineStr">
        <is>
          <t>Letter or Legal Size Expandable Poly String Tie Envelopes</t>
        </is>
      </c>
      <c r="J1243" s="8" t="n">
        <v>6</v>
      </c>
      <c r="K1243" s="10" t="n">
        <v>0.2</v>
      </c>
      <c r="L1243" s="11" t="n">
        <v>12.768</v>
      </c>
      <c r="M1243" s="11">
        <f>L1243-N1243</f>
        <v>8.139600000000002</v>
      </c>
      <c r="N1243" s="11" t="n">
        <v>4.6284</v>
      </c>
      <c r="O1243">
        <f>IF(L1243=0,"—",N1243/L1243)</f>
        <v>0.3625</v>
      </c>
      <c r="P1243" t="inlineStr">
        <is>
          <t>West</t>
        </is>
      </c>
      <c r="Q1243" t="inlineStr">
        <is>
          <t>Corporate</t>
        </is>
      </c>
    </row>
    <row r="1244">
      <c r="A1244" s="8" t="n">
        <v>3229</v>
      </c>
      <c r="B1244" t="inlineStr">
        <is>
          <t>CA-2014-108189</t>
        </is>
      </c>
      <c r="C1244" s="9" t="n">
        <v>41914</v>
      </c>
      <c r="D1244" s="8" t="n">
        <v>2014</v>
      </c>
      <c r="E1244" s="8" t="n">
        <v>10</v>
      </c>
      <c r="F1244" t="inlineStr">
        <is>
          <t>2014-10</t>
        </is>
      </c>
      <c r="G1244" t="inlineStr">
        <is>
          <t>Technology</t>
        </is>
      </c>
      <c r="H1244" t="inlineStr">
        <is>
          <t>Accessories</t>
        </is>
      </c>
      <c r="I1244" t="inlineStr">
        <is>
          <t>Kingston Digital DataTraveler 16GB USB 2.0</t>
        </is>
      </c>
      <c r="J1244" s="8" t="n">
        <v>1</v>
      </c>
      <c r="K1244" s="10" t="n">
        <v>0.2</v>
      </c>
      <c r="L1244" s="11" t="n">
        <v>7.16</v>
      </c>
      <c r="M1244" s="11">
        <f>L1244-N1244</f>
        <v>7.2495</v>
      </c>
      <c r="N1244" s="11" t="n">
        <v>-0.0895</v>
      </c>
      <c r="O1244">
        <f>IF(L1244=0,"—",N1244/L1244)</f>
        <v>-0.012499999999999999</v>
      </c>
      <c r="P1244" t="inlineStr">
        <is>
          <t>West</t>
        </is>
      </c>
      <c r="Q1244" t="inlineStr">
        <is>
          <t>Corporate</t>
        </is>
      </c>
    </row>
    <row r="1245">
      <c r="A1245" s="8" t="n">
        <v>3227</v>
      </c>
      <c r="B1245" t="inlineStr">
        <is>
          <t>CA-2014-108189</t>
        </is>
      </c>
      <c r="C1245" s="9" t="n">
        <v>41914</v>
      </c>
      <c r="D1245" s="8" t="n">
        <v>2014</v>
      </c>
      <c r="E1245" s="8" t="n">
        <v>10</v>
      </c>
      <c r="F1245" t="inlineStr">
        <is>
          <t>2014-10</t>
        </is>
      </c>
      <c r="G1245" t="inlineStr">
        <is>
          <t>Office Supplies</t>
        </is>
      </c>
      <c r="H1245" t="inlineStr">
        <is>
          <t>Supplies</t>
        </is>
      </c>
      <c r="I1245" t="inlineStr">
        <is>
          <t>Stiletto Hand Letter Openers</t>
        </is>
      </c>
      <c r="J1245" s="8" t="n">
        <v>2</v>
      </c>
      <c r="K1245" s="10" t="n">
        <v>0.2</v>
      </c>
      <c r="L1245" s="11" t="n">
        <v>15.36</v>
      </c>
      <c r="M1245" s="11">
        <f>L1245-N1245</f>
        <v>18.624</v>
      </c>
      <c r="N1245" s="11" t="n">
        <v>-3.264</v>
      </c>
      <c r="O1245">
        <f>IF(L1245=0,"—",N1245/L1245)</f>
        <v>-0.2125</v>
      </c>
      <c r="P1245" t="inlineStr">
        <is>
          <t>West</t>
        </is>
      </c>
      <c r="Q1245" t="inlineStr">
        <is>
          <t>Corporate</t>
        </is>
      </c>
    </row>
    <row r="1246">
      <c r="A1246" s="8" t="n">
        <v>3224</v>
      </c>
      <c r="B1246" t="inlineStr">
        <is>
          <t>CA-2014-108189</t>
        </is>
      </c>
      <c r="C1246" s="9" t="n">
        <v>41914</v>
      </c>
      <c r="D1246" s="8" t="n">
        <v>2014</v>
      </c>
      <c r="E1246" s="8" t="n">
        <v>10</v>
      </c>
      <c r="F1246" t="inlineStr">
        <is>
          <t>2014-10</t>
        </is>
      </c>
      <c r="G1246" t="inlineStr">
        <is>
          <t>Office Supplies</t>
        </is>
      </c>
      <c r="H1246" t="inlineStr">
        <is>
          <t>Fasteners</t>
        </is>
      </c>
      <c r="I1246" t="inlineStr">
        <is>
          <t>Staples</t>
        </is>
      </c>
      <c r="J1246" s="8" t="n">
        <v>2</v>
      </c>
      <c r="K1246" s="10" t="n">
        <v>0.2</v>
      </c>
      <c r="L1246" s="11" t="n">
        <v>4.672</v>
      </c>
      <c r="M1246" s="11">
        <f>L1246-N1246</f>
        <v>3.2119999999999997</v>
      </c>
      <c r="N1246" s="11" t="n">
        <v>1.46</v>
      </c>
      <c r="O1246">
        <f>IF(L1246=0,"—",N1246/L1246)</f>
        <v>0.3125</v>
      </c>
      <c r="P1246" t="inlineStr">
        <is>
          <t>West</t>
        </is>
      </c>
      <c r="Q1246" t="inlineStr">
        <is>
          <t>Corporate</t>
        </is>
      </c>
    </row>
    <row r="1247">
      <c r="A1247" s="8" t="n">
        <v>3228</v>
      </c>
      <c r="B1247" t="inlineStr">
        <is>
          <t>CA-2014-108189</t>
        </is>
      </c>
      <c r="C1247" s="9" t="n">
        <v>41914</v>
      </c>
      <c r="D1247" s="8" t="n">
        <v>2014</v>
      </c>
      <c r="E1247" s="8" t="n">
        <v>10</v>
      </c>
      <c r="F1247" t="inlineStr">
        <is>
          <t>2014-10</t>
        </is>
      </c>
      <c r="G1247" t="inlineStr">
        <is>
          <t>Technology</t>
        </is>
      </c>
      <c r="H1247" t="inlineStr">
        <is>
          <t>Phones</t>
        </is>
      </c>
      <c r="I1247" t="inlineStr">
        <is>
          <t>Pyle PMP37LED</t>
        </is>
      </c>
      <c r="J1247" s="8" t="n">
        <v>3</v>
      </c>
      <c r="K1247" s="10" t="n">
        <v>0.2</v>
      </c>
      <c r="L1247" s="11" t="n">
        <v>230.376</v>
      </c>
      <c r="M1247" s="11">
        <f>L1247-N1247</f>
        <v>210.2181</v>
      </c>
      <c r="N1247" s="11" t="n">
        <v>20.1579</v>
      </c>
      <c r="O1247">
        <f>IF(L1247=0,"—",N1247/L1247)</f>
        <v>0.08750000000000001</v>
      </c>
      <c r="P1247" t="inlineStr">
        <is>
          <t>West</t>
        </is>
      </c>
      <c r="Q1247" t="inlineStr">
        <is>
          <t>Corporate</t>
        </is>
      </c>
    </row>
    <row r="1248">
      <c r="A1248" s="8" t="n">
        <v>4878</v>
      </c>
      <c r="B1248" t="inlineStr">
        <is>
          <t>US-2014-155817</t>
        </is>
      </c>
      <c r="C1248" s="9" t="n">
        <v>41915</v>
      </c>
      <c r="D1248" s="8" t="n">
        <v>2014</v>
      </c>
      <c r="E1248" s="8" t="n">
        <v>10</v>
      </c>
      <c r="F1248" t="inlineStr">
        <is>
          <t>2014-10</t>
        </is>
      </c>
      <c r="G1248" t="inlineStr">
        <is>
          <t>Office Supplies</t>
        </is>
      </c>
      <c r="H1248" t="inlineStr">
        <is>
          <t>Art</t>
        </is>
      </c>
      <c r="I1248" t="inlineStr">
        <is>
          <t>DIXON Oriole Pencils</t>
        </is>
      </c>
      <c r="J1248" s="8" t="n">
        <v>3</v>
      </c>
      <c r="K1248" s="10" t="n">
        <v>0.2</v>
      </c>
      <c r="L1248" s="11" t="n">
        <v>6.192</v>
      </c>
      <c r="M1248" s="11">
        <f>L1248-N1248</f>
        <v>5.7276</v>
      </c>
      <c r="N1248" s="11" t="n">
        <v>0.4644</v>
      </c>
      <c r="O1248">
        <f>IF(L1248=0,"—",N1248/L1248)</f>
        <v>0.075</v>
      </c>
      <c r="P1248" t="inlineStr">
        <is>
          <t>South</t>
        </is>
      </c>
      <c r="Q1248" t="inlineStr">
        <is>
          <t>Home Office</t>
        </is>
      </c>
    </row>
    <row r="1249">
      <c r="A1249" s="8" t="n">
        <v>5600</v>
      </c>
      <c r="B1249" t="inlineStr">
        <is>
          <t>CA-2014-108903</t>
        </is>
      </c>
      <c r="C1249" s="9" t="n">
        <v>41915</v>
      </c>
      <c r="D1249" s="8" t="n">
        <v>2014</v>
      </c>
      <c r="E1249" s="8" t="n">
        <v>10</v>
      </c>
      <c r="F1249" t="inlineStr">
        <is>
          <t>2014-10</t>
        </is>
      </c>
      <c r="G1249" t="inlineStr">
        <is>
          <t>Office Supplies</t>
        </is>
      </c>
      <c r="H1249" t="inlineStr">
        <is>
          <t>Art</t>
        </is>
      </c>
      <c r="I1249" t="inlineStr">
        <is>
          <t>Hunt Boston Vacuum Mount KS Pencil Sharpener</t>
        </is>
      </c>
      <c r="J1249" s="8" t="n">
        <v>2</v>
      </c>
      <c r="K1249" s="10" t="n">
        <v>0.2</v>
      </c>
      <c r="L1249" s="11" t="n">
        <v>55.984</v>
      </c>
      <c r="M1249" s="11">
        <f>L1249-N1249</f>
        <v>51.7852</v>
      </c>
      <c r="N1249" s="11" t="n">
        <v>4.1988</v>
      </c>
      <c r="O1249">
        <f>IF(L1249=0,"—",N1249/L1249)</f>
        <v>0.075</v>
      </c>
      <c r="P1249" t="inlineStr">
        <is>
          <t>East</t>
        </is>
      </c>
      <c r="Q1249" t="inlineStr">
        <is>
          <t>Consumer</t>
        </is>
      </c>
    </row>
    <row r="1250">
      <c r="A1250" s="8" t="n">
        <v>1351</v>
      </c>
      <c r="B1250" t="inlineStr">
        <is>
          <t>CA-2014-153976</t>
        </is>
      </c>
      <c r="C1250" s="9" t="n">
        <v>41915</v>
      </c>
      <c r="D1250" s="8" t="n">
        <v>2014</v>
      </c>
      <c r="E1250" s="8" t="n">
        <v>10</v>
      </c>
      <c r="F1250" t="inlineStr">
        <is>
          <t>2014-10</t>
        </is>
      </c>
      <c r="G1250" t="inlineStr">
        <is>
          <t>Furniture</t>
        </is>
      </c>
      <c r="H1250" t="inlineStr">
        <is>
          <t>Chairs</t>
        </is>
      </c>
      <c r="I1250" t="inlineStr">
        <is>
          <t>Global High-Back Leather Tilter, Burgundy</t>
        </is>
      </c>
      <c r="J1250" s="8" t="n">
        <v>3</v>
      </c>
      <c r="K1250" s="10" t="n">
        <v>0.3</v>
      </c>
      <c r="L1250" s="11" t="n">
        <v>258.279</v>
      </c>
      <c r="M1250" s="11">
        <f>L1250-N1250</f>
        <v>328.38329999999996</v>
      </c>
      <c r="N1250" s="11" t="n">
        <v>-70.10429999999999</v>
      </c>
      <c r="O1250">
        <f>IF(L1250=0,"—",N1250/L1250)</f>
        <v>-0.2714285714285714</v>
      </c>
      <c r="P1250" t="inlineStr">
        <is>
          <t>Central</t>
        </is>
      </c>
      <c r="Q1250" t="inlineStr">
        <is>
          <t>Consumer</t>
        </is>
      </c>
    </row>
    <row r="1251">
      <c r="A1251" s="8" t="n">
        <v>5602</v>
      </c>
      <c r="B1251" t="inlineStr">
        <is>
          <t>CA-2014-108903</t>
        </is>
      </c>
      <c r="C1251" s="9" t="n">
        <v>41915</v>
      </c>
      <c r="D1251" s="8" t="n">
        <v>2014</v>
      </c>
      <c r="E1251" s="8" t="n">
        <v>10</v>
      </c>
      <c r="F1251" t="inlineStr">
        <is>
          <t>2014-10</t>
        </is>
      </c>
      <c r="G1251" t="inlineStr">
        <is>
          <t>Technology</t>
        </is>
      </c>
      <c r="H1251" t="inlineStr">
        <is>
          <t>Accessories</t>
        </is>
      </c>
      <c r="I1251" t="inlineStr">
        <is>
          <t>Logitech G105 Gaming Keyboard</t>
        </is>
      </c>
      <c r="J1251" s="8" t="n">
        <v>3</v>
      </c>
      <c r="K1251" s="10" t="n">
        <v>0.2</v>
      </c>
      <c r="L1251" s="11" t="n">
        <v>142.488</v>
      </c>
      <c r="M1251" s="11">
        <f>L1251-N1251</f>
        <v>146.0502</v>
      </c>
      <c r="N1251" s="11" t="n">
        <v>-3.5622</v>
      </c>
      <c r="O1251">
        <f>IF(L1251=0,"—",N1251/L1251)</f>
        <v>-0.024999999999999998</v>
      </c>
      <c r="P1251" t="inlineStr">
        <is>
          <t>East</t>
        </is>
      </c>
      <c r="Q1251" t="inlineStr">
        <is>
          <t>Consumer</t>
        </is>
      </c>
    </row>
    <row r="1252">
      <c r="A1252" s="8" t="n">
        <v>4877</v>
      </c>
      <c r="B1252" t="inlineStr">
        <is>
          <t>US-2014-155817</t>
        </is>
      </c>
      <c r="C1252" s="9" t="n">
        <v>41915</v>
      </c>
      <c r="D1252" s="8" t="n">
        <v>2014</v>
      </c>
      <c r="E1252" s="8" t="n">
        <v>10</v>
      </c>
      <c r="F1252" t="inlineStr">
        <is>
          <t>2014-10</t>
        </is>
      </c>
      <c r="G1252" t="inlineStr">
        <is>
          <t>Office Supplies</t>
        </is>
      </c>
      <c r="H1252" t="inlineStr">
        <is>
          <t>Storage</t>
        </is>
      </c>
      <c r="I1252" t="inlineStr">
        <is>
          <t>Advantus Rolling Drawer Organizers</t>
        </is>
      </c>
      <c r="J1252" s="8" t="n">
        <v>2</v>
      </c>
      <c r="K1252" s="10" t="n">
        <v>0.2</v>
      </c>
      <c r="L1252" s="11" t="n">
        <v>61.568</v>
      </c>
      <c r="M1252" s="11">
        <f>L1252-N1252</f>
        <v>56.950399999999995</v>
      </c>
      <c r="N1252" s="11" t="n">
        <v>4.6176</v>
      </c>
      <c r="O1252">
        <f>IF(L1252=0,"—",N1252/L1252)</f>
        <v>0.07500000000000001</v>
      </c>
      <c r="P1252" t="inlineStr">
        <is>
          <t>South</t>
        </is>
      </c>
      <c r="Q1252" t="inlineStr">
        <is>
          <t>Home Office</t>
        </is>
      </c>
    </row>
    <row r="1253">
      <c r="A1253" s="8" t="n">
        <v>8222</v>
      </c>
      <c r="B1253" t="inlineStr">
        <is>
          <t>CA-2014-120775</t>
        </is>
      </c>
      <c r="C1253" s="9" t="n">
        <v>41915</v>
      </c>
      <c r="D1253" s="8" t="n">
        <v>2014</v>
      </c>
      <c r="E1253" s="8" t="n">
        <v>10</v>
      </c>
      <c r="F1253" t="inlineStr">
        <is>
          <t>2014-10</t>
        </is>
      </c>
      <c r="G1253" t="inlineStr">
        <is>
          <t>Office Supplies</t>
        </is>
      </c>
      <c r="H1253" t="inlineStr">
        <is>
          <t>Fasteners</t>
        </is>
      </c>
      <c r="I1253" t="inlineStr">
        <is>
          <t>Sterling Rubber Bands by Alliance</t>
        </is>
      </c>
      <c r="J1253" s="8" t="n">
        <v>4</v>
      </c>
      <c r="K1253" s="10" t="n">
        <v>0.2</v>
      </c>
      <c r="L1253" s="11" t="n">
        <v>15.072</v>
      </c>
      <c r="M1253" s="11">
        <f>L1253-N1253</f>
        <v>18.84</v>
      </c>
      <c r="N1253" s="11" t="n">
        <v>-3.768</v>
      </c>
      <c r="O1253">
        <f>IF(L1253=0,"—",N1253/L1253)</f>
        <v>-0.25</v>
      </c>
      <c r="P1253" t="inlineStr">
        <is>
          <t>Central</t>
        </is>
      </c>
      <c r="Q1253" t="inlineStr">
        <is>
          <t>Consumer</t>
        </is>
      </c>
    </row>
    <row r="1254">
      <c r="A1254" s="8" t="n">
        <v>8221</v>
      </c>
      <c r="B1254" t="inlineStr">
        <is>
          <t>CA-2014-120775</t>
        </is>
      </c>
      <c r="C1254" s="9" t="n">
        <v>41915</v>
      </c>
      <c r="D1254" s="8" t="n">
        <v>2014</v>
      </c>
      <c r="E1254" s="8" t="n">
        <v>10</v>
      </c>
      <c r="F1254" t="inlineStr">
        <is>
          <t>2014-10</t>
        </is>
      </c>
      <c r="G1254" t="inlineStr">
        <is>
          <t>Office Supplies</t>
        </is>
      </c>
      <c r="H1254" t="inlineStr">
        <is>
          <t>Binders</t>
        </is>
      </c>
      <c r="I1254" t="inlineStr">
        <is>
          <t>Avery Hidden Tab Dividers for Binding Systems</t>
        </is>
      </c>
      <c r="J1254" s="8" t="n">
        <v>3</v>
      </c>
      <c r="K1254" s="10" t="n">
        <v>0.8</v>
      </c>
      <c r="L1254" s="11" t="n">
        <v>1.788</v>
      </c>
      <c r="M1254" s="11">
        <f>L1254-N1254</f>
        <v>4.8276</v>
      </c>
      <c r="N1254" s="11" t="n">
        <v>-3.0396</v>
      </c>
      <c r="O1254">
        <f>IF(L1254=0,"—",N1254/L1254)</f>
        <v>-1.7</v>
      </c>
      <c r="P1254" t="inlineStr">
        <is>
          <t>Central</t>
        </is>
      </c>
      <c r="Q1254" t="inlineStr">
        <is>
          <t>Consumer</t>
        </is>
      </c>
    </row>
    <row r="1255">
      <c r="A1255" s="8" t="n">
        <v>8218</v>
      </c>
      <c r="B1255" t="inlineStr">
        <is>
          <t>CA-2014-120775</t>
        </is>
      </c>
      <c r="C1255" s="9" t="n">
        <v>41915</v>
      </c>
      <c r="D1255" s="8" t="n">
        <v>2014</v>
      </c>
      <c r="E1255" s="8" t="n">
        <v>10</v>
      </c>
      <c r="F1255" t="inlineStr">
        <is>
          <t>2014-10</t>
        </is>
      </c>
      <c r="G1255" t="inlineStr">
        <is>
          <t>Office Supplies</t>
        </is>
      </c>
      <c r="H1255" t="inlineStr">
        <is>
          <t>Fasteners</t>
        </is>
      </c>
      <c r="I1255" t="inlineStr">
        <is>
          <t>Colored Push Pins</t>
        </is>
      </c>
      <c r="J1255" s="8" t="n">
        <v>3</v>
      </c>
      <c r="K1255" s="10" t="n">
        <v>0.2</v>
      </c>
      <c r="L1255" s="11" t="n">
        <v>4.344</v>
      </c>
      <c r="M1255" s="11">
        <f>L1255-N1255</f>
        <v>3.4752</v>
      </c>
      <c r="N1255" s="11" t="n">
        <v>0.8688</v>
      </c>
      <c r="O1255">
        <f>IF(L1255=0,"—",N1255/L1255)</f>
        <v>0.19999999999999998</v>
      </c>
      <c r="P1255" t="inlineStr">
        <is>
          <t>Central</t>
        </is>
      </c>
      <c r="Q1255" t="inlineStr">
        <is>
          <t>Consumer</t>
        </is>
      </c>
    </row>
    <row r="1256">
      <c r="A1256" s="8" t="n">
        <v>2276</v>
      </c>
      <c r="B1256" t="inlineStr">
        <is>
          <t>CA-2014-157882</t>
        </is>
      </c>
      <c r="C1256" s="9" t="n">
        <v>41915</v>
      </c>
      <c r="D1256" s="8" t="n">
        <v>2014</v>
      </c>
      <c r="E1256" s="8" t="n">
        <v>10</v>
      </c>
      <c r="F1256" t="inlineStr">
        <is>
          <t>2014-10</t>
        </is>
      </c>
      <c r="G1256" t="inlineStr">
        <is>
          <t>Furniture</t>
        </is>
      </c>
      <c r="H1256" t="inlineStr">
        <is>
          <t>Chairs</t>
        </is>
      </c>
      <c r="I1256" t="inlineStr">
        <is>
          <t>Global Deluxe Stacking Chair, Gray</t>
        </is>
      </c>
      <c r="J1256" s="8" t="n">
        <v>3</v>
      </c>
      <c r="K1256" s="10" t="n">
        <v>0.2</v>
      </c>
      <c r="L1256" s="11" t="n">
        <v>122.352</v>
      </c>
      <c r="M1256" s="11">
        <f>L1256-N1256</f>
        <v>108.5874</v>
      </c>
      <c r="N1256" s="11" t="n">
        <v>13.7646</v>
      </c>
      <c r="O1256">
        <f>IF(L1256=0,"—",N1256/L1256)</f>
        <v>0.11249999999999999</v>
      </c>
      <c r="P1256" t="inlineStr">
        <is>
          <t>West</t>
        </is>
      </c>
      <c r="Q1256" t="inlineStr">
        <is>
          <t>Corporate</t>
        </is>
      </c>
    </row>
    <row r="1257">
      <c r="A1257" s="8" t="n">
        <v>8220</v>
      </c>
      <c r="B1257" t="inlineStr">
        <is>
          <t>CA-2014-120775</t>
        </is>
      </c>
      <c r="C1257" s="9" t="n">
        <v>41915</v>
      </c>
      <c r="D1257" s="8" t="n">
        <v>2014</v>
      </c>
      <c r="E1257" s="8" t="n">
        <v>10</v>
      </c>
      <c r="F1257" t="inlineStr">
        <is>
          <t>2014-10</t>
        </is>
      </c>
      <c r="G1257" t="inlineStr">
        <is>
          <t>Office Supplies</t>
        </is>
      </c>
      <c r="H1257" t="inlineStr">
        <is>
          <t>Labels</t>
        </is>
      </c>
      <c r="I1257" t="inlineStr">
        <is>
          <t>Smead Alpha-Z Color-Coded Second Alphabetical Labels and Starter Set</t>
        </is>
      </c>
      <c r="J1257" s="8" t="n">
        <v>2</v>
      </c>
      <c r="K1257" s="10" t="n">
        <v>0.2</v>
      </c>
      <c r="L1257" s="11" t="n">
        <v>4.928</v>
      </c>
      <c r="M1257" s="11">
        <f>L1257-N1257</f>
        <v>3.2032</v>
      </c>
      <c r="N1257" s="11" t="n">
        <v>1.7248</v>
      </c>
      <c r="O1257">
        <f>IF(L1257=0,"—",N1257/L1257)</f>
        <v>0.35000000000000003</v>
      </c>
      <c r="P1257" t="inlineStr">
        <is>
          <t>Central</t>
        </is>
      </c>
      <c r="Q1257" t="inlineStr">
        <is>
          <t>Consumer</t>
        </is>
      </c>
    </row>
    <row r="1258">
      <c r="A1258" s="8" t="n">
        <v>2275</v>
      </c>
      <c r="B1258" t="inlineStr">
        <is>
          <t>CA-2014-157882</t>
        </is>
      </c>
      <c r="C1258" s="9" t="n">
        <v>41915</v>
      </c>
      <c r="D1258" s="8" t="n">
        <v>2014</v>
      </c>
      <c r="E1258" s="8" t="n">
        <v>10</v>
      </c>
      <c r="F1258" t="inlineStr">
        <is>
          <t>2014-10</t>
        </is>
      </c>
      <c r="G1258" t="inlineStr">
        <is>
          <t>Furniture</t>
        </is>
      </c>
      <c r="H1258" t="inlineStr">
        <is>
          <t>Tables</t>
        </is>
      </c>
      <c r="I1258" t="inlineStr">
        <is>
          <t>Bevis Round Conference Room Tables and Bases</t>
        </is>
      </c>
      <c r="J1258" s="8" t="n">
        <v>1</v>
      </c>
      <c r="K1258" s="10" t="n">
        <v>0.2</v>
      </c>
      <c r="L1258" s="11" t="n">
        <v>143.432</v>
      </c>
      <c r="M1258" s="11">
        <f>L1258-N1258</f>
        <v>139.84619999999998</v>
      </c>
      <c r="N1258" s="11" t="n">
        <v>3.5858</v>
      </c>
      <c r="O1258">
        <f>IF(L1258=0,"—",N1258/L1258)</f>
        <v>0.025</v>
      </c>
      <c r="P1258" t="inlineStr">
        <is>
          <t>West</t>
        </is>
      </c>
      <c r="Q1258" t="inlineStr">
        <is>
          <t>Corporate</t>
        </is>
      </c>
    </row>
    <row r="1259">
      <c r="A1259" s="8" t="n">
        <v>8219</v>
      </c>
      <c r="B1259" t="inlineStr">
        <is>
          <t>CA-2014-120775</t>
        </is>
      </c>
      <c r="C1259" s="9" t="n">
        <v>41915</v>
      </c>
      <c r="D1259" s="8" t="n">
        <v>2014</v>
      </c>
      <c r="E1259" s="8" t="n">
        <v>10</v>
      </c>
      <c r="F1259" t="inlineStr">
        <is>
          <t>2014-10</t>
        </is>
      </c>
      <c r="G1259" t="inlineStr">
        <is>
          <t>Furniture</t>
        </is>
      </c>
      <c r="H1259" t="inlineStr">
        <is>
          <t>Furnishings</t>
        </is>
      </c>
      <c r="I1259" t="inlineStr">
        <is>
          <t>DAX Natural Wood-Tone Poster Frame</t>
        </is>
      </c>
      <c r="J1259" s="8" t="n">
        <v>3</v>
      </c>
      <c r="K1259" s="10" t="n">
        <v>0.6</v>
      </c>
      <c r="L1259" s="11" t="n">
        <v>31.776</v>
      </c>
      <c r="M1259" s="11">
        <f>L1259-N1259</f>
        <v>50.8416</v>
      </c>
      <c r="N1259" s="11" t="n">
        <v>-19.0656</v>
      </c>
      <c r="O1259">
        <f>IF(L1259=0,"—",N1259/L1259)</f>
        <v>-0.6</v>
      </c>
      <c r="P1259" t="inlineStr">
        <is>
          <t>Central</t>
        </is>
      </c>
      <c r="Q1259" t="inlineStr">
        <is>
          <t>Consumer</t>
        </is>
      </c>
    </row>
    <row r="1260">
      <c r="A1260" s="8" t="n">
        <v>5601</v>
      </c>
      <c r="B1260" t="inlineStr">
        <is>
          <t>CA-2014-108903</t>
        </is>
      </c>
      <c r="C1260" s="9" t="n">
        <v>41915</v>
      </c>
      <c r="D1260" s="8" t="n">
        <v>2014</v>
      </c>
      <c r="E1260" s="8" t="n">
        <v>10</v>
      </c>
      <c r="F1260" t="inlineStr">
        <is>
          <t>2014-10</t>
        </is>
      </c>
      <c r="G1260" t="inlineStr">
        <is>
          <t>Office Supplies</t>
        </is>
      </c>
      <c r="H1260" t="inlineStr">
        <is>
          <t>Envelopes</t>
        </is>
      </c>
      <c r="I1260" t="inlineStr">
        <is>
          <t>Convenience Packs of Business Envelopes</t>
        </is>
      </c>
      <c r="J1260" s="8" t="n">
        <v>5</v>
      </c>
      <c r="K1260" s="10" t="n">
        <v>0.2</v>
      </c>
      <c r="L1260" s="11" t="n">
        <v>14.48</v>
      </c>
      <c r="M1260" s="11">
        <f>L1260-N1260</f>
        <v>9.593</v>
      </c>
      <c r="N1260" s="11" t="n">
        <v>4.887</v>
      </c>
      <c r="O1260">
        <f>IF(L1260=0,"—",N1260/L1260)</f>
        <v>0.33749999999999997</v>
      </c>
      <c r="P1260" t="inlineStr">
        <is>
          <t>East</t>
        </is>
      </c>
      <c r="Q1260" t="inlineStr">
        <is>
          <t>Consumer</t>
        </is>
      </c>
    </row>
    <row r="1261">
      <c r="A1261" s="8" t="n">
        <v>4948</v>
      </c>
      <c r="B1261" t="inlineStr">
        <is>
          <t>CA-2014-102085</t>
        </is>
      </c>
      <c r="C1261" s="9" t="n">
        <v>41916</v>
      </c>
      <c r="D1261" s="8" t="n">
        <v>2014</v>
      </c>
      <c r="E1261" s="8" t="n">
        <v>10</v>
      </c>
      <c r="F1261" t="inlineStr">
        <is>
          <t>2014-10</t>
        </is>
      </c>
      <c r="G1261" t="inlineStr">
        <is>
          <t>Office Supplies</t>
        </is>
      </c>
      <c r="H1261" t="inlineStr">
        <is>
          <t>Labels</t>
        </is>
      </c>
      <c r="I1261" t="inlineStr">
        <is>
          <t>Avery 519</t>
        </is>
      </c>
      <c r="J1261" s="8" t="n">
        <v>4</v>
      </c>
      <c r="K1261" s="10" t="n">
        <v>0</v>
      </c>
      <c r="L1261" s="11" t="n">
        <v>29.24</v>
      </c>
      <c r="M1261" s="11">
        <f>L1261-N1261</f>
        <v>15.497199999999998</v>
      </c>
      <c r="N1261" s="11" t="n">
        <v>13.7428</v>
      </c>
      <c r="O1261">
        <f>IF(L1261=0,"—",N1261/L1261)</f>
        <v>0.47000000000000003</v>
      </c>
      <c r="P1261" t="inlineStr">
        <is>
          <t>West</t>
        </is>
      </c>
      <c r="Q1261" t="inlineStr">
        <is>
          <t>Consumer</t>
        </is>
      </c>
    </row>
    <row r="1262">
      <c r="A1262" s="8" t="n">
        <v>2724</v>
      </c>
      <c r="B1262" t="inlineStr">
        <is>
          <t>CA-2014-153479</t>
        </is>
      </c>
      <c r="C1262" s="9" t="n">
        <v>41916</v>
      </c>
      <c r="D1262" s="8" t="n">
        <v>2014</v>
      </c>
      <c r="E1262" s="8" t="n">
        <v>10</v>
      </c>
      <c r="F1262" t="inlineStr">
        <is>
          <t>2014-10</t>
        </is>
      </c>
      <c r="G1262" t="inlineStr">
        <is>
          <t>Office Supplies</t>
        </is>
      </c>
      <c r="H1262" t="inlineStr">
        <is>
          <t>Labels</t>
        </is>
      </c>
      <c r="I1262" t="inlineStr">
        <is>
          <t>Avery 512</t>
        </is>
      </c>
      <c r="J1262" s="8" t="n">
        <v>5</v>
      </c>
      <c r="K1262" s="10" t="n">
        <v>0</v>
      </c>
      <c r="L1262" s="11" t="n">
        <v>14.45</v>
      </c>
      <c r="M1262" s="11">
        <f>L1262-N1262</f>
        <v>7.658499999999999</v>
      </c>
      <c r="N1262" s="11" t="n">
        <v>6.7915</v>
      </c>
      <c r="O1262">
        <f>IF(L1262=0,"—",N1262/L1262)</f>
        <v>0.47000000000000003</v>
      </c>
      <c r="P1262" t="inlineStr">
        <is>
          <t>West</t>
        </is>
      </c>
      <c r="Q1262" t="inlineStr">
        <is>
          <t>Consumer</t>
        </is>
      </c>
    </row>
    <row r="1263">
      <c r="A1263" s="8" t="n">
        <v>2725</v>
      </c>
      <c r="B1263" t="inlineStr">
        <is>
          <t>CA-2014-153479</t>
        </is>
      </c>
      <c r="C1263" s="9" t="n">
        <v>41916</v>
      </c>
      <c r="D1263" s="8" t="n">
        <v>2014</v>
      </c>
      <c r="E1263" s="8" t="n">
        <v>10</v>
      </c>
      <c r="F1263" t="inlineStr">
        <is>
          <t>2014-10</t>
        </is>
      </c>
      <c r="G1263" t="inlineStr">
        <is>
          <t>Office Supplies</t>
        </is>
      </c>
      <c r="H1263" t="inlineStr">
        <is>
          <t>Binders</t>
        </is>
      </c>
      <c r="I1263" t="inlineStr">
        <is>
          <t>GBC Recycled Regency Composition Covers</t>
        </is>
      </c>
      <c r="J1263" s="8" t="n">
        <v>2</v>
      </c>
      <c r="K1263" s="10" t="n">
        <v>0.2</v>
      </c>
      <c r="L1263" s="11" t="n">
        <v>95.648</v>
      </c>
      <c r="M1263" s="11">
        <f>L1263-N1263</f>
        <v>64.5624</v>
      </c>
      <c r="N1263" s="11" t="n">
        <v>31.0856</v>
      </c>
      <c r="O1263">
        <f>IF(L1263=0,"—",N1263/L1263)</f>
        <v>0.325</v>
      </c>
      <c r="P1263" t="inlineStr">
        <is>
          <t>West</t>
        </is>
      </c>
      <c r="Q1263" t="inlineStr">
        <is>
          <t>Consumer</t>
        </is>
      </c>
    </row>
    <row r="1264">
      <c r="A1264" s="8" t="n">
        <v>6440</v>
      </c>
      <c r="B1264" t="inlineStr">
        <is>
          <t>CA-2014-166891</t>
        </is>
      </c>
      <c r="C1264" s="9" t="n">
        <v>41916</v>
      </c>
      <c r="D1264" s="8" t="n">
        <v>2014</v>
      </c>
      <c r="E1264" s="8" t="n">
        <v>10</v>
      </c>
      <c r="F1264" t="inlineStr">
        <is>
          <t>2014-10</t>
        </is>
      </c>
      <c r="G1264" t="inlineStr">
        <is>
          <t>Furniture</t>
        </is>
      </c>
      <c r="H1264" t="inlineStr">
        <is>
          <t>Chairs</t>
        </is>
      </c>
      <c r="I1264" t="inlineStr">
        <is>
          <t>Office Star - Contemporary Task Swivel chair with Loop Arms, Charcoal</t>
        </is>
      </c>
      <c r="J1264" s="8" t="n">
        <v>5</v>
      </c>
      <c r="K1264" s="10" t="n">
        <v>0.1</v>
      </c>
      <c r="L1264" s="11" t="n">
        <v>589.41</v>
      </c>
      <c r="M1264" s="11">
        <f>L1264-N1264</f>
        <v>595.959</v>
      </c>
      <c r="N1264" s="11" t="n">
        <v>-6.549</v>
      </c>
      <c r="O1264">
        <f>IF(L1264=0,"—",N1264/L1264)</f>
        <v>-0.011111111111111112</v>
      </c>
      <c r="P1264" t="inlineStr">
        <is>
          <t>East</t>
        </is>
      </c>
      <c r="Q1264" t="inlineStr">
        <is>
          <t>Consumer</t>
        </is>
      </c>
    </row>
    <row r="1265">
      <c r="A1265" s="8" t="n">
        <v>6020</v>
      </c>
      <c r="B1265" t="inlineStr">
        <is>
          <t>CA-2014-152422</t>
        </is>
      </c>
      <c r="C1265" s="9" t="n">
        <v>41917</v>
      </c>
      <c r="D1265" s="8" t="n">
        <v>2014</v>
      </c>
      <c r="E1265" s="8" t="n">
        <v>10</v>
      </c>
      <c r="F1265" t="inlineStr">
        <is>
          <t>2014-10</t>
        </is>
      </c>
      <c r="G1265" t="inlineStr">
        <is>
          <t>Office Supplies</t>
        </is>
      </c>
      <c r="H1265" t="inlineStr">
        <is>
          <t>Appliances</t>
        </is>
      </c>
      <c r="I1265" t="inlineStr">
        <is>
          <t>Belkin F5C206VTEL 6 Outlet Surge</t>
        </is>
      </c>
      <c r="J1265" s="8" t="n">
        <v>5</v>
      </c>
      <c r="K1265" s="10" t="n">
        <v>0.2</v>
      </c>
      <c r="L1265" s="11" t="n">
        <v>91.92</v>
      </c>
      <c r="M1265" s="11">
        <f>L1265-N1265</f>
        <v>80.43</v>
      </c>
      <c r="N1265" s="11" t="n">
        <v>11.49</v>
      </c>
      <c r="O1265">
        <f>IF(L1265=0,"—",N1265/L1265)</f>
        <v>0.125</v>
      </c>
      <c r="P1265" t="inlineStr">
        <is>
          <t>East</t>
        </is>
      </c>
      <c r="Q1265" t="inlineStr">
        <is>
          <t>Consumer</t>
        </is>
      </c>
    </row>
    <row r="1266">
      <c r="A1266" s="8" t="n">
        <v>6805</v>
      </c>
      <c r="B1266" t="inlineStr">
        <is>
          <t>CA-2014-152233</t>
        </is>
      </c>
      <c r="C1266" s="9" t="n">
        <v>41917</v>
      </c>
      <c r="D1266" s="8" t="n">
        <v>2014</v>
      </c>
      <c r="E1266" s="8" t="n">
        <v>10</v>
      </c>
      <c r="F1266" t="inlineStr">
        <is>
          <t>2014-10</t>
        </is>
      </c>
      <c r="G1266" t="inlineStr">
        <is>
          <t>Technology</t>
        </is>
      </c>
      <c r="H1266" t="inlineStr">
        <is>
          <t>Accessories</t>
        </is>
      </c>
      <c r="I1266" t="inlineStr">
        <is>
          <t>Plantronics Audio 478 Stereo USB Headset</t>
        </is>
      </c>
      <c r="J1266" s="8" t="n">
        <v>2</v>
      </c>
      <c r="K1266" s="10" t="n">
        <v>0</v>
      </c>
      <c r="L1266" s="11" t="n">
        <v>99.98</v>
      </c>
      <c r="M1266" s="11">
        <f>L1266-N1266</f>
        <v>64.987</v>
      </c>
      <c r="N1266" s="11" t="n">
        <v>34.993</v>
      </c>
      <c r="O1266">
        <f>IF(L1266=0,"—",N1266/L1266)</f>
        <v>0.35000000000000003</v>
      </c>
      <c r="P1266" t="inlineStr">
        <is>
          <t>West</t>
        </is>
      </c>
      <c r="Q1266" t="inlineStr">
        <is>
          <t>Consumer</t>
        </is>
      </c>
    </row>
    <row r="1267">
      <c r="A1267" s="8" t="n">
        <v>6356</v>
      </c>
      <c r="B1267" t="inlineStr">
        <is>
          <t>CA-2014-110611</t>
        </is>
      </c>
      <c r="C1267" s="9" t="n">
        <v>41918</v>
      </c>
      <c r="D1267" s="8" t="n">
        <v>2014</v>
      </c>
      <c r="E1267" s="8" t="n">
        <v>10</v>
      </c>
      <c r="F1267" t="inlineStr">
        <is>
          <t>2014-10</t>
        </is>
      </c>
      <c r="G1267" t="inlineStr">
        <is>
          <t>Office Supplies</t>
        </is>
      </c>
      <c r="H1267" t="inlineStr">
        <is>
          <t>Storage</t>
        </is>
      </c>
      <c r="I1267" t="inlineStr">
        <is>
          <t>Tennsco Lockers, Gray</t>
        </is>
      </c>
      <c r="J1267" s="8" t="n">
        <v>5</v>
      </c>
      <c r="K1267" s="10" t="n">
        <v>0.2</v>
      </c>
      <c r="L1267" s="11" t="n">
        <v>83.92</v>
      </c>
      <c r="M1267" s="11">
        <f>L1267-N1267</f>
        <v>97.557</v>
      </c>
      <c r="N1267" s="11" t="n">
        <v>-13.637</v>
      </c>
      <c r="O1267">
        <f>IF(L1267=0,"—",N1267/L1267)</f>
        <v>-0.1625</v>
      </c>
      <c r="P1267" t="inlineStr">
        <is>
          <t>East</t>
        </is>
      </c>
      <c r="Q1267" t="inlineStr">
        <is>
          <t>Consumer</t>
        </is>
      </c>
    </row>
    <row r="1268">
      <c r="A1268" s="8" t="n">
        <v>8830</v>
      </c>
      <c r="B1268" t="inlineStr">
        <is>
          <t>CA-2014-109680</t>
        </is>
      </c>
      <c r="C1268" s="9" t="n">
        <v>41918</v>
      </c>
      <c r="D1268" s="8" t="n">
        <v>2014</v>
      </c>
      <c r="E1268" s="8" t="n">
        <v>10</v>
      </c>
      <c r="F1268" t="inlineStr">
        <is>
          <t>2014-10</t>
        </is>
      </c>
      <c r="G1268" t="inlineStr">
        <is>
          <t>Office Supplies</t>
        </is>
      </c>
      <c r="H1268" t="inlineStr">
        <is>
          <t>Storage</t>
        </is>
      </c>
      <c r="I1268" t="inlineStr">
        <is>
          <t>Fellowes Staxonsteel Drawer Files</t>
        </is>
      </c>
      <c r="J1268" s="8" t="n">
        <v>2</v>
      </c>
      <c r="K1268" s="10" t="n">
        <v>0</v>
      </c>
      <c r="L1268" s="11" t="n">
        <v>386.34</v>
      </c>
      <c r="M1268" s="11">
        <f>L1268-N1268</f>
        <v>332.25239999999997</v>
      </c>
      <c r="N1268" s="11" t="n">
        <v>54.0876</v>
      </c>
      <c r="O1268">
        <f>IF(L1268=0,"—",N1268/L1268)</f>
        <v>0.14</v>
      </c>
      <c r="P1268" t="inlineStr">
        <is>
          <t>Central</t>
        </is>
      </c>
      <c r="Q1268" t="inlineStr">
        <is>
          <t>Corporate</t>
        </is>
      </c>
    </row>
    <row r="1269">
      <c r="A1269" s="8" t="n">
        <v>5418</v>
      </c>
      <c r="B1269" t="inlineStr">
        <is>
          <t>CA-2014-132542</t>
        </is>
      </c>
      <c r="C1269" s="9" t="n">
        <v>41918</v>
      </c>
      <c r="D1269" s="8" t="n">
        <v>2014</v>
      </c>
      <c r="E1269" s="8" t="n">
        <v>10</v>
      </c>
      <c r="F1269" t="inlineStr">
        <is>
          <t>2014-10</t>
        </is>
      </c>
      <c r="G1269" t="inlineStr">
        <is>
          <t>Office Supplies</t>
        </is>
      </c>
      <c r="H1269" t="inlineStr">
        <is>
          <t>Binders</t>
        </is>
      </c>
      <c r="I1269" t="inlineStr">
        <is>
          <t>GBC VeloBinder Strips</t>
        </is>
      </c>
      <c r="J1269" s="8" t="n">
        <v>2</v>
      </c>
      <c r="K1269" s="10" t="n">
        <v>0</v>
      </c>
      <c r="L1269" s="11" t="n">
        <v>15.36</v>
      </c>
      <c r="M1269" s="11">
        <f>L1269-N1269</f>
        <v>7.68</v>
      </c>
      <c r="N1269" s="11" t="n">
        <v>7.68</v>
      </c>
      <c r="O1269">
        <f>IF(L1269=0,"—",N1269/L1269)</f>
        <v>0.5</v>
      </c>
      <c r="P1269" t="inlineStr">
        <is>
          <t>Central</t>
        </is>
      </c>
      <c r="Q1269" t="inlineStr">
        <is>
          <t>Corporate</t>
        </is>
      </c>
    </row>
    <row r="1270">
      <c r="A1270" s="8" t="n">
        <v>482</v>
      </c>
      <c r="B1270" t="inlineStr">
        <is>
          <t>CA-2014-134677</t>
        </is>
      </c>
      <c r="C1270" s="9" t="n">
        <v>41918</v>
      </c>
      <c r="D1270" s="8" t="n">
        <v>2014</v>
      </c>
      <c r="E1270" s="8" t="n">
        <v>10</v>
      </c>
      <c r="F1270" t="inlineStr">
        <is>
          <t>2014-10</t>
        </is>
      </c>
      <c r="G1270" t="inlineStr">
        <is>
          <t>Technology</t>
        </is>
      </c>
      <c r="H1270" t="inlineStr">
        <is>
          <t>Accessories</t>
        </is>
      </c>
      <c r="I1270" t="inlineStr">
        <is>
          <t>Imation USB 2.0 Swivel Flash Drive USB flash drive - 4 GB - Pink</t>
        </is>
      </c>
      <c r="J1270" s="8" t="n">
        <v>3</v>
      </c>
      <c r="K1270" s="10" t="n">
        <v>0</v>
      </c>
      <c r="L1270" s="11" t="n">
        <v>9.09</v>
      </c>
      <c r="M1270" s="11">
        <f>L1270-N1270</f>
        <v>7.1811</v>
      </c>
      <c r="N1270" s="11" t="n">
        <v>1.9089</v>
      </c>
      <c r="O1270">
        <f>IF(L1270=0,"—",N1270/L1270)</f>
        <v>0.21000000000000002</v>
      </c>
      <c r="P1270" t="inlineStr">
        <is>
          <t>West</t>
        </is>
      </c>
      <c r="Q1270" t="inlineStr">
        <is>
          <t>Consumer</t>
        </is>
      </c>
    </row>
    <row r="1271">
      <c r="A1271" s="8" t="n">
        <v>3827</v>
      </c>
      <c r="B1271" t="inlineStr">
        <is>
          <t>CA-2014-132801</t>
        </is>
      </c>
      <c r="C1271" s="9" t="n">
        <v>41919</v>
      </c>
      <c r="D1271" s="8" t="n">
        <v>2014</v>
      </c>
      <c r="E1271" s="8" t="n">
        <v>10</v>
      </c>
      <c r="F1271" t="inlineStr">
        <is>
          <t>2014-10</t>
        </is>
      </c>
      <c r="G1271" t="inlineStr">
        <is>
          <t>Office Supplies</t>
        </is>
      </c>
      <c r="H1271" t="inlineStr">
        <is>
          <t>Storage</t>
        </is>
      </c>
      <c r="I1271" t="inlineStr">
        <is>
          <t>Fellowes Personal Hanging Folder Files, Navy</t>
        </is>
      </c>
      <c r="J1271" s="8" t="n">
        <v>10</v>
      </c>
      <c r="K1271" s="10" t="n">
        <v>0.2</v>
      </c>
      <c r="L1271" s="11" t="n">
        <v>107.44</v>
      </c>
      <c r="M1271" s="11">
        <f>L1271-N1271</f>
        <v>96.696</v>
      </c>
      <c r="N1271" s="11" t="n">
        <v>10.744</v>
      </c>
      <c r="O1271">
        <f>IF(L1271=0,"—",N1271/L1271)</f>
        <v>0.1</v>
      </c>
      <c r="P1271" t="inlineStr">
        <is>
          <t>Central</t>
        </is>
      </c>
      <c r="Q1271" t="inlineStr">
        <is>
          <t>Corporate</t>
        </is>
      </c>
    </row>
    <row r="1272">
      <c r="A1272" s="8" t="n">
        <v>724</v>
      </c>
      <c r="B1272" t="inlineStr">
        <is>
          <t>CA-2014-117429</t>
        </is>
      </c>
      <c r="C1272" s="9" t="n">
        <v>41919</v>
      </c>
      <c r="D1272" s="8" t="n">
        <v>2014</v>
      </c>
      <c r="E1272" s="8" t="n">
        <v>10</v>
      </c>
      <c r="F1272" t="inlineStr">
        <is>
          <t>2014-10</t>
        </is>
      </c>
      <c r="G1272" t="inlineStr">
        <is>
          <t>Furniture</t>
        </is>
      </c>
      <c r="H1272" t="inlineStr">
        <is>
          <t>Furnishings</t>
        </is>
      </c>
      <c r="I1272" t="inlineStr">
        <is>
          <t>Seth Thomas 16" Steel Case Clock</t>
        </is>
      </c>
      <c r="J1272" s="8" t="n">
        <v>5</v>
      </c>
      <c r="K1272" s="10" t="n">
        <v>0.2</v>
      </c>
      <c r="L1272" s="11" t="n">
        <v>129.92</v>
      </c>
      <c r="M1272" s="11">
        <f>L1272-N1272</f>
        <v>108.80799999999999</v>
      </c>
      <c r="N1272" s="11" t="n">
        <v>21.112</v>
      </c>
      <c r="O1272">
        <f>IF(L1272=0,"—",N1272/L1272)</f>
        <v>0.1625</v>
      </c>
      <c r="P1272" t="inlineStr">
        <is>
          <t>East</t>
        </is>
      </c>
      <c r="Q1272" t="inlineStr">
        <is>
          <t>Home Office</t>
        </is>
      </c>
    </row>
    <row r="1273">
      <c r="A1273" s="8" t="n">
        <v>7677</v>
      </c>
      <c r="B1273" t="inlineStr">
        <is>
          <t>CA-2014-142951</t>
        </is>
      </c>
      <c r="C1273" s="9" t="n">
        <v>41920</v>
      </c>
      <c r="D1273" s="8" t="n">
        <v>2014</v>
      </c>
      <c r="E1273" s="8" t="n">
        <v>10</v>
      </c>
      <c r="F1273" t="inlineStr">
        <is>
          <t>2014-10</t>
        </is>
      </c>
      <c r="G1273" t="inlineStr">
        <is>
          <t>Technology</t>
        </is>
      </c>
      <c r="H1273" t="inlineStr">
        <is>
          <t>Accessories</t>
        </is>
      </c>
      <c r="I1273" t="inlineStr">
        <is>
          <t>Maxell 74 Minute CDR, 10/Pack</t>
        </is>
      </c>
      <c r="J1273" s="8" t="n">
        <v>3</v>
      </c>
      <c r="K1273" s="10" t="n">
        <v>0.2</v>
      </c>
      <c r="L1273" s="11" t="n">
        <v>23.472</v>
      </c>
      <c r="M1273" s="11">
        <f>L1273-N1273</f>
        <v>18.4842</v>
      </c>
      <c r="N1273" s="11" t="n">
        <v>4.9878</v>
      </c>
      <c r="O1273">
        <f>IF(L1273=0,"—",N1273/L1273)</f>
        <v>0.2125</v>
      </c>
      <c r="P1273" t="inlineStr">
        <is>
          <t>South</t>
        </is>
      </c>
      <c r="Q1273" t="inlineStr">
        <is>
          <t>Consumer</t>
        </is>
      </c>
    </row>
    <row r="1274">
      <c r="A1274" s="8" t="n">
        <v>8853</v>
      </c>
      <c r="B1274" t="inlineStr">
        <is>
          <t>CA-2014-119977</t>
        </is>
      </c>
      <c r="C1274" s="9" t="n">
        <v>41920</v>
      </c>
      <c r="D1274" s="8" t="n">
        <v>2014</v>
      </c>
      <c r="E1274" s="8" t="n">
        <v>10</v>
      </c>
      <c r="F1274" t="inlineStr">
        <is>
          <t>2014-10</t>
        </is>
      </c>
      <c r="G1274" t="inlineStr">
        <is>
          <t>Office Supplies</t>
        </is>
      </c>
      <c r="H1274" t="inlineStr">
        <is>
          <t>Paper</t>
        </is>
      </c>
      <c r="I1274" t="inlineStr">
        <is>
          <t>Xerox 197</t>
        </is>
      </c>
      <c r="J1274" s="8" t="n">
        <v>4</v>
      </c>
      <c r="K1274" s="10" t="n">
        <v>0</v>
      </c>
      <c r="L1274" s="11" t="n">
        <v>123.92</v>
      </c>
      <c r="M1274" s="11">
        <f>L1274-N1274</f>
        <v>68.156</v>
      </c>
      <c r="N1274" s="11" t="n">
        <v>55.764</v>
      </c>
      <c r="O1274">
        <f>IF(L1274=0,"—",N1274/L1274)</f>
        <v>0.45</v>
      </c>
      <c r="P1274" t="inlineStr">
        <is>
          <t>East</t>
        </is>
      </c>
      <c r="Q1274" t="inlineStr">
        <is>
          <t>Consumer</t>
        </is>
      </c>
    </row>
    <row r="1275">
      <c r="A1275" s="8" t="n">
        <v>7153</v>
      </c>
      <c r="B1275" t="inlineStr">
        <is>
          <t>CA-2014-137911</t>
        </is>
      </c>
      <c r="C1275" s="9" t="n">
        <v>41921</v>
      </c>
      <c r="D1275" s="8" t="n">
        <v>2014</v>
      </c>
      <c r="E1275" s="8" t="n">
        <v>10</v>
      </c>
      <c r="F1275" t="inlineStr">
        <is>
          <t>2014-10</t>
        </is>
      </c>
      <c r="G1275" t="inlineStr">
        <is>
          <t>Office Supplies</t>
        </is>
      </c>
      <c r="H1275" t="inlineStr">
        <is>
          <t>Paper</t>
        </is>
      </c>
      <c r="I1275" t="inlineStr">
        <is>
          <t>Eaton Premium Continuous-Feed Paper, 25% Cotton, Letter Size, White, 1000 Shts/B</t>
        </is>
      </c>
      <c r="J1275" s="8" t="n">
        <v>2</v>
      </c>
      <c r="K1275" s="10" t="n">
        <v>0.2</v>
      </c>
      <c r="L1275" s="11" t="n">
        <v>88.768</v>
      </c>
      <c r="M1275" s="11">
        <f>L1275-N1275</f>
        <v>57.699200000000005</v>
      </c>
      <c r="N1275" s="11" t="n">
        <v>31.0688</v>
      </c>
      <c r="O1275">
        <f>IF(L1275=0,"—",N1275/L1275)</f>
        <v>0.35</v>
      </c>
      <c r="P1275" t="inlineStr">
        <is>
          <t>South</t>
        </is>
      </c>
      <c r="Q1275" t="inlineStr">
        <is>
          <t>Corporate</t>
        </is>
      </c>
    </row>
    <row r="1276">
      <c r="A1276" s="8" t="n">
        <v>9460</v>
      </c>
      <c r="B1276" t="inlineStr">
        <is>
          <t>CA-2014-138240</t>
        </is>
      </c>
      <c r="C1276" s="9" t="n">
        <v>41921</v>
      </c>
      <c r="D1276" s="8" t="n">
        <v>2014</v>
      </c>
      <c r="E1276" s="8" t="n">
        <v>10</v>
      </c>
      <c r="F1276" t="inlineStr">
        <is>
          <t>2014-10</t>
        </is>
      </c>
      <c r="G1276" t="inlineStr">
        <is>
          <t>Technology</t>
        </is>
      </c>
      <c r="H1276" t="inlineStr">
        <is>
          <t>Phones</t>
        </is>
      </c>
      <c r="I1276" t="inlineStr">
        <is>
          <t>iOttie HLCRIO102 Car Mount</t>
        </is>
      </c>
      <c r="J1276" s="8" t="n">
        <v>1</v>
      </c>
      <c r="K1276" s="10" t="n">
        <v>0.2</v>
      </c>
      <c r="L1276" s="11" t="n">
        <v>15.992</v>
      </c>
      <c r="M1276" s="11">
        <f>L1276-N1276</f>
        <v>18.9905</v>
      </c>
      <c r="N1276" s="11" t="n">
        <v>-2.9985</v>
      </c>
      <c r="O1276">
        <f>IF(L1276=0,"—",N1276/L1276)</f>
        <v>-0.18749999999999997</v>
      </c>
      <c r="P1276" t="inlineStr">
        <is>
          <t>West</t>
        </is>
      </c>
      <c r="Q1276" t="inlineStr">
        <is>
          <t>Consumer</t>
        </is>
      </c>
    </row>
    <row r="1277">
      <c r="A1277" s="8" t="n">
        <v>9459</v>
      </c>
      <c r="B1277" t="inlineStr">
        <is>
          <t>CA-2014-138240</t>
        </is>
      </c>
      <c r="C1277" s="9" t="n">
        <v>41921</v>
      </c>
      <c r="D1277" s="8" t="n">
        <v>2014</v>
      </c>
      <c r="E1277" s="8" t="n">
        <v>10</v>
      </c>
      <c r="F1277" t="inlineStr">
        <is>
          <t>2014-10</t>
        </is>
      </c>
      <c r="G1277" t="inlineStr">
        <is>
          <t>Office Supplies</t>
        </is>
      </c>
      <c r="H1277" t="inlineStr">
        <is>
          <t>Art</t>
        </is>
      </c>
      <c r="I1277" t="inlineStr">
        <is>
          <t>Boston Heavy-Duty Trimline Electric Pencil Sharpeners</t>
        </is>
      </c>
      <c r="J1277" s="8" t="n">
        <v>3</v>
      </c>
      <c r="K1277" s="10" t="n">
        <v>0</v>
      </c>
      <c r="L1277" s="11" t="n">
        <v>144.6</v>
      </c>
      <c r="M1277" s="11">
        <f>L1277-N1277</f>
        <v>102.666</v>
      </c>
      <c r="N1277" s="11" t="n">
        <v>41.934</v>
      </c>
      <c r="O1277">
        <f>IF(L1277=0,"—",N1277/L1277)</f>
        <v>0.29</v>
      </c>
      <c r="P1277" t="inlineStr">
        <is>
          <t>West</t>
        </is>
      </c>
      <c r="Q1277" t="inlineStr">
        <is>
          <t>Consumer</t>
        </is>
      </c>
    </row>
    <row r="1278">
      <c r="A1278" s="8" t="n">
        <v>7547</v>
      </c>
      <c r="B1278" t="inlineStr">
        <is>
          <t>CA-2014-103492</t>
        </is>
      </c>
      <c r="C1278" s="9" t="n">
        <v>41922</v>
      </c>
      <c r="D1278" s="8" t="n">
        <v>2014</v>
      </c>
      <c r="E1278" s="8" t="n">
        <v>10</v>
      </c>
      <c r="F1278" t="inlineStr">
        <is>
          <t>2014-10</t>
        </is>
      </c>
      <c r="G1278" t="inlineStr">
        <is>
          <t>Technology</t>
        </is>
      </c>
      <c r="H1278" t="inlineStr">
        <is>
          <t>Phones</t>
        </is>
      </c>
      <c r="I1278" t="inlineStr">
        <is>
          <t>Cisco 8x8 Inc. 6753i IP Business Phone System</t>
        </is>
      </c>
      <c r="J1278" s="8" t="n">
        <v>7</v>
      </c>
      <c r="K1278" s="10" t="n">
        <v>0.2</v>
      </c>
      <c r="L1278" s="11" t="n">
        <v>755.944</v>
      </c>
      <c r="M1278" s="11">
        <f>L1278-N1278</f>
        <v>689.7989</v>
      </c>
      <c r="N1278" s="11" t="n">
        <v>66.1451</v>
      </c>
      <c r="O1278">
        <f>IF(L1278=0,"—",N1278/L1278)</f>
        <v>0.08750000000000001</v>
      </c>
      <c r="P1278" t="inlineStr">
        <is>
          <t>Central</t>
        </is>
      </c>
      <c r="Q1278" t="inlineStr">
        <is>
          <t>Corporate</t>
        </is>
      </c>
    </row>
    <row r="1279">
      <c r="A1279" s="8" t="n">
        <v>7548</v>
      </c>
      <c r="B1279" t="inlineStr">
        <is>
          <t>CA-2014-103492</t>
        </is>
      </c>
      <c r="C1279" s="9" t="n">
        <v>41922</v>
      </c>
      <c r="D1279" s="8" t="n">
        <v>2014</v>
      </c>
      <c r="E1279" s="8" t="n">
        <v>10</v>
      </c>
      <c r="F1279" t="inlineStr">
        <is>
          <t>2014-10</t>
        </is>
      </c>
      <c r="G1279" t="inlineStr">
        <is>
          <t>Office Supplies</t>
        </is>
      </c>
      <c r="H1279" t="inlineStr">
        <is>
          <t>Binders</t>
        </is>
      </c>
      <c r="I1279" t="inlineStr">
        <is>
          <t>GBC Personal VeloBind Strips</t>
        </is>
      </c>
      <c r="J1279" s="8" t="n">
        <v>5</v>
      </c>
      <c r="K1279" s="10" t="n">
        <v>0.8</v>
      </c>
      <c r="L1279" s="11" t="n">
        <v>11.98</v>
      </c>
      <c r="M1279" s="11">
        <f>L1279-N1279</f>
        <v>31.148</v>
      </c>
      <c r="N1279" s="11" t="n">
        <v>-19.168</v>
      </c>
      <c r="O1279">
        <f>IF(L1279=0,"—",N1279/L1279)</f>
        <v>-1.5999999999999999</v>
      </c>
      <c r="P1279" t="inlineStr">
        <is>
          <t>Central</t>
        </is>
      </c>
      <c r="Q1279" t="inlineStr">
        <is>
          <t>Corporate</t>
        </is>
      </c>
    </row>
    <row r="1280">
      <c r="A1280" s="8" t="n">
        <v>7546</v>
      </c>
      <c r="B1280" t="inlineStr">
        <is>
          <t>CA-2014-103492</t>
        </is>
      </c>
      <c r="C1280" s="9" t="n">
        <v>41922</v>
      </c>
      <c r="D1280" s="8" t="n">
        <v>2014</v>
      </c>
      <c r="E1280" s="8" t="n">
        <v>10</v>
      </c>
      <c r="F1280" t="inlineStr">
        <is>
          <t>2014-10</t>
        </is>
      </c>
      <c r="G1280" t="inlineStr">
        <is>
          <t>Technology</t>
        </is>
      </c>
      <c r="H1280" t="inlineStr">
        <is>
          <t>Phones</t>
        </is>
      </c>
      <c r="I1280" t="inlineStr">
        <is>
          <t>Motorola Droid Maxx</t>
        </is>
      </c>
      <c r="J1280" s="8" t="n">
        <v>6</v>
      </c>
      <c r="K1280" s="10" t="n">
        <v>0.2</v>
      </c>
      <c r="L1280" s="11" t="n">
        <v>719.952</v>
      </c>
      <c r="M1280" s="11">
        <f>L1280-N1280</f>
        <v>647.9568</v>
      </c>
      <c r="N1280" s="11" t="n">
        <v>71.9952</v>
      </c>
      <c r="O1280">
        <f>IF(L1280=0,"—",N1280/L1280)</f>
        <v>0.09999999999999999</v>
      </c>
      <c r="P1280" t="inlineStr">
        <is>
          <t>Central</t>
        </is>
      </c>
      <c r="Q1280" t="inlineStr">
        <is>
          <t>Corporate</t>
        </is>
      </c>
    </row>
    <row r="1281">
      <c r="A1281" s="8" t="n">
        <v>7549</v>
      </c>
      <c r="B1281" t="inlineStr">
        <is>
          <t>CA-2014-103492</t>
        </is>
      </c>
      <c r="C1281" s="9" t="n">
        <v>41922</v>
      </c>
      <c r="D1281" s="8" t="n">
        <v>2014</v>
      </c>
      <c r="E1281" s="8" t="n">
        <v>10</v>
      </c>
      <c r="F1281" t="inlineStr">
        <is>
          <t>2014-10</t>
        </is>
      </c>
      <c r="G1281" t="inlineStr">
        <is>
          <t>Office Supplies</t>
        </is>
      </c>
      <c r="H1281" t="inlineStr">
        <is>
          <t>Binders</t>
        </is>
      </c>
      <c r="I1281" t="inlineStr">
        <is>
          <t>Avery Non-Stick Binders</t>
        </is>
      </c>
      <c r="J1281" s="8" t="n">
        <v>1</v>
      </c>
      <c r="K1281" s="10" t="n">
        <v>0.8</v>
      </c>
      <c r="L1281" s="11" t="n">
        <v>0.898</v>
      </c>
      <c r="M1281" s="11">
        <f>L1281-N1281</f>
        <v>2.4695</v>
      </c>
      <c r="N1281" s="11" t="n">
        <v>-1.5715</v>
      </c>
      <c r="O1281">
        <f>IF(L1281=0,"—",N1281/L1281)</f>
        <v>-1.7499999999999998</v>
      </c>
      <c r="P1281" t="inlineStr">
        <is>
          <t>Central</t>
        </is>
      </c>
      <c r="Q1281" t="inlineStr">
        <is>
          <t>Corporate</t>
        </is>
      </c>
    </row>
    <row r="1282">
      <c r="A1282" s="8" t="n">
        <v>8873</v>
      </c>
      <c r="B1282" t="inlineStr">
        <is>
          <t>US-2014-105137</t>
        </is>
      </c>
      <c r="C1282" s="9" t="n">
        <v>41922</v>
      </c>
      <c r="D1282" s="8" t="n">
        <v>2014</v>
      </c>
      <c r="E1282" s="8" t="n">
        <v>10</v>
      </c>
      <c r="F1282" t="inlineStr">
        <is>
          <t>2014-10</t>
        </is>
      </c>
      <c r="G1282" t="inlineStr">
        <is>
          <t>Technology</t>
        </is>
      </c>
      <c r="H1282" t="inlineStr">
        <is>
          <t>Machines</t>
        </is>
      </c>
      <c r="I1282" t="inlineStr">
        <is>
          <t>Hewlett-Packard Deskjet F4180 All-in-One Color Ink-jet - Printer / copier / scan</t>
        </is>
      </c>
      <c r="J1282" s="8" t="n">
        <v>2</v>
      </c>
      <c r="K1282" s="10" t="n">
        <v>0.7</v>
      </c>
      <c r="L1282" s="11" t="n">
        <v>101.994</v>
      </c>
      <c r="M1282" s="11">
        <f>L1282-N1282</f>
        <v>173.38979999999998</v>
      </c>
      <c r="N1282" s="11" t="n">
        <v>-71.39579999999999</v>
      </c>
      <c r="O1282">
        <f>IF(L1282=0,"—",N1282/L1282)</f>
        <v>-0.7</v>
      </c>
      <c r="P1282" t="inlineStr">
        <is>
          <t>East</t>
        </is>
      </c>
      <c r="Q1282" t="inlineStr">
        <is>
          <t>Consumer</t>
        </is>
      </c>
    </row>
    <row r="1283">
      <c r="A1283" s="8" t="n">
        <v>9275</v>
      </c>
      <c r="B1283" t="inlineStr">
        <is>
          <t>US-2014-134054</t>
        </is>
      </c>
      <c r="C1283" s="9" t="n">
        <v>41922</v>
      </c>
      <c r="D1283" s="8" t="n">
        <v>2014</v>
      </c>
      <c r="E1283" s="8" t="n">
        <v>10</v>
      </c>
      <c r="F1283" t="inlineStr">
        <is>
          <t>2014-10</t>
        </is>
      </c>
      <c r="G1283" t="inlineStr">
        <is>
          <t>Office Supplies</t>
        </is>
      </c>
      <c r="H1283" t="inlineStr">
        <is>
          <t>Art</t>
        </is>
      </c>
      <c r="I1283" t="inlineStr">
        <is>
          <t>Dixon Ticonderoga Core-Lock Colored Pencils, 48-Color Set</t>
        </is>
      </c>
      <c r="J1283" s="8" t="n">
        <v>7</v>
      </c>
      <c r="K1283" s="10" t="n">
        <v>0</v>
      </c>
      <c r="L1283" s="11" t="n">
        <v>255.85</v>
      </c>
      <c r="M1283" s="11">
        <f>L1283-N1283</f>
        <v>143.276</v>
      </c>
      <c r="N1283" s="11" t="n">
        <v>112.574</v>
      </c>
      <c r="O1283">
        <f>IF(L1283=0,"—",N1283/L1283)</f>
        <v>0.44</v>
      </c>
      <c r="P1283" t="inlineStr">
        <is>
          <t>West</t>
        </is>
      </c>
      <c r="Q1283" t="inlineStr">
        <is>
          <t>Corporate</t>
        </is>
      </c>
    </row>
    <row r="1284">
      <c r="A1284" s="8" t="n">
        <v>6679</v>
      </c>
      <c r="B1284" t="inlineStr">
        <is>
          <t>CA-2014-150329</t>
        </is>
      </c>
      <c r="C1284" s="9" t="n">
        <v>41922</v>
      </c>
      <c r="D1284" s="8" t="n">
        <v>2014</v>
      </c>
      <c r="E1284" s="8" t="n">
        <v>10</v>
      </c>
      <c r="F1284" t="inlineStr">
        <is>
          <t>2014-10</t>
        </is>
      </c>
      <c r="G1284" t="inlineStr">
        <is>
          <t>Furniture</t>
        </is>
      </c>
      <c r="H1284" t="inlineStr">
        <is>
          <t>Furnishings</t>
        </is>
      </c>
      <c r="I1284" t="inlineStr">
        <is>
          <t>Westinghouse Clip-On Gooseneck Lamps</t>
        </is>
      </c>
      <c r="J1284" s="8" t="n">
        <v>7</v>
      </c>
      <c r="K1284" s="10" t="n">
        <v>0.2</v>
      </c>
      <c r="L1284" s="11" t="n">
        <v>46.872</v>
      </c>
      <c r="M1284" s="11">
        <f>L1284-N1284</f>
        <v>43.3566</v>
      </c>
      <c r="N1284" s="11" t="n">
        <v>3.5154</v>
      </c>
      <c r="O1284">
        <f>IF(L1284=0,"—",N1284/L1284)</f>
        <v>0.075</v>
      </c>
      <c r="P1284" t="inlineStr">
        <is>
          <t>West</t>
        </is>
      </c>
      <c r="Q1284" t="inlineStr">
        <is>
          <t>Home Office</t>
        </is>
      </c>
    </row>
    <row r="1285">
      <c r="A1285" s="8" t="n">
        <v>4533</v>
      </c>
      <c r="B1285" t="inlineStr">
        <is>
          <t>CA-2014-140403</t>
        </is>
      </c>
      <c r="C1285" s="9" t="n">
        <v>41922</v>
      </c>
      <c r="D1285" s="8" t="n">
        <v>2014</v>
      </c>
      <c r="E1285" s="8" t="n">
        <v>10</v>
      </c>
      <c r="F1285" t="inlineStr">
        <is>
          <t>2014-10</t>
        </is>
      </c>
      <c r="G1285" t="inlineStr">
        <is>
          <t>Furniture</t>
        </is>
      </c>
      <c r="H1285" t="inlineStr">
        <is>
          <t>Chairs</t>
        </is>
      </c>
      <c r="I1285" t="inlineStr">
        <is>
          <t>Global Deluxe Stacking Chair, Gray</t>
        </is>
      </c>
      <c r="J1285" s="8" t="n">
        <v>3</v>
      </c>
      <c r="K1285" s="10" t="n">
        <v>0.2</v>
      </c>
      <c r="L1285" s="11" t="n">
        <v>122.352</v>
      </c>
      <c r="M1285" s="11">
        <f>L1285-N1285</f>
        <v>108.5874</v>
      </c>
      <c r="N1285" s="11" t="n">
        <v>13.7646</v>
      </c>
      <c r="O1285">
        <f>IF(L1285=0,"—",N1285/L1285)</f>
        <v>0.11249999999999999</v>
      </c>
      <c r="P1285" t="inlineStr">
        <is>
          <t>West</t>
        </is>
      </c>
      <c r="Q1285" t="inlineStr">
        <is>
          <t>Home Office</t>
        </is>
      </c>
    </row>
    <row r="1286">
      <c r="A1286" s="8" t="n">
        <v>4534</v>
      </c>
      <c r="B1286" t="inlineStr">
        <is>
          <t>CA-2014-140403</t>
        </is>
      </c>
      <c r="C1286" s="9" t="n">
        <v>41922</v>
      </c>
      <c r="D1286" s="8" t="n">
        <v>2014</v>
      </c>
      <c r="E1286" s="8" t="n">
        <v>10</v>
      </c>
      <c r="F1286" t="inlineStr">
        <is>
          <t>2014-10</t>
        </is>
      </c>
      <c r="G1286" t="inlineStr">
        <is>
          <t>Office Supplies</t>
        </is>
      </c>
      <c r="H1286" t="inlineStr">
        <is>
          <t>Envelopes</t>
        </is>
      </c>
      <c r="I1286" t="inlineStr">
        <is>
          <t>#10- 4 1/8" x 9 1/2" Security-Tint Envelopes</t>
        </is>
      </c>
      <c r="J1286" s="8" t="n">
        <v>2</v>
      </c>
      <c r="K1286" s="10" t="n">
        <v>0</v>
      </c>
      <c r="L1286" s="11" t="n">
        <v>15.28</v>
      </c>
      <c r="M1286" s="11">
        <f>L1286-N1286</f>
        <v>7.7928</v>
      </c>
      <c r="N1286" s="11" t="n">
        <v>7.4872</v>
      </c>
      <c r="O1286">
        <f>IF(L1286=0,"—",N1286/L1286)</f>
        <v>0.49</v>
      </c>
      <c r="P1286" t="inlineStr">
        <is>
          <t>West</t>
        </is>
      </c>
      <c r="Q1286" t="inlineStr">
        <is>
          <t>Home Office</t>
        </is>
      </c>
    </row>
    <row r="1287">
      <c r="A1287" s="8" t="n">
        <v>8874</v>
      </c>
      <c r="B1287" t="inlineStr">
        <is>
          <t>US-2014-105137</t>
        </is>
      </c>
      <c r="C1287" s="9" t="n">
        <v>41922</v>
      </c>
      <c r="D1287" s="8" t="n">
        <v>2014</v>
      </c>
      <c r="E1287" s="8" t="n">
        <v>10</v>
      </c>
      <c r="F1287" t="inlineStr">
        <is>
          <t>2014-10</t>
        </is>
      </c>
      <c r="G1287" t="inlineStr">
        <is>
          <t>Office Supplies</t>
        </is>
      </c>
      <c r="H1287" t="inlineStr">
        <is>
          <t>Binders</t>
        </is>
      </c>
      <c r="I1287" t="inlineStr">
        <is>
          <t>Premier Elliptical Ring Binder, Black</t>
        </is>
      </c>
      <c r="J1287" s="8" t="n">
        <v>2</v>
      </c>
      <c r="K1287" s="10" t="n">
        <v>0.7</v>
      </c>
      <c r="L1287" s="11" t="n">
        <v>18.264</v>
      </c>
      <c r="M1287" s="11">
        <f>L1287-N1287</f>
        <v>31.6576</v>
      </c>
      <c r="N1287" s="11" t="n">
        <v>-13.3936</v>
      </c>
      <c r="O1287">
        <f>IF(L1287=0,"—",N1287/L1287)</f>
        <v>-0.7333333333333333</v>
      </c>
      <c r="P1287" t="inlineStr">
        <is>
          <t>East</t>
        </is>
      </c>
      <c r="Q1287" t="inlineStr">
        <is>
          <t>Consumer</t>
        </is>
      </c>
    </row>
    <row r="1288">
      <c r="A1288" s="8" t="n">
        <v>4002</v>
      </c>
      <c r="B1288" t="inlineStr">
        <is>
          <t>CA-2014-116834</t>
        </is>
      </c>
      <c r="C1288" s="9" t="n">
        <v>41923</v>
      </c>
      <c r="D1288" s="8" t="n">
        <v>2014</v>
      </c>
      <c r="E1288" s="8" t="n">
        <v>10</v>
      </c>
      <c r="F1288" t="inlineStr">
        <is>
          <t>2014-10</t>
        </is>
      </c>
      <c r="G1288" t="inlineStr">
        <is>
          <t>Technology</t>
        </is>
      </c>
      <c r="H1288" t="inlineStr">
        <is>
          <t>Accessories</t>
        </is>
      </c>
      <c r="I1288" t="inlineStr">
        <is>
          <t>WD My Passport Ultra 1TB Portable External Hard Drive</t>
        </is>
      </c>
      <c r="J1288" s="8" t="n">
        <v>5</v>
      </c>
      <c r="K1288" s="10" t="n">
        <v>0</v>
      </c>
      <c r="L1288" s="11" t="n">
        <v>345</v>
      </c>
      <c r="M1288" s="11">
        <f>L1288-N1288</f>
        <v>286.35</v>
      </c>
      <c r="N1288" s="11" t="n">
        <v>58.65</v>
      </c>
      <c r="O1288">
        <f>IF(L1288=0,"—",N1288/L1288)</f>
        <v>0.16999999999999998</v>
      </c>
      <c r="P1288" t="inlineStr">
        <is>
          <t>West</t>
        </is>
      </c>
      <c r="Q1288" t="inlineStr">
        <is>
          <t>Home Office</t>
        </is>
      </c>
    </row>
    <row r="1289">
      <c r="A1289" s="8" t="n">
        <v>3267</v>
      </c>
      <c r="B1289" t="inlineStr">
        <is>
          <t>US-2014-126571</t>
        </is>
      </c>
      <c r="C1289" s="9" t="n">
        <v>41923</v>
      </c>
      <c r="D1289" s="8" t="n">
        <v>2014</v>
      </c>
      <c r="E1289" s="8" t="n">
        <v>10</v>
      </c>
      <c r="F1289" t="inlineStr">
        <is>
          <t>2014-10</t>
        </is>
      </c>
      <c r="G1289" t="inlineStr">
        <is>
          <t>Office Supplies</t>
        </is>
      </c>
      <c r="H1289" t="inlineStr">
        <is>
          <t>Envelopes</t>
        </is>
      </c>
      <c r="I1289" t="inlineStr">
        <is>
          <t>Airmail Envelopes</t>
        </is>
      </c>
      <c r="J1289" s="8" t="n">
        <v>3</v>
      </c>
      <c r="K1289" s="10" t="n">
        <v>0.2</v>
      </c>
      <c r="L1289" s="11" t="n">
        <v>201.432</v>
      </c>
      <c r="M1289" s="11">
        <f>L1289-N1289</f>
        <v>133.44869999999997</v>
      </c>
      <c r="N1289" s="11" t="n">
        <v>67.9833</v>
      </c>
      <c r="O1289">
        <f>IF(L1289=0,"—",N1289/L1289)</f>
        <v>0.3375</v>
      </c>
      <c r="P1289" t="inlineStr">
        <is>
          <t>East</t>
        </is>
      </c>
      <c r="Q1289" t="inlineStr">
        <is>
          <t>Consumer</t>
        </is>
      </c>
    </row>
    <row r="1290">
      <c r="A1290" s="8" t="n">
        <v>6215</v>
      </c>
      <c r="B1290" t="inlineStr">
        <is>
          <t>CA-2014-128538</t>
        </is>
      </c>
      <c r="C1290" s="9" t="n">
        <v>41923</v>
      </c>
      <c r="D1290" s="8" t="n">
        <v>2014</v>
      </c>
      <c r="E1290" s="8" t="n">
        <v>10</v>
      </c>
      <c r="F1290" t="inlineStr">
        <is>
          <t>2014-10</t>
        </is>
      </c>
      <c r="G1290" t="inlineStr">
        <is>
          <t>Office Supplies</t>
        </is>
      </c>
      <c r="H1290" t="inlineStr">
        <is>
          <t>Envelopes</t>
        </is>
      </c>
      <c r="I1290" t="inlineStr">
        <is>
          <t>#10- 4 1/8" x 9 1/2" Security-Tint Envelopes</t>
        </is>
      </c>
      <c r="J1290" s="8" t="n">
        <v>1</v>
      </c>
      <c r="K1290" s="10" t="n">
        <v>0</v>
      </c>
      <c r="L1290" s="11" t="n">
        <v>7.64</v>
      </c>
      <c r="M1290" s="11">
        <f>L1290-N1290</f>
        <v>3.8964</v>
      </c>
      <c r="N1290" s="11" t="n">
        <v>3.7436</v>
      </c>
      <c r="O1290">
        <f>IF(L1290=0,"—",N1290/L1290)</f>
        <v>0.49</v>
      </c>
      <c r="P1290" t="inlineStr">
        <is>
          <t>West</t>
        </is>
      </c>
      <c r="Q1290" t="inlineStr">
        <is>
          <t>Consumer</t>
        </is>
      </c>
    </row>
    <row r="1291">
      <c r="A1291" s="8" t="n">
        <v>5929</v>
      </c>
      <c r="B1291" t="inlineStr">
        <is>
          <t>CA-2014-114314</t>
        </is>
      </c>
      <c r="C1291" s="9" t="n">
        <v>41923</v>
      </c>
      <c r="D1291" s="8" t="n">
        <v>2014</v>
      </c>
      <c r="E1291" s="8" t="n">
        <v>10</v>
      </c>
      <c r="F1291" t="inlineStr">
        <is>
          <t>2014-10</t>
        </is>
      </c>
      <c r="G1291" t="inlineStr">
        <is>
          <t>Furniture</t>
        </is>
      </c>
      <c r="H1291" t="inlineStr">
        <is>
          <t>Furnishings</t>
        </is>
      </c>
      <c r="I1291" t="inlineStr">
        <is>
          <t>Eldon Pizzaz Desk Accessories</t>
        </is>
      </c>
      <c r="J1291" s="8" t="n">
        <v>4</v>
      </c>
      <c r="K1291" s="10" t="n">
        <v>0</v>
      </c>
      <c r="L1291" s="11" t="n">
        <v>8.92</v>
      </c>
      <c r="M1291" s="11">
        <f>L1291-N1291</f>
        <v>4.9952000000000005</v>
      </c>
      <c r="N1291" s="11" t="n">
        <v>3.9248</v>
      </c>
      <c r="O1291">
        <f>IF(L1291=0,"—",N1291/L1291)</f>
        <v>0.44</v>
      </c>
      <c r="P1291" t="inlineStr">
        <is>
          <t>South</t>
        </is>
      </c>
      <c r="Q1291" t="inlineStr">
        <is>
          <t>Corporate</t>
        </is>
      </c>
    </row>
    <row r="1292">
      <c r="A1292" s="8" t="n">
        <v>5928</v>
      </c>
      <c r="B1292" t="inlineStr">
        <is>
          <t>CA-2014-114314</t>
        </is>
      </c>
      <c r="C1292" s="9" t="n">
        <v>41923</v>
      </c>
      <c r="D1292" s="8" t="n">
        <v>2014</v>
      </c>
      <c r="E1292" s="8" t="n">
        <v>10</v>
      </c>
      <c r="F1292" t="inlineStr">
        <is>
          <t>2014-10</t>
        </is>
      </c>
      <c r="G1292" t="inlineStr">
        <is>
          <t>Office Supplies</t>
        </is>
      </c>
      <c r="H1292" t="inlineStr">
        <is>
          <t>Labels</t>
        </is>
      </c>
      <c r="I1292" t="inlineStr">
        <is>
          <t>Self-Adhesive Address Labels for Typewriters by Universal</t>
        </is>
      </c>
      <c r="J1292" s="8" t="n">
        <v>1</v>
      </c>
      <c r="K1292" s="10" t="n">
        <v>0</v>
      </c>
      <c r="L1292" s="11" t="n">
        <v>7.31</v>
      </c>
      <c r="M1292" s="11">
        <f>L1292-N1292</f>
        <v>3.8742999999999994</v>
      </c>
      <c r="N1292" s="11" t="n">
        <v>3.4357</v>
      </c>
      <c r="O1292">
        <f>IF(L1292=0,"—",N1292/L1292)</f>
        <v>0.47000000000000003</v>
      </c>
      <c r="P1292" t="inlineStr">
        <is>
          <t>South</t>
        </is>
      </c>
      <c r="Q1292" t="inlineStr">
        <is>
          <t>Corporate</t>
        </is>
      </c>
    </row>
    <row r="1293">
      <c r="A1293" s="8" t="n">
        <v>4001</v>
      </c>
      <c r="B1293" t="inlineStr">
        <is>
          <t>CA-2014-116834</t>
        </is>
      </c>
      <c r="C1293" s="9" t="n">
        <v>41923</v>
      </c>
      <c r="D1293" s="8" t="n">
        <v>2014</v>
      </c>
      <c r="E1293" s="8" t="n">
        <v>10</v>
      </c>
      <c r="F1293" t="inlineStr">
        <is>
          <t>2014-10</t>
        </is>
      </c>
      <c r="G1293" t="inlineStr">
        <is>
          <t>Furniture</t>
        </is>
      </c>
      <c r="H1293" t="inlineStr">
        <is>
          <t>Furnishings</t>
        </is>
      </c>
      <c r="I1293" t="inlineStr">
        <is>
          <t>DAX Cubicle Frames - 8x10</t>
        </is>
      </c>
      <c r="J1293" s="8" t="n">
        <v>11</v>
      </c>
      <c r="K1293" s="10" t="n">
        <v>0</v>
      </c>
      <c r="L1293" s="11" t="n">
        <v>63.47</v>
      </c>
      <c r="M1293" s="11">
        <f>L1293-N1293</f>
        <v>44.429</v>
      </c>
      <c r="N1293" s="11" t="n">
        <v>19.041</v>
      </c>
      <c r="O1293">
        <f>IF(L1293=0,"—",N1293/L1293)</f>
        <v>0.3</v>
      </c>
      <c r="P1293" t="inlineStr">
        <is>
          <t>West</t>
        </is>
      </c>
      <c r="Q1293" t="inlineStr">
        <is>
          <t>Home Office</t>
        </is>
      </c>
    </row>
    <row r="1294">
      <c r="A1294" s="8" t="n">
        <v>3266</v>
      </c>
      <c r="B1294" t="inlineStr">
        <is>
          <t>US-2014-126571</t>
        </is>
      </c>
      <c r="C1294" s="9" t="n">
        <v>41923</v>
      </c>
      <c r="D1294" s="8" t="n">
        <v>2014</v>
      </c>
      <c r="E1294" s="8" t="n">
        <v>10</v>
      </c>
      <c r="F1294" t="inlineStr">
        <is>
          <t>2014-10</t>
        </is>
      </c>
      <c r="G1294" t="inlineStr">
        <is>
          <t>Office Supplies</t>
        </is>
      </c>
      <c r="H1294" t="inlineStr">
        <is>
          <t>Storage</t>
        </is>
      </c>
      <c r="I1294" t="inlineStr">
        <is>
          <t>Fellowes High-Stak Drawer Files</t>
        </is>
      </c>
      <c r="J1294" s="8" t="n">
        <v>2</v>
      </c>
      <c r="K1294" s="10" t="n">
        <v>0.2</v>
      </c>
      <c r="L1294" s="11" t="n">
        <v>281.904</v>
      </c>
      <c r="M1294" s="11">
        <f>L1294-N1294</f>
        <v>271.3326</v>
      </c>
      <c r="N1294" s="11" t="n">
        <v>10.5714</v>
      </c>
      <c r="O1294">
        <f>IF(L1294=0,"—",N1294/L1294)</f>
        <v>0.037500000000000006</v>
      </c>
      <c r="P1294" t="inlineStr">
        <is>
          <t>East</t>
        </is>
      </c>
      <c r="Q1294" t="inlineStr">
        <is>
          <t>Consumer</t>
        </is>
      </c>
    </row>
    <row r="1295">
      <c r="A1295" s="8" t="n">
        <v>4168</v>
      </c>
      <c r="B1295" t="inlineStr">
        <is>
          <t>CA-2014-157924</t>
        </is>
      </c>
      <c r="C1295" s="9" t="n">
        <v>41923</v>
      </c>
      <c r="D1295" s="8" t="n">
        <v>2014</v>
      </c>
      <c r="E1295" s="8" t="n">
        <v>10</v>
      </c>
      <c r="F1295" t="inlineStr">
        <is>
          <t>2014-10</t>
        </is>
      </c>
      <c r="G1295" t="inlineStr">
        <is>
          <t>Office Supplies</t>
        </is>
      </c>
      <c r="H1295" t="inlineStr">
        <is>
          <t>Storage</t>
        </is>
      </c>
      <c r="I1295" t="inlineStr">
        <is>
          <t>Iris Project Case</t>
        </is>
      </c>
      <c r="J1295" s="8" t="n">
        <v>4</v>
      </c>
      <c r="K1295" s="10" t="n">
        <v>0</v>
      </c>
      <c r="L1295" s="11" t="n">
        <v>31.92</v>
      </c>
      <c r="M1295" s="11">
        <f>L1295-N1295</f>
        <v>23.620800000000003</v>
      </c>
      <c r="N1295" s="11" t="n">
        <v>8.299200000000001</v>
      </c>
      <c r="O1295">
        <f>IF(L1295=0,"—",N1295/L1295)</f>
        <v>0.26</v>
      </c>
      <c r="P1295" t="inlineStr">
        <is>
          <t>West</t>
        </is>
      </c>
      <c r="Q1295" t="inlineStr">
        <is>
          <t>Consumer</t>
        </is>
      </c>
    </row>
    <row r="1296">
      <c r="A1296" s="8" t="n">
        <v>4169</v>
      </c>
      <c r="B1296" t="inlineStr">
        <is>
          <t>CA-2014-157924</t>
        </is>
      </c>
      <c r="C1296" s="9" t="n">
        <v>41923</v>
      </c>
      <c r="D1296" s="8" t="n">
        <v>2014</v>
      </c>
      <c r="E1296" s="8" t="n">
        <v>10</v>
      </c>
      <c r="F1296" t="inlineStr">
        <is>
          <t>2014-10</t>
        </is>
      </c>
      <c r="G1296" t="inlineStr">
        <is>
          <t>Furniture</t>
        </is>
      </c>
      <c r="H1296" t="inlineStr">
        <is>
          <t>Chairs</t>
        </is>
      </c>
      <c r="I1296" t="inlineStr">
        <is>
          <t>Global Enterprise Series Seating High-Back Swivel/Tilt Chairs</t>
        </is>
      </c>
      <c r="J1296" s="8" t="n">
        <v>2</v>
      </c>
      <c r="K1296" s="10" t="n">
        <v>0.2</v>
      </c>
      <c r="L1296" s="11" t="n">
        <v>433.568</v>
      </c>
      <c r="M1296" s="11">
        <f>L1296-N1296</f>
        <v>498.6032</v>
      </c>
      <c r="N1296" s="11" t="n">
        <v>-65.0352</v>
      </c>
      <c r="O1296">
        <f>IF(L1296=0,"—",N1296/L1296)</f>
        <v>-0.15000000000000002</v>
      </c>
      <c r="P1296" t="inlineStr">
        <is>
          <t>West</t>
        </is>
      </c>
      <c r="Q1296" t="inlineStr">
        <is>
          <t>Consumer</t>
        </is>
      </c>
    </row>
    <row r="1297">
      <c r="A1297" s="8" t="n">
        <v>83</v>
      </c>
      <c r="B1297" t="inlineStr">
        <is>
          <t>CA-2014-139451</t>
        </is>
      </c>
      <c r="C1297" s="9" t="n">
        <v>41924</v>
      </c>
      <c r="D1297" s="8" t="n">
        <v>2014</v>
      </c>
      <c r="E1297" s="8" t="n">
        <v>10</v>
      </c>
      <c r="F1297" t="inlineStr">
        <is>
          <t>2014-10</t>
        </is>
      </c>
      <c r="G1297" t="inlineStr">
        <is>
          <t>Office Supplies</t>
        </is>
      </c>
      <c r="H1297" t="inlineStr">
        <is>
          <t>Storage</t>
        </is>
      </c>
      <c r="I1297" t="inlineStr">
        <is>
          <t>Sortfiler Multipurpose Personal File Organizer, Black</t>
        </is>
      </c>
      <c r="J1297" s="8" t="n">
        <v>1</v>
      </c>
      <c r="K1297" s="10" t="n">
        <v>0</v>
      </c>
      <c r="L1297" s="11" t="n">
        <v>21.39</v>
      </c>
      <c r="M1297" s="11">
        <f>L1297-N1297</f>
        <v>15.186900000000001</v>
      </c>
      <c r="N1297" s="11" t="n">
        <v>6.2031</v>
      </c>
      <c r="O1297">
        <f>IF(L1297=0,"—",N1297/L1297)</f>
        <v>0.29</v>
      </c>
      <c r="P1297" t="inlineStr">
        <is>
          <t>West</t>
        </is>
      </c>
      <c r="Q1297" t="inlineStr">
        <is>
          <t>Consumer</t>
        </is>
      </c>
    </row>
    <row r="1298">
      <c r="A1298" s="8" t="n">
        <v>82</v>
      </c>
      <c r="B1298" t="inlineStr">
        <is>
          <t>CA-2014-139451</t>
        </is>
      </c>
      <c r="C1298" s="9" t="n">
        <v>41924</v>
      </c>
      <c r="D1298" s="8" t="n">
        <v>2014</v>
      </c>
      <c r="E1298" s="8" t="n">
        <v>10</v>
      </c>
      <c r="F1298" t="inlineStr">
        <is>
          <t>2014-10</t>
        </is>
      </c>
      <c r="G1298" t="inlineStr">
        <is>
          <t>Office Supplies</t>
        </is>
      </c>
      <c r="H1298" t="inlineStr">
        <is>
          <t>Art</t>
        </is>
      </c>
      <c r="I1298" t="inlineStr">
        <is>
          <t>Premium Writing Pencils, Soft, #2 by Central Association for the Blind</t>
        </is>
      </c>
      <c r="J1298" s="8" t="n">
        <v>5</v>
      </c>
      <c r="K1298" s="10" t="n">
        <v>0</v>
      </c>
      <c r="L1298" s="11" t="n">
        <v>14.9</v>
      </c>
      <c r="M1298" s="11">
        <f>L1298-N1298</f>
        <v>10.728000000000002</v>
      </c>
      <c r="N1298" s="11" t="n">
        <v>4.172</v>
      </c>
      <c r="O1298">
        <f>IF(L1298=0,"—",N1298/L1298)</f>
        <v>0.27999999999999997</v>
      </c>
      <c r="P1298" t="inlineStr">
        <is>
          <t>West</t>
        </is>
      </c>
      <c r="Q1298" t="inlineStr">
        <is>
          <t>Consumer</t>
        </is>
      </c>
    </row>
    <row r="1299">
      <c r="A1299" s="8" t="n">
        <v>9440</v>
      </c>
      <c r="B1299" t="inlineStr">
        <is>
          <t>US-2014-154655</t>
        </is>
      </c>
      <c r="C1299" s="9" t="n">
        <v>41924</v>
      </c>
      <c r="D1299" s="8" t="n">
        <v>2014</v>
      </c>
      <c r="E1299" s="8" t="n">
        <v>10</v>
      </c>
      <c r="F1299" t="inlineStr">
        <is>
          <t>2014-10</t>
        </is>
      </c>
      <c r="G1299" t="inlineStr">
        <is>
          <t>Office Supplies</t>
        </is>
      </c>
      <c r="H1299" t="inlineStr">
        <is>
          <t>Supplies</t>
        </is>
      </c>
      <c r="I1299" t="inlineStr">
        <is>
          <t>Acme Hot Forged Carbon Steel Scissors with Nickel-Plated Handles, 3 7/8" Cut, 8"</t>
        </is>
      </c>
      <c r="J1299" s="8" t="n">
        <v>2</v>
      </c>
      <c r="K1299" s="10" t="n">
        <v>0.2</v>
      </c>
      <c r="L1299" s="11" t="n">
        <v>22.24</v>
      </c>
      <c r="M1299" s="11">
        <f>L1299-N1299</f>
        <v>19.738</v>
      </c>
      <c r="N1299" s="11" t="n">
        <v>2.502</v>
      </c>
      <c r="O1299">
        <f>IF(L1299=0,"—",N1299/L1299)</f>
        <v>0.1125</v>
      </c>
      <c r="P1299" t="inlineStr">
        <is>
          <t>Central</t>
        </is>
      </c>
      <c r="Q1299" t="inlineStr">
        <is>
          <t>Corporate</t>
        </is>
      </c>
    </row>
    <row r="1300">
      <c r="A1300" s="8" t="n">
        <v>812</v>
      </c>
      <c r="B1300" t="inlineStr">
        <is>
          <t>CA-2014-151995</t>
        </is>
      </c>
      <c r="C1300" s="9" t="n">
        <v>41925</v>
      </c>
      <c r="D1300" s="8" t="n">
        <v>2014</v>
      </c>
      <c r="E1300" s="8" t="n">
        <v>10</v>
      </c>
      <c r="F1300" t="inlineStr">
        <is>
          <t>2014-10</t>
        </is>
      </c>
      <c r="G1300" t="inlineStr">
        <is>
          <t>Office Supplies</t>
        </is>
      </c>
      <c r="H1300" t="inlineStr">
        <is>
          <t>Appliances</t>
        </is>
      </c>
      <c r="I1300" t="inlineStr">
        <is>
          <t>Belkin F9G930V10-GRY 9 Outlet Surge</t>
        </is>
      </c>
      <c r="J1300" s="8" t="n">
        <v>4</v>
      </c>
      <c r="K1300" s="10" t="n">
        <v>0</v>
      </c>
      <c r="L1300" s="11" t="n">
        <v>213.92</v>
      </c>
      <c r="M1300" s="11">
        <f>L1300-N1300</f>
        <v>151.8832</v>
      </c>
      <c r="N1300" s="11" t="n">
        <v>62.0368</v>
      </c>
      <c r="O1300">
        <f>IF(L1300=0,"—",N1300/L1300)</f>
        <v>0.29000000000000004</v>
      </c>
      <c r="P1300" t="inlineStr">
        <is>
          <t>West</t>
        </is>
      </c>
      <c r="Q1300" t="inlineStr">
        <is>
          <t>Consumer</t>
        </is>
      </c>
    </row>
    <row r="1301">
      <c r="A1301" s="8" t="n">
        <v>810</v>
      </c>
      <c r="B1301" t="inlineStr">
        <is>
          <t>CA-2014-151995</t>
        </is>
      </c>
      <c r="C1301" s="9" t="n">
        <v>41925</v>
      </c>
      <c r="D1301" s="8" t="n">
        <v>2014</v>
      </c>
      <c r="E1301" s="8" t="n">
        <v>10</v>
      </c>
      <c r="F1301" t="inlineStr">
        <is>
          <t>2014-10</t>
        </is>
      </c>
      <c r="G1301" t="inlineStr">
        <is>
          <t>Office Supplies</t>
        </is>
      </c>
      <c r="H1301" t="inlineStr">
        <is>
          <t>Art</t>
        </is>
      </c>
      <c r="I1301" t="inlineStr">
        <is>
          <t>Newell 32</t>
        </is>
      </c>
      <c r="J1301" s="8" t="n">
        <v>4</v>
      </c>
      <c r="K1301" s="10" t="n">
        <v>0</v>
      </c>
      <c r="L1301" s="11" t="n">
        <v>11.52</v>
      </c>
      <c r="M1301" s="11">
        <f>L1301-N1301</f>
        <v>8.2944</v>
      </c>
      <c r="N1301" s="11" t="n">
        <v>3.2256</v>
      </c>
      <c r="O1301">
        <f>IF(L1301=0,"—",N1301/L1301)</f>
        <v>0.28</v>
      </c>
      <c r="P1301" t="inlineStr">
        <is>
          <t>West</t>
        </is>
      </c>
      <c r="Q1301" t="inlineStr">
        <is>
          <t>Consumer</t>
        </is>
      </c>
    </row>
    <row r="1302">
      <c r="A1302" s="8" t="n">
        <v>5593</v>
      </c>
      <c r="B1302" t="inlineStr">
        <is>
          <t>CA-2014-164742</t>
        </is>
      </c>
      <c r="C1302" s="9" t="n">
        <v>41925</v>
      </c>
      <c r="D1302" s="8" t="n">
        <v>2014</v>
      </c>
      <c r="E1302" s="8" t="n">
        <v>10</v>
      </c>
      <c r="F1302" t="inlineStr">
        <is>
          <t>2014-10</t>
        </is>
      </c>
      <c r="G1302" t="inlineStr">
        <is>
          <t>Office Supplies</t>
        </is>
      </c>
      <c r="H1302" t="inlineStr">
        <is>
          <t>Binders</t>
        </is>
      </c>
      <c r="I1302" t="inlineStr">
        <is>
          <t>Flexible Leather- Look Classic Collection Ring Binder</t>
        </is>
      </c>
      <c r="J1302" s="8" t="n">
        <v>1</v>
      </c>
      <c r="K1302" s="10" t="n">
        <v>0</v>
      </c>
      <c r="L1302" s="11" t="n">
        <v>18.94</v>
      </c>
      <c r="M1302" s="11">
        <f>L1302-N1302</f>
        <v>9.47</v>
      </c>
      <c r="N1302" s="11" t="n">
        <v>9.470000000000001</v>
      </c>
      <c r="O1302">
        <f>IF(L1302=0,"—",N1302/L1302)</f>
        <v>0.5</v>
      </c>
      <c r="P1302" t="inlineStr">
        <is>
          <t>East</t>
        </is>
      </c>
      <c r="Q1302" t="inlineStr">
        <is>
          <t>Corporate</t>
        </is>
      </c>
    </row>
    <row r="1303">
      <c r="A1303" s="8" t="n">
        <v>9114</v>
      </c>
      <c r="B1303" t="inlineStr">
        <is>
          <t>CA-2014-132010</t>
        </is>
      </c>
      <c r="C1303" s="9" t="n">
        <v>41925</v>
      </c>
      <c r="D1303" s="8" t="n">
        <v>2014</v>
      </c>
      <c r="E1303" s="8" t="n">
        <v>10</v>
      </c>
      <c r="F1303" t="inlineStr">
        <is>
          <t>2014-10</t>
        </is>
      </c>
      <c r="G1303" t="inlineStr">
        <is>
          <t>Office Supplies</t>
        </is>
      </c>
      <c r="H1303" t="inlineStr">
        <is>
          <t>Binders</t>
        </is>
      </c>
      <c r="I1303" t="inlineStr">
        <is>
          <t>Wilson Jones Standard D-Ring Binders</t>
        </is>
      </c>
      <c r="J1303" s="8" t="n">
        <v>3</v>
      </c>
      <c r="K1303" s="10" t="n">
        <v>0</v>
      </c>
      <c r="L1303" s="11" t="n">
        <v>15.18</v>
      </c>
      <c r="M1303" s="11">
        <f>L1303-N1303</f>
        <v>8.0454</v>
      </c>
      <c r="N1303" s="11" t="n">
        <v>7.1346</v>
      </c>
      <c r="O1303">
        <f>IF(L1303=0,"—",N1303/L1303)</f>
        <v>0.47</v>
      </c>
      <c r="P1303" t="inlineStr">
        <is>
          <t>South</t>
        </is>
      </c>
      <c r="Q1303" t="inlineStr">
        <is>
          <t>Home Office</t>
        </is>
      </c>
    </row>
    <row r="1304">
      <c r="A1304" s="8" t="n">
        <v>813</v>
      </c>
      <c r="B1304" t="inlineStr">
        <is>
          <t>CA-2014-151995</t>
        </is>
      </c>
      <c r="C1304" s="9" t="n">
        <v>41925</v>
      </c>
      <c r="D1304" s="8" t="n">
        <v>2014</v>
      </c>
      <c r="E1304" s="8" t="n">
        <v>10</v>
      </c>
      <c r="F1304" t="inlineStr">
        <is>
          <t>2014-10</t>
        </is>
      </c>
      <c r="G1304" t="inlineStr">
        <is>
          <t>Technology</t>
        </is>
      </c>
      <c r="H1304" t="inlineStr">
        <is>
          <t>Accessories</t>
        </is>
      </c>
      <c r="I1304" t="inlineStr">
        <is>
          <t>Sony 16GB Class 10 Micro SDHC R40 Memory Card</t>
        </is>
      </c>
      <c r="J1304" s="8" t="n">
        <v>2</v>
      </c>
      <c r="K1304" s="10" t="n">
        <v>0</v>
      </c>
      <c r="L1304" s="11" t="n">
        <v>25.78</v>
      </c>
      <c r="M1304" s="11">
        <f>L1304-N1304</f>
        <v>23.202</v>
      </c>
      <c r="N1304" s="11" t="n">
        <v>2.578</v>
      </c>
      <c r="O1304">
        <f>IF(L1304=0,"—",N1304/L1304)</f>
        <v>0.09999999999999999</v>
      </c>
      <c r="P1304" t="inlineStr">
        <is>
          <t>West</t>
        </is>
      </c>
      <c r="Q1304" t="inlineStr">
        <is>
          <t>Consumer</t>
        </is>
      </c>
    </row>
    <row r="1305">
      <c r="A1305" s="8" t="n">
        <v>9113</v>
      </c>
      <c r="B1305" t="inlineStr">
        <is>
          <t>CA-2014-132010</t>
        </is>
      </c>
      <c r="C1305" s="9" t="n">
        <v>41925</v>
      </c>
      <c r="D1305" s="8" t="n">
        <v>2014</v>
      </c>
      <c r="E1305" s="8" t="n">
        <v>10</v>
      </c>
      <c r="F1305" t="inlineStr">
        <is>
          <t>2014-10</t>
        </is>
      </c>
      <c r="G1305" t="inlineStr">
        <is>
          <t>Office Supplies</t>
        </is>
      </c>
      <c r="H1305" t="inlineStr">
        <is>
          <t>Storage</t>
        </is>
      </c>
      <c r="I1305" t="inlineStr">
        <is>
          <t>Space Solutions Industrial Galvanized Steel Shelving.</t>
        </is>
      </c>
      <c r="J1305" s="8" t="n">
        <v>4</v>
      </c>
      <c r="K1305" s="10" t="n">
        <v>0</v>
      </c>
      <c r="L1305" s="11" t="n">
        <v>315.2</v>
      </c>
      <c r="M1305" s="11">
        <f>L1305-N1305</f>
        <v>308.896</v>
      </c>
      <c r="N1305" s="11" t="n">
        <v>6.304</v>
      </c>
      <c r="O1305">
        <f>IF(L1305=0,"—",N1305/L1305)</f>
        <v>0.02</v>
      </c>
      <c r="P1305" t="inlineStr">
        <is>
          <t>South</t>
        </is>
      </c>
      <c r="Q1305" t="inlineStr">
        <is>
          <t>Home Office</t>
        </is>
      </c>
    </row>
    <row r="1306">
      <c r="A1306" s="8" t="n">
        <v>811</v>
      </c>
      <c r="B1306" t="inlineStr">
        <is>
          <t>CA-2014-151995</t>
        </is>
      </c>
      <c r="C1306" s="9" t="n">
        <v>41925</v>
      </c>
      <c r="D1306" s="8" t="n">
        <v>2014</v>
      </c>
      <c r="E1306" s="8" t="n">
        <v>10</v>
      </c>
      <c r="F1306" t="inlineStr">
        <is>
          <t>2014-10</t>
        </is>
      </c>
      <c r="G1306" t="inlineStr">
        <is>
          <t>Furniture</t>
        </is>
      </c>
      <c r="H1306" t="inlineStr">
        <is>
          <t>Tables</t>
        </is>
      </c>
      <c r="I1306" t="inlineStr">
        <is>
          <t>Bevis Round Bullnose 29" High Table Top</t>
        </is>
      </c>
      <c r="J1306" s="8" t="n">
        <v>5</v>
      </c>
      <c r="K1306" s="10" t="n">
        <v>0</v>
      </c>
      <c r="L1306" s="11" t="n">
        <v>1298.55</v>
      </c>
      <c r="M1306" s="11">
        <f>L1306-N1306</f>
        <v>986.8979999999999</v>
      </c>
      <c r="N1306" s="11" t="n">
        <v>311.652</v>
      </c>
      <c r="O1306">
        <f>IF(L1306=0,"—",N1306/L1306)</f>
        <v>0.24</v>
      </c>
      <c r="P1306" t="inlineStr">
        <is>
          <t>West</t>
        </is>
      </c>
      <c r="Q1306" t="inlineStr">
        <is>
          <t>Consumer</t>
        </is>
      </c>
    </row>
    <row r="1307">
      <c r="A1307" s="8" t="n">
        <v>6322</v>
      </c>
      <c r="B1307" t="inlineStr">
        <is>
          <t>CA-2014-123316</t>
        </is>
      </c>
      <c r="C1307" s="9" t="n">
        <v>41925</v>
      </c>
      <c r="D1307" s="8" t="n">
        <v>2014</v>
      </c>
      <c r="E1307" s="8" t="n">
        <v>10</v>
      </c>
      <c r="F1307" t="inlineStr">
        <is>
          <t>2014-10</t>
        </is>
      </c>
      <c r="G1307" t="inlineStr">
        <is>
          <t>Office Supplies</t>
        </is>
      </c>
      <c r="H1307" t="inlineStr">
        <is>
          <t>Binders</t>
        </is>
      </c>
      <c r="I1307" t="inlineStr">
        <is>
          <t>Recycled Pressboard Report Cover with Reinforced Top Hinge</t>
        </is>
      </c>
      <c r="J1307" s="8" t="n">
        <v>3</v>
      </c>
      <c r="K1307" s="10" t="n">
        <v>0.2</v>
      </c>
      <c r="L1307" s="11" t="n">
        <v>7.752</v>
      </c>
      <c r="M1307" s="11">
        <f>L1307-N1307</f>
        <v>4.9419</v>
      </c>
      <c r="N1307" s="11" t="n">
        <v>2.8101</v>
      </c>
      <c r="O1307">
        <f>IF(L1307=0,"—",N1307/L1307)</f>
        <v>0.3625</v>
      </c>
      <c r="P1307" t="inlineStr">
        <is>
          <t>East</t>
        </is>
      </c>
      <c r="Q1307" t="inlineStr">
        <is>
          <t>Corporate</t>
        </is>
      </c>
    </row>
    <row r="1308">
      <c r="A1308" s="8" t="n">
        <v>9111</v>
      </c>
      <c r="B1308" t="inlineStr">
        <is>
          <t>CA-2014-132010</t>
        </is>
      </c>
      <c r="C1308" s="9" t="n">
        <v>41925</v>
      </c>
      <c r="D1308" s="8" t="n">
        <v>2014</v>
      </c>
      <c r="E1308" s="8" t="n">
        <v>10</v>
      </c>
      <c r="F1308" t="inlineStr">
        <is>
          <t>2014-10</t>
        </is>
      </c>
      <c r="G1308" t="inlineStr">
        <is>
          <t>Office Supplies</t>
        </is>
      </c>
      <c r="H1308" t="inlineStr">
        <is>
          <t>Envelopes</t>
        </is>
      </c>
      <c r="I1308" t="inlineStr">
        <is>
          <t>Pastel Pink Envelopes</t>
        </is>
      </c>
      <c r="J1308" s="8" t="n">
        <v>5</v>
      </c>
      <c r="K1308" s="10" t="n">
        <v>0</v>
      </c>
      <c r="L1308" s="11" t="n">
        <v>36.4</v>
      </c>
      <c r="M1308" s="11">
        <f>L1308-N1308</f>
        <v>18.927999999999997</v>
      </c>
      <c r="N1308" s="11" t="n">
        <v>17.472</v>
      </c>
      <c r="O1308">
        <f>IF(L1308=0,"—",N1308/L1308)</f>
        <v>0.48000000000000004</v>
      </c>
      <c r="P1308" t="inlineStr">
        <is>
          <t>South</t>
        </is>
      </c>
      <c r="Q1308" t="inlineStr">
        <is>
          <t>Home Office</t>
        </is>
      </c>
    </row>
    <row r="1309">
      <c r="A1309" s="8" t="n">
        <v>9112</v>
      </c>
      <c r="B1309" t="inlineStr">
        <is>
          <t>CA-2014-132010</t>
        </is>
      </c>
      <c r="C1309" s="9" t="n">
        <v>41925</v>
      </c>
      <c r="D1309" s="8" t="n">
        <v>2014</v>
      </c>
      <c r="E1309" s="8" t="n">
        <v>10</v>
      </c>
      <c r="F1309" t="inlineStr">
        <is>
          <t>2014-10</t>
        </is>
      </c>
      <c r="G1309" t="inlineStr">
        <is>
          <t>Technology</t>
        </is>
      </c>
      <c r="H1309" t="inlineStr">
        <is>
          <t>Accessories</t>
        </is>
      </c>
      <c r="I1309" t="inlineStr">
        <is>
          <t>SanDisk Cruzer 16 GB USB Flash Drive</t>
        </is>
      </c>
      <c r="J1309" s="8" t="n">
        <v>2</v>
      </c>
      <c r="K1309" s="10" t="n">
        <v>0</v>
      </c>
      <c r="L1309" s="11" t="n">
        <v>22.96</v>
      </c>
      <c r="M1309" s="11">
        <f>L1309-N1309</f>
        <v>18.5976</v>
      </c>
      <c r="N1309" s="11" t="n">
        <v>4.3624</v>
      </c>
      <c r="O1309">
        <f>IF(L1309=0,"—",N1309/L1309)</f>
        <v>0.19</v>
      </c>
      <c r="P1309" t="inlineStr">
        <is>
          <t>South</t>
        </is>
      </c>
      <c r="Q1309" t="inlineStr">
        <is>
          <t>Home Office</t>
        </is>
      </c>
    </row>
    <row r="1310">
      <c r="A1310" s="8" t="n">
        <v>5592</v>
      </c>
      <c r="B1310" t="inlineStr">
        <is>
          <t>CA-2014-164742</t>
        </is>
      </c>
      <c r="C1310" s="9" t="n">
        <v>41925</v>
      </c>
      <c r="D1310" s="8" t="n">
        <v>2014</v>
      </c>
      <c r="E1310" s="8" t="n">
        <v>10</v>
      </c>
      <c r="F1310" t="inlineStr">
        <is>
          <t>2014-10</t>
        </is>
      </c>
      <c r="G1310" t="inlineStr">
        <is>
          <t>Furniture</t>
        </is>
      </c>
      <c r="H1310" t="inlineStr">
        <is>
          <t>Chairs</t>
        </is>
      </c>
      <c r="I1310" t="inlineStr">
        <is>
          <t>Global High-Back Leather Tilter, Burgundy</t>
        </is>
      </c>
      <c r="J1310" s="8" t="n">
        <v>2</v>
      </c>
      <c r="K1310" s="10" t="n">
        <v>0</v>
      </c>
      <c r="L1310" s="11" t="n">
        <v>245.98</v>
      </c>
      <c r="M1310" s="11">
        <f>L1310-N1310</f>
        <v>218.92219999999998</v>
      </c>
      <c r="N1310" s="11" t="n">
        <v>27.0578</v>
      </c>
      <c r="O1310">
        <f>IF(L1310=0,"—",N1310/L1310)</f>
        <v>0.11</v>
      </c>
      <c r="P1310" t="inlineStr">
        <is>
          <t>East</t>
        </is>
      </c>
      <c r="Q1310" t="inlineStr">
        <is>
          <t>Corporate</t>
        </is>
      </c>
    </row>
    <row r="1311">
      <c r="A1311" s="8" t="n">
        <v>9065</v>
      </c>
      <c r="B1311" t="inlineStr">
        <is>
          <t>US-2014-151015</t>
        </is>
      </c>
      <c r="C1311" s="9" t="n">
        <v>41926</v>
      </c>
      <c r="D1311" s="8" t="n">
        <v>2014</v>
      </c>
      <c r="E1311" s="8" t="n">
        <v>10</v>
      </c>
      <c r="F1311" t="inlineStr">
        <is>
          <t>2014-10</t>
        </is>
      </c>
      <c r="G1311" t="inlineStr">
        <is>
          <t>Office Supplies</t>
        </is>
      </c>
      <c r="H1311" t="inlineStr">
        <is>
          <t>Binders</t>
        </is>
      </c>
      <c r="I1311" t="inlineStr">
        <is>
          <t>Pressboard Covers with Storage Hooks, 9 1/2" x 11", Light Blue</t>
        </is>
      </c>
      <c r="J1311" s="8" t="n">
        <v>3</v>
      </c>
      <c r="K1311" s="10" t="n">
        <v>0.8</v>
      </c>
      <c r="L1311" s="11" t="n">
        <v>2.946</v>
      </c>
      <c r="M1311" s="11">
        <f>L1311-N1311</f>
        <v>7.806900000000001</v>
      </c>
      <c r="N1311" s="11" t="n">
        <v>-4.8609</v>
      </c>
      <c r="O1311">
        <f>IF(L1311=0,"—",N1311/L1311)</f>
        <v>-1.65</v>
      </c>
      <c r="P1311" t="inlineStr">
        <is>
          <t>Central</t>
        </is>
      </c>
      <c r="Q1311" t="inlineStr">
        <is>
          <t>Consumer</t>
        </is>
      </c>
    </row>
    <row r="1312">
      <c r="A1312" s="8" t="n">
        <v>9635</v>
      </c>
      <c r="B1312" t="inlineStr">
        <is>
          <t>CA-2014-151330</t>
        </is>
      </c>
      <c r="C1312" s="9" t="n">
        <v>41926</v>
      </c>
      <c r="D1312" s="8" t="n">
        <v>2014</v>
      </c>
      <c r="E1312" s="8" t="n">
        <v>10</v>
      </c>
      <c r="F1312" t="inlineStr">
        <is>
          <t>2014-10</t>
        </is>
      </c>
      <c r="G1312" t="inlineStr">
        <is>
          <t>Office Supplies</t>
        </is>
      </c>
      <c r="H1312" t="inlineStr">
        <is>
          <t>Storage</t>
        </is>
      </c>
      <c r="I1312" t="inlineStr">
        <is>
          <t>SimpliFile Personal File, Black Granite, 15w x 6-15/16d x 11-1/4h</t>
        </is>
      </c>
      <c r="J1312" s="8" t="n">
        <v>7</v>
      </c>
      <c r="K1312" s="10" t="n">
        <v>0</v>
      </c>
      <c r="L1312" s="11" t="n">
        <v>79.45</v>
      </c>
      <c r="M1312" s="11">
        <f>L1312-N1312</f>
        <v>57.20400000000001</v>
      </c>
      <c r="N1312" s="11" t="n">
        <v>22.246</v>
      </c>
      <c r="O1312">
        <f>IF(L1312=0,"—",N1312/L1312)</f>
        <v>0.27999999999999997</v>
      </c>
      <c r="P1312" t="inlineStr">
        <is>
          <t>East</t>
        </is>
      </c>
      <c r="Q1312" t="inlineStr">
        <is>
          <t>Consumer</t>
        </is>
      </c>
    </row>
    <row r="1313">
      <c r="A1313" s="8" t="n">
        <v>9636</v>
      </c>
      <c r="B1313" t="inlineStr">
        <is>
          <t>CA-2014-151330</t>
        </is>
      </c>
      <c r="C1313" s="9" t="n">
        <v>41926</v>
      </c>
      <c r="D1313" s="8" t="n">
        <v>2014</v>
      </c>
      <c r="E1313" s="8" t="n">
        <v>10</v>
      </c>
      <c r="F1313" t="inlineStr">
        <is>
          <t>2014-10</t>
        </is>
      </c>
      <c r="G1313" t="inlineStr">
        <is>
          <t>Furniture</t>
        </is>
      </c>
      <c r="H1313" t="inlineStr">
        <is>
          <t>Chairs</t>
        </is>
      </c>
      <c r="I1313" t="inlineStr">
        <is>
          <t>Office Star - Ergonomic Mid Back Chair with 2-Way Adjustable Arms</t>
        </is>
      </c>
      <c r="J1313" s="8" t="n">
        <v>9</v>
      </c>
      <c r="K1313" s="10" t="n">
        <v>0</v>
      </c>
      <c r="L1313" s="11" t="n">
        <v>1628.82</v>
      </c>
      <c r="M1313" s="11">
        <f>L1313-N1313</f>
        <v>1368.2087999999999</v>
      </c>
      <c r="N1313" s="11" t="n">
        <v>260.6112</v>
      </c>
      <c r="O1313">
        <f>IF(L1313=0,"—",N1313/L1313)</f>
        <v>0.16</v>
      </c>
      <c r="P1313" t="inlineStr">
        <is>
          <t>East</t>
        </is>
      </c>
      <c r="Q1313" t="inlineStr">
        <is>
          <t>Consumer</t>
        </is>
      </c>
    </row>
    <row r="1314">
      <c r="A1314" s="8" t="n">
        <v>9634</v>
      </c>
      <c r="B1314" t="inlineStr">
        <is>
          <t>CA-2014-151330</t>
        </is>
      </c>
      <c r="C1314" s="9" t="n">
        <v>41926</v>
      </c>
      <c r="D1314" s="8" t="n">
        <v>2014</v>
      </c>
      <c r="E1314" s="8" t="n">
        <v>10</v>
      </c>
      <c r="F1314" t="inlineStr">
        <is>
          <t>2014-10</t>
        </is>
      </c>
      <c r="G1314" t="inlineStr">
        <is>
          <t>Technology</t>
        </is>
      </c>
      <c r="H1314" t="inlineStr">
        <is>
          <t>Accessories</t>
        </is>
      </c>
      <c r="I1314" t="inlineStr">
        <is>
          <t>WD My Passport Ultra 500GB Portable External Hard Drive</t>
        </is>
      </c>
      <c r="J1314" s="8" t="n">
        <v>3</v>
      </c>
      <c r="K1314" s="10" t="n">
        <v>0</v>
      </c>
      <c r="L1314" s="11" t="n">
        <v>177</v>
      </c>
      <c r="M1314" s="11">
        <f>L1314-N1314</f>
        <v>146.91</v>
      </c>
      <c r="N1314" s="11" t="n">
        <v>30.09</v>
      </c>
      <c r="O1314">
        <f>IF(L1314=0,"—",N1314/L1314)</f>
        <v>0.17</v>
      </c>
      <c r="P1314" t="inlineStr">
        <is>
          <t>East</t>
        </is>
      </c>
      <c r="Q1314" t="inlineStr">
        <is>
          <t>Consumer</t>
        </is>
      </c>
    </row>
    <row r="1315">
      <c r="A1315" s="8" t="n">
        <v>9064</v>
      </c>
      <c r="B1315" t="inlineStr">
        <is>
          <t>US-2014-151015</t>
        </is>
      </c>
      <c r="C1315" s="9" t="n">
        <v>41926</v>
      </c>
      <c r="D1315" s="8" t="n">
        <v>2014</v>
      </c>
      <c r="E1315" s="8" t="n">
        <v>10</v>
      </c>
      <c r="F1315" t="inlineStr">
        <is>
          <t>2014-10</t>
        </is>
      </c>
      <c r="G1315" t="inlineStr">
        <is>
          <t>Office Supplies</t>
        </is>
      </c>
      <c r="H1315" t="inlineStr">
        <is>
          <t>Paper</t>
        </is>
      </c>
      <c r="I1315" t="inlineStr">
        <is>
          <t>Xerox 1951</t>
        </is>
      </c>
      <c r="J1315" s="8" t="n">
        <v>13</v>
      </c>
      <c r="K1315" s="10" t="n">
        <v>0.2</v>
      </c>
      <c r="L1315" s="11" t="n">
        <v>322.192</v>
      </c>
      <c r="M1315" s="11">
        <f>L1315-N1315</f>
        <v>221.507</v>
      </c>
      <c r="N1315" s="11" t="n">
        <v>100.685</v>
      </c>
      <c r="O1315">
        <f>IF(L1315=0,"—",N1315/L1315)</f>
        <v>0.3125</v>
      </c>
      <c r="P1315" t="inlineStr">
        <is>
          <t>Central</t>
        </is>
      </c>
      <c r="Q1315" t="inlineStr">
        <is>
          <t>Consumer</t>
        </is>
      </c>
    </row>
    <row r="1316">
      <c r="A1316" s="8" t="n">
        <v>4907</v>
      </c>
      <c r="B1316" t="inlineStr">
        <is>
          <t>US-2014-146353</t>
        </is>
      </c>
      <c r="C1316" s="9" t="n">
        <v>41926</v>
      </c>
      <c r="D1316" s="8" t="n">
        <v>2014</v>
      </c>
      <c r="E1316" s="8" t="n">
        <v>10</v>
      </c>
      <c r="F1316" t="inlineStr">
        <is>
          <t>2014-10</t>
        </is>
      </c>
      <c r="G1316" t="inlineStr">
        <is>
          <t>Office Supplies</t>
        </is>
      </c>
      <c r="H1316" t="inlineStr">
        <is>
          <t>Storage</t>
        </is>
      </c>
      <c r="I1316" t="inlineStr">
        <is>
          <t>Fellowes Bankers Box Recycled Super Stor/Drawer</t>
        </is>
      </c>
      <c r="J1316" s="8" t="n">
        <v>5</v>
      </c>
      <c r="K1316" s="10" t="n">
        <v>0</v>
      </c>
      <c r="L1316" s="11" t="n">
        <v>269.9</v>
      </c>
      <c r="M1316" s="11">
        <f>L1316-N1316</f>
        <v>253.706</v>
      </c>
      <c r="N1316" s="11" t="n">
        <v>16.194</v>
      </c>
      <c r="O1316">
        <f>IF(L1316=0,"—",N1316/L1316)</f>
        <v>0.060000000000000005</v>
      </c>
      <c r="P1316" t="inlineStr">
        <is>
          <t>East</t>
        </is>
      </c>
      <c r="Q1316" t="inlineStr">
        <is>
          <t>Corporate</t>
        </is>
      </c>
    </row>
    <row r="1317">
      <c r="A1317" s="8" t="n">
        <v>5757</v>
      </c>
      <c r="B1317" t="inlineStr">
        <is>
          <t>CA-2014-163748</t>
        </is>
      </c>
      <c r="C1317" s="9" t="n">
        <v>41926</v>
      </c>
      <c r="D1317" s="8" t="n">
        <v>2014</v>
      </c>
      <c r="E1317" s="8" t="n">
        <v>10</v>
      </c>
      <c r="F1317" t="inlineStr">
        <is>
          <t>2014-10</t>
        </is>
      </c>
      <c r="G1317" t="inlineStr">
        <is>
          <t>Technology</t>
        </is>
      </c>
      <c r="H1317" t="inlineStr">
        <is>
          <t>Copiers</t>
        </is>
      </c>
      <c r="I1317" t="inlineStr">
        <is>
          <t>Hewlett Packard 610 Color Digital Copier / Printer</t>
        </is>
      </c>
      <c r="J1317" s="8" t="n">
        <v>5</v>
      </c>
      <c r="K1317" s="10" t="n">
        <v>0.2</v>
      </c>
      <c r="L1317" s="11" t="n">
        <v>1999.96</v>
      </c>
      <c r="M1317" s="11">
        <f>L1317-N1317</f>
        <v>1374.9725</v>
      </c>
      <c r="N1317" s="11" t="n">
        <v>624.9875</v>
      </c>
      <c r="O1317">
        <f>IF(L1317=0,"—",N1317/L1317)</f>
        <v>0.31249999999999994</v>
      </c>
      <c r="P1317" t="inlineStr">
        <is>
          <t>Central</t>
        </is>
      </c>
      <c r="Q1317" t="inlineStr">
        <is>
          <t>Consumer</t>
        </is>
      </c>
    </row>
    <row r="1318">
      <c r="A1318" s="8" t="n">
        <v>4906</v>
      </c>
      <c r="B1318" t="inlineStr">
        <is>
          <t>US-2014-146353</t>
        </is>
      </c>
      <c r="C1318" s="9" t="n">
        <v>41926</v>
      </c>
      <c r="D1318" s="8" t="n">
        <v>2014</v>
      </c>
      <c r="E1318" s="8" t="n">
        <v>10</v>
      </c>
      <c r="F1318" t="inlineStr">
        <is>
          <t>2014-10</t>
        </is>
      </c>
      <c r="G1318" t="inlineStr">
        <is>
          <t>Office Supplies</t>
        </is>
      </c>
      <c r="H1318" t="inlineStr">
        <is>
          <t>Binders</t>
        </is>
      </c>
      <c r="I1318" t="inlineStr">
        <is>
          <t>Avery Metallic Poly Binders</t>
        </is>
      </c>
      <c r="J1318" s="8" t="n">
        <v>4</v>
      </c>
      <c r="K1318" s="10" t="n">
        <v>0</v>
      </c>
      <c r="L1318" s="11" t="n">
        <v>22.92</v>
      </c>
      <c r="M1318" s="11">
        <f>L1318-N1318</f>
        <v>11.918400000000002</v>
      </c>
      <c r="N1318" s="11" t="n">
        <v>11.0016</v>
      </c>
      <c r="O1318">
        <f>IF(L1318=0,"—",N1318/L1318)</f>
        <v>0.48</v>
      </c>
      <c r="P1318" t="inlineStr">
        <is>
          <t>East</t>
        </is>
      </c>
      <c r="Q1318" t="inlineStr">
        <is>
          <t>Corporate</t>
        </is>
      </c>
    </row>
    <row r="1319">
      <c r="A1319" s="8" t="n">
        <v>5756</v>
      </c>
      <c r="B1319" t="inlineStr">
        <is>
          <t>CA-2014-163748</t>
        </is>
      </c>
      <c r="C1319" s="9" t="n">
        <v>41926</v>
      </c>
      <c r="D1319" s="8" t="n">
        <v>2014</v>
      </c>
      <c r="E1319" s="8" t="n">
        <v>10</v>
      </c>
      <c r="F1319" t="inlineStr">
        <is>
          <t>2014-10</t>
        </is>
      </c>
      <c r="G1319" t="inlineStr">
        <is>
          <t>Office Supplies</t>
        </is>
      </c>
      <c r="H1319" t="inlineStr">
        <is>
          <t>Appliances</t>
        </is>
      </c>
      <c r="I1319" t="inlineStr">
        <is>
          <t>Hoover Replacement Belts For Soft Guard &amp; Commercial Ltweight Upright Vacs, 2/Pk</t>
        </is>
      </c>
      <c r="J1319" s="8" t="n">
        <v>4</v>
      </c>
      <c r="K1319" s="10" t="n">
        <v>0.8</v>
      </c>
      <c r="L1319" s="11" t="n">
        <v>3.16</v>
      </c>
      <c r="M1319" s="11">
        <f>L1319-N1319</f>
        <v>11.692</v>
      </c>
      <c r="N1319" s="11" t="n">
        <v>-8.532</v>
      </c>
      <c r="O1319">
        <f>IF(L1319=0,"—",N1319/L1319)</f>
        <v>-2.6999999999999997</v>
      </c>
      <c r="P1319" t="inlineStr">
        <is>
          <t>Central</t>
        </is>
      </c>
      <c r="Q1319" t="inlineStr">
        <is>
          <t>Consumer</t>
        </is>
      </c>
    </row>
    <row r="1320">
      <c r="A1320" s="8" t="n">
        <v>9066</v>
      </c>
      <c r="B1320" t="inlineStr">
        <is>
          <t>US-2014-151015</t>
        </is>
      </c>
      <c r="C1320" s="9" t="n">
        <v>41926</v>
      </c>
      <c r="D1320" s="8" t="n">
        <v>2014</v>
      </c>
      <c r="E1320" s="8" t="n">
        <v>10</v>
      </c>
      <c r="F1320" t="inlineStr">
        <is>
          <t>2014-10</t>
        </is>
      </c>
      <c r="G1320" t="inlineStr">
        <is>
          <t>Office Supplies</t>
        </is>
      </c>
      <c r="H1320" t="inlineStr">
        <is>
          <t>Paper</t>
        </is>
      </c>
      <c r="I1320" t="inlineStr">
        <is>
          <t>Xerox 1903</t>
        </is>
      </c>
      <c r="J1320" s="8" t="n">
        <v>4</v>
      </c>
      <c r="K1320" s="10" t="n">
        <v>0.2</v>
      </c>
      <c r="L1320" s="11" t="n">
        <v>19.136</v>
      </c>
      <c r="M1320" s="11">
        <f>L1320-N1320</f>
        <v>12.1992</v>
      </c>
      <c r="N1320" s="11" t="n">
        <v>6.9368</v>
      </c>
      <c r="O1320">
        <f>IF(L1320=0,"—",N1320/L1320)</f>
        <v>0.3625</v>
      </c>
      <c r="P1320" t="inlineStr">
        <is>
          <t>Central</t>
        </is>
      </c>
      <c r="Q1320" t="inlineStr">
        <is>
          <t>Consumer</t>
        </is>
      </c>
    </row>
    <row r="1321">
      <c r="A1321" s="8" t="n">
        <v>2695</v>
      </c>
      <c r="B1321" t="inlineStr">
        <is>
          <t>CA-2014-143182</t>
        </is>
      </c>
      <c r="C1321" s="9" t="n">
        <v>41927</v>
      </c>
      <c r="D1321" s="8" t="n">
        <v>2014</v>
      </c>
      <c r="E1321" s="8" t="n">
        <v>10</v>
      </c>
      <c r="F1321" t="inlineStr">
        <is>
          <t>2014-10</t>
        </is>
      </c>
      <c r="G1321" t="inlineStr">
        <is>
          <t>Furniture</t>
        </is>
      </c>
      <c r="H1321" t="inlineStr">
        <is>
          <t>Furnishings</t>
        </is>
      </c>
      <c r="I1321" t="inlineStr">
        <is>
          <t>Executive Impressions 13" Clairmont Wall Clock</t>
        </is>
      </c>
      <c r="J1321" s="8" t="n">
        <v>1</v>
      </c>
      <c r="K1321" s="10" t="n">
        <v>0.2</v>
      </c>
      <c r="L1321" s="11" t="n">
        <v>15.384</v>
      </c>
      <c r="M1321" s="11">
        <f>L1321-N1321</f>
        <v>11.3457</v>
      </c>
      <c r="N1321" s="11" t="n">
        <v>4.0383</v>
      </c>
      <c r="O1321">
        <f>IF(L1321=0,"—",N1321/L1321)</f>
        <v>0.26249999999999996</v>
      </c>
      <c r="P1321" t="inlineStr">
        <is>
          <t>South</t>
        </is>
      </c>
      <c r="Q1321" t="inlineStr">
        <is>
          <t>Consumer</t>
        </is>
      </c>
    </row>
    <row r="1322">
      <c r="A1322" s="8" t="n">
        <v>4898</v>
      </c>
      <c r="B1322" t="inlineStr">
        <is>
          <t>US-2014-122021</t>
        </is>
      </c>
      <c r="C1322" s="9" t="n">
        <v>41927</v>
      </c>
      <c r="D1322" s="8" t="n">
        <v>2014</v>
      </c>
      <c r="E1322" s="8" t="n">
        <v>10</v>
      </c>
      <c r="F1322" t="inlineStr">
        <is>
          <t>2014-10</t>
        </is>
      </c>
      <c r="G1322" t="inlineStr">
        <is>
          <t>Furniture</t>
        </is>
      </c>
      <c r="H1322" t="inlineStr">
        <is>
          <t>Chairs</t>
        </is>
      </c>
      <c r="I1322" t="inlineStr">
        <is>
          <t>Global Italian Leather Office Chair</t>
        </is>
      </c>
      <c r="J1322" s="8" t="n">
        <v>2</v>
      </c>
      <c r="K1322" s="10" t="n">
        <v>0.3</v>
      </c>
      <c r="L1322" s="11" t="n">
        <v>183.372</v>
      </c>
      <c r="M1322" s="11">
        <f>L1322-N1322</f>
        <v>191.23080000000002</v>
      </c>
      <c r="N1322" s="11" t="n">
        <v>-7.8588</v>
      </c>
      <c r="O1322">
        <f>IF(L1322=0,"—",N1322/L1322)</f>
        <v>-0.04285714285714285</v>
      </c>
      <c r="P1322" t="inlineStr">
        <is>
          <t>East</t>
        </is>
      </c>
      <c r="Q1322" t="inlineStr">
        <is>
          <t>Consumer</t>
        </is>
      </c>
    </row>
    <row r="1323">
      <c r="A1323" s="8" t="n">
        <v>4899</v>
      </c>
      <c r="B1323" t="inlineStr">
        <is>
          <t>US-2014-122021</t>
        </is>
      </c>
      <c r="C1323" s="9" t="n">
        <v>41927</v>
      </c>
      <c r="D1323" s="8" t="n">
        <v>2014</v>
      </c>
      <c r="E1323" s="8" t="n">
        <v>10</v>
      </c>
      <c r="F1323" t="inlineStr">
        <is>
          <t>2014-10</t>
        </is>
      </c>
      <c r="G1323" t="inlineStr">
        <is>
          <t>Office Supplies</t>
        </is>
      </c>
      <c r="H1323" t="inlineStr">
        <is>
          <t>Paper</t>
        </is>
      </c>
      <c r="I1323" t="inlineStr">
        <is>
          <t>Xerox 1897</t>
        </is>
      </c>
      <c r="J1323" s="8" t="n">
        <v>2</v>
      </c>
      <c r="K1323" s="10" t="n">
        <v>0.2</v>
      </c>
      <c r="L1323" s="11" t="n">
        <v>7.968</v>
      </c>
      <c r="M1323" s="11">
        <f>L1323-N1323</f>
        <v>5.0796</v>
      </c>
      <c r="N1323" s="11" t="n">
        <v>2.8884</v>
      </c>
      <c r="O1323">
        <f>IF(L1323=0,"—",N1323/L1323)</f>
        <v>0.3625</v>
      </c>
      <c r="P1323" t="inlineStr">
        <is>
          <t>East</t>
        </is>
      </c>
      <c r="Q1323" t="inlineStr">
        <is>
          <t>Consumer</t>
        </is>
      </c>
    </row>
    <row r="1324">
      <c r="A1324" s="8" t="n">
        <v>5887</v>
      </c>
      <c r="B1324" t="inlineStr">
        <is>
          <t>US-2014-109456</t>
        </is>
      </c>
      <c r="C1324" s="9" t="n">
        <v>41928</v>
      </c>
      <c r="D1324" s="8" t="n">
        <v>2014</v>
      </c>
      <c r="E1324" s="8" t="n">
        <v>10</v>
      </c>
      <c r="F1324" t="inlineStr">
        <is>
          <t>2014-10</t>
        </is>
      </c>
      <c r="G1324" t="inlineStr">
        <is>
          <t>Technology</t>
        </is>
      </c>
      <c r="H1324" t="inlineStr">
        <is>
          <t>Accessories</t>
        </is>
      </c>
      <c r="I1324" t="inlineStr">
        <is>
          <t>Logitech Illuminated - Keyboard</t>
        </is>
      </c>
      <c r="J1324" s="8" t="n">
        <v>3</v>
      </c>
      <c r="K1324" s="10" t="n">
        <v>0</v>
      </c>
      <c r="L1324" s="11" t="n">
        <v>179.97</v>
      </c>
      <c r="M1324" s="11">
        <f>L1324-N1324</f>
        <v>93.5844</v>
      </c>
      <c r="N1324" s="11" t="n">
        <v>86.3856</v>
      </c>
      <c r="O1324">
        <f>IF(L1324=0,"—",N1324/L1324)</f>
        <v>0.48</v>
      </c>
      <c r="P1324" t="inlineStr">
        <is>
          <t>West</t>
        </is>
      </c>
      <c r="Q1324" t="inlineStr">
        <is>
          <t>Consumer</t>
        </is>
      </c>
    </row>
    <row r="1325">
      <c r="A1325" s="8" t="n">
        <v>5886</v>
      </c>
      <c r="B1325" t="inlineStr">
        <is>
          <t>US-2014-109456</t>
        </is>
      </c>
      <c r="C1325" s="9" t="n">
        <v>41928</v>
      </c>
      <c r="D1325" s="8" t="n">
        <v>2014</v>
      </c>
      <c r="E1325" s="8" t="n">
        <v>10</v>
      </c>
      <c r="F1325" t="inlineStr">
        <is>
          <t>2014-10</t>
        </is>
      </c>
      <c r="G1325" t="inlineStr">
        <is>
          <t>Office Supplies</t>
        </is>
      </c>
      <c r="H1325" t="inlineStr">
        <is>
          <t>Binders</t>
        </is>
      </c>
      <c r="I1325" t="inlineStr">
        <is>
          <t>Avery Non-Stick Heavy Duty View Round Locking Ring Binders</t>
        </is>
      </c>
      <c r="J1325" s="8" t="n">
        <v>3</v>
      </c>
      <c r="K1325" s="10" t="n">
        <v>0.2</v>
      </c>
      <c r="L1325" s="11" t="n">
        <v>14.352</v>
      </c>
      <c r="M1325" s="11">
        <f>L1325-N1325</f>
        <v>9.328800000000001</v>
      </c>
      <c r="N1325" s="11" t="n">
        <v>5.0232</v>
      </c>
      <c r="O1325">
        <f>IF(L1325=0,"—",N1325/L1325)</f>
        <v>0.35</v>
      </c>
      <c r="P1325" t="inlineStr">
        <is>
          <t>West</t>
        </is>
      </c>
      <c r="Q1325" t="inlineStr">
        <is>
          <t>Consumer</t>
        </is>
      </c>
    </row>
    <row r="1326">
      <c r="A1326" s="8" t="n">
        <v>6875</v>
      </c>
      <c r="B1326" t="inlineStr">
        <is>
          <t>CA-2014-124394</t>
        </is>
      </c>
      <c r="C1326" s="9" t="n">
        <v>41929</v>
      </c>
      <c r="D1326" s="8" t="n">
        <v>2014</v>
      </c>
      <c r="E1326" s="8" t="n">
        <v>10</v>
      </c>
      <c r="F1326" t="inlineStr">
        <is>
          <t>2014-10</t>
        </is>
      </c>
      <c r="G1326" t="inlineStr">
        <is>
          <t>Technology</t>
        </is>
      </c>
      <c r="H1326" t="inlineStr">
        <is>
          <t>Accessories</t>
        </is>
      </c>
      <c r="I1326" t="inlineStr">
        <is>
          <t>Case Logic 2.4GHz Wireless Keyboard</t>
        </is>
      </c>
      <c r="J1326" s="8" t="n">
        <v>3</v>
      </c>
      <c r="K1326" s="10" t="n">
        <v>0.2</v>
      </c>
      <c r="L1326" s="11" t="n">
        <v>119.976</v>
      </c>
      <c r="M1326" s="11">
        <f>L1326-N1326</f>
        <v>137.9724</v>
      </c>
      <c r="N1326" s="11" t="n">
        <v>-17.9964</v>
      </c>
      <c r="O1326">
        <f>IF(L1326=0,"—",N1326/L1326)</f>
        <v>-0.15000000000000002</v>
      </c>
      <c r="P1326" t="inlineStr">
        <is>
          <t>Central</t>
        </is>
      </c>
      <c r="Q1326" t="inlineStr">
        <is>
          <t>Consumer</t>
        </is>
      </c>
    </row>
    <row r="1327">
      <c r="A1327" s="8" t="n">
        <v>9558</v>
      </c>
      <c r="B1327" t="inlineStr">
        <is>
          <t>CA-2014-103086</t>
        </is>
      </c>
      <c r="C1327" s="9" t="n">
        <v>41929</v>
      </c>
      <c r="D1327" s="8" t="n">
        <v>2014</v>
      </c>
      <c r="E1327" s="8" t="n">
        <v>10</v>
      </c>
      <c r="F1327" t="inlineStr">
        <is>
          <t>2014-10</t>
        </is>
      </c>
      <c r="G1327" t="inlineStr">
        <is>
          <t>Furniture</t>
        </is>
      </c>
      <c r="H1327" t="inlineStr">
        <is>
          <t>Furnishings</t>
        </is>
      </c>
      <c r="I1327" t="inlineStr">
        <is>
          <t>G.E. Longer-Life Indoor Recessed Floodlight Bulbs</t>
        </is>
      </c>
      <c r="J1327" s="8" t="n">
        <v>2</v>
      </c>
      <c r="K1327" s="10" t="n">
        <v>0.6</v>
      </c>
      <c r="L1327" s="11" t="n">
        <v>5.312</v>
      </c>
      <c r="M1327" s="11">
        <f>L1327-N1327</f>
        <v>6.9056</v>
      </c>
      <c r="N1327" s="11" t="n">
        <v>-1.5936</v>
      </c>
      <c r="O1327">
        <f>IF(L1327=0,"—",N1327/L1327)</f>
        <v>-0.3</v>
      </c>
      <c r="P1327" t="inlineStr">
        <is>
          <t>Central</t>
        </is>
      </c>
      <c r="Q1327" t="inlineStr">
        <is>
          <t>Consumer</t>
        </is>
      </c>
    </row>
    <row r="1328">
      <c r="A1328" s="8" t="n">
        <v>6874</v>
      </c>
      <c r="B1328" t="inlineStr">
        <is>
          <t>CA-2014-124394</t>
        </is>
      </c>
      <c r="C1328" s="9" t="n">
        <v>41929</v>
      </c>
      <c r="D1328" s="8" t="n">
        <v>2014</v>
      </c>
      <c r="E1328" s="8" t="n">
        <v>10</v>
      </c>
      <c r="F1328" t="inlineStr">
        <is>
          <t>2014-10</t>
        </is>
      </c>
      <c r="G1328" t="inlineStr">
        <is>
          <t>Office Supplies</t>
        </is>
      </c>
      <c r="H1328" t="inlineStr">
        <is>
          <t>Binders</t>
        </is>
      </c>
      <c r="I1328" t="inlineStr">
        <is>
          <t>GBC Standard Recycled Report Covers, Clear Plastic Sheets</t>
        </is>
      </c>
      <c r="J1328" s="8" t="n">
        <v>5</v>
      </c>
      <c r="K1328" s="10" t="n">
        <v>0.8</v>
      </c>
      <c r="L1328" s="11" t="n">
        <v>10.78</v>
      </c>
      <c r="M1328" s="11">
        <f>L1328-N1328</f>
        <v>28.028</v>
      </c>
      <c r="N1328" s="11" t="n">
        <v>-17.248</v>
      </c>
      <c r="O1328">
        <f>IF(L1328=0,"—",N1328/L1328)</f>
        <v>-1.6</v>
      </c>
      <c r="P1328" t="inlineStr">
        <is>
          <t>Central</t>
        </is>
      </c>
      <c r="Q1328" t="inlineStr">
        <is>
          <t>Consumer</t>
        </is>
      </c>
    </row>
    <row r="1329">
      <c r="A1329" s="8" t="n">
        <v>5110</v>
      </c>
      <c r="B1329" t="inlineStr">
        <is>
          <t>CA-2014-138450</t>
        </is>
      </c>
      <c r="C1329" s="9" t="n">
        <v>41930</v>
      </c>
      <c r="D1329" s="8" t="n">
        <v>2014</v>
      </c>
      <c r="E1329" s="8" t="n">
        <v>10</v>
      </c>
      <c r="F1329" t="inlineStr">
        <is>
          <t>2014-10</t>
        </is>
      </c>
      <c r="G1329" t="inlineStr">
        <is>
          <t>Office Supplies</t>
        </is>
      </c>
      <c r="H1329" t="inlineStr">
        <is>
          <t>Envelopes</t>
        </is>
      </c>
      <c r="I1329" t="inlineStr">
        <is>
          <t>White Business Envelopes with Contemporary Seam, Recycled White Business Envelop</t>
        </is>
      </c>
      <c r="J1329" s="8" t="n">
        <v>6</v>
      </c>
      <c r="K1329" s="10" t="n">
        <v>0.2</v>
      </c>
      <c r="L1329" s="11" t="n">
        <v>52.512</v>
      </c>
      <c r="M1329" s="11">
        <f>L1329-N1329</f>
        <v>32.82</v>
      </c>
      <c r="N1329" s="11" t="n">
        <v>19.692</v>
      </c>
      <c r="O1329">
        <f>IF(L1329=0,"—",N1329/L1329)</f>
        <v>0.375</v>
      </c>
      <c r="P1329" t="inlineStr">
        <is>
          <t>East</t>
        </is>
      </c>
      <c r="Q1329" t="inlineStr">
        <is>
          <t>Corporate</t>
        </is>
      </c>
    </row>
    <row r="1330">
      <c r="A1330" s="8" t="n">
        <v>7117</v>
      </c>
      <c r="B1330" t="inlineStr">
        <is>
          <t>CA-2014-143168</t>
        </is>
      </c>
      <c r="C1330" s="9" t="n">
        <v>41930</v>
      </c>
      <c r="D1330" s="8" t="n">
        <v>2014</v>
      </c>
      <c r="E1330" s="8" t="n">
        <v>10</v>
      </c>
      <c r="F1330" t="inlineStr">
        <is>
          <t>2014-10</t>
        </is>
      </c>
      <c r="G1330" t="inlineStr">
        <is>
          <t>Office Supplies</t>
        </is>
      </c>
      <c r="H1330" t="inlineStr">
        <is>
          <t>Paper</t>
        </is>
      </c>
      <c r="I1330" t="inlineStr">
        <is>
          <t>Xerox 1925</t>
        </is>
      </c>
      <c r="J1330" s="8" t="n">
        <v>2</v>
      </c>
      <c r="K1330" s="10" t="n">
        <v>0</v>
      </c>
      <c r="L1330" s="11" t="n">
        <v>61.96</v>
      </c>
      <c r="M1330" s="11">
        <f>L1330-N1330</f>
        <v>34.078</v>
      </c>
      <c r="N1330" s="11" t="n">
        <v>27.882</v>
      </c>
      <c r="O1330">
        <f>IF(L1330=0,"—",N1330/L1330)</f>
        <v>0.45</v>
      </c>
      <c r="P1330" t="inlineStr">
        <is>
          <t>West</t>
        </is>
      </c>
      <c r="Q1330" t="inlineStr">
        <is>
          <t>Consumer</t>
        </is>
      </c>
    </row>
    <row r="1331">
      <c r="A1331" s="8" t="n">
        <v>5111</v>
      </c>
      <c r="B1331" t="inlineStr">
        <is>
          <t>CA-2014-138450</t>
        </is>
      </c>
      <c r="C1331" s="9" t="n">
        <v>41930</v>
      </c>
      <c r="D1331" s="8" t="n">
        <v>2014</v>
      </c>
      <c r="E1331" s="8" t="n">
        <v>10</v>
      </c>
      <c r="F1331" t="inlineStr">
        <is>
          <t>2014-10</t>
        </is>
      </c>
      <c r="G1331" t="inlineStr">
        <is>
          <t>Office Supplies</t>
        </is>
      </c>
      <c r="H1331" t="inlineStr">
        <is>
          <t>Storage</t>
        </is>
      </c>
      <c r="I1331" t="inlineStr">
        <is>
          <t>Eldon Base for stackable storage shelf, platinum</t>
        </is>
      </c>
      <c r="J1331" s="8" t="n">
        <v>6</v>
      </c>
      <c r="K1331" s="10" t="n">
        <v>0.2</v>
      </c>
      <c r="L1331" s="11" t="n">
        <v>186.912</v>
      </c>
      <c r="M1331" s="11">
        <f>L1331-N1331</f>
        <v>221.958</v>
      </c>
      <c r="N1331" s="11" t="n">
        <v>-35.046</v>
      </c>
      <c r="O1331">
        <f>IF(L1331=0,"—",N1331/L1331)</f>
        <v>-0.1875</v>
      </c>
      <c r="P1331" t="inlineStr">
        <is>
          <t>East</t>
        </is>
      </c>
      <c r="Q1331" t="inlineStr">
        <is>
          <t>Corporate</t>
        </is>
      </c>
    </row>
    <row r="1332">
      <c r="A1332" s="8" t="n">
        <v>5234</v>
      </c>
      <c r="B1332" t="inlineStr">
        <is>
          <t>CA-2014-115084</t>
        </is>
      </c>
      <c r="C1332" s="9" t="n">
        <v>41930</v>
      </c>
      <c r="D1332" s="8" t="n">
        <v>2014</v>
      </c>
      <c r="E1332" s="8" t="n">
        <v>10</v>
      </c>
      <c r="F1332" t="inlineStr">
        <is>
          <t>2014-10</t>
        </is>
      </c>
      <c r="G1332" t="inlineStr">
        <is>
          <t>Furniture</t>
        </is>
      </c>
      <c r="H1332" t="inlineStr">
        <is>
          <t>Chairs</t>
        </is>
      </c>
      <c r="I1332" t="inlineStr">
        <is>
          <t>Office Star Flex Back Scooter Chair with Aluminum Finish Frame</t>
        </is>
      </c>
      <c r="J1332" s="8" t="n">
        <v>6</v>
      </c>
      <c r="K1332" s="10" t="n">
        <v>0</v>
      </c>
      <c r="L1332" s="11" t="n">
        <v>605.34</v>
      </c>
      <c r="M1332" s="11">
        <f>L1332-N1332</f>
        <v>460.0584</v>
      </c>
      <c r="N1332" s="11" t="n">
        <v>145.2816</v>
      </c>
      <c r="O1332">
        <f>IF(L1332=0,"—",N1332/L1332)</f>
        <v>0.24</v>
      </c>
      <c r="P1332" t="inlineStr">
        <is>
          <t>South</t>
        </is>
      </c>
      <c r="Q1332" t="inlineStr">
        <is>
          <t>Corporate</t>
        </is>
      </c>
    </row>
    <row r="1333">
      <c r="A1333" s="8" t="n">
        <v>1977</v>
      </c>
      <c r="B1333" t="inlineStr">
        <is>
          <t>CA-2014-110408</t>
        </is>
      </c>
      <c r="C1333" s="9" t="n">
        <v>41930</v>
      </c>
      <c r="D1333" s="8" t="n">
        <v>2014</v>
      </c>
      <c r="E1333" s="8" t="n">
        <v>10</v>
      </c>
      <c r="F1333" t="inlineStr">
        <is>
          <t>2014-10</t>
        </is>
      </c>
      <c r="G1333" t="inlineStr">
        <is>
          <t>Technology</t>
        </is>
      </c>
      <c r="H1333" t="inlineStr">
        <is>
          <t>Phones</t>
        </is>
      </c>
      <c r="I1333" t="inlineStr">
        <is>
          <t>Avaya IP Phone 1140E VoIP phone</t>
        </is>
      </c>
      <c r="J1333" s="8" t="n">
        <v>5</v>
      </c>
      <c r="K1333" s="10" t="n">
        <v>0</v>
      </c>
      <c r="L1333" s="11" t="n">
        <v>1394.95</v>
      </c>
      <c r="M1333" s="11">
        <f>L1333-N1333</f>
        <v>1032.263</v>
      </c>
      <c r="N1333" s="11" t="n">
        <v>362.687</v>
      </c>
      <c r="O1333">
        <f>IF(L1333=0,"—",N1333/L1333)</f>
        <v>0.26</v>
      </c>
      <c r="P1333" t="inlineStr">
        <is>
          <t>South</t>
        </is>
      </c>
      <c r="Q1333" t="inlineStr">
        <is>
          <t>Corporate</t>
        </is>
      </c>
    </row>
    <row r="1334">
      <c r="A1334" s="8" t="n">
        <v>1978</v>
      </c>
      <c r="B1334" t="inlineStr">
        <is>
          <t>CA-2014-110408</t>
        </is>
      </c>
      <c r="C1334" s="9" t="n">
        <v>41930</v>
      </c>
      <c r="D1334" s="8" t="n">
        <v>2014</v>
      </c>
      <c r="E1334" s="8" t="n">
        <v>10</v>
      </c>
      <c r="F1334" t="inlineStr">
        <is>
          <t>2014-10</t>
        </is>
      </c>
      <c r="G1334" t="inlineStr">
        <is>
          <t>Furniture</t>
        </is>
      </c>
      <c r="H1334" t="inlineStr">
        <is>
          <t>Chairs</t>
        </is>
      </c>
      <c r="I1334" t="inlineStr">
        <is>
          <t>Global Wood Trimmed Manager's Task Chair, Khaki</t>
        </is>
      </c>
      <c r="J1334" s="8" t="n">
        <v>6</v>
      </c>
      <c r="K1334" s="10" t="n">
        <v>0</v>
      </c>
      <c r="L1334" s="11" t="n">
        <v>545.88</v>
      </c>
      <c r="M1334" s="11">
        <f>L1334-N1334</f>
        <v>474.9156</v>
      </c>
      <c r="N1334" s="11" t="n">
        <v>70.9644</v>
      </c>
      <c r="O1334">
        <f>IF(L1334=0,"—",N1334/L1334)</f>
        <v>0.13</v>
      </c>
      <c r="P1334" t="inlineStr">
        <is>
          <t>South</t>
        </is>
      </c>
      <c r="Q1334" t="inlineStr">
        <is>
          <t>Corporate</t>
        </is>
      </c>
    </row>
    <row r="1335">
      <c r="A1335" s="8" t="n">
        <v>5112</v>
      </c>
      <c r="B1335" t="inlineStr">
        <is>
          <t>CA-2014-138450</t>
        </is>
      </c>
      <c r="C1335" s="9" t="n">
        <v>41930</v>
      </c>
      <c r="D1335" s="8" t="n">
        <v>2014</v>
      </c>
      <c r="E1335" s="8" t="n">
        <v>10</v>
      </c>
      <c r="F1335" t="inlineStr">
        <is>
          <t>2014-10</t>
        </is>
      </c>
      <c r="G1335" t="inlineStr">
        <is>
          <t>Office Supplies</t>
        </is>
      </c>
      <c r="H1335" t="inlineStr">
        <is>
          <t>Paper</t>
        </is>
      </c>
      <c r="I1335" t="inlineStr">
        <is>
          <t>Adams "While You Were Out" Message Pads</t>
        </is>
      </c>
      <c r="J1335" s="8" t="n">
        <v>4</v>
      </c>
      <c r="K1335" s="10" t="n">
        <v>0.2</v>
      </c>
      <c r="L1335" s="11" t="n">
        <v>10.048</v>
      </c>
      <c r="M1335" s="11">
        <f>L1335-N1335</f>
        <v>6.9079999999999995</v>
      </c>
      <c r="N1335" s="11" t="n">
        <v>3.14</v>
      </c>
      <c r="O1335">
        <f>IF(L1335=0,"—",N1335/L1335)</f>
        <v>0.3125</v>
      </c>
      <c r="P1335" t="inlineStr">
        <is>
          <t>East</t>
        </is>
      </c>
      <c r="Q1335" t="inlineStr">
        <is>
          <t>Corporate</t>
        </is>
      </c>
    </row>
    <row r="1336">
      <c r="A1336" s="8" t="n">
        <v>1976</v>
      </c>
      <c r="B1336" t="inlineStr">
        <is>
          <t>CA-2014-110408</t>
        </is>
      </c>
      <c r="C1336" s="9" t="n">
        <v>41930</v>
      </c>
      <c r="D1336" s="8" t="n">
        <v>2014</v>
      </c>
      <c r="E1336" s="8" t="n">
        <v>10</v>
      </c>
      <c r="F1336" t="inlineStr">
        <is>
          <t>2014-10</t>
        </is>
      </c>
      <c r="G1336" t="inlineStr">
        <is>
          <t>Office Supplies</t>
        </is>
      </c>
      <c r="H1336" t="inlineStr">
        <is>
          <t>Storage</t>
        </is>
      </c>
      <c r="I1336" t="inlineStr">
        <is>
          <t>Gould Plastics 18-Pocket Panel Bin, 34w x 5-1/4d x 20-1/2h</t>
        </is>
      </c>
      <c r="J1336" s="8" t="n">
        <v>3</v>
      </c>
      <c r="K1336" s="10" t="n">
        <v>0</v>
      </c>
      <c r="L1336" s="11" t="n">
        <v>275.97</v>
      </c>
      <c r="M1336" s="11">
        <f>L1336-N1336</f>
        <v>264.93120000000005</v>
      </c>
      <c r="N1336" s="11" t="n">
        <v>11.0388</v>
      </c>
      <c r="O1336">
        <f>IF(L1336=0,"—",N1336/L1336)</f>
        <v>0.039999999999999994</v>
      </c>
      <c r="P1336" t="inlineStr">
        <is>
          <t>South</t>
        </is>
      </c>
      <c r="Q1336" t="inlineStr">
        <is>
          <t>Corporate</t>
        </is>
      </c>
    </row>
    <row r="1337">
      <c r="A1337" s="8" t="n">
        <v>7118</v>
      </c>
      <c r="B1337" t="inlineStr">
        <is>
          <t>CA-2014-143168</t>
        </is>
      </c>
      <c r="C1337" s="9" t="n">
        <v>41930</v>
      </c>
      <c r="D1337" s="8" t="n">
        <v>2014</v>
      </c>
      <c r="E1337" s="8" t="n">
        <v>10</v>
      </c>
      <c r="F1337" t="inlineStr">
        <is>
          <t>2014-10</t>
        </is>
      </c>
      <c r="G1337" t="inlineStr">
        <is>
          <t>Office Supplies</t>
        </is>
      </c>
      <c r="H1337" t="inlineStr">
        <is>
          <t>Binders</t>
        </is>
      </c>
      <c r="I1337" t="inlineStr">
        <is>
          <t>Computer Printout Index Tabs</t>
        </is>
      </c>
      <c r="J1337" s="8" t="n">
        <v>1</v>
      </c>
      <c r="K1337" s="10" t="n">
        <v>0.2</v>
      </c>
      <c r="L1337" s="11" t="n">
        <v>1.344</v>
      </c>
      <c r="M1337" s="11">
        <f>L1337-N1337</f>
        <v>0.8736000000000002</v>
      </c>
      <c r="N1337" s="11" t="n">
        <v>0.4704</v>
      </c>
      <c r="O1337">
        <f>IF(L1337=0,"—",N1337/L1337)</f>
        <v>0.35</v>
      </c>
      <c r="P1337" t="inlineStr">
        <is>
          <t>West</t>
        </is>
      </c>
      <c r="Q1337" t="inlineStr">
        <is>
          <t>Consumer</t>
        </is>
      </c>
    </row>
    <row r="1338">
      <c r="A1338" s="8" t="n">
        <v>9462</v>
      </c>
      <c r="B1338" t="inlineStr">
        <is>
          <t>CA-2014-100867</t>
        </is>
      </c>
      <c r="C1338" s="9" t="n">
        <v>41931</v>
      </c>
      <c r="D1338" s="8" t="n">
        <v>2014</v>
      </c>
      <c r="E1338" s="8" t="n">
        <v>10</v>
      </c>
      <c r="F1338" t="inlineStr">
        <is>
          <t>2014-10</t>
        </is>
      </c>
      <c r="G1338" t="inlineStr">
        <is>
          <t>Technology</t>
        </is>
      </c>
      <c r="H1338" t="inlineStr">
        <is>
          <t>Phones</t>
        </is>
      </c>
      <c r="I1338" t="inlineStr">
        <is>
          <t>RCA Visys Integrated PBX 8-Line Router</t>
        </is>
      </c>
      <c r="J1338" s="8" t="n">
        <v>6</v>
      </c>
      <c r="K1338" s="10" t="n">
        <v>0.2</v>
      </c>
      <c r="L1338" s="11" t="n">
        <v>321.552</v>
      </c>
      <c r="M1338" s="11">
        <f>L1338-N1338</f>
        <v>301.45500000000004</v>
      </c>
      <c r="N1338" s="11" t="n">
        <v>20.097</v>
      </c>
      <c r="O1338">
        <f>IF(L1338=0,"—",N1338/L1338)</f>
        <v>0.0625</v>
      </c>
      <c r="P1338" t="inlineStr">
        <is>
          <t>West</t>
        </is>
      </c>
      <c r="Q1338" t="inlineStr">
        <is>
          <t>Home Office</t>
        </is>
      </c>
    </row>
    <row r="1339">
      <c r="A1339" s="8" t="n">
        <v>1594</v>
      </c>
      <c r="B1339" t="inlineStr">
        <is>
          <t>CA-2014-117317</t>
        </is>
      </c>
      <c r="C1339" s="9" t="n">
        <v>41931</v>
      </c>
      <c r="D1339" s="8" t="n">
        <v>2014</v>
      </c>
      <c r="E1339" s="8" t="n">
        <v>10</v>
      </c>
      <c r="F1339" t="inlineStr">
        <is>
          <t>2014-10</t>
        </is>
      </c>
      <c r="G1339" t="inlineStr">
        <is>
          <t>Office Supplies</t>
        </is>
      </c>
      <c r="H1339" t="inlineStr">
        <is>
          <t>Paper</t>
        </is>
      </c>
      <c r="I1339" t="inlineStr">
        <is>
          <t>Spiral Phone Message Books with Labels by Adams</t>
        </is>
      </c>
      <c r="J1339" s="8" t="n">
        <v>3</v>
      </c>
      <c r="K1339" s="10" t="n">
        <v>0</v>
      </c>
      <c r="L1339" s="11" t="n">
        <v>13.44</v>
      </c>
      <c r="M1339" s="11">
        <f>L1339-N1339</f>
        <v>6.854399999999999</v>
      </c>
      <c r="N1339" s="11" t="n">
        <v>6.5856</v>
      </c>
      <c r="O1339">
        <f>IF(L1339=0,"—",N1339/L1339)</f>
        <v>0.49000000000000005</v>
      </c>
      <c r="P1339" t="inlineStr">
        <is>
          <t>West</t>
        </is>
      </c>
      <c r="Q1339" t="inlineStr">
        <is>
          <t>Consumer</t>
        </is>
      </c>
    </row>
    <row r="1340">
      <c r="A1340" s="8" t="n">
        <v>9339</v>
      </c>
      <c r="B1340" t="inlineStr">
        <is>
          <t>CA-2014-155264</t>
        </is>
      </c>
      <c r="C1340" s="9" t="n">
        <v>41931</v>
      </c>
      <c r="D1340" s="8" t="n">
        <v>2014</v>
      </c>
      <c r="E1340" s="8" t="n">
        <v>10</v>
      </c>
      <c r="F1340" t="inlineStr">
        <is>
          <t>2014-10</t>
        </is>
      </c>
      <c r="G1340" t="inlineStr">
        <is>
          <t>Office Supplies</t>
        </is>
      </c>
      <c r="H1340" t="inlineStr">
        <is>
          <t>Binders</t>
        </is>
      </c>
      <c r="I1340" t="inlineStr">
        <is>
          <t>Avery Durable Slant Ring Binders With Label Holder</t>
        </is>
      </c>
      <c r="J1340" s="8" t="n">
        <v>6</v>
      </c>
      <c r="K1340" s="10" t="n">
        <v>0.2</v>
      </c>
      <c r="L1340" s="11" t="n">
        <v>20.064</v>
      </c>
      <c r="M1340" s="11">
        <f>L1340-N1340</f>
        <v>13.041599999999999</v>
      </c>
      <c r="N1340" s="11" t="n">
        <v>7.0224</v>
      </c>
      <c r="O1340">
        <f>IF(L1340=0,"—",N1340/L1340)</f>
        <v>0.35000000000000003</v>
      </c>
      <c r="P1340" t="inlineStr">
        <is>
          <t>West</t>
        </is>
      </c>
      <c r="Q1340" t="inlineStr">
        <is>
          <t>Corporate</t>
        </is>
      </c>
    </row>
    <row r="1341">
      <c r="A1341" s="8" t="n">
        <v>9340</v>
      </c>
      <c r="B1341" t="inlineStr">
        <is>
          <t>CA-2014-155264</t>
        </is>
      </c>
      <c r="C1341" s="9" t="n">
        <v>41931</v>
      </c>
      <c r="D1341" s="8" t="n">
        <v>2014</v>
      </c>
      <c r="E1341" s="8" t="n">
        <v>10</v>
      </c>
      <c r="F1341" t="inlineStr">
        <is>
          <t>2014-10</t>
        </is>
      </c>
      <c r="G1341" t="inlineStr">
        <is>
          <t>Office Supplies</t>
        </is>
      </c>
      <c r="H1341" t="inlineStr">
        <is>
          <t>Paper</t>
        </is>
      </c>
      <c r="I1341" t="inlineStr">
        <is>
          <t>Xerox 1917</t>
        </is>
      </c>
      <c r="J1341" s="8" t="n">
        <v>3</v>
      </c>
      <c r="K1341" s="10" t="n">
        <v>0</v>
      </c>
      <c r="L1341" s="11" t="n">
        <v>146.73</v>
      </c>
      <c r="M1341" s="11">
        <f>L1341-N1341</f>
        <v>77.76689999999999</v>
      </c>
      <c r="N1341" s="11" t="n">
        <v>68.9631</v>
      </c>
      <c r="O1341">
        <f>IF(L1341=0,"—",N1341/L1341)</f>
        <v>0.47000000000000003</v>
      </c>
      <c r="P1341" t="inlineStr">
        <is>
          <t>West</t>
        </is>
      </c>
      <c r="Q1341" t="inlineStr">
        <is>
          <t>Corporate</t>
        </is>
      </c>
    </row>
    <row r="1342">
      <c r="A1342" s="8" t="n">
        <v>9338</v>
      </c>
      <c r="B1342" t="inlineStr">
        <is>
          <t>CA-2014-155264</t>
        </is>
      </c>
      <c r="C1342" s="9" t="n">
        <v>41931</v>
      </c>
      <c r="D1342" s="8" t="n">
        <v>2014</v>
      </c>
      <c r="E1342" s="8" t="n">
        <v>10</v>
      </c>
      <c r="F1342" t="inlineStr">
        <is>
          <t>2014-10</t>
        </is>
      </c>
      <c r="G1342" t="inlineStr">
        <is>
          <t>Office Supplies</t>
        </is>
      </c>
      <c r="H1342" t="inlineStr">
        <is>
          <t>Binders</t>
        </is>
      </c>
      <c r="I1342" t="inlineStr">
        <is>
          <t>Accohide Poly Flexible Ring Binders</t>
        </is>
      </c>
      <c r="J1342" s="8" t="n">
        <v>1</v>
      </c>
      <c r="K1342" s="10" t="n">
        <v>0.2</v>
      </c>
      <c r="L1342" s="11" t="n">
        <v>2.992</v>
      </c>
      <c r="M1342" s="11">
        <f>L1342-N1342</f>
        <v>1.8699999999999999</v>
      </c>
      <c r="N1342" s="11" t="n">
        <v>1.122</v>
      </c>
      <c r="O1342">
        <f>IF(L1342=0,"—",N1342/L1342)</f>
        <v>0.37500000000000006</v>
      </c>
      <c r="P1342" t="inlineStr">
        <is>
          <t>West</t>
        </is>
      </c>
      <c r="Q1342" t="inlineStr">
        <is>
          <t>Corporate</t>
        </is>
      </c>
    </row>
    <row r="1343">
      <c r="A1343" s="8" t="n">
        <v>9342</v>
      </c>
      <c r="B1343" t="inlineStr">
        <is>
          <t>CA-2014-155264</t>
        </is>
      </c>
      <c r="C1343" s="9" t="n">
        <v>41931</v>
      </c>
      <c r="D1343" s="8" t="n">
        <v>2014</v>
      </c>
      <c r="E1343" s="8" t="n">
        <v>10</v>
      </c>
      <c r="F1343" t="inlineStr">
        <is>
          <t>2014-10</t>
        </is>
      </c>
      <c r="G1343" t="inlineStr">
        <is>
          <t>Technology</t>
        </is>
      </c>
      <c r="H1343" t="inlineStr">
        <is>
          <t>Phones</t>
        </is>
      </c>
      <c r="I1343" t="inlineStr">
        <is>
          <t>Panasonic KX TS208W Corded phone</t>
        </is>
      </c>
      <c r="J1343" s="8" t="n">
        <v>3</v>
      </c>
      <c r="K1343" s="10" t="n">
        <v>0.2</v>
      </c>
      <c r="L1343" s="11" t="n">
        <v>117.576</v>
      </c>
      <c r="M1343" s="11">
        <f>L1343-N1343</f>
        <v>105.8184</v>
      </c>
      <c r="N1343" s="11" t="n">
        <v>11.7576</v>
      </c>
      <c r="O1343">
        <f>IF(L1343=0,"—",N1343/L1343)</f>
        <v>0.1</v>
      </c>
      <c r="P1343" t="inlineStr">
        <is>
          <t>West</t>
        </is>
      </c>
      <c r="Q1343" t="inlineStr">
        <is>
          <t>Corporate</t>
        </is>
      </c>
    </row>
    <row r="1344">
      <c r="A1344" s="8" t="n">
        <v>9341</v>
      </c>
      <c r="B1344" t="inlineStr">
        <is>
          <t>CA-2014-155264</t>
        </is>
      </c>
      <c r="C1344" s="9" t="n">
        <v>41931</v>
      </c>
      <c r="D1344" s="8" t="n">
        <v>2014</v>
      </c>
      <c r="E1344" s="8" t="n">
        <v>10</v>
      </c>
      <c r="F1344" t="inlineStr">
        <is>
          <t>2014-10</t>
        </is>
      </c>
      <c r="G1344" t="inlineStr">
        <is>
          <t>Office Supplies</t>
        </is>
      </c>
      <c r="H1344" t="inlineStr">
        <is>
          <t>Labels</t>
        </is>
      </c>
      <c r="I1344" t="inlineStr">
        <is>
          <t>Avery 480</t>
        </is>
      </c>
      <c r="J1344" s="8" t="n">
        <v>5</v>
      </c>
      <c r="K1344" s="10" t="n">
        <v>0</v>
      </c>
      <c r="L1344" s="11" t="n">
        <v>18.75</v>
      </c>
      <c r="M1344" s="11">
        <f>L1344-N1344</f>
        <v>9.75</v>
      </c>
      <c r="N1344" s="11" t="n">
        <v>9</v>
      </c>
      <c r="O1344">
        <f>IF(L1344=0,"—",N1344/L1344)</f>
        <v>0.48</v>
      </c>
      <c r="P1344" t="inlineStr">
        <is>
          <t>West</t>
        </is>
      </c>
      <c r="Q1344" t="inlineStr">
        <is>
          <t>Corporate</t>
        </is>
      </c>
    </row>
    <row r="1345">
      <c r="A1345" s="8" t="n">
        <v>6554</v>
      </c>
      <c r="B1345" t="inlineStr">
        <is>
          <t>CA-2014-137092</t>
        </is>
      </c>
      <c r="C1345" s="9" t="n">
        <v>41932</v>
      </c>
      <c r="D1345" s="8" t="n">
        <v>2014</v>
      </c>
      <c r="E1345" s="8" t="n">
        <v>10</v>
      </c>
      <c r="F1345" t="inlineStr">
        <is>
          <t>2014-10</t>
        </is>
      </c>
      <c r="G1345" t="inlineStr">
        <is>
          <t>Technology</t>
        </is>
      </c>
      <c r="H1345" t="inlineStr">
        <is>
          <t>Accessories</t>
        </is>
      </c>
      <c r="I1345" t="inlineStr">
        <is>
          <t>Logitech Wireless Performance Mouse MX for PC and Mac</t>
        </is>
      </c>
      <c r="J1345" s="8" t="n">
        <v>4</v>
      </c>
      <c r="K1345" s="10" t="n">
        <v>0.2</v>
      </c>
      <c r="L1345" s="11" t="n">
        <v>319.968</v>
      </c>
      <c r="M1345" s="11">
        <f>L1345-N1345</f>
        <v>247.97520000000003</v>
      </c>
      <c r="N1345" s="11" t="n">
        <v>71.9928</v>
      </c>
      <c r="O1345">
        <f>IF(L1345=0,"—",N1345/L1345)</f>
        <v>0.225</v>
      </c>
      <c r="P1345" t="inlineStr">
        <is>
          <t>Central</t>
        </is>
      </c>
      <c r="Q1345" t="inlineStr">
        <is>
          <t>Home Office</t>
        </is>
      </c>
    </row>
    <row r="1346">
      <c r="A1346" s="8" t="n">
        <v>47</v>
      </c>
      <c r="B1346" t="inlineStr">
        <is>
          <t>CA-2014-146703</t>
        </is>
      </c>
      <c r="C1346" s="9" t="n">
        <v>41932</v>
      </c>
      <c r="D1346" s="8" t="n">
        <v>2014</v>
      </c>
      <c r="E1346" s="8" t="n">
        <v>10</v>
      </c>
      <c r="F1346" t="inlineStr">
        <is>
          <t>2014-10</t>
        </is>
      </c>
      <c r="G1346" t="inlineStr">
        <is>
          <t>Office Supplies</t>
        </is>
      </c>
      <c r="H1346" t="inlineStr">
        <is>
          <t>Storage</t>
        </is>
      </c>
      <c r="I1346" t="inlineStr">
        <is>
          <t>Gould Plastics 9-Pocket Panel Bin, 18-3/8w x 5-1/4d x 20-1/2h, Black</t>
        </is>
      </c>
      <c r="J1346" s="8" t="n">
        <v>4</v>
      </c>
      <c r="K1346" s="10" t="n">
        <v>0</v>
      </c>
      <c r="L1346" s="11" t="n">
        <v>211.96</v>
      </c>
      <c r="M1346" s="11">
        <f>L1346-N1346</f>
        <v>203.48160000000001</v>
      </c>
      <c r="N1346" s="11" t="n">
        <v>8.478400000000001</v>
      </c>
      <c r="O1346">
        <f>IF(L1346=0,"—",N1346/L1346)</f>
        <v>0.04</v>
      </c>
      <c r="P1346" t="inlineStr">
        <is>
          <t>Central</t>
        </is>
      </c>
      <c r="Q1346" t="inlineStr">
        <is>
          <t>Consumer</t>
        </is>
      </c>
    </row>
    <row r="1347">
      <c r="A1347" s="8" t="n">
        <v>6538</v>
      </c>
      <c r="B1347" t="inlineStr">
        <is>
          <t>CA-2014-169684</t>
        </is>
      </c>
      <c r="C1347" s="9" t="n">
        <v>41932</v>
      </c>
      <c r="D1347" s="8" t="n">
        <v>2014</v>
      </c>
      <c r="E1347" s="8" t="n">
        <v>10</v>
      </c>
      <c r="F1347" t="inlineStr">
        <is>
          <t>2014-10</t>
        </is>
      </c>
      <c r="G1347" t="inlineStr">
        <is>
          <t>Office Supplies</t>
        </is>
      </c>
      <c r="H1347" t="inlineStr">
        <is>
          <t>Storage</t>
        </is>
      </c>
      <c r="I1347" t="inlineStr">
        <is>
          <t>Contico 72"H Heavy-Duty Storage System</t>
        </is>
      </c>
      <c r="J1347" s="8" t="n">
        <v>3</v>
      </c>
      <c r="K1347" s="10" t="n">
        <v>0.2</v>
      </c>
      <c r="L1347" s="11" t="n">
        <v>98.352</v>
      </c>
      <c r="M1347" s="11">
        <f>L1347-N1347</f>
        <v>122.94</v>
      </c>
      <c r="N1347" s="11" t="n">
        <v>-24.588</v>
      </c>
      <c r="O1347">
        <f>IF(L1347=0,"—",N1347/L1347)</f>
        <v>-0.25</v>
      </c>
      <c r="P1347" t="inlineStr">
        <is>
          <t>South</t>
        </is>
      </c>
      <c r="Q1347" t="inlineStr">
        <is>
          <t>Corporate</t>
        </is>
      </c>
    </row>
    <row r="1348">
      <c r="A1348" s="8" t="n">
        <v>6556</v>
      </c>
      <c r="B1348" t="inlineStr">
        <is>
          <t>CA-2014-137092</t>
        </is>
      </c>
      <c r="C1348" s="9" t="n">
        <v>41932</v>
      </c>
      <c r="D1348" s="8" t="n">
        <v>2014</v>
      </c>
      <c r="E1348" s="8" t="n">
        <v>10</v>
      </c>
      <c r="F1348" t="inlineStr">
        <is>
          <t>2014-10</t>
        </is>
      </c>
      <c r="G1348" t="inlineStr">
        <is>
          <t>Office Supplies</t>
        </is>
      </c>
      <c r="H1348" t="inlineStr">
        <is>
          <t>Paper</t>
        </is>
      </c>
      <c r="I1348" t="inlineStr">
        <is>
          <t>Wirebound Voice Message Log Book</t>
        </is>
      </c>
      <c r="J1348" s="8" t="n">
        <v>1</v>
      </c>
      <c r="K1348" s="10" t="n">
        <v>0.2</v>
      </c>
      <c r="L1348" s="11" t="n">
        <v>3.808</v>
      </c>
      <c r="M1348" s="11">
        <f>L1348-N1348</f>
        <v>2.5704</v>
      </c>
      <c r="N1348" s="11" t="n">
        <v>1.2376</v>
      </c>
      <c r="O1348">
        <f>IF(L1348=0,"—",N1348/L1348)</f>
        <v>0.325</v>
      </c>
      <c r="P1348" t="inlineStr">
        <is>
          <t>Central</t>
        </is>
      </c>
      <c r="Q1348" t="inlineStr">
        <is>
          <t>Home Office</t>
        </is>
      </c>
    </row>
    <row r="1349">
      <c r="A1349" s="8" t="n">
        <v>6557</v>
      </c>
      <c r="B1349" t="inlineStr">
        <is>
          <t>CA-2014-137092</t>
        </is>
      </c>
      <c r="C1349" s="9" t="n">
        <v>41932</v>
      </c>
      <c r="D1349" s="8" t="n">
        <v>2014</v>
      </c>
      <c r="E1349" s="8" t="n">
        <v>10</v>
      </c>
      <c r="F1349" t="inlineStr">
        <is>
          <t>2014-10</t>
        </is>
      </c>
      <c r="G1349" t="inlineStr">
        <is>
          <t>Office Supplies</t>
        </is>
      </c>
      <c r="H1349" t="inlineStr">
        <is>
          <t>Binders</t>
        </is>
      </c>
      <c r="I1349" t="inlineStr">
        <is>
          <t>Satellite Sectional Post Binders</t>
        </is>
      </c>
      <c r="J1349" s="8" t="n">
        <v>1</v>
      </c>
      <c r="K1349" s="10" t="n">
        <v>0.8</v>
      </c>
      <c r="L1349" s="11" t="n">
        <v>8.682</v>
      </c>
      <c r="M1349" s="11">
        <f>L1349-N1349</f>
        <v>23.4414</v>
      </c>
      <c r="N1349" s="11" t="n">
        <v>-14.7594</v>
      </c>
      <c r="O1349">
        <f>IF(L1349=0,"—",N1349/L1349)</f>
        <v>-1.7</v>
      </c>
      <c r="P1349" t="inlineStr">
        <is>
          <t>Central</t>
        </is>
      </c>
      <c r="Q1349" t="inlineStr">
        <is>
          <t>Home Office</t>
        </is>
      </c>
    </row>
    <row r="1350">
      <c r="A1350" s="8" t="n">
        <v>6558</v>
      </c>
      <c r="B1350" t="inlineStr">
        <is>
          <t>CA-2014-137092</t>
        </is>
      </c>
      <c r="C1350" s="9" t="n">
        <v>41932</v>
      </c>
      <c r="D1350" s="8" t="n">
        <v>2014</v>
      </c>
      <c r="E1350" s="8" t="n">
        <v>10</v>
      </c>
      <c r="F1350" t="inlineStr">
        <is>
          <t>2014-10</t>
        </is>
      </c>
      <c r="G1350" t="inlineStr">
        <is>
          <t>Office Supplies</t>
        </is>
      </c>
      <c r="H1350" t="inlineStr">
        <is>
          <t>Labels</t>
        </is>
      </c>
      <c r="I1350" t="inlineStr">
        <is>
          <t>Avery 4027 File Folder Labels for Dot Matrix Printers, 5000 Labels per Box, Whit</t>
        </is>
      </c>
      <c r="J1350" s="8" t="n">
        <v>1</v>
      </c>
      <c r="K1350" s="10" t="n">
        <v>0.2</v>
      </c>
      <c r="L1350" s="11" t="n">
        <v>24.424</v>
      </c>
      <c r="M1350" s="11">
        <f>L1350-N1350</f>
        <v>16.4862</v>
      </c>
      <c r="N1350" s="11" t="n">
        <v>7.9378</v>
      </c>
      <c r="O1350">
        <f>IF(L1350=0,"—",N1350/L1350)</f>
        <v>0.325</v>
      </c>
      <c r="P1350" t="inlineStr">
        <is>
          <t>Central</t>
        </is>
      </c>
      <c r="Q1350" t="inlineStr">
        <is>
          <t>Home Office</t>
        </is>
      </c>
    </row>
    <row r="1351">
      <c r="A1351" s="8" t="n">
        <v>6555</v>
      </c>
      <c r="B1351" t="inlineStr">
        <is>
          <t>CA-2014-137092</t>
        </is>
      </c>
      <c r="C1351" s="9" t="n">
        <v>41932</v>
      </c>
      <c r="D1351" s="8" t="n">
        <v>2014</v>
      </c>
      <c r="E1351" s="8" t="n">
        <v>10</v>
      </c>
      <c r="F1351" t="inlineStr">
        <is>
          <t>2014-10</t>
        </is>
      </c>
      <c r="G1351" t="inlineStr">
        <is>
          <t>Office Supplies</t>
        </is>
      </c>
      <c r="H1351" t="inlineStr">
        <is>
          <t>Storage</t>
        </is>
      </c>
      <c r="I1351" t="inlineStr">
        <is>
          <t>24 Capacity Maxi Data Binder Racks, Pearl</t>
        </is>
      </c>
      <c r="J1351" s="8" t="n">
        <v>3</v>
      </c>
      <c r="K1351" s="10" t="n">
        <v>0.2</v>
      </c>
      <c r="L1351" s="11" t="n">
        <v>505.32</v>
      </c>
      <c r="M1351" s="11">
        <f>L1351-N1351</f>
        <v>473.7375</v>
      </c>
      <c r="N1351" s="11" t="n">
        <v>31.5825</v>
      </c>
      <c r="O1351">
        <f>IF(L1351=0,"—",N1351/L1351)</f>
        <v>0.0625</v>
      </c>
      <c r="P1351" t="inlineStr">
        <is>
          <t>Central</t>
        </is>
      </c>
      <c r="Q1351" t="inlineStr">
        <is>
          <t>Home Office</t>
        </is>
      </c>
    </row>
    <row r="1352">
      <c r="A1352" s="8" t="n">
        <v>6537</v>
      </c>
      <c r="B1352" t="inlineStr">
        <is>
          <t>CA-2014-169684</t>
        </is>
      </c>
      <c r="C1352" s="9" t="n">
        <v>41932</v>
      </c>
      <c r="D1352" s="8" t="n">
        <v>2014</v>
      </c>
      <c r="E1352" s="8" t="n">
        <v>10</v>
      </c>
      <c r="F1352" t="inlineStr">
        <is>
          <t>2014-10</t>
        </is>
      </c>
      <c r="G1352" t="inlineStr">
        <is>
          <t>Furniture</t>
        </is>
      </c>
      <c r="H1352" t="inlineStr">
        <is>
          <t>Tables</t>
        </is>
      </c>
      <c r="I1352" t="inlineStr">
        <is>
          <t>Lesro Round Back Collection Coffee Table, End Table</t>
        </is>
      </c>
      <c r="J1352" s="8" t="n">
        <v>3</v>
      </c>
      <c r="K1352" s="10" t="n">
        <v>0.4</v>
      </c>
      <c r="L1352" s="11" t="n">
        <v>328.59</v>
      </c>
      <c r="M1352" s="11">
        <f>L1352-N1352</f>
        <v>476.4555</v>
      </c>
      <c r="N1352" s="11" t="n">
        <v>-147.8655</v>
      </c>
      <c r="O1352">
        <f>IF(L1352=0,"—",N1352/L1352)</f>
        <v>-0.45</v>
      </c>
      <c r="P1352" t="inlineStr">
        <is>
          <t>South</t>
        </is>
      </c>
      <c r="Q1352" t="inlineStr">
        <is>
          <t>Corporate</t>
        </is>
      </c>
    </row>
    <row r="1353">
      <c r="A1353" s="8" t="n">
        <v>7572</v>
      </c>
      <c r="B1353" t="inlineStr">
        <is>
          <t>CA-2014-100916</t>
        </is>
      </c>
      <c r="C1353" s="9" t="n">
        <v>41933</v>
      </c>
      <c r="D1353" s="8" t="n">
        <v>2014</v>
      </c>
      <c r="E1353" s="8" t="n">
        <v>10</v>
      </c>
      <c r="F1353" t="inlineStr">
        <is>
          <t>2014-10</t>
        </is>
      </c>
      <c r="G1353" t="inlineStr">
        <is>
          <t>Office Supplies</t>
        </is>
      </c>
      <c r="H1353" t="inlineStr">
        <is>
          <t>Storage</t>
        </is>
      </c>
      <c r="I1353" t="inlineStr">
        <is>
          <t>Eldon Base for stackable storage shelf, platinum</t>
        </is>
      </c>
      <c r="J1353" s="8" t="n">
        <v>5</v>
      </c>
      <c r="K1353" s="10" t="n">
        <v>0</v>
      </c>
      <c r="L1353" s="11" t="n">
        <v>194.7</v>
      </c>
      <c r="M1353" s="11">
        <f>L1353-N1353</f>
        <v>184.96499999999997</v>
      </c>
      <c r="N1353" s="11" t="n">
        <v>9.734999999999999</v>
      </c>
      <c r="O1353">
        <f>IF(L1353=0,"—",N1353/L1353)</f>
        <v>0.05</v>
      </c>
      <c r="P1353" t="inlineStr">
        <is>
          <t>South</t>
        </is>
      </c>
      <c r="Q1353" t="inlineStr">
        <is>
          <t>Corporate</t>
        </is>
      </c>
    </row>
    <row r="1354">
      <c r="A1354" s="8" t="n">
        <v>1890</v>
      </c>
      <c r="B1354" t="inlineStr">
        <is>
          <t>CA-2014-142587</t>
        </is>
      </c>
      <c r="C1354" s="9" t="n">
        <v>41933</v>
      </c>
      <c r="D1354" s="8" t="n">
        <v>2014</v>
      </c>
      <c r="E1354" s="8" t="n">
        <v>10</v>
      </c>
      <c r="F1354" t="inlineStr">
        <is>
          <t>2014-10</t>
        </is>
      </c>
      <c r="G1354" t="inlineStr">
        <is>
          <t>Furniture</t>
        </is>
      </c>
      <c r="H1354" t="inlineStr">
        <is>
          <t>Tables</t>
        </is>
      </c>
      <c r="I1354" t="inlineStr">
        <is>
          <t>Hon Practical Foundations 30 x 60 Training Table, Light Gray/Charcoal</t>
        </is>
      </c>
      <c r="J1354" s="8" t="n">
        <v>3</v>
      </c>
      <c r="K1354" s="10" t="n">
        <v>0.4</v>
      </c>
      <c r="L1354" s="11" t="n">
        <v>409.59</v>
      </c>
      <c r="M1354" s="11">
        <f>L1354-N1354</f>
        <v>532.467</v>
      </c>
      <c r="N1354" s="11" t="n">
        <v>-122.877</v>
      </c>
      <c r="O1354">
        <f>IF(L1354=0,"—",N1354/L1354)</f>
        <v>-0.3</v>
      </c>
      <c r="P1354" t="inlineStr">
        <is>
          <t>East</t>
        </is>
      </c>
      <c r="Q1354" t="inlineStr">
        <is>
          <t>Consumer</t>
        </is>
      </c>
    </row>
    <row r="1355">
      <c r="A1355" s="8" t="n">
        <v>7573</v>
      </c>
      <c r="B1355" t="inlineStr">
        <is>
          <t>CA-2014-100916</t>
        </is>
      </c>
      <c r="C1355" s="9" t="n">
        <v>41933</v>
      </c>
      <c r="D1355" s="8" t="n">
        <v>2014</v>
      </c>
      <c r="E1355" s="8" t="n">
        <v>10</v>
      </c>
      <c r="F1355" t="inlineStr">
        <is>
          <t>2014-10</t>
        </is>
      </c>
      <c r="G1355" t="inlineStr">
        <is>
          <t>Furniture</t>
        </is>
      </c>
      <c r="H1355" t="inlineStr">
        <is>
          <t>Tables</t>
        </is>
      </c>
      <c r="I1355" t="inlineStr">
        <is>
          <t>Hon 2111 Invitation Series Straight Table</t>
        </is>
      </c>
      <c r="J1355" s="8" t="n">
        <v>4</v>
      </c>
      <c r="K1355" s="10" t="n">
        <v>0</v>
      </c>
      <c r="L1355" s="11" t="n">
        <v>591.3200000000001</v>
      </c>
      <c r="M1355" s="11">
        <f>L1355-N1355</f>
        <v>478.96920000000006</v>
      </c>
      <c r="N1355" s="11" t="n">
        <v>112.3508</v>
      </c>
      <c r="O1355">
        <f>IF(L1355=0,"—",N1355/L1355)</f>
        <v>0.19</v>
      </c>
      <c r="P1355" t="inlineStr">
        <is>
          <t>South</t>
        </is>
      </c>
      <c r="Q1355" t="inlineStr">
        <is>
          <t>Corporate</t>
        </is>
      </c>
    </row>
    <row r="1356">
      <c r="A1356" s="8" t="n">
        <v>6299</v>
      </c>
      <c r="B1356" t="inlineStr">
        <is>
          <t>CA-2014-169852</t>
        </is>
      </c>
      <c r="C1356" s="9" t="n">
        <v>41933</v>
      </c>
      <c r="D1356" s="8" t="n">
        <v>2014</v>
      </c>
      <c r="E1356" s="8" t="n">
        <v>10</v>
      </c>
      <c r="F1356" t="inlineStr">
        <is>
          <t>2014-10</t>
        </is>
      </c>
      <c r="G1356" t="inlineStr">
        <is>
          <t>Office Supplies</t>
        </is>
      </c>
      <c r="H1356" t="inlineStr">
        <is>
          <t>Binders</t>
        </is>
      </c>
      <c r="I1356" t="inlineStr">
        <is>
          <t>Plastic Binding Combs</t>
        </is>
      </c>
      <c r="J1356" s="8" t="n">
        <v>3</v>
      </c>
      <c r="K1356" s="10" t="n">
        <v>0.2</v>
      </c>
      <c r="L1356" s="11" t="n">
        <v>36.36</v>
      </c>
      <c r="M1356" s="11">
        <f>L1356-N1356</f>
        <v>24.0885</v>
      </c>
      <c r="N1356" s="11" t="n">
        <v>12.2715</v>
      </c>
      <c r="O1356">
        <f>IF(L1356=0,"—",N1356/L1356)</f>
        <v>0.3375</v>
      </c>
      <c r="P1356" t="inlineStr">
        <is>
          <t>West</t>
        </is>
      </c>
      <c r="Q1356" t="inlineStr">
        <is>
          <t>Corporate</t>
        </is>
      </c>
    </row>
    <row r="1357">
      <c r="A1357" s="8" t="n">
        <v>7574</v>
      </c>
      <c r="B1357" t="inlineStr">
        <is>
          <t>CA-2014-100916</t>
        </is>
      </c>
      <c r="C1357" s="9" t="n">
        <v>41933</v>
      </c>
      <c r="D1357" s="8" t="n">
        <v>2014</v>
      </c>
      <c r="E1357" s="8" t="n">
        <v>10</v>
      </c>
      <c r="F1357" t="inlineStr">
        <is>
          <t>2014-10</t>
        </is>
      </c>
      <c r="G1357" t="inlineStr">
        <is>
          <t>Office Supplies</t>
        </is>
      </c>
      <c r="H1357" t="inlineStr">
        <is>
          <t>Art</t>
        </is>
      </c>
      <c r="I1357" t="inlineStr">
        <is>
          <t>SANFORD Liquid Accent Tank-Style Highlighters</t>
        </is>
      </c>
      <c r="J1357" s="8" t="n">
        <v>1</v>
      </c>
      <c r="K1357" s="10" t="n">
        <v>0</v>
      </c>
      <c r="L1357" s="11" t="n">
        <v>2.84</v>
      </c>
      <c r="M1357" s="11">
        <f>L1357-N1357</f>
        <v>1.9596</v>
      </c>
      <c r="N1357" s="11" t="n">
        <v>0.8804</v>
      </c>
      <c r="O1357">
        <f>IF(L1357=0,"—",N1357/L1357)</f>
        <v>0.31</v>
      </c>
      <c r="P1357" t="inlineStr">
        <is>
          <t>South</t>
        </is>
      </c>
      <c r="Q1357" t="inlineStr">
        <is>
          <t>Corporate</t>
        </is>
      </c>
    </row>
    <row r="1358">
      <c r="A1358" s="8" t="n">
        <v>1889</v>
      </c>
      <c r="B1358" t="inlineStr">
        <is>
          <t>CA-2014-142587</t>
        </is>
      </c>
      <c r="C1358" s="9" t="n">
        <v>41933</v>
      </c>
      <c r="D1358" s="8" t="n">
        <v>2014</v>
      </c>
      <c r="E1358" s="8" t="n">
        <v>10</v>
      </c>
      <c r="F1358" t="inlineStr">
        <is>
          <t>2014-10</t>
        </is>
      </c>
      <c r="G1358" t="inlineStr">
        <is>
          <t>Office Supplies</t>
        </is>
      </c>
      <c r="H1358" t="inlineStr">
        <is>
          <t>Appliances</t>
        </is>
      </c>
      <c r="I1358" t="inlineStr">
        <is>
          <t>Fellowes Superior 10 Outlet Split Surge Protector</t>
        </is>
      </c>
      <c r="J1358" s="8" t="n">
        <v>4</v>
      </c>
      <c r="K1358" s="10" t="n">
        <v>0.2</v>
      </c>
      <c r="L1358" s="11" t="n">
        <v>121.792</v>
      </c>
      <c r="M1358" s="11">
        <f>L1358-N1358</f>
        <v>108.0904</v>
      </c>
      <c r="N1358" s="11" t="n">
        <v>13.7016</v>
      </c>
      <c r="O1358">
        <f>IF(L1358=0,"—",N1358/L1358)</f>
        <v>0.11249999999999999</v>
      </c>
      <c r="P1358" t="inlineStr">
        <is>
          <t>East</t>
        </is>
      </c>
      <c r="Q1358" t="inlineStr">
        <is>
          <t>Consumer</t>
        </is>
      </c>
    </row>
    <row r="1359">
      <c r="A1359" s="8" t="n">
        <v>7665</v>
      </c>
      <c r="B1359" t="inlineStr">
        <is>
          <t>CA-2014-151967</t>
        </is>
      </c>
      <c r="C1359" s="9" t="n">
        <v>41934</v>
      </c>
      <c r="D1359" s="8" t="n">
        <v>2014</v>
      </c>
      <c r="E1359" s="8" t="n">
        <v>10</v>
      </c>
      <c r="F1359" t="inlineStr">
        <is>
          <t>2014-10</t>
        </is>
      </c>
      <c r="G1359" t="inlineStr">
        <is>
          <t>Furniture</t>
        </is>
      </c>
      <c r="H1359" t="inlineStr">
        <is>
          <t>Furnishings</t>
        </is>
      </c>
      <c r="I1359" t="inlineStr">
        <is>
          <t>Tenex Chairmats For Use with Hard Floors</t>
        </is>
      </c>
      <c r="J1359" s="8" t="n">
        <v>4</v>
      </c>
      <c r="K1359" s="10" t="n">
        <v>0</v>
      </c>
      <c r="L1359" s="11" t="n">
        <v>129.92</v>
      </c>
      <c r="M1359" s="11">
        <f>L1359-N1359</f>
        <v>119.5264</v>
      </c>
      <c r="N1359" s="11" t="n">
        <v>10.3936</v>
      </c>
      <c r="O1359">
        <f>IF(L1359=0,"—",N1359/L1359)</f>
        <v>0.08</v>
      </c>
      <c r="P1359" t="inlineStr">
        <is>
          <t>South</t>
        </is>
      </c>
      <c r="Q1359" t="inlineStr">
        <is>
          <t>Corporate</t>
        </is>
      </c>
    </row>
    <row r="1360">
      <c r="A1360" s="8" t="n">
        <v>147</v>
      </c>
      <c r="B1360" t="inlineStr">
        <is>
          <t>CA-2014-110072</t>
        </is>
      </c>
      <c r="C1360" s="9" t="n">
        <v>41934</v>
      </c>
      <c r="D1360" s="8" t="n">
        <v>2014</v>
      </c>
      <c r="E1360" s="8" t="n">
        <v>10</v>
      </c>
      <c r="F1360" t="inlineStr">
        <is>
          <t>2014-10</t>
        </is>
      </c>
      <c r="G1360" t="inlineStr">
        <is>
          <t>Furniture</t>
        </is>
      </c>
      <c r="H1360" t="inlineStr">
        <is>
          <t>Furnishings</t>
        </is>
      </c>
      <c r="I1360" t="inlineStr">
        <is>
          <t>Seth Thomas 14" Putty-Colored Wall Clock</t>
        </is>
      </c>
      <c r="J1360" s="8" t="n">
        <v>4</v>
      </c>
      <c r="K1360" s="10" t="n">
        <v>0.2</v>
      </c>
      <c r="L1360" s="11" t="n">
        <v>93.88800000000001</v>
      </c>
      <c r="M1360" s="11">
        <f>L1360-N1360</f>
        <v>80.97840000000001</v>
      </c>
      <c r="N1360" s="11" t="n">
        <v>12.9096</v>
      </c>
      <c r="O1360">
        <f>IF(L1360=0,"—",N1360/L1360)</f>
        <v>0.13749999999999998</v>
      </c>
      <c r="P1360" t="inlineStr">
        <is>
          <t>East</t>
        </is>
      </c>
      <c r="Q1360" t="inlineStr">
        <is>
          <t>Home Office</t>
        </is>
      </c>
    </row>
    <row r="1361">
      <c r="A1361" s="8" t="n">
        <v>3008</v>
      </c>
      <c r="B1361" t="inlineStr">
        <is>
          <t>CA-2014-130729</t>
        </is>
      </c>
      <c r="C1361" s="9" t="n">
        <v>41936</v>
      </c>
      <c r="D1361" s="8" t="n">
        <v>2014</v>
      </c>
      <c r="E1361" s="8" t="n">
        <v>10</v>
      </c>
      <c r="F1361" t="inlineStr">
        <is>
          <t>2014-10</t>
        </is>
      </c>
      <c r="G1361" t="inlineStr">
        <is>
          <t>Office Supplies</t>
        </is>
      </c>
      <c r="H1361" t="inlineStr">
        <is>
          <t>Binders</t>
        </is>
      </c>
      <c r="I1361" t="inlineStr">
        <is>
          <t>Avery Premier Heavy-Duty Binder with Round Locking Rings</t>
        </is>
      </c>
      <c r="J1361" s="8" t="n">
        <v>3</v>
      </c>
      <c r="K1361" s="10" t="n">
        <v>0.2</v>
      </c>
      <c r="L1361" s="11" t="n">
        <v>34.272</v>
      </c>
      <c r="M1361" s="11">
        <f>L1361-N1361</f>
        <v>23.133599999999998</v>
      </c>
      <c r="N1361" s="11" t="n">
        <v>11.1384</v>
      </c>
      <c r="O1361">
        <f>IF(L1361=0,"—",N1361/L1361)</f>
        <v>0.325</v>
      </c>
      <c r="P1361" t="inlineStr">
        <is>
          <t>West</t>
        </is>
      </c>
      <c r="Q1361" t="inlineStr">
        <is>
          <t>Consumer</t>
        </is>
      </c>
    </row>
    <row r="1362">
      <c r="A1362" s="8" t="n">
        <v>2530</v>
      </c>
      <c r="B1362" t="inlineStr">
        <is>
          <t>CA-2014-108707</t>
        </is>
      </c>
      <c r="C1362" s="9" t="n">
        <v>41936</v>
      </c>
      <c r="D1362" s="8" t="n">
        <v>2014</v>
      </c>
      <c r="E1362" s="8" t="n">
        <v>10</v>
      </c>
      <c r="F1362" t="inlineStr">
        <is>
          <t>2014-10</t>
        </is>
      </c>
      <c r="G1362" t="inlineStr">
        <is>
          <t>Office Supplies</t>
        </is>
      </c>
      <c r="H1362" t="inlineStr">
        <is>
          <t>Paper</t>
        </is>
      </c>
      <c r="I1362" t="inlineStr">
        <is>
          <t>Xerox 210</t>
        </is>
      </c>
      <c r="J1362" s="8" t="n">
        <v>2</v>
      </c>
      <c r="K1362" s="10" t="n">
        <v>0.2</v>
      </c>
      <c r="L1362" s="11" t="n">
        <v>10.368</v>
      </c>
      <c r="M1362" s="11">
        <f>L1362-N1362</f>
        <v>6.7392</v>
      </c>
      <c r="N1362" s="11" t="n">
        <v>3.6288</v>
      </c>
      <c r="O1362">
        <f>IF(L1362=0,"—",N1362/L1362)</f>
        <v>0.35</v>
      </c>
      <c r="P1362" t="inlineStr">
        <is>
          <t>South</t>
        </is>
      </c>
      <c r="Q1362" t="inlineStr">
        <is>
          <t>Home Office</t>
        </is>
      </c>
    </row>
    <row r="1363">
      <c r="A1363" s="8" t="n">
        <v>3745</v>
      </c>
      <c r="B1363" t="inlineStr">
        <is>
          <t>CA-2014-113047</t>
        </is>
      </c>
      <c r="C1363" s="9" t="n">
        <v>41936</v>
      </c>
      <c r="D1363" s="8" t="n">
        <v>2014</v>
      </c>
      <c r="E1363" s="8" t="n">
        <v>10</v>
      </c>
      <c r="F1363" t="inlineStr">
        <is>
          <t>2014-10</t>
        </is>
      </c>
      <c r="G1363" t="inlineStr">
        <is>
          <t>Office Supplies</t>
        </is>
      </c>
      <c r="H1363" t="inlineStr">
        <is>
          <t>Fasteners</t>
        </is>
      </c>
      <c r="I1363" t="inlineStr">
        <is>
          <t>Advantus Map Pennant Flags and Round Head Tacks</t>
        </is>
      </c>
      <c r="J1363" s="8" t="n">
        <v>3</v>
      </c>
      <c r="K1363" s="10" t="n">
        <v>0</v>
      </c>
      <c r="L1363" s="11" t="n">
        <v>11.85</v>
      </c>
      <c r="M1363" s="11">
        <f>L1363-N1363</f>
        <v>8.058</v>
      </c>
      <c r="N1363" s="11" t="n">
        <v>3.792</v>
      </c>
      <c r="O1363">
        <f>IF(L1363=0,"—",N1363/L1363)</f>
        <v>0.32</v>
      </c>
      <c r="P1363" t="inlineStr">
        <is>
          <t>South</t>
        </is>
      </c>
      <c r="Q1363" t="inlineStr">
        <is>
          <t>Consumer</t>
        </is>
      </c>
    </row>
    <row r="1364">
      <c r="A1364" s="8" t="n">
        <v>6129</v>
      </c>
      <c r="B1364" t="inlineStr">
        <is>
          <t>US-2014-158400</t>
        </is>
      </c>
      <c r="C1364" s="9" t="n">
        <v>41937</v>
      </c>
      <c r="D1364" s="8" t="n">
        <v>2014</v>
      </c>
      <c r="E1364" s="8" t="n">
        <v>10</v>
      </c>
      <c r="F1364" t="inlineStr">
        <is>
          <t>2014-10</t>
        </is>
      </c>
      <c r="G1364" t="inlineStr">
        <is>
          <t>Office Supplies</t>
        </is>
      </c>
      <c r="H1364" t="inlineStr">
        <is>
          <t>Binders</t>
        </is>
      </c>
      <c r="I1364" t="inlineStr">
        <is>
          <t>GBC VeloBind Cover Sets</t>
        </is>
      </c>
      <c r="J1364" s="8" t="n">
        <v>4</v>
      </c>
      <c r="K1364" s="10" t="n">
        <v>0.2</v>
      </c>
      <c r="L1364" s="11" t="n">
        <v>49.408</v>
      </c>
      <c r="M1364" s="11">
        <f>L1364-N1364</f>
        <v>30.880000000000003</v>
      </c>
      <c r="N1364" s="11" t="n">
        <v>18.528</v>
      </c>
      <c r="O1364">
        <f>IF(L1364=0,"—",N1364/L1364)</f>
        <v>0.37499999999999994</v>
      </c>
      <c r="P1364" t="inlineStr">
        <is>
          <t>West</t>
        </is>
      </c>
      <c r="Q1364" t="inlineStr">
        <is>
          <t>Corporate</t>
        </is>
      </c>
    </row>
    <row r="1365">
      <c r="A1365" s="8" t="n">
        <v>7709</v>
      </c>
      <c r="B1365" t="inlineStr">
        <is>
          <t>CA-2014-139542</t>
        </is>
      </c>
      <c r="C1365" s="9" t="n">
        <v>41937</v>
      </c>
      <c r="D1365" s="8" t="n">
        <v>2014</v>
      </c>
      <c r="E1365" s="8" t="n">
        <v>10</v>
      </c>
      <c r="F1365" t="inlineStr">
        <is>
          <t>2014-10</t>
        </is>
      </c>
      <c r="G1365" t="inlineStr">
        <is>
          <t>Technology</t>
        </is>
      </c>
      <c r="H1365" t="inlineStr">
        <is>
          <t>Accessories</t>
        </is>
      </c>
      <c r="I1365" t="inlineStr">
        <is>
          <t>Memorex 25GB 6X Branded Blu-Ray Recordable Disc, 15/Pack</t>
        </is>
      </c>
      <c r="J1365" s="8" t="n">
        <v>3</v>
      </c>
      <c r="K1365" s="10" t="n">
        <v>0.2</v>
      </c>
      <c r="L1365" s="11" t="n">
        <v>40.776</v>
      </c>
      <c r="M1365" s="11">
        <f>L1365-N1365</f>
        <v>40.2663</v>
      </c>
      <c r="N1365" s="11" t="n">
        <v>0.5097</v>
      </c>
      <c r="O1365">
        <f>IF(L1365=0,"—",N1365/L1365)</f>
        <v>0.0125</v>
      </c>
      <c r="P1365" t="inlineStr">
        <is>
          <t>East</t>
        </is>
      </c>
      <c r="Q1365" t="inlineStr">
        <is>
          <t>Consumer</t>
        </is>
      </c>
    </row>
    <row r="1366">
      <c r="A1366" s="8" t="n">
        <v>7710</v>
      </c>
      <c r="B1366" t="inlineStr">
        <is>
          <t>CA-2014-139542</t>
        </is>
      </c>
      <c r="C1366" s="9" t="n">
        <v>41937</v>
      </c>
      <c r="D1366" s="8" t="n">
        <v>2014</v>
      </c>
      <c r="E1366" s="8" t="n">
        <v>10</v>
      </c>
      <c r="F1366" t="inlineStr">
        <is>
          <t>2014-10</t>
        </is>
      </c>
      <c r="G1366" t="inlineStr">
        <is>
          <t>Office Supplies</t>
        </is>
      </c>
      <c r="H1366" t="inlineStr">
        <is>
          <t>Binders</t>
        </is>
      </c>
      <c r="I1366" t="inlineStr">
        <is>
          <t>GBC Twin Loop Wire Binding Elements, 9/16" Spine, Black</t>
        </is>
      </c>
      <c r="J1366" s="8" t="n">
        <v>3</v>
      </c>
      <c r="K1366" s="10" t="n">
        <v>0.7</v>
      </c>
      <c r="L1366" s="11" t="n">
        <v>13.698</v>
      </c>
      <c r="M1366" s="11">
        <f>L1366-N1366</f>
        <v>23.2866</v>
      </c>
      <c r="N1366" s="11" t="n">
        <v>-9.5886</v>
      </c>
      <c r="O1366">
        <f>IF(L1366=0,"—",N1366/L1366)</f>
        <v>-0.7</v>
      </c>
      <c r="P1366" t="inlineStr">
        <is>
          <t>East</t>
        </is>
      </c>
      <c r="Q1366" t="inlineStr">
        <is>
          <t>Consumer</t>
        </is>
      </c>
    </row>
    <row r="1367">
      <c r="A1367" s="8" t="n">
        <v>4306</v>
      </c>
      <c r="B1367" t="inlineStr">
        <is>
          <t>CA-2014-162278</t>
        </is>
      </c>
      <c r="C1367" s="9" t="n">
        <v>41938</v>
      </c>
      <c r="D1367" s="8" t="n">
        <v>2014</v>
      </c>
      <c r="E1367" s="8" t="n">
        <v>10</v>
      </c>
      <c r="F1367" t="inlineStr">
        <is>
          <t>2014-10</t>
        </is>
      </c>
      <c r="G1367" t="inlineStr">
        <is>
          <t>Technology</t>
        </is>
      </c>
      <c r="H1367" t="inlineStr">
        <is>
          <t>Phones</t>
        </is>
      </c>
      <c r="I1367" t="inlineStr">
        <is>
          <t>Vtech CS6719</t>
        </is>
      </c>
      <c r="J1367" s="8" t="n">
        <v>5</v>
      </c>
      <c r="K1367" s="10" t="n">
        <v>0.2</v>
      </c>
      <c r="L1367" s="11" t="n">
        <v>383.96</v>
      </c>
      <c r="M1367" s="11">
        <f>L1367-N1367</f>
        <v>345.56399999999996</v>
      </c>
      <c r="N1367" s="11" t="n">
        <v>38.396</v>
      </c>
      <c r="O1367">
        <f>IF(L1367=0,"—",N1367/L1367)</f>
        <v>0.1</v>
      </c>
      <c r="P1367" t="inlineStr">
        <is>
          <t>West</t>
        </is>
      </c>
      <c r="Q1367" t="inlineStr">
        <is>
          <t>Consumer</t>
        </is>
      </c>
    </row>
    <row r="1368">
      <c r="A1368" s="8" t="n">
        <v>4305</v>
      </c>
      <c r="B1368" t="inlineStr">
        <is>
          <t>CA-2014-162278</t>
        </is>
      </c>
      <c r="C1368" s="9" t="n">
        <v>41938</v>
      </c>
      <c r="D1368" s="8" t="n">
        <v>2014</v>
      </c>
      <c r="E1368" s="8" t="n">
        <v>10</v>
      </c>
      <c r="F1368" t="inlineStr">
        <is>
          <t>2014-10</t>
        </is>
      </c>
      <c r="G1368" t="inlineStr">
        <is>
          <t>Furniture</t>
        </is>
      </c>
      <c r="H1368" t="inlineStr">
        <is>
          <t>Furnishings</t>
        </is>
      </c>
      <c r="I1368" t="inlineStr">
        <is>
          <t>Tenex Chairmats For Use With Carpeted Floors</t>
        </is>
      </c>
      <c r="J1368" s="8" t="n">
        <v>4</v>
      </c>
      <c r="K1368" s="10" t="n">
        <v>0</v>
      </c>
      <c r="L1368" s="11" t="n">
        <v>63.92</v>
      </c>
      <c r="M1368" s="11">
        <f>L1368-N1368</f>
        <v>60.724000000000004</v>
      </c>
      <c r="N1368" s="11" t="n">
        <v>3.196</v>
      </c>
      <c r="O1368">
        <f>IF(L1368=0,"—",N1368/L1368)</f>
        <v>0.05</v>
      </c>
      <c r="P1368" t="inlineStr">
        <is>
          <t>West</t>
        </is>
      </c>
      <c r="Q1368" t="inlineStr">
        <is>
          <t>Consumer</t>
        </is>
      </c>
    </row>
    <row r="1369">
      <c r="A1369" s="8" t="n">
        <v>9418</v>
      </c>
      <c r="B1369" t="inlineStr">
        <is>
          <t>CA-2014-148285</t>
        </is>
      </c>
      <c r="C1369" s="9" t="n">
        <v>41939</v>
      </c>
      <c r="D1369" s="8" t="n">
        <v>2014</v>
      </c>
      <c r="E1369" s="8" t="n">
        <v>10</v>
      </c>
      <c r="F1369" t="inlineStr">
        <is>
          <t>2014-10</t>
        </is>
      </c>
      <c r="G1369" t="inlineStr">
        <is>
          <t>Office Supplies</t>
        </is>
      </c>
      <c r="H1369" t="inlineStr">
        <is>
          <t>Paper</t>
        </is>
      </c>
      <c r="I1369" t="inlineStr">
        <is>
          <t>Xerox 2</t>
        </is>
      </c>
      <c r="J1369" s="8" t="n">
        <v>2</v>
      </c>
      <c r="K1369" s="10" t="n">
        <v>0.2</v>
      </c>
      <c r="L1369" s="11" t="n">
        <v>10.368</v>
      </c>
      <c r="M1369" s="11">
        <f>L1369-N1369</f>
        <v>6.7392</v>
      </c>
      <c r="N1369" s="11" t="n">
        <v>3.6288</v>
      </c>
      <c r="O1369">
        <f>IF(L1369=0,"—",N1369/L1369)</f>
        <v>0.35</v>
      </c>
      <c r="P1369" t="inlineStr">
        <is>
          <t>South</t>
        </is>
      </c>
      <c r="Q1369" t="inlineStr">
        <is>
          <t>Home Office</t>
        </is>
      </c>
    </row>
    <row r="1370">
      <c r="A1370" s="8" t="n">
        <v>9419</v>
      </c>
      <c r="B1370" t="inlineStr">
        <is>
          <t>CA-2014-148285</t>
        </is>
      </c>
      <c r="C1370" s="9" t="n">
        <v>41939</v>
      </c>
      <c r="D1370" s="8" t="n">
        <v>2014</v>
      </c>
      <c r="E1370" s="8" t="n">
        <v>10</v>
      </c>
      <c r="F1370" t="inlineStr">
        <is>
          <t>2014-10</t>
        </is>
      </c>
      <c r="G1370" t="inlineStr">
        <is>
          <t>Office Supplies</t>
        </is>
      </c>
      <c r="H1370" t="inlineStr">
        <is>
          <t>Paper</t>
        </is>
      </c>
      <c r="I1370" t="inlineStr">
        <is>
          <t>Easy-staple paper</t>
        </is>
      </c>
      <c r="J1370" s="8" t="n">
        <v>3</v>
      </c>
      <c r="K1370" s="10" t="n">
        <v>0.2</v>
      </c>
      <c r="L1370" s="11" t="n">
        <v>11.952</v>
      </c>
      <c r="M1370" s="11">
        <f>L1370-N1370</f>
        <v>7.9182</v>
      </c>
      <c r="N1370" s="11" t="n">
        <v>4.0338</v>
      </c>
      <c r="O1370">
        <f>IF(L1370=0,"—",N1370/L1370)</f>
        <v>0.3375</v>
      </c>
      <c r="P1370" t="inlineStr">
        <is>
          <t>South</t>
        </is>
      </c>
      <c r="Q1370" t="inlineStr">
        <is>
          <t>Home Office</t>
        </is>
      </c>
    </row>
    <row r="1371">
      <c r="A1371" s="8" t="n">
        <v>3846</v>
      </c>
      <c r="B1371" t="inlineStr">
        <is>
          <t>CA-2014-101931</t>
        </is>
      </c>
      <c r="C1371" s="9" t="n">
        <v>41940</v>
      </c>
      <c r="D1371" s="8" t="n">
        <v>2014</v>
      </c>
      <c r="E1371" s="8" t="n">
        <v>10</v>
      </c>
      <c r="F1371" t="inlineStr">
        <is>
          <t>2014-10</t>
        </is>
      </c>
      <c r="G1371" t="inlineStr">
        <is>
          <t>Furniture</t>
        </is>
      </c>
      <c r="H1371" t="inlineStr">
        <is>
          <t>Bookcases</t>
        </is>
      </c>
      <c r="I1371" t="inlineStr">
        <is>
          <t>O'Sullivan Living Dimensions 2-Shelf Bookcases</t>
        </is>
      </c>
      <c r="J1371" s="8" t="n">
        <v>6</v>
      </c>
      <c r="K1371" s="10" t="n">
        <v>0.15</v>
      </c>
      <c r="L1371" s="11" t="n">
        <v>616.998</v>
      </c>
      <c r="M1371" s="11">
        <f>L1371-N1371</f>
        <v>653.292</v>
      </c>
      <c r="N1371" s="11" t="n">
        <v>-36.294</v>
      </c>
      <c r="O1371">
        <f>IF(L1371=0,"—",N1371/L1371)</f>
        <v>-0.0588235294117647</v>
      </c>
      <c r="P1371" t="inlineStr">
        <is>
          <t>West</t>
        </is>
      </c>
      <c r="Q1371" t="inlineStr">
        <is>
          <t>Corporate</t>
        </is>
      </c>
    </row>
    <row r="1372">
      <c r="A1372" s="8" t="n">
        <v>3844</v>
      </c>
      <c r="B1372" t="inlineStr">
        <is>
          <t>CA-2014-101931</t>
        </is>
      </c>
      <c r="C1372" s="9" t="n">
        <v>41940</v>
      </c>
      <c r="D1372" s="8" t="n">
        <v>2014</v>
      </c>
      <c r="E1372" s="8" t="n">
        <v>10</v>
      </c>
      <c r="F1372" t="inlineStr">
        <is>
          <t>2014-10</t>
        </is>
      </c>
      <c r="G1372" t="inlineStr">
        <is>
          <t>Office Supplies</t>
        </is>
      </c>
      <c r="H1372" t="inlineStr">
        <is>
          <t>Supplies</t>
        </is>
      </c>
      <c r="I1372" t="inlineStr">
        <is>
          <t>Serrated Blade or Curved Handle Hand Letter Openers</t>
        </is>
      </c>
      <c r="J1372" s="8" t="n">
        <v>2</v>
      </c>
      <c r="K1372" s="10" t="n">
        <v>0</v>
      </c>
      <c r="L1372" s="11" t="n">
        <v>6.28</v>
      </c>
      <c r="M1372" s="11">
        <f>L1372-N1372</f>
        <v>6.2172</v>
      </c>
      <c r="N1372" s="11" t="n">
        <v>0.06279999999999999</v>
      </c>
      <c r="O1372">
        <f>IF(L1372=0,"—",N1372/L1372)</f>
        <v>0.009999999999999998</v>
      </c>
      <c r="P1372" t="inlineStr">
        <is>
          <t>West</t>
        </is>
      </c>
      <c r="Q1372" t="inlineStr">
        <is>
          <t>Corporate</t>
        </is>
      </c>
    </row>
    <row r="1373">
      <c r="A1373" s="8" t="n">
        <v>7371</v>
      </c>
      <c r="B1373" t="inlineStr">
        <is>
          <t>CA-2014-107769</t>
        </is>
      </c>
      <c r="C1373" s="9" t="n">
        <v>41940</v>
      </c>
      <c r="D1373" s="8" t="n">
        <v>2014</v>
      </c>
      <c r="E1373" s="8" t="n">
        <v>10</v>
      </c>
      <c r="F1373" t="inlineStr">
        <is>
          <t>2014-10</t>
        </is>
      </c>
      <c r="G1373" t="inlineStr">
        <is>
          <t>Technology</t>
        </is>
      </c>
      <c r="H1373" t="inlineStr">
        <is>
          <t>Phones</t>
        </is>
      </c>
      <c r="I1373" t="inlineStr">
        <is>
          <t>Digium D40 VoIP phone</t>
        </is>
      </c>
      <c r="J1373" s="8" t="n">
        <v>2</v>
      </c>
      <c r="K1373" s="10" t="n">
        <v>0</v>
      </c>
      <c r="L1373" s="11" t="n">
        <v>257.98</v>
      </c>
      <c r="M1373" s="11">
        <f>L1373-N1373</f>
        <v>183.16580000000002</v>
      </c>
      <c r="N1373" s="11" t="n">
        <v>74.8142</v>
      </c>
      <c r="O1373">
        <f>IF(L1373=0,"—",N1373/L1373)</f>
        <v>0.29</v>
      </c>
      <c r="P1373" t="inlineStr">
        <is>
          <t>Central</t>
        </is>
      </c>
      <c r="Q1373" t="inlineStr">
        <is>
          <t>Corporate</t>
        </is>
      </c>
    </row>
    <row r="1374">
      <c r="A1374" s="8" t="n">
        <v>3847</v>
      </c>
      <c r="B1374" t="inlineStr">
        <is>
          <t>CA-2014-101931</t>
        </is>
      </c>
      <c r="C1374" s="9" t="n">
        <v>41940</v>
      </c>
      <c r="D1374" s="8" t="n">
        <v>2014</v>
      </c>
      <c r="E1374" s="8" t="n">
        <v>10</v>
      </c>
      <c r="F1374" t="inlineStr">
        <is>
          <t>2014-10</t>
        </is>
      </c>
      <c r="G1374" t="inlineStr">
        <is>
          <t>Office Supplies</t>
        </is>
      </c>
      <c r="H1374" t="inlineStr">
        <is>
          <t>Storage</t>
        </is>
      </c>
      <c r="I1374" t="inlineStr">
        <is>
          <t>Eldon Portable Mobile Manager</t>
        </is>
      </c>
      <c r="J1374" s="8" t="n">
        <v>5</v>
      </c>
      <c r="K1374" s="10" t="n">
        <v>0</v>
      </c>
      <c r="L1374" s="11" t="n">
        <v>141.4</v>
      </c>
      <c r="M1374" s="11">
        <f>L1374-N1374</f>
        <v>103.22200000000001</v>
      </c>
      <c r="N1374" s="11" t="n">
        <v>38.178</v>
      </c>
      <c r="O1374">
        <f>IF(L1374=0,"—",N1374/L1374)</f>
        <v>0.26999999999999996</v>
      </c>
      <c r="P1374" t="inlineStr">
        <is>
          <t>West</t>
        </is>
      </c>
      <c r="Q1374" t="inlineStr">
        <is>
          <t>Corporate</t>
        </is>
      </c>
    </row>
    <row r="1375">
      <c r="A1375" s="8" t="n">
        <v>3843</v>
      </c>
      <c r="B1375" t="inlineStr">
        <is>
          <t>CA-2014-101931</t>
        </is>
      </c>
      <c r="C1375" s="9" t="n">
        <v>41940</v>
      </c>
      <c r="D1375" s="8" t="n">
        <v>2014</v>
      </c>
      <c r="E1375" s="8" t="n">
        <v>10</v>
      </c>
      <c r="F1375" t="inlineStr">
        <is>
          <t>2014-10</t>
        </is>
      </c>
      <c r="G1375" t="inlineStr">
        <is>
          <t>Office Supplies</t>
        </is>
      </c>
      <c r="H1375" t="inlineStr">
        <is>
          <t>Binders</t>
        </is>
      </c>
      <c r="I1375" t="inlineStr">
        <is>
          <t>Avery Non-Stick Binders</t>
        </is>
      </c>
      <c r="J1375" s="8" t="n">
        <v>2</v>
      </c>
      <c r="K1375" s="10" t="n">
        <v>0.2</v>
      </c>
      <c r="L1375" s="11" t="n">
        <v>7.184</v>
      </c>
      <c r="M1375" s="11">
        <f>L1375-N1375</f>
        <v>4.939</v>
      </c>
      <c r="N1375" s="11" t="n">
        <v>2.245</v>
      </c>
      <c r="O1375">
        <f>IF(L1375=0,"—",N1375/L1375)</f>
        <v>0.3125</v>
      </c>
      <c r="P1375" t="inlineStr">
        <is>
          <t>West</t>
        </is>
      </c>
      <c r="Q1375" t="inlineStr">
        <is>
          <t>Corporate</t>
        </is>
      </c>
    </row>
    <row r="1376">
      <c r="A1376" s="8" t="n">
        <v>3845</v>
      </c>
      <c r="B1376" t="inlineStr">
        <is>
          <t>CA-2014-101931</t>
        </is>
      </c>
      <c r="C1376" s="9" t="n">
        <v>41940</v>
      </c>
      <c r="D1376" s="8" t="n">
        <v>2014</v>
      </c>
      <c r="E1376" s="8" t="n">
        <v>10</v>
      </c>
      <c r="F1376" t="inlineStr">
        <is>
          <t>2014-10</t>
        </is>
      </c>
      <c r="G1376" t="inlineStr">
        <is>
          <t>Office Supplies</t>
        </is>
      </c>
      <c r="H1376" t="inlineStr">
        <is>
          <t>Supplies</t>
        </is>
      </c>
      <c r="I1376" t="inlineStr">
        <is>
          <t>Premier Automatic Letter Opener</t>
        </is>
      </c>
      <c r="J1376" s="8" t="n">
        <v>2</v>
      </c>
      <c r="K1376" s="10" t="n">
        <v>0</v>
      </c>
      <c r="L1376" s="11" t="n">
        <v>480.74</v>
      </c>
      <c r="M1376" s="11">
        <f>L1376-N1376</f>
        <v>466.31780000000003</v>
      </c>
      <c r="N1376" s="11" t="n">
        <v>14.4222</v>
      </c>
      <c r="O1376">
        <f>IF(L1376=0,"—",N1376/L1376)</f>
        <v>0.03</v>
      </c>
      <c r="P1376" t="inlineStr">
        <is>
          <t>West</t>
        </is>
      </c>
      <c r="Q1376" t="inlineStr">
        <is>
          <t>Corporate</t>
        </is>
      </c>
    </row>
    <row r="1377">
      <c r="A1377" s="8" t="n">
        <v>9547</v>
      </c>
      <c r="B1377" t="inlineStr">
        <is>
          <t>CA-2014-166590</t>
        </is>
      </c>
      <c r="C1377" s="9" t="n">
        <v>41941</v>
      </c>
      <c r="D1377" s="8" t="n">
        <v>2014</v>
      </c>
      <c r="E1377" s="8" t="n">
        <v>10</v>
      </c>
      <c r="F1377" t="inlineStr">
        <is>
          <t>2014-10</t>
        </is>
      </c>
      <c r="G1377" t="inlineStr">
        <is>
          <t>Office Supplies</t>
        </is>
      </c>
      <c r="H1377" t="inlineStr">
        <is>
          <t>Paper</t>
        </is>
      </c>
      <c r="I1377" t="inlineStr">
        <is>
          <t>Snap-A-Way Black Print Carbonless Ruled Speed Letter, Triplicate</t>
        </is>
      </c>
      <c r="J1377" s="8" t="n">
        <v>2</v>
      </c>
      <c r="K1377" s="10" t="n">
        <v>0</v>
      </c>
      <c r="L1377" s="11" t="n">
        <v>75.88</v>
      </c>
      <c r="M1377" s="11">
        <f>L1377-N1377</f>
        <v>40.21639999999999</v>
      </c>
      <c r="N1377" s="11" t="n">
        <v>35.6636</v>
      </c>
      <c r="O1377">
        <f>IF(L1377=0,"—",N1377/L1377)</f>
        <v>0.4700000000000001</v>
      </c>
      <c r="P1377" t="inlineStr">
        <is>
          <t>Central</t>
        </is>
      </c>
      <c r="Q1377" t="inlineStr">
        <is>
          <t>Corporate</t>
        </is>
      </c>
    </row>
    <row r="1378">
      <c r="A1378" s="8" t="n">
        <v>9546</v>
      </c>
      <c r="B1378" t="inlineStr">
        <is>
          <t>CA-2014-166590</t>
        </is>
      </c>
      <c r="C1378" s="9" t="n">
        <v>41941</v>
      </c>
      <c r="D1378" s="8" t="n">
        <v>2014</v>
      </c>
      <c r="E1378" s="8" t="n">
        <v>10</v>
      </c>
      <c r="F1378" t="inlineStr">
        <is>
          <t>2014-10</t>
        </is>
      </c>
      <c r="G1378" t="inlineStr">
        <is>
          <t>Technology</t>
        </is>
      </c>
      <c r="H1378" t="inlineStr">
        <is>
          <t>Accessories</t>
        </is>
      </c>
      <c r="I1378" t="inlineStr">
        <is>
          <t>Maxell 4.7GB DVD+R 5/Pack</t>
        </is>
      </c>
      <c r="J1378" s="8" t="n">
        <v>2</v>
      </c>
      <c r="K1378" s="10" t="n">
        <v>0</v>
      </c>
      <c r="L1378" s="11" t="n">
        <v>1.98</v>
      </c>
      <c r="M1378" s="11">
        <f>L1378-N1378</f>
        <v>1.089</v>
      </c>
      <c r="N1378" s="11" t="n">
        <v>0.891</v>
      </c>
      <c r="O1378">
        <f>IF(L1378=0,"—",N1378/L1378)</f>
        <v>0.45</v>
      </c>
      <c r="P1378" t="inlineStr">
        <is>
          <t>Central</t>
        </is>
      </c>
      <c r="Q1378" t="inlineStr">
        <is>
          <t>Corporate</t>
        </is>
      </c>
    </row>
    <row r="1379">
      <c r="A1379" s="8" t="n">
        <v>488</v>
      </c>
      <c r="B1379" t="inlineStr">
        <is>
          <t>CA-2014-154627</t>
        </is>
      </c>
      <c r="C1379" s="9" t="n">
        <v>41941</v>
      </c>
      <c r="D1379" s="8" t="n">
        <v>2014</v>
      </c>
      <c r="E1379" s="8" t="n">
        <v>10</v>
      </c>
      <c r="F1379" t="inlineStr">
        <is>
          <t>2014-10</t>
        </is>
      </c>
      <c r="G1379" t="inlineStr">
        <is>
          <t>Technology</t>
        </is>
      </c>
      <c r="H1379" t="inlineStr">
        <is>
          <t>Phones</t>
        </is>
      </c>
      <c r="I1379" t="inlineStr">
        <is>
          <t>Apple iPhone 5S</t>
        </is>
      </c>
      <c r="J1379" s="8" t="n">
        <v>6</v>
      </c>
      <c r="K1379" s="10" t="n">
        <v>0.2</v>
      </c>
      <c r="L1379" s="11" t="n">
        <v>2735.952</v>
      </c>
      <c r="M1379" s="11">
        <f>L1379-N1379</f>
        <v>2393.958</v>
      </c>
      <c r="N1379" s="11" t="n">
        <v>341.994</v>
      </c>
      <c r="O1379">
        <f>IF(L1379=0,"—",N1379/L1379)</f>
        <v>0.125</v>
      </c>
      <c r="P1379" t="inlineStr">
        <is>
          <t>Central</t>
        </is>
      </c>
      <c r="Q1379" t="inlineStr">
        <is>
          <t>Consumer</t>
        </is>
      </c>
    </row>
    <row r="1380">
      <c r="A1380" s="8" t="n">
        <v>2064</v>
      </c>
      <c r="B1380" t="inlineStr">
        <is>
          <t>CA-2014-106439</t>
        </is>
      </c>
      <c r="C1380" s="9" t="n">
        <v>41943</v>
      </c>
      <c r="D1380" s="8" t="n">
        <v>2014</v>
      </c>
      <c r="E1380" s="8" t="n">
        <v>10</v>
      </c>
      <c r="F1380" t="inlineStr">
        <is>
          <t>2014-10</t>
        </is>
      </c>
      <c r="G1380" t="inlineStr">
        <is>
          <t>Office Supplies</t>
        </is>
      </c>
      <c r="H1380" t="inlineStr">
        <is>
          <t>Binders</t>
        </is>
      </c>
      <c r="I1380" t="inlineStr">
        <is>
          <t>Fellowes Twister Kit, Gray/Clear, 3/pkg</t>
        </is>
      </c>
      <c r="J1380" s="8" t="n">
        <v>3</v>
      </c>
      <c r="K1380" s="10" t="n">
        <v>0.2</v>
      </c>
      <c r="L1380" s="11" t="n">
        <v>19.296</v>
      </c>
      <c r="M1380" s="11">
        <f>L1380-N1380</f>
        <v>13.265999999999998</v>
      </c>
      <c r="N1380" s="11" t="n">
        <v>6.03</v>
      </c>
      <c r="O1380">
        <f>IF(L1380=0,"—",N1380/L1380)</f>
        <v>0.3125</v>
      </c>
      <c r="P1380" t="inlineStr">
        <is>
          <t>West</t>
        </is>
      </c>
      <c r="Q1380" t="inlineStr">
        <is>
          <t>Corporate</t>
        </is>
      </c>
    </row>
    <row r="1381">
      <c r="A1381" s="8" t="n">
        <v>2066</v>
      </c>
      <c r="B1381" t="inlineStr">
        <is>
          <t>CA-2014-106439</t>
        </is>
      </c>
      <c r="C1381" s="9" t="n">
        <v>41943</v>
      </c>
      <c r="D1381" s="8" t="n">
        <v>2014</v>
      </c>
      <c r="E1381" s="8" t="n">
        <v>10</v>
      </c>
      <c r="F1381" t="inlineStr">
        <is>
          <t>2014-10</t>
        </is>
      </c>
      <c r="G1381" t="inlineStr">
        <is>
          <t>Furniture</t>
        </is>
      </c>
      <c r="H1381" t="inlineStr">
        <is>
          <t>Chairs</t>
        </is>
      </c>
      <c r="I1381" t="inlineStr">
        <is>
          <t>Novimex Fabric Task Chair</t>
        </is>
      </c>
      <c r="J1381" s="8" t="n">
        <v>3</v>
      </c>
      <c r="K1381" s="10" t="n">
        <v>0.2</v>
      </c>
      <c r="L1381" s="11" t="n">
        <v>146.352</v>
      </c>
      <c r="M1381" s="11">
        <f>L1381-N1381</f>
        <v>155.499</v>
      </c>
      <c r="N1381" s="11" t="n">
        <v>-9.147</v>
      </c>
      <c r="O1381">
        <f>IF(L1381=0,"—",N1381/L1381)</f>
        <v>-0.0625</v>
      </c>
      <c r="P1381" t="inlineStr">
        <is>
          <t>West</t>
        </is>
      </c>
      <c r="Q1381" t="inlineStr">
        <is>
          <t>Corporate</t>
        </is>
      </c>
    </row>
    <row r="1382">
      <c r="A1382" s="8" t="n">
        <v>4204</v>
      </c>
      <c r="B1382" t="inlineStr">
        <is>
          <t>CA-2014-145387</t>
        </is>
      </c>
      <c r="C1382" s="9" t="n">
        <v>41943</v>
      </c>
      <c r="D1382" s="8" t="n">
        <v>2014</v>
      </c>
      <c r="E1382" s="8" t="n">
        <v>10</v>
      </c>
      <c r="F1382" t="inlineStr">
        <is>
          <t>2014-10</t>
        </is>
      </c>
      <c r="G1382" t="inlineStr">
        <is>
          <t>Office Supplies</t>
        </is>
      </c>
      <c r="H1382" t="inlineStr">
        <is>
          <t>Art</t>
        </is>
      </c>
      <c r="I1382" t="inlineStr">
        <is>
          <t>Lumber Crayons</t>
        </is>
      </c>
      <c r="J1382" s="8" t="n">
        <v>5</v>
      </c>
      <c r="K1382" s="10" t="n">
        <v>0</v>
      </c>
      <c r="L1382" s="11" t="n">
        <v>49.25</v>
      </c>
      <c r="M1382" s="11">
        <f>L1382-N1382</f>
        <v>30.535</v>
      </c>
      <c r="N1382" s="11" t="n">
        <v>18.715</v>
      </c>
      <c r="O1382">
        <f>IF(L1382=0,"—",N1382/L1382)</f>
        <v>0.38</v>
      </c>
      <c r="P1382" t="inlineStr">
        <is>
          <t>East</t>
        </is>
      </c>
      <c r="Q1382" t="inlineStr">
        <is>
          <t>Consumer</t>
        </is>
      </c>
    </row>
    <row r="1383">
      <c r="A1383" s="8" t="n">
        <v>4205</v>
      </c>
      <c r="B1383" t="inlineStr">
        <is>
          <t>CA-2014-145387</t>
        </is>
      </c>
      <c r="C1383" s="9" t="n">
        <v>41943</v>
      </c>
      <c r="D1383" s="8" t="n">
        <v>2014</v>
      </c>
      <c r="E1383" s="8" t="n">
        <v>10</v>
      </c>
      <c r="F1383" t="inlineStr">
        <is>
          <t>2014-10</t>
        </is>
      </c>
      <c r="G1383" t="inlineStr">
        <is>
          <t>Office Supplies</t>
        </is>
      </c>
      <c r="H1383" t="inlineStr">
        <is>
          <t>Paper</t>
        </is>
      </c>
      <c r="I1383" t="inlineStr">
        <is>
          <t>RSVP Cards &amp; Envelopes, Blank White, 8-1/2" X 11", 24 Cards/25 Envelopes/Set</t>
        </is>
      </c>
      <c r="J1383" s="8" t="n">
        <v>2</v>
      </c>
      <c r="K1383" s="10" t="n">
        <v>0</v>
      </c>
      <c r="L1383" s="11" t="n">
        <v>10.16</v>
      </c>
      <c r="M1383" s="11">
        <f>L1383-N1383</f>
        <v>5.3848</v>
      </c>
      <c r="N1383" s="11" t="n">
        <v>4.7752</v>
      </c>
      <c r="O1383">
        <f>IF(L1383=0,"—",N1383/L1383)</f>
        <v>0.47</v>
      </c>
      <c r="P1383" t="inlineStr">
        <is>
          <t>East</t>
        </is>
      </c>
      <c r="Q1383" t="inlineStr">
        <is>
          <t>Consumer</t>
        </is>
      </c>
    </row>
    <row r="1384">
      <c r="A1384" s="8" t="n">
        <v>4206</v>
      </c>
      <c r="B1384" t="inlineStr">
        <is>
          <t>CA-2014-145387</t>
        </is>
      </c>
      <c r="C1384" s="9" t="n">
        <v>41943</v>
      </c>
      <c r="D1384" s="8" t="n">
        <v>2014</v>
      </c>
      <c r="E1384" s="8" t="n">
        <v>10</v>
      </c>
      <c r="F1384" t="inlineStr">
        <is>
          <t>2014-10</t>
        </is>
      </c>
      <c r="G1384" t="inlineStr">
        <is>
          <t>Furniture</t>
        </is>
      </c>
      <c r="H1384" t="inlineStr">
        <is>
          <t>Furnishings</t>
        </is>
      </c>
      <c r="I1384" t="inlineStr">
        <is>
          <t>Eldon Expressions Wood Desk Accessories, Oak</t>
        </is>
      </c>
      <c r="J1384" s="8" t="n">
        <v>2</v>
      </c>
      <c r="K1384" s="10" t="n">
        <v>0</v>
      </c>
      <c r="L1384" s="11" t="n">
        <v>14.76</v>
      </c>
      <c r="M1384" s="11">
        <f>L1384-N1384</f>
        <v>10.4796</v>
      </c>
      <c r="N1384" s="11" t="n">
        <v>4.2804</v>
      </c>
      <c r="O1384">
        <f>IF(L1384=0,"—",N1384/L1384)</f>
        <v>0.29000000000000004</v>
      </c>
      <c r="P1384" t="inlineStr">
        <is>
          <t>East</t>
        </is>
      </c>
      <c r="Q1384" t="inlineStr">
        <is>
          <t>Consumer</t>
        </is>
      </c>
    </row>
    <row r="1385">
      <c r="A1385" s="8" t="n">
        <v>4207</v>
      </c>
      <c r="B1385" t="inlineStr">
        <is>
          <t>CA-2014-145387</t>
        </is>
      </c>
      <c r="C1385" s="9" t="n">
        <v>41943</v>
      </c>
      <c r="D1385" s="8" t="n">
        <v>2014</v>
      </c>
      <c r="E1385" s="8" t="n">
        <v>10</v>
      </c>
      <c r="F1385" t="inlineStr">
        <is>
          <t>2014-10</t>
        </is>
      </c>
      <c r="G1385" t="inlineStr">
        <is>
          <t>Office Supplies</t>
        </is>
      </c>
      <c r="H1385" t="inlineStr">
        <is>
          <t>Binders</t>
        </is>
      </c>
      <c r="I1385" t="inlineStr">
        <is>
          <t>GBC Recycled VeloBinder Covers</t>
        </is>
      </c>
      <c r="J1385" s="8" t="n">
        <v>2</v>
      </c>
      <c r="K1385" s="10" t="n">
        <v>0</v>
      </c>
      <c r="L1385" s="11" t="n">
        <v>34.08</v>
      </c>
      <c r="M1385" s="11">
        <f>L1385-N1385</f>
        <v>18.4032</v>
      </c>
      <c r="N1385" s="11" t="n">
        <v>15.6768</v>
      </c>
      <c r="O1385">
        <f>IF(L1385=0,"—",N1385/L1385)</f>
        <v>0.46</v>
      </c>
      <c r="P1385" t="inlineStr">
        <is>
          <t>East</t>
        </is>
      </c>
      <c r="Q1385" t="inlineStr">
        <is>
          <t>Consumer</t>
        </is>
      </c>
    </row>
    <row r="1386">
      <c r="A1386" s="8" t="n">
        <v>4208</v>
      </c>
      <c r="B1386" t="inlineStr">
        <is>
          <t>CA-2014-145387</t>
        </is>
      </c>
      <c r="C1386" s="9" t="n">
        <v>41943</v>
      </c>
      <c r="D1386" s="8" t="n">
        <v>2014</v>
      </c>
      <c r="E1386" s="8" t="n">
        <v>10</v>
      </c>
      <c r="F1386" t="inlineStr">
        <is>
          <t>2014-10</t>
        </is>
      </c>
      <c r="G1386" t="inlineStr">
        <is>
          <t>Furniture</t>
        </is>
      </c>
      <c r="H1386" t="inlineStr">
        <is>
          <t>Furnishings</t>
        </is>
      </c>
      <c r="I1386" t="inlineStr">
        <is>
          <t>Eldon Wave Desk Accessories</t>
        </is>
      </c>
      <c r="J1386" s="8" t="n">
        <v>3</v>
      </c>
      <c r="K1386" s="10" t="n">
        <v>0</v>
      </c>
      <c r="L1386" s="11" t="n">
        <v>17.67</v>
      </c>
      <c r="M1386" s="11">
        <f>L1386-N1386</f>
        <v>9.895200000000003</v>
      </c>
      <c r="N1386" s="11" t="n">
        <v>7.7748</v>
      </c>
      <c r="O1386">
        <f>IF(L1386=0,"—",N1386/L1386)</f>
        <v>0.43999999999999995</v>
      </c>
      <c r="P1386" t="inlineStr">
        <is>
          <t>East</t>
        </is>
      </c>
      <c r="Q1386" t="inlineStr">
        <is>
          <t>Consumer</t>
        </is>
      </c>
    </row>
    <row r="1387">
      <c r="A1387" s="8" t="n">
        <v>4209</v>
      </c>
      <c r="B1387" t="inlineStr">
        <is>
          <t>CA-2014-145387</t>
        </is>
      </c>
      <c r="C1387" s="9" t="n">
        <v>41943</v>
      </c>
      <c r="D1387" s="8" t="n">
        <v>2014</v>
      </c>
      <c r="E1387" s="8" t="n">
        <v>10</v>
      </c>
      <c r="F1387" t="inlineStr">
        <is>
          <t>2014-10</t>
        </is>
      </c>
      <c r="G1387" t="inlineStr">
        <is>
          <t>Furniture</t>
        </is>
      </c>
      <c r="H1387" t="inlineStr">
        <is>
          <t>Chairs</t>
        </is>
      </c>
      <c r="I1387" t="inlineStr">
        <is>
          <t>Hon Pagoda Stacking Chairs</t>
        </is>
      </c>
      <c r="J1387" s="8" t="n">
        <v>5</v>
      </c>
      <c r="K1387" s="10" t="n">
        <v>0</v>
      </c>
      <c r="L1387" s="11" t="n">
        <v>1604.9</v>
      </c>
      <c r="M1387" s="11">
        <f>L1387-N1387</f>
        <v>1123.43</v>
      </c>
      <c r="N1387" s="11" t="n">
        <v>481.47</v>
      </c>
      <c r="O1387">
        <f>IF(L1387=0,"—",N1387/L1387)</f>
        <v>0.3</v>
      </c>
      <c r="P1387" t="inlineStr">
        <is>
          <t>East</t>
        </is>
      </c>
      <c r="Q1387" t="inlineStr">
        <is>
          <t>Consumer</t>
        </is>
      </c>
    </row>
    <row r="1388">
      <c r="A1388" s="8" t="n">
        <v>4210</v>
      </c>
      <c r="B1388" t="inlineStr">
        <is>
          <t>CA-2014-145387</t>
        </is>
      </c>
      <c r="C1388" s="9" t="n">
        <v>41943</v>
      </c>
      <c r="D1388" s="8" t="n">
        <v>2014</v>
      </c>
      <c r="E1388" s="8" t="n">
        <v>10</v>
      </c>
      <c r="F1388" t="inlineStr">
        <is>
          <t>2014-10</t>
        </is>
      </c>
      <c r="G1388" t="inlineStr">
        <is>
          <t>Furniture</t>
        </is>
      </c>
      <c r="H1388" t="inlineStr">
        <is>
          <t>Tables</t>
        </is>
      </c>
      <c r="I1388" t="inlineStr">
        <is>
          <t>Chromcraft Bull-Nose Wood 48" x 96" Rectangular Conference Tables</t>
        </is>
      </c>
      <c r="J1388" s="8" t="n">
        <v>1</v>
      </c>
      <c r="K1388" s="10" t="n">
        <v>0.3</v>
      </c>
      <c r="L1388" s="11" t="n">
        <v>385.686</v>
      </c>
      <c r="M1388" s="11">
        <f>L1388-N1388</f>
        <v>446.2938</v>
      </c>
      <c r="N1388" s="11" t="n">
        <v>-60.6078</v>
      </c>
      <c r="O1388">
        <f>IF(L1388=0,"—",N1388/L1388)</f>
        <v>-0.15714285714285714</v>
      </c>
      <c r="P1388" t="inlineStr">
        <is>
          <t>East</t>
        </is>
      </c>
      <c r="Q1388" t="inlineStr">
        <is>
          <t>Consumer</t>
        </is>
      </c>
    </row>
    <row r="1389">
      <c r="A1389" s="8" t="n">
        <v>2067</v>
      </c>
      <c r="B1389" t="inlineStr">
        <is>
          <t>CA-2014-106439</t>
        </is>
      </c>
      <c r="C1389" s="9" t="n">
        <v>41943</v>
      </c>
      <c r="D1389" s="8" t="n">
        <v>2014</v>
      </c>
      <c r="E1389" s="8" t="n">
        <v>10</v>
      </c>
      <c r="F1389" t="inlineStr">
        <is>
          <t>2014-10</t>
        </is>
      </c>
      <c r="G1389" t="inlineStr">
        <is>
          <t>Technology</t>
        </is>
      </c>
      <c r="H1389" t="inlineStr">
        <is>
          <t>Accessories</t>
        </is>
      </c>
      <c r="I1389" t="inlineStr">
        <is>
          <t>Maxell LTO Ultrium - 800 GB</t>
        </is>
      </c>
      <c r="J1389" s="8" t="n">
        <v>9</v>
      </c>
      <c r="K1389" s="10" t="n">
        <v>0</v>
      </c>
      <c r="L1389" s="11" t="n">
        <v>251.91</v>
      </c>
      <c r="M1389" s="11">
        <f>L1389-N1389</f>
        <v>204.0471</v>
      </c>
      <c r="N1389" s="11" t="n">
        <v>47.8629</v>
      </c>
      <c r="O1389">
        <f>IF(L1389=0,"—",N1389/L1389)</f>
        <v>0.19</v>
      </c>
      <c r="P1389" t="inlineStr">
        <is>
          <t>West</t>
        </is>
      </c>
      <c r="Q1389" t="inlineStr">
        <is>
          <t>Corporate</t>
        </is>
      </c>
    </row>
    <row r="1390">
      <c r="A1390" s="8" t="n">
        <v>2068</v>
      </c>
      <c r="B1390" t="inlineStr">
        <is>
          <t>CA-2014-106439</t>
        </is>
      </c>
      <c r="C1390" s="9" t="n">
        <v>41943</v>
      </c>
      <c r="D1390" s="8" t="n">
        <v>2014</v>
      </c>
      <c r="E1390" s="8" t="n">
        <v>10</v>
      </c>
      <c r="F1390" t="inlineStr">
        <is>
          <t>2014-10</t>
        </is>
      </c>
      <c r="G1390" t="inlineStr">
        <is>
          <t>Office Supplies</t>
        </is>
      </c>
      <c r="H1390" t="inlineStr">
        <is>
          <t>Art</t>
        </is>
      </c>
      <c r="I1390" t="inlineStr">
        <is>
          <t>Newell 325</t>
        </is>
      </c>
      <c r="J1390" s="8" t="n">
        <v>3</v>
      </c>
      <c r="K1390" s="10" t="n">
        <v>0</v>
      </c>
      <c r="L1390" s="11" t="n">
        <v>12.39</v>
      </c>
      <c r="M1390" s="11">
        <f>L1390-N1390</f>
        <v>8.673</v>
      </c>
      <c r="N1390" s="11" t="n">
        <v>3.717</v>
      </c>
      <c r="O1390">
        <f>IF(L1390=0,"—",N1390/L1390)</f>
        <v>0.3</v>
      </c>
      <c r="P1390" t="inlineStr">
        <is>
          <t>West</t>
        </is>
      </c>
      <c r="Q1390" t="inlineStr">
        <is>
          <t>Corporate</t>
        </is>
      </c>
    </row>
    <row r="1391">
      <c r="A1391" s="8" t="n">
        <v>4772</v>
      </c>
      <c r="B1391" t="inlineStr">
        <is>
          <t>US-2014-167262</t>
        </is>
      </c>
      <c r="C1391" s="9" t="n">
        <v>41943</v>
      </c>
      <c r="D1391" s="8" t="n">
        <v>2014</v>
      </c>
      <c r="E1391" s="8" t="n">
        <v>10</v>
      </c>
      <c r="F1391" t="inlineStr">
        <is>
          <t>2014-10</t>
        </is>
      </c>
      <c r="G1391" t="inlineStr">
        <is>
          <t>Technology</t>
        </is>
      </c>
      <c r="H1391" t="inlineStr">
        <is>
          <t>Phones</t>
        </is>
      </c>
      <c r="I1391" t="inlineStr">
        <is>
          <t>Plantronics HL10 Handset Lifter</t>
        </is>
      </c>
      <c r="J1391" s="8" t="n">
        <v>8</v>
      </c>
      <c r="K1391" s="10" t="n">
        <v>0.2</v>
      </c>
      <c r="L1391" s="11" t="n">
        <v>742.336</v>
      </c>
      <c r="M1391" s="11">
        <f>L1391-N1391</f>
        <v>658.8232</v>
      </c>
      <c r="N1391" s="11" t="n">
        <v>83.5128</v>
      </c>
      <c r="O1391">
        <f>IF(L1391=0,"—",N1391/L1391)</f>
        <v>0.1125</v>
      </c>
      <c r="P1391" t="inlineStr">
        <is>
          <t>West</t>
        </is>
      </c>
      <c r="Q1391" t="inlineStr">
        <is>
          <t>Consumer</t>
        </is>
      </c>
    </row>
    <row r="1392">
      <c r="A1392" s="8" t="n">
        <v>2062</v>
      </c>
      <c r="B1392" t="inlineStr">
        <is>
          <t>CA-2014-106439</t>
        </is>
      </c>
      <c r="C1392" s="9" t="n">
        <v>41943</v>
      </c>
      <c r="D1392" s="8" t="n">
        <v>2014</v>
      </c>
      <c r="E1392" s="8" t="n">
        <v>10</v>
      </c>
      <c r="F1392" t="inlineStr">
        <is>
          <t>2014-10</t>
        </is>
      </c>
      <c r="G1392" t="inlineStr">
        <is>
          <t>Office Supplies</t>
        </is>
      </c>
      <c r="H1392" t="inlineStr">
        <is>
          <t>Binders</t>
        </is>
      </c>
      <c r="I1392" t="inlineStr">
        <is>
          <t>Avery Framed View Binder, EZD Ring (Locking), Navy, 1 1/2"</t>
        </is>
      </c>
      <c r="J1392" s="8" t="n">
        <v>2</v>
      </c>
      <c r="K1392" s="10" t="n">
        <v>0.2</v>
      </c>
      <c r="L1392" s="11" t="n">
        <v>15.968</v>
      </c>
      <c r="M1392" s="11">
        <f>L1392-N1392</f>
        <v>10.578800000000001</v>
      </c>
      <c r="N1392" s="11" t="n">
        <v>5.3892</v>
      </c>
      <c r="O1392">
        <f>IF(L1392=0,"—",N1392/L1392)</f>
        <v>0.33749999999999997</v>
      </c>
      <c r="P1392" t="inlineStr">
        <is>
          <t>West</t>
        </is>
      </c>
      <c r="Q1392" t="inlineStr">
        <is>
          <t>Corporate</t>
        </is>
      </c>
    </row>
    <row r="1393">
      <c r="A1393" s="8" t="n">
        <v>2063</v>
      </c>
      <c r="B1393" t="inlineStr">
        <is>
          <t>CA-2014-106439</t>
        </is>
      </c>
      <c r="C1393" s="9" t="n">
        <v>41943</v>
      </c>
      <c r="D1393" s="8" t="n">
        <v>2014</v>
      </c>
      <c r="E1393" s="8" t="n">
        <v>10</v>
      </c>
      <c r="F1393" t="inlineStr">
        <is>
          <t>2014-10</t>
        </is>
      </c>
      <c r="G1393" t="inlineStr">
        <is>
          <t>Office Supplies</t>
        </is>
      </c>
      <c r="H1393" t="inlineStr">
        <is>
          <t>Paper</t>
        </is>
      </c>
      <c r="I1393" t="inlineStr">
        <is>
          <t>Xerox 1952</t>
        </is>
      </c>
      <c r="J1393" s="8" t="n">
        <v>13</v>
      </c>
      <c r="K1393" s="10" t="n">
        <v>0</v>
      </c>
      <c r="L1393" s="11" t="n">
        <v>64.73999999999999</v>
      </c>
      <c r="M1393" s="11">
        <f>L1393-N1393</f>
        <v>34.31219999999999</v>
      </c>
      <c r="N1393" s="11" t="n">
        <v>30.4278</v>
      </c>
      <c r="O1393">
        <f>IF(L1393=0,"—",N1393/L1393)</f>
        <v>0.4700000000000001</v>
      </c>
      <c r="P1393" t="inlineStr">
        <is>
          <t>West</t>
        </is>
      </c>
      <c r="Q1393" t="inlineStr">
        <is>
          <t>Corporate</t>
        </is>
      </c>
    </row>
    <row r="1394">
      <c r="A1394" s="8" t="n">
        <v>8304</v>
      </c>
      <c r="B1394" t="inlineStr">
        <is>
          <t>US-2014-120313</t>
        </is>
      </c>
      <c r="C1394" s="9" t="n">
        <v>41943</v>
      </c>
      <c r="D1394" s="8" t="n">
        <v>2014</v>
      </c>
      <c r="E1394" s="8" t="n">
        <v>10</v>
      </c>
      <c r="F1394" t="inlineStr">
        <is>
          <t>2014-10</t>
        </is>
      </c>
      <c r="G1394" t="inlineStr">
        <is>
          <t>Technology</t>
        </is>
      </c>
      <c r="H1394" t="inlineStr">
        <is>
          <t>Phones</t>
        </is>
      </c>
      <c r="I1394" t="inlineStr">
        <is>
          <t>Motorola L804</t>
        </is>
      </c>
      <c r="J1394" s="8" t="n">
        <v>2</v>
      </c>
      <c r="K1394" s="10" t="n">
        <v>0.2</v>
      </c>
      <c r="L1394" s="11" t="n">
        <v>73.584</v>
      </c>
      <c r="M1394" s="11">
        <f>L1394-N1394</f>
        <v>65.3058</v>
      </c>
      <c r="N1394" s="11" t="n">
        <v>8.2782</v>
      </c>
      <c r="O1394">
        <f>IF(L1394=0,"—",N1394/L1394)</f>
        <v>0.11249999999999999</v>
      </c>
      <c r="P1394" t="inlineStr">
        <is>
          <t>West</t>
        </is>
      </c>
      <c r="Q1394" t="inlineStr">
        <is>
          <t>Home Office</t>
        </is>
      </c>
    </row>
    <row r="1395">
      <c r="A1395" s="8" t="n">
        <v>2060</v>
      </c>
      <c r="B1395" t="inlineStr">
        <is>
          <t>CA-2014-106439</t>
        </is>
      </c>
      <c r="C1395" s="9" t="n">
        <v>41943</v>
      </c>
      <c r="D1395" s="8" t="n">
        <v>2014</v>
      </c>
      <c r="E1395" s="8" t="n">
        <v>10</v>
      </c>
      <c r="F1395" t="inlineStr">
        <is>
          <t>2014-10</t>
        </is>
      </c>
      <c r="G1395" t="inlineStr">
        <is>
          <t>Office Supplies</t>
        </is>
      </c>
      <c r="H1395" t="inlineStr">
        <is>
          <t>Fasteners</t>
        </is>
      </c>
      <c r="I1395" t="inlineStr">
        <is>
          <t>Staples</t>
        </is>
      </c>
      <c r="J1395" s="8" t="n">
        <v>3</v>
      </c>
      <c r="K1395" s="10" t="n">
        <v>0</v>
      </c>
      <c r="L1395" s="11" t="n">
        <v>11.34</v>
      </c>
      <c r="M1395" s="11">
        <f>L1395-N1395</f>
        <v>6.1236</v>
      </c>
      <c r="N1395" s="11" t="n">
        <v>5.2164</v>
      </c>
      <c r="O1395">
        <f>IF(L1395=0,"—",N1395/L1395)</f>
        <v>0.46</v>
      </c>
      <c r="P1395" t="inlineStr">
        <is>
          <t>West</t>
        </is>
      </c>
      <c r="Q1395" t="inlineStr">
        <is>
          <t>Corporate</t>
        </is>
      </c>
    </row>
    <row r="1396">
      <c r="A1396" s="8" t="n">
        <v>6640</v>
      </c>
      <c r="B1396" t="inlineStr">
        <is>
          <t>CA-2014-108609</t>
        </is>
      </c>
      <c r="C1396" s="9" t="n">
        <v>41943</v>
      </c>
      <c r="D1396" s="8" t="n">
        <v>2014</v>
      </c>
      <c r="E1396" s="8" t="n">
        <v>10</v>
      </c>
      <c r="F1396" t="inlineStr">
        <is>
          <t>2014-10</t>
        </is>
      </c>
      <c r="G1396" t="inlineStr">
        <is>
          <t>Furniture</t>
        </is>
      </c>
      <c r="H1396" t="inlineStr">
        <is>
          <t>Tables</t>
        </is>
      </c>
      <c r="I1396" t="inlineStr">
        <is>
          <t>Hon 94000 Series Round Tables</t>
        </is>
      </c>
      <c r="J1396" s="8" t="n">
        <v>8</v>
      </c>
      <c r="K1396" s="10" t="n">
        <v>0.4</v>
      </c>
      <c r="L1396" s="11" t="n">
        <v>1421.664</v>
      </c>
      <c r="M1396" s="11">
        <f>L1396-N1396</f>
        <v>2156.1904</v>
      </c>
      <c r="N1396" s="11" t="n">
        <v>-734.5264</v>
      </c>
      <c r="O1396">
        <f>IF(L1396=0,"—",N1396/L1396)</f>
        <v>-0.5166666666666666</v>
      </c>
      <c r="P1396" t="inlineStr">
        <is>
          <t>East</t>
        </is>
      </c>
      <c r="Q1396" t="inlineStr">
        <is>
          <t>Corporate</t>
        </is>
      </c>
    </row>
    <row r="1397">
      <c r="A1397" s="8" t="n">
        <v>2065</v>
      </c>
      <c r="B1397" t="inlineStr">
        <is>
          <t>CA-2014-106439</t>
        </is>
      </c>
      <c r="C1397" s="9" t="n">
        <v>41943</v>
      </c>
      <c r="D1397" s="8" t="n">
        <v>2014</v>
      </c>
      <c r="E1397" s="8" t="n">
        <v>10</v>
      </c>
      <c r="F1397" t="inlineStr">
        <is>
          <t>2014-10</t>
        </is>
      </c>
      <c r="G1397" t="inlineStr">
        <is>
          <t>Office Supplies</t>
        </is>
      </c>
      <c r="H1397" t="inlineStr">
        <is>
          <t>Storage</t>
        </is>
      </c>
      <c r="I1397" t="inlineStr">
        <is>
          <t>Tennsco Regal Shelving Units</t>
        </is>
      </c>
      <c r="J1397" s="8" t="n">
        <v>4</v>
      </c>
      <c r="K1397" s="10" t="n">
        <v>0</v>
      </c>
      <c r="L1397" s="11" t="n">
        <v>405.64</v>
      </c>
      <c r="M1397" s="11">
        <f>L1397-N1397</f>
        <v>393.4708</v>
      </c>
      <c r="N1397" s="11" t="n">
        <v>12.1692</v>
      </c>
      <c r="O1397">
        <f>IF(L1397=0,"—",N1397/L1397)</f>
        <v>0.030000000000000002</v>
      </c>
      <c r="P1397" t="inlineStr">
        <is>
          <t>West</t>
        </is>
      </c>
      <c r="Q1397" t="inlineStr">
        <is>
          <t>Corporate</t>
        </is>
      </c>
    </row>
    <row r="1398">
      <c r="A1398" s="8" t="n">
        <v>2061</v>
      </c>
      <c r="B1398" t="inlineStr">
        <is>
          <t>CA-2014-106439</t>
        </is>
      </c>
      <c r="C1398" s="9" t="n">
        <v>41943</v>
      </c>
      <c r="D1398" s="8" t="n">
        <v>2014</v>
      </c>
      <c r="E1398" s="8" t="n">
        <v>10</v>
      </c>
      <c r="F1398" t="inlineStr">
        <is>
          <t>2014-10</t>
        </is>
      </c>
      <c r="G1398" t="inlineStr">
        <is>
          <t>Office Supplies</t>
        </is>
      </c>
      <c r="H1398" t="inlineStr">
        <is>
          <t>Storage</t>
        </is>
      </c>
      <c r="I1398" t="inlineStr">
        <is>
          <t>Letter/Legal File Tote with Clear Snap-On Lid, Black Granite</t>
        </is>
      </c>
      <c r="J1398" s="8" t="n">
        <v>5</v>
      </c>
      <c r="K1398" s="10" t="n">
        <v>0</v>
      </c>
      <c r="L1398" s="11" t="n">
        <v>80.3</v>
      </c>
      <c r="M1398" s="11">
        <f>L1398-N1398</f>
        <v>59.422</v>
      </c>
      <c r="N1398" s="11" t="n">
        <v>20.878</v>
      </c>
      <c r="O1398">
        <f>IF(L1398=0,"—",N1398/L1398)</f>
        <v>0.26</v>
      </c>
      <c r="P1398" t="inlineStr">
        <is>
          <t>West</t>
        </is>
      </c>
      <c r="Q1398" t="inlineStr">
        <is>
          <t>Corporate</t>
        </is>
      </c>
    </row>
    <row r="1399">
      <c r="A1399" s="8" t="n">
        <v>4159</v>
      </c>
      <c r="B1399" t="inlineStr">
        <is>
          <t>CA-2014-126907</t>
        </is>
      </c>
      <c r="C1399" s="9" t="n">
        <v>41944</v>
      </c>
      <c r="D1399" s="8" t="n">
        <v>2014</v>
      </c>
      <c r="E1399" s="8" t="n">
        <v>11</v>
      </c>
      <c r="F1399" t="inlineStr">
        <is>
          <t>2014-11</t>
        </is>
      </c>
      <c r="G1399" t="inlineStr">
        <is>
          <t>Office Supplies</t>
        </is>
      </c>
      <c r="H1399" t="inlineStr">
        <is>
          <t>Paper</t>
        </is>
      </c>
      <c r="I1399" t="inlineStr">
        <is>
          <t>Southworth Parchment Paper &amp; Envelopes</t>
        </is>
      </c>
      <c r="J1399" s="8" t="n">
        <v>3</v>
      </c>
      <c r="K1399" s="10" t="n">
        <v>0.2</v>
      </c>
      <c r="L1399" s="11" t="n">
        <v>15.696</v>
      </c>
      <c r="M1399" s="11">
        <f>L1399-N1399</f>
        <v>10.5948</v>
      </c>
      <c r="N1399" s="11" t="n">
        <v>5.1012</v>
      </c>
      <c r="O1399">
        <f>IF(L1399=0,"—",N1399/L1399)</f>
        <v>0.325</v>
      </c>
      <c r="P1399" t="inlineStr">
        <is>
          <t>Central</t>
        </is>
      </c>
      <c r="Q1399" t="inlineStr">
        <is>
          <t>Corporate</t>
        </is>
      </c>
    </row>
    <row r="1400">
      <c r="A1400" s="8" t="n">
        <v>4066</v>
      </c>
      <c r="B1400" t="inlineStr">
        <is>
          <t>CA-2014-102673</t>
        </is>
      </c>
      <c r="C1400" s="9" t="n">
        <v>41944</v>
      </c>
      <c r="D1400" s="8" t="n">
        <v>2014</v>
      </c>
      <c r="E1400" s="8" t="n">
        <v>11</v>
      </c>
      <c r="F1400" t="inlineStr">
        <is>
          <t>2014-11</t>
        </is>
      </c>
      <c r="G1400" t="inlineStr">
        <is>
          <t>Office Supplies</t>
        </is>
      </c>
      <c r="H1400" t="inlineStr">
        <is>
          <t>Fasteners</t>
        </is>
      </c>
      <c r="I1400" t="inlineStr">
        <is>
          <t>Staples</t>
        </is>
      </c>
      <c r="J1400" s="8" t="n">
        <v>5</v>
      </c>
      <c r="K1400" s="10" t="n">
        <v>0.2</v>
      </c>
      <c r="L1400" s="11" t="n">
        <v>7.52</v>
      </c>
      <c r="M1400" s="11">
        <f>L1400-N1400</f>
        <v>6.109999999999999</v>
      </c>
      <c r="N1400" s="11" t="n">
        <v>1.41</v>
      </c>
      <c r="O1400">
        <f>IF(L1400=0,"—",N1400/L1400)</f>
        <v>0.1875</v>
      </c>
      <c r="P1400" t="inlineStr">
        <is>
          <t>South</t>
        </is>
      </c>
      <c r="Q1400" t="inlineStr">
        <is>
          <t>Corporate</t>
        </is>
      </c>
    </row>
    <row r="1401">
      <c r="A1401" s="8" t="n">
        <v>7559</v>
      </c>
      <c r="B1401" t="inlineStr">
        <is>
          <t>US-2014-137155</t>
        </is>
      </c>
      <c r="C1401" s="9" t="n">
        <v>41944</v>
      </c>
      <c r="D1401" s="8" t="n">
        <v>2014</v>
      </c>
      <c r="E1401" s="8" t="n">
        <v>11</v>
      </c>
      <c r="F1401" t="inlineStr">
        <is>
          <t>2014-11</t>
        </is>
      </c>
      <c r="G1401" t="inlineStr">
        <is>
          <t>Office Supplies</t>
        </is>
      </c>
      <c r="H1401" t="inlineStr">
        <is>
          <t>Appliances</t>
        </is>
      </c>
      <c r="I1401" t="inlineStr">
        <is>
          <t>Kensington 7 Outlet MasterPiece Power Center</t>
        </is>
      </c>
      <c r="J1401" s="8" t="n">
        <v>3</v>
      </c>
      <c r="K1401" s="10" t="n">
        <v>0</v>
      </c>
      <c r="L1401" s="11" t="n">
        <v>533.9400000000001</v>
      </c>
      <c r="M1401" s="11">
        <f>L1401-N1401</f>
        <v>379.09740000000005</v>
      </c>
      <c r="N1401" s="11" t="n">
        <v>154.8426</v>
      </c>
      <c r="O1401">
        <f>IF(L1401=0,"—",N1401/L1401)</f>
        <v>0.29</v>
      </c>
      <c r="P1401" t="inlineStr">
        <is>
          <t>East</t>
        </is>
      </c>
      <c r="Q1401" t="inlineStr">
        <is>
          <t>Consumer</t>
        </is>
      </c>
    </row>
    <row r="1402">
      <c r="A1402" s="8" t="n">
        <v>7560</v>
      </c>
      <c r="B1402" t="inlineStr">
        <is>
          <t>US-2014-137155</t>
        </is>
      </c>
      <c r="C1402" s="9" t="n">
        <v>41944</v>
      </c>
      <c r="D1402" s="8" t="n">
        <v>2014</v>
      </c>
      <c r="E1402" s="8" t="n">
        <v>11</v>
      </c>
      <c r="F1402" t="inlineStr">
        <is>
          <t>2014-11</t>
        </is>
      </c>
      <c r="G1402" t="inlineStr">
        <is>
          <t>Office Supplies</t>
        </is>
      </c>
      <c r="H1402" t="inlineStr">
        <is>
          <t>Paper</t>
        </is>
      </c>
      <c r="I1402" t="inlineStr">
        <is>
          <t>Xerox 1934</t>
        </is>
      </c>
      <c r="J1402" s="8" t="n">
        <v>3</v>
      </c>
      <c r="K1402" s="10" t="n">
        <v>0</v>
      </c>
      <c r="L1402" s="11" t="n">
        <v>167.94</v>
      </c>
      <c r="M1402" s="11">
        <f>L1402-N1402</f>
        <v>85.6494</v>
      </c>
      <c r="N1402" s="11" t="n">
        <v>82.2906</v>
      </c>
      <c r="O1402">
        <f>IF(L1402=0,"—",N1402/L1402)</f>
        <v>0.49</v>
      </c>
      <c r="P1402" t="inlineStr">
        <is>
          <t>East</t>
        </is>
      </c>
      <c r="Q1402" t="inlineStr">
        <is>
          <t>Consumer</t>
        </is>
      </c>
    </row>
    <row r="1403">
      <c r="A1403" s="8" t="n">
        <v>9869</v>
      </c>
      <c r="B1403" t="inlineStr">
        <is>
          <t>CA-2014-114195</t>
        </is>
      </c>
      <c r="C1403" s="9" t="n">
        <v>41944</v>
      </c>
      <c r="D1403" s="8" t="n">
        <v>2014</v>
      </c>
      <c r="E1403" s="8" t="n">
        <v>11</v>
      </c>
      <c r="F1403" t="inlineStr">
        <is>
          <t>2014-11</t>
        </is>
      </c>
      <c r="G1403" t="inlineStr">
        <is>
          <t>Furniture</t>
        </is>
      </c>
      <c r="H1403" t="inlineStr">
        <is>
          <t>Furnishings</t>
        </is>
      </c>
      <c r="I1403" t="inlineStr">
        <is>
          <t>Howard Miller 13" Diameter Pewter Finish Round Wall Clock</t>
        </is>
      </c>
      <c r="J1403" s="8" t="n">
        <v>2</v>
      </c>
      <c r="K1403" s="10" t="n">
        <v>0.2</v>
      </c>
      <c r="L1403" s="11" t="n">
        <v>68.70399999999999</v>
      </c>
      <c r="M1403" s="11">
        <f>L1403-N1403</f>
        <v>52.386799999999994</v>
      </c>
      <c r="N1403" s="11" t="n">
        <v>16.3172</v>
      </c>
      <c r="O1403">
        <f>IF(L1403=0,"—",N1403/L1403)</f>
        <v>0.23750000000000002</v>
      </c>
      <c r="P1403" t="inlineStr">
        <is>
          <t>East</t>
        </is>
      </c>
      <c r="Q1403" t="inlineStr">
        <is>
          <t>Corporate</t>
        </is>
      </c>
    </row>
    <row r="1404">
      <c r="A1404" s="8" t="n">
        <v>4067</v>
      </c>
      <c r="B1404" t="inlineStr">
        <is>
          <t>CA-2014-102673</t>
        </is>
      </c>
      <c r="C1404" s="9" t="n">
        <v>41944</v>
      </c>
      <c r="D1404" s="8" t="n">
        <v>2014</v>
      </c>
      <c r="E1404" s="8" t="n">
        <v>11</v>
      </c>
      <c r="F1404" t="inlineStr">
        <is>
          <t>2014-11</t>
        </is>
      </c>
      <c r="G1404" t="inlineStr">
        <is>
          <t>Office Supplies</t>
        </is>
      </c>
      <c r="H1404" t="inlineStr">
        <is>
          <t>Art</t>
        </is>
      </c>
      <c r="I1404" t="inlineStr">
        <is>
          <t>Newell 320</t>
        </is>
      </c>
      <c r="J1404" s="8" t="n">
        <v>3</v>
      </c>
      <c r="K1404" s="10" t="n">
        <v>0.2</v>
      </c>
      <c r="L1404" s="11" t="n">
        <v>10.272</v>
      </c>
      <c r="M1404" s="11">
        <f>L1404-N1404</f>
        <v>9.3732</v>
      </c>
      <c r="N1404" s="11" t="n">
        <v>0.8988</v>
      </c>
      <c r="O1404">
        <f>IF(L1404=0,"—",N1404/L1404)</f>
        <v>0.08750000000000001</v>
      </c>
      <c r="P1404" t="inlineStr">
        <is>
          <t>South</t>
        </is>
      </c>
      <c r="Q1404" t="inlineStr">
        <is>
          <t>Corporate</t>
        </is>
      </c>
    </row>
    <row r="1405">
      <c r="A1405" s="8" t="n">
        <v>7561</v>
      </c>
      <c r="B1405" t="inlineStr">
        <is>
          <t>US-2014-137155</t>
        </is>
      </c>
      <c r="C1405" s="9" t="n">
        <v>41944</v>
      </c>
      <c r="D1405" s="8" t="n">
        <v>2014</v>
      </c>
      <c r="E1405" s="8" t="n">
        <v>11</v>
      </c>
      <c r="F1405" t="inlineStr">
        <is>
          <t>2014-11</t>
        </is>
      </c>
      <c r="G1405" t="inlineStr">
        <is>
          <t>Furniture</t>
        </is>
      </c>
      <c r="H1405" t="inlineStr">
        <is>
          <t>Furnishings</t>
        </is>
      </c>
      <c r="I1405" t="inlineStr">
        <is>
          <t>Master Big Foot Doorstop, Beige</t>
        </is>
      </c>
      <c r="J1405" s="8" t="n">
        <v>6</v>
      </c>
      <c r="K1405" s="10" t="n">
        <v>0</v>
      </c>
      <c r="L1405" s="11" t="n">
        <v>31.68</v>
      </c>
      <c r="M1405" s="11">
        <f>L1405-N1405</f>
        <v>21.8592</v>
      </c>
      <c r="N1405" s="11" t="n">
        <v>9.8208</v>
      </c>
      <c r="O1405">
        <f>IF(L1405=0,"—",N1405/L1405)</f>
        <v>0.31</v>
      </c>
      <c r="P1405" t="inlineStr">
        <is>
          <t>East</t>
        </is>
      </c>
      <c r="Q1405" t="inlineStr">
        <is>
          <t>Consumer</t>
        </is>
      </c>
    </row>
    <row r="1406">
      <c r="A1406" s="8" t="n">
        <v>5897</v>
      </c>
      <c r="B1406" t="inlineStr">
        <is>
          <t>CA-2014-168305</t>
        </is>
      </c>
      <c r="C1406" s="9" t="n">
        <v>41944</v>
      </c>
      <c r="D1406" s="8" t="n">
        <v>2014</v>
      </c>
      <c r="E1406" s="8" t="n">
        <v>11</v>
      </c>
      <c r="F1406" t="inlineStr">
        <is>
          <t>2014-11</t>
        </is>
      </c>
      <c r="G1406" t="inlineStr">
        <is>
          <t>Office Supplies</t>
        </is>
      </c>
      <c r="H1406" t="inlineStr">
        <is>
          <t>Paper</t>
        </is>
      </c>
      <c r="I1406" t="inlineStr">
        <is>
          <t>Easy-staple paper</t>
        </is>
      </c>
      <c r="J1406" s="8" t="n">
        <v>5</v>
      </c>
      <c r="K1406" s="10" t="n">
        <v>0</v>
      </c>
      <c r="L1406" s="11" t="n">
        <v>21.4</v>
      </c>
      <c r="M1406" s="11">
        <f>L1406-N1406</f>
        <v>11.769999999999998</v>
      </c>
      <c r="N1406" s="11" t="n">
        <v>9.630000000000001</v>
      </c>
      <c r="O1406">
        <f>IF(L1406=0,"—",N1406/L1406)</f>
        <v>0.45000000000000007</v>
      </c>
      <c r="P1406" t="inlineStr">
        <is>
          <t>West</t>
        </is>
      </c>
      <c r="Q1406" t="inlineStr">
        <is>
          <t>Home Office</t>
        </is>
      </c>
    </row>
    <row r="1407">
      <c r="A1407" s="8" t="n">
        <v>4068</v>
      </c>
      <c r="B1407" t="inlineStr">
        <is>
          <t>CA-2014-102673</t>
        </is>
      </c>
      <c r="C1407" s="9" t="n">
        <v>41944</v>
      </c>
      <c r="D1407" s="8" t="n">
        <v>2014</v>
      </c>
      <c r="E1407" s="8" t="n">
        <v>11</v>
      </c>
      <c r="F1407" t="inlineStr">
        <is>
          <t>2014-11</t>
        </is>
      </c>
      <c r="G1407" t="inlineStr">
        <is>
          <t>Office Supplies</t>
        </is>
      </c>
      <c r="H1407" t="inlineStr">
        <is>
          <t>Labels</t>
        </is>
      </c>
      <c r="I1407" t="inlineStr">
        <is>
          <t>Avery 513</t>
        </is>
      </c>
      <c r="J1407" s="8" t="n">
        <v>12</v>
      </c>
      <c r="K1407" s="10" t="n">
        <v>0.2</v>
      </c>
      <c r="L1407" s="11" t="n">
        <v>47.808</v>
      </c>
      <c r="M1407" s="11">
        <f>L1407-N1407</f>
        <v>32.2704</v>
      </c>
      <c r="N1407" s="11" t="n">
        <v>15.5376</v>
      </c>
      <c r="O1407">
        <f>IF(L1407=0,"—",N1407/L1407)</f>
        <v>0.325</v>
      </c>
      <c r="P1407" t="inlineStr">
        <is>
          <t>South</t>
        </is>
      </c>
      <c r="Q1407" t="inlineStr">
        <is>
          <t>Corporate</t>
        </is>
      </c>
    </row>
    <row r="1408">
      <c r="A1408" s="8" t="n">
        <v>2833</v>
      </c>
      <c r="B1408" t="inlineStr">
        <is>
          <t>CA-2014-148915</t>
        </is>
      </c>
      <c r="C1408" s="9" t="n">
        <v>41944</v>
      </c>
      <c r="D1408" s="8" t="n">
        <v>2014</v>
      </c>
      <c r="E1408" s="8" t="n">
        <v>11</v>
      </c>
      <c r="F1408" t="inlineStr">
        <is>
          <t>2014-11</t>
        </is>
      </c>
      <c r="G1408" t="inlineStr">
        <is>
          <t>Technology</t>
        </is>
      </c>
      <c r="H1408" t="inlineStr">
        <is>
          <t>Phones</t>
        </is>
      </c>
      <c r="I1408" t="inlineStr">
        <is>
          <t>Plantronics Voyager Pro HD - Bluetooth Headset</t>
        </is>
      </c>
      <c r="J1408" s="8" t="n">
        <v>3</v>
      </c>
      <c r="K1408" s="10" t="n">
        <v>0.2</v>
      </c>
      <c r="L1408" s="11" t="n">
        <v>155.976</v>
      </c>
      <c r="M1408" s="11">
        <f>L1408-N1408</f>
        <v>101.3844</v>
      </c>
      <c r="N1408" s="11" t="n">
        <v>54.5916</v>
      </c>
      <c r="O1408">
        <f>IF(L1408=0,"—",N1408/L1408)</f>
        <v>0.35</v>
      </c>
      <c r="P1408" t="inlineStr">
        <is>
          <t>West</t>
        </is>
      </c>
      <c r="Q1408" t="inlineStr">
        <is>
          <t>Consumer</t>
        </is>
      </c>
    </row>
    <row r="1409">
      <c r="A1409" s="8" t="n">
        <v>4828</v>
      </c>
      <c r="B1409" t="inlineStr">
        <is>
          <t>CA-2014-152562</t>
        </is>
      </c>
      <c r="C1409" s="9" t="n">
        <v>41944</v>
      </c>
      <c r="D1409" s="8" t="n">
        <v>2014</v>
      </c>
      <c r="E1409" s="8" t="n">
        <v>11</v>
      </c>
      <c r="F1409" t="inlineStr">
        <is>
          <t>2014-11</t>
        </is>
      </c>
      <c r="G1409" t="inlineStr">
        <is>
          <t>Office Supplies</t>
        </is>
      </c>
      <c r="H1409" t="inlineStr">
        <is>
          <t>Storage</t>
        </is>
      </c>
      <c r="I1409" t="inlineStr">
        <is>
          <t>Multi-Use Personal File Cart and Caster Set, Three Stacking Bins</t>
        </is>
      </c>
      <c r="J1409" s="8" t="n">
        <v>2</v>
      </c>
      <c r="K1409" s="10" t="n">
        <v>0</v>
      </c>
      <c r="L1409" s="11" t="n">
        <v>69.52</v>
      </c>
      <c r="M1409" s="11">
        <f>L1409-N1409</f>
        <v>50.0544</v>
      </c>
      <c r="N1409" s="11" t="n">
        <v>19.4656</v>
      </c>
      <c r="O1409">
        <f>IF(L1409=0,"—",N1409/L1409)</f>
        <v>0.27999999999999997</v>
      </c>
      <c r="P1409" t="inlineStr">
        <is>
          <t>South</t>
        </is>
      </c>
      <c r="Q1409" t="inlineStr">
        <is>
          <t>Corporate</t>
        </is>
      </c>
    </row>
    <row r="1410">
      <c r="A1410" s="8" t="n">
        <v>4829</v>
      </c>
      <c r="B1410" t="inlineStr">
        <is>
          <t>CA-2014-152562</t>
        </is>
      </c>
      <c r="C1410" s="9" t="n">
        <v>41944</v>
      </c>
      <c r="D1410" s="8" t="n">
        <v>2014</v>
      </c>
      <c r="E1410" s="8" t="n">
        <v>11</v>
      </c>
      <c r="F1410" t="inlineStr">
        <is>
          <t>2014-11</t>
        </is>
      </c>
      <c r="G1410" t="inlineStr">
        <is>
          <t>Office Supplies</t>
        </is>
      </c>
      <c r="H1410" t="inlineStr">
        <is>
          <t>Art</t>
        </is>
      </c>
      <c r="I1410" t="inlineStr">
        <is>
          <t>OIC #2 Pencils, Medium Soft</t>
        </is>
      </c>
      <c r="J1410" s="8" t="n">
        <v>3</v>
      </c>
      <c r="K1410" s="10" t="n">
        <v>0</v>
      </c>
      <c r="L1410" s="11" t="n">
        <v>5.64</v>
      </c>
      <c r="M1410" s="11">
        <f>L1410-N1410</f>
        <v>4.0043999999999995</v>
      </c>
      <c r="N1410" s="11" t="n">
        <v>1.6356</v>
      </c>
      <c r="O1410">
        <f>IF(L1410=0,"—",N1410/L1410)</f>
        <v>0.29</v>
      </c>
      <c r="P1410" t="inlineStr">
        <is>
          <t>South</t>
        </is>
      </c>
      <c r="Q1410" t="inlineStr">
        <is>
          <t>Corporate</t>
        </is>
      </c>
    </row>
    <row r="1411">
      <c r="A1411" s="8" t="n">
        <v>8389</v>
      </c>
      <c r="B1411" t="inlineStr">
        <is>
          <t>CA-2014-139423</t>
        </is>
      </c>
      <c r="C1411" s="9" t="n">
        <v>41944</v>
      </c>
      <c r="D1411" s="8" t="n">
        <v>2014</v>
      </c>
      <c r="E1411" s="8" t="n">
        <v>11</v>
      </c>
      <c r="F1411" t="inlineStr">
        <is>
          <t>2014-11</t>
        </is>
      </c>
      <c r="G1411" t="inlineStr">
        <is>
          <t>Office Supplies</t>
        </is>
      </c>
      <c r="H1411" t="inlineStr">
        <is>
          <t>Appliances</t>
        </is>
      </c>
      <c r="I1411" t="inlineStr">
        <is>
          <t>Fellowes Superior 10 Outlet Split Surge Protector</t>
        </is>
      </c>
      <c r="J1411" s="8" t="n">
        <v>2</v>
      </c>
      <c r="K1411" s="10" t="n">
        <v>0</v>
      </c>
      <c r="L1411" s="11" t="n">
        <v>76.12</v>
      </c>
      <c r="M1411" s="11">
        <f>L1411-N1411</f>
        <v>54.04520000000001</v>
      </c>
      <c r="N1411" s="11" t="n">
        <v>22.0748</v>
      </c>
      <c r="O1411">
        <f>IF(L1411=0,"—",N1411/L1411)</f>
        <v>0.29</v>
      </c>
      <c r="P1411" t="inlineStr">
        <is>
          <t>East</t>
        </is>
      </c>
      <c r="Q1411" t="inlineStr">
        <is>
          <t>Corporate</t>
        </is>
      </c>
    </row>
    <row r="1412">
      <c r="A1412" s="8" t="n">
        <v>2832</v>
      </c>
      <c r="B1412" t="inlineStr">
        <is>
          <t>CA-2014-148915</t>
        </is>
      </c>
      <c r="C1412" s="9" t="n">
        <v>41944</v>
      </c>
      <c r="D1412" s="8" t="n">
        <v>2014</v>
      </c>
      <c r="E1412" s="8" t="n">
        <v>11</v>
      </c>
      <c r="F1412" t="inlineStr">
        <is>
          <t>2014-11</t>
        </is>
      </c>
      <c r="G1412" t="inlineStr">
        <is>
          <t>Office Supplies</t>
        </is>
      </c>
      <c r="H1412" t="inlineStr">
        <is>
          <t>Storage</t>
        </is>
      </c>
      <c r="I1412" t="inlineStr">
        <is>
          <t>Carina Mini System Audio Rack, Model AR050B</t>
        </is>
      </c>
      <c r="J1412" s="8" t="n">
        <v>5</v>
      </c>
      <c r="K1412" s="10" t="n">
        <v>0.2</v>
      </c>
      <c r="L1412" s="11" t="n">
        <v>443.92</v>
      </c>
      <c r="M1412" s="11">
        <f>L1412-N1412</f>
        <v>538.253</v>
      </c>
      <c r="N1412" s="11" t="n">
        <v>-94.333</v>
      </c>
      <c r="O1412">
        <f>IF(L1412=0,"—",N1412/L1412)</f>
        <v>-0.2125</v>
      </c>
      <c r="P1412" t="inlineStr">
        <is>
          <t>West</t>
        </is>
      </c>
      <c r="Q1412" t="inlineStr">
        <is>
          <t>Consumer</t>
        </is>
      </c>
    </row>
    <row r="1413">
      <c r="A1413" s="8" t="n">
        <v>5896</v>
      </c>
      <c r="B1413" t="inlineStr">
        <is>
          <t>CA-2014-168305</t>
        </is>
      </c>
      <c r="C1413" s="9" t="n">
        <v>41944</v>
      </c>
      <c r="D1413" s="8" t="n">
        <v>2014</v>
      </c>
      <c r="E1413" s="8" t="n">
        <v>11</v>
      </c>
      <c r="F1413" t="inlineStr">
        <is>
          <t>2014-11</t>
        </is>
      </c>
      <c r="G1413" t="inlineStr">
        <is>
          <t>Office Supplies</t>
        </is>
      </c>
      <c r="H1413" t="inlineStr">
        <is>
          <t>Labels</t>
        </is>
      </c>
      <c r="I1413" t="inlineStr">
        <is>
          <t>Avery 475</t>
        </is>
      </c>
      <c r="J1413" s="8" t="n">
        <v>3</v>
      </c>
      <c r="K1413" s="10" t="n">
        <v>0</v>
      </c>
      <c r="L1413" s="11" t="n">
        <v>44.4</v>
      </c>
      <c r="M1413" s="11">
        <f>L1413-N1413</f>
        <v>22.2</v>
      </c>
      <c r="N1413" s="11" t="n">
        <v>22.2</v>
      </c>
      <c r="O1413">
        <f>IF(L1413=0,"—",N1413/L1413)</f>
        <v>0.5</v>
      </c>
      <c r="P1413" t="inlineStr">
        <is>
          <t>West</t>
        </is>
      </c>
      <c r="Q1413" t="inlineStr">
        <is>
          <t>Home Office</t>
        </is>
      </c>
    </row>
    <row r="1414">
      <c r="A1414" s="8" t="n">
        <v>9871</v>
      </c>
      <c r="B1414" t="inlineStr">
        <is>
          <t>CA-2014-114195</t>
        </is>
      </c>
      <c r="C1414" s="9" t="n">
        <v>41944</v>
      </c>
      <c r="D1414" s="8" t="n">
        <v>2014</v>
      </c>
      <c r="E1414" s="8" t="n">
        <v>11</v>
      </c>
      <c r="F1414" t="inlineStr">
        <is>
          <t>2014-11</t>
        </is>
      </c>
      <c r="G1414" t="inlineStr">
        <is>
          <t>Office Supplies</t>
        </is>
      </c>
      <c r="H1414" t="inlineStr">
        <is>
          <t>Binders</t>
        </is>
      </c>
      <c r="I1414" t="inlineStr">
        <is>
          <t>GBC Standard Therm-A-Bind Covers</t>
        </is>
      </c>
      <c r="J1414" s="8" t="n">
        <v>3</v>
      </c>
      <c r="K1414" s="10" t="n">
        <v>0.7</v>
      </c>
      <c r="L1414" s="11" t="n">
        <v>22.428</v>
      </c>
      <c r="M1414" s="11">
        <f>L1414-N1414</f>
        <v>40.370400000000004</v>
      </c>
      <c r="N1414" s="11" t="n">
        <v>-17.9424</v>
      </c>
      <c r="O1414">
        <f>IF(L1414=0,"—",N1414/L1414)</f>
        <v>-0.7999999999999999</v>
      </c>
      <c r="P1414" t="inlineStr">
        <is>
          <t>East</t>
        </is>
      </c>
      <c r="Q1414" t="inlineStr">
        <is>
          <t>Corporate</t>
        </is>
      </c>
    </row>
    <row r="1415">
      <c r="A1415" s="8" t="n">
        <v>9870</v>
      </c>
      <c r="B1415" t="inlineStr">
        <is>
          <t>CA-2014-114195</t>
        </is>
      </c>
      <c r="C1415" s="9" t="n">
        <v>41944</v>
      </c>
      <c r="D1415" s="8" t="n">
        <v>2014</v>
      </c>
      <c r="E1415" s="8" t="n">
        <v>11</v>
      </c>
      <c r="F1415" t="inlineStr">
        <is>
          <t>2014-11</t>
        </is>
      </c>
      <c r="G1415" t="inlineStr">
        <is>
          <t>Office Supplies</t>
        </is>
      </c>
      <c r="H1415" t="inlineStr">
        <is>
          <t>Binders</t>
        </is>
      </c>
      <c r="I1415" t="inlineStr">
        <is>
          <t>Acco Economy Flexible Poly Round Ring Binder</t>
        </is>
      </c>
      <c r="J1415" s="8" t="n">
        <v>2</v>
      </c>
      <c r="K1415" s="10" t="n">
        <v>0.7</v>
      </c>
      <c r="L1415" s="11" t="n">
        <v>3.132</v>
      </c>
      <c r="M1415" s="11">
        <f>L1415-N1415</f>
        <v>5.742</v>
      </c>
      <c r="N1415" s="11" t="n">
        <v>-2.61</v>
      </c>
      <c r="O1415">
        <f>IF(L1415=0,"—",N1415/L1415)</f>
        <v>-0.8333333333333333</v>
      </c>
      <c r="P1415" t="inlineStr">
        <is>
          <t>East</t>
        </is>
      </c>
      <c r="Q1415" t="inlineStr">
        <is>
          <t>Corporate</t>
        </is>
      </c>
    </row>
    <row r="1416">
      <c r="A1416" s="8" t="n">
        <v>806</v>
      </c>
      <c r="B1416" t="inlineStr">
        <is>
          <t>CA-2014-134313</t>
        </is>
      </c>
      <c r="C1416" s="9" t="n">
        <v>41944</v>
      </c>
      <c r="D1416" s="8" t="n">
        <v>2014</v>
      </c>
      <c r="E1416" s="8" t="n">
        <v>11</v>
      </c>
      <c r="F1416" t="inlineStr">
        <is>
          <t>2014-11</t>
        </is>
      </c>
      <c r="G1416" t="inlineStr">
        <is>
          <t>Office Supplies</t>
        </is>
      </c>
      <c r="H1416" t="inlineStr">
        <is>
          <t>Art</t>
        </is>
      </c>
      <c r="I1416" t="inlineStr">
        <is>
          <t>Model L Table or Wall-Mount Pencil Sharpener</t>
        </is>
      </c>
      <c r="J1416" s="8" t="n">
        <v>3</v>
      </c>
      <c r="K1416" s="10" t="n">
        <v>0.2</v>
      </c>
      <c r="L1416" s="11" t="n">
        <v>43.176</v>
      </c>
      <c r="M1416" s="11">
        <f>L1416-N1416</f>
        <v>38.8584</v>
      </c>
      <c r="N1416" s="11" t="n">
        <v>4.3176</v>
      </c>
      <c r="O1416">
        <f>IF(L1416=0,"—",N1416/L1416)</f>
        <v>0.09999999999999999</v>
      </c>
      <c r="P1416" t="inlineStr">
        <is>
          <t>West</t>
        </is>
      </c>
      <c r="Q1416" t="inlineStr">
        <is>
          <t>Consumer</t>
        </is>
      </c>
    </row>
    <row r="1417">
      <c r="A1417" s="8" t="n">
        <v>4069</v>
      </c>
      <c r="B1417" t="inlineStr">
        <is>
          <t>CA-2014-102673</t>
        </is>
      </c>
      <c r="C1417" s="9" t="n">
        <v>41944</v>
      </c>
      <c r="D1417" s="8" t="n">
        <v>2014</v>
      </c>
      <c r="E1417" s="8" t="n">
        <v>11</v>
      </c>
      <c r="F1417" t="inlineStr">
        <is>
          <t>2014-11</t>
        </is>
      </c>
      <c r="G1417" t="inlineStr">
        <is>
          <t>Technology</t>
        </is>
      </c>
      <c r="H1417" t="inlineStr">
        <is>
          <t>Phones</t>
        </is>
      </c>
      <c r="I1417" t="inlineStr">
        <is>
          <t>Cisco IP Phone 7961G VoIP phone - Dark gray</t>
        </is>
      </c>
      <c r="J1417" s="8" t="n">
        <v>9</v>
      </c>
      <c r="K1417" s="10" t="n">
        <v>0.2</v>
      </c>
      <c r="L1417" s="11" t="n">
        <v>978.84</v>
      </c>
      <c r="M1417" s="11">
        <f>L1417-N1417</f>
        <v>868.7205</v>
      </c>
      <c r="N1417" s="11" t="n">
        <v>110.1195</v>
      </c>
      <c r="O1417">
        <f>IF(L1417=0,"—",N1417/L1417)</f>
        <v>0.1125</v>
      </c>
      <c r="P1417" t="inlineStr">
        <is>
          <t>South</t>
        </is>
      </c>
      <c r="Q1417" t="inlineStr">
        <is>
          <t>Corporate</t>
        </is>
      </c>
    </row>
    <row r="1418">
      <c r="A1418" s="8" t="n">
        <v>807</v>
      </c>
      <c r="B1418" t="inlineStr">
        <is>
          <t>CA-2014-134313</t>
        </is>
      </c>
      <c r="C1418" s="9" t="n">
        <v>41944</v>
      </c>
      <c r="D1418" s="8" t="n">
        <v>2014</v>
      </c>
      <c r="E1418" s="8" t="n">
        <v>11</v>
      </c>
      <c r="F1418" t="inlineStr">
        <is>
          <t>2014-11</t>
        </is>
      </c>
      <c r="G1418" t="inlineStr">
        <is>
          <t>Technology</t>
        </is>
      </c>
      <c r="H1418" t="inlineStr">
        <is>
          <t>Phones</t>
        </is>
      </c>
      <c r="I1418" t="inlineStr">
        <is>
          <t>ClearOne CHATAttach 160 - speaker phone</t>
        </is>
      </c>
      <c r="J1418" s="8" t="n">
        <v>4</v>
      </c>
      <c r="K1418" s="10" t="n">
        <v>0.2</v>
      </c>
      <c r="L1418" s="11" t="n">
        <v>1983.968</v>
      </c>
      <c r="M1418" s="11">
        <f>L1418-N1418</f>
        <v>1735.972</v>
      </c>
      <c r="N1418" s="11" t="n">
        <v>247.996</v>
      </c>
      <c r="O1418">
        <f>IF(L1418=0,"—",N1418/L1418)</f>
        <v>0.125</v>
      </c>
      <c r="P1418" t="inlineStr">
        <is>
          <t>West</t>
        </is>
      </c>
      <c r="Q1418" t="inlineStr">
        <is>
          <t>Consumer</t>
        </is>
      </c>
    </row>
    <row r="1419">
      <c r="A1419" s="8" t="n">
        <v>6504</v>
      </c>
      <c r="B1419" t="inlineStr">
        <is>
          <t>CA-2014-129147</t>
        </is>
      </c>
      <c r="C1419" s="9" t="n">
        <v>41945</v>
      </c>
      <c r="D1419" s="8" t="n">
        <v>2014</v>
      </c>
      <c r="E1419" s="8" t="n">
        <v>11</v>
      </c>
      <c r="F1419" t="inlineStr">
        <is>
          <t>2014-11</t>
        </is>
      </c>
      <c r="G1419" t="inlineStr">
        <is>
          <t>Office Supplies</t>
        </is>
      </c>
      <c r="H1419" t="inlineStr">
        <is>
          <t>Binders</t>
        </is>
      </c>
      <c r="I1419" t="inlineStr">
        <is>
          <t>Acco D-Ring Binder w/DublLock</t>
        </is>
      </c>
      <c r="J1419" s="8" t="n">
        <v>3</v>
      </c>
      <c r="K1419" s="10" t="n">
        <v>0.7</v>
      </c>
      <c r="L1419" s="11" t="n">
        <v>19.242</v>
      </c>
      <c r="M1419" s="11">
        <f>L1419-N1419</f>
        <v>32.7114</v>
      </c>
      <c r="N1419" s="11" t="n">
        <v>-13.4694</v>
      </c>
      <c r="O1419">
        <f>IF(L1419=0,"—",N1419/L1419)</f>
        <v>-0.7</v>
      </c>
      <c r="P1419" t="inlineStr">
        <is>
          <t>East</t>
        </is>
      </c>
      <c r="Q1419" t="inlineStr">
        <is>
          <t>Consumer</t>
        </is>
      </c>
    </row>
    <row r="1420">
      <c r="A1420" s="8" t="n">
        <v>6228</v>
      </c>
      <c r="B1420" t="inlineStr">
        <is>
          <t>CA-2014-148782</t>
        </is>
      </c>
      <c r="C1420" s="9" t="n">
        <v>41945</v>
      </c>
      <c r="D1420" s="8" t="n">
        <v>2014</v>
      </c>
      <c r="E1420" s="8" t="n">
        <v>11</v>
      </c>
      <c r="F1420" t="inlineStr">
        <is>
          <t>2014-11</t>
        </is>
      </c>
      <c r="G1420" t="inlineStr">
        <is>
          <t>Technology</t>
        </is>
      </c>
      <c r="H1420" t="inlineStr">
        <is>
          <t>Phones</t>
        </is>
      </c>
      <c r="I1420" t="inlineStr">
        <is>
          <t>Logitech B530 USB Headset - headset - Full size, Binaural</t>
        </is>
      </c>
      <c r="J1420" s="8" t="n">
        <v>3</v>
      </c>
      <c r="K1420" s="10" t="n">
        <v>0.2</v>
      </c>
      <c r="L1420" s="11" t="n">
        <v>88.776</v>
      </c>
      <c r="M1420" s="11">
        <f>L1420-N1420</f>
        <v>81.0081</v>
      </c>
      <c r="N1420" s="11" t="n">
        <v>7.7679</v>
      </c>
      <c r="O1420">
        <f>IF(L1420=0,"—",N1420/L1420)</f>
        <v>0.08750000000000001</v>
      </c>
      <c r="P1420" t="inlineStr">
        <is>
          <t>Central</t>
        </is>
      </c>
      <c r="Q1420" t="inlineStr">
        <is>
          <t>Consumer</t>
        </is>
      </c>
    </row>
    <row r="1421">
      <c r="A1421" s="8" t="n">
        <v>6503</v>
      </c>
      <c r="B1421" t="inlineStr">
        <is>
          <t>CA-2014-129147</t>
        </is>
      </c>
      <c r="C1421" s="9" t="n">
        <v>41945</v>
      </c>
      <c r="D1421" s="8" t="n">
        <v>2014</v>
      </c>
      <c r="E1421" s="8" t="n">
        <v>11</v>
      </c>
      <c r="F1421" t="inlineStr">
        <is>
          <t>2014-11</t>
        </is>
      </c>
      <c r="G1421" t="inlineStr">
        <is>
          <t>Technology</t>
        </is>
      </c>
      <c r="H1421" t="inlineStr">
        <is>
          <t>Phones</t>
        </is>
      </c>
      <c r="I1421" t="inlineStr">
        <is>
          <t>I Need's 3d Hello Kitty Hybrid Silicone Case Cover for HTC One X 4g with 3d Hell</t>
        </is>
      </c>
      <c r="J1421" s="8" t="n">
        <v>7</v>
      </c>
      <c r="K1421" s="10" t="n">
        <v>0.4</v>
      </c>
      <c r="L1421" s="11" t="n">
        <v>50.232</v>
      </c>
      <c r="M1421" s="11">
        <f>L1421-N1421</f>
        <v>60.2784</v>
      </c>
      <c r="N1421" s="11" t="n">
        <v>-10.0464</v>
      </c>
      <c r="O1421">
        <f>IF(L1421=0,"—",N1421/L1421)</f>
        <v>-0.2</v>
      </c>
      <c r="P1421" t="inlineStr">
        <is>
          <t>East</t>
        </is>
      </c>
      <c r="Q1421" t="inlineStr">
        <is>
          <t>Consumer</t>
        </is>
      </c>
    </row>
    <row r="1422">
      <c r="A1422" s="8" t="n">
        <v>4525</v>
      </c>
      <c r="B1422" t="inlineStr">
        <is>
          <t>CA-2014-107454</t>
        </is>
      </c>
      <c r="C1422" s="9" t="n">
        <v>41945</v>
      </c>
      <c r="D1422" s="8" t="n">
        <v>2014</v>
      </c>
      <c r="E1422" s="8" t="n">
        <v>11</v>
      </c>
      <c r="F1422" t="inlineStr">
        <is>
          <t>2014-11</t>
        </is>
      </c>
      <c r="G1422" t="inlineStr">
        <is>
          <t>Furniture</t>
        </is>
      </c>
      <c r="H1422" t="inlineStr">
        <is>
          <t>Furnishings</t>
        </is>
      </c>
      <c r="I1422" t="inlineStr">
        <is>
          <t>Tensor Computer Mounted Lamp</t>
        </is>
      </c>
      <c r="J1422" s="8" t="n">
        <v>6</v>
      </c>
      <c r="K1422" s="10" t="n">
        <v>0</v>
      </c>
      <c r="L1422" s="11" t="n">
        <v>89.34</v>
      </c>
      <c r="M1422" s="11">
        <f>L1422-N1422</f>
        <v>65.2182</v>
      </c>
      <c r="N1422" s="11" t="n">
        <v>24.1218</v>
      </c>
      <c r="O1422">
        <f>IF(L1422=0,"—",N1422/L1422)</f>
        <v>0.27</v>
      </c>
      <c r="P1422" t="inlineStr">
        <is>
          <t>East</t>
        </is>
      </c>
      <c r="Q1422" t="inlineStr">
        <is>
          <t>Consumer</t>
        </is>
      </c>
    </row>
    <row r="1423">
      <c r="A1423" s="8" t="n">
        <v>6502</v>
      </c>
      <c r="B1423" t="inlineStr">
        <is>
          <t>CA-2014-129147</t>
        </is>
      </c>
      <c r="C1423" s="9" t="n">
        <v>41945</v>
      </c>
      <c r="D1423" s="8" t="n">
        <v>2014</v>
      </c>
      <c r="E1423" s="8" t="n">
        <v>11</v>
      </c>
      <c r="F1423" t="inlineStr">
        <is>
          <t>2014-11</t>
        </is>
      </c>
      <c r="G1423" t="inlineStr">
        <is>
          <t>Technology</t>
        </is>
      </c>
      <c r="H1423" t="inlineStr">
        <is>
          <t>Phones</t>
        </is>
      </c>
      <c r="I1423" t="inlineStr">
        <is>
          <t>Polycom CX300 Desktop Phone USB VoIP phone</t>
        </is>
      </c>
      <c r="J1423" s="8" t="n">
        <v>6</v>
      </c>
      <c r="K1423" s="10" t="n">
        <v>0.4</v>
      </c>
      <c r="L1423" s="11" t="n">
        <v>539.9640000000001</v>
      </c>
      <c r="M1423" s="11">
        <f>L1423-N1423</f>
        <v>647.9568</v>
      </c>
      <c r="N1423" s="11" t="n">
        <v>-107.9928</v>
      </c>
      <c r="O1423">
        <f>IF(L1423=0,"—",N1423/L1423)</f>
        <v>-0.19999999999999998</v>
      </c>
      <c r="P1423" t="inlineStr">
        <is>
          <t>East</t>
        </is>
      </c>
      <c r="Q1423" t="inlineStr">
        <is>
          <t>Consumer</t>
        </is>
      </c>
    </row>
    <row r="1424">
      <c r="A1424" s="8" t="n">
        <v>7577</v>
      </c>
      <c r="B1424" t="inlineStr">
        <is>
          <t>CA-2014-134726</t>
        </is>
      </c>
      <c r="C1424" s="9" t="n">
        <v>41945</v>
      </c>
      <c r="D1424" s="8" t="n">
        <v>2014</v>
      </c>
      <c r="E1424" s="8" t="n">
        <v>11</v>
      </c>
      <c r="F1424" t="inlineStr">
        <is>
          <t>2014-11</t>
        </is>
      </c>
      <c r="G1424" t="inlineStr">
        <is>
          <t>Technology</t>
        </is>
      </c>
      <c r="H1424" t="inlineStr">
        <is>
          <t>Accessories</t>
        </is>
      </c>
      <c r="I1424" t="inlineStr">
        <is>
          <t>Maxell 74 Minute CD-R Spindle, 50/Pack</t>
        </is>
      </c>
      <c r="J1424" s="8" t="n">
        <v>2</v>
      </c>
      <c r="K1424" s="10" t="n">
        <v>0</v>
      </c>
      <c r="L1424" s="11" t="n">
        <v>41.94</v>
      </c>
      <c r="M1424" s="11">
        <f>L1424-N1424</f>
        <v>26.8416</v>
      </c>
      <c r="N1424" s="11" t="n">
        <v>15.0984</v>
      </c>
      <c r="O1424">
        <f>IF(L1424=0,"—",N1424/L1424)</f>
        <v>0.36000000000000004</v>
      </c>
      <c r="P1424" t="inlineStr">
        <is>
          <t>West</t>
        </is>
      </c>
      <c r="Q1424" t="inlineStr">
        <is>
          <t>Corporate</t>
        </is>
      </c>
    </row>
    <row r="1425">
      <c r="A1425" s="8" t="n">
        <v>7578</v>
      </c>
      <c r="B1425" t="inlineStr">
        <is>
          <t>CA-2014-134726</t>
        </is>
      </c>
      <c r="C1425" s="9" t="n">
        <v>41945</v>
      </c>
      <c r="D1425" s="8" t="n">
        <v>2014</v>
      </c>
      <c r="E1425" s="8" t="n">
        <v>11</v>
      </c>
      <c r="F1425" t="inlineStr">
        <is>
          <t>2014-11</t>
        </is>
      </c>
      <c r="G1425" t="inlineStr">
        <is>
          <t>Technology</t>
        </is>
      </c>
      <c r="H1425" t="inlineStr">
        <is>
          <t>Phones</t>
        </is>
      </c>
      <c r="I1425" t="inlineStr">
        <is>
          <t>Samsung Rugby III</t>
        </is>
      </c>
      <c r="J1425" s="8" t="n">
        <v>1</v>
      </c>
      <c r="K1425" s="10" t="n">
        <v>0.2</v>
      </c>
      <c r="L1425" s="11" t="n">
        <v>52.792</v>
      </c>
      <c r="M1425" s="11">
        <f>L1425-N1425</f>
        <v>48.1727</v>
      </c>
      <c r="N1425" s="11" t="n">
        <v>4.6193</v>
      </c>
      <c r="O1425">
        <f>IF(L1425=0,"—",N1425/L1425)</f>
        <v>0.0875</v>
      </c>
      <c r="P1425" t="inlineStr">
        <is>
          <t>West</t>
        </is>
      </c>
      <c r="Q1425" t="inlineStr">
        <is>
          <t>Corporate</t>
        </is>
      </c>
    </row>
    <row r="1426">
      <c r="A1426" s="8" t="n">
        <v>4524</v>
      </c>
      <c r="B1426" t="inlineStr">
        <is>
          <t>CA-2014-107454</t>
        </is>
      </c>
      <c r="C1426" s="9" t="n">
        <v>41945</v>
      </c>
      <c r="D1426" s="8" t="n">
        <v>2014</v>
      </c>
      <c r="E1426" s="8" t="n">
        <v>11</v>
      </c>
      <c r="F1426" t="inlineStr">
        <is>
          <t>2014-11</t>
        </is>
      </c>
      <c r="G1426" t="inlineStr">
        <is>
          <t>Office Supplies</t>
        </is>
      </c>
      <c r="H1426" t="inlineStr">
        <is>
          <t>Labels</t>
        </is>
      </c>
      <c r="I1426" t="inlineStr">
        <is>
          <t>Avery 499</t>
        </is>
      </c>
      <c r="J1426" s="8" t="n">
        <v>7</v>
      </c>
      <c r="K1426" s="10" t="n">
        <v>0</v>
      </c>
      <c r="L1426" s="11" t="n">
        <v>34.86</v>
      </c>
      <c r="M1426" s="11">
        <f>L1426-N1426</f>
        <v>18.8244</v>
      </c>
      <c r="N1426" s="11" t="n">
        <v>16.0356</v>
      </c>
      <c r="O1426">
        <f>IF(L1426=0,"—",N1426/L1426)</f>
        <v>0.45999999999999996</v>
      </c>
      <c r="P1426" t="inlineStr">
        <is>
          <t>East</t>
        </is>
      </c>
      <c r="Q1426" t="inlineStr">
        <is>
          <t>Consumer</t>
        </is>
      </c>
    </row>
    <row r="1427">
      <c r="A1427" s="8" t="n">
        <v>7508</v>
      </c>
      <c r="B1427" t="inlineStr">
        <is>
          <t>CA-2014-115889</t>
        </is>
      </c>
      <c r="C1427" s="9" t="n">
        <v>41945</v>
      </c>
      <c r="D1427" s="8" t="n">
        <v>2014</v>
      </c>
      <c r="E1427" s="8" t="n">
        <v>11</v>
      </c>
      <c r="F1427" t="inlineStr">
        <is>
          <t>2014-11</t>
        </is>
      </c>
      <c r="G1427" t="inlineStr">
        <is>
          <t>Office Supplies</t>
        </is>
      </c>
      <c r="H1427" t="inlineStr">
        <is>
          <t>Storage</t>
        </is>
      </c>
      <c r="I1427" t="inlineStr">
        <is>
          <t>Adjustable Depth Letter/Legal Cart</t>
        </is>
      </c>
      <c r="J1427" s="8" t="n">
        <v>2</v>
      </c>
      <c r="K1427" s="10" t="n">
        <v>0</v>
      </c>
      <c r="L1427" s="11" t="n">
        <v>362.92</v>
      </c>
      <c r="M1427" s="11">
        <f>L1427-N1427</f>
        <v>257.6732</v>
      </c>
      <c r="N1427" s="11" t="n">
        <v>105.2468</v>
      </c>
      <c r="O1427">
        <f>IF(L1427=0,"—",N1427/L1427)</f>
        <v>0.29</v>
      </c>
      <c r="P1427" t="inlineStr">
        <is>
          <t>West</t>
        </is>
      </c>
      <c r="Q1427" t="inlineStr">
        <is>
          <t>Consumer</t>
        </is>
      </c>
    </row>
    <row r="1428">
      <c r="A1428" s="8" t="n">
        <v>7507</v>
      </c>
      <c r="B1428" t="inlineStr">
        <is>
          <t>CA-2014-115889</t>
        </is>
      </c>
      <c r="C1428" s="9" t="n">
        <v>41945</v>
      </c>
      <c r="D1428" s="8" t="n">
        <v>2014</v>
      </c>
      <c r="E1428" s="8" t="n">
        <v>11</v>
      </c>
      <c r="F1428" t="inlineStr">
        <is>
          <t>2014-11</t>
        </is>
      </c>
      <c r="G1428" t="inlineStr">
        <is>
          <t>Technology</t>
        </is>
      </c>
      <c r="H1428" t="inlineStr">
        <is>
          <t>Phones</t>
        </is>
      </c>
      <c r="I1428" t="inlineStr">
        <is>
          <t>AT&amp;T CL82213</t>
        </is>
      </c>
      <c r="J1428" s="8" t="n">
        <v>2</v>
      </c>
      <c r="K1428" s="10" t="n">
        <v>0.2</v>
      </c>
      <c r="L1428" s="11" t="n">
        <v>46.384</v>
      </c>
      <c r="M1428" s="11">
        <f>L1428-N1428</f>
        <v>41.1658</v>
      </c>
      <c r="N1428" s="11" t="n">
        <v>5.2182</v>
      </c>
      <c r="O1428">
        <f>IF(L1428=0,"—",N1428/L1428)</f>
        <v>0.1125</v>
      </c>
      <c r="P1428" t="inlineStr">
        <is>
          <t>West</t>
        </is>
      </c>
      <c r="Q1428" t="inlineStr">
        <is>
          <t>Consumer</t>
        </is>
      </c>
    </row>
    <row r="1429">
      <c r="A1429" s="8" t="n">
        <v>7277</v>
      </c>
      <c r="B1429" t="inlineStr">
        <is>
          <t>CA-2014-120670</t>
        </is>
      </c>
      <c r="C1429" s="9" t="n">
        <v>41945</v>
      </c>
      <c r="D1429" s="8" t="n">
        <v>2014</v>
      </c>
      <c r="E1429" s="8" t="n">
        <v>11</v>
      </c>
      <c r="F1429" t="inlineStr">
        <is>
          <t>2014-11</t>
        </is>
      </c>
      <c r="G1429" t="inlineStr">
        <is>
          <t>Technology</t>
        </is>
      </c>
      <c r="H1429" t="inlineStr">
        <is>
          <t>Accessories</t>
        </is>
      </c>
      <c r="I1429" t="inlineStr">
        <is>
          <t>Razer Kraken 7.1 Surround Sound Over Ear USB Gaming Headset</t>
        </is>
      </c>
      <c r="J1429" s="8" t="n">
        <v>10</v>
      </c>
      <c r="K1429" s="10" t="n">
        <v>0.2</v>
      </c>
      <c r="L1429" s="11" t="n">
        <v>799.92</v>
      </c>
      <c r="M1429" s="11">
        <f>L1429-N1429</f>
        <v>559.944</v>
      </c>
      <c r="N1429" s="11" t="n">
        <v>239.976</v>
      </c>
      <c r="O1429">
        <f>IF(L1429=0,"—",N1429/L1429)</f>
        <v>0.3</v>
      </c>
      <c r="P1429" t="inlineStr">
        <is>
          <t>South</t>
        </is>
      </c>
      <c r="Q1429" t="inlineStr">
        <is>
          <t>Home Office</t>
        </is>
      </c>
    </row>
    <row r="1430">
      <c r="A1430" s="8" t="n">
        <v>6267</v>
      </c>
      <c r="B1430" t="inlineStr">
        <is>
          <t>CA-2014-146731</t>
        </is>
      </c>
      <c r="C1430" s="9" t="n">
        <v>41946</v>
      </c>
      <c r="D1430" s="8" t="n">
        <v>2014</v>
      </c>
      <c r="E1430" s="8" t="n">
        <v>11</v>
      </c>
      <c r="F1430" t="inlineStr">
        <is>
          <t>2014-11</t>
        </is>
      </c>
      <c r="G1430" t="inlineStr">
        <is>
          <t>Office Supplies</t>
        </is>
      </c>
      <c r="H1430" t="inlineStr">
        <is>
          <t>Paper</t>
        </is>
      </c>
      <c r="I1430" t="inlineStr">
        <is>
          <t>Xerox 1884</t>
        </is>
      </c>
      <c r="J1430" s="8" t="n">
        <v>9</v>
      </c>
      <c r="K1430" s="10" t="n">
        <v>0.2</v>
      </c>
      <c r="L1430" s="11" t="n">
        <v>143.856</v>
      </c>
      <c r="M1430" s="11">
        <f>L1430-N1430</f>
        <v>95.3046</v>
      </c>
      <c r="N1430" s="11" t="n">
        <v>48.5514</v>
      </c>
      <c r="O1430">
        <f>IF(L1430=0,"—",N1430/L1430)</f>
        <v>0.3375</v>
      </c>
      <c r="P1430" t="inlineStr">
        <is>
          <t>South</t>
        </is>
      </c>
      <c r="Q1430" t="inlineStr">
        <is>
          <t>Consumer</t>
        </is>
      </c>
    </row>
    <row r="1431">
      <c r="A1431" s="8" t="n">
        <v>8979</v>
      </c>
      <c r="B1431" t="inlineStr">
        <is>
          <t>CA-2014-119529</t>
        </is>
      </c>
      <c r="C1431" s="9" t="n">
        <v>41946</v>
      </c>
      <c r="D1431" s="8" t="n">
        <v>2014</v>
      </c>
      <c r="E1431" s="8" t="n">
        <v>11</v>
      </c>
      <c r="F1431" t="inlineStr">
        <is>
          <t>2014-11</t>
        </is>
      </c>
      <c r="G1431" t="inlineStr">
        <is>
          <t>Office Supplies</t>
        </is>
      </c>
      <c r="H1431" t="inlineStr">
        <is>
          <t>Binders</t>
        </is>
      </c>
      <c r="I1431" t="inlineStr">
        <is>
          <t>Avery Durable Binders</t>
        </is>
      </c>
      <c r="J1431" s="8" t="n">
        <v>2</v>
      </c>
      <c r="K1431" s="10" t="n">
        <v>0</v>
      </c>
      <c r="L1431" s="11" t="n">
        <v>5.76</v>
      </c>
      <c r="M1431" s="11">
        <f>L1431-N1431</f>
        <v>2.9375999999999998</v>
      </c>
      <c r="N1431" s="11" t="n">
        <v>2.8224</v>
      </c>
      <c r="O1431">
        <f>IF(L1431=0,"—",N1431/L1431)</f>
        <v>0.49000000000000005</v>
      </c>
      <c r="P1431" t="inlineStr">
        <is>
          <t>East</t>
        </is>
      </c>
      <c r="Q1431" t="inlineStr">
        <is>
          <t>Corporate</t>
        </is>
      </c>
    </row>
    <row r="1432">
      <c r="A1432" s="8" t="n">
        <v>3991</v>
      </c>
      <c r="B1432" t="inlineStr">
        <is>
          <t>CA-2014-137589</t>
        </is>
      </c>
      <c r="C1432" s="9" t="n">
        <v>41946</v>
      </c>
      <c r="D1432" s="8" t="n">
        <v>2014</v>
      </c>
      <c r="E1432" s="8" t="n">
        <v>11</v>
      </c>
      <c r="F1432" t="inlineStr">
        <is>
          <t>2014-11</t>
        </is>
      </c>
      <c r="G1432" t="inlineStr">
        <is>
          <t>Office Supplies</t>
        </is>
      </c>
      <c r="H1432" t="inlineStr">
        <is>
          <t>Supplies</t>
        </is>
      </c>
      <c r="I1432" t="inlineStr">
        <is>
          <t>Compact Automatic Electric Letter Opener</t>
        </is>
      </c>
      <c r="J1432" s="8" t="n">
        <v>3</v>
      </c>
      <c r="K1432" s="10" t="n">
        <v>0.2</v>
      </c>
      <c r="L1432" s="11" t="n">
        <v>286.344</v>
      </c>
      <c r="M1432" s="11">
        <f>L1432-N1432</f>
        <v>350.77139999999997</v>
      </c>
      <c r="N1432" s="11" t="n">
        <v>-64.42740000000001</v>
      </c>
      <c r="O1432">
        <f>IF(L1432=0,"—",N1432/L1432)</f>
        <v>-0.22500000000000003</v>
      </c>
      <c r="P1432" t="inlineStr">
        <is>
          <t>East</t>
        </is>
      </c>
      <c r="Q1432" t="inlineStr">
        <is>
          <t>Consumer</t>
        </is>
      </c>
    </row>
    <row r="1433">
      <c r="A1433" s="8" t="n">
        <v>6433</v>
      </c>
      <c r="B1433" t="inlineStr">
        <is>
          <t>CA-2014-165764</t>
        </is>
      </c>
      <c r="C1433" s="9" t="n">
        <v>41946</v>
      </c>
      <c r="D1433" s="8" t="n">
        <v>2014</v>
      </c>
      <c r="E1433" s="8" t="n">
        <v>11</v>
      </c>
      <c r="F1433" t="inlineStr">
        <is>
          <t>2014-11</t>
        </is>
      </c>
      <c r="G1433" t="inlineStr">
        <is>
          <t>Furniture</t>
        </is>
      </c>
      <c r="H1433" t="inlineStr">
        <is>
          <t>Furnishings</t>
        </is>
      </c>
      <c r="I1433" t="inlineStr">
        <is>
          <t>Tenex Antistatic Computer Chair Mats</t>
        </is>
      </c>
      <c r="J1433" s="8" t="n">
        <v>3</v>
      </c>
      <c r="K1433" s="10" t="n">
        <v>0.2</v>
      </c>
      <c r="L1433" s="11" t="n">
        <v>410.352</v>
      </c>
      <c r="M1433" s="11">
        <f>L1433-N1433</f>
        <v>461.64599999999996</v>
      </c>
      <c r="N1433" s="11" t="n">
        <v>-51.294</v>
      </c>
      <c r="O1433">
        <f>IF(L1433=0,"—",N1433/L1433)</f>
        <v>-0.125</v>
      </c>
      <c r="P1433" t="inlineStr">
        <is>
          <t>South</t>
        </is>
      </c>
      <c r="Q1433" t="inlineStr">
        <is>
          <t>Consumer</t>
        </is>
      </c>
    </row>
    <row r="1434">
      <c r="A1434" s="8" t="n">
        <v>6432</v>
      </c>
      <c r="B1434" t="inlineStr">
        <is>
          <t>CA-2014-165764</t>
        </is>
      </c>
      <c r="C1434" s="9" t="n">
        <v>41946</v>
      </c>
      <c r="D1434" s="8" t="n">
        <v>2014</v>
      </c>
      <c r="E1434" s="8" t="n">
        <v>11</v>
      </c>
      <c r="F1434" t="inlineStr">
        <is>
          <t>2014-11</t>
        </is>
      </c>
      <c r="G1434" t="inlineStr">
        <is>
          <t>Office Supplies</t>
        </is>
      </c>
      <c r="H1434" t="inlineStr">
        <is>
          <t>Binders</t>
        </is>
      </c>
      <c r="I1434" t="inlineStr">
        <is>
          <t>Avery Self-Adhesive Photo Pockets for Polaroid Photos</t>
        </is>
      </c>
      <c r="J1434" s="8" t="n">
        <v>7</v>
      </c>
      <c r="K1434" s="10" t="n">
        <v>0.7</v>
      </c>
      <c r="L1434" s="11" t="n">
        <v>14.301</v>
      </c>
      <c r="M1434" s="11">
        <f>L1434-N1434</f>
        <v>24.7884</v>
      </c>
      <c r="N1434" s="11" t="n">
        <v>-10.4874</v>
      </c>
      <c r="O1434">
        <f>IF(L1434=0,"—",N1434/L1434)</f>
        <v>-0.7333333333333333</v>
      </c>
      <c r="P1434" t="inlineStr">
        <is>
          <t>South</t>
        </is>
      </c>
      <c r="Q1434" t="inlineStr">
        <is>
          <t>Consumer</t>
        </is>
      </c>
    </row>
    <row r="1435">
      <c r="A1435" s="8" t="n">
        <v>9078</v>
      </c>
      <c r="B1435" t="inlineStr">
        <is>
          <t>US-2014-124625</t>
        </is>
      </c>
      <c r="C1435" s="9" t="n">
        <v>41946</v>
      </c>
      <c r="D1435" s="8" t="n">
        <v>2014</v>
      </c>
      <c r="E1435" s="8" t="n">
        <v>11</v>
      </c>
      <c r="F1435" t="inlineStr">
        <is>
          <t>2014-11</t>
        </is>
      </c>
      <c r="G1435" t="inlineStr">
        <is>
          <t>Technology</t>
        </is>
      </c>
      <c r="H1435" t="inlineStr">
        <is>
          <t>Accessories</t>
        </is>
      </c>
      <c r="I1435" t="inlineStr">
        <is>
          <t>Belkin F8E887 USB Wired Ergonomic Keyboard</t>
        </is>
      </c>
      <c r="J1435" s="8" t="n">
        <v>3</v>
      </c>
      <c r="K1435" s="10" t="n">
        <v>0</v>
      </c>
      <c r="L1435" s="11" t="n">
        <v>89.97</v>
      </c>
      <c r="M1435" s="11">
        <f>L1435-N1435</f>
        <v>71.0763</v>
      </c>
      <c r="N1435" s="11" t="n">
        <v>18.8937</v>
      </c>
      <c r="O1435">
        <f>IF(L1435=0,"—",N1435/L1435)</f>
        <v>0.21</v>
      </c>
      <c r="P1435" t="inlineStr">
        <is>
          <t>Central</t>
        </is>
      </c>
      <c r="Q1435" t="inlineStr">
        <is>
          <t>Corporate</t>
        </is>
      </c>
    </row>
    <row r="1436">
      <c r="A1436" s="8" t="n">
        <v>4759</v>
      </c>
      <c r="B1436" t="inlineStr">
        <is>
          <t>CA-2014-121573</t>
        </is>
      </c>
      <c r="C1436" s="9" t="n">
        <v>41946</v>
      </c>
      <c r="D1436" s="8" t="n">
        <v>2014</v>
      </c>
      <c r="E1436" s="8" t="n">
        <v>11</v>
      </c>
      <c r="F1436" t="inlineStr">
        <is>
          <t>2014-11</t>
        </is>
      </c>
      <c r="G1436" t="inlineStr">
        <is>
          <t>Technology</t>
        </is>
      </c>
      <c r="H1436" t="inlineStr">
        <is>
          <t>Phones</t>
        </is>
      </c>
      <c r="I1436" t="inlineStr">
        <is>
          <t>Panasonic KX-TG9471B</t>
        </is>
      </c>
      <c r="J1436" s="8" t="n">
        <v>4</v>
      </c>
      <c r="K1436" s="10" t="n">
        <v>0</v>
      </c>
      <c r="L1436" s="11" t="n">
        <v>783.96</v>
      </c>
      <c r="M1436" s="11">
        <f>L1436-N1436</f>
        <v>564.4512</v>
      </c>
      <c r="N1436" s="11" t="n">
        <v>219.5088</v>
      </c>
      <c r="O1436">
        <f>IF(L1436=0,"—",N1436/L1436)</f>
        <v>0.27999999999999997</v>
      </c>
      <c r="P1436" t="inlineStr">
        <is>
          <t>East</t>
        </is>
      </c>
      <c r="Q1436" t="inlineStr">
        <is>
          <t>Consumer</t>
        </is>
      </c>
    </row>
    <row r="1437">
      <c r="A1437" s="8" t="n">
        <v>6431</v>
      </c>
      <c r="B1437" t="inlineStr">
        <is>
          <t>CA-2014-165764</t>
        </is>
      </c>
      <c r="C1437" s="9" t="n">
        <v>41946</v>
      </c>
      <c r="D1437" s="8" t="n">
        <v>2014</v>
      </c>
      <c r="E1437" s="8" t="n">
        <v>11</v>
      </c>
      <c r="F1437" t="inlineStr">
        <is>
          <t>2014-11</t>
        </is>
      </c>
      <c r="G1437" t="inlineStr">
        <is>
          <t>Furniture</t>
        </is>
      </c>
      <c r="H1437" t="inlineStr">
        <is>
          <t>Tables</t>
        </is>
      </c>
      <c r="I1437" t="inlineStr">
        <is>
          <t>Hon Racetrack Conference Tables</t>
        </is>
      </c>
      <c r="J1437" s="8" t="n">
        <v>6</v>
      </c>
      <c r="K1437" s="10" t="n">
        <v>0.4</v>
      </c>
      <c r="L1437" s="11" t="n">
        <v>945.0359999999999</v>
      </c>
      <c r="M1437" s="11">
        <f>L1437-N1437</f>
        <v>1244.2974</v>
      </c>
      <c r="N1437" s="11" t="n">
        <v>-299.2614</v>
      </c>
      <c r="O1437">
        <f>IF(L1437=0,"—",N1437/L1437)</f>
        <v>-0.31666666666666665</v>
      </c>
      <c r="P1437" t="inlineStr">
        <is>
          <t>South</t>
        </is>
      </c>
      <c r="Q1437" t="inlineStr">
        <is>
          <t>Consumer</t>
        </is>
      </c>
    </row>
    <row r="1438">
      <c r="A1438" s="8" t="n">
        <v>4760</v>
      </c>
      <c r="B1438" t="inlineStr">
        <is>
          <t>CA-2014-121573</t>
        </is>
      </c>
      <c r="C1438" s="9" t="n">
        <v>41946</v>
      </c>
      <c r="D1438" s="8" t="n">
        <v>2014</v>
      </c>
      <c r="E1438" s="8" t="n">
        <v>11</v>
      </c>
      <c r="F1438" t="inlineStr">
        <is>
          <t>2014-11</t>
        </is>
      </c>
      <c r="G1438" t="inlineStr">
        <is>
          <t>Office Supplies</t>
        </is>
      </c>
      <c r="H1438" t="inlineStr">
        <is>
          <t>Binders</t>
        </is>
      </c>
      <c r="I1438" t="inlineStr">
        <is>
          <t>Surelock Post Binders</t>
        </is>
      </c>
      <c r="J1438" s="8" t="n">
        <v>2</v>
      </c>
      <c r="K1438" s="10" t="n">
        <v>0.2</v>
      </c>
      <c r="L1438" s="11" t="n">
        <v>48.896</v>
      </c>
      <c r="M1438" s="11">
        <f>L1438-N1438</f>
        <v>30.560000000000002</v>
      </c>
      <c r="N1438" s="11" t="n">
        <v>18.336</v>
      </c>
      <c r="O1438">
        <f>IF(L1438=0,"—",N1438/L1438)</f>
        <v>0.37499999999999994</v>
      </c>
      <c r="P1438" t="inlineStr">
        <is>
          <t>East</t>
        </is>
      </c>
      <c r="Q1438" t="inlineStr">
        <is>
          <t>Consumer</t>
        </is>
      </c>
    </row>
    <row r="1439">
      <c r="A1439" s="8" t="n">
        <v>4761</v>
      </c>
      <c r="B1439" t="inlineStr">
        <is>
          <t>CA-2014-121573</t>
        </is>
      </c>
      <c r="C1439" s="9" t="n">
        <v>41946</v>
      </c>
      <c r="D1439" s="8" t="n">
        <v>2014</v>
      </c>
      <c r="E1439" s="8" t="n">
        <v>11</v>
      </c>
      <c r="F1439" t="inlineStr">
        <is>
          <t>2014-11</t>
        </is>
      </c>
      <c r="G1439" t="inlineStr">
        <is>
          <t>Office Supplies</t>
        </is>
      </c>
      <c r="H1439" t="inlineStr">
        <is>
          <t>Binders</t>
        </is>
      </c>
      <c r="I1439" t="inlineStr">
        <is>
          <t>Acco Pressboard Covers with Storage Hooks, 14 7/8" x 11", Light Blue</t>
        </is>
      </c>
      <c r="J1439" s="8" t="n">
        <v>2</v>
      </c>
      <c r="K1439" s="10" t="n">
        <v>0.2</v>
      </c>
      <c r="L1439" s="11" t="n">
        <v>7.856</v>
      </c>
      <c r="M1439" s="11">
        <f>L1439-N1439</f>
        <v>5.0082</v>
      </c>
      <c r="N1439" s="11" t="n">
        <v>2.8478</v>
      </c>
      <c r="O1439">
        <f>IF(L1439=0,"—",N1439/L1439)</f>
        <v>0.3625</v>
      </c>
      <c r="P1439" t="inlineStr">
        <is>
          <t>East</t>
        </is>
      </c>
      <c r="Q1439" t="inlineStr">
        <is>
          <t>Consumer</t>
        </is>
      </c>
    </row>
    <row r="1440">
      <c r="A1440" s="8" t="n">
        <v>6430</v>
      </c>
      <c r="B1440" t="inlineStr">
        <is>
          <t>CA-2014-165764</t>
        </is>
      </c>
      <c r="C1440" s="9" t="n">
        <v>41946</v>
      </c>
      <c r="D1440" s="8" t="n">
        <v>2014</v>
      </c>
      <c r="E1440" s="8" t="n">
        <v>11</v>
      </c>
      <c r="F1440" t="inlineStr">
        <is>
          <t>2014-11</t>
        </is>
      </c>
      <c r="G1440" t="inlineStr">
        <is>
          <t>Office Supplies</t>
        </is>
      </c>
      <c r="H1440" t="inlineStr">
        <is>
          <t>Storage</t>
        </is>
      </c>
      <c r="I1440" t="inlineStr">
        <is>
          <t>Acco Perma 4000 Stacking Storage Drawers</t>
        </is>
      </c>
      <c r="J1440" s="8" t="n">
        <v>2</v>
      </c>
      <c r="K1440" s="10" t="n">
        <v>0.2</v>
      </c>
      <c r="L1440" s="11" t="n">
        <v>25.984</v>
      </c>
      <c r="M1440" s="11">
        <f>L1440-N1440</f>
        <v>27.608</v>
      </c>
      <c r="N1440" s="11" t="n">
        <v>-1.624</v>
      </c>
      <c r="O1440">
        <f>IF(L1440=0,"—",N1440/L1440)</f>
        <v>-0.0625</v>
      </c>
      <c r="P1440" t="inlineStr">
        <is>
          <t>South</t>
        </is>
      </c>
      <c r="Q1440" t="inlineStr">
        <is>
          <t>Consumer</t>
        </is>
      </c>
    </row>
    <row r="1441">
      <c r="A1441" s="8" t="n">
        <v>5706</v>
      </c>
      <c r="B1441" t="inlineStr">
        <is>
          <t>CA-2014-155593</t>
        </is>
      </c>
      <c r="C1441" s="9" t="n">
        <v>41946</v>
      </c>
      <c r="D1441" s="8" t="n">
        <v>2014</v>
      </c>
      <c r="E1441" s="8" t="n">
        <v>11</v>
      </c>
      <c r="F1441" t="inlineStr">
        <is>
          <t>2014-11</t>
        </is>
      </c>
      <c r="G1441" t="inlineStr">
        <is>
          <t>Office Supplies</t>
        </is>
      </c>
      <c r="H1441" t="inlineStr">
        <is>
          <t>Supplies</t>
        </is>
      </c>
      <c r="I1441" t="inlineStr">
        <is>
          <t>Acme Kleen Earth Office Shears</t>
        </is>
      </c>
      <c r="J1441" s="8" t="n">
        <v>3</v>
      </c>
      <c r="K1441" s="10" t="n">
        <v>0</v>
      </c>
      <c r="L1441" s="11" t="n">
        <v>11.64</v>
      </c>
      <c r="M1441" s="11">
        <f>L1441-N1441</f>
        <v>8.2644</v>
      </c>
      <c r="N1441" s="11" t="n">
        <v>3.3756</v>
      </c>
      <c r="O1441">
        <f>IF(L1441=0,"—",N1441/L1441)</f>
        <v>0.29</v>
      </c>
      <c r="P1441" t="inlineStr">
        <is>
          <t>East</t>
        </is>
      </c>
      <c r="Q1441" t="inlineStr">
        <is>
          <t>Consumer</t>
        </is>
      </c>
    </row>
    <row r="1442">
      <c r="A1442" s="8" t="n">
        <v>9229</v>
      </c>
      <c r="B1442" t="inlineStr">
        <is>
          <t>CA-2014-153619</t>
        </is>
      </c>
      <c r="C1442" s="9" t="n">
        <v>41946</v>
      </c>
      <c r="D1442" s="8" t="n">
        <v>2014</v>
      </c>
      <c r="E1442" s="8" t="n">
        <v>11</v>
      </c>
      <c r="F1442" t="inlineStr">
        <is>
          <t>2014-11</t>
        </is>
      </c>
      <c r="G1442" t="inlineStr">
        <is>
          <t>Office Supplies</t>
        </is>
      </c>
      <c r="H1442" t="inlineStr">
        <is>
          <t>Art</t>
        </is>
      </c>
      <c r="I1442" t="inlineStr">
        <is>
          <t>Prang Dustless Chalk Sticks</t>
        </is>
      </c>
      <c r="J1442" s="8" t="n">
        <v>4</v>
      </c>
      <c r="K1442" s="10" t="n">
        <v>0</v>
      </c>
      <c r="L1442" s="11" t="n">
        <v>6.72</v>
      </c>
      <c r="M1442" s="11">
        <f>L1442-N1442</f>
        <v>3.36</v>
      </c>
      <c r="N1442" s="11" t="n">
        <v>3.36</v>
      </c>
      <c r="O1442">
        <f>IF(L1442=0,"—",N1442/L1442)</f>
        <v>0.5</v>
      </c>
      <c r="P1442" t="inlineStr">
        <is>
          <t>West</t>
        </is>
      </c>
      <c r="Q1442" t="inlineStr">
        <is>
          <t>Home Office</t>
        </is>
      </c>
    </row>
    <row r="1443">
      <c r="A1443" s="8" t="n">
        <v>6266</v>
      </c>
      <c r="B1443" t="inlineStr">
        <is>
          <t>CA-2014-146731</t>
        </is>
      </c>
      <c r="C1443" s="9" t="n">
        <v>41946</v>
      </c>
      <c r="D1443" s="8" t="n">
        <v>2014</v>
      </c>
      <c r="E1443" s="8" t="n">
        <v>11</v>
      </c>
      <c r="F1443" t="inlineStr">
        <is>
          <t>2014-11</t>
        </is>
      </c>
      <c r="G1443" t="inlineStr">
        <is>
          <t>Office Supplies</t>
        </is>
      </c>
      <c r="H1443" t="inlineStr">
        <is>
          <t>Paper</t>
        </is>
      </c>
      <c r="I1443" t="inlineStr">
        <is>
          <t>Ampad Evidence Wirebond Steno Books, 6" x 9"</t>
        </is>
      </c>
      <c r="J1443" s="8" t="n">
        <v>2</v>
      </c>
      <c r="K1443" s="10" t="n">
        <v>0.2</v>
      </c>
      <c r="L1443" s="11" t="n">
        <v>3.488</v>
      </c>
      <c r="M1443" s="11">
        <f>L1443-N1443</f>
        <v>2.3108</v>
      </c>
      <c r="N1443" s="11" t="n">
        <v>1.1772</v>
      </c>
      <c r="O1443">
        <f>IF(L1443=0,"—",N1443/L1443)</f>
        <v>0.3375</v>
      </c>
      <c r="P1443" t="inlineStr">
        <is>
          <t>South</t>
        </is>
      </c>
      <c r="Q1443" t="inlineStr">
        <is>
          <t>Consumer</t>
        </is>
      </c>
    </row>
    <row r="1444">
      <c r="A1444" s="8" t="n">
        <v>319</v>
      </c>
      <c r="B1444" t="inlineStr">
        <is>
          <t>CA-2014-164973</t>
        </is>
      </c>
      <c r="C1444" s="9" t="n">
        <v>41947</v>
      </c>
      <c r="D1444" s="8" t="n">
        <v>2014</v>
      </c>
      <c r="E1444" s="8" t="n">
        <v>11</v>
      </c>
      <c r="F1444" t="inlineStr">
        <is>
          <t>2014-11</t>
        </is>
      </c>
      <c r="G1444" t="inlineStr">
        <is>
          <t>Technology</t>
        </is>
      </c>
      <c r="H1444" t="inlineStr">
        <is>
          <t>Machines</t>
        </is>
      </c>
      <c r="I1444" t="inlineStr">
        <is>
          <t>Canon imageCLASS MF7460 Monochrome Digital Laser Multifunction Copier</t>
        </is>
      </c>
      <c r="J1444" s="8" t="n">
        <v>2</v>
      </c>
      <c r="K1444" s="10" t="n">
        <v>0</v>
      </c>
      <c r="L1444" s="11" t="n">
        <v>3991.98</v>
      </c>
      <c r="M1444" s="11">
        <f>L1444-N1444</f>
        <v>1995.99</v>
      </c>
      <c r="N1444" s="11" t="n">
        <v>1995.99</v>
      </c>
      <c r="O1444">
        <f>IF(L1444=0,"—",N1444/L1444)</f>
        <v>0.5</v>
      </c>
      <c r="P1444" t="inlineStr">
        <is>
          <t>East</t>
        </is>
      </c>
      <c r="Q1444" t="inlineStr">
        <is>
          <t>Home Office</t>
        </is>
      </c>
    </row>
    <row r="1445">
      <c r="A1445" s="8" t="n">
        <v>318</v>
      </c>
      <c r="B1445" t="inlineStr">
        <is>
          <t>CA-2014-164973</t>
        </is>
      </c>
      <c r="C1445" s="9" t="n">
        <v>41947</v>
      </c>
      <c r="D1445" s="8" t="n">
        <v>2014</v>
      </c>
      <c r="E1445" s="8" t="n">
        <v>11</v>
      </c>
      <c r="F1445" t="inlineStr">
        <is>
          <t>2014-11</t>
        </is>
      </c>
      <c r="G1445" t="inlineStr">
        <is>
          <t>Furniture</t>
        </is>
      </c>
      <c r="H1445" t="inlineStr">
        <is>
          <t>Chairs</t>
        </is>
      </c>
      <c r="I1445" t="inlineStr">
        <is>
          <t>DMI Arturo Collection Mission-style Design Wood Chair</t>
        </is>
      </c>
      <c r="J1445" s="8" t="n">
        <v>1</v>
      </c>
      <c r="K1445" s="10" t="n">
        <v>0.1</v>
      </c>
      <c r="L1445" s="11" t="n">
        <v>135.882</v>
      </c>
      <c r="M1445" s="11">
        <f>L1445-N1445</f>
        <v>111.7252</v>
      </c>
      <c r="N1445" s="11" t="n">
        <v>24.1568</v>
      </c>
      <c r="O1445">
        <f>IF(L1445=0,"—",N1445/L1445)</f>
        <v>0.17777777777777778</v>
      </c>
      <c r="P1445" t="inlineStr">
        <is>
          <t>East</t>
        </is>
      </c>
      <c r="Q1445" t="inlineStr">
        <is>
          <t>Home Office</t>
        </is>
      </c>
    </row>
    <row r="1446">
      <c r="A1446" s="8" t="n">
        <v>4996</v>
      </c>
      <c r="B1446" t="inlineStr">
        <is>
          <t>CA-2014-132227</t>
        </is>
      </c>
      <c r="C1446" s="9" t="n">
        <v>41947</v>
      </c>
      <c r="D1446" s="8" t="n">
        <v>2014</v>
      </c>
      <c r="E1446" s="8" t="n">
        <v>11</v>
      </c>
      <c r="F1446" t="inlineStr">
        <is>
          <t>2014-11</t>
        </is>
      </c>
      <c r="G1446" t="inlineStr">
        <is>
          <t>Office Supplies</t>
        </is>
      </c>
      <c r="H1446" t="inlineStr">
        <is>
          <t>Binders</t>
        </is>
      </c>
      <c r="I1446" t="inlineStr">
        <is>
          <t>Acco Flexible ACCOHIDE Square Ring Data Binder, Dark Blue, 11 1/2" X 14" 7/8"</t>
        </is>
      </c>
      <c r="J1446" s="8" t="n">
        <v>4</v>
      </c>
      <c r="K1446" s="10" t="n">
        <v>0.2</v>
      </c>
      <c r="L1446" s="11" t="n">
        <v>52.064</v>
      </c>
      <c r="M1446" s="11">
        <f>L1446-N1446</f>
        <v>33.190799999999996</v>
      </c>
      <c r="N1446" s="11" t="n">
        <v>18.8732</v>
      </c>
      <c r="O1446">
        <f>IF(L1446=0,"—",N1446/L1446)</f>
        <v>0.3625</v>
      </c>
      <c r="P1446" t="inlineStr">
        <is>
          <t>East</t>
        </is>
      </c>
      <c r="Q1446" t="inlineStr">
        <is>
          <t>Home Office</t>
        </is>
      </c>
    </row>
    <row r="1447">
      <c r="A1447" s="8" t="n">
        <v>320</v>
      </c>
      <c r="B1447" t="inlineStr">
        <is>
          <t>CA-2014-164973</t>
        </is>
      </c>
      <c r="C1447" s="9" t="n">
        <v>41947</v>
      </c>
      <c r="D1447" s="8" t="n">
        <v>2014</v>
      </c>
      <c r="E1447" s="8" t="n">
        <v>11</v>
      </c>
      <c r="F1447" t="inlineStr">
        <is>
          <t>2014-11</t>
        </is>
      </c>
      <c r="G1447" t="inlineStr">
        <is>
          <t>Technology</t>
        </is>
      </c>
      <c r="H1447" t="inlineStr">
        <is>
          <t>Phones</t>
        </is>
      </c>
      <c r="I1447" t="inlineStr">
        <is>
          <t>Panasonic Kx-TS550</t>
        </is>
      </c>
      <c r="J1447" s="8" t="n">
        <v>6</v>
      </c>
      <c r="K1447" s="10" t="n">
        <v>0</v>
      </c>
      <c r="L1447" s="11" t="n">
        <v>275.94</v>
      </c>
      <c r="M1447" s="11">
        <f>L1447-N1447</f>
        <v>195.9174</v>
      </c>
      <c r="N1447" s="11" t="n">
        <v>80.0226</v>
      </c>
      <c r="O1447">
        <f>IF(L1447=0,"—",N1447/L1447)</f>
        <v>0.29</v>
      </c>
      <c r="P1447" t="inlineStr">
        <is>
          <t>East</t>
        </is>
      </c>
      <c r="Q1447" t="inlineStr">
        <is>
          <t>Home Office</t>
        </is>
      </c>
    </row>
    <row r="1448">
      <c r="A1448" s="8" t="n">
        <v>2721</v>
      </c>
      <c r="B1448" t="inlineStr">
        <is>
          <t>CA-2014-121286</t>
        </is>
      </c>
      <c r="C1448" s="9" t="n">
        <v>41947</v>
      </c>
      <c r="D1448" s="8" t="n">
        <v>2014</v>
      </c>
      <c r="E1448" s="8" t="n">
        <v>11</v>
      </c>
      <c r="F1448" t="inlineStr">
        <is>
          <t>2014-11</t>
        </is>
      </c>
      <c r="G1448" t="inlineStr">
        <is>
          <t>Office Supplies</t>
        </is>
      </c>
      <c r="H1448" t="inlineStr">
        <is>
          <t>Fasteners</t>
        </is>
      </c>
      <c r="I1448" t="inlineStr">
        <is>
          <t>OIC Bulk Pack Metal Binder Clips</t>
        </is>
      </c>
      <c r="J1448" s="8" t="n">
        <v>3</v>
      </c>
      <c r="K1448" s="10" t="n">
        <v>0.2</v>
      </c>
      <c r="L1448" s="11" t="n">
        <v>8.375999999999999</v>
      </c>
      <c r="M1448" s="11">
        <f>L1448-N1448</f>
        <v>5.6537999999999995</v>
      </c>
      <c r="N1448" s="11" t="n">
        <v>2.7222</v>
      </c>
      <c r="O1448">
        <f>IF(L1448=0,"—",N1448/L1448)</f>
        <v>0.325</v>
      </c>
      <c r="P1448" t="inlineStr">
        <is>
          <t>South</t>
        </is>
      </c>
      <c r="Q1448" t="inlineStr">
        <is>
          <t>Corporate</t>
        </is>
      </c>
    </row>
    <row r="1449">
      <c r="A1449" s="8" t="n">
        <v>2722</v>
      </c>
      <c r="B1449" t="inlineStr">
        <is>
          <t>CA-2014-121286</t>
        </is>
      </c>
      <c r="C1449" s="9" t="n">
        <v>41947</v>
      </c>
      <c r="D1449" s="8" t="n">
        <v>2014</v>
      </c>
      <c r="E1449" s="8" t="n">
        <v>11</v>
      </c>
      <c r="F1449" t="inlineStr">
        <is>
          <t>2014-11</t>
        </is>
      </c>
      <c r="G1449" t="inlineStr">
        <is>
          <t>Office Supplies</t>
        </is>
      </c>
      <c r="H1449" t="inlineStr">
        <is>
          <t>Appliances</t>
        </is>
      </c>
      <c r="I1449" t="inlineStr">
        <is>
          <t>Acco 6 Outlet Guardian Premium Surge Suppressor</t>
        </is>
      </c>
      <c r="J1449" s="8" t="n">
        <v>5</v>
      </c>
      <c r="K1449" s="10" t="n">
        <v>0.2</v>
      </c>
      <c r="L1449" s="11" t="n">
        <v>58.24</v>
      </c>
      <c r="M1449" s="11">
        <f>L1449-N1449</f>
        <v>53.144000000000005</v>
      </c>
      <c r="N1449" s="11" t="n">
        <v>5.096</v>
      </c>
      <c r="O1449">
        <f>IF(L1449=0,"—",N1449/L1449)</f>
        <v>0.0875</v>
      </c>
      <c r="P1449" t="inlineStr">
        <is>
          <t>South</t>
        </is>
      </c>
      <c r="Q1449" t="inlineStr">
        <is>
          <t>Corporate</t>
        </is>
      </c>
    </row>
    <row r="1450">
      <c r="A1450" s="8" t="n">
        <v>4313</v>
      </c>
      <c r="B1450" t="inlineStr">
        <is>
          <t>CA-2014-125829</t>
        </is>
      </c>
      <c r="C1450" s="9" t="n">
        <v>41947</v>
      </c>
      <c r="D1450" s="8" t="n">
        <v>2014</v>
      </c>
      <c r="E1450" s="8" t="n">
        <v>11</v>
      </c>
      <c r="F1450" t="inlineStr">
        <is>
          <t>2014-11</t>
        </is>
      </c>
      <c r="G1450" t="inlineStr">
        <is>
          <t>Technology</t>
        </is>
      </c>
      <c r="H1450" t="inlineStr">
        <is>
          <t>Machines</t>
        </is>
      </c>
      <c r="I1450" t="inlineStr">
        <is>
          <t>Hewlett-Packard Deskjet D4360 Printer</t>
        </is>
      </c>
      <c r="J1450" s="8" t="n">
        <v>4</v>
      </c>
      <c r="K1450" s="10" t="n">
        <v>0.2</v>
      </c>
      <c r="L1450" s="11" t="n">
        <v>447.968</v>
      </c>
      <c r="M1450" s="11">
        <f>L1450-N1450</f>
        <v>307.978</v>
      </c>
      <c r="N1450" s="11" t="n">
        <v>139.99</v>
      </c>
      <c r="O1450">
        <f>IF(L1450=0,"—",N1450/L1450)</f>
        <v>0.3125</v>
      </c>
      <c r="P1450" t="inlineStr">
        <is>
          <t>West</t>
        </is>
      </c>
      <c r="Q1450" t="inlineStr">
        <is>
          <t>Consumer</t>
        </is>
      </c>
    </row>
    <row r="1451">
      <c r="A1451" s="8" t="n">
        <v>4311</v>
      </c>
      <c r="B1451" t="inlineStr">
        <is>
          <t>CA-2014-125829</t>
        </is>
      </c>
      <c r="C1451" s="9" t="n">
        <v>41947</v>
      </c>
      <c r="D1451" s="8" t="n">
        <v>2014</v>
      </c>
      <c r="E1451" s="8" t="n">
        <v>11</v>
      </c>
      <c r="F1451" t="inlineStr">
        <is>
          <t>2014-11</t>
        </is>
      </c>
      <c r="G1451" t="inlineStr">
        <is>
          <t>Office Supplies</t>
        </is>
      </c>
      <c r="H1451" t="inlineStr">
        <is>
          <t>Binders</t>
        </is>
      </c>
      <c r="I1451" t="inlineStr">
        <is>
          <t>Cardinal EasyOpen D-Ring Binders</t>
        </is>
      </c>
      <c r="J1451" s="8" t="n">
        <v>3</v>
      </c>
      <c r="K1451" s="10" t="n">
        <v>0.2</v>
      </c>
      <c r="L1451" s="11" t="n">
        <v>21.936</v>
      </c>
      <c r="M1451" s="11">
        <f>L1451-N1451</f>
        <v>13.709999999999999</v>
      </c>
      <c r="N1451" s="11" t="n">
        <v>8.226000000000001</v>
      </c>
      <c r="O1451">
        <f>IF(L1451=0,"—",N1451/L1451)</f>
        <v>0.37500000000000006</v>
      </c>
      <c r="P1451" t="inlineStr">
        <is>
          <t>West</t>
        </is>
      </c>
      <c r="Q1451" t="inlineStr">
        <is>
          <t>Consumer</t>
        </is>
      </c>
    </row>
    <row r="1452">
      <c r="A1452" s="8" t="n">
        <v>4312</v>
      </c>
      <c r="B1452" t="inlineStr">
        <is>
          <t>CA-2014-125829</t>
        </is>
      </c>
      <c r="C1452" s="9" t="n">
        <v>41947</v>
      </c>
      <c r="D1452" s="8" t="n">
        <v>2014</v>
      </c>
      <c r="E1452" s="8" t="n">
        <v>11</v>
      </c>
      <c r="F1452" t="inlineStr">
        <is>
          <t>2014-11</t>
        </is>
      </c>
      <c r="G1452" t="inlineStr">
        <is>
          <t>Office Supplies</t>
        </is>
      </c>
      <c r="H1452" t="inlineStr">
        <is>
          <t>Paper</t>
        </is>
      </c>
      <c r="I1452" t="inlineStr">
        <is>
          <t>Xerox 2000</t>
        </is>
      </c>
      <c r="J1452" s="8" t="n">
        <v>3</v>
      </c>
      <c r="K1452" s="10" t="n">
        <v>0</v>
      </c>
      <c r="L1452" s="11" t="n">
        <v>19.44</v>
      </c>
      <c r="M1452" s="11">
        <f>L1452-N1452</f>
        <v>10.1088</v>
      </c>
      <c r="N1452" s="11" t="n">
        <v>9.331200000000001</v>
      </c>
      <c r="O1452">
        <f>IF(L1452=0,"—",N1452/L1452)</f>
        <v>0.48000000000000004</v>
      </c>
      <c r="P1452" t="inlineStr">
        <is>
          <t>West</t>
        </is>
      </c>
      <c r="Q1452" t="inlineStr">
        <is>
          <t>Consumer</t>
        </is>
      </c>
    </row>
    <row r="1453">
      <c r="A1453" s="8" t="n">
        <v>4310</v>
      </c>
      <c r="B1453" t="inlineStr">
        <is>
          <t>CA-2014-125829</t>
        </is>
      </c>
      <c r="C1453" s="9" t="n">
        <v>41947</v>
      </c>
      <c r="D1453" s="8" t="n">
        <v>2014</v>
      </c>
      <c r="E1453" s="8" t="n">
        <v>11</v>
      </c>
      <c r="F1453" t="inlineStr">
        <is>
          <t>2014-11</t>
        </is>
      </c>
      <c r="G1453" t="inlineStr">
        <is>
          <t>Furniture</t>
        </is>
      </c>
      <c r="H1453" t="inlineStr">
        <is>
          <t>Tables</t>
        </is>
      </c>
      <c r="I1453" t="inlineStr">
        <is>
          <t>Bevis Round Conference Table Top, X-Base</t>
        </is>
      </c>
      <c r="J1453" s="8" t="n">
        <v>4</v>
      </c>
      <c r="K1453" s="10" t="n">
        <v>0.2</v>
      </c>
      <c r="L1453" s="11" t="n">
        <v>573.728</v>
      </c>
      <c r="M1453" s="11">
        <f>L1453-N1453</f>
        <v>638.2724</v>
      </c>
      <c r="N1453" s="11" t="n">
        <v>-64.5444</v>
      </c>
      <c r="O1453">
        <f>IF(L1453=0,"—",N1453/L1453)</f>
        <v>-0.1125</v>
      </c>
      <c r="P1453" t="inlineStr">
        <is>
          <t>West</t>
        </is>
      </c>
      <c r="Q1453" t="inlineStr">
        <is>
          <t>Consumer</t>
        </is>
      </c>
    </row>
    <row r="1454">
      <c r="A1454" s="8" t="n">
        <v>4309</v>
      </c>
      <c r="B1454" t="inlineStr">
        <is>
          <t>CA-2014-125829</t>
        </is>
      </c>
      <c r="C1454" s="9" t="n">
        <v>41947</v>
      </c>
      <c r="D1454" s="8" t="n">
        <v>2014</v>
      </c>
      <c r="E1454" s="8" t="n">
        <v>11</v>
      </c>
      <c r="F1454" t="inlineStr">
        <is>
          <t>2014-11</t>
        </is>
      </c>
      <c r="G1454" t="inlineStr">
        <is>
          <t>Technology</t>
        </is>
      </c>
      <c r="H1454" t="inlineStr">
        <is>
          <t>Phones</t>
        </is>
      </c>
      <c r="I1454" t="inlineStr">
        <is>
          <t>Polycom SoundPoint Pro SE-225 Corded phone</t>
        </is>
      </c>
      <c r="J1454" s="8" t="n">
        <v>7</v>
      </c>
      <c r="K1454" s="10" t="n">
        <v>0.2</v>
      </c>
      <c r="L1454" s="11" t="n">
        <v>666.3440000000001</v>
      </c>
      <c r="M1454" s="11">
        <f>L1454-N1454</f>
        <v>599.7096</v>
      </c>
      <c r="N1454" s="11" t="n">
        <v>66.6344</v>
      </c>
      <c r="O1454">
        <f>IF(L1454=0,"—",N1454/L1454)</f>
        <v>0.09999999999999999</v>
      </c>
      <c r="P1454" t="inlineStr">
        <is>
          <t>West</t>
        </is>
      </c>
      <c r="Q1454" t="inlineStr">
        <is>
          <t>Consumer</t>
        </is>
      </c>
    </row>
    <row r="1455">
      <c r="A1455" s="8" t="n">
        <v>5654</v>
      </c>
      <c r="B1455" t="inlineStr">
        <is>
          <t>US-2014-134187</t>
        </is>
      </c>
      <c r="C1455" s="9" t="n">
        <v>41947</v>
      </c>
      <c r="D1455" s="8" t="n">
        <v>2014</v>
      </c>
      <c r="E1455" s="8" t="n">
        <v>11</v>
      </c>
      <c r="F1455" t="inlineStr">
        <is>
          <t>2014-11</t>
        </is>
      </c>
      <c r="G1455" t="inlineStr">
        <is>
          <t>Office Supplies</t>
        </is>
      </c>
      <c r="H1455" t="inlineStr">
        <is>
          <t>Art</t>
        </is>
      </c>
      <c r="I1455" t="inlineStr">
        <is>
          <t>Newell 343</t>
        </is>
      </c>
      <c r="J1455" s="8" t="n">
        <v>1</v>
      </c>
      <c r="K1455" s="10" t="n">
        <v>0</v>
      </c>
      <c r="L1455" s="11" t="n">
        <v>2.94</v>
      </c>
      <c r="M1455" s="11">
        <f>L1455-N1455</f>
        <v>2.1462</v>
      </c>
      <c r="N1455" s="11" t="n">
        <v>0.7938</v>
      </c>
      <c r="O1455">
        <f>IF(L1455=0,"—",N1455/L1455)</f>
        <v>0.26999999999999996</v>
      </c>
      <c r="P1455" t="inlineStr">
        <is>
          <t>West</t>
        </is>
      </c>
      <c r="Q1455" t="inlineStr">
        <is>
          <t>Corporate</t>
        </is>
      </c>
    </row>
    <row r="1456">
      <c r="A1456" s="8" t="n">
        <v>322</v>
      </c>
      <c r="B1456" t="inlineStr">
        <is>
          <t>CA-2014-164973</t>
        </is>
      </c>
      <c r="C1456" s="9" t="n">
        <v>41947</v>
      </c>
      <c r="D1456" s="8" t="n">
        <v>2014</v>
      </c>
      <c r="E1456" s="8" t="n">
        <v>11</v>
      </c>
      <c r="F1456" t="inlineStr">
        <is>
          <t>2014-11</t>
        </is>
      </c>
      <c r="G1456" t="inlineStr">
        <is>
          <t>Office Supplies</t>
        </is>
      </c>
      <c r="H1456" t="inlineStr">
        <is>
          <t>Storage</t>
        </is>
      </c>
      <c r="I1456" t="inlineStr">
        <is>
          <t>Trav-L-File Heavy-Duty Shuttle II, Black</t>
        </is>
      </c>
      <c r="J1456" s="8" t="n">
        <v>1</v>
      </c>
      <c r="K1456" s="10" t="n">
        <v>0</v>
      </c>
      <c r="L1456" s="11" t="n">
        <v>43.57</v>
      </c>
      <c r="M1456" s="11">
        <f>L1456-N1456</f>
        <v>30.499000000000002</v>
      </c>
      <c r="N1456" s="11" t="n">
        <v>13.071</v>
      </c>
      <c r="O1456">
        <f>IF(L1456=0,"—",N1456/L1456)</f>
        <v>0.3</v>
      </c>
      <c r="P1456" t="inlineStr">
        <is>
          <t>East</t>
        </is>
      </c>
      <c r="Q1456" t="inlineStr">
        <is>
          <t>Home Office</t>
        </is>
      </c>
    </row>
    <row r="1457">
      <c r="A1457" s="8" t="n">
        <v>321</v>
      </c>
      <c r="B1457" t="inlineStr">
        <is>
          <t>CA-2014-164973</t>
        </is>
      </c>
      <c r="C1457" s="9" t="n">
        <v>41947</v>
      </c>
      <c r="D1457" s="8" t="n">
        <v>2014</v>
      </c>
      <c r="E1457" s="8" t="n">
        <v>11</v>
      </c>
      <c r="F1457" t="inlineStr">
        <is>
          <t>2014-11</t>
        </is>
      </c>
      <c r="G1457" t="inlineStr">
        <is>
          <t>Technology</t>
        </is>
      </c>
      <c r="H1457" t="inlineStr">
        <is>
          <t>Accessories</t>
        </is>
      </c>
      <c r="I1457" t="inlineStr">
        <is>
          <t>NETGEAR N750 Dual Band Wi-Fi Gigabit Router</t>
        </is>
      </c>
      <c r="J1457" s="8" t="n">
        <v>4</v>
      </c>
      <c r="K1457" s="10" t="n">
        <v>0</v>
      </c>
      <c r="L1457" s="11" t="n">
        <v>360</v>
      </c>
      <c r="M1457" s="11">
        <f>L1457-N1457</f>
        <v>230.4</v>
      </c>
      <c r="N1457" s="11" t="n">
        <v>129.6</v>
      </c>
      <c r="O1457">
        <f>IF(L1457=0,"—",N1457/L1457)</f>
        <v>0.36</v>
      </c>
      <c r="P1457" t="inlineStr">
        <is>
          <t>East</t>
        </is>
      </c>
      <c r="Q1457" t="inlineStr">
        <is>
          <t>Home Office</t>
        </is>
      </c>
    </row>
    <row r="1458">
      <c r="A1458" s="8" t="n">
        <v>2743</v>
      </c>
      <c r="B1458" t="inlineStr">
        <is>
          <t>CA-2014-149244</t>
        </is>
      </c>
      <c r="C1458" s="9" t="n">
        <v>41947</v>
      </c>
      <c r="D1458" s="8" t="n">
        <v>2014</v>
      </c>
      <c r="E1458" s="8" t="n">
        <v>11</v>
      </c>
      <c r="F1458" t="inlineStr">
        <is>
          <t>2014-11</t>
        </is>
      </c>
      <c r="G1458" t="inlineStr">
        <is>
          <t>Furniture</t>
        </is>
      </c>
      <c r="H1458" t="inlineStr">
        <is>
          <t>Furnishings</t>
        </is>
      </c>
      <c r="I1458" t="inlineStr">
        <is>
          <t>Executive Impressions 12" Wall Clock</t>
        </is>
      </c>
      <c r="J1458" s="8" t="n">
        <v>2</v>
      </c>
      <c r="K1458" s="10" t="n">
        <v>0</v>
      </c>
      <c r="L1458" s="11" t="n">
        <v>35.34</v>
      </c>
      <c r="M1458" s="11">
        <f>L1458-N1458</f>
        <v>21.910800000000002</v>
      </c>
      <c r="N1458" s="11" t="n">
        <v>13.4292</v>
      </c>
      <c r="O1458">
        <f>IF(L1458=0,"—",N1458/L1458)</f>
        <v>0.37999999999999995</v>
      </c>
      <c r="P1458" t="inlineStr">
        <is>
          <t>West</t>
        </is>
      </c>
      <c r="Q1458" t="inlineStr">
        <is>
          <t>Consumer</t>
        </is>
      </c>
    </row>
    <row r="1459">
      <c r="A1459" s="8" t="n">
        <v>9787</v>
      </c>
      <c r="B1459" t="inlineStr">
        <is>
          <t>US-2014-114377</t>
        </is>
      </c>
      <c r="C1459" s="9" t="n">
        <v>41948</v>
      </c>
      <c r="D1459" s="8" t="n">
        <v>2014</v>
      </c>
      <c r="E1459" s="8" t="n">
        <v>11</v>
      </c>
      <c r="F1459" t="inlineStr">
        <is>
          <t>2014-11</t>
        </is>
      </c>
      <c r="G1459" t="inlineStr">
        <is>
          <t>Furniture</t>
        </is>
      </c>
      <c r="H1459" t="inlineStr">
        <is>
          <t>Chairs</t>
        </is>
      </c>
      <c r="I1459" t="inlineStr">
        <is>
          <t>Global Stack Chair with Arms, Black</t>
        </is>
      </c>
      <c r="J1459" s="8" t="n">
        <v>5</v>
      </c>
      <c r="K1459" s="10" t="n">
        <v>0</v>
      </c>
      <c r="L1459" s="11" t="n">
        <v>149.9</v>
      </c>
      <c r="M1459" s="11">
        <f>L1459-N1459</f>
        <v>109.427</v>
      </c>
      <c r="N1459" s="11" t="n">
        <v>40.473</v>
      </c>
      <c r="O1459">
        <f>IF(L1459=0,"—",N1459/L1459)</f>
        <v>0.26999999999999996</v>
      </c>
      <c r="P1459" t="inlineStr">
        <is>
          <t>South</t>
        </is>
      </c>
      <c r="Q1459" t="inlineStr">
        <is>
          <t>Consumer</t>
        </is>
      </c>
    </row>
    <row r="1460">
      <c r="A1460" s="8" t="n">
        <v>6684</v>
      </c>
      <c r="B1460" t="inlineStr">
        <is>
          <t>CA-2014-109134</t>
        </is>
      </c>
      <c r="C1460" s="9" t="n">
        <v>41948</v>
      </c>
      <c r="D1460" s="8" t="n">
        <v>2014</v>
      </c>
      <c r="E1460" s="8" t="n">
        <v>11</v>
      </c>
      <c r="F1460" t="inlineStr">
        <is>
          <t>2014-11</t>
        </is>
      </c>
      <c r="G1460" t="inlineStr">
        <is>
          <t>Furniture</t>
        </is>
      </c>
      <c r="H1460" t="inlineStr">
        <is>
          <t>Furnishings</t>
        </is>
      </c>
      <c r="I1460" t="inlineStr">
        <is>
          <t>OIC Stacking Trays</t>
        </is>
      </c>
      <c r="J1460" s="8" t="n">
        <v>6</v>
      </c>
      <c r="K1460" s="10" t="n">
        <v>0</v>
      </c>
      <c r="L1460" s="11" t="n">
        <v>20.04</v>
      </c>
      <c r="M1460" s="11">
        <f>L1460-N1460</f>
        <v>11.222399999999999</v>
      </c>
      <c r="N1460" s="11" t="n">
        <v>8.817600000000001</v>
      </c>
      <c r="O1460">
        <f>IF(L1460=0,"—",N1460/L1460)</f>
        <v>0.44000000000000006</v>
      </c>
      <c r="P1460" t="inlineStr">
        <is>
          <t>West</t>
        </is>
      </c>
      <c r="Q1460" t="inlineStr">
        <is>
          <t>Home Office</t>
        </is>
      </c>
    </row>
    <row r="1461">
      <c r="A1461" s="8" t="n">
        <v>9714</v>
      </c>
      <c r="B1461" t="inlineStr">
        <is>
          <t>CA-2014-114251</t>
        </is>
      </c>
      <c r="C1461" s="9" t="n">
        <v>41948</v>
      </c>
      <c r="D1461" s="8" t="n">
        <v>2014</v>
      </c>
      <c r="E1461" s="8" t="n">
        <v>11</v>
      </c>
      <c r="F1461" t="inlineStr">
        <is>
          <t>2014-11</t>
        </is>
      </c>
      <c r="G1461" t="inlineStr">
        <is>
          <t>Technology</t>
        </is>
      </c>
      <c r="H1461" t="inlineStr">
        <is>
          <t>Accessories</t>
        </is>
      </c>
      <c r="I1461" t="inlineStr">
        <is>
          <t>Sony 16GB Class 10 Micro SDHC R40 Memory Card</t>
        </is>
      </c>
      <c r="J1461" s="8" t="n">
        <v>5</v>
      </c>
      <c r="K1461" s="10" t="n">
        <v>0.2</v>
      </c>
      <c r="L1461" s="11" t="n">
        <v>51.56</v>
      </c>
      <c r="M1461" s="11">
        <f>L1461-N1461</f>
        <v>58.005</v>
      </c>
      <c r="N1461" s="11" t="n">
        <v>-6.445</v>
      </c>
      <c r="O1461">
        <f>IF(L1461=0,"—",N1461/L1461)</f>
        <v>-0.125</v>
      </c>
      <c r="P1461" t="inlineStr">
        <is>
          <t>East</t>
        </is>
      </c>
      <c r="Q1461" t="inlineStr">
        <is>
          <t>Consumer</t>
        </is>
      </c>
    </row>
    <row r="1462">
      <c r="A1462" s="8" t="n">
        <v>8683</v>
      </c>
      <c r="B1462" t="inlineStr">
        <is>
          <t>CA-2014-133634</t>
        </is>
      </c>
      <c r="C1462" s="9" t="n">
        <v>41948</v>
      </c>
      <c r="D1462" s="8" t="n">
        <v>2014</v>
      </c>
      <c r="E1462" s="8" t="n">
        <v>11</v>
      </c>
      <c r="F1462" t="inlineStr">
        <is>
          <t>2014-11</t>
        </is>
      </c>
      <c r="G1462" t="inlineStr">
        <is>
          <t>Technology</t>
        </is>
      </c>
      <c r="H1462" t="inlineStr">
        <is>
          <t>Accessories</t>
        </is>
      </c>
      <c r="I1462" t="inlineStr">
        <is>
          <t>Maxell 4.7GB DVD-RW 3/Pack</t>
        </is>
      </c>
      <c r="J1462" s="8" t="n">
        <v>3</v>
      </c>
      <c r="K1462" s="10" t="n">
        <v>0</v>
      </c>
      <c r="L1462" s="11" t="n">
        <v>47.79</v>
      </c>
      <c r="M1462" s="11">
        <f>L1462-N1462</f>
        <v>31.5414</v>
      </c>
      <c r="N1462" s="11" t="n">
        <v>16.2486</v>
      </c>
      <c r="O1462">
        <f>IF(L1462=0,"—",N1462/L1462)</f>
        <v>0.34</v>
      </c>
      <c r="P1462" t="inlineStr">
        <is>
          <t>South</t>
        </is>
      </c>
      <c r="Q1462" t="inlineStr">
        <is>
          <t>Home Office</t>
        </is>
      </c>
    </row>
    <row r="1463">
      <c r="A1463" s="8" t="n">
        <v>9713</v>
      </c>
      <c r="B1463" t="inlineStr">
        <is>
          <t>CA-2014-114251</t>
        </is>
      </c>
      <c r="C1463" s="9" t="n">
        <v>41948</v>
      </c>
      <c r="D1463" s="8" t="n">
        <v>2014</v>
      </c>
      <c r="E1463" s="8" t="n">
        <v>11</v>
      </c>
      <c r="F1463" t="inlineStr">
        <is>
          <t>2014-11</t>
        </is>
      </c>
      <c r="G1463" t="inlineStr">
        <is>
          <t>Office Supplies</t>
        </is>
      </c>
      <c r="H1463" t="inlineStr">
        <is>
          <t>Storage</t>
        </is>
      </c>
      <c r="I1463" t="inlineStr">
        <is>
          <t>Tennsco Double-Tier Lockers</t>
        </is>
      </c>
      <c r="J1463" s="8" t="n">
        <v>6</v>
      </c>
      <c r="K1463" s="10" t="n">
        <v>0.2</v>
      </c>
      <c r="L1463" s="11" t="n">
        <v>1080.096</v>
      </c>
      <c r="M1463" s="11">
        <f>L1463-N1463</f>
        <v>1174.6044</v>
      </c>
      <c r="N1463" s="11" t="n">
        <v>-94.50839999999999</v>
      </c>
      <c r="O1463">
        <f>IF(L1463=0,"—",N1463/L1463)</f>
        <v>-0.0875</v>
      </c>
      <c r="P1463" t="inlineStr">
        <is>
          <t>East</t>
        </is>
      </c>
      <c r="Q1463" t="inlineStr">
        <is>
          <t>Consumer</t>
        </is>
      </c>
    </row>
    <row r="1464">
      <c r="A1464" s="8" t="n">
        <v>9712</v>
      </c>
      <c r="B1464" t="inlineStr">
        <is>
          <t>CA-2014-114251</t>
        </is>
      </c>
      <c r="C1464" s="9" t="n">
        <v>41948</v>
      </c>
      <c r="D1464" s="8" t="n">
        <v>2014</v>
      </c>
      <c r="E1464" s="8" t="n">
        <v>11</v>
      </c>
      <c r="F1464" t="inlineStr">
        <is>
          <t>2014-11</t>
        </is>
      </c>
      <c r="G1464" t="inlineStr">
        <is>
          <t>Office Supplies</t>
        </is>
      </c>
      <c r="H1464" t="inlineStr">
        <is>
          <t>Binders</t>
        </is>
      </c>
      <c r="I1464" t="inlineStr">
        <is>
          <t>Wilson Jones Legal Size Ring Binders</t>
        </is>
      </c>
      <c r="J1464" s="8" t="n">
        <v>2</v>
      </c>
      <c r="K1464" s="10" t="n">
        <v>0.7</v>
      </c>
      <c r="L1464" s="11" t="n">
        <v>13.194</v>
      </c>
      <c r="M1464" s="11">
        <f>L1464-N1464</f>
        <v>21.990000000000002</v>
      </c>
      <c r="N1464" s="11" t="n">
        <v>-8.795999999999999</v>
      </c>
      <c r="O1464">
        <f>IF(L1464=0,"—",N1464/L1464)</f>
        <v>-0.6666666666666666</v>
      </c>
      <c r="P1464" t="inlineStr">
        <is>
          <t>East</t>
        </is>
      </c>
      <c r="Q1464" t="inlineStr">
        <is>
          <t>Consumer</t>
        </is>
      </c>
    </row>
    <row r="1465">
      <c r="A1465" s="8" t="n">
        <v>9711</v>
      </c>
      <c r="B1465" t="inlineStr">
        <is>
          <t>CA-2014-114251</t>
        </is>
      </c>
      <c r="C1465" s="9" t="n">
        <v>41948</v>
      </c>
      <c r="D1465" s="8" t="n">
        <v>2014</v>
      </c>
      <c r="E1465" s="8" t="n">
        <v>11</v>
      </c>
      <c r="F1465" t="inlineStr">
        <is>
          <t>2014-11</t>
        </is>
      </c>
      <c r="G1465" t="inlineStr">
        <is>
          <t>Furniture</t>
        </is>
      </c>
      <c r="H1465" t="inlineStr">
        <is>
          <t>Furnishings</t>
        </is>
      </c>
      <c r="I1465" t="inlineStr">
        <is>
          <t>Tenex Antistatic Computer Chair Mats</t>
        </is>
      </c>
      <c r="J1465" s="8" t="n">
        <v>2</v>
      </c>
      <c r="K1465" s="10" t="n">
        <v>0.2</v>
      </c>
      <c r="L1465" s="11" t="n">
        <v>273.568</v>
      </c>
      <c r="M1465" s="11">
        <f>L1465-N1465</f>
        <v>307.764</v>
      </c>
      <c r="N1465" s="11" t="n">
        <v>-34.196</v>
      </c>
      <c r="O1465">
        <f>IF(L1465=0,"—",N1465/L1465)</f>
        <v>-0.125</v>
      </c>
      <c r="P1465" t="inlineStr">
        <is>
          <t>East</t>
        </is>
      </c>
      <c r="Q1465" t="inlineStr">
        <is>
          <t>Consumer</t>
        </is>
      </c>
    </row>
    <row r="1466">
      <c r="A1466" s="8" t="n">
        <v>9715</v>
      </c>
      <c r="B1466" t="inlineStr">
        <is>
          <t>CA-2014-114251</t>
        </is>
      </c>
      <c r="C1466" s="9" t="n">
        <v>41948</v>
      </c>
      <c r="D1466" s="8" t="n">
        <v>2014</v>
      </c>
      <c r="E1466" s="8" t="n">
        <v>11</v>
      </c>
      <c r="F1466" t="inlineStr">
        <is>
          <t>2014-11</t>
        </is>
      </c>
      <c r="G1466" t="inlineStr">
        <is>
          <t>Technology</t>
        </is>
      </c>
      <c r="H1466" t="inlineStr">
        <is>
          <t>Accessories</t>
        </is>
      </c>
      <c r="I1466" t="inlineStr">
        <is>
          <t>Memorex Micro Travel Drive 32 GB</t>
        </is>
      </c>
      <c r="J1466" s="8" t="n">
        <v>2</v>
      </c>
      <c r="K1466" s="10" t="n">
        <v>0.2</v>
      </c>
      <c r="L1466" s="11" t="n">
        <v>58.416</v>
      </c>
      <c r="M1466" s="11">
        <f>L1466-N1466</f>
        <v>41.621399999999994</v>
      </c>
      <c r="N1466" s="11" t="n">
        <v>16.7946</v>
      </c>
      <c r="O1466">
        <f>IF(L1466=0,"—",N1466/L1466)</f>
        <v>0.2875</v>
      </c>
      <c r="P1466" t="inlineStr">
        <is>
          <t>East</t>
        </is>
      </c>
      <c r="Q1466" t="inlineStr">
        <is>
          <t>Consumer</t>
        </is>
      </c>
    </row>
    <row r="1467">
      <c r="A1467" s="8" t="n">
        <v>9857</v>
      </c>
      <c r="B1467" t="inlineStr">
        <is>
          <t>CA-2014-120950</t>
        </is>
      </c>
      <c r="C1467" s="9" t="n">
        <v>41949</v>
      </c>
      <c r="D1467" s="8" t="n">
        <v>2014</v>
      </c>
      <c r="E1467" s="8" t="n">
        <v>11</v>
      </c>
      <c r="F1467" t="inlineStr">
        <is>
          <t>2014-11</t>
        </is>
      </c>
      <c r="G1467" t="inlineStr">
        <is>
          <t>Office Supplies</t>
        </is>
      </c>
      <c r="H1467" t="inlineStr">
        <is>
          <t>Paper</t>
        </is>
      </c>
      <c r="I1467" t="inlineStr">
        <is>
          <t>Array Parchment Paper, Assorted Colors</t>
        </is>
      </c>
      <c r="J1467" s="8" t="n">
        <v>6</v>
      </c>
      <c r="K1467" s="10" t="n">
        <v>0</v>
      </c>
      <c r="L1467" s="11" t="n">
        <v>43.68</v>
      </c>
      <c r="M1467" s="11">
        <f>L1467-N1467</f>
        <v>22.7136</v>
      </c>
      <c r="N1467" s="11" t="n">
        <v>20.9664</v>
      </c>
      <c r="O1467">
        <f>IF(L1467=0,"—",N1467/L1467)</f>
        <v>0.48</v>
      </c>
      <c r="P1467" t="inlineStr">
        <is>
          <t>South</t>
        </is>
      </c>
      <c r="Q1467" t="inlineStr">
        <is>
          <t>Consumer</t>
        </is>
      </c>
    </row>
    <row r="1468">
      <c r="A1468" s="8" t="n">
        <v>4834</v>
      </c>
      <c r="B1468" t="inlineStr">
        <is>
          <t>CA-2014-120278</t>
        </is>
      </c>
      <c r="C1468" s="9" t="n">
        <v>41950</v>
      </c>
      <c r="D1468" s="8" t="n">
        <v>2014</v>
      </c>
      <c r="E1468" s="8" t="n">
        <v>11</v>
      </c>
      <c r="F1468" t="inlineStr">
        <is>
          <t>2014-11</t>
        </is>
      </c>
      <c r="G1468" t="inlineStr">
        <is>
          <t>Office Supplies</t>
        </is>
      </c>
      <c r="H1468" t="inlineStr">
        <is>
          <t>Binders</t>
        </is>
      </c>
      <c r="I1468" t="inlineStr">
        <is>
          <t>ACCOHIDE 3-Ring Binder, Blue, 1"</t>
        </is>
      </c>
      <c r="J1468" s="8" t="n">
        <v>3</v>
      </c>
      <c r="K1468" s="10" t="n">
        <v>0</v>
      </c>
      <c r="L1468" s="11" t="n">
        <v>12.39</v>
      </c>
      <c r="M1468" s="11">
        <f>L1468-N1468</f>
        <v>6.566700000000001</v>
      </c>
      <c r="N1468" s="11" t="n">
        <v>5.8233</v>
      </c>
      <c r="O1468">
        <f>IF(L1468=0,"—",N1468/L1468)</f>
        <v>0.47</v>
      </c>
      <c r="P1468" t="inlineStr">
        <is>
          <t>Central</t>
        </is>
      </c>
      <c r="Q1468" t="inlineStr">
        <is>
          <t>Consumer</t>
        </is>
      </c>
    </row>
    <row r="1469">
      <c r="A1469" s="8" t="n">
        <v>4833</v>
      </c>
      <c r="B1469" t="inlineStr">
        <is>
          <t>CA-2014-120278</t>
        </is>
      </c>
      <c r="C1469" s="9" t="n">
        <v>41950</v>
      </c>
      <c r="D1469" s="8" t="n">
        <v>2014</v>
      </c>
      <c r="E1469" s="8" t="n">
        <v>11</v>
      </c>
      <c r="F1469" t="inlineStr">
        <is>
          <t>2014-11</t>
        </is>
      </c>
      <c r="G1469" t="inlineStr">
        <is>
          <t>Office Supplies</t>
        </is>
      </c>
      <c r="H1469" t="inlineStr">
        <is>
          <t>Storage</t>
        </is>
      </c>
      <c r="I1469" t="inlineStr">
        <is>
          <t>X-Rack File for Hanging Folders</t>
        </is>
      </c>
      <c r="J1469" s="8" t="n">
        <v>2</v>
      </c>
      <c r="K1469" s="10" t="n">
        <v>0</v>
      </c>
      <c r="L1469" s="11" t="n">
        <v>22.58</v>
      </c>
      <c r="M1469" s="11">
        <f>L1469-N1469</f>
        <v>16.7092</v>
      </c>
      <c r="N1469" s="11" t="n">
        <v>5.8708</v>
      </c>
      <c r="O1469">
        <f>IF(L1469=0,"—",N1469/L1469)</f>
        <v>0.26</v>
      </c>
      <c r="P1469" t="inlineStr">
        <is>
          <t>Central</t>
        </is>
      </c>
      <c r="Q1469" t="inlineStr">
        <is>
          <t>Consumer</t>
        </is>
      </c>
    </row>
    <row r="1470">
      <c r="A1470" s="8" t="n">
        <v>4832</v>
      </c>
      <c r="B1470" t="inlineStr">
        <is>
          <t>CA-2014-120278</t>
        </is>
      </c>
      <c r="C1470" s="9" t="n">
        <v>41950</v>
      </c>
      <c r="D1470" s="8" t="n">
        <v>2014</v>
      </c>
      <c r="E1470" s="8" t="n">
        <v>11</v>
      </c>
      <c r="F1470" t="inlineStr">
        <is>
          <t>2014-11</t>
        </is>
      </c>
      <c r="G1470" t="inlineStr">
        <is>
          <t>Office Supplies</t>
        </is>
      </c>
      <c r="H1470" t="inlineStr">
        <is>
          <t>Storage</t>
        </is>
      </c>
      <c r="I1470" t="inlineStr">
        <is>
          <t>Portable Personal File Box</t>
        </is>
      </c>
      <c r="J1470" s="8" t="n">
        <v>3</v>
      </c>
      <c r="K1470" s="10" t="n">
        <v>0</v>
      </c>
      <c r="L1470" s="11" t="n">
        <v>36.63</v>
      </c>
      <c r="M1470" s="11">
        <f>L1470-N1470</f>
        <v>26.739900000000002</v>
      </c>
      <c r="N1470" s="11" t="n">
        <v>9.8901</v>
      </c>
      <c r="O1470">
        <f>IF(L1470=0,"—",N1470/L1470)</f>
        <v>0.27</v>
      </c>
      <c r="P1470" t="inlineStr">
        <is>
          <t>Central</t>
        </is>
      </c>
      <c r="Q1470" t="inlineStr">
        <is>
          <t>Consumer</t>
        </is>
      </c>
    </row>
    <row r="1471">
      <c r="A1471" s="8" t="n">
        <v>4831</v>
      </c>
      <c r="B1471" t="inlineStr">
        <is>
          <t>CA-2014-120278</t>
        </is>
      </c>
      <c r="C1471" s="9" t="n">
        <v>41950</v>
      </c>
      <c r="D1471" s="8" t="n">
        <v>2014</v>
      </c>
      <c r="E1471" s="8" t="n">
        <v>11</v>
      </c>
      <c r="F1471" t="inlineStr">
        <is>
          <t>2014-11</t>
        </is>
      </c>
      <c r="G1471" t="inlineStr">
        <is>
          <t>Office Supplies</t>
        </is>
      </c>
      <c r="H1471" t="inlineStr">
        <is>
          <t>Appliances</t>
        </is>
      </c>
      <c r="I1471" t="inlineStr">
        <is>
          <t>Belkin 8 Outlet Surge Protector</t>
        </is>
      </c>
      <c r="J1471" s="8" t="n">
        <v>6</v>
      </c>
      <c r="K1471" s="10" t="n">
        <v>0</v>
      </c>
      <c r="L1471" s="11" t="n">
        <v>245.88</v>
      </c>
      <c r="M1471" s="11">
        <f>L1471-N1471</f>
        <v>177.03359999999998</v>
      </c>
      <c r="N1471" s="11" t="n">
        <v>68.8464</v>
      </c>
      <c r="O1471">
        <f>IF(L1471=0,"—",N1471/L1471)</f>
        <v>0.28</v>
      </c>
      <c r="P1471" t="inlineStr">
        <is>
          <t>Central</t>
        </is>
      </c>
      <c r="Q1471" t="inlineStr">
        <is>
          <t>Consumer</t>
        </is>
      </c>
    </row>
    <row r="1472">
      <c r="A1472" s="8" t="n">
        <v>4783</v>
      </c>
      <c r="B1472" t="inlineStr">
        <is>
          <t>CA-2014-159310</t>
        </is>
      </c>
      <c r="C1472" s="9" t="n">
        <v>41950</v>
      </c>
      <c r="D1472" s="8" t="n">
        <v>2014</v>
      </c>
      <c r="E1472" s="8" t="n">
        <v>11</v>
      </c>
      <c r="F1472" t="inlineStr">
        <is>
          <t>2014-11</t>
        </is>
      </c>
      <c r="G1472" t="inlineStr">
        <is>
          <t>Office Supplies</t>
        </is>
      </c>
      <c r="H1472" t="inlineStr">
        <is>
          <t>Supplies</t>
        </is>
      </c>
      <c r="I1472" t="inlineStr">
        <is>
          <t>Acme Stainless Steel Office Snips</t>
        </is>
      </c>
      <c r="J1472" s="8" t="n">
        <v>7</v>
      </c>
      <c r="K1472" s="10" t="n">
        <v>0.2</v>
      </c>
      <c r="L1472" s="11" t="n">
        <v>40.712</v>
      </c>
      <c r="M1472" s="11">
        <f>L1472-N1472</f>
        <v>37.1497</v>
      </c>
      <c r="N1472" s="11" t="n">
        <v>3.5623</v>
      </c>
      <c r="O1472">
        <f>IF(L1472=0,"—",N1472/L1472)</f>
        <v>0.0875</v>
      </c>
      <c r="P1472" t="inlineStr">
        <is>
          <t>Central</t>
        </is>
      </c>
      <c r="Q1472" t="inlineStr">
        <is>
          <t>Consumer</t>
        </is>
      </c>
    </row>
    <row r="1473">
      <c r="A1473" s="8" t="n">
        <v>6982</v>
      </c>
      <c r="B1473" t="inlineStr">
        <is>
          <t>CA-2014-146990</t>
        </is>
      </c>
      <c r="C1473" s="9" t="n">
        <v>41950</v>
      </c>
      <c r="D1473" s="8" t="n">
        <v>2014</v>
      </c>
      <c r="E1473" s="8" t="n">
        <v>11</v>
      </c>
      <c r="F1473" t="inlineStr">
        <is>
          <t>2014-11</t>
        </is>
      </c>
      <c r="G1473" t="inlineStr">
        <is>
          <t>Office Supplies</t>
        </is>
      </c>
      <c r="H1473" t="inlineStr">
        <is>
          <t>Paper</t>
        </is>
      </c>
      <c r="I1473" t="inlineStr">
        <is>
          <t>Riverleaf Stik-Withit Designer Note Cubes</t>
        </is>
      </c>
      <c r="J1473" s="8" t="n">
        <v>3</v>
      </c>
      <c r="K1473" s="10" t="n">
        <v>0</v>
      </c>
      <c r="L1473" s="11" t="n">
        <v>30.18</v>
      </c>
      <c r="M1473" s="11">
        <f>L1473-N1473</f>
        <v>16.2972</v>
      </c>
      <c r="N1473" s="11" t="n">
        <v>13.8828</v>
      </c>
      <c r="O1473">
        <f>IF(L1473=0,"—",N1473/L1473)</f>
        <v>0.45999999999999996</v>
      </c>
      <c r="P1473" t="inlineStr">
        <is>
          <t>East</t>
        </is>
      </c>
      <c r="Q1473" t="inlineStr">
        <is>
          <t>Corporate</t>
        </is>
      </c>
    </row>
    <row r="1474">
      <c r="A1474" s="8" t="n">
        <v>6981</v>
      </c>
      <c r="B1474" t="inlineStr">
        <is>
          <t>CA-2014-146990</t>
        </is>
      </c>
      <c r="C1474" s="9" t="n">
        <v>41950</v>
      </c>
      <c r="D1474" s="8" t="n">
        <v>2014</v>
      </c>
      <c r="E1474" s="8" t="n">
        <v>11</v>
      </c>
      <c r="F1474" t="inlineStr">
        <is>
          <t>2014-11</t>
        </is>
      </c>
      <c r="G1474" t="inlineStr">
        <is>
          <t>Office Supplies</t>
        </is>
      </c>
      <c r="H1474" t="inlineStr">
        <is>
          <t>Fasteners</t>
        </is>
      </c>
      <c r="I1474" t="inlineStr">
        <is>
          <t>Binder Clips by OIC</t>
        </is>
      </c>
      <c r="J1474" s="8" t="n">
        <v>4</v>
      </c>
      <c r="K1474" s="10" t="n">
        <v>0</v>
      </c>
      <c r="L1474" s="11" t="n">
        <v>5.92</v>
      </c>
      <c r="M1474" s="11">
        <f>L1474-N1474</f>
        <v>3.0784</v>
      </c>
      <c r="N1474" s="11" t="n">
        <v>2.8416</v>
      </c>
      <c r="O1474">
        <f>IF(L1474=0,"—",N1474/L1474)</f>
        <v>0.48000000000000004</v>
      </c>
      <c r="P1474" t="inlineStr">
        <is>
          <t>East</t>
        </is>
      </c>
      <c r="Q1474" t="inlineStr">
        <is>
          <t>Corporate</t>
        </is>
      </c>
    </row>
    <row r="1475">
      <c r="A1475" s="8" t="n">
        <v>4781</v>
      </c>
      <c r="B1475" t="inlineStr">
        <is>
          <t>CA-2014-159310</t>
        </is>
      </c>
      <c r="C1475" s="9" t="n">
        <v>41950</v>
      </c>
      <c r="D1475" s="8" t="n">
        <v>2014</v>
      </c>
      <c r="E1475" s="8" t="n">
        <v>11</v>
      </c>
      <c r="F1475" t="inlineStr">
        <is>
          <t>2014-11</t>
        </is>
      </c>
      <c r="G1475" t="inlineStr">
        <is>
          <t>Furniture</t>
        </is>
      </c>
      <c r="H1475" t="inlineStr">
        <is>
          <t>Chairs</t>
        </is>
      </c>
      <c r="I1475" t="inlineStr">
        <is>
          <t>Hon Deluxe Fabric Upholstered Stacking Chairs, Squared Back</t>
        </is>
      </c>
      <c r="J1475" s="8" t="n">
        <v>4</v>
      </c>
      <c r="K1475" s="10" t="n">
        <v>0.3</v>
      </c>
      <c r="L1475" s="11" t="n">
        <v>683.144</v>
      </c>
      <c r="M1475" s="11">
        <f>L1475-N1475</f>
        <v>683.144</v>
      </c>
      <c r="N1475" s="11" t="n">
        <v>0</v>
      </c>
      <c r="O1475">
        <f>IF(L1475=0,"—",N1475/L1475)</f>
        <v>0</v>
      </c>
      <c r="P1475" t="inlineStr">
        <is>
          <t>Central</t>
        </is>
      </c>
      <c r="Q1475" t="inlineStr">
        <is>
          <t>Consumer</t>
        </is>
      </c>
    </row>
    <row r="1476">
      <c r="A1476" s="8" t="n">
        <v>4729</v>
      </c>
      <c r="B1476" t="inlineStr">
        <is>
          <t>CA-2014-123323</t>
        </is>
      </c>
      <c r="C1476" s="9" t="n">
        <v>41950</v>
      </c>
      <c r="D1476" s="8" t="n">
        <v>2014</v>
      </c>
      <c r="E1476" s="8" t="n">
        <v>11</v>
      </c>
      <c r="F1476" t="inlineStr">
        <is>
          <t>2014-11</t>
        </is>
      </c>
      <c r="G1476" t="inlineStr">
        <is>
          <t>Office Supplies</t>
        </is>
      </c>
      <c r="H1476" t="inlineStr">
        <is>
          <t>Binders</t>
        </is>
      </c>
      <c r="I1476" t="inlineStr">
        <is>
          <t>Wilson Jones Legal Size Ring Binders</t>
        </is>
      </c>
      <c r="J1476" s="8" t="n">
        <v>7</v>
      </c>
      <c r="K1476" s="10" t="n">
        <v>0.2</v>
      </c>
      <c r="L1476" s="11" t="n">
        <v>123.144</v>
      </c>
      <c r="M1476" s="11">
        <f>L1476-N1476</f>
        <v>76.965</v>
      </c>
      <c r="N1476" s="11" t="n">
        <v>46.179</v>
      </c>
      <c r="O1476">
        <f>IF(L1476=0,"—",N1476/L1476)</f>
        <v>0.375</v>
      </c>
      <c r="P1476" t="inlineStr">
        <is>
          <t>West</t>
        </is>
      </c>
      <c r="Q1476" t="inlineStr">
        <is>
          <t>Consumer</t>
        </is>
      </c>
    </row>
    <row r="1477">
      <c r="A1477" s="8" t="n">
        <v>9810</v>
      </c>
      <c r="B1477" t="inlineStr">
        <is>
          <t>US-2014-139640</t>
        </is>
      </c>
      <c r="C1477" s="9" t="n">
        <v>41950</v>
      </c>
      <c r="D1477" s="8" t="n">
        <v>2014</v>
      </c>
      <c r="E1477" s="8" t="n">
        <v>11</v>
      </c>
      <c r="F1477" t="inlineStr">
        <is>
          <t>2014-11</t>
        </is>
      </c>
      <c r="G1477" t="inlineStr">
        <is>
          <t>Office Supplies</t>
        </is>
      </c>
      <c r="H1477" t="inlineStr">
        <is>
          <t>Paper</t>
        </is>
      </c>
      <c r="I1477" t="inlineStr">
        <is>
          <t>Xerox 1995</t>
        </is>
      </c>
      <c r="J1477" s="8" t="n">
        <v>5</v>
      </c>
      <c r="K1477" s="10" t="n">
        <v>0.2</v>
      </c>
      <c r="L1477" s="11" t="n">
        <v>25.92</v>
      </c>
      <c r="M1477" s="11">
        <f>L1477-N1477</f>
        <v>16.848000000000003</v>
      </c>
      <c r="N1477" s="11" t="n">
        <v>9.071999999999999</v>
      </c>
      <c r="O1477">
        <f>IF(L1477=0,"—",N1477/L1477)</f>
        <v>0.3499999999999999</v>
      </c>
      <c r="P1477" t="inlineStr">
        <is>
          <t>West</t>
        </is>
      </c>
      <c r="Q1477" t="inlineStr">
        <is>
          <t>Consumer</t>
        </is>
      </c>
    </row>
    <row r="1478">
      <c r="A1478" s="8" t="n">
        <v>3187</v>
      </c>
      <c r="B1478" t="inlineStr">
        <is>
          <t>CA-2014-123498</t>
        </is>
      </c>
      <c r="C1478" s="9" t="n">
        <v>41950</v>
      </c>
      <c r="D1478" s="8" t="n">
        <v>2014</v>
      </c>
      <c r="E1478" s="8" t="n">
        <v>11</v>
      </c>
      <c r="F1478" t="inlineStr">
        <is>
          <t>2014-11</t>
        </is>
      </c>
      <c r="G1478" t="inlineStr">
        <is>
          <t>Office Supplies</t>
        </is>
      </c>
      <c r="H1478" t="inlineStr">
        <is>
          <t>Envelopes</t>
        </is>
      </c>
      <c r="I1478" t="inlineStr">
        <is>
          <t>Staple envelope</t>
        </is>
      </c>
      <c r="J1478" s="8" t="n">
        <v>3</v>
      </c>
      <c r="K1478" s="10" t="n">
        <v>0.2</v>
      </c>
      <c r="L1478" s="11" t="n">
        <v>74.352</v>
      </c>
      <c r="M1478" s="11">
        <f>L1478-N1478</f>
        <v>47.3994</v>
      </c>
      <c r="N1478" s="11" t="n">
        <v>26.9526</v>
      </c>
      <c r="O1478">
        <f>IF(L1478=0,"—",N1478/L1478)</f>
        <v>0.3625</v>
      </c>
      <c r="P1478" t="inlineStr">
        <is>
          <t>Central</t>
        </is>
      </c>
      <c r="Q1478" t="inlineStr">
        <is>
          <t>Corporate</t>
        </is>
      </c>
    </row>
    <row r="1479">
      <c r="A1479" s="8" t="n">
        <v>3186</v>
      </c>
      <c r="B1479" t="inlineStr">
        <is>
          <t>CA-2014-123498</t>
        </is>
      </c>
      <c r="C1479" s="9" t="n">
        <v>41950</v>
      </c>
      <c r="D1479" s="8" t="n">
        <v>2014</v>
      </c>
      <c r="E1479" s="8" t="n">
        <v>11</v>
      </c>
      <c r="F1479" t="inlineStr">
        <is>
          <t>2014-11</t>
        </is>
      </c>
      <c r="G1479" t="inlineStr">
        <is>
          <t>Office Supplies</t>
        </is>
      </c>
      <c r="H1479" t="inlineStr">
        <is>
          <t>Binders</t>
        </is>
      </c>
      <c r="I1479" t="inlineStr">
        <is>
          <t>Satellite Sectional Post Binders</t>
        </is>
      </c>
      <c r="J1479" s="8" t="n">
        <v>3</v>
      </c>
      <c r="K1479" s="10" t="n">
        <v>0.8</v>
      </c>
      <c r="L1479" s="11" t="n">
        <v>26.046</v>
      </c>
      <c r="M1479" s="11">
        <f>L1479-N1479</f>
        <v>70.32419999999999</v>
      </c>
      <c r="N1479" s="11" t="n">
        <v>-44.2782</v>
      </c>
      <c r="O1479">
        <f>IF(L1479=0,"—",N1479/L1479)</f>
        <v>-1.7</v>
      </c>
      <c r="P1479" t="inlineStr">
        <is>
          <t>Central</t>
        </is>
      </c>
      <c r="Q1479" t="inlineStr">
        <is>
          <t>Corporate</t>
        </is>
      </c>
    </row>
    <row r="1480">
      <c r="A1480" s="8" t="n">
        <v>9811</v>
      </c>
      <c r="B1480" t="inlineStr">
        <is>
          <t>US-2014-139640</t>
        </is>
      </c>
      <c r="C1480" s="9" t="n">
        <v>41950</v>
      </c>
      <c r="D1480" s="8" t="n">
        <v>2014</v>
      </c>
      <c r="E1480" s="8" t="n">
        <v>11</v>
      </c>
      <c r="F1480" t="inlineStr">
        <is>
          <t>2014-11</t>
        </is>
      </c>
      <c r="G1480" t="inlineStr">
        <is>
          <t>Office Supplies</t>
        </is>
      </c>
      <c r="H1480" t="inlineStr">
        <is>
          <t>Art</t>
        </is>
      </c>
      <c r="I1480" t="inlineStr">
        <is>
          <t>Panasonic KP-150 Electric Pencil Sharpener</t>
        </is>
      </c>
      <c r="J1480" s="8" t="n">
        <v>4</v>
      </c>
      <c r="K1480" s="10" t="n">
        <v>0.2</v>
      </c>
      <c r="L1480" s="11" t="n">
        <v>120.768</v>
      </c>
      <c r="M1480" s="11">
        <f>L1480-N1480</f>
        <v>111.71039999999999</v>
      </c>
      <c r="N1480" s="11" t="n">
        <v>9.057600000000001</v>
      </c>
      <c r="O1480">
        <f>IF(L1480=0,"—",N1480/L1480)</f>
        <v>0.07500000000000001</v>
      </c>
      <c r="P1480" t="inlineStr">
        <is>
          <t>West</t>
        </is>
      </c>
      <c r="Q1480" t="inlineStr">
        <is>
          <t>Consumer</t>
        </is>
      </c>
    </row>
    <row r="1481">
      <c r="A1481" s="8" t="n">
        <v>4782</v>
      </c>
      <c r="B1481" t="inlineStr">
        <is>
          <t>CA-2014-159310</t>
        </is>
      </c>
      <c r="C1481" s="9" t="n">
        <v>41950</v>
      </c>
      <c r="D1481" s="8" t="n">
        <v>2014</v>
      </c>
      <c r="E1481" s="8" t="n">
        <v>11</v>
      </c>
      <c r="F1481" t="inlineStr">
        <is>
          <t>2014-11</t>
        </is>
      </c>
      <c r="G1481" t="inlineStr">
        <is>
          <t>Office Supplies</t>
        </is>
      </c>
      <c r="H1481" t="inlineStr">
        <is>
          <t>Binders</t>
        </is>
      </c>
      <c r="I1481" t="inlineStr">
        <is>
          <t>Avery Triangle Shaped Sheet Lifters, Black, 2/Pack</t>
        </is>
      </c>
      <c r="J1481" s="8" t="n">
        <v>3</v>
      </c>
      <c r="K1481" s="10" t="n">
        <v>0.8</v>
      </c>
      <c r="L1481" s="11" t="n">
        <v>1.476</v>
      </c>
      <c r="M1481" s="11">
        <f>L1481-N1481</f>
        <v>3.69</v>
      </c>
      <c r="N1481" s="11" t="n">
        <v>-2.214</v>
      </c>
      <c r="O1481">
        <f>IF(L1481=0,"—",N1481/L1481)</f>
        <v>-1.5</v>
      </c>
      <c r="P1481" t="inlineStr">
        <is>
          <t>Central</t>
        </is>
      </c>
      <c r="Q1481" t="inlineStr">
        <is>
          <t>Consumer</t>
        </is>
      </c>
    </row>
    <row r="1482">
      <c r="A1482" s="8" t="n">
        <v>5766</v>
      </c>
      <c r="B1482" t="inlineStr">
        <is>
          <t>US-2014-126340</t>
        </is>
      </c>
      <c r="C1482" s="9" t="n">
        <v>41951</v>
      </c>
      <c r="D1482" s="8" t="n">
        <v>2014</v>
      </c>
      <c r="E1482" s="8" t="n">
        <v>11</v>
      </c>
      <c r="F1482" t="inlineStr">
        <is>
          <t>2014-11</t>
        </is>
      </c>
      <c r="G1482" t="inlineStr">
        <is>
          <t>Technology</t>
        </is>
      </c>
      <c r="H1482" t="inlineStr">
        <is>
          <t>Phones</t>
        </is>
      </c>
      <c r="I1482" t="inlineStr">
        <is>
          <t>Toshiba IPT2010-SD IP Telephone</t>
        </is>
      </c>
      <c r="J1482" s="8" t="n">
        <v>3</v>
      </c>
      <c r="K1482" s="10" t="n">
        <v>0.2</v>
      </c>
      <c r="L1482" s="11" t="n">
        <v>333.576</v>
      </c>
      <c r="M1482" s="11">
        <f>L1482-N1482</f>
        <v>308.55780000000004</v>
      </c>
      <c r="N1482" s="11" t="n">
        <v>25.0182</v>
      </c>
      <c r="O1482">
        <f>IF(L1482=0,"—",N1482/L1482)</f>
        <v>0.075</v>
      </c>
      <c r="P1482" t="inlineStr">
        <is>
          <t>West</t>
        </is>
      </c>
      <c r="Q1482" t="inlineStr">
        <is>
          <t>Consumer</t>
        </is>
      </c>
    </row>
    <row r="1483">
      <c r="A1483" s="8" t="n">
        <v>472</v>
      </c>
      <c r="B1483" t="inlineStr">
        <is>
          <t>CA-2014-144666</t>
        </is>
      </c>
      <c r="C1483" s="9" t="n">
        <v>41952</v>
      </c>
      <c r="D1483" s="8" t="n">
        <v>2014</v>
      </c>
      <c r="E1483" s="8" t="n">
        <v>11</v>
      </c>
      <c r="F1483" t="inlineStr">
        <is>
          <t>2014-11</t>
        </is>
      </c>
      <c r="G1483" t="inlineStr">
        <is>
          <t>Office Supplies</t>
        </is>
      </c>
      <c r="H1483" t="inlineStr">
        <is>
          <t>Storage</t>
        </is>
      </c>
      <c r="I1483" t="inlineStr">
        <is>
          <t>SAFCO Boltless Steel Shelving</t>
        </is>
      </c>
      <c r="J1483" s="8" t="n">
        <v>3</v>
      </c>
      <c r="K1483" s="10" t="n">
        <v>0</v>
      </c>
      <c r="L1483" s="11" t="n">
        <v>340.92</v>
      </c>
      <c r="M1483" s="11">
        <f>L1483-N1483</f>
        <v>337.5108</v>
      </c>
      <c r="N1483" s="11" t="n">
        <v>3.4092</v>
      </c>
      <c r="O1483">
        <f>IF(L1483=0,"—",N1483/L1483)</f>
        <v>0.009999999999999998</v>
      </c>
      <c r="P1483" t="inlineStr">
        <is>
          <t>West</t>
        </is>
      </c>
      <c r="Q1483" t="inlineStr">
        <is>
          <t>Consumer</t>
        </is>
      </c>
    </row>
    <row r="1484">
      <c r="A1484" s="8" t="n">
        <v>473</v>
      </c>
      <c r="B1484" t="inlineStr">
        <is>
          <t>CA-2014-144666</t>
        </is>
      </c>
      <c r="C1484" s="9" t="n">
        <v>41952</v>
      </c>
      <c r="D1484" s="8" t="n">
        <v>2014</v>
      </c>
      <c r="E1484" s="8" t="n">
        <v>11</v>
      </c>
      <c r="F1484" t="inlineStr">
        <is>
          <t>2014-11</t>
        </is>
      </c>
      <c r="G1484" t="inlineStr">
        <is>
          <t>Furniture</t>
        </is>
      </c>
      <c r="H1484" t="inlineStr">
        <is>
          <t>Bookcases</t>
        </is>
      </c>
      <c r="I1484" t="inlineStr">
        <is>
          <t>Sauder Mission Library with Doors, Fruitwood Finish</t>
        </is>
      </c>
      <c r="J1484" s="8" t="n">
        <v>2</v>
      </c>
      <c r="K1484" s="10" t="n">
        <v>0.15</v>
      </c>
      <c r="L1484" s="11" t="n">
        <v>222.666</v>
      </c>
      <c r="M1484" s="11">
        <f>L1484-N1484</f>
        <v>212.1876</v>
      </c>
      <c r="N1484" s="11" t="n">
        <v>10.4784</v>
      </c>
      <c r="O1484">
        <f>IF(L1484=0,"—",N1484/L1484)</f>
        <v>0.04705882352941177</v>
      </c>
      <c r="P1484" t="inlineStr">
        <is>
          <t>West</t>
        </is>
      </c>
      <c r="Q1484" t="inlineStr">
        <is>
          <t>Consumer</t>
        </is>
      </c>
    </row>
    <row r="1485">
      <c r="A1485" s="8" t="n">
        <v>474</v>
      </c>
      <c r="B1485" t="inlineStr">
        <is>
          <t>CA-2014-144666</t>
        </is>
      </c>
      <c r="C1485" s="9" t="n">
        <v>41952</v>
      </c>
      <c r="D1485" s="8" t="n">
        <v>2014</v>
      </c>
      <c r="E1485" s="8" t="n">
        <v>11</v>
      </c>
      <c r="F1485" t="inlineStr">
        <is>
          <t>2014-11</t>
        </is>
      </c>
      <c r="G1485" t="inlineStr">
        <is>
          <t>Technology</t>
        </is>
      </c>
      <c r="H1485" t="inlineStr">
        <is>
          <t>Phones</t>
        </is>
      </c>
      <c r="I1485" t="inlineStr">
        <is>
          <t>Samsung Galaxy Note 3</t>
        </is>
      </c>
      <c r="J1485" s="8" t="n">
        <v>4</v>
      </c>
      <c r="K1485" s="10" t="n">
        <v>0.2</v>
      </c>
      <c r="L1485" s="11" t="n">
        <v>703.968</v>
      </c>
      <c r="M1485" s="11">
        <f>L1485-N1485</f>
        <v>615.972</v>
      </c>
      <c r="N1485" s="11" t="n">
        <v>87.996</v>
      </c>
      <c r="O1485">
        <f>IF(L1485=0,"—",N1485/L1485)</f>
        <v>0.125</v>
      </c>
      <c r="P1485" t="inlineStr">
        <is>
          <t>West</t>
        </is>
      </c>
      <c r="Q1485" t="inlineStr">
        <is>
          <t>Consumer</t>
        </is>
      </c>
    </row>
    <row r="1486">
      <c r="A1486" s="8" t="n">
        <v>477</v>
      </c>
      <c r="B1486" t="inlineStr">
        <is>
          <t>CA-2014-144666</t>
        </is>
      </c>
      <c r="C1486" s="9" t="n">
        <v>41952</v>
      </c>
      <c r="D1486" s="8" t="n">
        <v>2014</v>
      </c>
      <c r="E1486" s="8" t="n">
        <v>11</v>
      </c>
      <c r="F1486" t="inlineStr">
        <is>
          <t>2014-11</t>
        </is>
      </c>
      <c r="G1486" t="inlineStr">
        <is>
          <t>Office Supplies</t>
        </is>
      </c>
      <c r="H1486" t="inlineStr">
        <is>
          <t>Paper</t>
        </is>
      </c>
      <c r="I1486" t="inlineStr">
        <is>
          <t>Xerox 1912</t>
        </is>
      </c>
      <c r="J1486" s="8" t="n">
        <v>5</v>
      </c>
      <c r="K1486" s="10" t="n">
        <v>0</v>
      </c>
      <c r="L1486" s="11" t="n">
        <v>94.84999999999999</v>
      </c>
      <c r="M1486" s="11">
        <f>L1486-N1486</f>
        <v>49.321999999999996</v>
      </c>
      <c r="N1486" s="11" t="n">
        <v>45.528</v>
      </c>
      <c r="O1486">
        <f>IF(L1486=0,"—",N1486/L1486)</f>
        <v>0.48000000000000004</v>
      </c>
      <c r="P1486" t="inlineStr">
        <is>
          <t>West</t>
        </is>
      </c>
      <c r="Q1486" t="inlineStr">
        <is>
          <t>Consumer</t>
        </is>
      </c>
    </row>
    <row r="1487">
      <c r="A1487" s="8" t="n">
        <v>8138</v>
      </c>
      <c r="B1487" t="inlineStr">
        <is>
          <t>CA-2014-103219</t>
        </is>
      </c>
      <c r="C1487" s="9" t="n">
        <v>41952</v>
      </c>
      <c r="D1487" s="8" t="n">
        <v>2014</v>
      </c>
      <c r="E1487" s="8" t="n">
        <v>11</v>
      </c>
      <c r="F1487" t="inlineStr">
        <is>
          <t>2014-11</t>
        </is>
      </c>
      <c r="G1487" t="inlineStr">
        <is>
          <t>Furniture</t>
        </is>
      </c>
      <c r="H1487" t="inlineStr">
        <is>
          <t>Furnishings</t>
        </is>
      </c>
      <c r="I1487" t="inlineStr">
        <is>
          <t>Eldon 200 Class Desk Accessories, Black</t>
        </is>
      </c>
      <c r="J1487" s="8" t="n">
        <v>9</v>
      </c>
      <c r="K1487" s="10" t="n">
        <v>0</v>
      </c>
      <c r="L1487" s="11" t="n">
        <v>56.52</v>
      </c>
      <c r="M1487" s="11">
        <f>L1487-N1487</f>
        <v>35.0424</v>
      </c>
      <c r="N1487" s="11" t="n">
        <v>21.4776</v>
      </c>
      <c r="O1487">
        <f>IF(L1487=0,"—",N1487/L1487)</f>
        <v>0.37999999999999995</v>
      </c>
      <c r="P1487" t="inlineStr">
        <is>
          <t>East</t>
        </is>
      </c>
      <c r="Q1487" t="inlineStr">
        <is>
          <t>Home Office</t>
        </is>
      </c>
    </row>
    <row r="1488">
      <c r="A1488" s="8" t="n">
        <v>475</v>
      </c>
      <c r="B1488" t="inlineStr">
        <is>
          <t>CA-2014-144666</t>
        </is>
      </c>
      <c r="C1488" s="9" t="n">
        <v>41952</v>
      </c>
      <c r="D1488" s="8" t="n">
        <v>2014</v>
      </c>
      <c r="E1488" s="8" t="n">
        <v>11</v>
      </c>
      <c r="F1488" t="inlineStr">
        <is>
          <t>2014-11</t>
        </is>
      </c>
      <c r="G1488" t="inlineStr">
        <is>
          <t>Office Supplies</t>
        </is>
      </c>
      <c r="H1488" t="inlineStr">
        <is>
          <t>Storage</t>
        </is>
      </c>
      <c r="I1488" t="inlineStr">
        <is>
          <t>Decoflex Hanging Personal Folder File, Blue</t>
        </is>
      </c>
      <c r="J1488" s="8" t="n">
        <v>6</v>
      </c>
      <c r="K1488" s="10" t="n">
        <v>0</v>
      </c>
      <c r="L1488" s="11" t="n">
        <v>92.52</v>
      </c>
      <c r="M1488" s="11">
        <f>L1488-N1488</f>
        <v>67.5396</v>
      </c>
      <c r="N1488" s="11" t="n">
        <v>24.9804</v>
      </c>
      <c r="O1488">
        <f>IF(L1488=0,"—",N1488/L1488)</f>
        <v>0.27</v>
      </c>
      <c r="P1488" t="inlineStr">
        <is>
          <t>West</t>
        </is>
      </c>
      <c r="Q1488" t="inlineStr">
        <is>
          <t>Consumer</t>
        </is>
      </c>
    </row>
    <row r="1489">
      <c r="A1489" s="8" t="n">
        <v>476</v>
      </c>
      <c r="B1489" t="inlineStr">
        <is>
          <t>CA-2014-144666</t>
        </is>
      </c>
      <c r="C1489" s="9" t="n">
        <v>41952</v>
      </c>
      <c r="D1489" s="8" t="n">
        <v>2014</v>
      </c>
      <c r="E1489" s="8" t="n">
        <v>11</v>
      </c>
      <c r="F1489" t="inlineStr">
        <is>
          <t>2014-11</t>
        </is>
      </c>
      <c r="G1489" t="inlineStr">
        <is>
          <t>Office Supplies</t>
        </is>
      </c>
      <c r="H1489" t="inlineStr">
        <is>
          <t>Paper</t>
        </is>
      </c>
      <c r="I1489" t="inlineStr">
        <is>
          <t>Recycled Desk Saver Line "While You Were Out" Book, 5 1/2" X 4"</t>
        </is>
      </c>
      <c r="J1489" s="8" t="n">
        <v>7</v>
      </c>
      <c r="K1489" s="10" t="n">
        <v>0</v>
      </c>
      <c r="L1489" s="11" t="n">
        <v>62.65</v>
      </c>
      <c r="M1489" s="11">
        <f>L1489-N1489</f>
        <v>33.831</v>
      </c>
      <c r="N1489" s="11" t="n">
        <v>28.819</v>
      </c>
      <c r="O1489">
        <f>IF(L1489=0,"—",N1489/L1489)</f>
        <v>0.46</v>
      </c>
      <c r="P1489" t="inlineStr">
        <is>
          <t>West</t>
        </is>
      </c>
      <c r="Q1489" t="inlineStr">
        <is>
          <t>Consumer</t>
        </is>
      </c>
    </row>
    <row r="1490">
      <c r="A1490" s="8" t="n">
        <v>3205</v>
      </c>
      <c r="B1490" t="inlineStr">
        <is>
          <t>CA-2014-158372</t>
        </is>
      </c>
      <c r="C1490" s="9" t="n">
        <v>41953</v>
      </c>
      <c r="D1490" s="8" t="n">
        <v>2014</v>
      </c>
      <c r="E1490" s="8" t="n">
        <v>11</v>
      </c>
      <c r="F1490" t="inlineStr">
        <is>
          <t>2014-11</t>
        </is>
      </c>
      <c r="G1490" t="inlineStr">
        <is>
          <t>Furniture</t>
        </is>
      </c>
      <c r="H1490" t="inlineStr">
        <is>
          <t>Furnishings</t>
        </is>
      </c>
      <c r="I1490" t="inlineStr">
        <is>
          <t>Luxo Economy Swing Arm Lamp</t>
        </is>
      </c>
      <c r="J1490" s="8" t="n">
        <v>2</v>
      </c>
      <c r="K1490" s="10" t="n">
        <v>0</v>
      </c>
      <c r="L1490" s="11" t="n">
        <v>39.88</v>
      </c>
      <c r="M1490" s="11">
        <f>L1490-N1490</f>
        <v>28.713600000000003</v>
      </c>
      <c r="N1490" s="11" t="n">
        <v>11.1664</v>
      </c>
      <c r="O1490">
        <f>IF(L1490=0,"—",N1490/L1490)</f>
        <v>0.27999999999999997</v>
      </c>
      <c r="P1490" t="inlineStr">
        <is>
          <t>West</t>
        </is>
      </c>
      <c r="Q1490" t="inlineStr">
        <is>
          <t>Consumer</t>
        </is>
      </c>
    </row>
    <row r="1491">
      <c r="A1491" s="8" t="n">
        <v>5166</v>
      </c>
      <c r="B1491" t="inlineStr">
        <is>
          <t>CA-2014-121006</t>
        </is>
      </c>
      <c r="C1491" s="9" t="n">
        <v>41953</v>
      </c>
      <c r="D1491" s="8" t="n">
        <v>2014</v>
      </c>
      <c r="E1491" s="8" t="n">
        <v>11</v>
      </c>
      <c r="F1491" t="inlineStr">
        <is>
          <t>2014-11</t>
        </is>
      </c>
      <c r="G1491" t="inlineStr">
        <is>
          <t>Office Supplies</t>
        </is>
      </c>
      <c r="H1491" t="inlineStr">
        <is>
          <t>Paper</t>
        </is>
      </c>
      <c r="I1491" t="inlineStr">
        <is>
          <t>Xerox 199</t>
        </is>
      </c>
      <c r="J1491" s="8" t="n">
        <v>3</v>
      </c>
      <c r="K1491" s="10" t="n">
        <v>0</v>
      </c>
      <c r="L1491" s="11" t="n">
        <v>12.84</v>
      </c>
      <c r="M1491" s="11">
        <f>L1491-N1491</f>
        <v>7.062</v>
      </c>
      <c r="N1491" s="11" t="n">
        <v>5.778</v>
      </c>
      <c r="O1491">
        <f>IF(L1491=0,"—",N1491/L1491)</f>
        <v>0.44999999999999996</v>
      </c>
      <c r="P1491" t="inlineStr">
        <is>
          <t>Central</t>
        </is>
      </c>
      <c r="Q1491" t="inlineStr">
        <is>
          <t>Consumer</t>
        </is>
      </c>
    </row>
    <row r="1492">
      <c r="A1492" s="8" t="n">
        <v>5165</v>
      </c>
      <c r="B1492" t="inlineStr">
        <is>
          <t>CA-2014-121006</t>
        </is>
      </c>
      <c r="C1492" s="9" t="n">
        <v>41953</v>
      </c>
      <c r="D1492" s="8" t="n">
        <v>2014</v>
      </c>
      <c r="E1492" s="8" t="n">
        <v>11</v>
      </c>
      <c r="F1492" t="inlineStr">
        <is>
          <t>2014-11</t>
        </is>
      </c>
      <c r="G1492" t="inlineStr">
        <is>
          <t>Office Supplies</t>
        </is>
      </c>
      <c r="H1492" t="inlineStr">
        <is>
          <t>Art</t>
        </is>
      </c>
      <c r="I1492" t="inlineStr">
        <is>
          <t>Avery Hi-Liter Comfort Grip Fluorescent Highlighter, Yellow Ink</t>
        </is>
      </c>
      <c r="J1492" s="8" t="n">
        <v>2</v>
      </c>
      <c r="K1492" s="10" t="n">
        <v>0</v>
      </c>
      <c r="L1492" s="11" t="n">
        <v>3.9</v>
      </c>
      <c r="M1492" s="11">
        <f>L1492-N1492</f>
        <v>2.379</v>
      </c>
      <c r="N1492" s="11" t="n">
        <v>1.521</v>
      </c>
      <c r="O1492">
        <f>IF(L1492=0,"—",N1492/L1492)</f>
        <v>0.38999999999999996</v>
      </c>
      <c r="P1492" t="inlineStr">
        <is>
          <t>Central</t>
        </is>
      </c>
      <c r="Q1492" t="inlineStr">
        <is>
          <t>Consumer</t>
        </is>
      </c>
    </row>
    <row r="1493">
      <c r="A1493" s="8" t="n">
        <v>5167</v>
      </c>
      <c r="B1493" t="inlineStr">
        <is>
          <t>CA-2014-121006</t>
        </is>
      </c>
      <c r="C1493" s="9" t="n">
        <v>41953</v>
      </c>
      <c r="D1493" s="8" t="n">
        <v>2014</v>
      </c>
      <c r="E1493" s="8" t="n">
        <v>11</v>
      </c>
      <c r="F1493" t="inlineStr">
        <is>
          <t>2014-11</t>
        </is>
      </c>
      <c r="G1493" t="inlineStr">
        <is>
          <t>Office Supplies</t>
        </is>
      </c>
      <c r="H1493" t="inlineStr">
        <is>
          <t>Paper</t>
        </is>
      </c>
      <c r="I1493" t="inlineStr">
        <is>
          <t>Xerox 4200 Series MultiUse Premium Copy Paper (20Lb. and 84 Bright)</t>
        </is>
      </c>
      <c r="J1493" s="8" t="n">
        <v>3</v>
      </c>
      <c r="K1493" s="10" t="n">
        <v>0</v>
      </c>
      <c r="L1493" s="11" t="n">
        <v>15.84</v>
      </c>
      <c r="M1493" s="11">
        <f>L1493-N1493</f>
        <v>8.712</v>
      </c>
      <c r="N1493" s="11" t="n">
        <v>7.128</v>
      </c>
      <c r="O1493">
        <f>IF(L1493=0,"—",N1493/L1493)</f>
        <v>0.45</v>
      </c>
      <c r="P1493" t="inlineStr">
        <is>
          <t>Central</t>
        </is>
      </c>
      <c r="Q1493" t="inlineStr">
        <is>
          <t>Consumer</t>
        </is>
      </c>
    </row>
    <row r="1494">
      <c r="A1494" s="8" t="n">
        <v>5168</v>
      </c>
      <c r="B1494" t="inlineStr">
        <is>
          <t>CA-2014-121006</t>
        </is>
      </c>
      <c r="C1494" s="9" t="n">
        <v>41953</v>
      </c>
      <c r="D1494" s="8" t="n">
        <v>2014</v>
      </c>
      <c r="E1494" s="8" t="n">
        <v>11</v>
      </c>
      <c r="F1494" t="inlineStr">
        <is>
          <t>2014-11</t>
        </is>
      </c>
      <c r="G1494" t="inlineStr">
        <is>
          <t>Furniture</t>
        </is>
      </c>
      <c r="H1494" t="inlineStr">
        <is>
          <t>Chairs</t>
        </is>
      </c>
      <c r="I1494" t="inlineStr">
        <is>
          <t>Hon Every-Day Series Multi-Task Chairs</t>
        </is>
      </c>
      <c r="J1494" s="8" t="n">
        <v>3</v>
      </c>
      <c r="K1494" s="10" t="n">
        <v>0</v>
      </c>
      <c r="L1494" s="11" t="n">
        <v>563.9400000000001</v>
      </c>
      <c r="M1494" s="11">
        <f>L1494-N1494</f>
        <v>451.15200000000004</v>
      </c>
      <c r="N1494" s="11" t="n">
        <v>112.788</v>
      </c>
      <c r="O1494">
        <f>IF(L1494=0,"—",N1494/L1494)</f>
        <v>0.19999999999999998</v>
      </c>
      <c r="P1494" t="inlineStr">
        <is>
          <t>Central</t>
        </is>
      </c>
      <c r="Q1494" t="inlineStr">
        <is>
          <t>Consumer</t>
        </is>
      </c>
    </row>
    <row r="1495">
      <c r="A1495" s="8" t="n">
        <v>5169</v>
      </c>
      <c r="B1495" t="inlineStr">
        <is>
          <t>CA-2014-121006</t>
        </is>
      </c>
      <c r="C1495" s="9" t="n">
        <v>41953</v>
      </c>
      <c r="D1495" s="8" t="n">
        <v>2014</v>
      </c>
      <c r="E1495" s="8" t="n">
        <v>11</v>
      </c>
      <c r="F1495" t="inlineStr">
        <is>
          <t>2014-11</t>
        </is>
      </c>
      <c r="G1495" t="inlineStr">
        <is>
          <t>Office Supplies</t>
        </is>
      </c>
      <c r="H1495" t="inlineStr">
        <is>
          <t>Storage</t>
        </is>
      </c>
      <c r="I1495" t="inlineStr">
        <is>
          <t>Acco Perma 3000 Stacking Storage Drawers</t>
        </is>
      </c>
      <c r="J1495" s="8" t="n">
        <v>3</v>
      </c>
      <c r="K1495" s="10" t="n">
        <v>0</v>
      </c>
      <c r="L1495" s="11" t="n">
        <v>62.94</v>
      </c>
      <c r="M1495" s="11">
        <f>L1495-N1495</f>
        <v>50.981399999999994</v>
      </c>
      <c r="N1495" s="11" t="n">
        <v>11.9586</v>
      </c>
      <c r="O1495">
        <f>IF(L1495=0,"—",N1495/L1495)</f>
        <v>0.19</v>
      </c>
      <c r="P1495" t="inlineStr">
        <is>
          <t>Central</t>
        </is>
      </c>
      <c r="Q1495" t="inlineStr">
        <is>
          <t>Consumer</t>
        </is>
      </c>
    </row>
    <row r="1496">
      <c r="A1496" s="8" t="n">
        <v>5170</v>
      </c>
      <c r="B1496" t="inlineStr">
        <is>
          <t>CA-2014-121006</t>
        </is>
      </c>
      <c r="C1496" s="9" t="n">
        <v>41953</v>
      </c>
      <c r="D1496" s="8" t="n">
        <v>2014</v>
      </c>
      <c r="E1496" s="8" t="n">
        <v>11</v>
      </c>
      <c r="F1496" t="inlineStr">
        <is>
          <t>2014-11</t>
        </is>
      </c>
      <c r="G1496" t="inlineStr">
        <is>
          <t>Office Supplies</t>
        </is>
      </c>
      <c r="H1496" t="inlineStr">
        <is>
          <t>Storage</t>
        </is>
      </c>
      <c r="I1496" t="inlineStr">
        <is>
          <t>Hot File 7-Pocket, Floor Stand</t>
        </is>
      </c>
      <c r="J1496" s="8" t="n">
        <v>3</v>
      </c>
      <c r="K1496" s="10" t="n">
        <v>0</v>
      </c>
      <c r="L1496" s="11" t="n">
        <v>535.41</v>
      </c>
      <c r="M1496" s="11">
        <f>L1496-N1496</f>
        <v>374.787</v>
      </c>
      <c r="N1496" s="11" t="n">
        <v>160.623</v>
      </c>
      <c r="O1496">
        <f>IF(L1496=0,"—",N1496/L1496)</f>
        <v>0.3</v>
      </c>
      <c r="P1496" t="inlineStr">
        <is>
          <t>Central</t>
        </is>
      </c>
      <c r="Q1496" t="inlineStr">
        <is>
          <t>Consumer</t>
        </is>
      </c>
    </row>
    <row r="1497">
      <c r="A1497" s="8" t="n">
        <v>3206</v>
      </c>
      <c r="B1497" t="inlineStr">
        <is>
          <t>CA-2014-158372</t>
        </is>
      </c>
      <c r="C1497" s="9" t="n">
        <v>41953</v>
      </c>
      <c r="D1497" s="8" t="n">
        <v>2014</v>
      </c>
      <c r="E1497" s="8" t="n">
        <v>11</v>
      </c>
      <c r="F1497" t="inlineStr">
        <is>
          <t>2014-11</t>
        </is>
      </c>
      <c r="G1497" t="inlineStr">
        <is>
          <t>Office Supplies</t>
        </is>
      </c>
      <c r="H1497" t="inlineStr">
        <is>
          <t>Paper</t>
        </is>
      </c>
      <c r="I1497" t="inlineStr">
        <is>
          <t>Southworth 100% Résumé Paper, 24lb.</t>
        </is>
      </c>
      <c r="J1497" s="8" t="n">
        <v>8</v>
      </c>
      <c r="K1497" s="10" t="n">
        <v>0</v>
      </c>
      <c r="L1497" s="11" t="n">
        <v>62.24</v>
      </c>
      <c r="M1497" s="11">
        <f>L1497-N1497</f>
        <v>34.232</v>
      </c>
      <c r="N1497" s="11" t="n">
        <v>28.008</v>
      </c>
      <c r="O1497">
        <f>IF(L1497=0,"—",N1497/L1497)</f>
        <v>0.44999999999999996</v>
      </c>
      <c r="P1497" t="inlineStr">
        <is>
          <t>West</t>
        </is>
      </c>
      <c r="Q1497" t="inlineStr">
        <is>
          <t>Consumer</t>
        </is>
      </c>
    </row>
    <row r="1498">
      <c r="A1498" s="8" t="n">
        <v>3208</v>
      </c>
      <c r="B1498" t="inlineStr">
        <is>
          <t>CA-2014-158372</t>
        </is>
      </c>
      <c r="C1498" s="9" t="n">
        <v>41953</v>
      </c>
      <c r="D1498" s="8" t="n">
        <v>2014</v>
      </c>
      <c r="E1498" s="8" t="n">
        <v>11</v>
      </c>
      <c r="F1498" t="inlineStr">
        <is>
          <t>2014-11</t>
        </is>
      </c>
      <c r="G1498" t="inlineStr">
        <is>
          <t>Office Supplies</t>
        </is>
      </c>
      <c r="H1498" t="inlineStr">
        <is>
          <t>Labels</t>
        </is>
      </c>
      <c r="I1498" t="inlineStr">
        <is>
          <t>Avery White Multi-Purpose Labels</t>
        </is>
      </c>
      <c r="J1498" s="8" t="n">
        <v>8</v>
      </c>
      <c r="K1498" s="10" t="n">
        <v>0</v>
      </c>
      <c r="L1498" s="11" t="n">
        <v>39.84</v>
      </c>
      <c r="M1498" s="11">
        <f>L1498-N1498</f>
        <v>21.513600000000004</v>
      </c>
      <c r="N1498" s="11" t="n">
        <v>18.3264</v>
      </c>
      <c r="O1498">
        <f>IF(L1498=0,"—",N1498/L1498)</f>
        <v>0.45999999999999996</v>
      </c>
      <c r="P1498" t="inlineStr">
        <is>
          <t>West</t>
        </is>
      </c>
      <c r="Q1498" t="inlineStr">
        <is>
          <t>Consumer</t>
        </is>
      </c>
    </row>
    <row r="1499">
      <c r="A1499" s="8" t="n">
        <v>3203</v>
      </c>
      <c r="B1499" t="inlineStr">
        <is>
          <t>CA-2014-158372</t>
        </is>
      </c>
      <c r="C1499" s="9" t="n">
        <v>41953</v>
      </c>
      <c r="D1499" s="8" t="n">
        <v>2014</v>
      </c>
      <c r="E1499" s="8" t="n">
        <v>11</v>
      </c>
      <c r="F1499" t="inlineStr">
        <is>
          <t>2014-11</t>
        </is>
      </c>
      <c r="G1499" t="inlineStr">
        <is>
          <t>Technology</t>
        </is>
      </c>
      <c r="H1499" t="inlineStr">
        <is>
          <t>Phones</t>
        </is>
      </c>
      <c r="I1499" t="inlineStr">
        <is>
          <t>Jabra SPEAK 410</t>
        </is>
      </c>
      <c r="J1499" s="8" t="n">
        <v>8</v>
      </c>
      <c r="K1499" s="10" t="n">
        <v>0.2</v>
      </c>
      <c r="L1499" s="11" t="n">
        <v>601.5359999999999</v>
      </c>
      <c r="M1499" s="11">
        <f>L1499-N1499</f>
        <v>541.3824</v>
      </c>
      <c r="N1499" s="11" t="n">
        <v>60.1536</v>
      </c>
      <c r="O1499">
        <f>IF(L1499=0,"—",N1499/L1499)</f>
        <v>0.1</v>
      </c>
      <c r="P1499" t="inlineStr">
        <is>
          <t>West</t>
        </is>
      </c>
      <c r="Q1499" t="inlineStr">
        <is>
          <t>Consumer</t>
        </is>
      </c>
    </row>
    <row r="1500">
      <c r="A1500" s="8" t="n">
        <v>3207</v>
      </c>
      <c r="B1500" t="inlineStr">
        <is>
          <t>CA-2014-158372</t>
        </is>
      </c>
      <c r="C1500" s="9" t="n">
        <v>41953</v>
      </c>
      <c r="D1500" s="8" t="n">
        <v>2014</v>
      </c>
      <c r="E1500" s="8" t="n">
        <v>11</v>
      </c>
      <c r="F1500" t="inlineStr">
        <is>
          <t>2014-11</t>
        </is>
      </c>
      <c r="G1500" t="inlineStr">
        <is>
          <t>Furniture</t>
        </is>
      </c>
      <c r="H1500" t="inlineStr">
        <is>
          <t>Furnishings</t>
        </is>
      </c>
      <c r="I1500" t="inlineStr">
        <is>
          <t>Eldon Expressions Punched Metal &amp; Wood Desk Accessories, Pewter &amp; Cherry</t>
        </is>
      </c>
      <c r="J1500" s="8" t="n">
        <v>5</v>
      </c>
      <c r="K1500" s="10" t="n">
        <v>0</v>
      </c>
      <c r="L1500" s="11" t="n">
        <v>53.2</v>
      </c>
      <c r="M1500" s="11">
        <f>L1500-N1500</f>
        <v>38.304</v>
      </c>
      <c r="N1500" s="11" t="n">
        <v>14.896</v>
      </c>
      <c r="O1500">
        <f>IF(L1500=0,"—",N1500/L1500)</f>
        <v>0.28</v>
      </c>
      <c r="P1500" t="inlineStr">
        <is>
          <t>West</t>
        </is>
      </c>
      <c r="Q1500" t="inlineStr">
        <is>
          <t>Consumer</t>
        </is>
      </c>
    </row>
    <row r="1501">
      <c r="A1501" s="8" t="n">
        <v>3204</v>
      </c>
      <c r="B1501" t="inlineStr">
        <is>
          <t>CA-2014-158372</t>
        </is>
      </c>
      <c r="C1501" s="9" t="n">
        <v>41953</v>
      </c>
      <c r="D1501" s="8" t="n">
        <v>2014</v>
      </c>
      <c r="E1501" s="8" t="n">
        <v>11</v>
      </c>
      <c r="F1501" t="inlineStr">
        <is>
          <t>2014-11</t>
        </is>
      </c>
      <c r="G1501" t="inlineStr">
        <is>
          <t>Technology</t>
        </is>
      </c>
      <c r="H1501" t="inlineStr">
        <is>
          <t>Accessories</t>
        </is>
      </c>
      <c r="I1501" t="inlineStr">
        <is>
          <t>Memorex Froggy Flash Drive 4 GB</t>
        </is>
      </c>
      <c r="J1501" s="8" t="n">
        <v>1</v>
      </c>
      <c r="K1501" s="10" t="n">
        <v>0</v>
      </c>
      <c r="L1501" s="11" t="n">
        <v>10.99</v>
      </c>
      <c r="M1501" s="11">
        <f>L1501-N1501</f>
        <v>6.7039</v>
      </c>
      <c r="N1501" s="11" t="n">
        <v>4.2861</v>
      </c>
      <c r="O1501">
        <f>IF(L1501=0,"—",N1501/L1501)</f>
        <v>0.39</v>
      </c>
      <c r="P1501" t="inlineStr">
        <is>
          <t>West</t>
        </is>
      </c>
      <c r="Q1501" t="inlineStr">
        <is>
          <t>Consumer</t>
        </is>
      </c>
    </row>
    <row r="1502">
      <c r="A1502" s="8" t="n">
        <v>9958</v>
      </c>
      <c r="B1502" t="inlineStr">
        <is>
          <t>US-2014-143287</t>
        </is>
      </c>
      <c r="C1502" s="9" t="n">
        <v>41954</v>
      </c>
      <c r="D1502" s="8" t="n">
        <v>2014</v>
      </c>
      <c r="E1502" s="8" t="n">
        <v>11</v>
      </c>
      <c r="F1502" t="inlineStr">
        <is>
          <t>2014-11</t>
        </is>
      </c>
      <c r="G1502" t="inlineStr">
        <is>
          <t>Office Supplies</t>
        </is>
      </c>
      <c r="H1502" t="inlineStr">
        <is>
          <t>Paper</t>
        </is>
      </c>
      <c r="I1502" t="inlineStr">
        <is>
          <t>Xerox 1882</t>
        </is>
      </c>
      <c r="J1502" s="8" t="n">
        <v>4</v>
      </c>
      <c r="K1502" s="10" t="n">
        <v>0</v>
      </c>
      <c r="L1502" s="11" t="n">
        <v>223.92</v>
      </c>
      <c r="M1502" s="11">
        <f>L1502-N1502</f>
        <v>114.19919999999999</v>
      </c>
      <c r="N1502" s="11" t="n">
        <v>109.7208</v>
      </c>
      <c r="O1502">
        <f>IF(L1502=0,"—",N1502/L1502)</f>
        <v>0.49</v>
      </c>
      <c r="P1502" t="inlineStr">
        <is>
          <t>East</t>
        </is>
      </c>
      <c r="Q1502" t="inlineStr">
        <is>
          <t>Home Office</t>
        </is>
      </c>
    </row>
    <row r="1503">
      <c r="A1503" s="8" t="n">
        <v>983</v>
      </c>
      <c r="B1503" t="inlineStr">
        <is>
          <t>CA-2014-163419</t>
        </is>
      </c>
      <c r="C1503" s="9" t="n">
        <v>41954</v>
      </c>
      <c r="D1503" s="8" t="n">
        <v>2014</v>
      </c>
      <c r="E1503" s="8" t="n">
        <v>11</v>
      </c>
      <c r="F1503" t="inlineStr">
        <is>
          <t>2014-11</t>
        </is>
      </c>
      <c r="G1503" t="inlineStr">
        <is>
          <t>Technology</t>
        </is>
      </c>
      <c r="H1503" t="inlineStr">
        <is>
          <t>Phones</t>
        </is>
      </c>
      <c r="I1503" t="inlineStr">
        <is>
          <t>Samsung Galaxy S III - 16GB - pebble blue (T-Mobile)</t>
        </is>
      </c>
      <c r="J1503" s="8" t="n">
        <v>2</v>
      </c>
      <c r="K1503" s="10" t="n">
        <v>0.2</v>
      </c>
      <c r="L1503" s="11" t="n">
        <v>559.984</v>
      </c>
      <c r="M1503" s="11">
        <f>L1503-N1503</f>
        <v>503.98560000000003</v>
      </c>
      <c r="N1503" s="11" t="n">
        <v>55.9984</v>
      </c>
      <c r="O1503">
        <f>IF(L1503=0,"—",N1503/L1503)</f>
        <v>0.09999999999999999</v>
      </c>
      <c r="P1503" t="inlineStr">
        <is>
          <t>West</t>
        </is>
      </c>
      <c r="Q1503" t="inlineStr">
        <is>
          <t>Consumer</t>
        </is>
      </c>
    </row>
    <row r="1504">
      <c r="A1504" s="8" t="n">
        <v>984</v>
      </c>
      <c r="B1504" t="inlineStr">
        <is>
          <t>CA-2014-163419</t>
        </is>
      </c>
      <c r="C1504" s="9" t="n">
        <v>41954</v>
      </c>
      <c r="D1504" s="8" t="n">
        <v>2014</v>
      </c>
      <c r="E1504" s="8" t="n">
        <v>11</v>
      </c>
      <c r="F1504" t="inlineStr">
        <is>
          <t>2014-11</t>
        </is>
      </c>
      <c r="G1504" t="inlineStr">
        <is>
          <t>Furniture</t>
        </is>
      </c>
      <c r="H1504" t="inlineStr">
        <is>
          <t>Chairs</t>
        </is>
      </c>
      <c r="I1504" t="inlineStr">
        <is>
          <t>Global Airflow Leather Mesh Back Chair, Black</t>
        </is>
      </c>
      <c r="J1504" s="8" t="n">
        <v>5</v>
      </c>
      <c r="K1504" s="10" t="n">
        <v>0.2</v>
      </c>
      <c r="L1504" s="11" t="n">
        <v>603.92</v>
      </c>
      <c r="M1504" s="11">
        <f>L1504-N1504</f>
        <v>528.43</v>
      </c>
      <c r="N1504" s="11" t="n">
        <v>75.48999999999999</v>
      </c>
      <c r="O1504">
        <f>IF(L1504=0,"—",N1504/L1504)</f>
        <v>0.125</v>
      </c>
      <c r="P1504" t="inlineStr">
        <is>
          <t>West</t>
        </is>
      </c>
      <c r="Q1504" t="inlineStr">
        <is>
          <t>Consumer</t>
        </is>
      </c>
    </row>
    <row r="1505">
      <c r="A1505" s="8" t="n">
        <v>5779</v>
      </c>
      <c r="B1505" t="inlineStr">
        <is>
          <t>CA-2014-105270</t>
        </is>
      </c>
      <c r="C1505" s="9" t="n">
        <v>41954</v>
      </c>
      <c r="D1505" s="8" t="n">
        <v>2014</v>
      </c>
      <c r="E1505" s="8" t="n">
        <v>11</v>
      </c>
      <c r="F1505" t="inlineStr">
        <is>
          <t>2014-11</t>
        </is>
      </c>
      <c r="G1505" t="inlineStr">
        <is>
          <t>Office Supplies</t>
        </is>
      </c>
      <c r="H1505" t="inlineStr">
        <is>
          <t>Art</t>
        </is>
      </c>
      <c r="I1505" t="inlineStr">
        <is>
          <t>50 Colored Long Pencils</t>
        </is>
      </c>
      <c r="J1505" s="8" t="n">
        <v>3</v>
      </c>
      <c r="K1505" s="10" t="n">
        <v>0</v>
      </c>
      <c r="L1505" s="11" t="n">
        <v>30.48</v>
      </c>
      <c r="M1505" s="11">
        <f>L1505-N1505</f>
        <v>22.5552</v>
      </c>
      <c r="N1505" s="11" t="n">
        <v>7.9248</v>
      </c>
      <c r="O1505">
        <f>IF(L1505=0,"—",N1505/L1505)</f>
        <v>0.26</v>
      </c>
      <c r="P1505" t="inlineStr">
        <is>
          <t>West</t>
        </is>
      </c>
      <c r="Q1505" t="inlineStr">
        <is>
          <t>Consumer</t>
        </is>
      </c>
    </row>
    <row r="1506">
      <c r="A1506" s="8" t="n">
        <v>3328</v>
      </c>
      <c r="B1506" t="inlineStr">
        <is>
          <t>CA-2014-165309</t>
        </is>
      </c>
      <c r="C1506" s="9" t="n">
        <v>41954</v>
      </c>
      <c r="D1506" s="8" t="n">
        <v>2014</v>
      </c>
      <c r="E1506" s="8" t="n">
        <v>11</v>
      </c>
      <c r="F1506" t="inlineStr">
        <is>
          <t>2014-11</t>
        </is>
      </c>
      <c r="G1506" t="inlineStr">
        <is>
          <t>Office Supplies</t>
        </is>
      </c>
      <c r="H1506" t="inlineStr">
        <is>
          <t>Paper</t>
        </is>
      </c>
      <c r="I1506" t="inlineStr">
        <is>
          <t>Wirebound Message Book, 4 per Page</t>
        </is>
      </c>
      <c r="J1506" s="8" t="n">
        <v>5</v>
      </c>
      <c r="K1506" s="10" t="n">
        <v>0.2</v>
      </c>
      <c r="L1506" s="11" t="n">
        <v>21.72</v>
      </c>
      <c r="M1506" s="11">
        <f>L1506-N1506</f>
        <v>13.846499999999999</v>
      </c>
      <c r="N1506" s="11" t="n">
        <v>7.8735</v>
      </c>
      <c r="O1506">
        <f>IF(L1506=0,"—",N1506/L1506)</f>
        <v>0.3625</v>
      </c>
      <c r="P1506" t="inlineStr">
        <is>
          <t>Central</t>
        </is>
      </c>
      <c r="Q1506" t="inlineStr">
        <is>
          <t>Consumer</t>
        </is>
      </c>
    </row>
    <row r="1507">
      <c r="A1507" s="8" t="n">
        <v>9749</v>
      </c>
      <c r="B1507" t="inlineStr">
        <is>
          <t>US-2014-140914</t>
        </is>
      </c>
      <c r="C1507" s="9" t="n">
        <v>41954</v>
      </c>
      <c r="D1507" s="8" t="n">
        <v>2014</v>
      </c>
      <c r="E1507" s="8" t="n">
        <v>11</v>
      </c>
      <c r="F1507" t="inlineStr">
        <is>
          <t>2014-11</t>
        </is>
      </c>
      <c r="G1507" t="inlineStr">
        <is>
          <t>Furniture</t>
        </is>
      </c>
      <c r="H1507" t="inlineStr">
        <is>
          <t>Chairs</t>
        </is>
      </c>
      <c r="I1507" t="inlineStr">
        <is>
          <t>Global Commerce Series High-Back Swivel/Tilt Chairs</t>
        </is>
      </c>
      <c r="J1507" s="8" t="n">
        <v>4</v>
      </c>
      <c r="K1507" s="10" t="n">
        <v>0.3</v>
      </c>
      <c r="L1507" s="11" t="n">
        <v>797.944</v>
      </c>
      <c r="M1507" s="11">
        <f>L1507-N1507</f>
        <v>854.9399999999999</v>
      </c>
      <c r="N1507" s="11" t="n">
        <v>-56.996</v>
      </c>
      <c r="O1507">
        <f>IF(L1507=0,"—",N1507/L1507)</f>
        <v>-0.07142857142857144</v>
      </c>
      <c r="P1507" t="inlineStr">
        <is>
          <t>Central</t>
        </is>
      </c>
      <c r="Q1507" t="inlineStr">
        <is>
          <t>Consumer</t>
        </is>
      </c>
    </row>
    <row r="1508">
      <c r="A1508" s="8" t="n">
        <v>5962</v>
      </c>
      <c r="B1508" t="inlineStr">
        <is>
          <t>CA-2014-140732</t>
        </is>
      </c>
      <c r="C1508" s="9" t="n">
        <v>41954</v>
      </c>
      <c r="D1508" s="8" t="n">
        <v>2014</v>
      </c>
      <c r="E1508" s="8" t="n">
        <v>11</v>
      </c>
      <c r="F1508" t="inlineStr">
        <is>
          <t>2014-11</t>
        </is>
      </c>
      <c r="G1508" t="inlineStr">
        <is>
          <t>Technology</t>
        </is>
      </c>
      <c r="H1508" t="inlineStr">
        <is>
          <t>Phones</t>
        </is>
      </c>
      <c r="I1508" t="inlineStr">
        <is>
          <t>Mophie Juice Pack Helium for iPhone</t>
        </is>
      </c>
      <c r="J1508" s="8" t="n">
        <v>9</v>
      </c>
      <c r="K1508" s="10" t="n">
        <v>0.2</v>
      </c>
      <c r="L1508" s="11" t="n">
        <v>575.928</v>
      </c>
      <c r="M1508" s="11">
        <f>L1508-N1508</f>
        <v>518.3352</v>
      </c>
      <c r="N1508" s="11" t="n">
        <v>57.5928</v>
      </c>
      <c r="O1508">
        <f>IF(L1508=0,"—",N1508/L1508)</f>
        <v>0.09999999999999999</v>
      </c>
      <c r="P1508" t="inlineStr">
        <is>
          <t>West</t>
        </is>
      </c>
      <c r="Q1508" t="inlineStr">
        <is>
          <t>Home Office</t>
        </is>
      </c>
    </row>
    <row r="1509">
      <c r="A1509" s="8" t="n">
        <v>5963</v>
      </c>
      <c r="B1509" t="inlineStr">
        <is>
          <t>CA-2014-140732</t>
        </is>
      </c>
      <c r="C1509" s="9" t="n">
        <v>41954</v>
      </c>
      <c r="D1509" s="8" t="n">
        <v>2014</v>
      </c>
      <c r="E1509" s="8" t="n">
        <v>11</v>
      </c>
      <c r="F1509" t="inlineStr">
        <is>
          <t>2014-11</t>
        </is>
      </c>
      <c r="G1509" t="inlineStr">
        <is>
          <t>Office Supplies</t>
        </is>
      </c>
      <c r="H1509" t="inlineStr">
        <is>
          <t>Appliances</t>
        </is>
      </c>
      <c r="I1509" t="inlineStr">
        <is>
          <t>Commercial WindTunnel Clean Air Upright Vacuum, Replacement Belts, Filtration Ba</t>
        </is>
      </c>
      <c r="J1509" s="8" t="n">
        <v>2</v>
      </c>
      <c r="K1509" s="10" t="n">
        <v>0</v>
      </c>
      <c r="L1509" s="11" t="n">
        <v>7.78</v>
      </c>
      <c r="M1509" s="11">
        <f>L1509-N1509</f>
        <v>5.7572</v>
      </c>
      <c r="N1509" s="11" t="n">
        <v>2.0228</v>
      </c>
      <c r="O1509">
        <f>IF(L1509=0,"—",N1509/L1509)</f>
        <v>0.26</v>
      </c>
      <c r="P1509" t="inlineStr">
        <is>
          <t>West</t>
        </is>
      </c>
      <c r="Q1509" t="inlineStr">
        <is>
          <t>Home Office</t>
        </is>
      </c>
    </row>
    <row r="1510">
      <c r="A1510" s="8" t="n">
        <v>3326</v>
      </c>
      <c r="B1510" t="inlineStr">
        <is>
          <t>CA-2014-165309</t>
        </is>
      </c>
      <c r="C1510" s="9" t="n">
        <v>41954</v>
      </c>
      <c r="D1510" s="8" t="n">
        <v>2014</v>
      </c>
      <c r="E1510" s="8" t="n">
        <v>11</v>
      </c>
      <c r="F1510" t="inlineStr">
        <is>
          <t>2014-11</t>
        </is>
      </c>
      <c r="G1510" t="inlineStr">
        <is>
          <t>Office Supplies</t>
        </is>
      </c>
      <c r="H1510" t="inlineStr">
        <is>
          <t>Binders</t>
        </is>
      </c>
      <c r="I1510" t="inlineStr">
        <is>
          <t>Universal Recycled Hanging Pressboard Report Binders, Letter Size</t>
        </is>
      </c>
      <c r="J1510" s="8" t="n">
        <v>1</v>
      </c>
      <c r="K1510" s="10" t="n">
        <v>0.8</v>
      </c>
      <c r="L1510" s="11" t="n">
        <v>1.234</v>
      </c>
      <c r="M1510" s="11">
        <f>L1510-N1510</f>
        <v>3.2084</v>
      </c>
      <c r="N1510" s="11" t="n">
        <v>-1.9744</v>
      </c>
      <c r="O1510">
        <f>IF(L1510=0,"—",N1510/L1510)</f>
        <v>-1.5999999999999999</v>
      </c>
      <c r="P1510" t="inlineStr">
        <is>
          <t>Central</t>
        </is>
      </c>
      <c r="Q1510" t="inlineStr">
        <is>
          <t>Consumer</t>
        </is>
      </c>
    </row>
    <row r="1511">
      <c r="A1511" s="8" t="n">
        <v>5956</v>
      </c>
      <c r="B1511" t="inlineStr">
        <is>
          <t>CA-2014-155796</t>
        </is>
      </c>
      <c r="C1511" s="9" t="n">
        <v>41954</v>
      </c>
      <c r="D1511" s="8" t="n">
        <v>2014</v>
      </c>
      <c r="E1511" s="8" t="n">
        <v>11</v>
      </c>
      <c r="F1511" t="inlineStr">
        <is>
          <t>2014-11</t>
        </is>
      </c>
      <c r="G1511" t="inlineStr">
        <is>
          <t>Furniture</t>
        </is>
      </c>
      <c r="H1511" t="inlineStr">
        <is>
          <t>Bookcases</t>
        </is>
      </c>
      <c r="I1511" t="inlineStr">
        <is>
          <t>Atlantic Metals Mobile 3-Shelf Bookcases, Custom Colors</t>
        </is>
      </c>
      <c r="J1511" s="8" t="n">
        <v>4</v>
      </c>
      <c r="K1511" s="10" t="n">
        <v>0.5</v>
      </c>
      <c r="L1511" s="11" t="n">
        <v>521.96</v>
      </c>
      <c r="M1511" s="11">
        <f>L1511-N1511</f>
        <v>772.5008</v>
      </c>
      <c r="N1511" s="11" t="n">
        <v>-250.5408</v>
      </c>
      <c r="O1511">
        <f>IF(L1511=0,"—",N1511/L1511)</f>
        <v>-0.4799999999999999</v>
      </c>
      <c r="P1511" t="inlineStr">
        <is>
          <t>East</t>
        </is>
      </c>
      <c r="Q1511" t="inlineStr">
        <is>
          <t>Corporate</t>
        </is>
      </c>
    </row>
    <row r="1512">
      <c r="A1512" s="8" t="n">
        <v>9616</v>
      </c>
      <c r="B1512" t="inlineStr">
        <is>
          <t>CA-2014-128524</t>
        </is>
      </c>
      <c r="C1512" s="9" t="n">
        <v>41954</v>
      </c>
      <c r="D1512" s="8" t="n">
        <v>2014</v>
      </c>
      <c r="E1512" s="8" t="n">
        <v>11</v>
      </c>
      <c r="F1512" t="inlineStr">
        <is>
          <t>2014-11</t>
        </is>
      </c>
      <c r="G1512" t="inlineStr">
        <is>
          <t>Office Supplies</t>
        </is>
      </c>
      <c r="H1512" t="inlineStr">
        <is>
          <t>Binders</t>
        </is>
      </c>
      <c r="I1512" t="inlineStr">
        <is>
          <t>Fellowes PB500 Electric Punch Plastic Comb Binding Machine with Manual Bind</t>
        </is>
      </c>
      <c r="J1512" s="8" t="n">
        <v>2</v>
      </c>
      <c r="K1512" s="10" t="n">
        <v>0.2</v>
      </c>
      <c r="L1512" s="11" t="n">
        <v>2033.584</v>
      </c>
      <c r="M1512" s="11">
        <f>L1512-N1512</f>
        <v>1270.99</v>
      </c>
      <c r="N1512" s="11" t="n">
        <v>762.5940000000001</v>
      </c>
      <c r="O1512">
        <f>IF(L1512=0,"—",N1512/L1512)</f>
        <v>0.375</v>
      </c>
      <c r="P1512" t="inlineStr">
        <is>
          <t>West</t>
        </is>
      </c>
      <c r="Q1512" t="inlineStr">
        <is>
          <t>Corporate</t>
        </is>
      </c>
    </row>
    <row r="1513">
      <c r="A1513" s="8" t="n">
        <v>5964</v>
      </c>
      <c r="B1513" t="inlineStr">
        <is>
          <t>CA-2014-140732</t>
        </is>
      </c>
      <c r="C1513" s="9" t="n">
        <v>41954</v>
      </c>
      <c r="D1513" s="8" t="n">
        <v>2014</v>
      </c>
      <c r="E1513" s="8" t="n">
        <v>11</v>
      </c>
      <c r="F1513" t="inlineStr">
        <is>
          <t>2014-11</t>
        </is>
      </c>
      <c r="G1513" t="inlineStr">
        <is>
          <t>Office Supplies</t>
        </is>
      </c>
      <c r="H1513" t="inlineStr">
        <is>
          <t>Paper</t>
        </is>
      </c>
      <c r="I1513" t="inlineStr">
        <is>
          <t>Xerox 1979</t>
        </is>
      </c>
      <c r="J1513" s="8" t="n">
        <v>4</v>
      </c>
      <c r="K1513" s="10" t="n">
        <v>0</v>
      </c>
      <c r="L1513" s="11" t="n">
        <v>123.92</v>
      </c>
      <c r="M1513" s="11">
        <f>L1513-N1513</f>
        <v>68.156</v>
      </c>
      <c r="N1513" s="11" t="n">
        <v>55.764</v>
      </c>
      <c r="O1513">
        <f>IF(L1513=0,"—",N1513/L1513)</f>
        <v>0.45</v>
      </c>
      <c r="P1513" t="inlineStr">
        <is>
          <t>West</t>
        </is>
      </c>
      <c r="Q1513" t="inlineStr">
        <is>
          <t>Home Office</t>
        </is>
      </c>
    </row>
    <row r="1514">
      <c r="A1514" s="8" t="n">
        <v>3327</v>
      </c>
      <c r="B1514" t="inlineStr">
        <is>
          <t>CA-2014-165309</t>
        </is>
      </c>
      <c r="C1514" s="9" t="n">
        <v>41954</v>
      </c>
      <c r="D1514" s="8" t="n">
        <v>2014</v>
      </c>
      <c r="E1514" s="8" t="n">
        <v>11</v>
      </c>
      <c r="F1514" t="inlineStr">
        <is>
          <t>2014-11</t>
        </is>
      </c>
      <c r="G1514" t="inlineStr">
        <is>
          <t>Office Supplies</t>
        </is>
      </c>
      <c r="H1514" t="inlineStr">
        <is>
          <t>Art</t>
        </is>
      </c>
      <c r="I1514" t="inlineStr">
        <is>
          <t>Boston Electric Pencil Sharpener, Model 1818, Charcoal Black</t>
        </is>
      </c>
      <c r="J1514" s="8" t="n">
        <v>3</v>
      </c>
      <c r="K1514" s="10" t="n">
        <v>0.2</v>
      </c>
      <c r="L1514" s="11" t="n">
        <v>67.56</v>
      </c>
      <c r="M1514" s="11">
        <f>L1514-N1514</f>
        <v>60.804</v>
      </c>
      <c r="N1514" s="11" t="n">
        <v>6.756</v>
      </c>
      <c r="O1514">
        <f>IF(L1514=0,"—",N1514/L1514)</f>
        <v>0.1</v>
      </c>
      <c r="P1514" t="inlineStr">
        <is>
          <t>Central</t>
        </is>
      </c>
      <c r="Q1514" t="inlineStr">
        <is>
          <t>Consumer</t>
        </is>
      </c>
    </row>
    <row r="1515">
      <c r="A1515" s="8" t="n">
        <v>9615</v>
      </c>
      <c r="B1515" t="inlineStr">
        <is>
          <t>CA-2014-128524</t>
        </is>
      </c>
      <c r="C1515" s="9" t="n">
        <v>41954</v>
      </c>
      <c r="D1515" s="8" t="n">
        <v>2014</v>
      </c>
      <c r="E1515" s="8" t="n">
        <v>11</v>
      </c>
      <c r="F1515" t="inlineStr">
        <is>
          <t>2014-11</t>
        </is>
      </c>
      <c r="G1515" t="inlineStr">
        <is>
          <t>Technology</t>
        </is>
      </c>
      <c r="H1515" t="inlineStr">
        <is>
          <t>Accessories</t>
        </is>
      </c>
      <c r="I1515" t="inlineStr">
        <is>
          <t>Belkin Standard 104 key USB Keyboard</t>
        </is>
      </c>
      <c r="J1515" s="8" t="n">
        <v>7</v>
      </c>
      <c r="K1515" s="10" t="n">
        <v>0</v>
      </c>
      <c r="L1515" s="11" t="n">
        <v>102.13</v>
      </c>
      <c r="M1515" s="11">
        <f>L1515-N1515</f>
        <v>86.81049999999999</v>
      </c>
      <c r="N1515" s="11" t="n">
        <v>15.3195</v>
      </c>
      <c r="O1515">
        <f>IF(L1515=0,"—",N1515/L1515)</f>
        <v>0.15</v>
      </c>
      <c r="P1515" t="inlineStr">
        <is>
          <t>West</t>
        </is>
      </c>
      <c r="Q1515" t="inlineStr">
        <is>
          <t>Corporate</t>
        </is>
      </c>
    </row>
    <row r="1516">
      <c r="A1516" s="8" t="n">
        <v>9614</v>
      </c>
      <c r="B1516" t="inlineStr">
        <is>
          <t>CA-2014-128524</t>
        </is>
      </c>
      <c r="C1516" s="9" t="n">
        <v>41954</v>
      </c>
      <c r="D1516" s="8" t="n">
        <v>2014</v>
      </c>
      <c r="E1516" s="8" t="n">
        <v>11</v>
      </c>
      <c r="F1516" t="inlineStr">
        <is>
          <t>2014-11</t>
        </is>
      </c>
      <c r="G1516" t="inlineStr">
        <is>
          <t>Office Supplies</t>
        </is>
      </c>
      <c r="H1516" t="inlineStr">
        <is>
          <t>Appliances</t>
        </is>
      </c>
      <c r="I1516" t="inlineStr">
        <is>
          <t>Belkin F5C206VTEL 6 Outlet Surge</t>
        </is>
      </c>
      <c r="J1516" s="8" t="n">
        <v>1</v>
      </c>
      <c r="K1516" s="10" t="n">
        <v>0</v>
      </c>
      <c r="L1516" s="11" t="n">
        <v>22.98</v>
      </c>
      <c r="M1516" s="11">
        <f>L1516-N1516</f>
        <v>16.086</v>
      </c>
      <c r="N1516" s="11" t="n">
        <v>6.894</v>
      </c>
      <c r="O1516">
        <f>IF(L1516=0,"—",N1516/L1516)</f>
        <v>0.3</v>
      </c>
      <c r="P1516" t="inlineStr">
        <is>
          <t>West</t>
        </is>
      </c>
      <c r="Q1516" t="inlineStr">
        <is>
          <t>Corporate</t>
        </is>
      </c>
    </row>
    <row r="1517">
      <c r="A1517" s="8" t="n">
        <v>5780</v>
      </c>
      <c r="B1517" t="inlineStr">
        <is>
          <t>CA-2014-105270</t>
        </is>
      </c>
      <c r="C1517" s="9" t="n">
        <v>41954</v>
      </c>
      <c r="D1517" s="8" t="n">
        <v>2014</v>
      </c>
      <c r="E1517" s="8" t="n">
        <v>11</v>
      </c>
      <c r="F1517" t="inlineStr">
        <is>
          <t>2014-11</t>
        </is>
      </c>
      <c r="G1517" t="inlineStr">
        <is>
          <t>Furniture</t>
        </is>
      </c>
      <c r="H1517" t="inlineStr">
        <is>
          <t>Chairs</t>
        </is>
      </c>
      <c r="I1517" t="inlineStr">
        <is>
          <t>Hon Olson Stacker Stools</t>
        </is>
      </c>
      <c r="J1517" s="8" t="n">
        <v>1</v>
      </c>
      <c r="K1517" s="10" t="n">
        <v>0.2</v>
      </c>
      <c r="L1517" s="11" t="n">
        <v>112.648</v>
      </c>
      <c r="M1517" s="11">
        <f>L1517-N1517</f>
        <v>101.3832</v>
      </c>
      <c r="N1517" s="11" t="n">
        <v>11.2648</v>
      </c>
      <c r="O1517">
        <f>IF(L1517=0,"—",N1517/L1517)</f>
        <v>0.09999999999999999</v>
      </c>
      <c r="P1517" t="inlineStr">
        <is>
          <t>West</t>
        </is>
      </c>
      <c r="Q1517" t="inlineStr">
        <is>
          <t>Consumer</t>
        </is>
      </c>
    </row>
    <row r="1518">
      <c r="A1518" s="8" t="n">
        <v>982</v>
      </c>
      <c r="B1518" t="inlineStr">
        <is>
          <t>CA-2014-163419</t>
        </is>
      </c>
      <c r="C1518" s="9" t="n">
        <v>41954</v>
      </c>
      <c r="D1518" s="8" t="n">
        <v>2014</v>
      </c>
      <c r="E1518" s="8" t="n">
        <v>11</v>
      </c>
      <c r="F1518" t="inlineStr">
        <is>
          <t>2014-11</t>
        </is>
      </c>
      <c r="G1518" t="inlineStr">
        <is>
          <t>Office Supplies</t>
        </is>
      </c>
      <c r="H1518" t="inlineStr">
        <is>
          <t>Art</t>
        </is>
      </c>
      <c r="I1518" t="inlineStr">
        <is>
          <t>BIC Brite Liner Grip Highlighters, Assorted, 5/Pack</t>
        </is>
      </c>
      <c r="J1518" s="8" t="n">
        <v>1</v>
      </c>
      <c r="K1518" s="10" t="n">
        <v>0.2</v>
      </c>
      <c r="L1518" s="11" t="n">
        <v>3.392</v>
      </c>
      <c r="M1518" s="11">
        <f>L1518-N1518</f>
        <v>2.5864</v>
      </c>
      <c r="N1518" s="11" t="n">
        <v>0.8056</v>
      </c>
      <c r="O1518">
        <f>IF(L1518=0,"—",N1518/L1518)</f>
        <v>0.2375</v>
      </c>
      <c r="P1518" t="inlineStr">
        <is>
          <t>West</t>
        </is>
      </c>
      <c r="Q1518" t="inlineStr">
        <is>
          <t>Consumer</t>
        </is>
      </c>
    </row>
    <row r="1519">
      <c r="A1519" s="8" t="n">
        <v>9748</v>
      </c>
      <c r="B1519" t="inlineStr">
        <is>
          <t>US-2014-140914</t>
        </is>
      </c>
      <c r="C1519" s="9" t="n">
        <v>41954</v>
      </c>
      <c r="D1519" s="8" t="n">
        <v>2014</v>
      </c>
      <c r="E1519" s="8" t="n">
        <v>11</v>
      </c>
      <c r="F1519" t="inlineStr">
        <is>
          <t>2014-11</t>
        </is>
      </c>
      <c r="G1519" t="inlineStr">
        <is>
          <t>Furniture</t>
        </is>
      </c>
      <c r="H1519" t="inlineStr">
        <is>
          <t>Furnishings</t>
        </is>
      </c>
      <c r="I1519" t="inlineStr">
        <is>
          <t>DAX Wood Document Frame.</t>
        </is>
      </c>
      <c r="J1519" s="8" t="n">
        <v>2</v>
      </c>
      <c r="K1519" s="10" t="n">
        <v>0.6</v>
      </c>
      <c r="L1519" s="11" t="n">
        <v>10.984</v>
      </c>
      <c r="M1519" s="11">
        <f>L1519-N1519</f>
        <v>18.947400000000002</v>
      </c>
      <c r="N1519" s="11" t="n">
        <v>-7.9634</v>
      </c>
      <c r="O1519">
        <f>IF(L1519=0,"—",N1519/L1519)</f>
        <v>-0.725</v>
      </c>
      <c r="P1519" t="inlineStr">
        <is>
          <t>Central</t>
        </is>
      </c>
      <c r="Q1519" t="inlineStr">
        <is>
          <t>Consumer</t>
        </is>
      </c>
    </row>
    <row r="1520">
      <c r="A1520" s="8" t="n">
        <v>3330</v>
      </c>
      <c r="B1520" t="inlineStr">
        <is>
          <t>CA-2014-165309</t>
        </is>
      </c>
      <c r="C1520" s="9" t="n">
        <v>41954</v>
      </c>
      <c r="D1520" s="8" t="n">
        <v>2014</v>
      </c>
      <c r="E1520" s="8" t="n">
        <v>11</v>
      </c>
      <c r="F1520" t="inlineStr">
        <is>
          <t>2014-11</t>
        </is>
      </c>
      <c r="G1520" t="inlineStr">
        <is>
          <t>Technology</t>
        </is>
      </c>
      <c r="H1520" t="inlineStr">
        <is>
          <t>Phones</t>
        </is>
      </c>
      <c r="I1520" t="inlineStr">
        <is>
          <t>Geemarc AmpliPOWER60</t>
        </is>
      </c>
      <c r="J1520" s="8" t="n">
        <v>2</v>
      </c>
      <c r="K1520" s="10" t="n">
        <v>0.2</v>
      </c>
      <c r="L1520" s="11" t="n">
        <v>148.48</v>
      </c>
      <c r="M1520" s="11">
        <f>L1520-N1520</f>
        <v>131.77599999999998</v>
      </c>
      <c r="N1520" s="11" t="n">
        <v>16.704</v>
      </c>
      <c r="O1520">
        <f>IF(L1520=0,"—",N1520/L1520)</f>
        <v>0.11250000000000002</v>
      </c>
      <c r="P1520" t="inlineStr">
        <is>
          <t>Central</t>
        </is>
      </c>
      <c r="Q1520" t="inlineStr">
        <is>
          <t>Consumer</t>
        </is>
      </c>
    </row>
    <row r="1521">
      <c r="A1521" s="8" t="n">
        <v>5955</v>
      </c>
      <c r="B1521" t="inlineStr">
        <is>
          <t>CA-2014-155796</t>
        </is>
      </c>
      <c r="C1521" s="9" t="n">
        <v>41954</v>
      </c>
      <c r="D1521" s="8" t="n">
        <v>2014</v>
      </c>
      <c r="E1521" s="8" t="n">
        <v>11</v>
      </c>
      <c r="F1521" t="inlineStr">
        <is>
          <t>2014-11</t>
        </is>
      </c>
      <c r="G1521" t="inlineStr">
        <is>
          <t>Furniture</t>
        </is>
      </c>
      <c r="H1521" t="inlineStr">
        <is>
          <t>Furnishings</t>
        </is>
      </c>
      <c r="I1521" t="inlineStr">
        <is>
          <t>GE 4 Foot Flourescent Tube, 40 Watt</t>
        </is>
      </c>
      <c r="J1521" s="8" t="n">
        <v>2</v>
      </c>
      <c r="K1521" s="10" t="n">
        <v>0.2</v>
      </c>
      <c r="L1521" s="11" t="n">
        <v>23.968</v>
      </c>
      <c r="M1521" s="11">
        <f>L1521-N1521</f>
        <v>16.1784</v>
      </c>
      <c r="N1521" s="11" t="n">
        <v>7.7896</v>
      </c>
      <c r="O1521">
        <f>IF(L1521=0,"—",N1521/L1521)</f>
        <v>0.325</v>
      </c>
      <c r="P1521" t="inlineStr">
        <is>
          <t>East</t>
        </is>
      </c>
      <c r="Q1521" t="inlineStr">
        <is>
          <t>Corporate</t>
        </is>
      </c>
    </row>
    <row r="1522">
      <c r="A1522" s="8" t="n">
        <v>3329</v>
      </c>
      <c r="B1522" t="inlineStr">
        <is>
          <t>CA-2014-165309</t>
        </is>
      </c>
      <c r="C1522" s="9" t="n">
        <v>41954</v>
      </c>
      <c r="D1522" s="8" t="n">
        <v>2014</v>
      </c>
      <c r="E1522" s="8" t="n">
        <v>11</v>
      </c>
      <c r="F1522" t="inlineStr">
        <is>
          <t>2014-11</t>
        </is>
      </c>
      <c r="G1522" t="inlineStr">
        <is>
          <t>Office Supplies</t>
        </is>
      </c>
      <c r="H1522" t="inlineStr">
        <is>
          <t>Paper</t>
        </is>
      </c>
      <c r="I1522" t="inlineStr">
        <is>
          <t>Xerox 1893</t>
        </is>
      </c>
      <c r="J1522" s="8" t="n">
        <v>8</v>
      </c>
      <c r="K1522" s="10" t="n">
        <v>0.2</v>
      </c>
      <c r="L1522" s="11" t="n">
        <v>262.336</v>
      </c>
      <c r="M1522" s="11">
        <f>L1522-N1522</f>
        <v>167.2392</v>
      </c>
      <c r="N1522" s="11" t="n">
        <v>95.0968</v>
      </c>
      <c r="O1522">
        <f>IF(L1522=0,"—",N1522/L1522)</f>
        <v>0.3625</v>
      </c>
      <c r="P1522" t="inlineStr">
        <is>
          <t>Central</t>
        </is>
      </c>
      <c r="Q1522" t="inlineStr">
        <is>
          <t>Consumer</t>
        </is>
      </c>
    </row>
    <row r="1523">
      <c r="A1523" s="8" t="n">
        <v>9957</v>
      </c>
      <c r="B1523" t="inlineStr">
        <is>
          <t>US-2014-143287</t>
        </is>
      </c>
      <c r="C1523" s="9" t="n">
        <v>41954</v>
      </c>
      <c r="D1523" s="8" t="n">
        <v>2014</v>
      </c>
      <c r="E1523" s="8" t="n">
        <v>11</v>
      </c>
      <c r="F1523" t="inlineStr">
        <is>
          <t>2014-11</t>
        </is>
      </c>
      <c r="G1523" t="inlineStr">
        <is>
          <t>Office Supplies</t>
        </is>
      </c>
      <c r="H1523" t="inlineStr">
        <is>
          <t>Paper</t>
        </is>
      </c>
      <c r="I1523" t="inlineStr">
        <is>
          <t>Wirebound Message Books, Four 2 3/4" x 5" Forms per Page, 600 Sets per Book</t>
        </is>
      </c>
      <c r="J1523" s="8" t="n">
        <v>5</v>
      </c>
      <c r="K1523" s="10" t="n">
        <v>0</v>
      </c>
      <c r="L1523" s="11" t="n">
        <v>46.35</v>
      </c>
      <c r="M1523" s="11">
        <f>L1523-N1523</f>
        <v>24.5655</v>
      </c>
      <c r="N1523" s="11" t="n">
        <v>21.7845</v>
      </c>
      <c r="O1523">
        <f>IF(L1523=0,"—",N1523/L1523)</f>
        <v>0.47000000000000003</v>
      </c>
      <c r="P1523" t="inlineStr">
        <is>
          <t>East</t>
        </is>
      </c>
      <c r="Q1523" t="inlineStr">
        <is>
          <t>Home Office</t>
        </is>
      </c>
    </row>
    <row r="1524">
      <c r="A1524" s="8" t="n">
        <v>17</v>
      </c>
      <c r="B1524" t="inlineStr">
        <is>
          <t>CA-2014-105893</t>
        </is>
      </c>
      <c r="C1524" s="9" t="n">
        <v>41954</v>
      </c>
      <c r="D1524" s="8" t="n">
        <v>2014</v>
      </c>
      <c r="E1524" s="8" t="n">
        <v>11</v>
      </c>
      <c r="F1524" t="inlineStr">
        <is>
          <t>2014-11</t>
        </is>
      </c>
      <c r="G1524" t="inlineStr">
        <is>
          <t>Office Supplies</t>
        </is>
      </c>
      <c r="H1524" t="inlineStr">
        <is>
          <t>Storage</t>
        </is>
      </c>
      <c r="I1524" t="inlineStr">
        <is>
          <t>Stur-D-Stor Shelving, Vertical 5-Shelf: 72"H x 36"W x 18 1/2"D</t>
        </is>
      </c>
      <c r="J1524" s="8" t="n">
        <v>6</v>
      </c>
      <c r="K1524" s="10" t="n">
        <v>0</v>
      </c>
      <c r="L1524" s="11" t="n">
        <v>665.88</v>
      </c>
      <c r="M1524" s="11">
        <f>L1524-N1524</f>
        <v>652.5624</v>
      </c>
      <c r="N1524" s="11" t="n">
        <v>13.3176</v>
      </c>
      <c r="O1524">
        <f>IF(L1524=0,"—",N1524/L1524)</f>
        <v>0.02</v>
      </c>
      <c r="P1524" t="inlineStr">
        <is>
          <t>Central</t>
        </is>
      </c>
      <c r="Q1524" t="inlineStr">
        <is>
          <t>Consumer</t>
        </is>
      </c>
    </row>
    <row r="1525">
      <c r="A1525" s="8" t="n">
        <v>9959</v>
      </c>
      <c r="B1525" t="inlineStr">
        <is>
          <t>US-2014-143287</t>
        </is>
      </c>
      <c r="C1525" s="9" t="n">
        <v>41954</v>
      </c>
      <c r="D1525" s="8" t="n">
        <v>2014</v>
      </c>
      <c r="E1525" s="8" t="n">
        <v>11</v>
      </c>
      <c r="F1525" t="inlineStr">
        <is>
          <t>2014-11</t>
        </is>
      </c>
      <c r="G1525" t="inlineStr">
        <is>
          <t>Office Supplies</t>
        </is>
      </c>
      <c r="H1525" t="inlineStr">
        <is>
          <t>Supplies</t>
        </is>
      </c>
      <c r="I1525" t="inlineStr">
        <is>
          <t>Acme Value Line Scissors</t>
        </is>
      </c>
      <c r="J1525" s="8" t="n">
        <v>2</v>
      </c>
      <c r="K1525" s="10" t="n">
        <v>0</v>
      </c>
      <c r="L1525" s="11" t="n">
        <v>7.3</v>
      </c>
      <c r="M1525" s="11">
        <f>L1525-N1525</f>
        <v>5.109999999999999</v>
      </c>
      <c r="N1525" s="11" t="n">
        <v>2.19</v>
      </c>
      <c r="O1525">
        <f>IF(L1525=0,"—",N1525/L1525)</f>
        <v>0.3</v>
      </c>
      <c r="P1525" t="inlineStr">
        <is>
          <t>East</t>
        </is>
      </c>
      <c r="Q1525" t="inlineStr">
        <is>
          <t>Home Office</t>
        </is>
      </c>
    </row>
    <row r="1526">
      <c r="A1526" s="8" t="n">
        <v>3331</v>
      </c>
      <c r="B1526" t="inlineStr">
        <is>
          <t>CA-2014-165309</t>
        </is>
      </c>
      <c r="C1526" s="9" t="n">
        <v>41954</v>
      </c>
      <c r="D1526" s="8" t="n">
        <v>2014</v>
      </c>
      <c r="E1526" s="8" t="n">
        <v>11</v>
      </c>
      <c r="F1526" t="inlineStr">
        <is>
          <t>2014-11</t>
        </is>
      </c>
      <c r="G1526" t="inlineStr">
        <is>
          <t>Technology</t>
        </is>
      </c>
      <c r="H1526" t="inlineStr">
        <is>
          <t>Phones</t>
        </is>
      </c>
      <c r="I1526" t="inlineStr">
        <is>
          <t>Classic Ivory Antique Telephone ZL1810</t>
        </is>
      </c>
      <c r="J1526" s="8" t="n">
        <v>3</v>
      </c>
      <c r="K1526" s="10" t="n">
        <v>0.2</v>
      </c>
      <c r="L1526" s="11" t="n">
        <v>241.176</v>
      </c>
      <c r="M1526" s="11">
        <f>L1526-N1526</f>
        <v>226.1025</v>
      </c>
      <c r="N1526" s="11" t="n">
        <v>15.0735</v>
      </c>
      <c r="O1526">
        <f>IF(L1526=0,"—",N1526/L1526)</f>
        <v>0.0625</v>
      </c>
      <c r="P1526" t="inlineStr">
        <is>
          <t>Central</t>
        </is>
      </c>
      <c r="Q1526" t="inlineStr">
        <is>
          <t>Consumer</t>
        </is>
      </c>
    </row>
    <row r="1527">
      <c r="A1527" s="8" t="n">
        <v>3325</v>
      </c>
      <c r="B1527" t="inlineStr">
        <is>
          <t>CA-2014-165309</t>
        </is>
      </c>
      <c r="C1527" s="9" t="n">
        <v>41954</v>
      </c>
      <c r="D1527" s="8" t="n">
        <v>2014</v>
      </c>
      <c r="E1527" s="8" t="n">
        <v>11</v>
      </c>
      <c r="F1527" t="inlineStr">
        <is>
          <t>2014-11</t>
        </is>
      </c>
      <c r="G1527" t="inlineStr">
        <is>
          <t>Office Supplies</t>
        </is>
      </c>
      <c r="H1527" t="inlineStr">
        <is>
          <t>Binders</t>
        </is>
      </c>
      <c r="I1527" t="inlineStr">
        <is>
          <t>GBC DocuBind TL300 Electric Binding System</t>
        </is>
      </c>
      <c r="J1527" s="8" t="n">
        <v>5</v>
      </c>
      <c r="K1527" s="10" t="n">
        <v>0.8</v>
      </c>
      <c r="L1527" s="11" t="n">
        <v>896.99</v>
      </c>
      <c r="M1527" s="11">
        <f>L1527-N1527</f>
        <v>2377.0235000000002</v>
      </c>
      <c r="N1527" s="11" t="n">
        <v>-1480.0335</v>
      </c>
      <c r="O1527">
        <f>IF(L1527=0,"—",N1527/L1527)</f>
        <v>-1.65</v>
      </c>
      <c r="P1527" t="inlineStr">
        <is>
          <t>Central</t>
        </is>
      </c>
      <c r="Q1527" t="inlineStr">
        <is>
          <t>Consumer</t>
        </is>
      </c>
    </row>
    <row r="1528">
      <c r="A1528" s="8" t="n">
        <v>9905</v>
      </c>
      <c r="B1528" t="inlineStr">
        <is>
          <t>CA-2014-122609</t>
        </is>
      </c>
      <c r="C1528" s="9" t="n">
        <v>41955</v>
      </c>
      <c r="D1528" s="8" t="n">
        <v>2014</v>
      </c>
      <c r="E1528" s="8" t="n">
        <v>11</v>
      </c>
      <c r="F1528" t="inlineStr">
        <is>
          <t>2014-11</t>
        </is>
      </c>
      <c r="G1528" t="inlineStr">
        <is>
          <t>Technology</t>
        </is>
      </c>
      <c r="H1528" t="inlineStr">
        <is>
          <t>Accessories</t>
        </is>
      </c>
      <c r="I1528" t="inlineStr">
        <is>
          <t>Logitech G602 Wireless Gaming Mouse</t>
        </is>
      </c>
      <c r="J1528" s="8" t="n">
        <v>2</v>
      </c>
      <c r="K1528" s="10" t="n">
        <v>0.2</v>
      </c>
      <c r="L1528" s="11" t="n">
        <v>127.984</v>
      </c>
      <c r="M1528" s="11">
        <f>L1528-N1528</f>
        <v>102.38719999999999</v>
      </c>
      <c r="N1528" s="11" t="n">
        <v>25.5968</v>
      </c>
      <c r="O1528">
        <f>IF(L1528=0,"—",N1528/L1528)</f>
        <v>0.2</v>
      </c>
      <c r="P1528" t="inlineStr">
        <is>
          <t>Central</t>
        </is>
      </c>
      <c r="Q1528" t="inlineStr">
        <is>
          <t>Consumer</t>
        </is>
      </c>
    </row>
    <row r="1529">
      <c r="A1529" s="8" t="n">
        <v>9904</v>
      </c>
      <c r="B1529" t="inlineStr">
        <is>
          <t>CA-2014-122609</t>
        </is>
      </c>
      <c r="C1529" s="9" t="n">
        <v>41955</v>
      </c>
      <c r="D1529" s="8" t="n">
        <v>2014</v>
      </c>
      <c r="E1529" s="8" t="n">
        <v>11</v>
      </c>
      <c r="F1529" t="inlineStr">
        <is>
          <t>2014-11</t>
        </is>
      </c>
      <c r="G1529" t="inlineStr">
        <is>
          <t>Furniture</t>
        </is>
      </c>
      <c r="H1529" t="inlineStr">
        <is>
          <t>Furnishings</t>
        </is>
      </c>
      <c r="I1529" t="inlineStr">
        <is>
          <t>GE General Use Halogen Bulbs, 100 Watts, 1 Bulb per Pack</t>
        </is>
      </c>
      <c r="J1529" s="8" t="n">
        <v>3</v>
      </c>
      <c r="K1529" s="10" t="n">
        <v>0.6</v>
      </c>
      <c r="L1529" s="11" t="n">
        <v>25.128</v>
      </c>
      <c r="M1529" s="11">
        <f>L1529-N1529</f>
        <v>32.0382</v>
      </c>
      <c r="N1529" s="11" t="n">
        <v>-6.9102</v>
      </c>
      <c r="O1529">
        <f>IF(L1529=0,"—",N1529/L1529)</f>
        <v>-0.27499999999999997</v>
      </c>
      <c r="P1529" t="inlineStr">
        <is>
          <t>Central</t>
        </is>
      </c>
      <c r="Q1529" t="inlineStr">
        <is>
          <t>Consumer</t>
        </is>
      </c>
    </row>
    <row r="1530">
      <c r="A1530" s="8" t="n">
        <v>5552</v>
      </c>
      <c r="B1530" t="inlineStr">
        <is>
          <t>US-2014-159618</t>
        </is>
      </c>
      <c r="C1530" s="9" t="n">
        <v>41955</v>
      </c>
      <c r="D1530" s="8" t="n">
        <v>2014</v>
      </c>
      <c r="E1530" s="8" t="n">
        <v>11</v>
      </c>
      <c r="F1530" t="inlineStr">
        <is>
          <t>2014-11</t>
        </is>
      </c>
      <c r="G1530" t="inlineStr">
        <is>
          <t>Office Supplies</t>
        </is>
      </c>
      <c r="H1530" t="inlineStr">
        <is>
          <t>Supplies</t>
        </is>
      </c>
      <c r="I1530" t="inlineStr">
        <is>
          <t>Acco Side-Punched Conventional Columnar Pads</t>
        </is>
      </c>
      <c r="J1530" s="8" t="n">
        <v>6</v>
      </c>
      <c r="K1530" s="10" t="n">
        <v>0.2</v>
      </c>
      <c r="L1530" s="11" t="n">
        <v>16.656</v>
      </c>
      <c r="M1530" s="11">
        <f>L1530-N1530</f>
        <v>19.779</v>
      </c>
      <c r="N1530" s="11" t="n">
        <v>-3.123</v>
      </c>
      <c r="O1530">
        <f>IF(L1530=0,"—",N1530/L1530)</f>
        <v>-0.18750000000000003</v>
      </c>
      <c r="P1530" t="inlineStr">
        <is>
          <t>Central</t>
        </is>
      </c>
      <c r="Q1530" t="inlineStr">
        <is>
          <t>Corporate</t>
        </is>
      </c>
    </row>
    <row r="1531">
      <c r="A1531" s="8" t="n">
        <v>3966</v>
      </c>
      <c r="B1531" t="inlineStr">
        <is>
          <t>CA-2014-164910</t>
        </is>
      </c>
      <c r="C1531" s="9" t="n">
        <v>41955</v>
      </c>
      <c r="D1531" s="8" t="n">
        <v>2014</v>
      </c>
      <c r="E1531" s="8" t="n">
        <v>11</v>
      </c>
      <c r="F1531" t="inlineStr">
        <is>
          <t>2014-11</t>
        </is>
      </c>
      <c r="G1531" t="inlineStr">
        <is>
          <t>Office Supplies</t>
        </is>
      </c>
      <c r="H1531" t="inlineStr">
        <is>
          <t>Art</t>
        </is>
      </c>
      <c r="I1531" t="inlineStr">
        <is>
          <t>Newell 350</t>
        </is>
      </c>
      <c r="J1531" s="8" t="n">
        <v>3</v>
      </c>
      <c r="K1531" s="10" t="n">
        <v>0.2</v>
      </c>
      <c r="L1531" s="11" t="n">
        <v>7.872</v>
      </c>
      <c r="M1531" s="11">
        <f>L1531-N1531</f>
        <v>6.9864</v>
      </c>
      <c r="N1531" s="11" t="n">
        <v>0.8856000000000001</v>
      </c>
      <c r="O1531">
        <f>IF(L1531=0,"—",N1531/L1531)</f>
        <v>0.1125</v>
      </c>
      <c r="P1531" t="inlineStr">
        <is>
          <t>South</t>
        </is>
      </c>
      <c r="Q1531" t="inlineStr">
        <is>
          <t>Corporate</t>
        </is>
      </c>
    </row>
    <row r="1532">
      <c r="A1532" s="8" t="n">
        <v>5553</v>
      </c>
      <c r="B1532" t="inlineStr">
        <is>
          <t>US-2014-159618</t>
        </is>
      </c>
      <c r="C1532" s="9" t="n">
        <v>41955</v>
      </c>
      <c r="D1532" s="8" t="n">
        <v>2014</v>
      </c>
      <c r="E1532" s="8" t="n">
        <v>11</v>
      </c>
      <c r="F1532" t="inlineStr">
        <is>
          <t>2014-11</t>
        </is>
      </c>
      <c r="G1532" t="inlineStr">
        <is>
          <t>Technology</t>
        </is>
      </c>
      <c r="H1532" t="inlineStr">
        <is>
          <t>Accessories</t>
        </is>
      </c>
      <c r="I1532" t="inlineStr">
        <is>
          <t>Imation 16GB Mini TravelDrive USB 2.0 Flash Drive</t>
        </is>
      </c>
      <c r="J1532" s="8" t="n">
        <v>3</v>
      </c>
      <c r="K1532" s="10" t="n">
        <v>0.2</v>
      </c>
      <c r="L1532" s="11" t="n">
        <v>79.512</v>
      </c>
      <c r="M1532" s="11">
        <f>L1532-N1532</f>
        <v>58.640100000000004</v>
      </c>
      <c r="N1532" s="11" t="n">
        <v>20.8719</v>
      </c>
      <c r="O1532">
        <f>IF(L1532=0,"—",N1532/L1532)</f>
        <v>0.2625</v>
      </c>
      <c r="P1532" t="inlineStr">
        <is>
          <t>Central</t>
        </is>
      </c>
      <c r="Q1532" t="inlineStr">
        <is>
          <t>Corporate</t>
        </is>
      </c>
    </row>
    <row r="1533">
      <c r="A1533" s="8" t="n">
        <v>5551</v>
      </c>
      <c r="B1533" t="inlineStr">
        <is>
          <t>US-2014-159618</t>
        </is>
      </c>
      <c r="C1533" s="9" t="n">
        <v>41955</v>
      </c>
      <c r="D1533" s="8" t="n">
        <v>2014</v>
      </c>
      <c r="E1533" s="8" t="n">
        <v>11</v>
      </c>
      <c r="F1533" t="inlineStr">
        <is>
          <t>2014-11</t>
        </is>
      </c>
      <c r="G1533" t="inlineStr">
        <is>
          <t>Office Supplies</t>
        </is>
      </c>
      <c r="H1533" t="inlineStr">
        <is>
          <t>Art</t>
        </is>
      </c>
      <c r="I1533" t="inlineStr">
        <is>
          <t>Avery Fluorescent Highlighter Four-Color Set</t>
        </is>
      </c>
      <c r="J1533" s="8" t="n">
        <v>1</v>
      </c>
      <c r="K1533" s="10" t="n">
        <v>0.2</v>
      </c>
      <c r="L1533" s="11" t="n">
        <v>2.672</v>
      </c>
      <c r="M1533" s="11">
        <f>L1533-N1533</f>
        <v>2.338</v>
      </c>
      <c r="N1533" s="11" t="n">
        <v>0.334</v>
      </c>
      <c r="O1533">
        <f>IF(L1533=0,"—",N1533/L1533)</f>
        <v>0.125</v>
      </c>
      <c r="P1533" t="inlineStr">
        <is>
          <t>Central</t>
        </is>
      </c>
      <c r="Q1533" t="inlineStr">
        <is>
          <t>Corporate</t>
        </is>
      </c>
    </row>
    <row r="1534">
      <c r="A1534" s="8" t="n">
        <v>1863</v>
      </c>
      <c r="B1534" t="inlineStr">
        <is>
          <t>CA-2014-151078</t>
        </is>
      </c>
      <c r="C1534" s="9" t="n">
        <v>41955</v>
      </c>
      <c r="D1534" s="8" t="n">
        <v>2014</v>
      </c>
      <c r="E1534" s="8" t="n">
        <v>11</v>
      </c>
      <c r="F1534" t="inlineStr">
        <is>
          <t>2014-11</t>
        </is>
      </c>
      <c r="G1534" t="inlineStr">
        <is>
          <t>Office Supplies</t>
        </is>
      </c>
      <c r="H1534" t="inlineStr">
        <is>
          <t>Storage</t>
        </is>
      </c>
      <c r="I1534" t="inlineStr">
        <is>
          <t>Personal Filing Tote with Lid, Black/Gray</t>
        </is>
      </c>
      <c r="J1534" s="8" t="n">
        <v>4</v>
      </c>
      <c r="K1534" s="10" t="n">
        <v>0.2</v>
      </c>
      <c r="L1534" s="11" t="n">
        <v>49.632</v>
      </c>
      <c r="M1534" s="11">
        <f>L1534-N1534</f>
        <v>44.6688</v>
      </c>
      <c r="N1534" s="11" t="n">
        <v>4.9632</v>
      </c>
      <c r="O1534">
        <f>IF(L1534=0,"—",N1534/L1534)</f>
        <v>0.09999999999999999</v>
      </c>
      <c r="P1534" t="inlineStr">
        <is>
          <t>Central</t>
        </is>
      </c>
      <c r="Q1534" t="inlineStr">
        <is>
          <t>Consumer</t>
        </is>
      </c>
    </row>
    <row r="1535">
      <c r="A1535" s="8" t="n">
        <v>5555</v>
      </c>
      <c r="B1535" t="inlineStr">
        <is>
          <t>US-2014-159618</t>
        </is>
      </c>
      <c r="C1535" s="9" t="n">
        <v>41955</v>
      </c>
      <c r="D1535" s="8" t="n">
        <v>2014</v>
      </c>
      <c r="E1535" s="8" t="n">
        <v>11</v>
      </c>
      <c r="F1535" t="inlineStr">
        <is>
          <t>2014-11</t>
        </is>
      </c>
      <c r="G1535" t="inlineStr">
        <is>
          <t>Furniture</t>
        </is>
      </c>
      <c r="H1535" t="inlineStr">
        <is>
          <t>Bookcases</t>
        </is>
      </c>
      <c r="I1535" t="inlineStr">
        <is>
          <t>Bestar Classic Bookcase</t>
        </is>
      </c>
      <c r="J1535" s="8" t="n">
        <v>1</v>
      </c>
      <c r="K1535" s="10" t="n">
        <v>0.32</v>
      </c>
      <c r="L1535" s="11" t="n">
        <v>67.9932</v>
      </c>
      <c r="M1535" s="11">
        <f>L1535-N1535</f>
        <v>80.9919</v>
      </c>
      <c r="N1535" s="11" t="n">
        <v>-12.9987</v>
      </c>
      <c r="O1535">
        <f>IF(L1535=0,"—",N1535/L1535)</f>
        <v>-0.19117647058823528</v>
      </c>
      <c r="P1535" t="inlineStr">
        <is>
          <t>Central</t>
        </is>
      </c>
      <c r="Q1535" t="inlineStr">
        <is>
          <t>Corporate</t>
        </is>
      </c>
    </row>
    <row r="1536">
      <c r="A1536" s="8" t="n">
        <v>2413</v>
      </c>
      <c r="B1536" t="inlineStr">
        <is>
          <t>CA-2014-151295</t>
        </is>
      </c>
      <c r="C1536" s="9" t="n">
        <v>41955</v>
      </c>
      <c r="D1536" s="8" t="n">
        <v>2014</v>
      </c>
      <c r="E1536" s="8" t="n">
        <v>11</v>
      </c>
      <c r="F1536" t="inlineStr">
        <is>
          <t>2014-11</t>
        </is>
      </c>
      <c r="G1536" t="inlineStr">
        <is>
          <t>Office Supplies</t>
        </is>
      </c>
      <c r="H1536" t="inlineStr">
        <is>
          <t>Paper</t>
        </is>
      </c>
      <c r="I1536" t="inlineStr">
        <is>
          <t>Xerox 1974</t>
        </is>
      </c>
      <c r="J1536" s="8" t="n">
        <v>2</v>
      </c>
      <c r="K1536" s="10" t="n">
        <v>0</v>
      </c>
      <c r="L1536" s="11" t="n">
        <v>11.96</v>
      </c>
      <c r="M1536" s="11">
        <f>L1536-N1536</f>
        <v>6.099600000000001</v>
      </c>
      <c r="N1536" s="11" t="n">
        <v>5.8604</v>
      </c>
      <c r="O1536">
        <f>IF(L1536=0,"—",N1536/L1536)</f>
        <v>0.49</v>
      </c>
      <c r="P1536" t="inlineStr">
        <is>
          <t>West</t>
        </is>
      </c>
      <c r="Q1536" t="inlineStr">
        <is>
          <t>Consumer</t>
        </is>
      </c>
    </row>
    <row r="1537">
      <c r="A1537" s="8" t="n">
        <v>2414</v>
      </c>
      <c r="B1537" t="inlineStr">
        <is>
          <t>CA-2014-151295</t>
        </is>
      </c>
      <c r="C1537" s="9" t="n">
        <v>41955</v>
      </c>
      <c r="D1537" s="8" t="n">
        <v>2014</v>
      </c>
      <c r="E1537" s="8" t="n">
        <v>11</v>
      </c>
      <c r="F1537" t="inlineStr">
        <is>
          <t>2014-11</t>
        </is>
      </c>
      <c r="G1537" t="inlineStr">
        <is>
          <t>Furniture</t>
        </is>
      </c>
      <c r="H1537" t="inlineStr">
        <is>
          <t>Tables</t>
        </is>
      </c>
      <c r="I1537" t="inlineStr">
        <is>
          <t>Bevis Boat-Shaped Conference Table</t>
        </is>
      </c>
      <c r="J1537" s="8" t="n">
        <v>3</v>
      </c>
      <c r="K1537" s="10" t="n">
        <v>0.2</v>
      </c>
      <c r="L1537" s="11" t="n">
        <v>629.064</v>
      </c>
      <c r="M1537" s="11">
        <f>L1537-N1537</f>
        <v>597.6107999999999</v>
      </c>
      <c r="N1537" s="11" t="n">
        <v>31.4532</v>
      </c>
      <c r="O1537">
        <f>IF(L1537=0,"—",N1537/L1537)</f>
        <v>0.05</v>
      </c>
      <c r="P1537" t="inlineStr">
        <is>
          <t>West</t>
        </is>
      </c>
      <c r="Q1537" t="inlineStr">
        <is>
          <t>Consumer</t>
        </is>
      </c>
    </row>
    <row r="1538">
      <c r="A1538" s="8" t="n">
        <v>5554</v>
      </c>
      <c r="B1538" t="inlineStr">
        <is>
          <t>US-2014-159618</t>
        </is>
      </c>
      <c r="C1538" s="9" t="n">
        <v>41955</v>
      </c>
      <c r="D1538" s="8" t="n">
        <v>2014</v>
      </c>
      <c r="E1538" s="8" t="n">
        <v>11</v>
      </c>
      <c r="F1538" t="inlineStr">
        <is>
          <t>2014-11</t>
        </is>
      </c>
      <c r="G1538" t="inlineStr">
        <is>
          <t>Office Supplies</t>
        </is>
      </c>
      <c r="H1538" t="inlineStr">
        <is>
          <t>Paper</t>
        </is>
      </c>
      <c r="I1538" t="inlineStr">
        <is>
          <t>Xerox 216</t>
        </is>
      </c>
      <c r="J1538" s="8" t="n">
        <v>7</v>
      </c>
      <c r="K1538" s="10" t="n">
        <v>0.2</v>
      </c>
      <c r="L1538" s="11" t="n">
        <v>36.288</v>
      </c>
      <c r="M1538" s="11">
        <f>L1538-N1538</f>
        <v>23.587199999999996</v>
      </c>
      <c r="N1538" s="11" t="n">
        <v>12.7008</v>
      </c>
      <c r="O1538">
        <f>IF(L1538=0,"—",N1538/L1538)</f>
        <v>0.35000000000000003</v>
      </c>
      <c r="P1538" t="inlineStr">
        <is>
          <t>Central</t>
        </is>
      </c>
      <c r="Q1538" t="inlineStr">
        <is>
          <t>Corporate</t>
        </is>
      </c>
    </row>
    <row r="1539">
      <c r="A1539" s="8" t="n">
        <v>2302</v>
      </c>
      <c r="B1539" t="inlineStr">
        <is>
          <t>CA-2014-162362</t>
        </is>
      </c>
      <c r="C1539" s="9" t="n">
        <v>41957</v>
      </c>
      <c r="D1539" s="8" t="n">
        <v>2014</v>
      </c>
      <c r="E1539" s="8" t="n">
        <v>11</v>
      </c>
      <c r="F1539" t="inlineStr">
        <is>
          <t>2014-11</t>
        </is>
      </c>
      <c r="G1539" t="inlineStr">
        <is>
          <t>Office Supplies</t>
        </is>
      </c>
      <c r="H1539" t="inlineStr">
        <is>
          <t>Binders</t>
        </is>
      </c>
      <c r="I1539" t="inlineStr">
        <is>
          <t>Avery Durable Binders</t>
        </is>
      </c>
      <c r="J1539" s="8" t="n">
        <v>4</v>
      </c>
      <c r="K1539" s="10" t="n">
        <v>0</v>
      </c>
      <c r="L1539" s="11" t="n">
        <v>11.52</v>
      </c>
      <c r="M1539" s="11">
        <f>L1539-N1539</f>
        <v>5.8751999999999995</v>
      </c>
      <c r="N1539" s="11" t="n">
        <v>5.6448</v>
      </c>
      <c r="O1539">
        <f>IF(L1539=0,"—",N1539/L1539)</f>
        <v>0.49000000000000005</v>
      </c>
      <c r="P1539" t="inlineStr">
        <is>
          <t>Central</t>
        </is>
      </c>
      <c r="Q1539" t="inlineStr">
        <is>
          <t>Consumer</t>
        </is>
      </c>
    </row>
    <row r="1540">
      <c r="A1540" s="8" t="n">
        <v>3261</v>
      </c>
      <c r="B1540" t="inlineStr">
        <is>
          <t>CA-2014-151554</t>
        </is>
      </c>
      <c r="C1540" s="9" t="n">
        <v>41957</v>
      </c>
      <c r="D1540" s="8" t="n">
        <v>2014</v>
      </c>
      <c r="E1540" s="8" t="n">
        <v>11</v>
      </c>
      <c r="F1540" t="inlineStr">
        <is>
          <t>2014-11</t>
        </is>
      </c>
      <c r="G1540" t="inlineStr">
        <is>
          <t>Office Supplies</t>
        </is>
      </c>
      <c r="H1540" t="inlineStr">
        <is>
          <t>Paper</t>
        </is>
      </c>
      <c r="I1540" t="inlineStr">
        <is>
          <t>Xerox 221</t>
        </is>
      </c>
      <c r="J1540" s="8" t="n">
        <v>4</v>
      </c>
      <c r="K1540" s="10" t="n">
        <v>0.2</v>
      </c>
      <c r="L1540" s="11" t="n">
        <v>20.736</v>
      </c>
      <c r="M1540" s="11">
        <f>L1540-N1540</f>
        <v>13.4784</v>
      </c>
      <c r="N1540" s="11" t="n">
        <v>7.2576</v>
      </c>
      <c r="O1540">
        <f>IF(L1540=0,"—",N1540/L1540)</f>
        <v>0.35</v>
      </c>
      <c r="P1540" t="inlineStr">
        <is>
          <t>Central</t>
        </is>
      </c>
      <c r="Q1540" t="inlineStr">
        <is>
          <t>Corporate</t>
        </is>
      </c>
    </row>
    <row r="1541">
      <c r="A1541" s="8" t="n">
        <v>4281</v>
      </c>
      <c r="B1541" t="inlineStr">
        <is>
          <t>CA-2014-166989</t>
        </is>
      </c>
      <c r="C1541" s="9" t="n">
        <v>41957</v>
      </c>
      <c r="D1541" s="8" t="n">
        <v>2014</v>
      </c>
      <c r="E1541" s="8" t="n">
        <v>11</v>
      </c>
      <c r="F1541" t="inlineStr">
        <is>
          <t>2014-11</t>
        </is>
      </c>
      <c r="G1541" t="inlineStr">
        <is>
          <t>Office Supplies</t>
        </is>
      </c>
      <c r="H1541" t="inlineStr">
        <is>
          <t>Paper</t>
        </is>
      </c>
      <c r="I1541" t="inlineStr">
        <is>
          <t>Adams Write n' Stick Phone Message Book, 11" X 5 1/4", 200 Messages</t>
        </is>
      </c>
      <c r="J1541" s="8" t="n">
        <v>2</v>
      </c>
      <c r="K1541" s="10" t="n">
        <v>0</v>
      </c>
      <c r="L1541" s="11" t="n">
        <v>11.36</v>
      </c>
      <c r="M1541" s="11">
        <f>L1541-N1541</f>
        <v>6.134399999999999</v>
      </c>
      <c r="N1541" s="11" t="n">
        <v>5.2256</v>
      </c>
      <c r="O1541">
        <f>IF(L1541=0,"—",N1541/L1541)</f>
        <v>0.46</v>
      </c>
      <c r="P1541" t="inlineStr">
        <is>
          <t>East</t>
        </is>
      </c>
      <c r="Q1541" t="inlineStr">
        <is>
          <t>Home Office</t>
        </is>
      </c>
    </row>
    <row r="1542">
      <c r="A1542" s="8" t="n">
        <v>2211</v>
      </c>
      <c r="B1542" t="inlineStr">
        <is>
          <t>CA-2014-125556</t>
        </is>
      </c>
      <c r="C1542" s="9" t="n">
        <v>41957</v>
      </c>
      <c r="D1542" s="8" t="n">
        <v>2014</v>
      </c>
      <c r="E1542" s="8" t="n">
        <v>11</v>
      </c>
      <c r="F1542" t="inlineStr">
        <is>
          <t>2014-11</t>
        </is>
      </c>
      <c r="G1542" t="inlineStr">
        <is>
          <t>Office Supplies</t>
        </is>
      </c>
      <c r="H1542" t="inlineStr">
        <is>
          <t>Binders</t>
        </is>
      </c>
      <c r="I1542" t="inlineStr">
        <is>
          <t>Acco 3-Hole Punch</t>
        </is>
      </c>
      <c r="J1542" s="8" t="n">
        <v>10</v>
      </c>
      <c r="K1542" s="10" t="n">
        <v>0</v>
      </c>
      <c r="L1542" s="11" t="n">
        <v>43.8</v>
      </c>
      <c r="M1542" s="11">
        <f>L1542-N1542</f>
        <v>22.775999999999996</v>
      </c>
      <c r="N1542" s="11" t="n">
        <v>21.024</v>
      </c>
      <c r="O1542">
        <f>IF(L1542=0,"—",N1542/L1542)</f>
        <v>0.48000000000000004</v>
      </c>
      <c r="P1542" t="inlineStr">
        <is>
          <t>East</t>
        </is>
      </c>
      <c r="Q1542" t="inlineStr">
        <is>
          <t>Consumer</t>
        </is>
      </c>
    </row>
    <row r="1543">
      <c r="A1543" s="8" t="n">
        <v>2210</v>
      </c>
      <c r="B1543" t="inlineStr">
        <is>
          <t>CA-2014-125556</t>
        </is>
      </c>
      <c r="C1543" s="9" t="n">
        <v>41957</v>
      </c>
      <c r="D1543" s="8" t="n">
        <v>2014</v>
      </c>
      <c r="E1543" s="8" t="n">
        <v>11</v>
      </c>
      <c r="F1543" t="inlineStr">
        <is>
          <t>2014-11</t>
        </is>
      </c>
      <c r="G1543" t="inlineStr">
        <is>
          <t>Technology</t>
        </is>
      </c>
      <c r="H1543" t="inlineStr">
        <is>
          <t>Phones</t>
        </is>
      </c>
      <c r="I1543" t="inlineStr">
        <is>
          <t>Polycom SoundPoint Pro SE-225 Corded phone</t>
        </is>
      </c>
      <c r="J1543" s="8" t="n">
        <v>7</v>
      </c>
      <c r="K1543" s="10" t="n">
        <v>0</v>
      </c>
      <c r="L1543" s="11" t="n">
        <v>832.9299999999999</v>
      </c>
      <c r="M1543" s="11">
        <f>L1543-N1543</f>
        <v>599.7095999999999</v>
      </c>
      <c r="N1543" s="11" t="n">
        <v>233.2204</v>
      </c>
      <c r="O1543">
        <f>IF(L1543=0,"—",N1543/L1543)</f>
        <v>0.28</v>
      </c>
      <c r="P1543" t="inlineStr">
        <is>
          <t>East</t>
        </is>
      </c>
      <c r="Q1543" t="inlineStr">
        <is>
          <t>Consumer</t>
        </is>
      </c>
    </row>
    <row r="1544">
      <c r="A1544" s="8" t="n">
        <v>2301</v>
      </c>
      <c r="B1544" t="inlineStr">
        <is>
          <t>CA-2014-162362</t>
        </is>
      </c>
      <c r="C1544" s="9" t="n">
        <v>41957</v>
      </c>
      <c r="D1544" s="8" t="n">
        <v>2014</v>
      </c>
      <c r="E1544" s="8" t="n">
        <v>11</v>
      </c>
      <c r="F1544" t="inlineStr">
        <is>
          <t>2014-11</t>
        </is>
      </c>
      <c r="G1544" t="inlineStr">
        <is>
          <t>Office Supplies</t>
        </is>
      </c>
      <c r="H1544" t="inlineStr">
        <is>
          <t>Binders</t>
        </is>
      </c>
      <c r="I1544" t="inlineStr">
        <is>
          <t>Storex DuraTech Recycled Plastic Frosted Binders</t>
        </is>
      </c>
      <c r="J1544" s="8" t="n">
        <v>3</v>
      </c>
      <c r="K1544" s="10" t="n">
        <v>0</v>
      </c>
      <c r="L1544" s="11" t="n">
        <v>12.72</v>
      </c>
      <c r="M1544" s="11">
        <f>L1544-N1544</f>
        <v>6.36</v>
      </c>
      <c r="N1544" s="11" t="n">
        <v>6.36</v>
      </c>
      <c r="O1544">
        <f>IF(L1544=0,"—",N1544/L1544)</f>
        <v>0.5</v>
      </c>
      <c r="P1544" t="inlineStr">
        <is>
          <t>Central</t>
        </is>
      </c>
      <c r="Q1544" t="inlineStr">
        <is>
          <t>Consumer</t>
        </is>
      </c>
    </row>
    <row r="1545">
      <c r="A1545" s="8" t="n">
        <v>4282</v>
      </c>
      <c r="B1545" t="inlineStr">
        <is>
          <t>CA-2014-166989</t>
        </is>
      </c>
      <c r="C1545" s="9" t="n">
        <v>41957</v>
      </c>
      <c r="D1545" s="8" t="n">
        <v>2014</v>
      </c>
      <c r="E1545" s="8" t="n">
        <v>11</v>
      </c>
      <c r="F1545" t="inlineStr">
        <is>
          <t>2014-11</t>
        </is>
      </c>
      <c r="G1545" t="inlineStr">
        <is>
          <t>Furniture</t>
        </is>
      </c>
      <c r="H1545" t="inlineStr">
        <is>
          <t>Chairs</t>
        </is>
      </c>
      <c r="I1545" t="inlineStr">
        <is>
          <t>Safco Chair Connectors, 6/Carton</t>
        </is>
      </c>
      <c r="J1545" s="8" t="n">
        <v>2</v>
      </c>
      <c r="K1545" s="10" t="n">
        <v>0.1</v>
      </c>
      <c r="L1545" s="11" t="n">
        <v>69.264</v>
      </c>
      <c r="M1545" s="11">
        <f>L1545-N1545</f>
        <v>54.6416</v>
      </c>
      <c r="N1545" s="11" t="n">
        <v>14.6224</v>
      </c>
      <c r="O1545">
        <f>IF(L1545=0,"—",N1545/L1545)</f>
        <v>0.21111111111111114</v>
      </c>
      <c r="P1545" t="inlineStr">
        <is>
          <t>East</t>
        </is>
      </c>
      <c r="Q1545" t="inlineStr">
        <is>
          <t>Home Office</t>
        </is>
      </c>
    </row>
    <row r="1546">
      <c r="A1546" s="8" t="n">
        <v>8341</v>
      </c>
      <c r="B1546" t="inlineStr">
        <is>
          <t>CA-2014-161634</t>
        </is>
      </c>
      <c r="C1546" s="9" t="n">
        <v>41957</v>
      </c>
      <c r="D1546" s="8" t="n">
        <v>2014</v>
      </c>
      <c r="E1546" s="8" t="n">
        <v>11</v>
      </c>
      <c r="F1546" t="inlineStr">
        <is>
          <t>2014-11</t>
        </is>
      </c>
      <c r="G1546" t="inlineStr">
        <is>
          <t>Office Supplies</t>
        </is>
      </c>
      <c r="H1546" t="inlineStr">
        <is>
          <t>Paper</t>
        </is>
      </c>
      <c r="I1546" t="inlineStr">
        <is>
          <t>Xerox 192</t>
        </is>
      </c>
      <c r="J1546" s="8" t="n">
        <v>5</v>
      </c>
      <c r="K1546" s="10" t="n">
        <v>0</v>
      </c>
      <c r="L1546" s="11" t="n">
        <v>32.4</v>
      </c>
      <c r="M1546" s="11">
        <f>L1546-N1546</f>
        <v>16.848</v>
      </c>
      <c r="N1546" s="11" t="n">
        <v>15.552</v>
      </c>
      <c r="O1546">
        <f>IF(L1546=0,"—",N1546/L1546)</f>
        <v>0.48</v>
      </c>
      <c r="P1546" t="inlineStr">
        <is>
          <t>South</t>
        </is>
      </c>
      <c r="Q1546" t="inlineStr">
        <is>
          <t>Consumer</t>
        </is>
      </c>
    </row>
    <row r="1547">
      <c r="A1547" s="8" t="n">
        <v>5018</v>
      </c>
      <c r="B1547" t="inlineStr">
        <is>
          <t>CA-2014-127558</t>
        </is>
      </c>
      <c r="C1547" s="9" t="n">
        <v>41958</v>
      </c>
      <c r="D1547" s="8" t="n">
        <v>2014</v>
      </c>
      <c r="E1547" s="8" t="n">
        <v>11</v>
      </c>
      <c r="F1547" t="inlineStr">
        <is>
          <t>2014-11</t>
        </is>
      </c>
      <c r="G1547" t="inlineStr">
        <is>
          <t>Furniture</t>
        </is>
      </c>
      <c r="H1547" t="inlineStr">
        <is>
          <t>Furnishings</t>
        </is>
      </c>
      <c r="I1547" t="inlineStr">
        <is>
          <t>Eldon 100 Class Desk Accessories</t>
        </is>
      </c>
      <c r="J1547" s="8" t="n">
        <v>3</v>
      </c>
      <c r="K1547" s="10" t="n">
        <v>0</v>
      </c>
      <c r="L1547" s="11" t="n">
        <v>10.11</v>
      </c>
      <c r="M1547" s="11">
        <f>L1547-N1547</f>
        <v>6.8748</v>
      </c>
      <c r="N1547" s="11" t="n">
        <v>3.2352</v>
      </c>
      <c r="O1547">
        <f>IF(L1547=0,"—",N1547/L1547)</f>
        <v>0.32</v>
      </c>
      <c r="P1547" t="inlineStr">
        <is>
          <t>West</t>
        </is>
      </c>
      <c r="Q1547" t="inlineStr">
        <is>
          <t>Consumer</t>
        </is>
      </c>
    </row>
    <row r="1548">
      <c r="A1548" s="8" t="n">
        <v>2517</v>
      </c>
      <c r="B1548" t="inlineStr">
        <is>
          <t>CA-2014-128888</t>
        </is>
      </c>
      <c r="C1548" s="9" t="n">
        <v>41958</v>
      </c>
      <c r="D1548" s="8" t="n">
        <v>2014</v>
      </c>
      <c r="E1548" s="8" t="n">
        <v>11</v>
      </c>
      <c r="F1548" t="inlineStr">
        <is>
          <t>2014-11</t>
        </is>
      </c>
      <c r="G1548" t="inlineStr">
        <is>
          <t>Office Supplies</t>
        </is>
      </c>
      <c r="H1548" t="inlineStr">
        <is>
          <t>Envelopes</t>
        </is>
      </c>
      <c r="I1548" t="inlineStr">
        <is>
          <t>Ames Color-File Green Diamond Border X-ray Mailers</t>
        </is>
      </c>
      <c r="J1548" s="8" t="n">
        <v>9</v>
      </c>
      <c r="K1548" s="10" t="n">
        <v>0.2</v>
      </c>
      <c r="L1548" s="11" t="n">
        <v>604.6559999999999</v>
      </c>
      <c r="M1548" s="11">
        <f>L1548-N1548</f>
        <v>400.5845999999999</v>
      </c>
      <c r="N1548" s="11" t="n">
        <v>204.0714</v>
      </c>
      <c r="O1548">
        <f>IF(L1548=0,"—",N1548/L1548)</f>
        <v>0.3375</v>
      </c>
      <c r="P1548" t="inlineStr">
        <is>
          <t>Central</t>
        </is>
      </c>
      <c r="Q1548" t="inlineStr">
        <is>
          <t>Consumer</t>
        </is>
      </c>
    </row>
    <row r="1549">
      <c r="A1549" s="8" t="n">
        <v>2011</v>
      </c>
      <c r="B1549" t="inlineStr">
        <is>
          <t>CA-2014-116407</t>
        </is>
      </c>
      <c r="C1549" s="9" t="n">
        <v>41958</v>
      </c>
      <c r="D1549" s="8" t="n">
        <v>2014</v>
      </c>
      <c r="E1549" s="8" t="n">
        <v>11</v>
      </c>
      <c r="F1549" t="inlineStr">
        <is>
          <t>2014-11</t>
        </is>
      </c>
      <c r="G1549" t="inlineStr">
        <is>
          <t>Office Supplies</t>
        </is>
      </c>
      <c r="H1549" t="inlineStr">
        <is>
          <t>Paper</t>
        </is>
      </c>
      <c r="I1549" t="inlineStr">
        <is>
          <t>Southworth 100% Résumé Paper, 24lb.</t>
        </is>
      </c>
      <c r="J1549" s="8" t="n">
        <v>4</v>
      </c>
      <c r="K1549" s="10" t="n">
        <v>0.2</v>
      </c>
      <c r="L1549" s="11" t="n">
        <v>24.896</v>
      </c>
      <c r="M1549" s="11">
        <f>L1549-N1549</f>
        <v>17.116</v>
      </c>
      <c r="N1549" s="11" t="n">
        <v>7.78</v>
      </c>
      <c r="O1549">
        <f>IF(L1549=0,"—",N1549/L1549)</f>
        <v>0.3125</v>
      </c>
      <c r="P1549" t="inlineStr">
        <is>
          <t>South</t>
        </is>
      </c>
      <c r="Q1549" t="inlineStr">
        <is>
          <t>Consumer</t>
        </is>
      </c>
    </row>
    <row r="1550">
      <c r="A1550" s="8" t="n">
        <v>2009</v>
      </c>
      <c r="B1550" t="inlineStr">
        <is>
          <t>CA-2014-116407</t>
        </is>
      </c>
      <c r="C1550" s="9" t="n">
        <v>41958</v>
      </c>
      <c r="D1550" s="8" t="n">
        <v>2014</v>
      </c>
      <c r="E1550" s="8" t="n">
        <v>11</v>
      </c>
      <c r="F1550" t="inlineStr">
        <is>
          <t>2014-11</t>
        </is>
      </c>
      <c r="G1550" t="inlineStr">
        <is>
          <t>Office Supplies</t>
        </is>
      </c>
      <c r="H1550" t="inlineStr">
        <is>
          <t>Art</t>
        </is>
      </c>
      <c r="I1550" t="inlineStr">
        <is>
          <t>Newell 310</t>
        </is>
      </c>
      <c r="J1550" s="8" t="n">
        <v>3</v>
      </c>
      <c r="K1550" s="10" t="n">
        <v>0.2</v>
      </c>
      <c r="L1550" s="11" t="n">
        <v>4.224</v>
      </c>
      <c r="M1550" s="11">
        <f>L1550-N1550</f>
        <v>3.7488</v>
      </c>
      <c r="N1550" s="11" t="n">
        <v>0.4752</v>
      </c>
      <c r="O1550">
        <f>IF(L1550=0,"—",N1550/L1550)</f>
        <v>0.1125</v>
      </c>
      <c r="P1550" t="inlineStr">
        <is>
          <t>South</t>
        </is>
      </c>
      <c r="Q1550" t="inlineStr">
        <is>
          <t>Consumer</t>
        </is>
      </c>
    </row>
    <row r="1551">
      <c r="A1551" s="8" t="n">
        <v>2010</v>
      </c>
      <c r="B1551" t="inlineStr">
        <is>
          <t>CA-2014-116407</t>
        </is>
      </c>
      <c r="C1551" s="9" t="n">
        <v>41958</v>
      </c>
      <c r="D1551" s="8" t="n">
        <v>2014</v>
      </c>
      <c r="E1551" s="8" t="n">
        <v>11</v>
      </c>
      <c r="F1551" t="inlineStr">
        <is>
          <t>2014-11</t>
        </is>
      </c>
      <c r="G1551" t="inlineStr">
        <is>
          <t>Office Supplies</t>
        </is>
      </c>
      <c r="H1551" t="inlineStr">
        <is>
          <t>Appliances</t>
        </is>
      </c>
      <c r="I1551" t="inlineStr">
        <is>
          <t>1.7 Cubic Foot Compact "Cube" Office Refrigerators</t>
        </is>
      </c>
      <c r="J1551" s="8" t="n">
        <v>2</v>
      </c>
      <c r="K1551" s="10" t="n">
        <v>0.2</v>
      </c>
      <c r="L1551" s="11" t="n">
        <v>333.056</v>
      </c>
      <c r="M1551" s="11">
        <f>L1551-N1551</f>
        <v>303.9136</v>
      </c>
      <c r="N1551" s="11" t="n">
        <v>29.1424</v>
      </c>
      <c r="O1551">
        <f>IF(L1551=0,"—",N1551/L1551)</f>
        <v>0.0875</v>
      </c>
      <c r="P1551" t="inlineStr">
        <is>
          <t>South</t>
        </is>
      </c>
      <c r="Q1551" t="inlineStr">
        <is>
          <t>Consumer</t>
        </is>
      </c>
    </row>
    <row r="1552">
      <c r="A1552" s="8" t="n">
        <v>8946</v>
      </c>
      <c r="B1552" t="inlineStr">
        <is>
          <t>CA-2014-128622</t>
        </is>
      </c>
      <c r="C1552" s="9" t="n">
        <v>41958</v>
      </c>
      <c r="D1552" s="8" t="n">
        <v>2014</v>
      </c>
      <c r="E1552" s="8" t="n">
        <v>11</v>
      </c>
      <c r="F1552" t="inlineStr">
        <is>
          <t>2014-11</t>
        </is>
      </c>
      <c r="G1552" t="inlineStr">
        <is>
          <t>Office Supplies</t>
        </is>
      </c>
      <c r="H1552" t="inlineStr">
        <is>
          <t>Supplies</t>
        </is>
      </c>
      <c r="I1552" t="inlineStr">
        <is>
          <t>Acme Value Line Scissors</t>
        </is>
      </c>
      <c r="J1552" s="8" t="n">
        <v>3</v>
      </c>
      <c r="K1552" s="10" t="n">
        <v>0</v>
      </c>
      <c r="L1552" s="11" t="n">
        <v>10.95</v>
      </c>
      <c r="M1552" s="11">
        <f>L1552-N1552</f>
        <v>7.664999999999999</v>
      </c>
      <c r="N1552" s="11" t="n">
        <v>3.285</v>
      </c>
      <c r="O1552">
        <f>IF(L1552=0,"—",N1552/L1552)</f>
        <v>0.30000000000000004</v>
      </c>
      <c r="P1552" t="inlineStr">
        <is>
          <t>West</t>
        </is>
      </c>
      <c r="Q1552" t="inlineStr">
        <is>
          <t>Corporate</t>
        </is>
      </c>
    </row>
    <row r="1553">
      <c r="A1553" s="8" t="n">
        <v>5019</v>
      </c>
      <c r="B1553" t="inlineStr">
        <is>
          <t>CA-2014-127558</t>
        </is>
      </c>
      <c r="C1553" s="9" t="n">
        <v>41958</v>
      </c>
      <c r="D1553" s="8" t="n">
        <v>2014</v>
      </c>
      <c r="E1553" s="8" t="n">
        <v>11</v>
      </c>
      <c r="F1553" t="inlineStr">
        <is>
          <t>2014-11</t>
        </is>
      </c>
      <c r="G1553" t="inlineStr">
        <is>
          <t>Technology</t>
        </is>
      </c>
      <c r="H1553" t="inlineStr">
        <is>
          <t>Accessories</t>
        </is>
      </c>
      <c r="I1553" t="inlineStr">
        <is>
          <t>Logitech P710e Mobile Speakerphone</t>
        </is>
      </c>
      <c r="J1553" s="8" t="n">
        <v>3</v>
      </c>
      <c r="K1553" s="10" t="n">
        <v>0</v>
      </c>
      <c r="L1553" s="11" t="n">
        <v>772.47</v>
      </c>
      <c r="M1553" s="11">
        <f>L1553-N1553</f>
        <v>625.7007000000001</v>
      </c>
      <c r="N1553" s="11" t="n">
        <v>146.7693</v>
      </c>
      <c r="O1553">
        <f>IF(L1553=0,"—",N1553/L1553)</f>
        <v>0.18999999999999997</v>
      </c>
      <c r="P1553" t="inlineStr">
        <is>
          <t>West</t>
        </is>
      </c>
      <c r="Q1553" t="inlineStr">
        <is>
          <t>Consumer</t>
        </is>
      </c>
    </row>
    <row r="1554">
      <c r="A1554" s="8" t="n">
        <v>5020</v>
      </c>
      <c r="B1554" t="inlineStr">
        <is>
          <t>CA-2014-127558</t>
        </is>
      </c>
      <c r="C1554" s="9" t="n">
        <v>41958</v>
      </c>
      <c r="D1554" s="8" t="n">
        <v>2014</v>
      </c>
      <c r="E1554" s="8" t="n">
        <v>11</v>
      </c>
      <c r="F1554" t="inlineStr">
        <is>
          <t>2014-11</t>
        </is>
      </c>
      <c r="G1554" t="inlineStr">
        <is>
          <t>Office Supplies</t>
        </is>
      </c>
      <c r="H1554" t="inlineStr">
        <is>
          <t>Supplies</t>
        </is>
      </c>
      <c r="I1554" t="inlineStr">
        <is>
          <t>Acme Box Cutter Scissors</t>
        </is>
      </c>
      <c r="J1554" s="8" t="n">
        <v>2</v>
      </c>
      <c r="K1554" s="10" t="n">
        <v>0</v>
      </c>
      <c r="L1554" s="11" t="n">
        <v>20.46</v>
      </c>
      <c r="M1554" s="11">
        <f>L1554-N1554</f>
        <v>15.1404</v>
      </c>
      <c r="N1554" s="11" t="n">
        <v>5.3196</v>
      </c>
      <c r="O1554">
        <f>IF(L1554=0,"—",N1554/L1554)</f>
        <v>0.26</v>
      </c>
      <c r="P1554" t="inlineStr">
        <is>
          <t>West</t>
        </is>
      </c>
      <c r="Q1554" t="inlineStr">
        <is>
          <t>Consumer</t>
        </is>
      </c>
    </row>
    <row r="1555">
      <c r="A1555" s="8" t="n">
        <v>5304</v>
      </c>
      <c r="B1555" t="inlineStr">
        <is>
          <t>US-2014-139500</t>
        </is>
      </c>
      <c r="C1555" s="9" t="n">
        <v>41959</v>
      </c>
      <c r="D1555" s="8" t="n">
        <v>2014</v>
      </c>
      <c r="E1555" s="8" t="n">
        <v>11</v>
      </c>
      <c r="F1555" t="inlineStr">
        <is>
          <t>2014-11</t>
        </is>
      </c>
      <c r="G1555" t="inlineStr">
        <is>
          <t>Furniture</t>
        </is>
      </c>
      <c r="H1555" t="inlineStr">
        <is>
          <t>Chairs</t>
        </is>
      </c>
      <c r="I1555" t="inlineStr">
        <is>
          <t>SAFCO Optional Arm Kit for Workspace Cribbage Stacking Chair</t>
        </is>
      </c>
      <c r="J1555" s="8" t="n">
        <v>2</v>
      </c>
      <c r="K1555" s="10" t="n">
        <v>0.3</v>
      </c>
      <c r="L1555" s="11" t="n">
        <v>37.296</v>
      </c>
      <c r="M1555" s="11">
        <f>L1555-N1555</f>
        <v>38.3616</v>
      </c>
      <c r="N1555" s="11" t="n">
        <v>-1.0656</v>
      </c>
      <c r="O1555">
        <f>IF(L1555=0,"—",N1555/L1555)</f>
        <v>-0.028571428571428574</v>
      </c>
      <c r="P1555" t="inlineStr">
        <is>
          <t>Central</t>
        </is>
      </c>
      <c r="Q1555" t="inlineStr">
        <is>
          <t>Consumer</t>
        </is>
      </c>
    </row>
    <row r="1556">
      <c r="A1556" s="8" t="n">
        <v>4447</v>
      </c>
      <c r="B1556" t="inlineStr">
        <is>
          <t>US-2014-147704</t>
        </is>
      </c>
      <c r="C1556" s="9" t="n">
        <v>41959</v>
      </c>
      <c r="D1556" s="8" t="n">
        <v>2014</v>
      </c>
      <c r="E1556" s="8" t="n">
        <v>11</v>
      </c>
      <c r="F1556" t="inlineStr">
        <is>
          <t>2014-11</t>
        </is>
      </c>
      <c r="G1556" t="inlineStr">
        <is>
          <t>Office Supplies</t>
        </is>
      </c>
      <c r="H1556" t="inlineStr">
        <is>
          <t>Binders</t>
        </is>
      </c>
      <c r="I1556" t="inlineStr">
        <is>
          <t>Wilson Jones Active Use Binders</t>
        </is>
      </c>
      <c r="J1556" s="8" t="n">
        <v>4</v>
      </c>
      <c r="K1556" s="10" t="n">
        <v>0</v>
      </c>
      <c r="L1556" s="11" t="n">
        <v>29.12</v>
      </c>
      <c r="M1556" s="11">
        <f>L1556-N1556</f>
        <v>14.8512</v>
      </c>
      <c r="N1556" s="11" t="n">
        <v>14.2688</v>
      </c>
      <c r="O1556">
        <f>IF(L1556=0,"—",N1556/L1556)</f>
        <v>0.49</v>
      </c>
      <c r="P1556" t="inlineStr">
        <is>
          <t>Central</t>
        </is>
      </c>
      <c r="Q1556" t="inlineStr">
        <is>
          <t>Home Office</t>
        </is>
      </c>
    </row>
    <row r="1557">
      <c r="A1557" s="8" t="n">
        <v>4448</v>
      </c>
      <c r="B1557" t="inlineStr">
        <is>
          <t>US-2014-147704</t>
        </is>
      </c>
      <c r="C1557" s="9" t="n">
        <v>41959</v>
      </c>
      <c r="D1557" s="8" t="n">
        <v>2014</v>
      </c>
      <c r="E1557" s="8" t="n">
        <v>11</v>
      </c>
      <c r="F1557" t="inlineStr">
        <is>
          <t>2014-11</t>
        </is>
      </c>
      <c r="G1557" t="inlineStr">
        <is>
          <t>Office Supplies</t>
        </is>
      </c>
      <c r="H1557" t="inlineStr">
        <is>
          <t>Storage</t>
        </is>
      </c>
      <c r="I1557" t="inlineStr">
        <is>
          <t>File Shuttle II and Handi-File, Black</t>
        </is>
      </c>
      <c r="J1557" s="8" t="n">
        <v>5</v>
      </c>
      <c r="K1557" s="10" t="n">
        <v>0</v>
      </c>
      <c r="L1557" s="11" t="n">
        <v>169.45</v>
      </c>
      <c r="M1557" s="11">
        <f>L1557-N1557</f>
        <v>127.08749999999999</v>
      </c>
      <c r="N1557" s="11" t="n">
        <v>42.3625</v>
      </c>
      <c r="O1557">
        <f>IF(L1557=0,"—",N1557/L1557)</f>
        <v>0.25</v>
      </c>
      <c r="P1557" t="inlineStr">
        <is>
          <t>Central</t>
        </is>
      </c>
      <c r="Q1557" t="inlineStr">
        <is>
          <t>Home Office</t>
        </is>
      </c>
    </row>
    <row r="1558">
      <c r="A1558" s="8" t="n">
        <v>4446</v>
      </c>
      <c r="B1558" t="inlineStr">
        <is>
          <t>US-2014-147704</t>
        </is>
      </c>
      <c r="C1558" s="9" t="n">
        <v>41959</v>
      </c>
      <c r="D1558" s="8" t="n">
        <v>2014</v>
      </c>
      <c r="E1558" s="8" t="n">
        <v>11</v>
      </c>
      <c r="F1558" t="inlineStr">
        <is>
          <t>2014-11</t>
        </is>
      </c>
      <c r="G1558" t="inlineStr">
        <is>
          <t>Office Supplies</t>
        </is>
      </c>
      <c r="H1558" t="inlineStr">
        <is>
          <t>Paper</t>
        </is>
      </c>
      <c r="I1558" t="inlineStr">
        <is>
          <t>Xerox 1954</t>
        </is>
      </c>
      <c r="J1558" s="8" t="n">
        <v>6</v>
      </c>
      <c r="K1558" s="10" t="n">
        <v>0</v>
      </c>
      <c r="L1558" s="11" t="n">
        <v>31.68</v>
      </c>
      <c r="M1558" s="11">
        <f>L1558-N1558</f>
        <v>17.424</v>
      </c>
      <c r="N1558" s="11" t="n">
        <v>14.256</v>
      </c>
      <c r="O1558">
        <f>IF(L1558=0,"—",N1558/L1558)</f>
        <v>0.45</v>
      </c>
      <c r="P1558" t="inlineStr">
        <is>
          <t>Central</t>
        </is>
      </c>
      <c r="Q1558" t="inlineStr">
        <is>
          <t>Home Office</t>
        </is>
      </c>
    </row>
    <row r="1559">
      <c r="A1559" s="8" t="n">
        <v>3781</v>
      </c>
      <c r="B1559" t="inlineStr">
        <is>
          <t>CA-2014-149643</t>
        </is>
      </c>
      <c r="C1559" s="9" t="n">
        <v>41959</v>
      </c>
      <c r="D1559" s="8" t="n">
        <v>2014</v>
      </c>
      <c r="E1559" s="8" t="n">
        <v>11</v>
      </c>
      <c r="F1559" t="inlineStr">
        <is>
          <t>2014-11</t>
        </is>
      </c>
      <c r="G1559" t="inlineStr">
        <is>
          <t>Technology</t>
        </is>
      </c>
      <c r="H1559" t="inlineStr">
        <is>
          <t>Phones</t>
        </is>
      </c>
      <c r="I1559" t="inlineStr">
        <is>
          <t>Jawbone MINI JAMBOX Wireless Bluetooth Speaker</t>
        </is>
      </c>
      <c r="J1559" s="8" t="n">
        <v>2</v>
      </c>
      <c r="K1559" s="10" t="n">
        <v>0</v>
      </c>
      <c r="L1559" s="11" t="n">
        <v>273.96</v>
      </c>
      <c r="M1559" s="11">
        <f>L1559-N1559</f>
        <v>263.0016</v>
      </c>
      <c r="N1559" s="11" t="n">
        <v>10.9584</v>
      </c>
      <c r="O1559">
        <f>IF(L1559=0,"—",N1559/L1559)</f>
        <v>0.04</v>
      </c>
      <c r="P1559" t="inlineStr">
        <is>
          <t>Central</t>
        </is>
      </c>
      <c r="Q1559" t="inlineStr">
        <is>
          <t>Home Office</t>
        </is>
      </c>
    </row>
    <row r="1560">
      <c r="A1560" s="8" t="n">
        <v>8711</v>
      </c>
      <c r="B1560" t="inlineStr">
        <is>
          <t>CA-2014-119144</t>
        </is>
      </c>
      <c r="C1560" s="9" t="n">
        <v>41959</v>
      </c>
      <c r="D1560" s="8" t="n">
        <v>2014</v>
      </c>
      <c r="E1560" s="8" t="n">
        <v>11</v>
      </c>
      <c r="F1560" t="inlineStr">
        <is>
          <t>2014-11</t>
        </is>
      </c>
      <c r="G1560" t="inlineStr">
        <is>
          <t>Office Supplies</t>
        </is>
      </c>
      <c r="H1560" t="inlineStr">
        <is>
          <t>Storage</t>
        </is>
      </c>
      <c r="I1560" t="inlineStr">
        <is>
          <t>Space Solutions HD Industrial Steel Shelving.</t>
        </is>
      </c>
      <c r="J1560" s="8" t="n">
        <v>3</v>
      </c>
      <c r="K1560" s="10" t="n">
        <v>0</v>
      </c>
      <c r="L1560" s="11" t="n">
        <v>344.91</v>
      </c>
      <c r="M1560" s="11">
        <f>L1560-N1560</f>
        <v>334.5627</v>
      </c>
      <c r="N1560" s="11" t="n">
        <v>10.3473</v>
      </c>
      <c r="O1560">
        <f>IF(L1560=0,"—",N1560/L1560)</f>
        <v>0.03</v>
      </c>
      <c r="P1560" t="inlineStr">
        <is>
          <t>West</t>
        </is>
      </c>
      <c r="Q1560" t="inlineStr">
        <is>
          <t>Corporate</t>
        </is>
      </c>
    </row>
    <row r="1561">
      <c r="A1561" s="8" t="n">
        <v>4445</v>
      </c>
      <c r="B1561" t="inlineStr">
        <is>
          <t>US-2014-147704</t>
        </is>
      </c>
      <c r="C1561" s="9" t="n">
        <v>41959</v>
      </c>
      <c r="D1561" s="8" t="n">
        <v>2014</v>
      </c>
      <c r="E1561" s="8" t="n">
        <v>11</v>
      </c>
      <c r="F1561" t="inlineStr">
        <is>
          <t>2014-11</t>
        </is>
      </c>
      <c r="G1561" t="inlineStr">
        <is>
          <t>Office Supplies</t>
        </is>
      </c>
      <c r="H1561" t="inlineStr">
        <is>
          <t>Envelopes</t>
        </is>
      </c>
      <c r="I1561" t="inlineStr">
        <is>
          <t>#10 White Business Envelopes,4 1/8 x 9 1/2</t>
        </is>
      </c>
      <c r="J1561" s="8" t="n">
        <v>5</v>
      </c>
      <c r="K1561" s="10" t="n">
        <v>0</v>
      </c>
      <c r="L1561" s="11" t="n">
        <v>78.34999999999999</v>
      </c>
      <c r="M1561" s="11">
        <f>L1561-N1561</f>
        <v>41.525499999999994</v>
      </c>
      <c r="N1561" s="11" t="n">
        <v>36.8245</v>
      </c>
      <c r="O1561">
        <f>IF(L1561=0,"—",N1561/L1561)</f>
        <v>0.47000000000000003</v>
      </c>
      <c r="P1561" t="inlineStr">
        <is>
          <t>Central</t>
        </is>
      </c>
      <c r="Q1561" t="inlineStr">
        <is>
          <t>Home Office</t>
        </is>
      </c>
    </row>
    <row r="1562">
      <c r="A1562" s="8" t="n">
        <v>8709</v>
      </c>
      <c r="B1562" t="inlineStr">
        <is>
          <t>CA-2014-119144</t>
        </is>
      </c>
      <c r="C1562" s="9" t="n">
        <v>41959</v>
      </c>
      <c r="D1562" s="8" t="n">
        <v>2014</v>
      </c>
      <c r="E1562" s="8" t="n">
        <v>11</v>
      </c>
      <c r="F1562" t="inlineStr">
        <is>
          <t>2014-11</t>
        </is>
      </c>
      <c r="G1562" t="inlineStr">
        <is>
          <t>Technology</t>
        </is>
      </c>
      <c r="H1562" t="inlineStr">
        <is>
          <t>Phones</t>
        </is>
      </c>
      <c r="I1562" t="inlineStr">
        <is>
          <t>OtterBox Commuter Series Case - Samsung Galaxy S4</t>
        </is>
      </c>
      <c r="J1562" s="8" t="n">
        <v>4</v>
      </c>
      <c r="K1562" s="10" t="n">
        <v>0.2</v>
      </c>
      <c r="L1562" s="11" t="n">
        <v>79.968</v>
      </c>
      <c r="M1562" s="11">
        <f>L1562-N1562</f>
        <v>97.9608</v>
      </c>
      <c r="N1562" s="11" t="n">
        <v>-17.9928</v>
      </c>
      <c r="O1562">
        <f>IF(L1562=0,"—",N1562/L1562)</f>
        <v>-0.22499999999999998</v>
      </c>
      <c r="P1562" t="inlineStr">
        <is>
          <t>West</t>
        </is>
      </c>
      <c r="Q1562" t="inlineStr">
        <is>
          <t>Corporate</t>
        </is>
      </c>
    </row>
    <row r="1563">
      <c r="A1563" s="8" t="n">
        <v>4983</v>
      </c>
      <c r="B1563" t="inlineStr">
        <is>
          <t>CA-2014-160066</t>
        </is>
      </c>
      <c r="C1563" s="9" t="n">
        <v>41959</v>
      </c>
      <c r="D1563" s="8" t="n">
        <v>2014</v>
      </c>
      <c r="E1563" s="8" t="n">
        <v>11</v>
      </c>
      <c r="F1563" t="inlineStr">
        <is>
          <t>2014-11</t>
        </is>
      </c>
      <c r="G1563" t="inlineStr">
        <is>
          <t>Office Supplies</t>
        </is>
      </c>
      <c r="H1563" t="inlineStr">
        <is>
          <t>Labels</t>
        </is>
      </c>
      <c r="I1563" t="inlineStr">
        <is>
          <t>Permanent Self-Adhesive File Folder Labels for Typewriters by Universal</t>
        </is>
      </c>
      <c r="J1563" s="8" t="n">
        <v>2</v>
      </c>
      <c r="K1563" s="10" t="n">
        <v>0</v>
      </c>
      <c r="L1563" s="11" t="n">
        <v>5.22</v>
      </c>
      <c r="M1563" s="11">
        <f>L1563-N1563</f>
        <v>2.8188</v>
      </c>
      <c r="N1563" s="11" t="n">
        <v>2.4012</v>
      </c>
      <c r="O1563">
        <f>IF(L1563=0,"—",N1563/L1563)</f>
        <v>0.45999999999999996</v>
      </c>
      <c r="P1563" t="inlineStr">
        <is>
          <t>West</t>
        </is>
      </c>
      <c r="Q1563" t="inlineStr">
        <is>
          <t>Corporate</t>
        </is>
      </c>
    </row>
    <row r="1564">
      <c r="A1564" s="8" t="n">
        <v>8710</v>
      </c>
      <c r="B1564" t="inlineStr">
        <is>
          <t>CA-2014-119144</t>
        </is>
      </c>
      <c r="C1564" s="9" t="n">
        <v>41959</v>
      </c>
      <c r="D1564" s="8" t="n">
        <v>2014</v>
      </c>
      <c r="E1564" s="8" t="n">
        <v>11</v>
      </c>
      <c r="F1564" t="inlineStr">
        <is>
          <t>2014-11</t>
        </is>
      </c>
      <c r="G1564" t="inlineStr">
        <is>
          <t>Furniture</t>
        </is>
      </c>
      <c r="H1564" t="inlineStr">
        <is>
          <t>Bookcases</t>
        </is>
      </c>
      <c r="I1564" t="inlineStr">
        <is>
          <t>Bush Andora Bookcase, Maple/Graphite Gray Finish</t>
        </is>
      </c>
      <c r="J1564" s="8" t="n">
        <v>3</v>
      </c>
      <c r="K1564" s="10" t="n">
        <v>0.15</v>
      </c>
      <c r="L1564" s="11" t="n">
        <v>305.9745</v>
      </c>
      <c r="M1564" s="11">
        <f>L1564-N1564</f>
        <v>280.7766</v>
      </c>
      <c r="N1564" s="11" t="n">
        <v>25.1979</v>
      </c>
      <c r="O1564">
        <f>IF(L1564=0,"—",N1564/L1564)</f>
        <v>0.0823529411764706</v>
      </c>
      <c r="P1564" t="inlineStr">
        <is>
          <t>West</t>
        </is>
      </c>
      <c r="Q1564" t="inlineStr">
        <is>
          <t>Corporate</t>
        </is>
      </c>
    </row>
    <row r="1565">
      <c r="A1565" s="8" t="n">
        <v>9461</v>
      </c>
      <c r="B1565" t="inlineStr">
        <is>
          <t>CA-2014-101833</t>
        </is>
      </c>
      <c r="C1565" s="9" t="n">
        <v>41960</v>
      </c>
      <c r="D1565" s="8" t="n">
        <v>2014</v>
      </c>
      <c r="E1565" s="8" t="n">
        <v>11</v>
      </c>
      <c r="F1565" t="inlineStr">
        <is>
          <t>2014-11</t>
        </is>
      </c>
      <c r="G1565" t="inlineStr">
        <is>
          <t>Office Supplies</t>
        </is>
      </c>
      <c r="H1565" t="inlineStr">
        <is>
          <t>Paper</t>
        </is>
      </c>
      <c r="I1565" t="inlineStr">
        <is>
          <t>Southworth 100% Cotton The Best Paper</t>
        </is>
      </c>
      <c r="J1565" s="8" t="n">
        <v>3</v>
      </c>
      <c r="K1565" s="10" t="n">
        <v>0</v>
      </c>
      <c r="L1565" s="11" t="n">
        <v>34.44</v>
      </c>
      <c r="M1565" s="11">
        <f>L1565-N1565</f>
        <v>17.22</v>
      </c>
      <c r="N1565" s="11" t="n">
        <v>17.22</v>
      </c>
      <c r="O1565">
        <f>IF(L1565=0,"—",N1565/L1565)</f>
        <v>0.5</v>
      </c>
      <c r="P1565" t="inlineStr">
        <is>
          <t>East</t>
        </is>
      </c>
      <c r="Q1565" t="inlineStr">
        <is>
          <t>Home Office</t>
        </is>
      </c>
    </row>
    <row r="1566">
      <c r="A1566" s="8" t="n">
        <v>2093</v>
      </c>
      <c r="B1566" t="inlineStr">
        <is>
          <t>CA-2014-145926</t>
        </is>
      </c>
      <c r="C1566" s="9" t="n">
        <v>41960</v>
      </c>
      <c r="D1566" s="8" t="n">
        <v>2014</v>
      </c>
      <c r="E1566" s="8" t="n">
        <v>11</v>
      </c>
      <c r="F1566" t="inlineStr">
        <is>
          <t>2014-11</t>
        </is>
      </c>
      <c r="G1566" t="inlineStr">
        <is>
          <t>Furniture</t>
        </is>
      </c>
      <c r="H1566" t="inlineStr">
        <is>
          <t>Chairs</t>
        </is>
      </c>
      <c r="I1566" t="inlineStr">
        <is>
          <t>Global Super Steno Chair</t>
        </is>
      </c>
      <c r="J1566" s="8" t="n">
        <v>5</v>
      </c>
      <c r="K1566" s="10" t="n">
        <v>0</v>
      </c>
      <c r="L1566" s="11" t="n">
        <v>479.9</v>
      </c>
      <c r="M1566" s="11">
        <f>L1566-N1566</f>
        <v>398.317</v>
      </c>
      <c r="N1566" s="11" t="n">
        <v>81.583</v>
      </c>
      <c r="O1566">
        <f>IF(L1566=0,"—",N1566/L1566)</f>
        <v>0.17</v>
      </c>
      <c r="P1566" t="inlineStr">
        <is>
          <t>Central</t>
        </is>
      </c>
      <c r="Q1566" t="inlineStr">
        <is>
          <t>Home Office</t>
        </is>
      </c>
    </row>
    <row r="1567">
      <c r="A1567" s="8" t="n">
        <v>3602</v>
      </c>
      <c r="B1567" t="inlineStr">
        <is>
          <t>CA-2014-159835</t>
        </is>
      </c>
      <c r="C1567" s="9" t="n">
        <v>41960</v>
      </c>
      <c r="D1567" s="8" t="n">
        <v>2014</v>
      </c>
      <c r="E1567" s="8" t="n">
        <v>11</v>
      </c>
      <c r="F1567" t="inlineStr">
        <is>
          <t>2014-11</t>
        </is>
      </c>
      <c r="G1567" t="inlineStr">
        <is>
          <t>Office Supplies</t>
        </is>
      </c>
      <c r="H1567" t="inlineStr">
        <is>
          <t>Paper</t>
        </is>
      </c>
      <c r="I1567" t="inlineStr">
        <is>
          <t>Southworth 100% Résumé Paper, 24lb.</t>
        </is>
      </c>
      <c r="J1567" s="8" t="n">
        <v>2</v>
      </c>
      <c r="K1567" s="10" t="n">
        <v>0.2</v>
      </c>
      <c r="L1567" s="11" t="n">
        <v>12.448</v>
      </c>
      <c r="M1567" s="11">
        <f>L1567-N1567</f>
        <v>8.558</v>
      </c>
      <c r="N1567" s="11" t="n">
        <v>3.89</v>
      </c>
      <c r="O1567">
        <f>IF(L1567=0,"—",N1567/L1567)</f>
        <v>0.3125</v>
      </c>
      <c r="P1567" t="inlineStr">
        <is>
          <t>East</t>
        </is>
      </c>
      <c r="Q1567" t="inlineStr">
        <is>
          <t>Consumer</t>
        </is>
      </c>
    </row>
    <row r="1568">
      <c r="A1568" s="8" t="n">
        <v>6536</v>
      </c>
      <c r="B1568" t="inlineStr">
        <is>
          <t>CA-2014-128209</t>
        </is>
      </c>
      <c r="C1568" s="9" t="n">
        <v>41960</v>
      </c>
      <c r="D1568" s="8" t="n">
        <v>2014</v>
      </c>
      <c r="E1568" s="8" t="n">
        <v>11</v>
      </c>
      <c r="F1568" t="inlineStr">
        <is>
          <t>2014-11</t>
        </is>
      </c>
      <c r="G1568" t="inlineStr">
        <is>
          <t>Furniture</t>
        </is>
      </c>
      <c r="H1568" t="inlineStr">
        <is>
          <t>Bookcases</t>
        </is>
      </c>
      <c r="I1568" t="inlineStr">
        <is>
          <t>DMI Eclipse Executive Suite Bookcases</t>
        </is>
      </c>
      <c r="J1568" s="8" t="n">
        <v>10</v>
      </c>
      <c r="K1568" s="10" t="n">
        <v>0.2</v>
      </c>
      <c r="L1568" s="11" t="n">
        <v>4007.84</v>
      </c>
      <c r="M1568" s="11">
        <f>L1568-N1568</f>
        <v>4057.938</v>
      </c>
      <c r="N1568" s="11" t="n">
        <v>-50.098</v>
      </c>
      <c r="O1568">
        <f>IF(L1568=0,"—",N1568/L1568)</f>
        <v>-0.012499999999999999</v>
      </c>
      <c r="P1568" t="inlineStr">
        <is>
          <t>East</t>
        </is>
      </c>
      <c r="Q1568" t="inlineStr">
        <is>
          <t>Consumer</t>
        </is>
      </c>
    </row>
    <row r="1569">
      <c r="A1569" s="8" t="n">
        <v>3603</v>
      </c>
      <c r="B1569" t="inlineStr">
        <is>
          <t>CA-2014-159835</t>
        </is>
      </c>
      <c r="C1569" s="9" t="n">
        <v>41960</v>
      </c>
      <c r="D1569" s="8" t="n">
        <v>2014</v>
      </c>
      <c r="E1569" s="8" t="n">
        <v>11</v>
      </c>
      <c r="F1569" t="inlineStr">
        <is>
          <t>2014-11</t>
        </is>
      </c>
      <c r="G1569" t="inlineStr">
        <is>
          <t>Furniture</t>
        </is>
      </c>
      <c r="H1569" t="inlineStr">
        <is>
          <t>Chairs</t>
        </is>
      </c>
      <c r="I1569" t="inlineStr">
        <is>
          <t>Hon Every-Day Series Multi-Task Chairs</t>
        </is>
      </c>
      <c r="J1569" s="8" t="n">
        <v>5</v>
      </c>
      <c r="K1569" s="10" t="n">
        <v>0.3</v>
      </c>
      <c r="L1569" s="11" t="n">
        <v>657.9299999999999</v>
      </c>
      <c r="M1569" s="11">
        <f>L1569-N1569</f>
        <v>751.92</v>
      </c>
      <c r="N1569" s="11" t="n">
        <v>-93.98999999999999</v>
      </c>
      <c r="O1569">
        <f>IF(L1569=0,"—",N1569/L1569)</f>
        <v>-0.14285714285714285</v>
      </c>
      <c r="P1569" t="inlineStr">
        <is>
          <t>East</t>
        </is>
      </c>
      <c r="Q1569" t="inlineStr">
        <is>
          <t>Consumer</t>
        </is>
      </c>
    </row>
    <row r="1570">
      <c r="A1570" s="8" t="n">
        <v>3072</v>
      </c>
      <c r="B1570" t="inlineStr">
        <is>
          <t>CA-2014-119375</t>
        </is>
      </c>
      <c r="C1570" s="9" t="n">
        <v>41960</v>
      </c>
      <c r="D1570" s="8" t="n">
        <v>2014</v>
      </c>
      <c r="E1570" s="8" t="n">
        <v>11</v>
      </c>
      <c r="F1570" t="inlineStr">
        <is>
          <t>2014-11</t>
        </is>
      </c>
      <c r="G1570" t="inlineStr">
        <is>
          <t>Furniture</t>
        </is>
      </c>
      <c r="H1570" t="inlineStr">
        <is>
          <t>Furnishings</t>
        </is>
      </c>
      <c r="I1570" t="inlineStr">
        <is>
          <t>Eldon Econocleat Chair Mats for Low Pile Carpets</t>
        </is>
      </c>
      <c r="J1570" s="8" t="n">
        <v>3</v>
      </c>
      <c r="K1570" s="10" t="n">
        <v>0</v>
      </c>
      <c r="L1570" s="11" t="n">
        <v>124.41</v>
      </c>
      <c r="M1570" s="11">
        <f>L1570-N1570</f>
        <v>109.4808</v>
      </c>
      <c r="N1570" s="11" t="n">
        <v>14.9292</v>
      </c>
      <c r="O1570">
        <f>IF(L1570=0,"—",N1570/L1570)</f>
        <v>0.12</v>
      </c>
      <c r="P1570" t="inlineStr">
        <is>
          <t>East</t>
        </is>
      </c>
      <c r="Q1570" t="inlineStr">
        <is>
          <t>Corporate</t>
        </is>
      </c>
    </row>
    <row r="1571">
      <c r="A1571" s="8" t="n">
        <v>6535</v>
      </c>
      <c r="B1571" t="inlineStr">
        <is>
          <t>CA-2014-128209</t>
        </is>
      </c>
      <c r="C1571" s="9" t="n">
        <v>41960</v>
      </c>
      <c r="D1571" s="8" t="n">
        <v>2014</v>
      </c>
      <c r="E1571" s="8" t="n">
        <v>11</v>
      </c>
      <c r="F1571" t="inlineStr">
        <is>
          <t>2014-11</t>
        </is>
      </c>
      <c r="G1571" t="inlineStr">
        <is>
          <t>Office Supplies</t>
        </is>
      </c>
      <c r="H1571" t="inlineStr">
        <is>
          <t>Binders</t>
        </is>
      </c>
      <c r="I1571" t="inlineStr">
        <is>
          <t>GBC DocuBind TL300 Electric Binding System</t>
        </is>
      </c>
      <c r="J1571" s="8" t="n">
        <v>3</v>
      </c>
      <c r="K1571" s="10" t="n">
        <v>0.2</v>
      </c>
      <c r="L1571" s="11" t="n">
        <v>2152.776</v>
      </c>
      <c r="M1571" s="11">
        <f>L1571-N1571</f>
        <v>1426.2140999999997</v>
      </c>
      <c r="N1571" s="11" t="n">
        <v>726.5619</v>
      </c>
      <c r="O1571">
        <f>IF(L1571=0,"—",N1571/L1571)</f>
        <v>0.3375</v>
      </c>
      <c r="P1571" t="inlineStr">
        <is>
          <t>East</t>
        </is>
      </c>
      <c r="Q1571" t="inlineStr">
        <is>
          <t>Consumer</t>
        </is>
      </c>
    </row>
    <row r="1572">
      <c r="A1572" s="8" t="n">
        <v>3073</v>
      </c>
      <c r="B1572" t="inlineStr">
        <is>
          <t>CA-2014-119375</t>
        </is>
      </c>
      <c r="C1572" s="9" t="n">
        <v>41960</v>
      </c>
      <c r="D1572" s="8" t="n">
        <v>2014</v>
      </c>
      <c r="E1572" s="8" t="n">
        <v>11</v>
      </c>
      <c r="F1572" t="inlineStr">
        <is>
          <t>2014-11</t>
        </is>
      </c>
      <c r="G1572" t="inlineStr">
        <is>
          <t>Office Supplies</t>
        </is>
      </c>
      <c r="H1572" t="inlineStr">
        <is>
          <t>Art</t>
        </is>
      </c>
      <c r="I1572" t="inlineStr">
        <is>
          <t>Deluxe Chalkboard Eraser Cleaner</t>
        </is>
      </c>
      <c r="J1572" s="8" t="n">
        <v>5</v>
      </c>
      <c r="K1572" s="10" t="n">
        <v>0</v>
      </c>
      <c r="L1572" s="11" t="n">
        <v>57.75</v>
      </c>
      <c r="M1572" s="11">
        <f>L1572-N1572</f>
        <v>31.185</v>
      </c>
      <c r="N1572" s="11" t="n">
        <v>26.565</v>
      </c>
      <c r="O1572">
        <f>IF(L1572=0,"—",N1572/L1572)</f>
        <v>0.46</v>
      </c>
      <c r="P1572" t="inlineStr">
        <is>
          <t>East</t>
        </is>
      </c>
      <c r="Q1572" t="inlineStr">
        <is>
          <t>Corporate</t>
        </is>
      </c>
    </row>
    <row r="1573">
      <c r="A1573" s="8" t="n">
        <v>3264</v>
      </c>
      <c r="B1573" t="inlineStr">
        <is>
          <t>CA-2014-140662</t>
        </is>
      </c>
      <c r="C1573" s="9" t="n">
        <v>41960</v>
      </c>
      <c r="D1573" s="8" t="n">
        <v>2014</v>
      </c>
      <c r="E1573" s="8" t="n">
        <v>11</v>
      </c>
      <c r="F1573" t="inlineStr">
        <is>
          <t>2014-11</t>
        </is>
      </c>
      <c r="G1573" t="inlineStr">
        <is>
          <t>Office Supplies</t>
        </is>
      </c>
      <c r="H1573" t="inlineStr">
        <is>
          <t>Appliances</t>
        </is>
      </c>
      <c r="I1573" t="inlineStr">
        <is>
          <t>APC 7 Outlet Network SurgeArrest Surge Protector</t>
        </is>
      </c>
      <c r="J1573" s="8" t="n">
        <v>3</v>
      </c>
      <c r="K1573" s="10" t="n">
        <v>0</v>
      </c>
      <c r="L1573" s="11" t="n">
        <v>241.44</v>
      </c>
      <c r="M1573" s="11">
        <f>L1573-N1573</f>
        <v>169.00799999999998</v>
      </c>
      <c r="N1573" s="11" t="n">
        <v>72.432</v>
      </c>
      <c r="O1573">
        <f>IF(L1573=0,"—",N1573/L1573)</f>
        <v>0.3</v>
      </c>
      <c r="P1573" t="inlineStr">
        <is>
          <t>West</t>
        </is>
      </c>
      <c r="Q1573" t="inlineStr">
        <is>
          <t>Corporate</t>
        </is>
      </c>
    </row>
    <row r="1574">
      <c r="A1574" s="8" t="n">
        <v>3071</v>
      </c>
      <c r="B1574" t="inlineStr">
        <is>
          <t>CA-2014-119375</t>
        </is>
      </c>
      <c r="C1574" s="9" t="n">
        <v>41960</v>
      </c>
      <c r="D1574" s="8" t="n">
        <v>2014</v>
      </c>
      <c r="E1574" s="8" t="n">
        <v>11</v>
      </c>
      <c r="F1574" t="inlineStr">
        <is>
          <t>2014-11</t>
        </is>
      </c>
      <c r="G1574" t="inlineStr">
        <is>
          <t>Office Supplies</t>
        </is>
      </c>
      <c r="H1574" t="inlineStr">
        <is>
          <t>Storage</t>
        </is>
      </c>
      <c r="I1574" t="inlineStr">
        <is>
          <t>Smead Adjustable Mobile File Trolley with Lockable Top</t>
        </is>
      </c>
      <c r="J1574" s="8" t="n">
        <v>7</v>
      </c>
      <c r="K1574" s="10" t="n">
        <v>0</v>
      </c>
      <c r="L1574" s="11" t="n">
        <v>2934.33</v>
      </c>
      <c r="M1574" s="11">
        <f>L1574-N1574</f>
        <v>2142.0609</v>
      </c>
      <c r="N1574" s="11" t="n">
        <v>792.2691</v>
      </c>
      <c r="O1574">
        <f>IF(L1574=0,"—",N1574/L1574)</f>
        <v>0.27</v>
      </c>
      <c r="P1574" t="inlineStr">
        <is>
          <t>East</t>
        </is>
      </c>
      <c r="Q1574" t="inlineStr">
        <is>
          <t>Corporate</t>
        </is>
      </c>
    </row>
    <row r="1575">
      <c r="A1575" s="8" t="n">
        <v>6023</v>
      </c>
      <c r="B1575" t="inlineStr">
        <is>
          <t>CA-2014-130869</t>
        </is>
      </c>
      <c r="C1575" s="9" t="n">
        <v>41960</v>
      </c>
      <c r="D1575" s="8" t="n">
        <v>2014</v>
      </c>
      <c r="E1575" s="8" t="n">
        <v>11</v>
      </c>
      <c r="F1575" t="inlineStr">
        <is>
          <t>2014-11</t>
        </is>
      </c>
      <c r="G1575" t="inlineStr">
        <is>
          <t>Office Supplies</t>
        </is>
      </c>
      <c r="H1575" t="inlineStr">
        <is>
          <t>Envelopes</t>
        </is>
      </c>
      <c r="I1575" t="inlineStr">
        <is>
          <t>Redi-Strip #10 Envelopes, 4 1/8 x 9 1/2</t>
        </is>
      </c>
      <c r="J1575" s="8" t="n">
        <v>3</v>
      </c>
      <c r="K1575" s="10" t="n">
        <v>0.2</v>
      </c>
      <c r="L1575" s="11" t="n">
        <v>7.08</v>
      </c>
      <c r="M1575" s="11">
        <f>L1575-N1575</f>
        <v>4.602</v>
      </c>
      <c r="N1575" s="11" t="n">
        <v>2.478</v>
      </c>
      <c r="O1575">
        <f>IF(L1575=0,"—",N1575/L1575)</f>
        <v>0.35000000000000003</v>
      </c>
      <c r="P1575" t="inlineStr">
        <is>
          <t>Central</t>
        </is>
      </c>
      <c r="Q1575" t="inlineStr">
        <is>
          <t>Consumer</t>
        </is>
      </c>
    </row>
    <row r="1576">
      <c r="A1576" s="8" t="n">
        <v>3263</v>
      </c>
      <c r="B1576" t="inlineStr">
        <is>
          <t>CA-2014-140662</t>
        </is>
      </c>
      <c r="C1576" s="9" t="n">
        <v>41960</v>
      </c>
      <c r="D1576" s="8" t="n">
        <v>2014</v>
      </c>
      <c r="E1576" s="8" t="n">
        <v>11</v>
      </c>
      <c r="F1576" t="inlineStr">
        <is>
          <t>2014-11</t>
        </is>
      </c>
      <c r="G1576" t="inlineStr">
        <is>
          <t>Office Supplies</t>
        </is>
      </c>
      <c r="H1576" t="inlineStr">
        <is>
          <t>Paper</t>
        </is>
      </c>
      <c r="I1576" t="inlineStr">
        <is>
          <t>Xerox 1941</t>
        </is>
      </c>
      <c r="J1576" s="8" t="n">
        <v>7</v>
      </c>
      <c r="K1576" s="10" t="n">
        <v>0</v>
      </c>
      <c r="L1576" s="11" t="n">
        <v>733.95</v>
      </c>
      <c r="M1576" s="11">
        <f>L1576-N1576</f>
        <v>381.65400000000005</v>
      </c>
      <c r="N1576" s="11" t="n">
        <v>352.296</v>
      </c>
      <c r="O1576">
        <f>IF(L1576=0,"—",N1576/L1576)</f>
        <v>0.48</v>
      </c>
      <c r="P1576" t="inlineStr">
        <is>
          <t>West</t>
        </is>
      </c>
      <c r="Q1576" t="inlineStr">
        <is>
          <t>Corporate</t>
        </is>
      </c>
    </row>
    <row r="1577">
      <c r="A1577" s="8" t="n">
        <v>3262</v>
      </c>
      <c r="B1577" t="inlineStr">
        <is>
          <t>CA-2014-140662</t>
        </is>
      </c>
      <c r="C1577" s="9" t="n">
        <v>41960</v>
      </c>
      <c r="D1577" s="8" t="n">
        <v>2014</v>
      </c>
      <c r="E1577" s="8" t="n">
        <v>11</v>
      </c>
      <c r="F1577" t="inlineStr">
        <is>
          <t>2014-11</t>
        </is>
      </c>
      <c r="G1577" t="inlineStr">
        <is>
          <t>Technology</t>
        </is>
      </c>
      <c r="H1577" t="inlineStr">
        <is>
          <t>Accessories</t>
        </is>
      </c>
      <c r="I1577" t="inlineStr">
        <is>
          <t>Case Logic 2.4GHz Wireless Keyboard</t>
        </is>
      </c>
      <c r="J1577" s="8" t="n">
        <v>2</v>
      </c>
      <c r="K1577" s="10" t="n">
        <v>0</v>
      </c>
      <c r="L1577" s="11" t="n">
        <v>99.98</v>
      </c>
      <c r="M1577" s="11">
        <f>L1577-N1577</f>
        <v>91.9816</v>
      </c>
      <c r="N1577" s="11" t="n">
        <v>7.9984</v>
      </c>
      <c r="O1577">
        <f>IF(L1577=0,"—",N1577/L1577)</f>
        <v>0.08</v>
      </c>
      <c r="P1577" t="inlineStr">
        <is>
          <t>West</t>
        </is>
      </c>
      <c r="Q1577" t="inlineStr">
        <is>
          <t>Corporate</t>
        </is>
      </c>
    </row>
    <row r="1578">
      <c r="A1578" s="8" t="n">
        <v>7300</v>
      </c>
      <c r="B1578" t="inlineStr">
        <is>
          <t>CA-2014-163468</t>
        </is>
      </c>
      <c r="C1578" s="9" t="n">
        <v>41961</v>
      </c>
      <c r="D1578" s="8" t="n">
        <v>2014</v>
      </c>
      <c r="E1578" s="8" t="n">
        <v>11</v>
      </c>
      <c r="F1578" t="inlineStr">
        <is>
          <t>2014-11</t>
        </is>
      </c>
      <c r="G1578" t="inlineStr">
        <is>
          <t>Furniture</t>
        </is>
      </c>
      <c r="H1578" t="inlineStr">
        <is>
          <t>Furnishings</t>
        </is>
      </c>
      <c r="I1578" t="inlineStr">
        <is>
          <t>Dana Swing-Arm Lamps</t>
        </is>
      </c>
      <c r="J1578" s="8" t="n">
        <v>2</v>
      </c>
      <c r="K1578" s="10" t="n">
        <v>0.6</v>
      </c>
      <c r="L1578" s="11" t="n">
        <v>8.544</v>
      </c>
      <c r="M1578" s="11">
        <f>L1578-N1578</f>
        <v>16.02</v>
      </c>
      <c r="N1578" s="11" t="n">
        <v>-7.476</v>
      </c>
      <c r="O1578">
        <f>IF(L1578=0,"—",N1578/L1578)</f>
        <v>-0.875</v>
      </c>
      <c r="P1578" t="inlineStr">
        <is>
          <t>Central</t>
        </is>
      </c>
      <c r="Q1578" t="inlineStr">
        <is>
          <t>Consumer</t>
        </is>
      </c>
    </row>
    <row r="1579">
      <c r="A1579" s="8" t="n">
        <v>3300</v>
      </c>
      <c r="B1579" t="inlineStr">
        <is>
          <t>US-2014-159926</t>
        </is>
      </c>
      <c r="C1579" s="9" t="n">
        <v>41961</v>
      </c>
      <c r="D1579" s="8" t="n">
        <v>2014</v>
      </c>
      <c r="E1579" s="8" t="n">
        <v>11</v>
      </c>
      <c r="F1579" t="inlineStr">
        <is>
          <t>2014-11</t>
        </is>
      </c>
      <c r="G1579" t="inlineStr">
        <is>
          <t>Office Supplies</t>
        </is>
      </c>
      <c r="H1579" t="inlineStr">
        <is>
          <t>Binders</t>
        </is>
      </c>
      <c r="I1579" t="inlineStr">
        <is>
          <t>Fellowes PB200 Plastic Comb Binding Machine</t>
        </is>
      </c>
      <c r="J1579" s="8" t="n">
        <v>1</v>
      </c>
      <c r="K1579" s="10" t="n">
        <v>0.7</v>
      </c>
      <c r="L1579" s="11" t="n">
        <v>50.997</v>
      </c>
      <c r="M1579" s="11">
        <f>L1579-N1579</f>
        <v>91.7946</v>
      </c>
      <c r="N1579" s="11" t="n">
        <v>-40.7976</v>
      </c>
      <c r="O1579">
        <f>IF(L1579=0,"—",N1579/L1579)</f>
        <v>-0.8</v>
      </c>
      <c r="P1579" t="inlineStr">
        <is>
          <t>East</t>
        </is>
      </c>
      <c r="Q1579" t="inlineStr">
        <is>
          <t>Consumer</t>
        </is>
      </c>
    </row>
    <row r="1580">
      <c r="A1580" s="8" t="n">
        <v>4909</v>
      </c>
      <c r="B1580" t="inlineStr">
        <is>
          <t>CA-2014-133809</t>
        </is>
      </c>
      <c r="C1580" s="9" t="n">
        <v>41961</v>
      </c>
      <c r="D1580" s="8" t="n">
        <v>2014</v>
      </c>
      <c r="E1580" s="8" t="n">
        <v>11</v>
      </c>
      <c r="F1580" t="inlineStr">
        <is>
          <t>2014-11</t>
        </is>
      </c>
      <c r="G1580" t="inlineStr">
        <is>
          <t>Technology</t>
        </is>
      </c>
      <c r="H1580" t="inlineStr">
        <is>
          <t>Phones</t>
        </is>
      </c>
      <c r="I1580" t="inlineStr">
        <is>
          <t>PNY Rapid USB Car Charger - Black</t>
        </is>
      </c>
      <c r="J1580" s="8" t="n">
        <v>2</v>
      </c>
      <c r="K1580" s="10" t="n">
        <v>0.4</v>
      </c>
      <c r="L1580" s="11" t="n">
        <v>9.587999999999999</v>
      </c>
      <c r="M1580" s="11">
        <f>L1580-N1580</f>
        <v>11.665399999999998</v>
      </c>
      <c r="N1580" s="11" t="n">
        <v>-2.0774</v>
      </c>
      <c r="O1580">
        <f>IF(L1580=0,"—",N1580/L1580)</f>
        <v>-0.21666666666666667</v>
      </c>
      <c r="P1580" t="inlineStr">
        <is>
          <t>East</t>
        </is>
      </c>
      <c r="Q1580" t="inlineStr">
        <is>
          <t>Consumer</t>
        </is>
      </c>
    </row>
    <row r="1581">
      <c r="A1581" s="8" t="n">
        <v>7301</v>
      </c>
      <c r="B1581" t="inlineStr">
        <is>
          <t>CA-2014-163468</t>
        </is>
      </c>
      <c r="C1581" s="9" t="n">
        <v>41961</v>
      </c>
      <c r="D1581" s="8" t="n">
        <v>2014</v>
      </c>
      <c r="E1581" s="8" t="n">
        <v>11</v>
      </c>
      <c r="F1581" t="inlineStr">
        <is>
          <t>2014-11</t>
        </is>
      </c>
      <c r="G1581" t="inlineStr">
        <is>
          <t>Furniture</t>
        </is>
      </c>
      <c r="H1581" t="inlineStr">
        <is>
          <t>Bookcases</t>
        </is>
      </c>
      <c r="I1581" t="inlineStr">
        <is>
          <t>Hon 4-Shelf Metal Bookcases</t>
        </is>
      </c>
      <c r="J1581" s="8" t="n">
        <v>6</v>
      </c>
      <c r="K1581" s="10" t="n">
        <v>0.3</v>
      </c>
      <c r="L1581" s="11" t="n">
        <v>424.116</v>
      </c>
      <c r="M1581" s="11">
        <f>L1581-N1581</f>
        <v>454.40999999999997</v>
      </c>
      <c r="N1581" s="11" t="n">
        <v>-30.294</v>
      </c>
      <c r="O1581">
        <f>IF(L1581=0,"—",N1581/L1581)</f>
        <v>-0.07142857142857144</v>
      </c>
      <c r="P1581" t="inlineStr">
        <is>
          <t>Central</t>
        </is>
      </c>
      <c r="Q1581" t="inlineStr">
        <is>
          <t>Consumer</t>
        </is>
      </c>
    </row>
    <row r="1582">
      <c r="A1582" s="8" t="n">
        <v>4908</v>
      </c>
      <c r="B1582" t="inlineStr">
        <is>
          <t>CA-2014-133809</t>
        </is>
      </c>
      <c r="C1582" s="9" t="n">
        <v>41961</v>
      </c>
      <c r="D1582" s="8" t="n">
        <v>2014</v>
      </c>
      <c r="E1582" s="8" t="n">
        <v>11</v>
      </c>
      <c r="F1582" t="inlineStr">
        <is>
          <t>2014-11</t>
        </is>
      </c>
      <c r="G1582" t="inlineStr">
        <is>
          <t>Office Supplies</t>
        </is>
      </c>
      <c r="H1582" t="inlineStr">
        <is>
          <t>Binders</t>
        </is>
      </c>
      <c r="I1582" t="inlineStr">
        <is>
          <t>Pressboard Hanging Data Binders for Unburst Sheets</t>
        </is>
      </c>
      <c r="J1582" s="8" t="n">
        <v>8</v>
      </c>
      <c r="K1582" s="10" t="n">
        <v>0.7</v>
      </c>
      <c r="L1582" s="11" t="n">
        <v>11.808</v>
      </c>
      <c r="M1582" s="11">
        <f>L1582-N1582</f>
        <v>20.4672</v>
      </c>
      <c r="N1582" s="11" t="n">
        <v>-8.6592</v>
      </c>
      <c r="O1582">
        <f>IF(L1582=0,"—",N1582/L1582)</f>
        <v>-0.7333333333333334</v>
      </c>
      <c r="P1582" t="inlineStr">
        <is>
          <t>East</t>
        </is>
      </c>
      <c r="Q1582" t="inlineStr">
        <is>
          <t>Consumer</t>
        </is>
      </c>
    </row>
    <row r="1583">
      <c r="A1583" s="8" t="n">
        <v>9285</v>
      </c>
      <c r="B1583" t="inlineStr">
        <is>
          <t>CA-2014-161032</t>
        </is>
      </c>
      <c r="C1583" s="9" t="n">
        <v>41961</v>
      </c>
      <c r="D1583" s="8" t="n">
        <v>2014</v>
      </c>
      <c r="E1583" s="8" t="n">
        <v>11</v>
      </c>
      <c r="F1583" t="inlineStr">
        <is>
          <t>2014-11</t>
        </is>
      </c>
      <c r="G1583" t="inlineStr">
        <is>
          <t>Furniture</t>
        </is>
      </c>
      <c r="H1583" t="inlineStr">
        <is>
          <t>Chairs</t>
        </is>
      </c>
      <c r="I1583" t="inlineStr">
        <is>
          <t>Office Star - Mesh Screen back chair with Vinyl seat</t>
        </is>
      </c>
      <c r="J1583" s="8" t="n">
        <v>3</v>
      </c>
      <c r="K1583" s="10" t="n">
        <v>0</v>
      </c>
      <c r="L1583" s="11" t="n">
        <v>392.94</v>
      </c>
      <c r="M1583" s="11">
        <f>L1583-N1583</f>
        <v>349.71659999999997</v>
      </c>
      <c r="N1583" s="11" t="n">
        <v>43.2234</v>
      </c>
      <c r="O1583">
        <f>IF(L1583=0,"—",N1583/L1583)</f>
        <v>0.11</v>
      </c>
      <c r="P1583" t="inlineStr">
        <is>
          <t>Central</t>
        </is>
      </c>
      <c r="Q1583" t="inlineStr">
        <is>
          <t>Corporate</t>
        </is>
      </c>
    </row>
    <row r="1584">
      <c r="A1584" s="8" t="n">
        <v>2439</v>
      </c>
      <c r="B1584" t="inlineStr">
        <is>
          <t>CA-2014-164210</t>
        </is>
      </c>
      <c r="C1584" s="9" t="n">
        <v>41961</v>
      </c>
      <c r="D1584" s="8" t="n">
        <v>2014</v>
      </c>
      <c r="E1584" s="8" t="n">
        <v>11</v>
      </c>
      <c r="F1584" t="inlineStr">
        <is>
          <t>2014-11</t>
        </is>
      </c>
      <c r="G1584" t="inlineStr">
        <is>
          <t>Office Supplies</t>
        </is>
      </c>
      <c r="H1584" t="inlineStr">
        <is>
          <t>Paper</t>
        </is>
      </c>
      <c r="I1584" t="inlineStr">
        <is>
          <t>Geographics Note Cards, Blank, White, 8 1/2" x 11"</t>
        </is>
      </c>
      <c r="J1584" s="8" t="n">
        <v>4</v>
      </c>
      <c r="K1584" s="10" t="n">
        <v>0.2</v>
      </c>
      <c r="L1584" s="11" t="n">
        <v>35.808</v>
      </c>
      <c r="M1584" s="11">
        <f>L1584-N1584</f>
        <v>23.275199999999998</v>
      </c>
      <c r="N1584" s="11" t="n">
        <v>12.5328</v>
      </c>
      <c r="O1584">
        <f>IF(L1584=0,"—",N1584/L1584)</f>
        <v>0.35</v>
      </c>
      <c r="P1584" t="inlineStr">
        <is>
          <t>West</t>
        </is>
      </c>
      <c r="Q1584" t="inlineStr">
        <is>
          <t>Consumer</t>
        </is>
      </c>
    </row>
    <row r="1585">
      <c r="A1585" s="8" t="n">
        <v>4131</v>
      </c>
      <c r="B1585" t="inlineStr">
        <is>
          <t>CA-2014-115336</t>
        </is>
      </c>
      <c r="C1585" s="9" t="n">
        <v>41961</v>
      </c>
      <c r="D1585" s="8" t="n">
        <v>2014</v>
      </c>
      <c r="E1585" s="8" t="n">
        <v>11</v>
      </c>
      <c r="F1585" t="inlineStr">
        <is>
          <t>2014-11</t>
        </is>
      </c>
      <c r="G1585" t="inlineStr">
        <is>
          <t>Office Supplies</t>
        </is>
      </c>
      <c r="H1585" t="inlineStr">
        <is>
          <t>Binders</t>
        </is>
      </c>
      <c r="I1585" t="inlineStr">
        <is>
          <t>GBC White Gloss Covers, Plain Front</t>
        </is>
      </c>
      <c r="J1585" s="8" t="n">
        <v>5</v>
      </c>
      <c r="K1585" s="10" t="n">
        <v>0.8</v>
      </c>
      <c r="L1585" s="11" t="n">
        <v>14.48</v>
      </c>
      <c r="M1585" s="11">
        <f>L1585-N1585</f>
        <v>38.372</v>
      </c>
      <c r="N1585" s="11" t="n">
        <v>-23.892</v>
      </c>
      <c r="O1585">
        <f>IF(L1585=0,"—",N1585/L1585)</f>
        <v>-1.65</v>
      </c>
      <c r="P1585" t="inlineStr">
        <is>
          <t>Central</t>
        </is>
      </c>
      <c r="Q1585" t="inlineStr">
        <is>
          <t>Corporate</t>
        </is>
      </c>
    </row>
    <row r="1586">
      <c r="A1586" s="8" t="n">
        <v>3304</v>
      </c>
      <c r="B1586" t="inlineStr">
        <is>
          <t>US-2014-159926</t>
        </is>
      </c>
      <c r="C1586" s="9" t="n">
        <v>41961</v>
      </c>
      <c r="D1586" s="8" t="n">
        <v>2014</v>
      </c>
      <c r="E1586" s="8" t="n">
        <v>11</v>
      </c>
      <c r="F1586" t="inlineStr">
        <is>
          <t>2014-11</t>
        </is>
      </c>
      <c r="G1586" t="inlineStr">
        <is>
          <t>Office Supplies</t>
        </is>
      </c>
      <c r="H1586" t="inlineStr">
        <is>
          <t>Binders</t>
        </is>
      </c>
      <c r="I1586" t="inlineStr">
        <is>
          <t>Peel &amp; Stick Add-On Corner Pockets</t>
        </is>
      </c>
      <c r="J1586" s="8" t="n">
        <v>3</v>
      </c>
      <c r="K1586" s="10" t="n">
        <v>0.7</v>
      </c>
      <c r="L1586" s="11" t="n">
        <v>1.944</v>
      </c>
      <c r="M1586" s="11">
        <f>L1586-N1586</f>
        <v>3.3696</v>
      </c>
      <c r="N1586" s="11" t="n">
        <v>-1.4256</v>
      </c>
      <c r="O1586">
        <f>IF(L1586=0,"—",N1586/L1586)</f>
        <v>-0.7333333333333334</v>
      </c>
      <c r="P1586" t="inlineStr">
        <is>
          <t>East</t>
        </is>
      </c>
      <c r="Q1586" t="inlineStr">
        <is>
          <t>Consumer</t>
        </is>
      </c>
    </row>
    <row r="1587">
      <c r="A1587" s="8" t="n">
        <v>8844</v>
      </c>
      <c r="B1587" t="inlineStr">
        <is>
          <t>CA-2014-141173</t>
        </is>
      </c>
      <c r="C1587" s="9" t="n">
        <v>41961</v>
      </c>
      <c r="D1587" s="8" t="n">
        <v>2014</v>
      </c>
      <c r="E1587" s="8" t="n">
        <v>11</v>
      </c>
      <c r="F1587" t="inlineStr">
        <is>
          <t>2014-11</t>
        </is>
      </c>
      <c r="G1587" t="inlineStr">
        <is>
          <t>Office Supplies</t>
        </is>
      </c>
      <c r="H1587" t="inlineStr">
        <is>
          <t>Storage</t>
        </is>
      </c>
      <c r="I1587" t="inlineStr">
        <is>
          <t>Fellowes Desktop Hanging File Manager</t>
        </is>
      </c>
      <c r="J1587" s="8" t="n">
        <v>5</v>
      </c>
      <c r="K1587" s="10" t="n">
        <v>0</v>
      </c>
      <c r="L1587" s="11" t="n">
        <v>67.15000000000001</v>
      </c>
      <c r="M1587" s="11">
        <f>L1587-N1587</f>
        <v>50.362500000000004</v>
      </c>
      <c r="N1587" s="11" t="n">
        <v>16.7875</v>
      </c>
      <c r="O1587">
        <f>IF(L1587=0,"—",N1587/L1587)</f>
        <v>0.25</v>
      </c>
      <c r="P1587" t="inlineStr">
        <is>
          <t>Central</t>
        </is>
      </c>
      <c r="Q1587" t="inlineStr">
        <is>
          <t>Corporate</t>
        </is>
      </c>
    </row>
    <row r="1588">
      <c r="A1588" s="8" t="n">
        <v>9638</v>
      </c>
      <c r="B1588" t="inlineStr">
        <is>
          <t>CA-2014-124702</t>
        </is>
      </c>
      <c r="C1588" s="9" t="n">
        <v>41961</v>
      </c>
      <c r="D1588" s="8" t="n">
        <v>2014</v>
      </c>
      <c r="E1588" s="8" t="n">
        <v>11</v>
      </c>
      <c r="F1588" t="inlineStr">
        <is>
          <t>2014-11</t>
        </is>
      </c>
      <c r="G1588" t="inlineStr">
        <is>
          <t>Furniture</t>
        </is>
      </c>
      <c r="H1588" t="inlineStr">
        <is>
          <t>Tables</t>
        </is>
      </c>
      <c r="I1588" t="inlineStr">
        <is>
          <t>Lesro Round Back Collection Coffee Table, End Table</t>
        </is>
      </c>
      <c r="J1588" s="8" t="n">
        <v>4</v>
      </c>
      <c r="K1588" s="10" t="n">
        <v>0</v>
      </c>
      <c r="L1588" s="11" t="n">
        <v>730.2</v>
      </c>
      <c r="M1588" s="11">
        <f>L1588-N1588</f>
        <v>635.274</v>
      </c>
      <c r="N1588" s="11" t="n">
        <v>94.926</v>
      </c>
      <c r="O1588">
        <f>IF(L1588=0,"—",N1588/L1588)</f>
        <v>0.13</v>
      </c>
      <c r="P1588" t="inlineStr">
        <is>
          <t>West</t>
        </is>
      </c>
      <c r="Q1588" t="inlineStr">
        <is>
          <t>Corporate</t>
        </is>
      </c>
    </row>
    <row r="1589">
      <c r="A1589" s="8" t="n">
        <v>9637</v>
      </c>
      <c r="B1589" t="inlineStr">
        <is>
          <t>CA-2014-124702</t>
        </is>
      </c>
      <c r="C1589" s="9" t="n">
        <v>41961</v>
      </c>
      <c r="D1589" s="8" t="n">
        <v>2014</v>
      </c>
      <c r="E1589" s="8" t="n">
        <v>11</v>
      </c>
      <c r="F1589" t="inlineStr">
        <is>
          <t>2014-11</t>
        </is>
      </c>
      <c r="G1589" t="inlineStr">
        <is>
          <t>Furniture</t>
        </is>
      </c>
      <c r="H1589" t="inlineStr">
        <is>
          <t>Furnishings</t>
        </is>
      </c>
      <c r="I1589" t="inlineStr">
        <is>
          <t>Howard Miller 13-1/2" Diameter Rosebrook Wall Clock</t>
        </is>
      </c>
      <c r="J1589" s="8" t="n">
        <v>2</v>
      </c>
      <c r="K1589" s="10" t="n">
        <v>0</v>
      </c>
      <c r="L1589" s="11" t="n">
        <v>137.54</v>
      </c>
      <c r="M1589" s="11">
        <f>L1589-N1589</f>
        <v>82.524</v>
      </c>
      <c r="N1589" s="11" t="n">
        <v>55.016</v>
      </c>
      <c r="O1589">
        <f>IF(L1589=0,"—",N1589/L1589)</f>
        <v>0.4</v>
      </c>
      <c r="P1589" t="inlineStr">
        <is>
          <t>West</t>
        </is>
      </c>
      <c r="Q1589" t="inlineStr">
        <is>
          <t>Corporate</t>
        </is>
      </c>
    </row>
    <row r="1590">
      <c r="A1590" s="8" t="n">
        <v>3302</v>
      </c>
      <c r="B1590" t="inlineStr">
        <is>
          <t>US-2014-159926</t>
        </is>
      </c>
      <c r="C1590" s="9" t="n">
        <v>41961</v>
      </c>
      <c r="D1590" s="8" t="n">
        <v>2014</v>
      </c>
      <c r="E1590" s="8" t="n">
        <v>11</v>
      </c>
      <c r="F1590" t="inlineStr">
        <is>
          <t>2014-11</t>
        </is>
      </c>
      <c r="G1590" t="inlineStr">
        <is>
          <t>Technology</t>
        </is>
      </c>
      <c r="H1590" t="inlineStr">
        <is>
          <t>Phones</t>
        </is>
      </c>
      <c r="I1590" t="inlineStr">
        <is>
          <t>Motorola Droid Maxx</t>
        </is>
      </c>
      <c r="J1590" s="8" t="n">
        <v>6</v>
      </c>
      <c r="K1590" s="10" t="n">
        <v>0.4</v>
      </c>
      <c r="L1590" s="11" t="n">
        <v>539.9640000000001</v>
      </c>
      <c r="M1590" s="11">
        <f>L1590-N1590</f>
        <v>647.9568</v>
      </c>
      <c r="N1590" s="11" t="n">
        <v>-107.9928</v>
      </c>
      <c r="O1590">
        <f>IF(L1590=0,"—",N1590/L1590)</f>
        <v>-0.19999999999999998</v>
      </c>
      <c r="P1590" t="inlineStr">
        <is>
          <t>East</t>
        </is>
      </c>
      <c r="Q1590" t="inlineStr">
        <is>
          <t>Consumer</t>
        </is>
      </c>
    </row>
    <row r="1591">
      <c r="A1591" s="8" t="n">
        <v>2438</v>
      </c>
      <c r="B1591" t="inlineStr">
        <is>
          <t>CA-2014-164210</t>
        </is>
      </c>
      <c r="C1591" s="9" t="n">
        <v>41961</v>
      </c>
      <c r="D1591" s="8" t="n">
        <v>2014</v>
      </c>
      <c r="E1591" s="8" t="n">
        <v>11</v>
      </c>
      <c r="F1591" t="inlineStr">
        <is>
          <t>2014-11</t>
        </is>
      </c>
      <c r="G1591" t="inlineStr">
        <is>
          <t>Furniture</t>
        </is>
      </c>
      <c r="H1591" t="inlineStr">
        <is>
          <t>Tables</t>
        </is>
      </c>
      <c r="I1591" t="inlineStr">
        <is>
          <t>Bevis Rectangular Conference Tables</t>
        </is>
      </c>
      <c r="J1591" s="8" t="n">
        <v>2</v>
      </c>
      <c r="K1591" s="10" t="n">
        <v>0.5</v>
      </c>
      <c r="L1591" s="11" t="n">
        <v>145.98</v>
      </c>
      <c r="M1591" s="11">
        <f>L1591-N1591</f>
        <v>245.2464</v>
      </c>
      <c r="N1591" s="11" t="n">
        <v>-99.2664</v>
      </c>
      <c r="O1591">
        <f>IF(L1591=0,"—",N1591/L1591)</f>
        <v>-0.68</v>
      </c>
      <c r="P1591" t="inlineStr">
        <is>
          <t>West</t>
        </is>
      </c>
      <c r="Q1591" t="inlineStr">
        <is>
          <t>Consumer</t>
        </is>
      </c>
    </row>
    <row r="1592">
      <c r="A1592" s="8" t="n">
        <v>7303</v>
      </c>
      <c r="B1592" t="inlineStr">
        <is>
          <t>CA-2014-163468</t>
        </is>
      </c>
      <c r="C1592" s="9" t="n">
        <v>41961</v>
      </c>
      <c r="D1592" s="8" t="n">
        <v>2014</v>
      </c>
      <c r="E1592" s="8" t="n">
        <v>11</v>
      </c>
      <c r="F1592" t="inlineStr">
        <is>
          <t>2014-11</t>
        </is>
      </c>
      <c r="G1592" t="inlineStr">
        <is>
          <t>Office Supplies</t>
        </is>
      </c>
      <c r="H1592" t="inlineStr">
        <is>
          <t>Storage</t>
        </is>
      </c>
      <c r="I1592" t="inlineStr">
        <is>
          <t>Fellowes Stor/Drawer Steel Plus Storage Drawers</t>
        </is>
      </c>
      <c r="J1592" s="8" t="n">
        <v>5</v>
      </c>
      <c r="K1592" s="10" t="n">
        <v>0.2</v>
      </c>
      <c r="L1592" s="11" t="n">
        <v>381.72</v>
      </c>
      <c r="M1592" s="11">
        <f>L1592-N1592</f>
        <v>448.521</v>
      </c>
      <c r="N1592" s="11" t="n">
        <v>-66.801</v>
      </c>
      <c r="O1592">
        <f>IF(L1592=0,"—",N1592/L1592)</f>
        <v>-0.175</v>
      </c>
      <c r="P1592" t="inlineStr">
        <is>
          <t>Central</t>
        </is>
      </c>
      <c r="Q1592" t="inlineStr">
        <is>
          <t>Consumer</t>
        </is>
      </c>
    </row>
    <row r="1593">
      <c r="A1593" s="8" t="n">
        <v>3301</v>
      </c>
      <c r="B1593" t="inlineStr">
        <is>
          <t>US-2014-159926</t>
        </is>
      </c>
      <c r="C1593" s="9" t="n">
        <v>41961</v>
      </c>
      <c r="D1593" s="8" t="n">
        <v>2014</v>
      </c>
      <c r="E1593" s="8" t="n">
        <v>11</v>
      </c>
      <c r="F1593" t="inlineStr">
        <is>
          <t>2014-11</t>
        </is>
      </c>
      <c r="G1593" t="inlineStr">
        <is>
          <t>Office Supplies</t>
        </is>
      </c>
      <c r="H1593" t="inlineStr">
        <is>
          <t>Storage</t>
        </is>
      </c>
      <c r="I1593" t="inlineStr">
        <is>
          <t>Safco Industrial Wire Shelving</t>
        </is>
      </c>
      <c r="J1593" s="8" t="n">
        <v>1</v>
      </c>
      <c r="K1593" s="10" t="n">
        <v>0.2</v>
      </c>
      <c r="L1593" s="11" t="n">
        <v>76.792</v>
      </c>
      <c r="M1593" s="11">
        <f>L1593-N1593</f>
        <v>93.1103</v>
      </c>
      <c r="N1593" s="11" t="n">
        <v>-16.3183</v>
      </c>
      <c r="O1593">
        <f>IF(L1593=0,"—",N1593/L1593)</f>
        <v>-0.2125</v>
      </c>
      <c r="P1593" t="inlineStr">
        <is>
          <t>East</t>
        </is>
      </c>
      <c r="Q1593" t="inlineStr">
        <is>
          <t>Consumer</t>
        </is>
      </c>
    </row>
    <row r="1594">
      <c r="A1594" s="8" t="n">
        <v>7299</v>
      </c>
      <c r="B1594" t="inlineStr">
        <is>
          <t>CA-2014-163468</t>
        </is>
      </c>
      <c r="C1594" s="9" t="n">
        <v>41961</v>
      </c>
      <c r="D1594" s="8" t="n">
        <v>2014</v>
      </c>
      <c r="E1594" s="8" t="n">
        <v>11</v>
      </c>
      <c r="F1594" t="inlineStr">
        <is>
          <t>2014-11</t>
        </is>
      </c>
      <c r="G1594" t="inlineStr">
        <is>
          <t>Furniture</t>
        </is>
      </c>
      <c r="H1594" t="inlineStr">
        <is>
          <t>Tables</t>
        </is>
      </c>
      <c r="I1594" t="inlineStr">
        <is>
          <t>BPI Conference Tables</t>
        </is>
      </c>
      <c r="J1594" s="8" t="n">
        <v>4</v>
      </c>
      <c r="K1594" s="10" t="n">
        <v>0.5</v>
      </c>
      <c r="L1594" s="11" t="n">
        <v>292.1</v>
      </c>
      <c r="M1594" s="11">
        <f>L1594-N1594</f>
        <v>467.36</v>
      </c>
      <c r="N1594" s="11" t="n">
        <v>-175.26</v>
      </c>
      <c r="O1594">
        <f>IF(L1594=0,"—",N1594/L1594)</f>
        <v>-0.5999999999999999</v>
      </c>
      <c r="P1594" t="inlineStr">
        <is>
          <t>Central</t>
        </is>
      </c>
      <c r="Q1594" t="inlineStr">
        <is>
          <t>Consumer</t>
        </is>
      </c>
    </row>
    <row r="1595">
      <c r="A1595" s="8" t="n">
        <v>5396</v>
      </c>
      <c r="B1595" t="inlineStr">
        <is>
          <t>CA-2014-104829</t>
        </is>
      </c>
      <c r="C1595" s="9" t="n">
        <v>41961</v>
      </c>
      <c r="D1595" s="8" t="n">
        <v>2014</v>
      </c>
      <c r="E1595" s="8" t="n">
        <v>11</v>
      </c>
      <c r="F1595" t="inlineStr">
        <is>
          <t>2014-11</t>
        </is>
      </c>
      <c r="G1595" t="inlineStr">
        <is>
          <t>Office Supplies</t>
        </is>
      </c>
      <c r="H1595" t="inlineStr">
        <is>
          <t>Paper</t>
        </is>
      </c>
      <c r="I1595" t="inlineStr">
        <is>
          <t>Adams "While You Were Out" Message Pads</t>
        </is>
      </c>
      <c r="J1595" s="8" t="n">
        <v>7</v>
      </c>
      <c r="K1595" s="10" t="n">
        <v>0</v>
      </c>
      <c r="L1595" s="11" t="n">
        <v>21.98</v>
      </c>
      <c r="M1595" s="11">
        <f>L1595-N1595</f>
        <v>12.089</v>
      </c>
      <c r="N1595" s="11" t="n">
        <v>9.891</v>
      </c>
      <c r="O1595">
        <f>IF(L1595=0,"—",N1595/L1595)</f>
        <v>0.45</v>
      </c>
      <c r="P1595" t="inlineStr">
        <is>
          <t>West</t>
        </is>
      </c>
      <c r="Q1595" t="inlineStr">
        <is>
          <t>Corporate</t>
        </is>
      </c>
    </row>
    <row r="1596">
      <c r="A1596" s="8" t="n">
        <v>7302</v>
      </c>
      <c r="B1596" t="inlineStr">
        <is>
          <t>CA-2014-163468</t>
        </is>
      </c>
      <c r="C1596" s="9" t="n">
        <v>41961</v>
      </c>
      <c r="D1596" s="8" t="n">
        <v>2014</v>
      </c>
      <c r="E1596" s="8" t="n">
        <v>11</v>
      </c>
      <c r="F1596" t="inlineStr">
        <is>
          <t>2014-11</t>
        </is>
      </c>
      <c r="G1596" t="inlineStr">
        <is>
          <t>Office Supplies</t>
        </is>
      </c>
      <c r="H1596" t="inlineStr">
        <is>
          <t>Binders</t>
        </is>
      </c>
      <c r="I1596" t="inlineStr">
        <is>
          <t>Wilson Jones Turn Tabs Binder Tool for Ring Binders</t>
        </is>
      </c>
      <c r="J1596" s="8" t="n">
        <v>3</v>
      </c>
      <c r="K1596" s="10" t="n">
        <v>0.8</v>
      </c>
      <c r="L1596" s="11" t="n">
        <v>2.892</v>
      </c>
      <c r="M1596" s="11">
        <f>L1596-N1596</f>
        <v>7.808400000000001</v>
      </c>
      <c r="N1596" s="11" t="n">
        <v>-4.9164</v>
      </c>
      <c r="O1596">
        <f>IF(L1596=0,"—",N1596/L1596)</f>
        <v>-1.7000000000000002</v>
      </c>
      <c r="P1596" t="inlineStr">
        <is>
          <t>Central</t>
        </is>
      </c>
      <c r="Q1596" t="inlineStr">
        <is>
          <t>Consumer</t>
        </is>
      </c>
    </row>
    <row r="1597">
      <c r="A1597" s="8" t="n">
        <v>3303</v>
      </c>
      <c r="B1597" t="inlineStr">
        <is>
          <t>US-2014-159926</t>
        </is>
      </c>
      <c r="C1597" s="9" t="n">
        <v>41961</v>
      </c>
      <c r="D1597" s="8" t="n">
        <v>2014</v>
      </c>
      <c r="E1597" s="8" t="n">
        <v>11</v>
      </c>
      <c r="F1597" t="inlineStr">
        <is>
          <t>2014-11</t>
        </is>
      </c>
      <c r="G1597" t="inlineStr">
        <is>
          <t>Furniture</t>
        </is>
      </c>
      <c r="H1597" t="inlineStr">
        <is>
          <t>Furnishings</t>
        </is>
      </c>
      <c r="I1597" t="inlineStr">
        <is>
          <t>Eldon Executive Woodline II Desk Accessories, Mahogany</t>
        </is>
      </c>
      <c r="J1597" s="8" t="n">
        <v>3</v>
      </c>
      <c r="K1597" s="10" t="n">
        <v>0.2</v>
      </c>
      <c r="L1597" s="11" t="n">
        <v>60.312</v>
      </c>
      <c r="M1597" s="11">
        <f>L1597-N1597</f>
        <v>55.0347</v>
      </c>
      <c r="N1597" s="11" t="n">
        <v>5.2773</v>
      </c>
      <c r="O1597">
        <f>IF(L1597=0,"—",N1597/L1597)</f>
        <v>0.08750000000000001</v>
      </c>
      <c r="P1597" t="inlineStr">
        <is>
          <t>East</t>
        </is>
      </c>
      <c r="Q1597" t="inlineStr">
        <is>
          <t>Consumer</t>
        </is>
      </c>
    </row>
    <row r="1598">
      <c r="A1598" s="8" t="n">
        <v>5394</v>
      </c>
      <c r="B1598" t="inlineStr">
        <is>
          <t>US-2014-123183</t>
        </is>
      </c>
      <c r="C1598" s="9" t="n">
        <v>41962</v>
      </c>
      <c r="D1598" s="8" t="n">
        <v>2014</v>
      </c>
      <c r="E1598" s="8" t="n">
        <v>11</v>
      </c>
      <c r="F1598" t="inlineStr">
        <is>
          <t>2014-11</t>
        </is>
      </c>
      <c r="G1598" t="inlineStr">
        <is>
          <t>Office Supplies</t>
        </is>
      </c>
      <c r="H1598" t="inlineStr">
        <is>
          <t>Binders</t>
        </is>
      </c>
      <c r="I1598" t="inlineStr">
        <is>
          <t>Premier Elliptical Ring Binder, Black</t>
        </is>
      </c>
      <c r="J1598" s="8" t="n">
        <v>7</v>
      </c>
      <c r="K1598" s="10" t="n">
        <v>0</v>
      </c>
      <c r="L1598" s="11" t="n">
        <v>213.08</v>
      </c>
      <c r="M1598" s="11">
        <f>L1598-N1598</f>
        <v>110.80160000000001</v>
      </c>
      <c r="N1598" s="11" t="n">
        <v>102.2784</v>
      </c>
      <c r="O1598">
        <f>IF(L1598=0,"—",N1598/L1598)</f>
        <v>0.48</v>
      </c>
      <c r="P1598" t="inlineStr">
        <is>
          <t>East</t>
        </is>
      </c>
      <c r="Q1598" t="inlineStr">
        <is>
          <t>Corporate</t>
        </is>
      </c>
    </row>
    <row r="1599">
      <c r="A1599" s="8" t="n">
        <v>8973</v>
      </c>
      <c r="B1599" t="inlineStr">
        <is>
          <t>US-2014-149034</t>
        </is>
      </c>
      <c r="C1599" s="9" t="n">
        <v>41962</v>
      </c>
      <c r="D1599" s="8" t="n">
        <v>2014</v>
      </c>
      <c r="E1599" s="8" t="n">
        <v>11</v>
      </c>
      <c r="F1599" t="inlineStr">
        <is>
          <t>2014-11</t>
        </is>
      </c>
      <c r="G1599" t="inlineStr">
        <is>
          <t>Technology</t>
        </is>
      </c>
      <c r="H1599" t="inlineStr">
        <is>
          <t>Accessories</t>
        </is>
      </c>
      <c r="I1599" t="inlineStr">
        <is>
          <t>Logitech G105 Gaming Keyboard</t>
        </is>
      </c>
      <c r="J1599" s="8" t="n">
        <v>1</v>
      </c>
      <c r="K1599" s="10" t="n">
        <v>0.2</v>
      </c>
      <c r="L1599" s="11" t="n">
        <v>47.496</v>
      </c>
      <c r="M1599" s="11">
        <f>L1599-N1599</f>
        <v>48.6834</v>
      </c>
      <c r="N1599" s="11" t="n">
        <v>-1.1874</v>
      </c>
      <c r="O1599">
        <f>IF(L1599=0,"—",N1599/L1599)</f>
        <v>-0.024999999999999998</v>
      </c>
      <c r="P1599" t="inlineStr">
        <is>
          <t>East</t>
        </is>
      </c>
      <c r="Q1599" t="inlineStr">
        <is>
          <t>Consumer</t>
        </is>
      </c>
    </row>
    <row r="1600">
      <c r="A1600" s="8" t="n">
        <v>5395</v>
      </c>
      <c r="B1600" t="inlineStr">
        <is>
          <t>US-2014-123183</t>
        </is>
      </c>
      <c r="C1600" s="9" t="n">
        <v>41962</v>
      </c>
      <c r="D1600" s="8" t="n">
        <v>2014</v>
      </c>
      <c r="E1600" s="8" t="n">
        <v>11</v>
      </c>
      <c r="F1600" t="inlineStr">
        <is>
          <t>2014-11</t>
        </is>
      </c>
      <c r="G1600" t="inlineStr">
        <is>
          <t>Furniture</t>
        </is>
      </c>
      <c r="H1600" t="inlineStr">
        <is>
          <t>Bookcases</t>
        </is>
      </c>
      <c r="I1600" t="inlineStr">
        <is>
          <t>Sauder Inglewood Library Bookcases</t>
        </is>
      </c>
      <c r="J1600" s="8" t="n">
        <v>6</v>
      </c>
      <c r="K1600" s="10" t="n">
        <v>0</v>
      </c>
      <c r="L1600" s="11" t="n">
        <v>1025.88</v>
      </c>
      <c r="M1600" s="11">
        <f>L1600-N1600</f>
        <v>789.9276000000001</v>
      </c>
      <c r="N1600" s="11" t="n">
        <v>235.9524</v>
      </c>
      <c r="O1600">
        <f>IF(L1600=0,"—",N1600/L1600)</f>
        <v>0.22999999999999998</v>
      </c>
      <c r="P1600" t="inlineStr">
        <is>
          <t>East</t>
        </is>
      </c>
      <c r="Q1600" t="inlineStr">
        <is>
          <t>Corporate</t>
        </is>
      </c>
    </row>
    <row r="1601">
      <c r="A1601" s="8" t="n">
        <v>184</v>
      </c>
      <c r="B1601" t="inlineStr">
        <is>
          <t>CA-2014-158274</t>
        </is>
      </c>
      <c r="C1601" s="9" t="n">
        <v>41962</v>
      </c>
      <c r="D1601" s="8" t="n">
        <v>2014</v>
      </c>
      <c r="E1601" s="8" t="n">
        <v>11</v>
      </c>
      <c r="F1601" t="inlineStr">
        <is>
          <t>2014-11</t>
        </is>
      </c>
      <c r="G1601" t="inlineStr">
        <is>
          <t>Technology</t>
        </is>
      </c>
      <c r="H1601" t="inlineStr">
        <is>
          <t>Phones</t>
        </is>
      </c>
      <c r="I1601" t="inlineStr">
        <is>
          <t>Nokia Lumia 521 (T-Mobile)</t>
        </is>
      </c>
      <c r="J1601" s="8" t="n">
        <v>5</v>
      </c>
      <c r="K1601" s="10" t="n">
        <v>0</v>
      </c>
      <c r="L1601" s="11" t="n">
        <v>149.95</v>
      </c>
      <c r="M1601" s="11">
        <f>L1601-N1601</f>
        <v>107.964</v>
      </c>
      <c r="N1601" s="11" t="n">
        <v>41.986</v>
      </c>
      <c r="O1601">
        <f>IF(L1601=0,"—",N1601/L1601)</f>
        <v>0.28</v>
      </c>
      <c r="P1601" t="inlineStr">
        <is>
          <t>South</t>
        </is>
      </c>
      <c r="Q1601" t="inlineStr">
        <is>
          <t>Home Office</t>
        </is>
      </c>
    </row>
    <row r="1602">
      <c r="A1602" s="8" t="n">
        <v>185</v>
      </c>
      <c r="B1602" t="inlineStr">
        <is>
          <t>CA-2014-158274</t>
        </is>
      </c>
      <c r="C1602" s="9" t="n">
        <v>41962</v>
      </c>
      <c r="D1602" s="8" t="n">
        <v>2014</v>
      </c>
      <c r="E1602" s="8" t="n">
        <v>11</v>
      </c>
      <c r="F1602" t="inlineStr">
        <is>
          <t>2014-11</t>
        </is>
      </c>
      <c r="G1602" t="inlineStr">
        <is>
          <t>Technology</t>
        </is>
      </c>
      <c r="H1602" t="inlineStr">
        <is>
          <t>Accessories</t>
        </is>
      </c>
      <c r="I1602" t="inlineStr">
        <is>
          <t>HP Standard 104 key PS/2 Keyboard</t>
        </is>
      </c>
      <c r="J1602" s="8" t="n">
        <v>2</v>
      </c>
      <c r="K1602" s="10" t="n">
        <v>0</v>
      </c>
      <c r="L1602" s="11" t="n">
        <v>29</v>
      </c>
      <c r="M1602" s="11">
        <f>L1602-N1602</f>
        <v>21.75</v>
      </c>
      <c r="N1602" s="11" t="n">
        <v>7.25</v>
      </c>
      <c r="O1602">
        <f>IF(L1602=0,"—",N1602/L1602)</f>
        <v>0.25</v>
      </c>
      <c r="P1602" t="inlineStr">
        <is>
          <t>South</t>
        </is>
      </c>
      <c r="Q1602" t="inlineStr">
        <is>
          <t>Home Office</t>
        </is>
      </c>
    </row>
    <row r="1603">
      <c r="A1603" s="8" t="n">
        <v>183</v>
      </c>
      <c r="B1603" t="inlineStr">
        <is>
          <t>CA-2014-158274</t>
        </is>
      </c>
      <c r="C1603" s="9" t="n">
        <v>41962</v>
      </c>
      <c r="D1603" s="8" t="n">
        <v>2014</v>
      </c>
      <c r="E1603" s="8" t="n">
        <v>11</v>
      </c>
      <c r="F1603" t="inlineStr">
        <is>
          <t>2014-11</t>
        </is>
      </c>
      <c r="G1603" t="inlineStr">
        <is>
          <t>Technology</t>
        </is>
      </c>
      <c r="H1603" t="inlineStr">
        <is>
          <t>Phones</t>
        </is>
      </c>
      <c r="I1603" t="inlineStr">
        <is>
          <t>AT&amp;T TR1909W</t>
        </is>
      </c>
      <c r="J1603" s="8" t="n">
        <v>4</v>
      </c>
      <c r="K1603" s="10" t="n">
        <v>0</v>
      </c>
      <c r="L1603" s="11" t="n">
        <v>503.96</v>
      </c>
      <c r="M1603" s="11">
        <f>L1603-N1603</f>
        <v>372.93039999999996</v>
      </c>
      <c r="N1603" s="11" t="n">
        <v>131.0296</v>
      </c>
      <c r="O1603">
        <f>IF(L1603=0,"—",N1603/L1603)</f>
        <v>0.26</v>
      </c>
      <c r="P1603" t="inlineStr">
        <is>
          <t>South</t>
        </is>
      </c>
      <c r="Q1603" t="inlineStr">
        <is>
          <t>Home Office</t>
        </is>
      </c>
    </row>
    <row r="1604">
      <c r="A1604" s="8" t="n">
        <v>9648</v>
      </c>
      <c r="B1604" t="inlineStr">
        <is>
          <t>CA-2014-150518</t>
        </is>
      </c>
      <c r="C1604" s="9" t="n">
        <v>41962</v>
      </c>
      <c r="D1604" s="8" t="n">
        <v>2014</v>
      </c>
      <c r="E1604" s="8" t="n">
        <v>11</v>
      </c>
      <c r="F1604" t="inlineStr">
        <is>
          <t>2014-11</t>
        </is>
      </c>
      <c r="G1604" t="inlineStr">
        <is>
          <t>Office Supplies</t>
        </is>
      </c>
      <c r="H1604" t="inlineStr">
        <is>
          <t>Storage</t>
        </is>
      </c>
      <c r="I1604" t="inlineStr">
        <is>
          <t>Recycled Steel Personal File for Standard File Folders</t>
        </is>
      </c>
      <c r="J1604" s="8" t="n">
        <v>4</v>
      </c>
      <c r="K1604" s="10" t="n">
        <v>0</v>
      </c>
      <c r="L1604" s="11" t="n">
        <v>221.16</v>
      </c>
      <c r="M1604" s="11">
        <f>L1604-N1604</f>
        <v>163.6584</v>
      </c>
      <c r="N1604" s="11" t="n">
        <v>57.5016</v>
      </c>
      <c r="O1604">
        <f>IF(L1604=0,"—",N1604/L1604)</f>
        <v>0.26</v>
      </c>
      <c r="P1604" t="inlineStr">
        <is>
          <t>Central</t>
        </is>
      </c>
      <c r="Q1604" t="inlineStr">
        <is>
          <t>Consumer</t>
        </is>
      </c>
    </row>
    <row r="1605">
      <c r="A1605" s="8" t="n">
        <v>2493</v>
      </c>
      <c r="B1605" t="inlineStr">
        <is>
          <t>CA-2014-144624</t>
        </is>
      </c>
      <c r="C1605" s="9" t="n">
        <v>41962</v>
      </c>
      <c r="D1605" s="8" t="n">
        <v>2014</v>
      </c>
      <c r="E1605" s="8" t="n">
        <v>11</v>
      </c>
      <c r="F1605" t="inlineStr">
        <is>
          <t>2014-11</t>
        </is>
      </c>
      <c r="G1605" t="inlineStr">
        <is>
          <t>Technology</t>
        </is>
      </c>
      <c r="H1605" t="inlineStr">
        <is>
          <t>Phones</t>
        </is>
      </c>
      <c r="I1605" t="inlineStr">
        <is>
          <t>Apple iPhone 5</t>
        </is>
      </c>
      <c r="J1605" s="8" t="n">
        <v>7</v>
      </c>
      <c r="K1605" s="10" t="n">
        <v>0</v>
      </c>
      <c r="L1605" s="11" t="n">
        <v>4548.81</v>
      </c>
      <c r="M1605" s="11">
        <f>L1605-N1605</f>
        <v>3320.6313000000005</v>
      </c>
      <c r="N1605" s="11" t="n">
        <v>1228.1787</v>
      </c>
      <c r="O1605">
        <f>IF(L1605=0,"—",N1605/L1605)</f>
        <v>0.26999999999999996</v>
      </c>
      <c r="P1605" t="inlineStr">
        <is>
          <t>East</t>
        </is>
      </c>
      <c r="Q1605" t="inlineStr">
        <is>
          <t>Consumer</t>
        </is>
      </c>
    </row>
    <row r="1606">
      <c r="A1606" s="8" t="n">
        <v>9736</v>
      </c>
      <c r="B1606" t="inlineStr">
        <is>
          <t>CA-2014-128062</t>
        </is>
      </c>
      <c r="C1606" s="9" t="n">
        <v>41962</v>
      </c>
      <c r="D1606" s="8" t="n">
        <v>2014</v>
      </c>
      <c r="E1606" s="8" t="n">
        <v>11</v>
      </c>
      <c r="F1606" t="inlineStr">
        <is>
          <t>2014-11</t>
        </is>
      </c>
      <c r="G1606" t="inlineStr">
        <is>
          <t>Office Supplies</t>
        </is>
      </c>
      <c r="H1606" t="inlineStr">
        <is>
          <t>Paper</t>
        </is>
      </c>
      <c r="I1606" t="inlineStr">
        <is>
          <t>1/4 Fold Party Design Invitations &amp; White Envelopes, 24 8-1/2" X 11" Cards, 25 E</t>
        </is>
      </c>
      <c r="J1606" s="8" t="n">
        <v>1</v>
      </c>
      <c r="K1606" s="10" t="n">
        <v>0.2</v>
      </c>
      <c r="L1606" s="11" t="n">
        <v>5.88</v>
      </c>
      <c r="M1606" s="11">
        <f>L1606-N1606</f>
        <v>3.8955</v>
      </c>
      <c r="N1606" s="11" t="n">
        <v>1.9845</v>
      </c>
      <c r="O1606">
        <f>IF(L1606=0,"—",N1606/L1606)</f>
        <v>0.33749999999999997</v>
      </c>
      <c r="P1606" t="inlineStr">
        <is>
          <t>East</t>
        </is>
      </c>
      <c r="Q1606" t="inlineStr">
        <is>
          <t>Home Office</t>
        </is>
      </c>
    </row>
    <row r="1607">
      <c r="A1607" s="8" t="n">
        <v>5393</v>
      </c>
      <c r="B1607" t="inlineStr">
        <is>
          <t>US-2014-123183</t>
        </is>
      </c>
      <c r="C1607" s="9" t="n">
        <v>41962</v>
      </c>
      <c r="D1607" s="8" t="n">
        <v>2014</v>
      </c>
      <c r="E1607" s="8" t="n">
        <v>11</v>
      </c>
      <c r="F1607" t="inlineStr">
        <is>
          <t>2014-11</t>
        </is>
      </c>
      <c r="G1607" t="inlineStr">
        <is>
          <t>Office Supplies</t>
        </is>
      </c>
      <c r="H1607" t="inlineStr">
        <is>
          <t>Labels</t>
        </is>
      </c>
      <c r="I1607" t="inlineStr">
        <is>
          <t>Avery 499</t>
        </is>
      </c>
      <c r="J1607" s="8" t="n">
        <v>2</v>
      </c>
      <c r="K1607" s="10" t="n">
        <v>0</v>
      </c>
      <c r="L1607" s="11" t="n">
        <v>9.960000000000001</v>
      </c>
      <c r="M1607" s="11">
        <f>L1607-N1607</f>
        <v>5.378400000000001</v>
      </c>
      <c r="N1607" s="11" t="n">
        <v>4.5816</v>
      </c>
      <c r="O1607">
        <f>IF(L1607=0,"—",N1607/L1607)</f>
        <v>0.45999999999999996</v>
      </c>
      <c r="P1607" t="inlineStr">
        <is>
          <t>East</t>
        </is>
      </c>
      <c r="Q1607" t="inlineStr">
        <is>
          <t>Corporate</t>
        </is>
      </c>
    </row>
    <row r="1608">
      <c r="A1608" s="8" t="n">
        <v>7868</v>
      </c>
      <c r="B1608" t="inlineStr">
        <is>
          <t>CA-2014-100972</t>
        </is>
      </c>
      <c r="C1608" s="9" t="n">
        <v>41962</v>
      </c>
      <c r="D1608" s="8" t="n">
        <v>2014</v>
      </c>
      <c r="E1608" s="8" t="n">
        <v>11</v>
      </c>
      <c r="F1608" t="inlineStr">
        <is>
          <t>2014-11</t>
        </is>
      </c>
      <c r="G1608" t="inlineStr">
        <is>
          <t>Office Supplies</t>
        </is>
      </c>
      <c r="H1608" t="inlineStr">
        <is>
          <t>Paper</t>
        </is>
      </c>
      <c r="I1608" t="inlineStr">
        <is>
          <t>Xerox 1888</t>
        </is>
      </c>
      <c r="J1608" s="8" t="n">
        <v>3</v>
      </c>
      <c r="K1608" s="10" t="n">
        <v>0</v>
      </c>
      <c r="L1608" s="11" t="n">
        <v>166.44</v>
      </c>
      <c r="M1608" s="11">
        <f>L1608-N1608</f>
        <v>86.5488</v>
      </c>
      <c r="N1608" s="11" t="n">
        <v>79.8912</v>
      </c>
      <c r="O1608">
        <f>IF(L1608=0,"—",N1608/L1608)</f>
        <v>0.48</v>
      </c>
      <c r="P1608" t="inlineStr">
        <is>
          <t>West</t>
        </is>
      </c>
      <c r="Q1608" t="inlineStr">
        <is>
          <t>Home Office</t>
        </is>
      </c>
    </row>
    <row r="1609">
      <c r="A1609" s="8" t="n">
        <v>9649</v>
      </c>
      <c r="B1609" t="inlineStr">
        <is>
          <t>CA-2014-150518</t>
        </is>
      </c>
      <c r="C1609" s="9" t="n">
        <v>41962</v>
      </c>
      <c r="D1609" s="8" t="n">
        <v>2014</v>
      </c>
      <c r="E1609" s="8" t="n">
        <v>11</v>
      </c>
      <c r="F1609" t="inlineStr">
        <is>
          <t>2014-11</t>
        </is>
      </c>
      <c r="G1609" t="inlineStr">
        <is>
          <t>Technology</t>
        </is>
      </c>
      <c r="H1609" t="inlineStr">
        <is>
          <t>Phones</t>
        </is>
      </c>
      <c r="I1609" t="inlineStr">
        <is>
          <t>Jabra SPEAK 410</t>
        </is>
      </c>
      <c r="J1609" s="8" t="n">
        <v>3</v>
      </c>
      <c r="K1609" s="10" t="n">
        <v>0</v>
      </c>
      <c r="L1609" s="11" t="n">
        <v>281.97</v>
      </c>
      <c r="M1609" s="11">
        <f>L1609-N1609</f>
        <v>203.01840000000004</v>
      </c>
      <c r="N1609" s="11" t="n">
        <v>78.9516</v>
      </c>
      <c r="O1609">
        <f>IF(L1609=0,"—",N1609/L1609)</f>
        <v>0.27999999999999997</v>
      </c>
      <c r="P1609" t="inlineStr">
        <is>
          <t>Central</t>
        </is>
      </c>
      <c r="Q1609" t="inlineStr">
        <is>
          <t>Consumer</t>
        </is>
      </c>
    </row>
    <row r="1610">
      <c r="A1610" s="8" t="n">
        <v>5392</v>
      </c>
      <c r="B1610" t="inlineStr">
        <is>
          <t>US-2014-123183</t>
        </is>
      </c>
      <c r="C1610" s="9" t="n">
        <v>41962</v>
      </c>
      <c r="D1610" s="8" t="n">
        <v>2014</v>
      </c>
      <c r="E1610" s="8" t="n">
        <v>11</v>
      </c>
      <c r="F1610" t="inlineStr">
        <is>
          <t>2014-11</t>
        </is>
      </c>
      <c r="G1610" t="inlineStr">
        <is>
          <t>Office Supplies</t>
        </is>
      </c>
      <c r="H1610" t="inlineStr">
        <is>
          <t>Labels</t>
        </is>
      </c>
      <c r="I1610" t="inlineStr">
        <is>
          <t>Avery 480</t>
        </is>
      </c>
      <c r="J1610" s="8" t="n">
        <v>6</v>
      </c>
      <c r="K1610" s="10" t="n">
        <v>0</v>
      </c>
      <c r="L1610" s="11" t="n">
        <v>22.5</v>
      </c>
      <c r="M1610" s="11">
        <f>L1610-N1610</f>
        <v>11.7</v>
      </c>
      <c r="N1610" s="11" t="n">
        <v>10.8</v>
      </c>
      <c r="O1610">
        <f>IF(L1610=0,"—",N1610/L1610)</f>
        <v>0.48000000000000004</v>
      </c>
      <c r="P1610" t="inlineStr">
        <is>
          <t>East</t>
        </is>
      </c>
      <c r="Q1610" t="inlineStr">
        <is>
          <t>Corporate</t>
        </is>
      </c>
    </row>
    <row r="1611">
      <c r="A1611" s="8" t="n">
        <v>7551</v>
      </c>
      <c r="B1611" t="inlineStr">
        <is>
          <t>CA-2014-140396</t>
        </is>
      </c>
      <c r="C1611" s="9" t="n">
        <v>41963</v>
      </c>
      <c r="D1611" s="8" t="n">
        <v>2014</v>
      </c>
      <c r="E1611" s="8" t="n">
        <v>11</v>
      </c>
      <c r="F1611" t="inlineStr">
        <is>
          <t>2014-11</t>
        </is>
      </c>
      <c r="G1611" t="inlineStr">
        <is>
          <t>Office Supplies</t>
        </is>
      </c>
      <c r="H1611" t="inlineStr">
        <is>
          <t>Envelopes</t>
        </is>
      </c>
      <c r="I1611" t="inlineStr">
        <is>
          <t>Peel &amp; Seel Recycled Catalog Envelopes, Brown</t>
        </is>
      </c>
      <c r="J1611" s="8" t="n">
        <v>3</v>
      </c>
      <c r="K1611" s="10" t="n">
        <v>0</v>
      </c>
      <c r="L1611" s="11" t="n">
        <v>34.74</v>
      </c>
      <c r="M1611" s="11">
        <f>L1611-N1611</f>
        <v>17.37</v>
      </c>
      <c r="N1611" s="11" t="n">
        <v>17.37</v>
      </c>
      <c r="O1611">
        <f>IF(L1611=0,"—",N1611/L1611)</f>
        <v>0.5</v>
      </c>
      <c r="P1611" t="inlineStr">
        <is>
          <t>East</t>
        </is>
      </c>
      <c r="Q1611" t="inlineStr">
        <is>
          <t>Corporate</t>
        </is>
      </c>
    </row>
    <row r="1612">
      <c r="A1612" s="8" t="n">
        <v>7554</v>
      </c>
      <c r="B1612" t="inlineStr">
        <is>
          <t>CA-2014-140396</t>
        </is>
      </c>
      <c r="C1612" s="9" t="n">
        <v>41963</v>
      </c>
      <c r="D1612" s="8" t="n">
        <v>2014</v>
      </c>
      <c r="E1612" s="8" t="n">
        <v>11</v>
      </c>
      <c r="F1612" t="inlineStr">
        <is>
          <t>2014-11</t>
        </is>
      </c>
      <c r="G1612" t="inlineStr">
        <is>
          <t>Office Supplies</t>
        </is>
      </c>
      <c r="H1612" t="inlineStr">
        <is>
          <t>Paper</t>
        </is>
      </c>
      <c r="I1612" t="inlineStr">
        <is>
          <t>Xerox 2000</t>
        </is>
      </c>
      <c r="J1612" s="8" t="n">
        <v>4</v>
      </c>
      <c r="K1612" s="10" t="n">
        <v>0</v>
      </c>
      <c r="L1612" s="11" t="n">
        <v>25.92</v>
      </c>
      <c r="M1612" s="11">
        <f>L1612-N1612</f>
        <v>13.478400000000002</v>
      </c>
      <c r="N1612" s="11" t="n">
        <v>12.4416</v>
      </c>
      <c r="O1612">
        <f>IF(L1612=0,"—",N1612/L1612)</f>
        <v>0.4799999999999999</v>
      </c>
      <c r="P1612" t="inlineStr">
        <is>
          <t>East</t>
        </is>
      </c>
      <c r="Q1612" t="inlineStr">
        <is>
          <t>Corporate</t>
        </is>
      </c>
    </row>
    <row r="1613">
      <c r="A1613" s="8" t="n">
        <v>7552</v>
      </c>
      <c r="B1613" t="inlineStr">
        <is>
          <t>CA-2014-140396</t>
        </is>
      </c>
      <c r="C1613" s="9" t="n">
        <v>41963</v>
      </c>
      <c r="D1613" s="8" t="n">
        <v>2014</v>
      </c>
      <c r="E1613" s="8" t="n">
        <v>11</v>
      </c>
      <c r="F1613" t="inlineStr">
        <is>
          <t>2014-11</t>
        </is>
      </c>
      <c r="G1613" t="inlineStr">
        <is>
          <t>Technology</t>
        </is>
      </c>
      <c r="H1613" t="inlineStr">
        <is>
          <t>Phones</t>
        </is>
      </c>
      <c r="I1613" t="inlineStr">
        <is>
          <t>Toshiba IPT2010-SD IP Telephone</t>
        </is>
      </c>
      <c r="J1613" s="8" t="n">
        <v>6</v>
      </c>
      <c r="K1613" s="10" t="n">
        <v>0</v>
      </c>
      <c r="L1613" s="11" t="n">
        <v>833.9400000000001</v>
      </c>
      <c r="M1613" s="11">
        <f>L1613-N1613</f>
        <v>617.1156000000001</v>
      </c>
      <c r="N1613" s="11" t="n">
        <v>216.8244</v>
      </c>
      <c r="O1613">
        <f>IF(L1613=0,"—",N1613/L1613)</f>
        <v>0.25999999999999995</v>
      </c>
      <c r="P1613" t="inlineStr">
        <is>
          <t>East</t>
        </is>
      </c>
      <c r="Q1613" t="inlineStr">
        <is>
          <t>Corporate</t>
        </is>
      </c>
    </row>
    <row r="1614">
      <c r="A1614" s="8" t="n">
        <v>7553</v>
      </c>
      <c r="B1614" t="inlineStr">
        <is>
          <t>CA-2014-140396</t>
        </is>
      </c>
      <c r="C1614" s="9" t="n">
        <v>41963</v>
      </c>
      <c r="D1614" s="8" t="n">
        <v>2014</v>
      </c>
      <c r="E1614" s="8" t="n">
        <v>11</v>
      </c>
      <c r="F1614" t="inlineStr">
        <is>
          <t>2014-11</t>
        </is>
      </c>
      <c r="G1614" t="inlineStr">
        <is>
          <t>Office Supplies</t>
        </is>
      </c>
      <c r="H1614" t="inlineStr">
        <is>
          <t>Binders</t>
        </is>
      </c>
      <c r="I1614" t="inlineStr">
        <is>
          <t>3M Organizer Strips</t>
        </is>
      </c>
      <c r="J1614" s="8" t="n">
        <v>3</v>
      </c>
      <c r="K1614" s="10" t="n">
        <v>0.2</v>
      </c>
      <c r="L1614" s="11" t="n">
        <v>12.96</v>
      </c>
      <c r="M1614" s="11">
        <f>L1614-N1614</f>
        <v>8.424000000000001</v>
      </c>
      <c r="N1614" s="11" t="n">
        <v>4.536</v>
      </c>
      <c r="O1614">
        <f>IF(L1614=0,"—",N1614/L1614)</f>
        <v>0.3499999999999999</v>
      </c>
      <c r="P1614" t="inlineStr">
        <is>
          <t>East</t>
        </is>
      </c>
      <c r="Q1614" t="inlineStr">
        <is>
          <t>Corporate</t>
        </is>
      </c>
    </row>
    <row r="1615">
      <c r="A1615" s="8" t="n">
        <v>3399</v>
      </c>
      <c r="B1615" t="inlineStr">
        <is>
          <t>CA-2014-102274</t>
        </is>
      </c>
      <c r="C1615" s="9" t="n">
        <v>41964</v>
      </c>
      <c r="D1615" s="8" t="n">
        <v>2014</v>
      </c>
      <c r="E1615" s="8" t="n">
        <v>11</v>
      </c>
      <c r="F1615" t="inlineStr">
        <is>
          <t>2014-11</t>
        </is>
      </c>
      <c r="G1615" t="inlineStr">
        <is>
          <t>Technology</t>
        </is>
      </c>
      <c r="H1615" t="inlineStr">
        <is>
          <t>Phones</t>
        </is>
      </c>
      <c r="I1615" t="inlineStr">
        <is>
          <t>Logitech B530 USB Headset - headset - Full size, Binaural</t>
        </is>
      </c>
      <c r="J1615" s="8" t="n">
        <v>1</v>
      </c>
      <c r="K1615" s="10" t="n">
        <v>0</v>
      </c>
      <c r="L1615" s="11" t="n">
        <v>36.99</v>
      </c>
      <c r="M1615" s="11">
        <f>L1615-N1615</f>
        <v>27.002700000000004</v>
      </c>
      <c r="N1615" s="11" t="n">
        <v>9.987299999999999</v>
      </c>
      <c r="O1615">
        <f>IF(L1615=0,"—",N1615/L1615)</f>
        <v>0.26999999999999996</v>
      </c>
      <c r="P1615" t="inlineStr">
        <is>
          <t>South</t>
        </is>
      </c>
      <c r="Q1615" t="inlineStr">
        <is>
          <t>Corporate</t>
        </is>
      </c>
    </row>
    <row r="1616">
      <c r="A1616" s="8" t="n">
        <v>3401</v>
      </c>
      <c r="B1616" t="inlineStr">
        <is>
          <t>CA-2014-102274</t>
        </is>
      </c>
      <c r="C1616" s="9" t="n">
        <v>41964</v>
      </c>
      <c r="D1616" s="8" t="n">
        <v>2014</v>
      </c>
      <c r="E1616" s="8" t="n">
        <v>11</v>
      </c>
      <c r="F1616" t="inlineStr">
        <is>
          <t>2014-11</t>
        </is>
      </c>
      <c r="G1616" t="inlineStr">
        <is>
          <t>Office Supplies</t>
        </is>
      </c>
      <c r="H1616" t="inlineStr">
        <is>
          <t>Storage</t>
        </is>
      </c>
      <c r="I1616" t="inlineStr">
        <is>
          <t>Space Solutions Commercial Steel Shelving</t>
        </is>
      </c>
      <c r="J1616" s="8" t="n">
        <v>3</v>
      </c>
      <c r="K1616" s="10" t="n">
        <v>0</v>
      </c>
      <c r="L1616" s="11" t="n">
        <v>193.95</v>
      </c>
      <c r="M1616" s="11">
        <f>L1616-N1616</f>
        <v>184.2525</v>
      </c>
      <c r="N1616" s="11" t="n">
        <v>9.6975</v>
      </c>
      <c r="O1616">
        <f>IF(L1616=0,"—",N1616/L1616)</f>
        <v>0.05</v>
      </c>
      <c r="P1616" t="inlineStr">
        <is>
          <t>South</t>
        </is>
      </c>
      <c r="Q1616" t="inlineStr">
        <is>
          <t>Corporate</t>
        </is>
      </c>
    </row>
    <row r="1617">
      <c r="A1617" s="8" t="n">
        <v>7741</v>
      </c>
      <c r="B1617" t="inlineStr">
        <is>
          <t>CA-2014-154781</t>
        </is>
      </c>
      <c r="C1617" s="9" t="n">
        <v>41964</v>
      </c>
      <c r="D1617" s="8" t="n">
        <v>2014</v>
      </c>
      <c r="E1617" s="8" t="n">
        <v>11</v>
      </c>
      <c r="F1617" t="inlineStr">
        <is>
          <t>2014-11</t>
        </is>
      </c>
      <c r="G1617" t="inlineStr">
        <is>
          <t>Technology</t>
        </is>
      </c>
      <c r="H1617" t="inlineStr">
        <is>
          <t>Accessories</t>
        </is>
      </c>
      <c r="I1617" t="inlineStr">
        <is>
          <t>Kensington Expert Mouse Optical USB Trackball for PC or Mac</t>
        </is>
      </c>
      <c r="J1617" s="8" t="n">
        <v>1</v>
      </c>
      <c r="K1617" s="10" t="n">
        <v>0</v>
      </c>
      <c r="L1617" s="11" t="n">
        <v>94.98999999999999</v>
      </c>
      <c r="M1617" s="11">
        <f>L1617-N1617</f>
        <v>66.493</v>
      </c>
      <c r="N1617" s="11" t="n">
        <v>28.497</v>
      </c>
      <c r="O1617">
        <f>IF(L1617=0,"—",N1617/L1617)</f>
        <v>0.3</v>
      </c>
      <c r="P1617" t="inlineStr">
        <is>
          <t>West</t>
        </is>
      </c>
      <c r="Q1617" t="inlineStr">
        <is>
          <t>Home Office</t>
        </is>
      </c>
    </row>
    <row r="1618">
      <c r="A1618" s="8" t="n">
        <v>3400</v>
      </c>
      <c r="B1618" t="inlineStr">
        <is>
          <t>CA-2014-102274</t>
        </is>
      </c>
      <c r="C1618" s="9" t="n">
        <v>41964</v>
      </c>
      <c r="D1618" s="8" t="n">
        <v>2014</v>
      </c>
      <c r="E1618" s="8" t="n">
        <v>11</v>
      </c>
      <c r="F1618" t="inlineStr">
        <is>
          <t>2014-11</t>
        </is>
      </c>
      <c r="G1618" t="inlineStr">
        <is>
          <t>Office Supplies</t>
        </is>
      </c>
      <c r="H1618" t="inlineStr">
        <is>
          <t>Paper</t>
        </is>
      </c>
      <c r="I1618" t="inlineStr">
        <is>
          <t>Multicolor Computer Printout Paper</t>
        </is>
      </c>
      <c r="J1618" s="8" t="n">
        <v>6</v>
      </c>
      <c r="K1618" s="10" t="n">
        <v>0</v>
      </c>
      <c r="L1618" s="11" t="n">
        <v>629.1</v>
      </c>
      <c r="M1618" s="11">
        <f>L1618-N1618</f>
        <v>327.132</v>
      </c>
      <c r="N1618" s="11" t="n">
        <v>301.968</v>
      </c>
      <c r="O1618">
        <f>IF(L1618=0,"—",N1618/L1618)</f>
        <v>0.48000000000000004</v>
      </c>
      <c r="P1618" t="inlineStr">
        <is>
          <t>South</t>
        </is>
      </c>
      <c r="Q1618" t="inlineStr">
        <is>
          <t>Corporate</t>
        </is>
      </c>
    </row>
    <row r="1619">
      <c r="A1619" s="8" t="n">
        <v>3402</v>
      </c>
      <c r="B1619" t="inlineStr">
        <is>
          <t>CA-2014-102274</t>
        </is>
      </c>
      <c r="C1619" s="9" t="n">
        <v>41964</v>
      </c>
      <c r="D1619" s="8" t="n">
        <v>2014</v>
      </c>
      <c r="E1619" s="8" t="n">
        <v>11</v>
      </c>
      <c r="F1619" t="inlineStr">
        <is>
          <t>2014-11</t>
        </is>
      </c>
      <c r="G1619" t="inlineStr">
        <is>
          <t>Office Supplies</t>
        </is>
      </c>
      <c r="H1619" t="inlineStr">
        <is>
          <t>Art</t>
        </is>
      </c>
      <c r="I1619" t="inlineStr">
        <is>
          <t>Newell 322</t>
        </is>
      </c>
      <c r="J1619" s="8" t="n">
        <v>3</v>
      </c>
      <c r="K1619" s="10" t="n">
        <v>0</v>
      </c>
      <c r="L1619" s="11" t="n">
        <v>5.46</v>
      </c>
      <c r="M1619" s="11">
        <f>L1619-N1619</f>
        <v>3.9858000000000002</v>
      </c>
      <c r="N1619" s="11" t="n">
        <v>1.4742</v>
      </c>
      <c r="O1619">
        <f>IF(L1619=0,"—",N1619/L1619)</f>
        <v>0.27</v>
      </c>
      <c r="P1619" t="inlineStr">
        <is>
          <t>South</t>
        </is>
      </c>
      <c r="Q1619" t="inlineStr">
        <is>
          <t>Corporate</t>
        </is>
      </c>
    </row>
    <row r="1620">
      <c r="A1620" s="8" t="n">
        <v>7740</v>
      </c>
      <c r="B1620" t="inlineStr">
        <is>
          <t>CA-2014-154781</t>
        </is>
      </c>
      <c r="C1620" s="9" t="n">
        <v>41964</v>
      </c>
      <c r="D1620" s="8" t="n">
        <v>2014</v>
      </c>
      <c r="E1620" s="8" t="n">
        <v>11</v>
      </c>
      <c r="F1620" t="inlineStr">
        <is>
          <t>2014-11</t>
        </is>
      </c>
      <c r="G1620" t="inlineStr">
        <is>
          <t>Office Supplies</t>
        </is>
      </c>
      <c r="H1620" t="inlineStr">
        <is>
          <t>Paper</t>
        </is>
      </c>
      <c r="I1620" t="inlineStr">
        <is>
          <t>Tops Wirebound Message Log Books</t>
        </is>
      </c>
      <c r="J1620" s="8" t="n">
        <v>2</v>
      </c>
      <c r="K1620" s="10" t="n">
        <v>0</v>
      </c>
      <c r="L1620" s="11" t="n">
        <v>6.58</v>
      </c>
      <c r="M1620" s="11">
        <f>L1620-N1620</f>
        <v>3.5532</v>
      </c>
      <c r="N1620" s="11" t="n">
        <v>3.0268</v>
      </c>
      <c r="O1620">
        <f>IF(L1620=0,"—",N1620/L1620)</f>
        <v>0.46</v>
      </c>
      <c r="P1620" t="inlineStr">
        <is>
          <t>West</t>
        </is>
      </c>
      <c r="Q1620" t="inlineStr">
        <is>
          <t>Home Office</t>
        </is>
      </c>
    </row>
    <row r="1621">
      <c r="A1621" s="8" t="n">
        <v>4499</v>
      </c>
      <c r="B1621" t="inlineStr">
        <is>
          <t>CA-2014-103401</t>
        </is>
      </c>
      <c r="C1621" s="9" t="n">
        <v>41964</v>
      </c>
      <c r="D1621" s="8" t="n">
        <v>2014</v>
      </c>
      <c r="E1621" s="8" t="n">
        <v>11</v>
      </c>
      <c r="F1621" t="inlineStr">
        <is>
          <t>2014-11</t>
        </is>
      </c>
      <c r="G1621" t="inlineStr">
        <is>
          <t>Office Supplies</t>
        </is>
      </c>
      <c r="H1621" t="inlineStr">
        <is>
          <t>Paper</t>
        </is>
      </c>
      <c r="I1621" t="inlineStr">
        <is>
          <t>Xerox 211</t>
        </is>
      </c>
      <c r="J1621" s="8" t="n">
        <v>2</v>
      </c>
      <c r="K1621" s="10" t="n">
        <v>0</v>
      </c>
      <c r="L1621" s="11" t="n">
        <v>12.96</v>
      </c>
      <c r="M1621" s="11">
        <f>L1621-N1621</f>
        <v>6.739200000000001</v>
      </c>
      <c r="N1621" s="11" t="n">
        <v>6.2208</v>
      </c>
      <c r="O1621">
        <f>IF(L1621=0,"—",N1621/L1621)</f>
        <v>0.4799999999999999</v>
      </c>
      <c r="P1621" t="inlineStr">
        <is>
          <t>West</t>
        </is>
      </c>
      <c r="Q1621" t="inlineStr">
        <is>
          <t>Corporate</t>
        </is>
      </c>
    </row>
    <row r="1622">
      <c r="A1622" s="8" t="n">
        <v>5344</v>
      </c>
      <c r="B1622" t="inlineStr">
        <is>
          <t>US-2014-168501</t>
        </is>
      </c>
      <c r="C1622" s="9" t="n">
        <v>41964</v>
      </c>
      <c r="D1622" s="8" t="n">
        <v>2014</v>
      </c>
      <c r="E1622" s="8" t="n">
        <v>11</v>
      </c>
      <c r="F1622" t="inlineStr">
        <is>
          <t>2014-11</t>
        </is>
      </c>
      <c r="G1622" t="inlineStr">
        <is>
          <t>Technology</t>
        </is>
      </c>
      <c r="H1622" t="inlineStr">
        <is>
          <t>Phones</t>
        </is>
      </c>
      <c r="I1622" t="inlineStr">
        <is>
          <t>RCA Visys Integrated PBX 8-Line Router</t>
        </is>
      </c>
      <c r="J1622" s="8" t="n">
        <v>5</v>
      </c>
      <c r="K1622" s="10" t="n">
        <v>0.2</v>
      </c>
      <c r="L1622" s="11" t="n">
        <v>267.96</v>
      </c>
      <c r="M1622" s="11">
        <f>L1622-N1622</f>
        <v>251.21249999999998</v>
      </c>
      <c r="N1622" s="11" t="n">
        <v>16.7475</v>
      </c>
      <c r="O1622">
        <f>IF(L1622=0,"—",N1622/L1622)</f>
        <v>0.0625</v>
      </c>
      <c r="P1622" t="inlineStr">
        <is>
          <t>Central</t>
        </is>
      </c>
      <c r="Q1622" t="inlineStr">
        <is>
          <t>Corporate</t>
        </is>
      </c>
    </row>
    <row r="1623">
      <c r="A1623" s="8" t="n">
        <v>5343</v>
      </c>
      <c r="B1623" t="inlineStr">
        <is>
          <t>US-2014-168501</t>
        </is>
      </c>
      <c r="C1623" s="9" t="n">
        <v>41964</v>
      </c>
      <c r="D1623" s="8" t="n">
        <v>2014</v>
      </c>
      <c r="E1623" s="8" t="n">
        <v>11</v>
      </c>
      <c r="F1623" t="inlineStr">
        <is>
          <t>2014-11</t>
        </is>
      </c>
      <c r="G1623" t="inlineStr">
        <is>
          <t>Office Supplies</t>
        </is>
      </c>
      <c r="H1623" t="inlineStr">
        <is>
          <t>Envelopes</t>
        </is>
      </c>
      <c r="I1623" t="inlineStr">
        <is>
          <t>Poly String Tie Envelopes</t>
        </is>
      </c>
      <c r="J1623" s="8" t="n">
        <v>1</v>
      </c>
      <c r="K1623" s="10" t="n">
        <v>0.2</v>
      </c>
      <c r="L1623" s="11" t="n">
        <v>1.632</v>
      </c>
      <c r="M1623" s="11">
        <f>L1623-N1623</f>
        <v>1.0812</v>
      </c>
      <c r="N1623" s="11" t="n">
        <v>0.5508</v>
      </c>
      <c r="O1623">
        <f>IF(L1623=0,"—",N1623/L1623)</f>
        <v>0.3375</v>
      </c>
      <c r="P1623" t="inlineStr">
        <is>
          <t>Central</t>
        </is>
      </c>
      <c r="Q1623" t="inlineStr">
        <is>
          <t>Corporate</t>
        </is>
      </c>
    </row>
    <row r="1624">
      <c r="A1624" s="8" t="n">
        <v>2578</v>
      </c>
      <c r="B1624" t="inlineStr">
        <is>
          <t>CA-2014-129091</t>
        </is>
      </c>
      <c r="C1624" s="9" t="n">
        <v>41965</v>
      </c>
      <c r="D1624" s="8" t="n">
        <v>2014</v>
      </c>
      <c r="E1624" s="8" t="n">
        <v>11</v>
      </c>
      <c r="F1624" t="inlineStr">
        <is>
          <t>2014-11</t>
        </is>
      </c>
      <c r="G1624" t="inlineStr">
        <is>
          <t>Office Supplies</t>
        </is>
      </c>
      <c r="H1624" t="inlineStr">
        <is>
          <t>Appliances</t>
        </is>
      </c>
      <c r="I1624" t="inlineStr">
        <is>
          <t>Holmes Harmony HEPA Air Purifier for 17 x 20 Room</t>
        </is>
      </c>
      <c r="J1624" s="8" t="n">
        <v>3</v>
      </c>
      <c r="K1624" s="10" t="n">
        <v>0</v>
      </c>
      <c r="L1624" s="11" t="n">
        <v>675.12</v>
      </c>
      <c r="M1624" s="11">
        <f>L1624-N1624</f>
        <v>384.8184</v>
      </c>
      <c r="N1624" s="11" t="n">
        <v>290.3016</v>
      </c>
      <c r="O1624">
        <f>IF(L1624=0,"—",N1624/L1624)</f>
        <v>0.43</v>
      </c>
      <c r="P1624" t="inlineStr">
        <is>
          <t>South</t>
        </is>
      </c>
      <c r="Q1624" t="inlineStr">
        <is>
          <t>Corporate</t>
        </is>
      </c>
    </row>
    <row r="1625">
      <c r="A1625" s="8" t="n">
        <v>2577</v>
      </c>
      <c r="B1625" t="inlineStr">
        <is>
          <t>CA-2014-129091</t>
        </is>
      </c>
      <c r="C1625" s="9" t="n">
        <v>41965</v>
      </c>
      <c r="D1625" s="8" t="n">
        <v>2014</v>
      </c>
      <c r="E1625" s="8" t="n">
        <v>11</v>
      </c>
      <c r="F1625" t="inlineStr">
        <is>
          <t>2014-11</t>
        </is>
      </c>
      <c r="G1625" t="inlineStr">
        <is>
          <t>Office Supplies</t>
        </is>
      </c>
      <c r="H1625" t="inlineStr">
        <is>
          <t>Envelopes</t>
        </is>
      </c>
      <c r="I1625" t="inlineStr">
        <is>
          <t>Staple envelope</t>
        </is>
      </c>
      <c r="J1625" s="8" t="n">
        <v>2</v>
      </c>
      <c r="K1625" s="10" t="n">
        <v>0</v>
      </c>
      <c r="L1625" s="11" t="n">
        <v>11.36</v>
      </c>
      <c r="M1625" s="11">
        <f>L1625-N1625</f>
        <v>6.0207999999999995</v>
      </c>
      <c r="N1625" s="11" t="n">
        <v>5.3392</v>
      </c>
      <c r="O1625">
        <f>IF(L1625=0,"—",N1625/L1625)</f>
        <v>0.47000000000000003</v>
      </c>
      <c r="P1625" t="inlineStr">
        <is>
          <t>South</t>
        </is>
      </c>
      <c r="Q1625" t="inlineStr">
        <is>
          <t>Corporate</t>
        </is>
      </c>
    </row>
    <row r="1626">
      <c r="A1626" s="8" t="n">
        <v>2576</v>
      </c>
      <c r="B1626" t="inlineStr">
        <is>
          <t>CA-2014-129091</t>
        </is>
      </c>
      <c r="C1626" s="9" t="n">
        <v>41965</v>
      </c>
      <c r="D1626" s="8" t="n">
        <v>2014</v>
      </c>
      <c r="E1626" s="8" t="n">
        <v>11</v>
      </c>
      <c r="F1626" t="inlineStr">
        <is>
          <t>2014-11</t>
        </is>
      </c>
      <c r="G1626" t="inlineStr">
        <is>
          <t>Office Supplies</t>
        </is>
      </c>
      <c r="H1626" t="inlineStr">
        <is>
          <t>Binders</t>
        </is>
      </c>
      <c r="I1626" t="inlineStr">
        <is>
          <t>GBC ProClick Punch Binding System</t>
        </is>
      </c>
      <c r="J1626" s="8" t="n">
        <v>5</v>
      </c>
      <c r="K1626" s="10" t="n">
        <v>0</v>
      </c>
      <c r="L1626" s="11" t="n">
        <v>319.9</v>
      </c>
      <c r="M1626" s="11">
        <f>L1626-N1626</f>
        <v>163.14899999999997</v>
      </c>
      <c r="N1626" s="11" t="n">
        <v>156.751</v>
      </c>
      <c r="O1626">
        <f>IF(L1626=0,"—",N1626/L1626)</f>
        <v>0.49000000000000005</v>
      </c>
      <c r="P1626" t="inlineStr">
        <is>
          <t>South</t>
        </is>
      </c>
      <c r="Q1626" t="inlineStr">
        <is>
          <t>Corporate</t>
        </is>
      </c>
    </row>
    <row r="1627">
      <c r="A1627" s="8" t="n">
        <v>2575</v>
      </c>
      <c r="B1627" t="inlineStr">
        <is>
          <t>CA-2014-129091</t>
        </is>
      </c>
      <c r="C1627" s="9" t="n">
        <v>41965</v>
      </c>
      <c r="D1627" s="8" t="n">
        <v>2014</v>
      </c>
      <c r="E1627" s="8" t="n">
        <v>11</v>
      </c>
      <c r="F1627" t="inlineStr">
        <is>
          <t>2014-11</t>
        </is>
      </c>
      <c r="G1627" t="inlineStr">
        <is>
          <t>Office Supplies</t>
        </is>
      </c>
      <c r="H1627" t="inlineStr">
        <is>
          <t>Envelopes</t>
        </is>
      </c>
      <c r="I1627" t="inlineStr">
        <is>
          <t>Fashion Color Clasp Envelopes</t>
        </is>
      </c>
      <c r="J1627" s="8" t="n">
        <v>3</v>
      </c>
      <c r="K1627" s="10" t="n">
        <v>0</v>
      </c>
      <c r="L1627" s="11" t="n">
        <v>16.23</v>
      </c>
      <c r="M1627" s="11">
        <f>L1627-N1627</f>
        <v>8.2773</v>
      </c>
      <c r="N1627" s="11" t="n">
        <v>7.9527</v>
      </c>
      <c r="O1627">
        <f>IF(L1627=0,"—",N1627/L1627)</f>
        <v>0.49</v>
      </c>
      <c r="P1627" t="inlineStr">
        <is>
          <t>South</t>
        </is>
      </c>
      <c r="Q1627" t="inlineStr">
        <is>
          <t>Corporate</t>
        </is>
      </c>
    </row>
    <row r="1628">
      <c r="A1628" s="8" t="n">
        <v>3971</v>
      </c>
      <c r="B1628" t="inlineStr">
        <is>
          <t>CA-2014-135090</t>
        </is>
      </c>
      <c r="C1628" s="9" t="n">
        <v>41965</v>
      </c>
      <c r="D1628" s="8" t="n">
        <v>2014</v>
      </c>
      <c r="E1628" s="8" t="n">
        <v>11</v>
      </c>
      <c r="F1628" t="inlineStr">
        <is>
          <t>2014-11</t>
        </is>
      </c>
      <c r="G1628" t="inlineStr">
        <is>
          <t>Office Supplies</t>
        </is>
      </c>
      <c r="H1628" t="inlineStr">
        <is>
          <t>Paper</t>
        </is>
      </c>
      <c r="I1628" t="inlineStr">
        <is>
          <t>Xerox 1895</t>
        </is>
      </c>
      <c r="J1628" s="8" t="n">
        <v>9</v>
      </c>
      <c r="K1628" s="10" t="n">
        <v>0</v>
      </c>
      <c r="L1628" s="11" t="n">
        <v>53.82</v>
      </c>
      <c r="M1628" s="11">
        <f>L1628-N1628</f>
        <v>29.601</v>
      </c>
      <c r="N1628" s="11" t="n">
        <v>24.219</v>
      </c>
      <c r="O1628">
        <f>IF(L1628=0,"—",N1628/L1628)</f>
        <v>0.45</v>
      </c>
      <c r="P1628" t="inlineStr">
        <is>
          <t>West</t>
        </is>
      </c>
      <c r="Q1628" t="inlineStr">
        <is>
          <t>Consumer</t>
        </is>
      </c>
    </row>
    <row r="1629">
      <c r="A1629" s="8" t="n">
        <v>3394</v>
      </c>
      <c r="B1629" t="inlineStr">
        <is>
          <t>CA-2014-105340</t>
        </is>
      </c>
      <c r="C1629" s="9" t="n">
        <v>41965</v>
      </c>
      <c r="D1629" s="8" t="n">
        <v>2014</v>
      </c>
      <c r="E1629" s="8" t="n">
        <v>11</v>
      </c>
      <c r="F1629" t="inlineStr">
        <is>
          <t>2014-11</t>
        </is>
      </c>
      <c r="G1629" t="inlineStr">
        <is>
          <t>Office Supplies</t>
        </is>
      </c>
      <c r="H1629" t="inlineStr">
        <is>
          <t>Binders</t>
        </is>
      </c>
      <c r="I1629" t="inlineStr">
        <is>
          <t>Wilson Jones Heavy-Duty Casebound Ring Binders with Metal Hinges</t>
        </is>
      </c>
      <c r="J1629" s="8" t="n">
        <v>1</v>
      </c>
      <c r="K1629" s="10" t="n">
        <v>0.8</v>
      </c>
      <c r="L1629" s="11" t="n">
        <v>6.928</v>
      </c>
      <c r="M1629" s="11">
        <f>L1629-N1629</f>
        <v>18.0128</v>
      </c>
      <c r="N1629" s="11" t="n">
        <v>-11.0848</v>
      </c>
      <c r="O1629">
        <f>IF(L1629=0,"—",N1629/L1629)</f>
        <v>-1.5999999999999999</v>
      </c>
      <c r="P1629" t="inlineStr">
        <is>
          <t>Central</t>
        </is>
      </c>
      <c r="Q1629" t="inlineStr">
        <is>
          <t>Consumer</t>
        </is>
      </c>
    </row>
    <row r="1630">
      <c r="A1630" s="8" t="n">
        <v>6806</v>
      </c>
      <c r="B1630" t="inlineStr">
        <is>
          <t>CA-2014-125682</t>
        </is>
      </c>
      <c r="C1630" s="9" t="n">
        <v>41965</v>
      </c>
      <c r="D1630" s="8" t="n">
        <v>2014</v>
      </c>
      <c r="E1630" s="8" t="n">
        <v>11</v>
      </c>
      <c r="F1630" t="inlineStr">
        <is>
          <t>2014-11</t>
        </is>
      </c>
      <c r="G1630" t="inlineStr">
        <is>
          <t>Office Supplies</t>
        </is>
      </c>
      <c r="H1630" t="inlineStr">
        <is>
          <t>Paper</t>
        </is>
      </c>
      <c r="I1630" t="inlineStr">
        <is>
          <t>Hammermill CopyPlus Copy Paper (20Lb. and 84 Bright)</t>
        </is>
      </c>
      <c r="J1630" s="8" t="n">
        <v>2</v>
      </c>
      <c r="K1630" s="10" t="n">
        <v>0</v>
      </c>
      <c r="L1630" s="11" t="n">
        <v>9.960000000000001</v>
      </c>
      <c r="M1630" s="11">
        <f>L1630-N1630</f>
        <v>5.079600000000001</v>
      </c>
      <c r="N1630" s="11" t="n">
        <v>4.8804</v>
      </c>
      <c r="O1630">
        <f>IF(L1630=0,"—",N1630/L1630)</f>
        <v>0.48999999999999994</v>
      </c>
      <c r="P1630" t="inlineStr">
        <is>
          <t>South</t>
        </is>
      </c>
      <c r="Q1630" t="inlineStr">
        <is>
          <t>Corporate</t>
        </is>
      </c>
    </row>
    <row r="1631">
      <c r="A1631" s="8" t="n">
        <v>3895</v>
      </c>
      <c r="B1631" t="inlineStr">
        <is>
          <t>US-2014-112200</t>
        </is>
      </c>
      <c r="C1631" s="9" t="n">
        <v>41965</v>
      </c>
      <c r="D1631" s="8" t="n">
        <v>2014</v>
      </c>
      <c r="E1631" s="8" t="n">
        <v>11</v>
      </c>
      <c r="F1631" t="inlineStr">
        <is>
          <t>2014-11</t>
        </is>
      </c>
      <c r="G1631" t="inlineStr">
        <is>
          <t>Office Supplies</t>
        </is>
      </c>
      <c r="H1631" t="inlineStr">
        <is>
          <t>Binders</t>
        </is>
      </c>
      <c r="I1631" t="inlineStr">
        <is>
          <t>Avery Framed View Binder, EZD Ring (Locking), Navy, 1 1/2"</t>
        </is>
      </c>
      <c r="J1631" s="8" t="n">
        <v>5</v>
      </c>
      <c r="K1631" s="10" t="n">
        <v>0.8</v>
      </c>
      <c r="L1631" s="11" t="n">
        <v>9.98</v>
      </c>
      <c r="M1631" s="11">
        <f>L1631-N1631</f>
        <v>26.447</v>
      </c>
      <c r="N1631" s="11" t="n">
        <v>-16.467</v>
      </c>
      <c r="O1631">
        <f>IF(L1631=0,"—",N1631/L1631)</f>
        <v>-1.65</v>
      </c>
      <c r="P1631" t="inlineStr">
        <is>
          <t>Central</t>
        </is>
      </c>
      <c r="Q1631" t="inlineStr">
        <is>
          <t>Home Office</t>
        </is>
      </c>
    </row>
    <row r="1632">
      <c r="A1632" s="8" t="n">
        <v>2084</v>
      </c>
      <c r="B1632" t="inlineStr">
        <is>
          <t>CA-2014-110352</t>
        </is>
      </c>
      <c r="C1632" s="9" t="n">
        <v>41966</v>
      </c>
      <c r="D1632" s="8" t="n">
        <v>2014</v>
      </c>
      <c r="E1632" s="8" t="n">
        <v>11</v>
      </c>
      <c r="F1632" t="inlineStr">
        <is>
          <t>2014-11</t>
        </is>
      </c>
      <c r="G1632" t="inlineStr">
        <is>
          <t>Office Supplies</t>
        </is>
      </c>
      <c r="H1632" t="inlineStr">
        <is>
          <t>Labels</t>
        </is>
      </c>
      <c r="I1632" t="inlineStr">
        <is>
          <t>Alphabetical Labels for Top Tab Filing</t>
        </is>
      </c>
      <c r="J1632" s="8" t="n">
        <v>2</v>
      </c>
      <c r="K1632" s="10" t="n">
        <v>0.2</v>
      </c>
      <c r="L1632" s="11" t="n">
        <v>23.68</v>
      </c>
      <c r="M1632" s="11">
        <f>L1632-N1632</f>
        <v>14.799999999999999</v>
      </c>
      <c r="N1632" s="11" t="n">
        <v>8.880000000000001</v>
      </c>
      <c r="O1632">
        <f>IF(L1632=0,"—",N1632/L1632)</f>
        <v>0.37500000000000006</v>
      </c>
      <c r="P1632" t="inlineStr">
        <is>
          <t>Central</t>
        </is>
      </c>
      <c r="Q1632" t="inlineStr">
        <is>
          <t>Home Office</t>
        </is>
      </c>
    </row>
    <row r="1633">
      <c r="A1633" s="8" t="n">
        <v>7266</v>
      </c>
      <c r="B1633" t="inlineStr">
        <is>
          <t>US-2014-143721</t>
        </is>
      </c>
      <c r="C1633" s="9" t="n">
        <v>41966</v>
      </c>
      <c r="D1633" s="8" t="n">
        <v>2014</v>
      </c>
      <c r="E1633" s="8" t="n">
        <v>11</v>
      </c>
      <c r="F1633" t="inlineStr">
        <is>
          <t>2014-11</t>
        </is>
      </c>
      <c r="G1633" t="inlineStr">
        <is>
          <t>Furniture</t>
        </is>
      </c>
      <c r="H1633" t="inlineStr">
        <is>
          <t>Chairs</t>
        </is>
      </c>
      <c r="I1633" t="inlineStr">
        <is>
          <t>Office Star Flex Back Scooter Chair with White Frame</t>
        </is>
      </c>
      <c r="J1633" s="8" t="n">
        <v>2</v>
      </c>
      <c r="K1633" s="10" t="n">
        <v>0.3</v>
      </c>
      <c r="L1633" s="11" t="n">
        <v>155.372</v>
      </c>
      <c r="M1633" s="11">
        <f>L1633-N1633</f>
        <v>190.8856</v>
      </c>
      <c r="N1633" s="11" t="n">
        <v>-35.5136</v>
      </c>
      <c r="O1633">
        <f>IF(L1633=0,"—",N1633/L1633)</f>
        <v>-0.22857142857142854</v>
      </c>
      <c r="P1633" t="inlineStr">
        <is>
          <t>Central</t>
        </is>
      </c>
      <c r="Q1633" t="inlineStr">
        <is>
          <t>Corporate</t>
        </is>
      </c>
    </row>
    <row r="1634">
      <c r="A1634" s="8" t="n">
        <v>4809</v>
      </c>
      <c r="B1634" t="inlineStr">
        <is>
          <t>CA-2014-149055</t>
        </is>
      </c>
      <c r="C1634" s="9" t="n">
        <v>41966</v>
      </c>
      <c r="D1634" s="8" t="n">
        <v>2014</v>
      </c>
      <c r="E1634" s="8" t="n">
        <v>11</v>
      </c>
      <c r="F1634" t="inlineStr">
        <is>
          <t>2014-11</t>
        </is>
      </c>
      <c r="G1634" t="inlineStr">
        <is>
          <t>Office Supplies</t>
        </is>
      </c>
      <c r="H1634" t="inlineStr">
        <is>
          <t>Envelopes</t>
        </is>
      </c>
      <c r="I1634" t="inlineStr">
        <is>
          <t>Quality Park Security Envelopes</t>
        </is>
      </c>
      <c r="J1634" s="8" t="n">
        <v>3</v>
      </c>
      <c r="K1634" s="10" t="n">
        <v>0.2</v>
      </c>
      <c r="L1634" s="11" t="n">
        <v>62.808</v>
      </c>
      <c r="M1634" s="11">
        <f>L1634-N1634</f>
        <v>41.610299999999995</v>
      </c>
      <c r="N1634" s="11" t="n">
        <v>21.1977</v>
      </c>
      <c r="O1634">
        <f>IF(L1634=0,"—",N1634/L1634)</f>
        <v>0.3375</v>
      </c>
      <c r="P1634" t="inlineStr">
        <is>
          <t>East</t>
        </is>
      </c>
      <c r="Q1634" t="inlineStr">
        <is>
          <t>Corporate</t>
        </is>
      </c>
    </row>
    <row r="1635">
      <c r="A1635" s="8" t="n">
        <v>3709</v>
      </c>
      <c r="B1635" t="inlineStr">
        <is>
          <t>CA-2014-120544</t>
        </is>
      </c>
      <c r="C1635" s="9" t="n">
        <v>41966</v>
      </c>
      <c r="D1635" s="8" t="n">
        <v>2014</v>
      </c>
      <c r="E1635" s="8" t="n">
        <v>11</v>
      </c>
      <c r="F1635" t="inlineStr">
        <is>
          <t>2014-11</t>
        </is>
      </c>
      <c r="G1635" t="inlineStr">
        <is>
          <t>Office Supplies</t>
        </is>
      </c>
      <c r="H1635" t="inlineStr">
        <is>
          <t>Appliances</t>
        </is>
      </c>
      <c r="I1635" t="inlineStr">
        <is>
          <t>Conquest 14 Commercial Heavy-Duty Upright Vacuum, Collection System, Accessory K</t>
        </is>
      </c>
      <c r="J1635" s="8" t="n">
        <v>3</v>
      </c>
      <c r="K1635" s="10" t="n">
        <v>0.8</v>
      </c>
      <c r="L1635" s="11" t="n">
        <v>34.176</v>
      </c>
      <c r="M1635" s="11">
        <f>L1635-N1635</f>
        <v>121.3248</v>
      </c>
      <c r="N1635" s="11" t="n">
        <v>-87.14879999999999</v>
      </c>
      <c r="O1635">
        <f>IF(L1635=0,"—",N1635/L1635)</f>
        <v>-2.55</v>
      </c>
      <c r="P1635" t="inlineStr">
        <is>
          <t>Central</t>
        </is>
      </c>
      <c r="Q1635" t="inlineStr">
        <is>
          <t>Corporate</t>
        </is>
      </c>
    </row>
    <row r="1636">
      <c r="A1636" s="8" t="n">
        <v>3708</v>
      </c>
      <c r="B1636" t="inlineStr">
        <is>
          <t>CA-2014-120544</t>
        </is>
      </c>
      <c r="C1636" s="9" t="n">
        <v>41966</v>
      </c>
      <c r="D1636" s="8" t="n">
        <v>2014</v>
      </c>
      <c r="E1636" s="8" t="n">
        <v>11</v>
      </c>
      <c r="F1636" t="inlineStr">
        <is>
          <t>2014-11</t>
        </is>
      </c>
      <c r="G1636" t="inlineStr">
        <is>
          <t>Furniture</t>
        </is>
      </c>
      <c r="H1636" t="inlineStr">
        <is>
          <t>Furnishings</t>
        </is>
      </c>
      <c r="I1636" t="inlineStr">
        <is>
          <t>Staple-based wall hangings</t>
        </is>
      </c>
      <c r="J1636" s="8" t="n">
        <v>2</v>
      </c>
      <c r="K1636" s="10" t="n">
        <v>0.6</v>
      </c>
      <c r="L1636" s="11" t="n">
        <v>6.368</v>
      </c>
      <c r="M1636" s="11">
        <f>L1636-N1636</f>
        <v>8.9152</v>
      </c>
      <c r="N1636" s="11" t="n">
        <v>-2.5472</v>
      </c>
      <c r="O1636">
        <f>IF(L1636=0,"—",N1636/L1636)</f>
        <v>-0.4</v>
      </c>
      <c r="P1636" t="inlineStr">
        <is>
          <t>Central</t>
        </is>
      </c>
      <c r="Q1636" t="inlineStr">
        <is>
          <t>Corporate</t>
        </is>
      </c>
    </row>
    <row r="1637">
      <c r="A1637" s="8" t="n">
        <v>7101</v>
      </c>
      <c r="B1637" t="inlineStr">
        <is>
          <t>CA-2014-159625</t>
        </is>
      </c>
      <c r="C1637" s="9" t="n">
        <v>41966</v>
      </c>
      <c r="D1637" s="8" t="n">
        <v>2014</v>
      </c>
      <c r="E1637" s="8" t="n">
        <v>11</v>
      </c>
      <c r="F1637" t="inlineStr">
        <is>
          <t>2014-11</t>
        </is>
      </c>
      <c r="G1637" t="inlineStr">
        <is>
          <t>Office Supplies</t>
        </is>
      </c>
      <c r="H1637" t="inlineStr">
        <is>
          <t>Envelopes</t>
        </is>
      </c>
      <c r="I1637" t="inlineStr">
        <is>
          <t>Staple envelope</t>
        </is>
      </c>
      <c r="J1637" s="8" t="n">
        <v>3</v>
      </c>
      <c r="K1637" s="10" t="n">
        <v>0.2</v>
      </c>
      <c r="L1637" s="11" t="n">
        <v>23.472</v>
      </c>
      <c r="M1637" s="11">
        <f>L1637-N1637</f>
        <v>14.670000000000002</v>
      </c>
      <c r="N1637" s="11" t="n">
        <v>8.802</v>
      </c>
      <c r="O1637">
        <f>IF(L1637=0,"—",N1637/L1637)</f>
        <v>0.37499999999999994</v>
      </c>
      <c r="P1637" t="inlineStr">
        <is>
          <t>West</t>
        </is>
      </c>
      <c r="Q1637" t="inlineStr">
        <is>
          <t>Consumer</t>
        </is>
      </c>
    </row>
    <row r="1638">
      <c r="A1638" s="8" t="n">
        <v>1571</v>
      </c>
      <c r="B1638" t="inlineStr">
        <is>
          <t>US-2014-157385</t>
        </is>
      </c>
      <c r="C1638" s="9" t="n">
        <v>41966</v>
      </c>
      <c r="D1638" s="8" t="n">
        <v>2014</v>
      </c>
      <c r="E1638" s="8" t="n">
        <v>11</v>
      </c>
      <c r="F1638" t="inlineStr">
        <is>
          <t>2014-11</t>
        </is>
      </c>
      <c r="G1638" t="inlineStr">
        <is>
          <t>Furniture</t>
        </is>
      </c>
      <c r="H1638" t="inlineStr">
        <is>
          <t>Chairs</t>
        </is>
      </c>
      <c r="I1638" t="inlineStr">
        <is>
          <t>Novimex Swivel Fabric Task Chair</t>
        </is>
      </c>
      <c r="J1638" s="8" t="n">
        <v>5</v>
      </c>
      <c r="K1638" s="10" t="n">
        <v>0.2</v>
      </c>
      <c r="L1638" s="11" t="n">
        <v>603.92</v>
      </c>
      <c r="M1638" s="11">
        <f>L1638-N1638</f>
        <v>671.861</v>
      </c>
      <c r="N1638" s="11" t="n">
        <v>-67.941</v>
      </c>
      <c r="O1638">
        <f>IF(L1638=0,"—",N1638/L1638)</f>
        <v>-0.11250000000000002</v>
      </c>
      <c r="P1638" t="inlineStr">
        <is>
          <t>West</t>
        </is>
      </c>
      <c r="Q1638" t="inlineStr">
        <is>
          <t>Consumer</t>
        </is>
      </c>
    </row>
    <row r="1639">
      <c r="A1639" s="8" t="n">
        <v>1573</v>
      </c>
      <c r="B1639" t="inlineStr">
        <is>
          <t>US-2014-157385</t>
        </is>
      </c>
      <c r="C1639" s="9" t="n">
        <v>41966</v>
      </c>
      <c r="D1639" s="8" t="n">
        <v>2014</v>
      </c>
      <c r="E1639" s="8" t="n">
        <v>11</v>
      </c>
      <c r="F1639" t="inlineStr">
        <is>
          <t>2014-11</t>
        </is>
      </c>
      <c r="G1639" t="inlineStr">
        <is>
          <t>Technology</t>
        </is>
      </c>
      <c r="H1639" t="inlineStr">
        <is>
          <t>Accessories</t>
        </is>
      </c>
      <c r="I1639" t="inlineStr">
        <is>
          <t>Belkin F8E887 USB Wired Ergonomic Keyboard</t>
        </is>
      </c>
      <c r="J1639" s="8" t="n">
        <v>1</v>
      </c>
      <c r="K1639" s="10" t="n">
        <v>0</v>
      </c>
      <c r="L1639" s="11" t="n">
        <v>29.99</v>
      </c>
      <c r="M1639" s="11">
        <f>L1639-N1639</f>
        <v>23.692099999999996</v>
      </c>
      <c r="N1639" s="11" t="n">
        <v>6.2979</v>
      </c>
      <c r="O1639">
        <f>IF(L1639=0,"—",N1639/L1639)</f>
        <v>0.21000000000000002</v>
      </c>
      <c r="P1639" t="inlineStr">
        <is>
          <t>West</t>
        </is>
      </c>
      <c r="Q1639" t="inlineStr">
        <is>
          <t>Consumer</t>
        </is>
      </c>
    </row>
    <row r="1640">
      <c r="A1640" s="8" t="n">
        <v>1574</v>
      </c>
      <c r="B1640" t="inlineStr">
        <is>
          <t>US-2014-157385</t>
        </is>
      </c>
      <c r="C1640" s="9" t="n">
        <v>41966</v>
      </c>
      <c r="D1640" s="8" t="n">
        <v>2014</v>
      </c>
      <c r="E1640" s="8" t="n">
        <v>11</v>
      </c>
      <c r="F1640" t="inlineStr">
        <is>
          <t>2014-11</t>
        </is>
      </c>
      <c r="G1640" t="inlineStr">
        <is>
          <t>Furniture</t>
        </is>
      </c>
      <c r="H1640" t="inlineStr">
        <is>
          <t>Chairs</t>
        </is>
      </c>
      <c r="I1640" t="inlineStr">
        <is>
          <t>Safco Contoured Stacking Chairs</t>
        </is>
      </c>
      <c r="J1640" s="8" t="n">
        <v>2</v>
      </c>
      <c r="K1640" s="10" t="n">
        <v>0.2</v>
      </c>
      <c r="L1640" s="11" t="n">
        <v>381.44</v>
      </c>
      <c r="M1640" s="11">
        <f>L1640-N1640</f>
        <v>357.6</v>
      </c>
      <c r="N1640" s="11" t="n">
        <v>23.84</v>
      </c>
      <c r="O1640">
        <f>IF(L1640=0,"—",N1640/L1640)</f>
        <v>0.0625</v>
      </c>
      <c r="P1640" t="inlineStr">
        <is>
          <t>West</t>
        </is>
      </c>
      <c r="Q1640" t="inlineStr">
        <is>
          <t>Consumer</t>
        </is>
      </c>
    </row>
    <row r="1641">
      <c r="A1641" s="8" t="n">
        <v>3710</v>
      </c>
      <c r="B1641" t="inlineStr">
        <is>
          <t>CA-2014-120544</t>
        </is>
      </c>
      <c r="C1641" s="9" t="n">
        <v>41966</v>
      </c>
      <c r="D1641" s="8" t="n">
        <v>2014</v>
      </c>
      <c r="E1641" s="8" t="n">
        <v>11</v>
      </c>
      <c r="F1641" t="inlineStr">
        <is>
          <t>2014-11</t>
        </is>
      </c>
      <c r="G1641" t="inlineStr">
        <is>
          <t>Technology</t>
        </is>
      </c>
      <c r="H1641" t="inlineStr">
        <is>
          <t>Accessories</t>
        </is>
      </c>
      <c r="I1641" t="inlineStr">
        <is>
          <t>Maxell 4.7GB DVD-R 5/Pack</t>
        </is>
      </c>
      <c r="J1641" s="8" t="n">
        <v>7</v>
      </c>
      <c r="K1641" s="10" t="n">
        <v>0.2</v>
      </c>
      <c r="L1641" s="11" t="n">
        <v>5.544</v>
      </c>
      <c r="M1641" s="11">
        <f>L1641-N1641</f>
        <v>3.8808</v>
      </c>
      <c r="N1641" s="11" t="n">
        <v>1.6632</v>
      </c>
      <c r="O1641">
        <f>IF(L1641=0,"—",N1641/L1641)</f>
        <v>0.30000000000000004</v>
      </c>
      <c r="P1641" t="inlineStr">
        <is>
          <t>Central</t>
        </is>
      </c>
      <c r="Q1641" t="inlineStr">
        <is>
          <t>Corporate</t>
        </is>
      </c>
    </row>
    <row r="1642">
      <c r="A1642" s="8" t="n">
        <v>9628</v>
      </c>
      <c r="B1642" t="inlineStr">
        <is>
          <t>CA-2014-139283</t>
        </is>
      </c>
      <c r="C1642" s="9" t="n">
        <v>41966</v>
      </c>
      <c r="D1642" s="8" t="n">
        <v>2014</v>
      </c>
      <c r="E1642" s="8" t="n">
        <v>11</v>
      </c>
      <c r="F1642" t="inlineStr">
        <is>
          <t>2014-11</t>
        </is>
      </c>
      <c r="G1642" t="inlineStr">
        <is>
          <t>Office Supplies</t>
        </is>
      </c>
      <c r="H1642" t="inlineStr">
        <is>
          <t>Binders</t>
        </is>
      </c>
      <c r="I1642" t="inlineStr">
        <is>
          <t>UniKeep View Case Binders</t>
        </is>
      </c>
      <c r="J1642" s="8" t="n">
        <v>3</v>
      </c>
      <c r="K1642" s="10" t="n">
        <v>0</v>
      </c>
      <c r="L1642" s="11" t="n">
        <v>14.67</v>
      </c>
      <c r="M1642" s="11">
        <f>L1642-N1642</f>
        <v>7.9218</v>
      </c>
      <c r="N1642" s="11" t="n">
        <v>6.7482</v>
      </c>
      <c r="O1642">
        <f>IF(L1642=0,"—",N1642/L1642)</f>
        <v>0.45999999999999996</v>
      </c>
      <c r="P1642" t="inlineStr">
        <is>
          <t>Central</t>
        </is>
      </c>
      <c r="Q1642" t="inlineStr">
        <is>
          <t>Consumer</t>
        </is>
      </c>
    </row>
    <row r="1643">
      <c r="A1643" s="8" t="n">
        <v>1572</v>
      </c>
      <c r="B1643" t="inlineStr">
        <is>
          <t>US-2014-157385</t>
        </is>
      </c>
      <c r="C1643" s="9" t="n">
        <v>41966</v>
      </c>
      <c r="D1643" s="8" t="n">
        <v>2014</v>
      </c>
      <c r="E1643" s="8" t="n">
        <v>11</v>
      </c>
      <c r="F1643" t="inlineStr">
        <is>
          <t>2014-11</t>
        </is>
      </c>
      <c r="G1643" t="inlineStr">
        <is>
          <t>Office Supplies</t>
        </is>
      </c>
      <c r="H1643" t="inlineStr">
        <is>
          <t>Envelopes</t>
        </is>
      </c>
      <c r="I1643" t="inlineStr">
        <is>
          <t>Pastel Pink Envelopes</t>
        </is>
      </c>
      <c r="J1643" s="8" t="n">
        <v>3</v>
      </c>
      <c r="K1643" s="10" t="n">
        <v>0</v>
      </c>
      <c r="L1643" s="11" t="n">
        <v>21.84</v>
      </c>
      <c r="M1643" s="11">
        <f>L1643-N1643</f>
        <v>11.3568</v>
      </c>
      <c r="N1643" s="11" t="n">
        <v>10.4832</v>
      </c>
      <c r="O1643">
        <f>IF(L1643=0,"—",N1643/L1643)</f>
        <v>0.48</v>
      </c>
      <c r="P1643" t="inlineStr">
        <is>
          <t>West</t>
        </is>
      </c>
      <c r="Q1643" t="inlineStr">
        <is>
          <t>Consumer</t>
        </is>
      </c>
    </row>
    <row r="1644">
      <c r="A1644" s="8" t="n">
        <v>2152</v>
      </c>
      <c r="B1644" t="inlineStr">
        <is>
          <t>CA-2014-167360</t>
        </is>
      </c>
      <c r="C1644" s="9" t="n">
        <v>41967</v>
      </c>
      <c r="D1644" s="8" t="n">
        <v>2014</v>
      </c>
      <c r="E1644" s="8" t="n">
        <v>11</v>
      </c>
      <c r="F1644" t="inlineStr">
        <is>
          <t>2014-11</t>
        </is>
      </c>
      <c r="G1644" t="inlineStr">
        <is>
          <t>Technology</t>
        </is>
      </c>
      <c r="H1644" t="inlineStr">
        <is>
          <t>Accessories</t>
        </is>
      </c>
      <c r="I1644" t="inlineStr">
        <is>
          <t>Memorex Mini Travel Drive 16 GB USB 2.0 Flash Drive</t>
        </is>
      </c>
      <c r="J1644" s="8" t="n">
        <v>7</v>
      </c>
      <c r="K1644" s="10" t="n">
        <v>0</v>
      </c>
      <c r="L1644" s="11" t="n">
        <v>111.79</v>
      </c>
      <c r="M1644" s="11">
        <f>L1644-N1644</f>
        <v>68.1919</v>
      </c>
      <c r="N1644" s="11" t="n">
        <v>43.5981</v>
      </c>
      <c r="O1644">
        <f>IF(L1644=0,"—",N1644/L1644)</f>
        <v>0.39</v>
      </c>
      <c r="P1644" t="inlineStr">
        <is>
          <t>Central</t>
        </is>
      </c>
      <c r="Q1644" t="inlineStr">
        <is>
          <t>Consumer</t>
        </is>
      </c>
    </row>
    <row r="1645">
      <c r="A1645" s="8" t="n">
        <v>3835</v>
      </c>
      <c r="B1645" t="inlineStr">
        <is>
          <t>CA-2014-105984</t>
        </is>
      </c>
      <c r="C1645" s="9" t="n">
        <v>41967</v>
      </c>
      <c r="D1645" s="8" t="n">
        <v>2014</v>
      </c>
      <c r="E1645" s="8" t="n">
        <v>11</v>
      </c>
      <c r="F1645" t="inlineStr">
        <is>
          <t>2014-11</t>
        </is>
      </c>
      <c r="G1645" t="inlineStr">
        <is>
          <t>Furniture</t>
        </is>
      </c>
      <c r="H1645" t="inlineStr">
        <is>
          <t>Chairs</t>
        </is>
      </c>
      <c r="I1645" t="inlineStr">
        <is>
          <t>Global Executive Mid-Back Manager's Chair</t>
        </is>
      </c>
      <c r="J1645" s="8" t="n">
        <v>3</v>
      </c>
      <c r="K1645" s="10" t="n">
        <v>0.3</v>
      </c>
      <c r="L1645" s="11" t="n">
        <v>611.058</v>
      </c>
      <c r="M1645" s="11">
        <f>L1645-N1645</f>
        <v>645.9756</v>
      </c>
      <c r="N1645" s="11" t="n">
        <v>-34.9176</v>
      </c>
      <c r="O1645">
        <f>IF(L1645=0,"—",N1645/L1645)</f>
        <v>-0.05714285714285714</v>
      </c>
      <c r="P1645" t="inlineStr">
        <is>
          <t>East</t>
        </is>
      </c>
      <c r="Q1645" t="inlineStr">
        <is>
          <t>Corporate</t>
        </is>
      </c>
    </row>
    <row r="1646">
      <c r="A1646" s="8" t="n">
        <v>3834</v>
      </c>
      <c r="B1646" t="inlineStr">
        <is>
          <t>CA-2014-105984</t>
        </is>
      </c>
      <c r="C1646" s="9" t="n">
        <v>41967</v>
      </c>
      <c r="D1646" s="8" t="n">
        <v>2014</v>
      </c>
      <c r="E1646" s="8" t="n">
        <v>11</v>
      </c>
      <c r="F1646" t="inlineStr">
        <is>
          <t>2014-11</t>
        </is>
      </c>
      <c r="G1646" t="inlineStr">
        <is>
          <t>Technology</t>
        </is>
      </c>
      <c r="H1646" t="inlineStr">
        <is>
          <t>Phones</t>
        </is>
      </c>
      <c r="I1646" t="inlineStr">
        <is>
          <t>Samsung Galaxy S III - 16GB - pebble blue (T-Mobile)</t>
        </is>
      </c>
      <c r="J1646" s="8" t="n">
        <v>5</v>
      </c>
      <c r="K1646" s="10" t="n">
        <v>0.4</v>
      </c>
      <c r="L1646" s="11" t="n">
        <v>1049.97</v>
      </c>
      <c r="M1646" s="11">
        <f>L1646-N1646</f>
        <v>1259.964</v>
      </c>
      <c r="N1646" s="11" t="n">
        <v>-209.994</v>
      </c>
      <c r="O1646">
        <f>IF(L1646=0,"—",N1646/L1646)</f>
        <v>-0.19999999999999998</v>
      </c>
      <c r="P1646" t="inlineStr">
        <is>
          <t>East</t>
        </is>
      </c>
      <c r="Q1646" t="inlineStr">
        <is>
          <t>Corporate</t>
        </is>
      </c>
    </row>
    <row r="1647">
      <c r="A1647" s="8" t="n">
        <v>2367</v>
      </c>
      <c r="B1647" t="inlineStr">
        <is>
          <t>CA-2014-102295</t>
        </is>
      </c>
      <c r="C1647" s="9" t="n">
        <v>41967</v>
      </c>
      <c r="D1647" s="8" t="n">
        <v>2014</v>
      </c>
      <c r="E1647" s="8" t="n">
        <v>11</v>
      </c>
      <c r="F1647" t="inlineStr">
        <is>
          <t>2014-11</t>
        </is>
      </c>
      <c r="G1647" t="inlineStr">
        <is>
          <t>Furniture</t>
        </is>
      </c>
      <c r="H1647" t="inlineStr">
        <is>
          <t>Chairs</t>
        </is>
      </c>
      <c r="I1647" t="inlineStr">
        <is>
          <t>Global Leather &amp; Oak Executive Chair, Burgundy</t>
        </is>
      </c>
      <c r="J1647" s="8" t="n">
        <v>1</v>
      </c>
      <c r="K1647" s="10" t="n">
        <v>0.2</v>
      </c>
      <c r="L1647" s="11" t="n">
        <v>120.712</v>
      </c>
      <c r="M1647" s="11">
        <f>L1647-N1647</f>
        <v>138.8188</v>
      </c>
      <c r="N1647" s="11" t="n">
        <v>-18.1068</v>
      </c>
      <c r="O1647">
        <f>IF(L1647=0,"—",N1647/L1647)</f>
        <v>-0.15</v>
      </c>
      <c r="P1647" t="inlineStr">
        <is>
          <t>West</t>
        </is>
      </c>
      <c r="Q1647" t="inlineStr">
        <is>
          <t>Consumer</t>
        </is>
      </c>
    </row>
    <row r="1648">
      <c r="A1648" s="8" t="n">
        <v>1187</v>
      </c>
      <c r="B1648" t="inlineStr">
        <is>
          <t>CA-2014-127131</t>
        </is>
      </c>
      <c r="C1648" s="9" t="n">
        <v>41967</v>
      </c>
      <c r="D1648" s="8" t="n">
        <v>2014</v>
      </c>
      <c r="E1648" s="8" t="n">
        <v>11</v>
      </c>
      <c r="F1648" t="inlineStr">
        <is>
          <t>2014-11</t>
        </is>
      </c>
      <c r="G1648" t="inlineStr">
        <is>
          <t>Office Supplies</t>
        </is>
      </c>
      <c r="H1648" t="inlineStr">
        <is>
          <t>Paper</t>
        </is>
      </c>
      <c r="I1648" t="inlineStr">
        <is>
          <t>Xerox 220</t>
        </is>
      </c>
      <c r="J1648" s="8" t="n">
        <v>4</v>
      </c>
      <c r="K1648" s="10" t="n">
        <v>0</v>
      </c>
      <c r="L1648" s="11" t="n">
        <v>25.92</v>
      </c>
      <c r="M1648" s="11">
        <f>L1648-N1648</f>
        <v>13.478400000000002</v>
      </c>
      <c r="N1648" s="11" t="n">
        <v>12.4416</v>
      </c>
      <c r="O1648">
        <f>IF(L1648=0,"—",N1648/L1648)</f>
        <v>0.4799999999999999</v>
      </c>
      <c r="P1648" t="inlineStr">
        <is>
          <t>West</t>
        </is>
      </c>
      <c r="Q1648" t="inlineStr">
        <is>
          <t>Corporate</t>
        </is>
      </c>
    </row>
    <row r="1649">
      <c r="A1649" s="8" t="n">
        <v>4058</v>
      </c>
      <c r="B1649" t="inlineStr">
        <is>
          <t>CA-2014-163034</t>
        </is>
      </c>
      <c r="C1649" s="9" t="n">
        <v>41967</v>
      </c>
      <c r="D1649" s="8" t="n">
        <v>2014</v>
      </c>
      <c r="E1649" s="8" t="n">
        <v>11</v>
      </c>
      <c r="F1649" t="inlineStr">
        <is>
          <t>2014-11</t>
        </is>
      </c>
      <c r="G1649" t="inlineStr">
        <is>
          <t>Office Supplies</t>
        </is>
      </c>
      <c r="H1649" t="inlineStr">
        <is>
          <t>Storage</t>
        </is>
      </c>
      <c r="I1649" t="inlineStr">
        <is>
          <t>Fellowes Super Stor/Drawer Files</t>
        </is>
      </c>
      <c r="J1649" s="8" t="n">
        <v>5</v>
      </c>
      <c r="K1649" s="10" t="n">
        <v>0.2</v>
      </c>
      <c r="L1649" s="11" t="n">
        <v>646.2</v>
      </c>
      <c r="M1649" s="11">
        <f>L1649-N1649</f>
        <v>654.2775</v>
      </c>
      <c r="N1649" s="11" t="n">
        <v>-8.077500000000001</v>
      </c>
      <c r="O1649">
        <f>IF(L1649=0,"—",N1649/L1649)</f>
        <v>-0.0125</v>
      </c>
      <c r="P1649" t="inlineStr">
        <is>
          <t>Central</t>
        </is>
      </c>
      <c r="Q1649" t="inlineStr">
        <is>
          <t>Consumer</t>
        </is>
      </c>
    </row>
    <row r="1650">
      <c r="A1650" s="8" t="n">
        <v>389</v>
      </c>
      <c r="B1650" t="inlineStr">
        <is>
          <t>CA-2014-115973</t>
        </is>
      </c>
      <c r="C1650" s="9" t="n">
        <v>41967</v>
      </c>
      <c r="D1650" s="8" t="n">
        <v>2014</v>
      </c>
      <c r="E1650" s="8" t="n">
        <v>11</v>
      </c>
      <c r="F1650" t="inlineStr">
        <is>
          <t>2014-11</t>
        </is>
      </c>
      <c r="G1650" t="inlineStr">
        <is>
          <t>Office Supplies</t>
        </is>
      </c>
      <c r="H1650" t="inlineStr">
        <is>
          <t>Art</t>
        </is>
      </c>
      <c r="I1650" t="inlineStr">
        <is>
          <t>Crayola Colored Pencils</t>
        </is>
      </c>
      <c r="J1650" s="8" t="n">
        <v>1</v>
      </c>
      <c r="K1650" s="10" t="n">
        <v>0.2</v>
      </c>
      <c r="L1650" s="11" t="n">
        <v>2.624</v>
      </c>
      <c r="M1650" s="11">
        <f>L1650-N1650</f>
        <v>2.1976</v>
      </c>
      <c r="N1650" s="11" t="n">
        <v>0.4264</v>
      </c>
      <c r="O1650">
        <f>IF(L1650=0,"—",N1650/L1650)</f>
        <v>0.1625</v>
      </c>
      <c r="P1650" t="inlineStr">
        <is>
          <t>East</t>
        </is>
      </c>
      <c r="Q1650" t="inlineStr">
        <is>
          <t>Consumer</t>
        </is>
      </c>
    </row>
    <row r="1651">
      <c r="A1651" s="8" t="n">
        <v>6316</v>
      </c>
      <c r="B1651" t="inlineStr">
        <is>
          <t>CA-2014-100762</t>
        </is>
      </c>
      <c r="C1651" s="9" t="n">
        <v>41967</v>
      </c>
      <c r="D1651" s="8" t="n">
        <v>2014</v>
      </c>
      <c r="E1651" s="8" t="n">
        <v>11</v>
      </c>
      <c r="F1651" t="inlineStr">
        <is>
          <t>2014-11</t>
        </is>
      </c>
      <c r="G1651" t="inlineStr">
        <is>
          <t>Office Supplies</t>
        </is>
      </c>
      <c r="H1651" t="inlineStr">
        <is>
          <t>Labels</t>
        </is>
      </c>
      <c r="I1651" t="inlineStr">
        <is>
          <t>Dot Matrix Printer Tape Reel Labels, White, 5000/Box</t>
        </is>
      </c>
      <c r="J1651" s="8" t="n">
        <v>2</v>
      </c>
      <c r="K1651" s="10" t="n">
        <v>0</v>
      </c>
      <c r="L1651" s="11" t="n">
        <v>196.62</v>
      </c>
      <c r="M1651" s="11">
        <f>L1651-N1651</f>
        <v>100.2762</v>
      </c>
      <c r="N1651" s="11" t="n">
        <v>96.3438</v>
      </c>
      <c r="O1651">
        <f>IF(L1651=0,"—",N1651/L1651)</f>
        <v>0.49</v>
      </c>
      <c r="P1651" t="inlineStr">
        <is>
          <t>Central</t>
        </is>
      </c>
      <c r="Q1651" t="inlineStr">
        <is>
          <t>Corporate</t>
        </is>
      </c>
    </row>
    <row r="1652">
      <c r="A1652" s="8" t="n">
        <v>6317</v>
      </c>
      <c r="B1652" t="inlineStr">
        <is>
          <t>CA-2014-100762</t>
        </is>
      </c>
      <c r="C1652" s="9" t="n">
        <v>41967</v>
      </c>
      <c r="D1652" s="8" t="n">
        <v>2014</v>
      </c>
      <c r="E1652" s="8" t="n">
        <v>11</v>
      </c>
      <c r="F1652" t="inlineStr">
        <is>
          <t>2014-11</t>
        </is>
      </c>
      <c r="G1652" t="inlineStr">
        <is>
          <t>Office Supplies</t>
        </is>
      </c>
      <c r="H1652" t="inlineStr">
        <is>
          <t>Paper</t>
        </is>
      </c>
      <c r="I1652" t="inlineStr">
        <is>
          <t>Xerox 1885</t>
        </is>
      </c>
      <c r="J1652" s="8" t="n">
        <v>3</v>
      </c>
      <c r="K1652" s="10" t="n">
        <v>0</v>
      </c>
      <c r="L1652" s="11" t="n">
        <v>144.12</v>
      </c>
      <c r="M1652" s="11">
        <f>L1652-N1652</f>
        <v>74.9424</v>
      </c>
      <c r="N1652" s="11" t="n">
        <v>69.1776</v>
      </c>
      <c r="O1652">
        <f>IF(L1652=0,"—",N1652/L1652)</f>
        <v>0.48</v>
      </c>
      <c r="P1652" t="inlineStr">
        <is>
          <t>Central</t>
        </is>
      </c>
      <c r="Q1652" t="inlineStr">
        <is>
          <t>Corporate</t>
        </is>
      </c>
    </row>
    <row r="1653">
      <c r="A1653" s="8" t="n">
        <v>1011</v>
      </c>
      <c r="B1653" t="inlineStr">
        <is>
          <t>CA-2014-158540</t>
        </is>
      </c>
      <c r="C1653" s="9" t="n">
        <v>41967</v>
      </c>
      <c r="D1653" s="8" t="n">
        <v>2014</v>
      </c>
      <c r="E1653" s="8" t="n">
        <v>11</v>
      </c>
      <c r="F1653" t="inlineStr">
        <is>
          <t>2014-11</t>
        </is>
      </c>
      <c r="G1653" t="inlineStr">
        <is>
          <t>Furniture</t>
        </is>
      </c>
      <c r="H1653" t="inlineStr">
        <is>
          <t>Furnishings</t>
        </is>
      </c>
      <c r="I1653" t="inlineStr">
        <is>
          <t>Eldon Delta Triangular Chair Mat, 52" x 58", Clear</t>
        </is>
      </c>
      <c r="J1653" s="8" t="n">
        <v>4</v>
      </c>
      <c r="K1653" s="10" t="n">
        <v>0</v>
      </c>
      <c r="L1653" s="11" t="n">
        <v>151.72</v>
      </c>
      <c r="M1653" s="11">
        <f>L1653-N1653</f>
        <v>124.4104</v>
      </c>
      <c r="N1653" s="11" t="n">
        <v>27.3096</v>
      </c>
      <c r="O1653">
        <f>IF(L1653=0,"—",N1653/L1653)</f>
        <v>0.18</v>
      </c>
      <c r="P1653" t="inlineStr">
        <is>
          <t>West</t>
        </is>
      </c>
      <c r="Q1653" t="inlineStr">
        <is>
          <t>Consumer</t>
        </is>
      </c>
    </row>
    <row r="1654">
      <c r="A1654" s="8" t="n">
        <v>6318</v>
      </c>
      <c r="B1654" t="inlineStr">
        <is>
          <t>CA-2014-100762</t>
        </is>
      </c>
      <c r="C1654" s="9" t="n">
        <v>41967</v>
      </c>
      <c r="D1654" s="8" t="n">
        <v>2014</v>
      </c>
      <c r="E1654" s="8" t="n">
        <v>11</v>
      </c>
      <c r="F1654" t="inlineStr">
        <is>
          <t>2014-11</t>
        </is>
      </c>
      <c r="G1654" t="inlineStr">
        <is>
          <t>Office Supplies</t>
        </is>
      </c>
      <c r="H1654" t="inlineStr">
        <is>
          <t>Paper</t>
        </is>
      </c>
      <c r="I1654" t="inlineStr">
        <is>
          <t>Adams Telephone Message Book w/Frequently-Called Numbers Space, 400 Messages per</t>
        </is>
      </c>
      <c r="J1654" s="8" t="n">
        <v>2</v>
      </c>
      <c r="K1654" s="10" t="n">
        <v>0</v>
      </c>
      <c r="L1654" s="11" t="n">
        <v>15.96</v>
      </c>
      <c r="M1654" s="11">
        <f>L1654-N1654</f>
        <v>7.98</v>
      </c>
      <c r="N1654" s="11" t="n">
        <v>7.98</v>
      </c>
      <c r="O1654">
        <f>IF(L1654=0,"—",N1654/L1654)</f>
        <v>0.5</v>
      </c>
      <c r="P1654" t="inlineStr">
        <is>
          <t>Central</t>
        </is>
      </c>
      <c r="Q1654" t="inlineStr">
        <is>
          <t>Corporate</t>
        </is>
      </c>
    </row>
    <row r="1655">
      <c r="A1655" s="8" t="n">
        <v>9922</v>
      </c>
      <c r="B1655" t="inlineStr">
        <is>
          <t>CA-2014-111360</t>
        </is>
      </c>
      <c r="C1655" s="9" t="n">
        <v>41967</v>
      </c>
      <c r="D1655" s="8" t="n">
        <v>2014</v>
      </c>
      <c r="E1655" s="8" t="n">
        <v>11</v>
      </c>
      <c r="F1655" t="inlineStr">
        <is>
          <t>2014-11</t>
        </is>
      </c>
      <c r="G1655" t="inlineStr">
        <is>
          <t>Office Supplies</t>
        </is>
      </c>
      <c r="H1655" t="inlineStr">
        <is>
          <t>Binders</t>
        </is>
      </c>
      <c r="I1655" t="inlineStr">
        <is>
          <t>Acco Expandable Hanging Binders</t>
        </is>
      </c>
      <c r="J1655" s="8" t="n">
        <v>3</v>
      </c>
      <c r="K1655" s="10" t="n">
        <v>0.7</v>
      </c>
      <c r="L1655" s="11" t="n">
        <v>5.742</v>
      </c>
      <c r="M1655" s="11">
        <f>L1655-N1655</f>
        <v>10.3356</v>
      </c>
      <c r="N1655" s="11" t="n">
        <v>-4.5936</v>
      </c>
      <c r="O1655">
        <f>IF(L1655=0,"—",N1655/L1655)</f>
        <v>-0.8</v>
      </c>
      <c r="P1655" t="inlineStr">
        <is>
          <t>East</t>
        </is>
      </c>
      <c r="Q1655" t="inlineStr">
        <is>
          <t>Home Office</t>
        </is>
      </c>
    </row>
    <row r="1656">
      <c r="A1656" s="8" t="n">
        <v>7143</v>
      </c>
      <c r="B1656" t="inlineStr">
        <is>
          <t>CA-2014-122217</t>
        </is>
      </c>
      <c r="C1656" s="9" t="n">
        <v>41967</v>
      </c>
      <c r="D1656" s="8" t="n">
        <v>2014</v>
      </c>
      <c r="E1656" s="8" t="n">
        <v>11</v>
      </c>
      <c r="F1656" t="inlineStr">
        <is>
          <t>2014-11</t>
        </is>
      </c>
      <c r="G1656" t="inlineStr">
        <is>
          <t>Furniture</t>
        </is>
      </c>
      <c r="H1656" t="inlineStr">
        <is>
          <t>Furnishings</t>
        </is>
      </c>
      <c r="I1656" t="inlineStr">
        <is>
          <t>Executive Impressions 14"</t>
        </is>
      </c>
      <c r="J1656" s="8" t="n">
        <v>5</v>
      </c>
      <c r="K1656" s="10" t="n">
        <v>0</v>
      </c>
      <c r="L1656" s="11" t="n">
        <v>111.15</v>
      </c>
      <c r="M1656" s="11">
        <f>L1656-N1656</f>
        <v>62.24400000000001</v>
      </c>
      <c r="N1656" s="11" t="n">
        <v>48.906</v>
      </c>
      <c r="O1656">
        <f>IF(L1656=0,"—",N1656/L1656)</f>
        <v>0.43999999999999995</v>
      </c>
      <c r="P1656" t="inlineStr">
        <is>
          <t>South</t>
        </is>
      </c>
      <c r="Q1656" t="inlineStr">
        <is>
          <t>Home Office</t>
        </is>
      </c>
    </row>
    <row r="1657">
      <c r="A1657" s="8" t="n">
        <v>1188</v>
      </c>
      <c r="B1657" t="inlineStr">
        <is>
          <t>CA-2014-127131</t>
        </is>
      </c>
      <c r="C1657" s="9" t="n">
        <v>41967</v>
      </c>
      <c r="D1657" s="8" t="n">
        <v>2014</v>
      </c>
      <c r="E1657" s="8" t="n">
        <v>11</v>
      </c>
      <c r="F1657" t="inlineStr">
        <is>
          <t>2014-11</t>
        </is>
      </c>
      <c r="G1657" t="inlineStr">
        <is>
          <t>Office Supplies</t>
        </is>
      </c>
      <c r="H1657" t="inlineStr">
        <is>
          <t>Storage</t>
        </is>
      </c>
      <c r="I1657" t="inlineStr">
        <is>
          <t>Recycled Data-Pak for Archival Bound Computer Printouts, 12-1/2 x 12-1/2 x 16</t>
        </is>
      </c>
      <c r="J1657" s="8" t="n">
        <v>2</v>
      </c>
      <c r="K1657" s="10" t="n">
        <v>0</v>
      </c>
      <c r="L1657" s="11" t="n">
        <v>197.58</v>
      </c>
      <c r="M1657" s="11">
        <f>L1657-N1657</f>
        <v>144.23340000000002</v>
      </c>
      <c r="N1657" s="11" t="n">
        <v>53.3466</v>
      </c>
      <c r="O1657">
        <f>IF(L1657=0,"—",N1657/L1657)</f>
        <v>0.27</v>
      </c>
      <c r="P1657" t="inlineStr">
        <is>
          <t>West</t>
        </is>
      </c>
      <c r="Q1657" t="inlineStr">
        <is>
          <t>Corporate</t>
        </is>
      </c>
    </row>
    <row r="1658">
      <c r="A1658" s="8" t="n">
        <v>1186</v>
      </c>
      <c r="B1658" t="inlineStr">
        <is>
          <t>CA-2014-127131</t>
        </is>
      </c>
      <c r="C1658" s="9" t="n">
        <v>41967</v>
      </c>
      <c r="D1658" s="8" t="n">
        <v>2014</v>
      </c>
      <c r="E1658" s="8" t="n">
        <v>11</v>
      </c>
      <c r="F1658" t="inlineStr">
        <is>
          <t>2014-11</t>
        </is>
      </c>
      <c r="G1658" t="inlineStr">
        <is>
          <t>Office Supplies</t>
        </is>
      </c>
      <c r="H1658" t="inlineStr">
        <is>
          <t>Storage</t>
        </is>
      </c>
      <c r="I1658" t="inlineStr">
        <is>
          <t>Carina 42"Hx23 3/4"W Media Storage Unit</t>
        </is>
      </c>
      <c r="J1658" s="8" t="n">
        <v>6</v>
      </c>
      <c r="K1658" s="10" t="n">
        <v>0</v>
      </c>
      <c r="L1658" s="11" t="n">
        <v>485.88</v>
      </c>
      <c r="M1658" s="11">
        <f>L1658-N1658</f>
        <v>476.1624</v>
      </c>
      <c r="N1658" s="11" t="n">
        <v>9.717599999999999</v>
      </c>
      <c r="O1658">
        <f>IF(L1658=0,"—",N1658/L1658)</f>
        <v>0.019999999999999997</v>
      </c>
      <c r="P1658" t="inlineStr">
        <is>
          <t>West</t>
        </is>
      </c>
      <c r="Q1658" t="inlineStr">
        <is>
          <t>Corporate</t>
        </is>
      </c>
    </row>
    <row r="1659">
      <c r="A1659" s="8" t="n">
        <v>1185</v>
      </c>
      <c r="B1659" t="inlineStr">
        <is>
          <t>CA-2014-127131</t>
        </is>
      </c>
      <c r="C1659" s="9" t="n">
        <v>41967</v>
      </c>
      <c r="D1659" s="8" t="n">
        <v>2014</v>
      </c>
      <c r="E1659" s="8" t="n">
        <v>11</v>
      </c>
      <c r="F1659" t="inlineStr">
        <is>
          <t>2014-11</t>
        </is>
      </c>
      <c r="G1659" t="inlineStr">
        <is>
          <t>Office Supplies</t>
        </is>
      </c>
      <c r="H1659" t="inlineStr">
        <is>
          <t>Binders</t>
        </is>
      </c>
      <c r="I1659" t="inlineStr">
        <is>
          <t>Peel &amp; Stick Add-On Corner Pockets</t>
        </is>
      </c>
      <c r="J1659" s="8" t="n">
        <v>7</v>
      </c>
      <c r="K1659" s="10" t="n">
        <v>0.2</v>
      </c>
      <c r="L1659" s="11" t="n">
        <v>12.096</v>
      </c>
      <c r="M1659" s="11">
        <f>L1659-N1659</f>
        <v>7.8624</v>
      </c>
      <c r="N1659" s="11" t="n">
        <v>4.2336</v>
      </c>
      <c r="O1659">
        <f>IF(L1659=0,"—",N1659/L1659)</f>
        <v>0.35</v>
      </c>
      <c r="P1659" t="inlineStr">
        <is>
          <t>West</t>
        </is>
      </c>
      <c r="Q1659" t="inlineStr">
        <is>
          <t>Corporate</t>
        </is>
      </c>
    </row>
    <row r="1660">
      <c r="A1660" s="8" t="n">
        <v>5017</v>
      </c>
      <c r="B1660" t="inlineStr">
        <is>
          <t>CA-2014-153850</t>
        </is>
      </c>
      <c r="C1660" s="9" t="n">
        <v>41967</v>
      </c>
      <c r="D1660" s="8" t="n">
        <v>2014</v>
      </c>
      <c r="E1660" s="8" t="n">
        <v>11</v>
      </c>
      <c r="F1660" t="inlineStr">
        <is>
          <t>2014-11</t>
        </is>
      </c>
      <c r="G1660" t="inlineStr">
        <is>
          <t>Technology</t>
        </is>
      </c>
      <c r="H1660" t="inlineStr">
        <is>
          <t>Phones</t>
        </is>
      </c>
      <c r="I1660" t="inlineStr">
        <is>
          <t>Samsung Galaxy S4</t>
        </is>
      </c>
      <c r="J1660" s="8" t="n">
        <v>4</v>
      </c>
      <c r="K1660" s="10" t="n">
        <v>0.4</v>
      </c>
      <c r="L1660" s="11" t="n">
        <v>1502.376</v>
      </c>
      <c r="M1660" s="11">
        <f>L1660-N1660</f>
        <v>1752.772</v>
      </c>
      <c r="N1660" s="11" t="n">
        <v>-250.396</v>
      </c>
      <c r="O1660">
        <f>IF(L1660=0,"—",N1660/L1660)</f>
        <v>-0.16666666666666666</v>
      </c>
      <c r="P1660" t="inlineStr">
        <is>
          <t>East</t>
        </is>
      </c>
      <c r="Q1660" t="inlineStr">
        <is>
          <t>Consumer</t>
        </is>
      </c>
    </row>
    <row r="1661">
      <c r="A1661" s="8" t="n">
        <v>6315</v>
      </c>
      <c r="B1661" t="inlineStr">
        <is>
          <t>CA-2014-100762</t>
        </is>
      </c>
      <c r="C1661" s="9" t="n">
        <v>41967</v>
      </c>
      <c r="D1661" s="8" t="n">
        <v>2014</v>
      </c>
      <c r="E1661" s="8" t="n">
        <v>11</v>
      </c>
      <c r="F1661" t="inlineStr">
        <is>
          <t>2014-11</t>
        </is>
      </c>
      <c r="G1661" t="inlineStr">
        <is>
          <t>Office Supplies</t>
        </is>
      </c>
      <c r="H1661" t="inlineStr">
        <is>
          <t>Art</t>
        </is>
      </c>
      <c r="I1661" t="inlineStr">
        <is>
          <t>Hunt PowerHouse Electric Pencil Sharpener, Blue</t>
        </is>
      </c>
      <c r="J1661" s="8" t="n">
        <v>4</v>
      </c>
      <c r="K1661" s="10" t="n">
        <v>0</v>
      </c>
      <c r="L1661" s="11" t="n">
        <v>151.92</v>
      </c>
      <c r="M1661" s="11">
        <f>L1661-N1661</f>
        <v>106.344</v>
      </c>
      <c r="N1661" s="11" t="n">
        <v>45.576</v>
      </c>
      <c r="O1661">
        <f>IF(L1661=0,"—",N1661/L1661)</f>
        <v>0.30000000000000004</v>
      </c>
      <c r="P1661" t="inlineStr">
        <is>
          <t>Central</t>
        </is>
      </c>
      <c r="Q1661" t="inlineStr">
        <is>
          <t>Corporate</t>
        </is>
      </c>
    </row>
    <row r="1662">
      <c r="A1662" s="8" t="n">
        <v>5016</v>
      </c>
      <c r="B1662" t="inlineStr">
        <is>
          <t>CA-2014-153850</t>
        </is>
      </c>
      <c r="C1662" s="9" t="n">
        <v>41967</v>
      </c>
      <c r="D1662" s="8" t="n">
        <v>2014</v>
      </c>
      <c r="E1662" s="8" t="n">
        <v>11</v>
      </c>
      <c r="F1662" t="inlineStr">
        <is>
          <t>2014-11</t>
        </is>
      </c>
      <c r="G1662" t="inlineStr">
        <is>
          <t>Furniture</t>
        </is>
      </c>
      <c r="H1662" t="inlineStr">
        <is>
          <t>Furnishings</t>
        </is>
      </c>
      <c r="I1662" t="inlineStr">
        <is>
          <t>Eldon 200 Class Desk Accessories, Burgundy</t>
        </is>
      </c>
      <c r="J1662" s="8" t="n">
        <v>7</v>
      </c>
      <c r="K1662" s="10" t="n">
        <v>0.2</v>
      </c>
      <c r="L1662" s="11" t="n">
        <v>35.168</v>
      </c>
      <c r="M1662" s="11">
        <f>L1662-N1662</f>
        <v>25.4968</v>
      </c>
      <c r="N1662" s="11" t="n">
        <v>9.671200000000001</v>
      </c>
      <c r="O1662">
        <f>IF(L1662=0,"—",N1662/L1662)</f>
        <v>0.275</v>
      </c>
      <c r="P1662" t="inlineStr">
        <is>
          <t>East</t>
        </is>
      </c>
      <c r="Q1662" t="inlineStr">
        <is>
          <t>Consumer</t>
        </is>
      </c>
    </row>
    <row r="1663">
      <c r="A1663" s="8" t="n">
        <v>6362</v>
      </c>
      <c r="B1663" t="inlineStr">
        <is>
          <t>US-2014-107993</t>
        </is>
      </c>
      <c r="C1663" s="9" t="n">
        <v>41968</v>
      </c>
      <c r="D1663" s="8" t="n">
        <v>2014</v>
      </c>
      <c r="E1663" s="8" t="n">
        <v>11</v>
      </c>
      <c r="F1663" t="inlineStr">
        <is>
          <t>2014-11</t>
        </is>
      </c>
      <c r="G1663" t="inlineStr">
        <is>
          <t>Office Supplies</t>
        </is>
      </c>
      <c r="H1663" t="inlineStr">
        <is>
          <t>Art</t>
        </is>
      </c>
      <c r="I1663" t="inlineStr">
        <is>
          <t>Dixon Ticonderoga Core-Lock Colored Pencils</t>
        </is>
      </c>
      <c r="J1663" s="8" t="n">
        <v>7</v>
      </c>
      <c r="K1663" s="10" t="n">
        <v>0.2</v>
      </c>
      <c r="L1663" s="11" t="n">
        <v>51.016</v>
      </c>
      <c r="M1663" s="11">
        <f>L1663-N1663</f>
        <v>42.725899999999996</v>
      </c>
      <c r="N1663" s="11" t="n">
        <v>8.290100000000001</v>
      </c>
      <c r="O1663">
        <f>IF(L1663=0,"—",N1663/L1663)</f>
        <v>0.1625</v>
      </c>
      <c r="P1663" t="inlineStr">
        <is>
          <t>West</t>
        </is>
      </c>
      <c r="Q1663" t="inlineStr">
        <is>
          <t>Consumer</t>
        </is>
      </c>
    </row>
    <row r="1664">
      <c r="A1664" s="8" t="n">
        <v>2613</v>
      </c>
      <c r="B1664" t="inlineStr">
        <is>
          <t>CA-2014-127446</t>
        </is>
      </c>
      <c r="C1664" s="9" t="n">
        <v>41968</v>
      </c>
      <c r="D1664" s="8" t="n">
        <v>2014</v>
      </c>
      <c r="E1664" s="8" t="n">
        <v>11</v>
      </c>
      <c r="F1664" t="inlineStr">
        <is>
          <t>2014-11</t>
        </is>
      </c>
      <c r="G1664" t="inlineStr">
        <is>
          <t>Furniture</t>
        </is>
      </c>
      <c r="H1664" t="inlineStr">
        <is>
          <t>Furnishings</t>
        </is>
      </c>
      <c r="I1664" t="inlineStr">
        <is>
          <t>Master Caster Door Stop, Brown</t>
        </is>
      </c>
      <c r="J1664" s="8" t="n">
        <v>3</v>
      </c>
      <c r="K1664" s="10" t="n">
        <v>0.6</v>
      </c>
      <c r="L1664" s="11" t="n">
        <v>6.096</v>
      </c>
      <c r="M1664" s="11">
        <f>L1664-N1664</f>
        <v>10.0584</v>
      </c>
      <c r="N1664" s="11" t="n">
        <v>-3.9624</v>
      </c>
      <c r="O1664">
        <f>IF(L1664=0,"—",N1664/L1664)</f>
        <v>-0.65</v>
      </c>
      <c r="P1664" t="inlineStr">
        <is>
          <t>Central</t>
        </is>
      </c>
      <c r="Q1664" t="inlineStr">
        <is>
          <t>Corporate</t>
        </is>
      </c>
    </row>
    <row r="1665">
      <c r="A1665" s="8" t="n">
        <v>2609</v>
      </c>
      <c r="B1665" t="inlineStr">
        <is>
          <t>CA-2014-127446</t>
        </is>
      </c>
      <c r="C1665" s="9" t="n">
        <v>41968</v>
      </c>
      <c r="D1665" s="8" t="n">
        <v>2014</v>
      </c>
      <c r="E1665" s="8" t="n">
        <v>11</v>
      </c>
      <c r="F1665" t="inlineStr">
        <is>
          <t>2014-11</t>
        </is>
      </c>
      <c r="G1665" t="inlineStr">
        <is>
          <t>Office Supplies</t>
        </is>
      </c>
      <c r="H1665" t="inlineStr">
        <is>
          <t>Labels</t>
        </is>
      </c>
      <c r="I1665" t="inlineStr">
        <is>
          <t>Avery 520</t>
        </is>
      </c>
      <c r="J1665" s="8" t="n">
        <v>1</v>
      </c>
      <c r="K1665" s="10" t="n">
        <v>0.2</v>
      </c>
      <c r="L1665" s="11" t="n">
        <v>2.52</v>
      </c>
      <c r="M1665" s="11">
        <f>L1665-N1665</f>
        <v>1.638</v>
      </c>
      <c r="N1665" s="11" t="n">
        <v>0.882</v>
      </c>
      <c r="O1665">
        <f>IF(L1665=0,"—",N1665/L1665)</f>
        <v>0.35</v>
      </c>
      <c r="P1665" t="inlineStr">
        <is>
          <t>Central</t>
        </is>
      </c>
      <c r="Q1665" t="inlineStr">
        <is>
          <t>Corporate</t>
        </is>
      </c>
    </row>
    <row r="1666">
      <c r="A1666" s="8" t="n">
        <v>1985</v>
      </c>
      <c r="B1666" t="inlineStr">
        <is>
          <t>CA-2014-164721</t>
        </is>
      </c>
      <c r="C1666" s="9" t="n">
        <v>41968</v>
      </c>
      <c r="D1666" s="8" t="n">
        <v>2014</v>
      </c>
      <c r="E1666" s="8" t="n">
        <v>11</v>
      </c>
      <c r="F1666" t="inlineStr">
        <is>
          <t>2014-11</t>
        </is>
      </c>
      <c r="G1666" t="inlineStr">
        <is>
          <t>Furniture</t>
        </is>
      </c>
      <c r="H1666" t="inlineStr">
        <is>
          <t>Furnishings</t>
        </is>
      </c>
      <c r="I1666" t="inlineStr">
        <is>
          <t>Staple-based wall hangings</t>
        </is>
      </c>
      <c r="J1666" s="8" t="n">
        <v>3</v>
      </c>
      <c r="K1666" s="10" t="n">
        <v>0</v>
      </c>
      <c r="L1666" s="11" t="n">
        <v>23.88</v>
      </c>
      <c r="M1666" s="11">
        <f>L1666-N1666</f>
        <v>13.3728</v>
      </c>
      <c r="N1666" s="11" t="n">
        <v>10.5072</v>
      </c>
      <c r="O1666">
        <f>IF(L1666=0,"—",N1666/L1666)</f>
        <v>0.44</v>
      </c>
      <c r="P1666" t="inlineStr">
        <is>
          <t>West</t>
        </is>
      </c>
      <c r="Q1666" t="inlineStr">
        <is>
          <t>Corporate</t>
        </is>
      </c>
    </row>
    <row r="1667">
      <c r="A1667" s="8" t="n">
        <v>1986</v>
      </c>
      <c r="B1667" t="inlineStr">
        <is>
          <t>CA-2014-164721</t>
        </is>
      </c>
      <c r="C1667" s="9" t="n">
        <v>41968</v>
      </c>
      <c r="D1667" s="8" t="n">
        <v>2014</v>
      </c>
      <c r="E1667" s="8" t="n">
        <v>11</v>
      </c>
      <c r="F1667" t="inlineStr">
        <is>
          <t>2014-11</t>
        </is>
      </c>
      <c r="G1667" t="inlineStr">
        <is>
          <t>Office Supplies</t>
        </is>
      </c>
      <c r="H1667" t="inlineStr">
        <is>
          <t>Paper</t>
        </is>
      </c>
      <c r="I1667" t="inlineStr">
        <is>
          <t>Wirebound Message Books, Four 2 3/4 x 5 White Forms per Page</t>
        </is>
      </c>
      <c r="J1667" s="8" t="n">
        <v>4</v>
      </c>
      <c r="K1667" s="10" t="n">
        <v>0</v>
      </c>
      <c r="L1667" s="11" t="n">
        <v>26.76</v>
      </c>
      <c r="M1667" s="11">
        <f>L1667-N1667</f>
        <v>14.450400000000002</v>
      </c>
      <c r="N1667" s="11" t="n">
        <v>12.3096</v>
      </c>
      <c r="O1667">
        <f>IF(L1667=0,"—",N1667/L1667)</f>
        <v>0.45999999999999996</v>
      </c>
      <c r="P1667" t="inlineStr">
        <is>
          <t>West</t>
        </is>
      </c>
      <c r="Q1667" t="inlineStr">
        <is>
          <t>Corporate</t>
        </is>
      </c>
    </row>
    <row r="1668">
      <c r="A1668" s="8" t="n">
        <v>2610</v>
      </c>
      <c r="B1668" t="inlineStr">
        <is>
          <t>CA-2014-127446</t>
        </is>
      </c>
      <c r="C1668" s="9" t="n">
        <v>41968</v>
      </c>
      <c r="D1668" s="8" t="n">
        <v>2014</v>
      </c>
      <c r="E1668" s="8" t="n">
        <v>11</v>
      </c>
      <c r="F1668" t="inlineStr">
        <is>
          <t>2014-11</t>
        </is>
      </c>
      <c r="G1668" t="inlineStr">
        <is>
          <t>Furniture</t>
        </is>
      </c>
      <c r="H1668" t="inlineStr">
        <is>
          <t>Tables</t>
        </is>
      </c>
      <c r="I1668" t="inlineStr">
        <is>
          <t>Bretford CR4500 Series Slim Rectangular Table</t>
        </is>
      </c>
      <c r="J1668" s="8" t="n">
        <v>5</v>
      </c>
      <c r="K1668" s="10" t="n">
        <v>0.3</v>
      </c>
      <c r="L1668" s="11" t="n">
        <v>1218.735</v>
      </c>
      <c r="M1668" s="11">
        <f>L1668-N1668</f>
        <v>1340.6084999999998</v>
      </c>
      <c r="N1668" s="11" t="n">
        <v>-121.8735</v>
      </c>
      <c r="O1668">
        <f>IF(L1668=0,"—",N1668/L1668)</f>
        <v>-0.10000000000000002</v>
      </c>
      <c r="P1668" t="inlineStr">
        <is>
          <t>Central</t>
        </is>
      </c>
      <c r="Q1668" t="inlineStr">
        <is>
          <t>Corporate</t>
        </is>
      </c>
    </row>
    <row r="1669">
      <c r="A1669" s="8" t="n">
        <v>2611</v>
      </c>
      <c r="B1669" t="inlineStr">
        <is>
          <t>CA-2014-127446</t>
        </is>
      </c>
      <c r="C1669" s="9" t="n">
        <v>41968</v>
      </c>
      <c r="D1669" s="8" t="n">
        <v>2014</v>
      </c>
      <c r="E1669" s="8" t="n">
        <v>11</v>
      </c>
      <c r="F1669" t="inlineStr">
        <is>
          <t>2014-11</t>
        </is>
      </c>
      <c r="G1669" t="inlineStr">
        <is>
          <t>Office Supplies</t>
        </is>
      </c>
      <c r="H1669" t="inlineStr">
        <is>
          <t>Labels</t>
        </is>
      </c>
      <c r="I1669" t="inlineStr">
        <is>
          <t>Avery 52</t>
        </is>
      </c>
      <c r="J1669" s="8" t="n">
        <v>2</v>
      </c>
      <c r="K1669" s="10" t="n">
        <v>0.2</v>
      </c>
      <c r="L1669" s="11" t="n">
        <v>5.904</v>
      </c>
      <c r="M1669" s="11">
        <f>L1669-N1669</f>
        <v>3.9114</v>
      </c>
      <c r="N1669" s="11" t="n">
        <v>1.9926</v>
      </c>
      <c r="O1669">
        <f>IF(L1669=0,"—",N1669/L1669)</f>
        <v>0.33749999999999997</v>
      </c>
      <c r="P1669" t="inlineStr">
        <is>
          <t>Central</t>
        </is>
      </c>
      <c r="Q1669" t="inlineStr">
        <is>
          <t>Corporate</t>
        </is>
      </c>
    </row>
    <row r="1670">
      <c r="A1670" s="8" t="n">
        <v>2612</v>
      </c>
      <c r="B1670" t="inlineStr">
        <is>
          <t>CA-2014-127446</t>
        </is>
      </c>
      <c r="C1670" s="9" t="n">
        <v>41968</v>
      </c>
      <c r="D1670" s="8" t="n">
        <v>2014</v>
      </c>
      <c r="E1670" s="8" t="n">
        <v>11</v>
      </c>
      <c r="F1670" t="inlineStr">
        <is>
          <t>2014-11</t>
        </is>
      </c>
      <c r="G1670" t="inlineStr">
        <is>
          <t>Office Supplies</t>
        </is>
      </c>
      <c r="H1670" t="inlineStr">
        <is>
          <t>Paper</t>
        </is>
      </c>
      <c r="I1670" t="inlineStr">
        <is>
          <t>Southworth 25% Cotton Granite Paper &amp; Envelopes</t>
        </is>
      </c>
      <c r="J1670" s="8" t="n">
        <v>3</v>
      </c>
      <c r="K1670" s="10" t="n">
        <v>0.2</v>
      </c>
      <c r="L1670" s="11" t="n">
        <v>15.696</v>
      </c>
      <c r="M1670" s="11">
        <f>L1670-N1670</f>
        <v>10.5948</v>
      </c>
      <c r="N1670" s="11" t="n">
        <v>5.1012</v>
      </c>
      <c r="O1670">
        <f>IF(L1670=0,"—",N1670/L1670)</f>
        <v>0.325</v>
      </c>
      <c r="P1670" t="inlineStr">
        <is>
          <t>Central</t>
        </is>
      </c>
      <c r="Q1670" t="inlineStr">
        <is>
          <t>Corporate</t>
        </is>
      </c>
    </row>
    <row r="1671">
      <c r="A1671" s="8" t="n">
        <v>7623</v>
      </c>
      <c r="B1671" t="inlineStr">
        <is>
          <t>US-2014-144078</t>
        </is>
      </c>
      <c r="C1671" s="9" t="n">
        <v>41968</v>
      </c>
      <c r="D1671" s="8" t="n">
        <v>2014</v>
      </c>
      <c r="E1671" s="8" t="n">
        <v>11</v>
      </c>
      <c r="F1671" t="inlineStr">
        <is>
          <t>2014-11</t>
        </is>
      </c>
      <c r="G1671" t="inlineStr">
        <is>
          <t>Office Supplies</t>
        </is>
      </c>
      <c r="H1671" t="inlineStr">
        <is>
          <t>Art</t>
        </is>
      </c>
      <c r="I1671" t="inlineStr">
        <is>
          <t>Staples in misc. colors</t>
        </is>
      </c>
      <c r="J1671" s="8" t="n">
        <v>3</v>
      </c>
      <c r="K1671" s="10" t="n">
        <v>0</v>
      </c>
      <c r="L1671" s="11" t="n">
        <v>7.44</v>
      </c>
      <c r="M1671" s="11">
        <f>L1671-N1671</f>
        <v>4.836</v>
      </c>
      <c r="N1671" s="11" t="n">
        <v>2.604</v>
      </c>
      <c r="O1671">
        <f>IF(L1671=0,"—",N1671/L1671)</f>
        <v>0.35</v>
      </c>
      <c r="P1671" t="inlineStr">
        <is>
          <t>West</t>
        </is>
      </c>
      <c r="Q1671" t="inlineStr">
        <is>
          <t>Consumer</t>
        </is>
      </c>
    </row>
    <row r="1672">
      <c r="A1672" s="8" t="n">
        <v>7621</v>
      </c>
      <c r="B1672" t="inlineStr">
        <is>
          <t>US-2014-144078</t>
        </is>
      </c>
      <c r="C1672" s="9" t="n">
        <v>41968</v>
      </c>
      <c r="D1672" s="8" t="n">
        <v>2014</v>
      </c>
      <c r="E1672" s="8" t="n">
        <v>11</v>
      </c>
      <c r="F1672" t="inlineStr">
        <is>
          <t>2014-11</t>
        </is>
      </c>
      <c r="G1672" t="inlineStr">
        <is>
          <t>Technology</t>
        </is>
      </c>
      <c r="H1672" t="inlineStr">
        <is>
          <t>Phones</t>
        </is>
      </c>
      <c r="I1672" t="inlineStr">
        <is>
          <t>Logitech Mobile Speakerphone P710e - speaker phone</t>
        </is>
      </c>
      <c r="J1672" s="8" t="n">
        <v>5</v>
      </c>
      <c r="K1672" s="10" t="n">
        <v>0.2</v>
      </c>
      <c r="L1672" s="11" t="n">
        <v>539.92</v>
      </c>
      <c r="M1672" s="11">
        <f>L1672-N1672</f>
        <v>492.67699999999996</v>
      </c>
      <c r="N1672" s="11" t="n">
        <v>47.243</v>
      </c>
      <c r="O1672">
        <f>IF(L1672=0,"—",N1672/L1672)</f>
        <v>0.08750000000000001</v>
      </c>
      <c r="P1672" t="inlineStr">
        <is>
          <t>West</t>
        </is>
      </c>
      <c r="Q1672" t="inlineStr">
        <is>
          <t>Consumer</t>
        </is>
      </c>
    </row>
    <row r="1673">
      <c r="A1673" s="8" t="n">
        <v>4727</v>
      </c>
      <c r="B1673" t="inlineStr">
        <is>
          <t>CA-2014-119151</t>
        </is>
      </c>
      <c r="C1673" s="9" t="n">
        <v>41968</v>
      </c>
      <c r="D1673" s="8" t="n">
        <v>2014</v>
      </c>
      <c r="E1673" s="8" t="n">
        <v>11</v>
      </c>
      <c r="F1673" t="inlineStr">
        <is>
          <t>2014-11</t>
        </is>
      </c>
      <c r="G1673" t="inlineStr">
        <is>
          <t>Office Supplies</t>
        </is>
      </c>
      <c r="H1673" t="inlineStr">
        <is>
          <t>Storage</t>
        </is>
      </c>
      <c r="I1673" t="inlineStr">
        <is>
          <t>Tennsco Snap-Together Open Shelving Units, Starter Sets and Add-On Units</t>
        </is>
      </c>
      <c r="J1673" s="8" t="n">
        <v>4</v>
      </c>
      <c r="K1673" s="10" t="n">
        <v>0</v>
      </c>
      <c r="L1673" s="11" t="n">
        <v>1117.92</v>
      </c>
      <c r="M1673" s="11">
        <f>L1673-N1673</f>
        <v>1062.0240000000001</v>
      </c>
      <c r="N1673" s="11" t="n">
        <v>55.896</v>
      </c>
      <c r="O1673">
        <f>IF(L1673=0,"—",N1673/L1673)</f>
        <v>0.049999999999999996</v>
      </c>
      <c r="P1673" t="inlineStr">
        <is>
          <t>East</t>
        </is>
      </c>
      <c r="Q1673" t="inlineStr">
        <is>
          <t>Home Office</t>
        </is>
      </c>
    </row>
    <row r="1674">
      <c r="A1674" s="8" t="n">
        <v>4728</v>
      </c>
      <c r="B1674" t="inlineStr">
        <is>
          <t>CA-2014-119151</t>
        </is>
      </c>
      <c r="C1674" s="9" t="n">
        <v>41968</v>
      </c>
      <c r="D1674" s="8" t="n">
        <v>2014</v>
      </c>
      <c r="E1674" s="8" t="n">
        <v>11</v>
      </c>
      <c r="F1674" t="inlineStr">
        <is>
          <t>2014-11</t>
        </is>
      </c>
      <c r="G1674" t="inlineStr">
        <is>
          <t>Furniture</t>
        </is>
      </c>
      <c r="H1674" t="inlineStr">
        <is>
          <t>Bookcases</t>
        </is>
      </c>
      <c r="I1674" t="inlineStr">
        <is>
          <t>Sauder Camden County Collection Libraries, Planked Cherry Finish</t>
        </is>
      </c>
      <c r="J1674" s="8" t="n">
        <v>3</v>
      </c>
      <c r="K1674" s="10" t="n">
        <v>0.2</v>
      </c>
      <c r="L1674" s="11" t="n">
        <v>275.952</v>
      </c>
      <c r="M1674" s="11">
        <f>L1674-N1674</f>
        <v>313.8954</v>
      </c>
      <c r="N1674" s="11" t="n">
        <v>-37.9434</v>
      </c>
      <c r="O1674">
        <f>IF(L1674=0,"—",N1674/L1674)</f>
        <v>-0.13749999999999998</v>
      </c>
      <c r="P1674" t="inlineStr">
        <is>
          <t>East</t>
        </is>
      </c>
      <c r="Q1674" t="inlineStr">
        <is>
          <t>Home Office</t>
        </is>
      </c>
    </row>
    <row r="1675">
      <c r="A1675" s="8" t="n">
        <v>2608</v>
      </c>
      <c r="B1675" t="inlineStr">
        <is>
          <t>CA-2014-127446</t>
        </is>
      </c>
      <c r="C1675" s="9" t="n">
        <v>41968</v>
      </c>
      <c r="D1675" s="8" t="n">
        <v>2014</v>
      </c>
      <c r="E1675" s="8" t="n">
        <v>11</v>
      </c>
      <c r="F1675" t="inlineStr">
        <is>
          <t>2014-11</t>
        </is>
      </c>
      <c r="G1675" t="inlineStr">
        <is>
          <t>Technology</t>
        </is>
      </c>
      <c r="H1675" t="inlineStr">
        <is>
          <t>Accessories</t>
        </is>
      </c>
      <c r="I1675" t="inlineStr">
        <is>
          <t>KeyTronic KT400U2 - Keyboard - Black</t>
        </is>
      </c>
      <c r="J1675" s="8" t="n">
        <v>3</v>
      </c>
      <c r="K1675" s="10" t="n">
        <v>0.2</v>
      </c>
      <c r="L1675" s="11" t="n">
        <v>24.672</v>
      </c>
      <c r="M1675" s="11">
        <f>L1675-N1675</f>
        <v>24.672</v>
      </c>
      <c r="N1675" s="11" t="n">
        <v>0</v>
      </c>
      <c r="O1675">
        <f>IF(L1675=0,"—",N1675/L1675)</f>
        <v>0</v>
      </c>
      <c r="P1675" t="inlineStr">
        <is>
          <t>Central</t>
        </is>
      </c>
      <c r="Q1675" t="inlineStr">
        <is>
          <t>Corporate</t>
        </is>
      </c>
    </row>
    <row r="1676">
      <c r="A1676" s="8" t="n">
        <v>1984</v>
      </c>
      <c r="B1676" t="inlineStr">
        <is>
          <t>CA-2014-164721</t>
        </is>
      </c>
      <c r="C1676" s="9" t="n">
        <v>41968</v>
      </c>
      <c r="D1676" s="8" t="n">
        <v>2014</v>
      </c>
      <c r="E1676" s="8" t="n">
        <v>11</v>
      </c>
      <c r="F1676" t="inlineStr">
        <is>
          <t>2014-11</t>
        </is>
      </c>
      <c r="G1676" t="inlineStr">
        <is>
          <t>Office Supplies</t>
        </is>
      </c>
      <c r="H1676" t="inlineStr">
        <is>
          <t>Appliances</t>
        </is>
      </c>
      <c r="I1676" t="inlineStr">
        <is>
          <t>Belkin F9G930V10-GRY 9 Outlet Surge</t>
        </is>
      </c>
      <c r="J1676" s="8" t="n">
        <v>6</v>
      </c>
      <c r="K1676" s="10" t="n">
        <v>0</v>
      </c>
      <c r="L1676" s="11" t="n">
        <v>320.88</v>
      </c>
      <c r="M1676" s="11">
        <f>L1676-N1676</f>
        <v>227.82479999999998</v>
      </c>
      <c r="N1676" s="11" t="n">
        <v>93.0552</v>
      </c>
      <c r="O1676">
        <f>IF(L1676=0,"—",N1676/L1676)</f>
        <v>0.29</v>
      </c>
      <c r="P1676" t="inlineStr">
        <is>
          <t>West</t>
        </is>
      </c>
      <c r="Q1676" t="inlineStr">
        <is>
          <t>Corporate</t>
        </is>
      </c>
    </row>
    <row r="1677">
      <c r="A1677" s="8" t="n">
        <v>7622</v>
      </c>
      <c r="B1677" t="inlineStr">
        <is>
          <t>US-2014-144078</t>
        </is>
      </c>
      <c r="C1677" s="9" t="n">
        <v>41968</v>
      </c>
      <c r="D1677" s="8" t="n">
        <v>2014</v>
      </c>
      <c r="E1677" s="8" t="n">
        <v>11</v>
      </c>
      <c r="F1677" t="inlineStr">
        <is>
          <t>2014-11</t>
        </is>
      </c>
      <c r="G1677" t="inlineStr">
        <is>
          <t>Furniture</t>
        </is>
      </c>
      <c r="H1677" t="inlineStr">
        <is>
          <t>Chairs</t>
        </is>
      </c>
      <c r="I1677" t="inlineStr">
        <is>
          <t>Hon GuestStacker Chair</t>
        </is>
      </c>
      <c r="J1677" s="8" t="n">
        <v>4</v>
      </c>
      <c r="K1677" s="10" t="n">
        <v>0.2</v>
      </c>
      <c r="L1677" s="11" t="n">
        <v>725.3440000000001</v>
      </c>
      <c r="M1677" s="11">
        <f>L1677-N1677</f>
        <v>670.9432</v>
      </c>
      <c r="N1677" s="11" t="n">
        <v>54.4008</v>
      </c>
      <c r="O1677">
        <f>IF(L1677=0,"—",N1677/L1677)</f>
        <v>0.07499999999999998</v>
      </c>
      <c r="P1677" t="inlineStr">
        <is>
          <t>West</t>
        </is>
      </c>
      <c r="Q1677" t="inlineStr">
        <is>
          <t>Consumer</t>
        </is>
      </c>
    </row>
    <row r="1678">
      <c r="A1678" s="8" t="n">
        <v>3990</v>
      </c>
      <c r="B1678" t="inlineStr">
        <is>
          <t>CA-2014-122588</t>
        </is>
      </c>
      <c r="C1678" s="9" t="n">
        <v>41968</v>
      </c>
      <c r="D1678" s="8" t="n">
        <v>2014</v>
      </c>
      <c r="E1678" s="8" t="n">
        <v>11</v>
      </c>
      <c r="F1678" t="inlineStr">
        <is>
          <t>2014-11</t>
        </is>
      </c>
      <c r="G1678" t="inlineStr">
        <is>
          <t>Furniture</t>
        </is>
      </c>
      <c r="H1678" t="inlineStr">
        <is>
          <t>Furnishings</t>
        </is>
      </c>
      <c r="I1678" t="inlineStr">
        <is>
          <t>DAX Black Cherry Wood-Tone Poster Frame</t>
        </is>
      </c>
      <c r="J1678" s="8" t="n">
        <v>2</v>
      </c>
      <c r="K1678" s="10" t="n">
        <v>0</v>
      </c>
      <c r="L1678" s="11" t="n">
        <v>52.96</v>
      </c>
      <c r="M1678" s="11">
        <f>L1678-N1678</f>
        <v>32.8352</v>
      </c>
      <c r="N1678" s="11" t="n">
        <v>20.1248</v>
      </c>
      <c r="O1678">
        <f>IF(L1678=0,"—",N1678/L1678)</f>
        <v>0.38</v>
      </c>
      <c r="P1678" t="inlineStr">
        <is>
          <t>East</t>
        </is>
      </c>
      <c r="Q1678" t="inlineStr">
        <is>
          <t>Consumer</t>
        </is>
      </c>
    </row>
    <row r="1679">
      <c r="A1679" s="8" t="n">
        <v>5820</v>
      </c>
      <c r="B1679" t="inlineStr">
        <is>
          <t>CA-2014-124730</t>
        </is>
      </c>
      <c r="C1679" s="9" t="n">
        <v>41969</v>
      </c>
      <c r="D1679" s="8" t="n">
        <v>2014</v>
      </c>
      <c r="E1679" s="8" t="n">
        <v>11</v>
      </c>
      <c r="F1679" t="inlineStr">
        <is>
          <t>2014-11</t>
        </is>
      </c>
      <c r="G1679" t="inlineStr">
        <is>
          <t>Office Supplies</t>
        </is>
      </c>
      <c r="H1679" t="inlineStr">
        <is>
          <t>Labels</t>
        </is>
      </c>
      <c r="I1679" t="inlineStr">
        <is>
          <t>Avery File Folder Labels</t>
        </is>
      </c>
      <c r="J1679" s="8" t="n">
        <v>4</v>
      </c>
      <c r="K1679" s="10" t="n">
        <v>0</v>
      </c>
      <c r="L1679" s="11" t="n">
        <v>11.52</v>
      </c>
      <c r="M1679" s="11">
        <f>L1679-N1679</f>
        <v>5.8751999999999995</v>
      </c>
      <c r="N1679" s="11" t="n">
        <v>5.6448</v>
      </c>
      <c r="O1679">
        <f>IF(L1679=0,"—",N1679/L1679)</f>
        <v>0.49000000000000005</v>
      </c>
      <c r="P1679" t="inlineStr">
        <is>
          <t>East</t>
        </is>
      </c>
      <c r="Q1679" t="inlineStr">
        <is>
          <t>Consumer</t>
        </is>
      </c>
    </row>
    <row r="1680">
      <c r="A1680" s="8" t="n">
        <v>5229</v>
      </c>
      <c r="B1680" t="inlineStr">
        <is>
          <t>US-2014-147648</t>
        </is>
      </c>
      <c r="C1680" s="9" t="n">
        <v>41969</v>
      </c>
      <c r="D1680" s="8" t="n">
        <v>2014</v>
      </c>
      <c r="E1680" s="8" t="n">
        <v>11</v>
      </c>
      <c r="F1680" t="inlineStr">
        <is>
          <t>2014-11</t>
        </is>
      </c>
      <c r="G1680" t="inlineStr">
        <is>
          <t>Office Supplies</t>
        </is>
      </c>
      <c r="H1680" t="inlineStr">
        <is>
          <t>Paper</t>
        </is>
      </c>
      <c r="I1680" t="inlineStr">
        <is>
          <t>Xerox 1893</t>
        </is>
      </c>
      <c r="J1680" s="8" t="n">
        <v>2</v>
      </c>
      <c r="K1680" s="10" t="n">
        <v>0</v>
      </c>
      <c r="L1680" s="11" t="n">
        <v>81.98</v>
      </c>
      <c r="M1680" s="11">
        <f>L1680-N1680</f>
        <v>41.8098</v>
      </c>
      <c r="N1680" s="11" t="n">
        <v>40.1702</v>
      </c>
      <c r="O1680">
        <f>IF(L1680=0,"—",N1680/L1680)</f>
        <v>0.49</v>
      </c>
      <c r="P1680" t="inlineStr">
        <is>
          <t>West</t>
        </is>
      </c>
      <c r="Q1680" t="inlineStr">
        <is>
          <t>Home Office</t>
        </is>
      </c>
    </row>
    <row r="1681">
      <c r="A1681" s="8" t="n">
        <v>1637</v>
      </c>
      <c r="B1681" t="inlineStr">
        <is>
          <t>CA-2014-168984</t>
        </is>
      </c>
      <c r="C1681" s="9" t="n">
        <v>41969</v>
      </c>
      <c r="D1681" s="8" t="n">
        <v>2014</v>
      </c>
      <c r="E1681" s="8" t="n">
        <v>11</v>
      </c>
      <c r="F1681" t="inlineStr">
        <is>
          <t>2014-11</t>
        </is>
      </c>
      <c r="G1681" t="inlineStr">
        <is>
          <t>Office Supplies</t>
        </is>
      </c>
      <c r="H1681" t="inlineStr">
        <is>
          <t>Storage</t>
        </is>
      </c>
      <c r="I1681" t="inlineStr">
        <is>
          <t>Office Impressions Heavy Duty Welded Shelving &amp; Multimedia Storage Drawers</t>
        </is>
      </c>
      <c r="J1681" s="8" t="n">
        <v>5</v>
      </c>
      <c r="K1681" s="10" t="n">
        <v>0.2</v>
      </c>
      <c r="L1681" s="11" t="n">
        <v>669.08</v>
      </c>
      <c r="M1681" s="11">
        <f>L1681-N1681</f>
        <v>836.35</v>
      </c>
      <c r="N1681" s="11" t="n">
        <v>-167.27</v>
      </c>
      <c r="O1681">
        <f>IF(L1681=0,"—",N1681/L1681)</f>
        <v>-0.25</v>
      </c>
      <c r="P1681" t="inlineStr">
        <is>
          <t>West</t>
        </is>
      </c>
      <c r="Q1681" t="inlineStr">
        <is>
          <t>Consumer</t>
        </is>
      </c>
    </row>
    <row r="1682">
      <c r="A1682" s="8" t="n">
        <v>1636</v>
      </c>
      <c r="B1682" t="inlineStr">
        <is>
          <t>CA-2014-168984</t>
        </is>
      </c>
      <c r="C1682" s="9" t="n">
        <v>41969</v>
      </c>
      <c r="D1682" s="8" t="n">
        <v>2014</v>
      </c>
      <c r="E1682" s="8" t="n">
        <v>11</v>
      </c>
      <c r="F1682" t="inlineStr">
        <is>
          <t>2014-11</t>
        </is>
      </c>
      <c r="G1682" t="inlineStr">
        <is>
          <t>Office Supplies</t>
        </is>
      </c>
      <c r="H1682" t="inlineStr">
        <is>
          <t>Paper</t>
        </is>
      </c>
      <c r="I1682" t="inlineStr">
        <is>
          <t>Xerox 2</t>
        </is>
      </c>
      <c r="J1682" s="8" t="n">
        <v>3</v>
      </c>
      <c r="K1682" s="10" t="n">
        <v>0.2</v>
      </c>
      <c r="L1682" s="11" t="n">
        <v>15.552</v>
      </c>
      <c r="M1682" s="11">
        <f>L1682-N1682</f>
        <v>10.108799999999999</v>
      </c>
      <c r="N1682" s="11" t="n">
        <v>5.4432</v>
      </c>
      <c r="O1682">
        <f>IF(L1682=0,"—",N1682/L1682)</f>
        <v>0.35000000000000003</v>
      </c>
      <c r="P1682" t="inlineStr">
        <is>
          <t>West</t>
        </is>
      </c>
      <c r="Q1682" t="inlineStr">
        <is>
          <t>Consumer</t>
        </is>
      </c>
    </row>
    <row r="1683">
      <c r="A1683" s="8" t="n">
        <v>8599</v>
      </c>
      <c r="B1683" t="inlineStr">
        <is>
          <t>CA-2014-141110</t>
        </is>
      </c>
      <c r="C1683" s="9" t="n">
        <v>41969</v>
      </c>
      <c r="D1683" s="8" t="n">
        <v>2014</v>
      </c>
      <c r="E1683" s="8" t="n">
        <v>11</v>
      </c>
      <c r="F1683" t="inlineStr">
        <is>
          <t>2014-11</t>
        </is>
      </c>
      <c r="G1683" t="inlineStr">
        <is>
          <t>Office Supplies</t>
        </is>
      </c>
      <c r="H1683" t="inlineStr">
        <is>
          <t>Binders</t>
        </is>
      </c>
      <c r="I1683" t="inlineStr">
        <is>
          <t>Wilson Jones Easy Flow II Sheet Lifters</t>
        </is>
      </c>
      <c r="J1683" s="8" t="n">
        <v>3</v>
      </c>
      <c r="K1683" s="10" t="n">
        <v>0.2</v>
      </c>
      <c r="L1683" s="11" t="n">
        <v>4.32</v>
      </c>
      <c r="M1683" s="11">
        <f>L1683-N1683</f>
        <v>2.8080000000000003</v>
      </c>
      <c r="N1683" s="11" t="n">
        <v>1.512</v>
      </c>
      <c r="O1683">
        <f>IF(L1683=0,"—",N1683/L1683)</f>
        <v>0.35</v>
      </c>
      <c r="P1683" t="inlineStr">
        <is>
          <t>West</t>
        </is>
      </c>
      <c r="Q1683" t="inlineStr">
        <is>
          <t>Corporate</t>
        </is>
      </c>
    </row>
    <row r="1684">
      <c r="A1684" s="8" t="n">
        <v>8600</v>
      </c>
      <c r="B1684" t="inlineStr">
        <is>
          <t>CA-2014-141110</t>
        </is>
      </c>
      <c r="C1684" s="9" t="n">
        <v>41969</v>
      </c>
      <c r="D1684" s="8" t="n">
        <v>2014</v>
      </c>
      <c r="E1684" s="8" t="n">
        <v>11</v>
      </c>
      <c r="F1684" t="inlineStr">
        <is>
          <t>2014-11</t>
        </is>
      </c>
      <c r="G1684" t="inlineStr">
        <is>
          <t>Office Supplies</t>
        </is>
      </c>
      <c r="H1684" t="inlineStr">
        <is>
          <t>Paper</t>
        </is>
      </c>
      <c r="I1684" t="inlineStr">
        <is>
          <t>Xerox 1970</t>
        </is>
      </c>
      <c r="J1684" s="8" t="n">
        <v>3</v>
      </c>
      <c r="K1684" s="10" t="n">
        <v>0</v>
      </c>
      <c r="L1684" s="11" t="n">
        <v>14.94</v>
      </c>
      <c r="M1684" s="11">
        <f>L1684-N1684</f>
        <v>7.9182</v>
      </c>
      <c r="N1684" s="11" t="n">
        <v>7.0218</v>
      </c>
      <c r="O1684">
        <f>IF(L1684=0,"—",N1684/L1684)</f>
        <v>0.47000000000000003</v>
      </c>
      <c r="P1684" t="inlineStr">
        <is>
          <t>West</t>
        </is>
      </c>
      <c r="Q1684" t="inlineStr">
        <is>
          <t>Corporate</t>
        </is>
      </c>
    </row>
    <row r="1685">
      <c r="A1685" s="8" t="n">
        <v>8601</v>
      </c>
      <c r="B1685" t="inlineStr">
        <is>
          <t>CA-2014-141110</t>
        </is>
      </c>
      <c r="C1685" s="9" t="n">
        <v>41969</v>
      </c>
      <c r="D1685" s="8" t="n">
        <v>2014</v>
      </c>
      <c r="E1685" s="8" t="n">
        <v>11</v>
      </c>
      <c r="F1685" t="inlineStr">
        <is>
          <t>2014-11</t>
        </is>
      </c>
      <c r="G1685" t="inlineStr">
        <is>
          <t>Office Supplies</t>
        </is>
      </c>
      <c r="H1685" t="inlineStr">
        <is>
          <t>Appliances</t>
        </is>
      </c>
      <c r="I1685" t="inlineStr">
        <is>
          <t>Fellowes Mighty 8 Compact Surge Protector</t>
        </is>
      </c>
      <c r="J1685" s="8" t="n">
        <v>2</v>
      </c>
      <c r="K1685" s="10" t="n">
        <v>0</v>
      </c>
      <c r="L1685" s="11" t="n">
        <v>40.54</v>
      </c>
      <c r="M1685" s="11">
        <f>L1685-N1685</f>
        <v>29.1888</v>
      </c>
      <c r="N1685" s="11" t="n">
        <v>11.3512</v>
      </c>
      <c r="O1685">
        <f>IF(L1685=0,"—",N1685/L1685)</f>
        <v>0.28</v>
      </c>
      <c r="P1685" t="inlineStr">
        <is>
          <t>West</t>
        </is>
      </c>
      <c r="Q1685" t="inlineStr">
        <is>
          <t>Corporate</t>
        </is>
      </c>
    </row>
    <row r="1686">
      <c r="A1686" s="8" t="n">
        <v>8602</v>
      </c>
      <c r="B1686" t="inlineStr">
        <is>
          <t>CA-2014-141110</t>
        </is>
      </c>
      <c r="C1686" s="9" t="n">
        <v>41969</v>
      </c>
      <c r="D1686" s="8" t="n">
        <v>2014</v>
      </c>
      <c r="E1686" s="8" t="n">
        <v>11</v>
      </c>
      <c r="F1686" t="inlineStr">
        <is>
          <t>2014-11</t>
        </is>
      </c>
      <c r="G1686" t="inlineStr">
        <is>
          <t>Office Supplies</t>
        </is>
      </c>
      <c r="H1686" t="inlineStr">
        <is>
          <t>Binders</t>
        </is>
      </c>
      <c r="I1686" t="inlineStr">
        <is>
          <t>SpineVue Locking Slant-D Ring Binders by Cardinal</t>
        </is>
      </c>
      <c r="J1686" s="8" t="n">
        <v>1</v>
      </c>
      <c r="K1686" s="10" t="n">
        <v>0.2</v>
      </c>
      <c r="L1686" s="11" t="n">
        <v>7.312</v>
      </c>
      <c r="M1686" s="11">
        <f>L1686-N1686</f>
        <v>4.752800000000001</v>
      </c>
      <c r="N1686" s="11" t="n">
        <v>2.5592</v>
      </c>
      <c r="O1686">
        <f>IF(L1686=0,"—",N1686/L1686)</f>
        <v>0.35000000000000003</v>
      </c>
      <c r="P1686" t="inlineStr">
        <is>
          <t>West</t>
        </is>
      </c>
      <c r="Q1686" t="inlineStr">
        <is>
          <t>Corporate</t>
        </is>
      </c>
    </row>
    <row r="1687">
      <c r="A1687" s="8" t="n">
        <v>1638</v>
      </c>
      <c r="B1687" t="inlineStr">
        <is>
          <t>CA-2014-168984</t>
        </is>
      </c>
      <c r="C1687" s="9" t="n">
        <v>41969</v>
      </c>
      <c r="D1687" s="8" t="n">
        <v>2014</v>
      </c>
      <c r="E1687" s="8" t="n">
        <v>11</v>
      </c>
      <c r="F1687" t="inlineStr">
        <is>
          <t>2014-11</t>
        </is>
      </c>
      <c r="G1687" t="inlineStr">
        <is>
          <t>Technology</t>
        </is>
      </c>
      <c r="H1687" t="inlineStr">
        <is>
          <t>Phones</t>
        </is>
      </c>
      <c r="I1687" t="inlineStr">
        <is>
          <t>Jawbone MINI JAMBOX Wireless Bluetooth Speaker</t>
        </is>
      </c>
      <c r="J1687" s="8" t="n">
        <v>4</v>
      </c>
      <c r="K1687" s="10" t="n">
        <v>0.2</v>
      </c>
      <c r="L1687" s="11" t="n">
        <v>438.336</v>
      </c>
      <c r="M1687" s="11">
        <f>L1687-N1687</f>
        <v>526.0032</v>
      </c>
      <c r="N1687" s="11" t="n">
        <v>-87.66719999999999</v>
      </c>
      <c r="O1687">
        <f>IF(L1687=0,"—",N1687/L1687)</f>
        <v>-0.19999999999999998</v>
      </c>
      <c r="P1687" t="inlineStr">
        <is>
          <t>West</t>
        </is>
      </c>
      <c r="Q1687" t="inlineStr">
        <is>
          <t>Consumer</t>
        </is>
      </c>
    </row>
    <row r="1688">
      <c r="A1688" s="8" t="n">
        <v>79</v>
      </c>
      <c r="B1688" t="inlineStr">
        <is>
          <t>US-2014-147606</t>
        </is>
      </c>
      <c r="C1688" s="9" t="n">
        <v>41969</v>
      </c>
      <c r="D1688" s="8" t="n">
        <v>2014</v>
      </c>
      <c r="E1688" s="8" t="n">
        <v>11</v>
      </c>
      <c r="F1688" t="inlineStr">
        <is>
          <t>2014-11</t>
        </is>
      </c>
      <c r="G1688" t="inlineStr">
        <is>
          <t>Furniture</t>
        </is>
      </c>
      <c r="H1688" t="inlineStr">
        <is>
          <t>Furnishings</t>
        </is>
      </c>
      <c r="I1688" t="inlineStr">
        <is>
          <t>Eldon Expressions Desk Accessory, Wood Pencil Holder, Oak</t>
        </is>
      </c>
      <c r="J1688" s="8" t="n">
        <v>5</v>
      </c>
      <c r="K1688" s="10" t="n">
        <v>0.6</v>
      </c>
      <c r="L1688" s="11" t="n">
        <v>19.3</v>
      </c>
      <c r="M1688" s="11">
        <f>L1688-N1688</f>
        <v>33.775</v>
      </c>
      <c r="N1688" s="11" t="n">
        <v>-14.475</v>
      </c>
      <c r="O1688">
        <f>IF(L1688=0,"—",N1688/L1688)</f>
        <v>-0.75</v>
      </c>
      <c r="P1688" t="inlineStr">
        <is>
          <t>Central</t>
        </is>
      </c>
      <c r="Q1688" t="inlineStr">
        <is>
          <t>Consumer</t>
        </is>
      </c>
    </row>
    <row r="1689">
      <c r="A1689" s="8" t="n">
        <v>5816</v>
      </c>
      <c r="B1689" t="inlineStr">
        <is>
          <t>CA-2014-124730</t>
        </is>
      </c>
      <c r="C1689" s="9" t="n">
        <v>41969</v>
      </c>
      <c r="D1689" s="8" t="n">
        <v>2014</v>
      </c>
      <c r="E1689" s="8" t="n">
        <v>11</v>
      </c>
      <c r="F1689" t="inlineStr">
        <is>
          <t>2014-11</t>
        </is>
      </c>
      <c r="G1689" t="inlineStr">
        <is>
          <t>Technology</t>
        </is>
      </c>
      <c r="H1689" t="inlineStr">
        <is>
          <t>Phones</t>
        </is>
      </c>
      <c r="I1689" t="inlineStr">
        <is>
          <t>ClearSounds CSC500 Amplified Spirit Phone Corded phone</t>
        </is>
      </c>
      <c r="J1689" s="8" t="n">
        <v>4</v>
      </c>
      <c r="K1689" s="10" t="n">
        <v>0</v>
      </c>
      <c r="L1689" s="11" t="n">
        <v>279.96</v>
      </c>
      <c r="M1689" s="11">
        <f>L1689-N1689</f>
        <v>201.57119999999998</v>
      </c>
      <c r="N1689" s="11" t="n">
        <v>78.3888</v>
      </c>
      <c r="O1689">
        <f>IF(L1689=0,"—",N1689/L1689)</f>
        <v>0.28</v>
      </c>
      <c r="P1689" t="inlineStr">
        <is>
          <t>East</t>
        </is>
      </c>
      <c r="Q1689" t="inlineStr">
        <is>
          <t>Consumer</t>
        </is>
      </c>
    </row>
    <row r="1690">
      <c r="A1690" s="8" t="n">
        <v>5819</v>
      </c>
      <c r="B1690" t="inlineStr">
        <is>
          <t>CA-2014-124730</t>
        </is>
      </c>
      <c r="C1690" s="9" t="n">
        <v>41969</v>
      </c>
      <c r="D1690" s="8" t="n">
        <v>2014</v>
      </c>
      <c r="E1690" s="8" t="n">
        <v>11</v>
      </c>
      <c r="F1690" t="inlineStr">
        <is>
          <t>2014-11</t>
        </is>
      </c>
      <c r="G1690" t="inlineStr">
        <is>
          <t>Office Supplies</t>
        </is>
      </c>
      <c r="H1690" t="inlineStr">
        <is>
          <t>Labels</t>
        </is>
      </c>
      <c r="I1690" t="inlineStr">
        <is>
          <t>Avery Address/Shipping Labels for Typewriters, 4" x 2"</t>
        </is>
      </c>
      <c r="J1690" s="8" t="n">
        <v>9</v>
      </c>
      <c r="K1690" s="10" t="n">
        <v>0</v>
      </c>
      <c r="L1690" s="11" t="n">
        <v>93.15000000000001</v>
      </c>
      <c r="M1690" s="11">
        <f>L1690-N1690</f>
        <v>48.438</v>
      </c>
      <c r="N1690" s="11" t="n">
        <v>44.712</v>
      </c>
      <c r="O1690">
        <f>IF(L1690=0,"—",N1690/L1690)</f>
        <v>0.48</v>
      </c>
      <c r="P1690" t="inlineStr">
        <is>
          <t>East</t>
        </is>
      </c>
      <c r="Q1690" t="inlineStr">
        <is>
          <t>Consumer</t>
        </is>
      </c>
    </row>
    <row r="1691">
      <c r="A1691" s="8" t="n">
        <v>5818</v>
      </c>
      <c r="B1691" t="inlineStr">
        <is>
          <t>CA-2014-124730</t>
        </is>
      </c>
      <c r="C1691" s="9" t="n">
        <v>41969</v>
      </c>
      <c r="D1691" s="8" t="n">
        <v>2014</v>
      </c>
      <c r="E1691" s="8" t="n">
        <v>11</v>
      </c>
      <c r="F1691" t="inlineStr">
        <is>
          <t>2014-11</t>
        </is>
      </c>
      <c r="G1691" t="inlineStr">
        <is>
          <t>Office Supplies</t>
        </is>
      </c>
      <c r="H1691" t="inlineStr">
        <is>
          <t>Binders</t>
        </is>
      </c>
      <c r="I1691" t="inlineStr">
        <is>
          <t>Pressboard Data Binders by Wilson Jones</t>
        </is>
      </c>
      <c r="J1691" s="8" t="n">
        <v>4</v>
      </c>
      <c r="K1691" s="10" t="n">
        <v>0.2</v>
      </c>
      <c r="L1691" s="11" t="n">
        <v>17.088</v>
      </c>
      <c r="M1691" s="11">
        <f>L1691-N1691</f>
        <v>11.320800000000002</v>
      </c>
      <c r="N1691" s="11" t="n">
        <v>5.7672</v>
      </c>
      <c r="O1691">
        <f>IF(L1691=0,"—",N1691/L1691)</f>
        <v>0.33749999999999997</v>
      </c>
      <c r="P1691" t="inlineStr">
        <is>
          <t>East</t>
        </is>
      </c>
      <c r="Q1691" t="inlineStr">
        <is>
          <t>Consumer</t>
        </is>
      </c>
    </row>
    <row r="1692">
      <c r="A1692" s="8" t="n">
        <v>5817</v>
      </c>
      <c r="B1692" t="inlineStr">
        <is>
          <t>CA-2014-124730</t>
        </is>
      </c>
      <c r="C1692" s="9" t="n">
        <v>41969</v>
      </c>
      <c r="D1692" s="8" t="n">
        <v>2014</v>
      </c>
      <c r="E1692" s="8" t="n">
        <v>11</v>
      </c>
      <c r="F1692" t="inlineStr">
        <is>
          <t>2014-11</t>
        </is>
      </c>
      <c r="G1692" t="inlineStr">
        <is>
          <t>Office Supplies</t>
        </is>
      </c>
      <c r="H1692" t="inlineStr">
        <is>
          <t>Binders</t>
        </is>
      </c>
      <c r="I1692" t="inlineStr">
        <is>
          <t>Acco PRESSTEX Data Binder with Storage Hooks, Dark Blue, 14 7/8" X 11"</t>
        </is>
      </c>
      <c r="J1692" s="8" t="n">
        <v>3</v>
      </c>
      <c r="K1692" s="10" t="n">
        <v>0.2</v>
      </c>
      <c r="L1692" s="11" t="n">
        <v>12.912</v>
      </c>
      <c r="M1692" s="11">
        <f>L1692-N1692</f>
        <v>8.2314</v>
      </c>
      <c r="N1692" s="11" t="n">
        <v>4.6806</v>
      </c>
      <c r="O1692">
        <f>IF(L1692=0,"—",N1692/L1692)</f>
        <v>0.3625</v>
      </c>
      <c r="P1692" t="inlineStr">
        <is>
          <t>East</t>
        </is>
      </c>
      <c r="Q1692" t="inlineStr">
        <is>
          <t>Consumer</t>
        </is>
      </c>
    </row>
    <row r="1693">
      <c r="A1693" s="8" t="n">
        <v>9428</v>
      </c>
      <c r="B1693" t="inlineStr">
        <is>
          <t>CA-2014-167486</t>
        </is>
      </c>
      <c r="C1693" s="9" t="n">
        <v>41970</v>
      </c>
      <c r="D1693" s="8" t="n">
        <v>2014</v>
      </c>
      <c r="E1693" s="8" t="n">
        <v>11</v>
      </c>
      <c r="F1693" t="inlineStr">
        <is>
          <t>2014-11</t>
        </is>
      </c>
      <c r="G1693" t="inlineStr">
        <is>
          <t>Furniture</t>
        </is>
      </c>
      <c r="H1693" t="inlineStr">
        <is>
          <t>Furnishings</t>
        </is>
      </c>
      <c r="I1693" t="inlineStr">
        <is>
          <t>Eldon Radial Chair Mat for Low to Medium Pile Carpets</t>
        </is>
      </c>
      <c r="J1693" s="8" t="n">
        <v>5</v>
      </c>
      <c r="K1693" s="10" t="n">
        <v>0</v>
      </c>
      <c r="L1693" s="11" t="n">
        <v>199.9</v>
      </c>
      <c r="M1693" s="11">
        <f>L1693-N1693</f>
        <v>159.92000000000002</v>
      </c>
      <c r="N1693" s="11" t="n">
        <v>39.98</v>
      </c>
      <c r="O1693">
        <f>IF(L1693=0,"—",N1693/L1693)</f>
        <v>0.19999999999999998</v>
      </c>
      <c r="P1693" t="inlineStr">
        <is>
          <t>East</t>
        </is>
      </c>
      <c r="Q1693" t="inlineStr">
        <is>
          <t>Corporate</t>
        </is>
      </c>
    </row>
    <row r="1694">
      <c r="A1694" s="8" t="n">
        <v>1486</v>
      </c>
      <c r="B1694" t="inlineStr">
        <is>
          <t>CA-2014-119032</t>
        </is>
      </c>
      <c r="C1694" s="9" t="n">
        <v>41970</v>
      </c>
      <c r="D1694" s="8" t="n">
        <v>2014</v>
      </c>
      <c r="E1694" s="8" t="n">
        <v>11</v>
      </c>
      <c r="F1694" t="inlineStr">
        <is>
          <t>2014-11</t>
        </is>
      </c>
      <c r="G1694" t="inlineStr">
        <is>
          <t>Office Supplies</t>
        </is>
      </c>
      <c r="H1694" t="inlineStr">
        <is>
          <t>Fasteners</t>
        </is>
      </c>
      <c r="I1694" t="inlineStr">
        <is>
          <t>Staples</t>
        </is>
      </c>
      <c r="J1694" s="8" t="n">
        <v>2</v>
      </c>
      <c r="K1694" s="10" t="n">
        <v>0</v>
      </c>
      <c r="L1694" s="11" t="n">
        <v>3.76</v>
      </c>
      <c r="M1694" s="11">
        <f>L1694-N1694</f>
        <v>2.444</v>
      </c>
      <c r="N1694" s="11" t="n">
        <v>1.316</v>
      </c>
      <c r="O1694">
        <f>IF(L1694=0,"—",N1694/L1694)</f>
        <v>0.35000000000000003</v>
      </c>
      <c r="P1694" t="inlineStr">
        <is>
          <t>East</t>
        </is>
      </c>
      <c r="Q1694" t="inlineStr">
        <is>
          <t>Consumer</t>
        </is>
      </c>
    </row>
    <row r="1695">
      <c r="A1695" s="8" t="n">
        <v>8573</v>
      </c>
      <c r="B1695" t="inlineStr">
        <is>
          <t>CA-2014-121629</t>
        </is>
      </c>
      <c r="C1695" s="9" t="n">
        <v>41971</v>
      </c>
      <c r="D1695" s="8" t="n">
        <v>2014</v>
      </c>
      <c r="E1695" s="8" t="n">
        <v>11</v>
      </c>
      <c r="F1695" t="inlineStr">
        <is>
          <t>2014-11</t>
        </is>
      </c>
      <c r="G1695" t="inlineStr">
        <is>
          <t>Technology</t>
        </is>
      </c>
      <c r="H1695" t="inlineStr">
        <is>
          <t>Machines</t>
        </is>
      </c>
      <c r="I1695" t="inlineStr">
        <is>
          <t>StarTech.com 10/100 VDSL2 Ethernet Extender Kit</t>
        </is>
      </c>
      <c r="J1695" s="8" t="n">
        <v>5</v>
      </c>
      <c r="K1695" s="10" t="n">
        <v>0.4</v>
      </c>
      <c r="L1695" s="11" t="n">
        <v>998.85</v>
      </c>
      <c r="M1695" s="11">
        <f>L1695-N1695</f>
        <v>1198.6200000000001</v>
      </c>
      <c r="N1695" s="11" t="n">
        <v>-199.77</v>
      </c>
      <c r="O1695">
        <f>IF(L1695=0,"—",N1695/L1695)</f>
        <v>-0.2</v>
      </c>
      <c r="P1695" t="inlineStr">
        <is>
          <t>Central</t>
        </is>
      </c>
      <c r="Q1695" t="inlineStr">
        <is>
          <t>Consumer</t>
        </is>
      </c>
    </row>
    <row r="1696">
      <c r="A1696" s="8" t="n">
        <v>5549</v>
      </c>
      <c r="B1696" t="inlineStr">
        <is>
          <t>CA-2014-159800</t>
        </is>
      </c>
      <c r="C1696" s="9" t="n">
        <v>41971</v>
      </c>
      <c r="D1696" s="8" t="n">
        <v>2014</v>
      </c>
      <c r="E1696" s="8" t="n">
        <v>11</v>
      </c>
      <c r="F1696" t="inlineStr">
        <is>
          <t>2014-11</t>
        </is>
      </c>
      <c r="G1696" t="inlineStr">
        <is>
          <t>Office Supplies</t>
        </is>
      </c>
      <c r="H1696" t="inlineStr">
        <is>
          <t>Appliances</t>
        </is>
      </c>
      <c r="I1696" t="inlineStr">
        <is>
          <t>Acco 6 Outlet Guardian Premium Surge Suppressor</t>
        </is>
      </c>
      <c r="J1696" s="8" t="n">
        <v>3</v>
      </c>
      <c r="K1696" s="10" t="n">
        <v>0</v>
      </c>
      <c r="L1696" s="11" t="n">
        <v>43.68</v>
      </c>
      <c r="M1696" s="11">
        <f>L1696-N1696</f>
        <v>31.886400000000002</v>
      </c>
      <c r="N1696" s="11" t="n">
        <v>11.7936</v>
      </c>
      <c r="O1696">
        <f>IF(L1696=0,"—",N1696/L1696)</f>
        <v>0.27</v>
      </c>
      <c r="P1696" t="inlineStr">
        <is>
          <t>West</t>
        </is>
      </c>
      <c r="Q1696" t="inlineStr">
        <is>
          <t>Consumer</t>
        </is>
      </c>
    </row>
    <row r="1697">
      <c r="A1697" s="8" t="n">
        <v>5196</v>
      </c>
      <c r="B1697" t="inlineStr">
        <is>
          <t>CA-2014-101560</t>
        </is>
      </c>
      <c r="C1697" s="9" t="n">
        <v>41971</v>
      </c>
      <c r="D1697" s="8" t="n">
        <v>2014</v>
      </c>
      <c r="E1697" s="8" t="n">
        <v>11</v>
      </c>
      <c r="F1697" t="inlineStr">
        <is>
          <t>2014-11</t>
        </is>
      </c>
      <c r="G1697" t="inlineStr">
        <is>
          <t>Office Supplies</t>
        </is>
      </c>
      <c r="H1697" t="inlineStr">
        <is>
          <t>Binders</t>
        </is>
      </c>
      <c r="I1697" t="inlineStr">
        <is>
          <t>GBC Twin Loop Wire Binding Elements, 9/16" Spine, Black</t>
        </is>
      </c>
      <c r="J1697" s="8" t="n">
        <v>3</v>
      </c>
      <c r="K1697" s="10" t="n">
        <v>0</v>
      </c>
      <c r="L1697" s="11" t="n">
        <v>45.66</v>
      </c>
      <c r="M1697" s="11">
        <f>L1697-N1697</f>
        <v>23.286599999999996</v>
      </c>
      <c r="N1697" s="11" t="n">
        <v>22.3734</v>
      </c>
      <c r="O1697">
        <f>IF(L1697=0,"—",N1697/L1697)</f>
        <v>0.49000000000000005</v>
      </c>
      <c r="P1697" t="inlineStr">
        <is>
          <t>South</t>
        </is>
      </c>
      <c r="Q1697" t="inlineStr">
        <is>
          <t>Corporate</t>
        </is>
      </c>
    </row>
    <row r="1698">
      <c r="A1698" s="8" t="n">
        <v>5550</v>
      </c>
      <c r="B1698" t="inlineStr">
        <is>
          <t>CA-2014-159800</t>
        </is>
      </c>
      <c r="C1698" s="9" t="n">
        <v>41971</v>
      </c>
      <c r="D1698" s="8" t="n">
        <v>2014</v>
      </c>
      <c r="E1698" s="8" t="n">
        <v>11</v>
      </c>
      <c r="F1698" t="inlineStr">
        <is>
          <t>2014-11</t>
        </is>
      </c>
      <c r="G1698" t="inlineStr">
        <is>
          <t>Technology</t>
        </is>
      </c>
      <c r="H1698" t="inlineStr">
        <is>
          <t>Accessories</t>
        </is>
      </c>
      <c r="I1698" t="inlineStr">
        <is>
          <t>Micropad Numeric Keypads</t>
        </is>
      </c>
      <c r="J1698" s="8" t="n">
        <v>7</v>
      </c>
      <c r="K1698" s="10" t="n">
        <v>0</v>
      </c>
      <c r="L1698" s="11" t="n">
        <v>139.93</v>
      </c>
      <c r="M1698" s="11">
        <f>L1698-N1698</f>
        <v>104.9475</v>
      </c>
      <c r="N1698" s="11" t="n">
        <v>34.9825</v>
      </c>
      <c r="O1698">
        <f>IF(L1698=0,"—",N1698/L1698)</f>
        <v>0.25</v>
      </c>
      <c r="P1698" t="inlineStr">
        <is>
          <t>West</t>
        </is>
      </c>
      <c r="Q1698" t="inlineStr">
        <is>
          <t>Consumer</t>
        </is>
      </c>
    </row>
    <row r="1699">
      <c r="A1699" s="8" t="n">
        <v>5195</v>
      </c>
      <c r="B1699" t="inlineStr">
        <is>
          <t>CA-2014-101560</t>
        </is>
      </c>
      <c r="C1699" s="9" t="n">
        <v>41971</v>
      </c>
      <c r="D1699" s="8" t="n">
        <v>2014</v>
      </c>
      <c r="E1699" s="8" t="n">
        <v>11</v>
      </c>
      <c r="F1699" t="inlineStr">
        <is>
          <t>2014-11</t>
        </is>
      </c>
      <c r="G1699" t="inlineStr">
        <is>
          <t>Office Supplies</t>
        </is>
      </c>
      <c r="H1699" t="inlineStr">
        <is>
          <t>Art</t>
        </is>
      </c>
      <c r="I1699" t="inlineStr">
        <is>
          <t>Crayola Colored Pencils</t>
        </is>
      </c>
      <c r="J1699" s="8" t="n">
        <v>4</v>
      </c>
      <c r="K1699" s="10" t="n">
        <v>0</v>
      </c>
      <c r="L1699" s="11" t="n">
        <v>13.12</v>
      </c>
      <c r="M1699" s="11">
        <f>L1699-N1699</f>
        <v>8.790399999999998</v>
      </c>
      <c r="N1699" s="11" t="n">
        <v>4.3296</v>
      </c>
      <c r="O1699">
        <f>IF(L1699=0,"—",N1699/L1699)</f>
        <v>0.33</v>
      </c>
      <c r="P1699" t="inlineStr">
        <is>
          <t>South</t>
        </is>
      </c>
      <c r="Q1699" t="inlineStr">
        <is>
          <t>Corporate</t>
        </is>
      </c>
    </row>
    <row r="1700">
      <c r="A1700" s="8" t="n">
        <v>5493</v>
      </c>
      <c r="B1700" t="inlineStr">
        <is>
          <t>CA-2014-105249</t>
        </is>
      </c>
      <c r="C1700" s="9" t="n">
        <v>41971</v>
      </c>
      <c r="D1700" s="8" t="n">
        <v>2014</v>
      </c>
      <c r="E1700" s="8" t="n">
        <v>11</v>
      </c>
      <c r="F1700" t="inlineStr">
        <is>
          <t>2014-11</t>
        </is>
      </c>
      <c r="G1700" t="inlineStr">
        <is>
          <t>Office Supplies</t>
        </is>
      </c>
      <c r="H1700" t="inlineStr">
        <is>
          <t>Supplies</t>
        </is>
      </c>
      <c r="I1700" t="inlineStr">
        <is>
          <t>Staple remover</t>
        </is>
      </c>
      <c r="J1700" s="8" t="n">
        <v>2</v>
      </c>
      <c r="K1700" s="10" t="n">
        <v>0</v>
      </c>
      <c r="L1700" s="11" t="n">
        <v>7.36</v>
      </c>
      <c r="M1700" s="11">
        <f>L1700-N1700</f>
        <v>7.2128000000000005</v>
      </c>
      <c r="N1700" s="11" t="n">
        <v>0.1472</v>
      </c>
      <c r="O1700">
        <f>IF(L1700=0,"—",N1700/L1700)</f>
        <v>0.02</v>
      </c>
      <c r="P1700" t="inlineStr">
        <is>
          <t>West</t>
        </is>
      </c>
      <c r="Q1700" t="inlineStr">
        <is>
          <t>Home Office</t>
        </is>
      </c>
    </row>
    <row r="1701">
      <c r="A1701" s="8" t="n">
        <v>3952</v>
      </c>
      <c r="B1701" t="inlineStr">
        <is>
          <t>CA-2014-121167</t>
        </is>
      </c>
      <c r="C1701" s="9" t="n">
        <v>41971</v>
      </c>
      <c r="D1701" s="8" t="n">
        <v>2014</v>
      </c>
      <c r="E1701" s="8" t="n">
        <v>11</v>
      </c>
      <c r="F1701" t="inlineStr">
        <is>
          <t>2014-11</t>
        </is>
      </c>
      <c r="G1701" t="inlineStr">
        <is>
          <t>Office Supplies</t>
        </is>
      </c>
      <c r="H1701" t="inlineStr">
        <is>
          <t>Binders</t>
        </is>
      </c>
      <c r="I1701" t="inlineStr">
        <is>
          <t>GBC Standard Recycled Report Covers, Clear Plastic Sheets</t>
        </is>
      </c>
      <c r="J1701" s="8" t="n">
        <v>2</v>
      </c>
      <c r="K1701" s="10" t="n">
        <v>0.2</v>
      </c>
      <c r="L1701" s="11" t="n">
        <v>17.248</v>
      </c>
      <c r="M1701" s="11">
        <f>L1701-N1701</f>
        <v>11.211200000000002</v>
      </c>
      <c r="N1701" s="11" t="n">
        <v>6.0368</v>
      </c>
      <c r="O1701">
        <f>IF(L1701=0,"—",N1701/L1701)</f>
        <v>0.35</v>
      </c>
      <c r="P1701" t="inlineStr">
        <is>
          <t>East</t>
        </is>
      </c>
      <c r="Q1701" t="inlineStr">
        <is>
          <t>Consumer</t>
        </is>
      </c>
    </row>
    <row r="1702">
      <c r="A1702" s="8" t="n">
        <v>5494</v>
      </c>
      <c r="B1702" t="inlineStr">
        <is>
          <t>CA-2014-105249</t>
        </is>
      </c>
      <c r="C1702" s="9" t="n">
        <v>41971</v>
      </c>
      <c r="D1702" s="8" t="n">
        <v>2014</v>
      </c>
      <c r="E1702" s="8" t="n">
        <v>11</v>
      </c>
      <c r="F1702" t="inlineStr">
        <is>
          <t>2014-11</t>
        </is>
      </c>
      <c r="G1702" t="inlineStr">
        <is>
          <t>Office Supplies</t>
        </is>
      </c>
      <c r="H1702" t="inlineStr">
        <is>
          <t>Labels</t>
        </is>
      </c>
      <c r="I1702" t="inlineStr">
        <is>
          <t>Avery 489</t>
        </is>
      </c>
      <c r="J1702" s="8" t="n">
        <v>4</v>
      </c>
      <c r="K1702" s="10" t="n">
        <v>0</v>
      </c>
      <c r="L1702" s="11" t="n">
        <v>41.4</v>
      </c>
      <c r="M1702" s="11">
        <f>L1702-N1702</f>
        <v>21.528</v>
      </c>
      <c r="N1702" s="11" t="n">
        <v>19.872</v>
      </c>
      <c r="O1702">
        <f>IF(L1702=0,"—",N1702/L1702)</f>
        <v>0.48000000000000004</v>
      </c>
      <c r="P1702" t="inlineStr">
        <is>
          <t>West</t>
        </is>
      </c>
      <c r="Q1702" t="inlineStr">
        <is>
          <t>Home Office</t>
        </is>
      </c>
    </row>
    <row r="1703">
      <c r="A1703" s="8" t="n">
        <v>9677</v>
      </c>
      <c r="B1703" t="inlineStr">
        <is>
          <t>US-2014-120175</t>
        </is>
      </c>
      <c r="C1703" s="9" t="n">
        <v>41971</v>
      </c>
      <c r="D1703" s="8" t="n">
        <v>2014</v>
      </c>
      <c r="E1703" s="8" t="n">
        <v>11</v>
      </c>
      <c r="F1703" t="inlineStr">
        <is>
          <t>2014-11</t>
        </is>
      </c>
      <c r="G1703" t="inlineStr">
        <is>
          <t>Office Supplies</t>
        </is>
      </c>
      <c r="H1703" t="inlineStr">
        <is>
          <t>Envelopes</t>
        </is>
      </c>
      <c r="I1703" t="inlineStr">
        <is>
          <t>Laser &amp; Ink Jet Business Envelopes</t>
        </is>
      </c>
      <c r="J1703" s="8" t="n">
        <v>6</v>
      </c>
      <c r="K1703" s="10" t="n">
        <v>0</v>
      </c>
      <c r="L1703" s="11" t="n">
        <v>64.02</v>
      </c>
      <c r="M1703" s="11">
        <f>L1703-N1703</f>
        <v>34.57079999999999</v>
      </c>
      <c r="N1703" s="11" t="n">
        <v>29.4492</v>
      </c>
      <c r="O1703">
        <f>IF(L1703=0,"—",N1703/L1703)</f>
        <v>0.46</v>
      </c>
      <c r="P1703" t="inlineStr">
        <is>
          <t>Central</t>
        </is>
      </c>
      <c r="Q1703" t="inlineStr">
        <is>
          <t>Corporate</t>
        </is>
      </c>
    </row>
    <row r="1704">
      <c r="A1704" s="8" t="n">
        <v>2198</v>
      </c>
      <c r="B1704" t="inlineStr">
        <is>
          <t>CA-2014-163013</t>
        </is>
      </c>
      <c r="C1704" s="9" t="n">
        <v>41971</v>
      </c>
      <c r="D1704" s="8" t="n">
        <v>2014</v>
      </c>
      <c r="E1704" s="8" t="n">
        <v>11</v>
      </c>
      <c r="F1704" t="inlineStr">
        <is>
          <t>2014-11</t>
        </is>
      </c>
      <c r="G1704" t="inlineStr">
        <is>
          <t>Office Supplies</t>
        </is>
      </c>
      <c r="H1704" t="inlineStr">
        <is>
          <t>Art</t>
        </is>
      </c>
      <c r="I1704" t="inlineStr">
        <is>
          <t>Newell 331</t>
        </is>
      </c>
      <c r="J1704" s="8" t="n">
        <v>3</v>
      </c>
      <c r="K1704" s="10" t="n">
        <v>0</v>
      </c>
      <c r="L1704" s="11" t="n">
        <v>14.67</v>
      </c>
      <c r="M1704" s="11">
        <f>L1704-N1704</f>
        <v>10.7091</v>
      </c>
      <c r="N1704" s="11" t="n">
        <v>3.9609</v>
      </c>
      <c r="O1704">
        <f>IF(L1704=0,"—",N1704/L1704)</f>
        <v>0.27</v>
      </c>
      <c r="P1704" t="inlineStr">
        <is>
          <t>South</t>
        </is>
      </c>
      <c r="Q1704" t="inlineStr">
        <is>
          <t>Consumer</t>
        </is>
      </c>
    </row>
    <row r="1705">
      <c r="A1705" s="8" t="n">
        <v>5495</v>
      </c>
      <c r="B1705" t="inlineStr">
        <is>
          <t>CA-2014-105249</t>
        </is>
      </c>
      <c r="C1705" s="9" t="n">
        <v>41971</v>
      </c>
      <c r="D1705" s="8" t="n">
        <v>2014</v>
      </c>
      <c r="E1705" s="8" t="n">
        <v>11</v>
      </c>
      <c r="F1705" t="inlineStr">
        <is>
          <t>2014-11</t>
        </is>
      </c>
      <c r="G1705" t="inlineStr">
        <is>
          <t>Furniture</t>
        </is>
      </c>
      <c r="H1705" t="inlineStr">
        <is>
          <t>Bookcases</t>
        </is>
      </c>
      <c r="I1705" t="inlineStr">
        <is>
          <t>Sauder Camden County Barrister Bookcase, Planked Cherry Finish</t>
        </is>
      </c>
      <c r="J1705" s="8" t="n">
        <v>4</v>
      </c>
      <c r="K1705" s="10" t="n">
        <v>0.15</v>
      </c>
      <c r="L1705" s="11" t="n">
        <v>411.332</v>
      </c>
      <c r="M1705" s="11">
        <f>L1705-N1705</f>
        <v>416.1712</v>
      </c>
      <c r="N1705" s="11" t="n">
        <v>-4.8392</v>
      </c>
      <c r="O1705">
        <f>IF(L1705=0,"—",N1705/L1705)</f>
        <v>-0.011764705882352941</v>
      </c>
      <c r="P1705" t="inlineStr">
        <is>
          <t>West</t>
        </is>
      </c>
      <c r="Q1705" t="inlineStr">
        <is>
          <t>Home Office</t>
        </is>
      </c>
    </row>
    <row r="1706">
      <c r="A1706" s="8" t="n">
        <v>5193</v>
      </c>
      <c r="B1706" t="inlineStr">
        <is>
          <t>CA-2014-101560</t>
        </is>
      </c>
      <c r="C1706" s="9" t="n">
        <v>41971</v>
      </c>
      <c r="D1706" s="8" t="n">
        <v>2014</v>
      </c>
      <c r="E1706" s="8" t="n">
        <v>11</v>
      </c>
      <c r="F1706" t="inlineStr">
        <is>
          <t>2014-11</t>
        </is>
      </c>
      <c r="G1706" t="inlineStr">
        <is>
          <t>Furniture</t>
        </is>
      </c>
      <c r="H1706" t="inlineStr">
        <is>
          <t>Furnishings</t>
        </is>
      </c>
      <c r="I1706" t="inlineStr">
        <is>
          <t>Eldon Cleatmat Plus Chair Mats for High Pile Carpets</t>
        </is>
      </c>
      <c r="J1706" s="8" t="n">
        <v>5</v>
      </c>
      <c r="K1706" s="10" t="n">
        <v>0</v>
      </c>
      <c r="L1706" s="11" t="n">
        <v>397.6</v>
      </c>
      <c r="M1706" s="11">
        <f>L1706-N1706</f>
        <v>353.86400000000003</v>
      </c>
      <c r="N1706" s="11" t="n">
        <v>43.736</v>
      </c>
      <c r="O1706">
        <f>IF(L1706=0,"—",N1706/L1706)</f>
        <v>0.10999999999999999</v>
      </c>
      <c r="P1706" t="inlineStr">
        <is>
          <t>South</t>
        </is>
      </c>
      <c r="Q1706" t="inlineStr">
        <is>
          <t>Corporate</t>
        </is>
      </c>
    </row>
    <row r="1707">
      <c r="A1707" s="8" t="n">
        <v>5194</v>
      </c>
      <c r="B1707" t="inlineStr">
        <is>
          <t>CA-2014-101560</t>
        </is>
      </c>
      <c r="C1707" s="9" t="n">
        <v>41971</v>
      </c>
      <c r="D1707" s="8" t="n">
        <v>2014</v>
      </c>
      <c r="E1707" s="8" t="n">
        <v>11</v>
      </c>
      <c r="F1707" t="inlineStr">
        <is>
          <t>2014-11</t>
        </is>
      </c>
      <c r="G1707" t="inlineStr">
        <is>
          <t>Office Supplies</t>
        </is>
      </c>
      <c r="H1707" t="inlineStr">
        <is>
          <t>Paper</t>
        </is>
      </c>
      <c r="I1707" t="inlineStr">
        <is>
          <t>Xerox 1933</t>
        </is>
      </c>
      <c r="J1707" s="8" t="n">
        <v>7</v>
      </c>
      <c r="K1707" s="10" t="n">
        <v>0</v>
      </c>
      <c r="L1707" s="11" t="n">
        <v>85.95999999999999</v>
      </c>
      <c r="M1707" s="11">
        <f>L1707-N1707</f>
        <v>45.55879999999999</v>
      </c>
      <c r="N1707" s="11" t="n">
        <v>40.4012</v>
      </c>
      <c r="O1707">
        <f>IF(L1707=0,"—",N1707/L1707)</f>
        <v>0.4700000000000001</v>
      </c>
      <c r="P1707" t="inlineStr">
        <is>
          <t>South</t>
        </is>
      </c>
      <c r="Q1707" t="inlineStr">
        <is>
          <t>Corporate</t>
        </is>
      </c>
    </row>
    <row r="1708">
      <c r="A1708" s="8" t="n">
        <v>4416</v>
      </c>
      <c r="B1708" t="inlineStr">
        <is>
          <t>CA-2014-153983</t>
        </is>
      </c>
      <c r="C1708" s="9" t="n">
        <v>41972</v>
      </c>
      <c r="D1708" s="8" t="n">
        <v>2014</v>
      </c>
      <c r="E1708" s="8" t="n">
        <v>11</v>
      </c>
      <c r="F1708" t="inlineStr">
        <is>
          <t>2014-11</t>
        </is>
      </c>
      <c r="G1708" t="inlineStr">
        <is>
          <t>Technology</t>
        </is>
      </c>
      <c r="H1708" t="inlineStr">
        <is>
          <t>Phones</t>
        </is>
      </c>
      <c r="I1708" t="inlineStr">
        <is>
          <t>Wilson SignalBoost 841262 DB PRO Amplifier Kit</t>
        </is>
      </c>
      <c r="J1708" s="8" t="n">
        <v>2</v>
      </c>
      <c r="K1708" s="10" t="n">
        <v>0.2</v>
      </c>
      <c r="L1708" s="11" t="n">
        <v>575.92</v>
      </c>
      <c r="M1708" s="11">
        <f>L1708-N1708</f>
        <v>503.92999999999995</v>
      </c>
      <c r="N1708" s="11" t="n">
        <v>71.98999999999999</v>
      </c>
      <c r="O1708">
        <f>IF(L1708=0,"—",N1708/L1708)</f>
        <v>0.125</v>
      </c>
      <c r="P1708" t="inlineStr">
        <is>
          <t>West</t>
        </is>
      </c>
      <c r="Q1708" t="inlineStr">
        <is>
          <t>Consumer</t>
        </is>
      </c>
    </row>
    <row r="1709">
      <c r="A1709" s="8" t="n">
        <v>4417</v>
      </c>
      <c r="B1709" t="inlineStr">
        <is>
          <t>CA-2014-153983</t>
        </is>
      </c>
      <c r="C1709" s="9" t="n">
        <v>41972</v>
      </c>
      <c r="D1709" s="8" t="n">
        <v>2014</v>
      </c>
      <c r="E1709" s="8" t="n">
        <v>11</v>
      </c>
      <c r="F1709" t="inlineStr">
        <is>
          <t>2014-11</t>
        </is>
      </c>
      <c r="G1709" t="inlineStr">
        <is>
          <t>Office Supplies</t>
        </is>
      </c>
      <c r="H1709" t="inlineStr">
        <is>
          <t>Fasteners</t>
        </is>
      </c>
      <c r="I1709" t="inlineStr">
        <is>
          <t>Staples</t>
        </is>
      </c>
      <c r="J1709" s="8" t="n">
        <v>5</v>
      </c>
      <c r="K1709" s="10" t="n">
        <v>0</v>
      </c>
      <c r="L1709" s="11" t="n">
        <v>30.4</v>
      </c>
      <c r="M1709" s="11">
        <f>L1709-N1709</f>
        <v>15.2</v>
      </c>
      <c r="N1709" s="11" t="n">
        <v>15.2</v>
      </c>
      <c r="O1709">
        <f>IF(L1709=0,"—",N1709/L1709)</f>
        <v>0.5</v>
      </c>
      <c r="P1709" t="inlineStr">
        <is>
          <t>West</t>
        </is>
      </c>
      <c r="Q1709" t="inlineStr">
        <is>
          <t>Consumer</t>
        </is>
      </c>
    </row>
    <row r="1710">
      <c r="A1710" s="8" t="n">
        <v>1490</v>
      </c>
      <c r="B1710" t="inlineStr">
        <is>
          <t>CA-2014-136280</t>
        </is>
      </c>
      <c r="C1710" s="9" t="n">
        <v>41972</v>
      </c>
      <c r="D1710" s="8" t="n">
        <v>2014</v>
      </c>
      <c r="E1710" s="8" t="n">
        <v>11</v>
      </c>
      <c r="F1710" t="inlineStr">
        <is>
          <t>2014-11</t>
        </is>
      </c>
      <c r="G1710" t="inlineStr">
        <is>
          <t>Office Supplies</t>
        </is>
      </c>
      <c r="H1710" t="inlineStr">
        <is>
          <t>Labels</t>
        </is>
      </c>
      <c r="I1710" t="inlineStr">
        <is>
          <t>Avery 488</t>
        </is>
      </c>
      <c r="J1710" s="8" t="n">
        <v>2</v>
      </c>
      <c r="K1710" s="10" t="n">
        <v>0.2</v>
      </c>
      <c r="L1710" s="11" t="n">
        <v>5.04</v>
      </c>
      <c r="M1710" s="11">
        <f>L1710-N1710</f>
        <v>3.276</v>
      </c>
      <c r="N1710" s="11" t="n">
        <v>1.764</v>
      </c>
      <c r="O1710">
        <f>IF(L1710=0,"—",N1710/L1710)</f>
        <v>0.35</v>
      </c>
      <c r="P1710" t="inlineStr">
        <is>
          <t>East</t>
        </is>
      </c>
      <c r="Q1710" t="inlineStr">
        <is>
          <t>Consumer</t>
        </is>
      </c>
    </row>
    <row r="1711">
      <c r="A1711" s="8" t="n">
        <v>7786</v>
      </c>
      <c r="B1711" t="inlineStr">
        <is>
          <t>US-2014-111353</t>
        </is>
      </c>
      <c r="C1711" s="9" t="n">
        <v>41972</v>
      </c>
      <c r="D1711" s="8" t="n">
        <v>2014</v>
      </c>
      <c r="E1711" s="8" t="n">
        <v>11</v>
      </c>
      <c r="F1711" t="inlineStr">
        <is>
          <t>2014-11</t>
        </is>
      </c>
      <c r="G1711" t="inlineStr">
        <is>
          <t>Office Supplies</t>
        </is>
      </c>
      <c r="H1711" t="inlineStr">
        <is>
          <t>Labels</t>
        </is>
      </c>
      <c r="I1711" t="inlineStr">
        <is>
          <t>Avery 485</t>
        </is>
      </c>
      <c r="J1711" s="8" t="n">
        <v>2</v>
      </c>
      <c r="K1711" s="10" t="n">
        <v>0</v>
      </c>
      <c r="L1711" s="11" t="n">
        <v>25.06</v>
      </c>
      <c r="M1711" s="11">
        <f>L1711-N1711</f>
        <v>13.281799999999999</v>
      </c>
      <c r="N1711" s="11" t="n">
        <v>11.7782</v>
      </c>
      <c r="O1711">
        <f>IF(L1711=0,"—",N1711/L1711)</f>
        <v>0.47000000000000003</v>
      </c>
      <c r="P1711" t="inlineStr">
        <is>
          <t>East</t>
        </is>
      </c>
      <c r="Q1711" t="inlineStr">
        <is>
          <t>Consumer</t>
        </is>
      </c>
    </row>
    <row r="1712">
      <c r="A1712" s="8" t="n">
        <v>1643</v>
      </c>
      <c r="B1712" t="inlineStr">
        <is>
          <t>US-2014-134712</t>
        </is>
      </c>
      <c r="C1712" s="9" t="n">
        <v>41972</v>
      </c>
      <c r="D1712" s="8" t="n">
        <v>2014</v>
      </c>
      <c r="E1712" s="8" t="n">
        <v>11</v>
      </c>
      <c r="F1712" t="inlineStr">
        <is>
          <t>2014-11</t>
        </is>
      </c>
      <c r="G1712" t="inlineStr">
        <is>
          <t>Office Supplies</t>
        </is>
      </c>
      <c r="H1712" t="inlineStr">
        <is>
          <t>Fasteners</t>
        </is>
      </c>
      <c r="I1712" t="inlineStr">
        <is>
          <t>Staples</t>
        </is>
      </c>
      <c r="J1712" s="8" t="n">
        <v>2</v>
      </c>
      <c r="K1712" s="10" t="n">
        <v>0.2</v>
      </c>
      <c r="L1712" s="11" t="n">
        <v>12.624</v>
      </c>
      <c r="M1712" s="11">
        <f>L1712-N1712</f>
        <v>8.679</v>
      </c>
      <c r="N1712" s="11" t="n">
        <v>3.945</v>
      </c>
      <c r="O1712">
        <f>IF(L1712=0,"—",N1712/L1712)</f>
        <v>0.3125</v>
      </c>
      <c r="P1712" t="inlineStr">
        <is>
          <t>Central</t>
        </is>
      </c>
      <c r="Q1712" t="inlineStr">
        <is>
          <t>Corporate</t>
        </is>
      </c>
    </row>
    <row r="1713">
      <c r="A1713" s="8" t="n">
        <v>7616</v>
      </c>
      <c r="B1713" t="inlineStr">
        <is>
          <t>CA-2014-148425</t>
        </is>
      </c>
      <c r="C1713" s="9" t="n">
        <v>41973</v>
      </c>
      <c r="D1713" s="8" t="n">
        <v>2014</v>
      </c>
      <c r="E1713" s="8" t="n">
        <v>11</v>
      </c>
      <c r="F1713" t="inlineStr">
        <is>
          <t>2014-11</t>
        </is>
      </c>
      <c r="G1713" t="inlineStr">
        <is>
          <t>Office Supplies</t>
        </is>
      </c>
      <c r="H1713" t="inlineStr">
        <is>
          <t>Binders</t>
        </is>
      </c>
      <c r="I1713" t="inlineStr">
        <is>
          <t>Avery Triangle Shaped Sheet Lifters, Black, 2/Pack</t>
        </is>
      </c>
      <c r="J1713" s="8" t="n">
        <v>9</v>
      </c>
      <c r="K1713" s="10" t="n">
        <v>0.7</v>
      </c>
      <c r="L1713" s="11" t="n">
        <v>6.642</v>
      </c>
      <c r="M1713" s="11">
        <f>L1713-N1713</f>
        <v>11.07</v>
      </c>
      <c r="N1713" s="11" t="n">
        <v>-4.428</v>
      </c>
      <c r="O1713">
        <f>IF(L1713=0,"—",N1713/L1713)</f>
        <v>-0.6666666666666666</v>
      </c>
      <c r="P1713" t="inlineStr">
        <is>
          <t>South</t>
        </is>
      </c>
      <c r="Q1713" t="inlineStr">
        <is>
          <t>Corporate</t>
        </is>
      </c>
    </row>
    <row r="1714">
      <c r="A1714" s="8" t="n">
        <v>9196</v>
      </c>
      <c r="B1714" t="inlineStr">
        <is>
          <t>CA-2014-146843</t>
        </is>
      </c>
      <c r="C1714" s="9" t="n">
        <v>41973</v>
      </c>
      <c r="D1714" s="8" t="n">
        <v>2014</v>
      </c>
      <c r="E1714" s="8" t="n">
        <v>11</v>
      </c>
      <c r="F1714" t="inlineStr">
        <is>
          <t>2014-11</t>
        </is>
      </c>
      <c r="G1714" t="inlineStr">
        <is>
          <t>Technology</t>
        </is>
      </c>
      <c r="H1714" t="inlineStr">
        <is>
          <t>Accessories</t>
        </is>
      </c>
      <c r="I1714" t="inlineStr">
        <is>
          <t>Memorex 25GB 6X Branded Blu-Ray Recordable Disc, 30/Pack</t>
        </is>
      </c>
      <c r="J1714" s="8" t="n">
        <v>4</v>
      </c>
      <c r="K1714" s="10" t="n">
        <v>0.2</v>
      </c>
      <c r="L1714" s="11" t="n">
        <v>102.24</v>
      </c>
      <c r="M1714" s="11">
        <f>L1714-N1714</f>
        <v>118.854</v>
      </c>
      <c r="N1714" s="11" t="n">
        <v>-16.614</v>
      </c>
      <c r="O1714">
        <f>IF(L1714=0,"—",N1714/L1714)</f>
        <v>-0.1625</v>
      </c>
      <c r="P1714" t="inlineStr">
        <is>
          <t>West</t>
        </is>
      </c>
      <c r="Q1714" t="inlineStr">
        <is>
          <t>Consumer</t>
        </is>
      </c>
    </row>
    <row r="1715">
      <c r="A1715" s="8" t="n">
        <v>9195</v>
      </c>
      <c r="B1715" t="inlineStr">
        <is>
          <t>CA-2014-146843</t>
        </is>
      </c>
      <c r="C1715" s="9" t="n">
        <v>41973</v>
      </c>
      <c r="D1715" s="8" t="n">
        <v>2014</v>
      </c>
      <c r="E1715" s="8" t="n">
        <v>11</v>
      </c>
      <c r="F1715" t="inlineStr">
        <is>
          <t>2014-11</t>
        </is>
      </c>
      <c r="G1715" t="inlineStr">
        <is>
          <t>Office Supplies</t>
        </is>
      </c>
      <c r="H1715" t="inlineStr">
        <is>
          <t>Supplies</t>
        </is>
      </c>
      <c r="I1715" t="inlineStr">
        <is>
          <t>Acme Office Executive Series Stainless Steel Trimmers</t>
        </is>
      </c>
      <c r="J1715" s="8" t="n">
        <v>7</v>
      </c>
      <c r="K1715" s="10" t="n">
        <v>0.2</v>
      </c>
      <c r="L1715" s="11" t="n">
        <v>47.992</v>
      </c>
      <c r="M1715" s="11">
        <f>L1715-N1715</f>
        <v>44.392599999999995</v>
      </c>
      <c r="N1715" s="11" t="n">
        <v>3.5994</v>
      </c>
      <c r="O1715">
        <f>IF(L1715=0,"—",N1715/L1715)</f>
        <v>0.07500000000000001</v>
      </c>
      <c r="P1715" t="inlineStr">
        <is>
          <t>West</t>
        </is>
      </c>
      <c r="Q1715" t="inlineStr">
        <is>
          <t>Consumer</t>
        </is>
      </c>
    </row>
    <row r="1716">
      <c r="A1716" s="8" t="n">
        <v>4216</v>
      </c>
      <c r="B1716" t="inlineStr">
        <is>
          <t>CA-2014-103590</t>
        </is>
      </c>
      <c r="C1716" s="9" t="n">
        <v>41973</v>
      </c>
      <c r="D1716" s="8" t="n">
        <v>2014</v>
      </c>
      <c r="E1716" s="8" t="n">
        <v>11</v>
      </c>
      <c r="F1716" t="inlineStr">
        <is>
          <t>2014-11</t>
        </is>
      </c>
      <c r="G1716" t="inlineStr">
        <is>
          <t>Office Supplies</t>
        </is>
      </c>
      <c r="H1716" t="inlineStr">
        <is>
          <t>Envelopes</t>
        </is>
      </c>
      <c r="I1716" t="inlineStr">
        <is>
          <t>Park Ridge Embossed Executive Business Envelopes</t>
        </is>
      </c>
      <c r="J1716" s="8" t="n">
        <v>4</v>
      </c>
      <c r="K1716" s="10" t="n">
        <v>0</v>
      </c>
      <c r="L1716" s="11" t="n">
        <v>62.28</v>
      </c>
      <c r="M1716" s="11">
        <f>L1716-N1716</f>
        <v>33.0084</v>
      </c>
      <c r="N1716" s="11" t="n">
        <v>29.2716</v>
      </c>
      <c r="O1716">
        <f>IF(L1716=0,"—",N1716/L1716)</f>
        <v>0.47</v>
      </c>
      <c r="P1716" t="inlineStr">
        <is>
          <t>East</t>
        </is>
      </c>
      <c r="Q1716" t="inlineStr">
        <is>
          <t>Consumer</t>
        </is>
      </c>
    </row>
    <row r="1717">
      <c r="A1717" s="8" t="n">
        <v>4495</v>
      </c>
      <c r="B1717" t="inlineStr">
        <is>
          <t>CA-2014-150798</t>
        </is>
      </c>
      <c r="C1717" s="9" t="n">
        <v>41974</v>
      </c>
      <c r="D1717" s="8" t="n">
        <v>2014</v>
      </c>
      <c r="E1717" s="8" t="n">
        <v>12</v>
      </c>
      <c r="F1717" t="inlineStr">
        <is>
          <t>2014-12</t>
        </is>
      </c>
      <c r="G1717" t="inlineStr">
        <is>
          <t>Furniture</t>
        </is>
      </c>
      <c r="H1717" t="inlineStr">
        <is>
          <t>Chairs</t>
        </is>
      </c>
      <c r="I1717" t="inlineStr">
        <is>
          <t>Hon Multipurpose Stacking Arm Chairs</t>
        </is>
      </c>
      <c r="J1717" s="8" t="n">
        <v>6</v>
      </c>
      <c r="K1717" s="10" t="n">
        <v>0.3</v>
      </c>
      <c r="L1717" s="11" t="n">
        <v>909.72</v>
      </c>
      <c r="M1717" s="11">
        <f>L1717-N1717</f>
        <v>961.7040000000001</v>
      </c>
      <c r="N1717" s="11" t="n">
        <v>-51.984</v>
      </c>
      <c r="O1717">
        <f>IF(L1717=0,"—",N1717/L1717)</f>
        <v>-0.05714285714285714</v>
      </c>
      <c r="P1717" t="inlineStr">
        <is>
          <t>East</t>
        </is>
      </c>
      <c r="Q1717" t="inlineStr">
        <is>
          <t>Consumer</t>
        </is>
      </c>
    </row>
    <row r="1718">
      <c r="A1718" s="8" t="n">
        <v>4494</v>
      </c>
      <c r="B1718" t="inlineStr">
        <is>
          <t>CA-2014-150798</t>
        </is>
      </c>
      <c r="C1718" s="9" t="n">
        <v>41974</v>
      </c>
      <c r="D1718" s="8" t="n">
        <v>2014</v>
      </c>
      <c r="E1718" s="8" t="n">
        <v>12</v>
      </c>
      <c r="F1718" t="inlineStr">
        <is>
          <t>2014-12</t>
        </is>
      </c>
      <c r="G1718" t="inlineStr">
        <is>
          <t>Office Supplies</t>
        </is>
      </c>
      <c r="H1718" t="inlineStr">
        <is>
          <t>Paper</t>
        </is>
      </c>
      <c r="I1718" t="inlineStr">
        <is>
          <t>Xerox 214</t>
        </is>
      </c>
      <c r="J1718" s="8" t="n">
        <v>7</v>
      </c>
      <c r="K1718" s="10" t="n">
        <v>0.2</v>
      </c>
      <c r="L1718" s="11" t="n">
        <v>36.288</v>
      </c>
      <c r="M1718" s="11">
        <f>L1718-N1718</f>
        <v>23.587199999999996</v>
      </c>
      <c r="N1718" s="11" t="n">
        <v>12.7008</v>
      </c>
      <c r="O1718">
        <f>IF(L1718=0,"—",N1718/L1718)</f>
        <v>0.35000000000000003</v>
      </c>
      <c r="P1718" t="inlineStr">
        <is>
          <t>East</t>
        </is>
      </c>
      <c r="Q1718" t="inlineStr">
        <is>
          <t>Consumer</t>
        </is>
      </c>
    </row>
    <row r="1719">
      <c r="A1719" s="8" t="n">
        <v>8005</v>
      </c>
      <c r="B1719" t="inlineStr">
        <is>
          <t>CA-2014-143210</t>
        </is>
      </c>
      <c r="C1719" s="9" t="n">
        <v>41974</v>
      </c>
      <c r="D1719" s="8" t="n">
        <v>2014</v>
      </c>
      <c r="E1719" s="8" t="n">
        <v>12</v>
      </c>
      <c r="F1719" t="inlineStr">
        <is>
          <t>2014-12</t>
        </is>
      </c>
      <c r="G1719" t="inlineStr">
        <is>
          <t>Furniture</t>
        </is>
      </c>
      <c r="H1719" t="inlineStr">
        <is>
          <t>Furnishings</t>
        </is>
      </c>
      <c r="I1719" t="inlineStr">
        <is>
          <t>Linden 10" Round Wall Clock, Black</t>
        </is>
      </c>
      <c r="J1719" s="8" t="n">
        <v>3</v>
      </c>
      <c r="K1719" s="10" t="n">
        <v>0</v>
      </c>
      <c r="L1719" s="11" t="n">
        <v>45.84</v>
      </c>
      <c r="M1719" s="11">
        <f>L1719-N1719</f>
        <v>30.254400000000004</v>
      </c>
      <c r="N1719" s="11" t="n">
        <v>15.5856</v>
      </c>
      <c r="O1719">
        <f>IF(L1719=0,"—",N1719/L1719)</f>
        <v>0.33999999999999997</v>
      </c>
      <c r="P1719" t="inlineStr">
        <is>
          <t>East</t>
        </is>
      </c>
      <c r="Q1719" t="inlineStr">
        <is>
          <t>Consumer</t>
        </is>
      </c>
    </row>
    <row r="1720">
      <c r="A1720" s="8" t="n">
        <v>1793</v>
      </c>
      <c r="B1720" t="inlineStr">
        <is>
          <t>CA-2014-120474</t>
        </is>
      </c>
      <c r="C1720" s="9" t="n">
        <v>41974</v>
      </c>
      <c r="D1720" s="8" t="n">
        <v>2014</v>
      </c>
      <c r="E1720" s="8" t="n">
        <v>12</v>
      </c>
      <c r="F1720" t="inlineStr">
        <is>
          <t>2014-12</t>
        </is>
      </c>
      <c r="G1720" t="inlineStr">
        <is>
          <t>Office Supplies</t>
        </is>
      </c>
      <c r="H1720" t="inlineStr">
        <is>
          <t>Art</t>
        </is>
      </c>
      <c r="I1720" t="inlineStr">
        <is>
          <t>Hunt BOSTON Vista Battery-Operated Pencil Sharpener, Black</t>
        </is>
      </c>
      <c r="J1720" s="8" t="n">
        <v>4</v>
      </c>
      <c r="K1720" s="10" t="n">
        <v>0</v>
      </c>
      <c r="L1720" s="11" t="n">
        <v>46.64</v>
      </c>
      <c r="M1720" s="11">
        <f>L1720-N1720</f>
        <v>34.047200000000004</v>
      </c>
      <c r="N1720" s="11" t="n">
        <v>12.5928</v>
      </c>
      <c r="O1720">
        <f>IF(L1720=0,"—",N1720/L1720)</f>
        <v>0.27</v>
      </c>
      <c r="P1720" t="inlineStr">
        <is>
          <t>Central</t>
        </is>
      </c>
      <c r="Q1720" t="inlineStr">
        <is>
          <t>Consumer</t>
        </is>
      </c>
    </row>
    <row r="1721">
      <c r="A1721" s="8" t="n">
        <v>4492</v>
      </c>
      <c r="B1721" t="inlineStr">
        <is>
          <t>CA-2014-150798</t>
        </is>
      </c>
      <c r="C1721" s="9" t="n">
        <v>41974</v>
      </c>
      <c r="D1721" s="8" t="n">
        <v>2014</v>
      </c>
      <c r="E1721" s="8" t="n">
        <v>12</v>
      </c>
      <c r="F1721" t="inlineStr">
        <is>
          <t>2014-12</t>
        </is>
      </c>
      <c r="G1721" t="inlineStr">
        <is>
          <t>Technology</t>
        </is>
      </c>
      <c r="H1721" t="inlineStr">
        <is>
          <t>Copiers</t>
        </is>
      </c>
      <c r="I1721" t="inlineStr">
        <is>
          <t>Sharp 1540cs Digital Laser Copier</t>
        </is>
      </c>
      <c r="J1721" s="8" t="n">
        <v>2</v>
      </c>
      <c r="K1721" s="10" t="n">
        <v>0.4</v>
      </c>
      <c r="L1721" s="11" t="n">
        <v>659.9880000000001</v>
      </c>
      <c r="M1721" s="11">
        <f>L1721-N1721</f>
        <v>549.99</v>
      </c>
      <c r="N1721" s="11" t="n">
        <v>109.998</v>
      </c>
      <c r="O1721">
        <f>IF(L1721=0,"—",N1721/L1721)</f>
        <v>0.16666666666666666</v>
      </c>
      <c r="P1721" t="inlineStr">
        <is>
          <t>East</t>
        </is>
      </c>
      <c r="Q1721" t="inlineStr">
        <is>
          <t>Consumer</t>
        </is>
      </c>
    </row>
    <row r="1722">
      <c r="A1722" s="8" t="n">
        <v>4905</v>
      </c>
      <c r="B1722" t="inlineStr">
        <is>
          <t>US-2014-161613</t>
        </is>
      </c>
      <c r="C1722" s="9" t="n">
        <v>41974</v>
      </c>
      <c r="D1722" s="8" t="n">
        <v>2014</v>
      </c>
      <c r="E1722" s="8" t="n">
        <v>12</v>
      </c>
      <c r="F1722" t="inlineStr">
        <is>
          <t>2014-12</t>
        </is>
      </c>
      <c r="G1722" t="inlineStr">
        <is>
          <t>Furniture</t>
        </is>
      </c>
      <c r="H1722" t="inlineStr">
        <is>
          <t>Chairs</t>
        </is>
      </c>
      <c r="I1722" t="inlineStr">
        <is>
          <t>Hon 4070 Series Pagoda Round Back Stacking Chairs</t>
        </is>
      </c>
      <c r="J1722" s="8" t="n">
        <v>3</v>
      </c>
      <c r="K1722" s="10" t="n">
        <v>0.3</v>
      </c>
      <c r="L1722" s="11" t="n">
        <v>674.058</v>
      </c>
      <c r="M1722" s="11">
        <f>L1722-N1722</f>
        <v>693.3168</v>
      </c>
      <c r="N1722" s="11" t="n">
        <v>-19.2588</v>
      </c>
      <c r="O1722">
        <f>IF(L1722=0,"—",N1722/L1722)</f>
        <v>-0.028571428571428574</v>
      </c>
      <c r="P1722" t="inlineStr">
        <is>
          <t>Central</t>
        </is>
      </c>
      <c r="Q1722" t="inlineStr">
        <is>
          <t>Corporate</t>
        </is>
      </c>
    </row>
    <row r="1723">
      <c r="A1723" s="8" t="n">
        <v>3199</v>
      </c>
      <c r="B1723" t="inlineStr">
        <is>
          <t>CA-2014-131527</t>
        </is>
      </c>
      <c r="C1723" s="9" t="n">
        <v>41974</v>
      </c>
      <c r="D1723" s="8" t="n">
        <v>2014</v>
      </c>
      <c r="E1723" s="8" t="n">
        <v>12</v>
      </c>
      <c r="F1723" t="inlineStr">
        <is>
          <t>2014-12</t>
        </is>
      </c>
      <c r="G1723" t="inlineStr">
        <is>
          <t>Technology</t>
        </is>
      </c>
      <c r="H1723" t="inlineStr">
        <is>
          <t>Phones</t>
        </is>
      </c>
      <c r="I1723" t="inlineStr">
        <is>
          <t>BlueLounge Milo Smartphone Stand, White/Metallic</t>
        </is>
      </c>
      <c r="J1723" s="8" t="n">
        <v>4</v>
      </c>
      <c r="K1723" s="10" t="n">
        <v>0.2</v>
      </c>
      <c r="L1723" s="11" t="n">
        <v>95.968</v>
      </c>
      <c r="M1723" s="11">
        <f>L1723-N1723</f>
        <v>86.3712</v>
      </c>
      <c r="N1723" s="11" t="n">
        <v>9.5968</v>
      </c>
      <c r="O1723">
        <f>IF(L1723=0,"—",N1723/L1723)</f>
        <v>0.09999999999999999</v>
      </c>
      <c r="P1723" t="inlineStr">
        <is>
          <t>South</t>
        </is>
      </c>
      <c r="Q1723" t="inlineStr">
        <is>
          <t>Consumer</t>
        </is>
      </c>
    </row>
    <row r="1724">
      <c r="A1724" s="8" t="n">
        <v>2076</v>
      </c>
      <c r="B1724" t="inlineStr">
        <is>
          <t>CA-2014-131051</t>
        </is>
      </c>
      <c r="C1724" s="9" t="n">
        <v>41974</v>
      </c>
      <c r="D1724" s="8" t="n">
        <v>2014</v>
      </c>
      <c r="E1724" s="8" t="n">
        <v>12</v>
      </c>
      <c r="F1724" t="inlineStr">
        <is>
          <t>2014-12</t>
        </is>
      </c>
      <c r="G1724" t="inlineStr">
        <is>
          <t>Furniture</t>
        </is>
      </c>
      <c r="H1724" t="inlineStr">
        <is>
          <t>Furnishings</t>
        </is>
      </c>
      <c r="I1724" t="inlineStr">
        <is>
          <t>Floodlight Indoor Halogen Bulbs, 1 Bulb per Pack, 60 Watts</t>
        </is>
      </c>
      <c r="J1724" s="8" t="n">
        <v>3</v>
      </c>
      <c r="K1724" s="10" t="n">
        <v>0</v>
      </c>
      <c r="L1724" s="11" t="n">
        <v>58.2</v>
      </c>
      <c r="M1724" s="11">
        <f>L1724-N1724</f>
        <v>29.682000000000002</v>
      </c>
      <c r="N1724" s="11" t="n">
        <v>28.518</v>
      </c>
      <c r="O1724">
        <f>IF(L1724=0,"—",N1724/L1724)</f>
        <v>0.49</v>
      </c>
      <c r="P1724" t="inlineStr">
        <is>
          <t>West</t>
        </is>
      </c>
      <c r="Q1724" t="inlineStr">
        <is>
          <t>Consumer</t>
        </is>
      </c>
    </row>
    <row r="1725">
      <c r="A1725" s="8" t="n">
        <v>8006</v>
      </c>
      <c r="B1725" t="inlineStr">
        <is>
          <t>CA-2014-143210</t>
        </is>
      </c>
      <c r="C1725" s="9" t="n">
        <v>41974</v>
      </c>
      <c r="D1725" s="8" t="n">
        <v>2014</v>
      </c>
      <c r="E1725" s="8" t="n">
        <v>12</v>
      </c>
      <c r="F1725" t="inlineStr">
        <is>
          <t>2014-12</t>
        </is>
      </c>
      <c r="G1725" t="inlineStr">
        <is>
          <t>Furniture</t>
        </is>
      </c>
      <c r="H1725" t="inlineStr">
        <is>
          <t>Furnishings</t>
        </is>
      </c>
      <c r="I1725" t="inlineStr">
        <is>
          <t>Ultra Door Push Plate</t>
        </is>
      </c>
      <c r="J1725" s="8" t="n">
        <v>2</v>
      </c>
      <c r="K1725" s="10" t="n">
        <v>0</v>
      </c>
      <c r="L1725" s="11" t="n">
        <v>9.82</v>
      </c>
      <c r="M1725" s="11">
        <f>L1725-N1725</f>
        <v>6.5794</v>
      </c>
      <c r="N1725" s="11" t="n">
        <v>3.2406</v>
      </c>
      <c r="O1725">
        <f>IF(L1725=0,"—",N1725/L1725)</f>
        <v>0.33</v>
      </c>
      <c r="P1725" t="inlineStr">
        <is>
          <t>East</t>
        </is>
      </c>
      <c r="Q1725" t="inlineStr">
        <is>
          <t>Consumer</t>
        </is>
      </c>
    </row>
    <row r="1726">
      <c r="A1726" s="8" t="n">
        <v>1792</v>
      </c>
      <c r="B1726" t="inlineStr">
        <is>
          <t>CA-2014-120474</t>
        </is>
      </c>
      <c r="C1726" s="9" t="n">
        <v>41974</v>
      </c>
      <c r="D1726" s="8" t="n">
        <v>2014</v>
      </c>
      <c r="E1726" s="8" t="n">
        <v>12</v>
      </c>
      <c r="F1726" t="inlineStr">
        <is>
          <t>2014-12</t>
        </is>
      </c>
      <c r="G1726" t="inlineStr">
        <is>
          <t>Furniture</t>
        </is>
      </c>
      <c r="H1726" t="inlineStr">
        <is>
          <t>Chairs</t>
        </is>
      </c>
      <c r="I1726" t="inlineStr">
        <is>
          <t>Office Star - Professional Matrix Back Chair with 2-to-1 Synchro Tilt and Mesh F</t>
        </is>
      </c>
      <c r="J1726" s="8" t="n">
        <v>8</v>
      </c>
      <c r="K1726" s="10" t="n">
        <v>0</v>
      </c>
      <c r="L1726" s="11" t="n">
        <v>2807.84</v>
      </c>
      <c r="M1726" s="11">
        <f>L1726-N1726</f>
        <v>2133.9584</v>
      </c>
      <c r="N1726" s="11" t="n">
        <v>673.8816</v>
      </c>
      <c r="O1726">
        <f>IF(L1726=0,"—",N1726/L1726)</f>
        <v>0.24</v>
      </c>
      <c r="P1726" t="inlineStr">
        <is>
          <t>Central</t>
        </is>
      </c>
      <c r="Q1726" t="inlineStr">
        <is>
          <t>Consumer</t>
        </is>
      </c>
    </row>
    <row r="1727">
      <c r="A1727" s="8" t="n">
        <v>4493</v>
      </c>
      <c r="B1727" t="inlineStr">
        <is>
          <t>CA-2014-150798</t>
        </is>
      </c>
      <c r="C1727" s="9" t="n">
        <v>41974</v>
      </c>
      <c r="D1727" s="8" t="n">
        <v>2014</v>
      </c>
      <c r="E1727" s="8" t="n">
        <v>12</v>
      </c>
      <c r="F1727" t="inlineStr">
        <is>
          <t>2014-12</t>
        </is>
      </c>
      <c r="G1727" t="inlineStr">
        <is>
          <t>Furniture</t>
        </is>
      </c>
      <c r="H1727" t="inlineStr">
        <is>
          <t>Furnishings</t>
        </is>
      </c>
      <c r="I1727" t="inlineStr">
        <is>
          <t>Master Caster Door Stop, Brown</t>
        </is>
      </c>
      <c r="J1727" s="8" t="n">
        <v>2</v>
      </c>
      <c r="K1727" s="10" t="n">
        <v>0.2</v>
      </c>
      <c r="L1727" s="11" t="n">
        <v>8.128</v>
      </c>
      <c r="M1727" s="11">
        <f>L1727-N1727</f>
        <v>6.7056000000000004</v>
      </c>
      <c r="N1727" s="11" t="n">
        <v>1.4224</v>
      </c>
      <c r="O1727">
        <f>IF(L1727=0,"—",N1727/L1727)</f>
        <v>0.17500000000000002</v>
      </c>
      <c r="P1727" t="inlineStr">
        <is>
          <t>East</t>
        </is>
      </c>
      <c r="Q1727" t="inlineStr">
        <is>
          <t>Consumer</t>
        </is>
      </c>
    </row>
    <row r="1728">
      <c r="A1728" s="8" t="n">
        <v>8004</v>
      </c>
      <c r="B1728" t="inlineStr">
        <is>
          <t>CA-2014-143210</t>
        </is>
      </c>
      <c r="C1728" s="9" t="n">
        <v>41974</v>
      </c>
      <c r="D1728" s="8" t="n">
        <v>2014</v>
      </c>
      <c r="E1728" s="8" t="n">
        <v>12</v>
      </c>
      <c r="F1728" t="inlineStr">
        <is>
          <t>2014-12</t>
        </is>
      </c>
      <c r="G1728" t="inlineStr">
        <is>
          <t>Technology</t>
        </is>
      </c>
      <c r="H1728" t="inlineStr">
        <is>
          <t>Phones</t>
        </is>
      </c>
      <c r="I1728" t="inlineStr">
        <is>
          <t>Cisco IP Phone 7961G VoIP phone - Dark gray</t>
        </is>
      </c>
      <c r="J1728" s="8" t="n">
        <v>2</v>
      </c>
      <c r="K1728" s="10" t="n">
        <v>0</v>
      </c>
      <c r="L1728" s="11" t="n">
        <v>271.9</v>
      </c>
      <c r="M1728" s="11">
        <f>L1728-N1728</f>
        <v>193.04899999999998</v>
      </c>
      <c r="N1728" s="11" t="n">
        <v>78.851</v>
      </c>
      <c r="O1728">
        <f>IF(L1728=0,"—",N1728/L1728)</f>
        <v>0.29000000000000004</v>
      </c>
      <c r="P1728" t="inlineStr">
        <is>
          <t>East</t>
        </is>
      </c>
      <c r="Q1728" t="inlineStr">
        <is>
          <t>Consumer</t>
        </is>
      </c>
    </row>
    <row r="1729">
      <c r="A1729" s="8" t="n">
        <v>6601</v>
      </c>
      <c r="B1729" t="inlineStr">
        <is>
          <t>CA-2014-154095</t>
        </is>
      </c>
      <c r="C1729" s="9" t="n">
        <v>41975</v>
      </c>
      <c r="D1729" s="8" t="n">
        <v>2014</v>
      </c>
      <c r="E1729" s="8" t="n">
        <v>12</v>
      </c>
      <c r="F1729" t="inlineStr">
        <is>
          <t>2014-12</t>
        </is>
      </c>
      <c r="G1729" t="inlineStr">
        <is>
          <t>Office Supplies</t>
        </is>
      </c>
      <c r="H1729" t="inlineStr">
        <is>
          <t>Paper</t>
        </is>
      </c>
      <c r="I1729" t="inlineStr">
        <is>
          <t>Xerox 1942</t>
        </is>
      </c>
      <c r="J1729" s="8" t="n">
        <v>3</v>
      </c>
      <c r="K1729" s="10" t="n">
        <v>0</v>
      </c>
      <c r="L1729" s="11" t="n">
        <v>146.82</v>
      </c>
      <c r="M1729" s="11">
        <f>L1729-N1729</f>
        <v>73.41</v>
      </c>
      <c r="N1729" s="11" t="n">
        <v>73.41</v>
      </c>
      <c r="O1729">
        <f>IF(L1729=0,"—",N1729/L1729)</f>
        <v>0.5</v>
      </c>
      <c r="P1729" t="inlineStr">
        <is>
          <t>East</t>
        </is>
      </c>
      <c r="Q1729" t="inlineStr">
        <is>
          <t>Corporate</t>
        </is>
      </c>
    </row>
    <row r="1730">
      <c r="A1730" s="8" t="n">
        <v>709</v>
      </c>
      <c r="B1730" t="inlineStr">
        <is>
          <t>CA-2014-112158</t>
        </is>
      </c>
      <c r="C1730" s="9" t="n">
        <v>41975</v>
      </c>
      <c r="D1730" s="8" t="n">
        <v>2014</v>
      </c>
      <c r="E1730" s="8" t="n">
        <v>12</v>
      </c>
      <c r="F1730" t="inlineStr">
        <is>
          <t>2014-12</t>
        </is>
      </c>
      <c r="G1730" t="inlineStr">
        <is>
          <t>Furniture</t>
        </is>
      </c>
      <c r="H1730" t="inlineStr">
        <is>
          <t>Bookcases</t>
        </is>
      </c>
      <c r="I1730" t="inlineStr">
        <is>
          <t>O'Sullivan Living Dimensions 5-Shelf Bookcases</t>
        </is>
      </c>
      <c r="J1730" s="8" t="n">
        <v>5</v>
      </c>
      <c r="K1730" s="10" t="n">
        <v>0.2</v>
      </c>
      <c r="L1730" s="11" t="n">
        <v>883.92</v>
      </c>
      <c r="M1730" s="11">
        <f>L1730-N1730</f>
        <v>994.41</v>
      </c>
      <c r="N1730" s="11" t="n">
        <v>-110.49</v>
      </c>
      <c r="O1730">
        <f>IF(L1730=0,"—",N1730/L1730)</f>
        <v>-0.125</v>
      </c>
      <c r="P1730" t="inlineStr">
        <is>
          <t>East</t>
        </is>
      </c>
      <c r="Q1730" t="inlineStr">
        <is>
          <t>Consumer</t>
        </is>
      </c>
    </row>
    <row r="1731">
      <c r="A1731" s="8" t="n">
        <v>708</v>
      </c>
      <c r="B1731" t="inlineStr">
        <is>
          <t>CA-2014-112158</t>
        </is>
      </c>
      <c r="C1731" s="9" t="n">
        <v>41975</v>
      </c>
      <c r="D1731" s="8" t="n">
        <v>2014</v>
      </c>
      <c r="E1731" s="8" t="n">
        <v>12</v>
      </c>
      <c r="F1731" t="inlineStr">
        <is>
          <t>2014-12</t>
        </is>
      </c>
      <c r="G1731" t="inlineStr">
        <is>
          <t>Technology</t>
        </is>
      </c>
      <c r="H1731" t="inlineStr">
        <is>
          <t>Accessories</t>
        </is>
      </c>
      <c r="I1731" t="inlineStr">
        <is>
          <t>Logitech 910-002974 M325 Wireless Mouse for Web Scrolling</t>
        </is>
      </c>
      <c r="J1731" s="8" t="n">
        <v>4</v>
      </c>
      <c r="K1731" s="10" t="n">
        <v>0</v>
      </c>
      <c r="L1731" s="11" t="n">
        <v>119.96</v>
      </c>
      <c r="M1731" s="11">
        <f>L1731-N1731</f>
        <v>67.17759999999998</v>
      </c>
      <c r="N1731" s="11" t="n">
        <v>52.7824</v>
      </c>
      <c r="O1731">
        <f>IF(L1731=0,"—",N1731/L1731)</f>
        <v>0.44000000000000006</v>
      </c>
      <c r="P1731" t="inlineStr">
        <is>
          <t>East</t>
        </is>
      </c>
      <c r="Q1731" t="inlineStr">
        <is>
          <t>Consumer</t>
        </is>
      </c>
    </row>
    <row r="1732">
      <c r="A1732" s="8" t="n">
        <v>710</v>
      </c>
      <c r="B1732" t="inlineStr">
        <is>
          <t>CA-2014-112158</t>
        </is>
      </c>
      <c r="C1732" s="9" t="n">
        <v>41975</v>
      </c>
      <c r="D1732" s="8" t="n">
        <v>2014</v>
      </c>
      <c r="E1732" s="8" t="n">
        <v>12</v>
      </c>
      <c r="F1732" t="inlineStr">
        <is>
          <t>2014-12</t>
        </is>
      </c>
      <c r="G1732" t="inlineStr">
        <is>
          <t>Office Supplies</t>
        </is>
      </c>
      <c r="H1732" t="inlineStr">
        <is>
          <t>Binders</t>
        </is>
      </c>
      <c r="I1732" t="inlineStr">
        <is>
          <t>Angle-D Binders with Locking Rings, Label Holders</t>
        </is>
      </c>
      <c r="J1732" s="8" t="n">
        <v>8</v>
      </c>
      <c r="K1732" s="10" t="n">
        <v>0.2</v>
      </c>
      <c r="L1732" s="11" t="n">
        <v>46.72</v>
      </c>
      <c r="M1732" s="11">
        <f>L1732-N1732</f>
        <v>30.951999999999998</v>
      </c>
      <c r="N1732" s="11" t="n">
        <v>15.768</v>
      </c>
      <c r="O1732">
        <f>IF(L1732=0,"—",N1732/L1732)</f>
        <v>0.3375</v>
      </c>
      <c r="P1732" t="inlineStr">
        <is>
          <t>East</t>
        </is>
      </c>
      <c r="Q1732" t="inlineStr">
        <is>
          <t>Consumer</t>
        </is>
      </c>
    </row>
    <row r="1733">
      <c r="A1733" s="8" t="n">
        <v>9003</v>
      </c>
      <c r="B1733" t="inlineStr">
        <is>
          <t>CA-2014-103807</t>
        </is>
      </c>
      <c r="C1733" s="9" t="n">
        <v>41975</v>
      </c>
      <c r="D1733" s="8" t="n">
        <v>2014</v>
      </c>
      <c r="E1733" s="8" t="n">
        <v>12</v>
      </c>
      <c r="F1733" t="inlineStr">
        <is>
          <t>2014-12</t>
        </is>
      </c>
      <c r="G1733" t="inlineStr">
        <is>
          <t>Office Supplies</t>
        </is>
      </c>
      <c r="H1733" t="inlineStr">
        <is>
          <t>Paper</t>
        </is>
      </c>
      <c r="I1733" t="inlineStr">
        <is>
          <t>RSVP Cards &amp; Envelopes, Blank White, 8-1/2" X 11", 24 Cards/25 Envelopes/Set</t>
        </is>
      </c>
      <c r="J1733" s="8" t="n">
        <v>3</v>
      </c>
      <c r="K1733" s="10" t="n">
        <v>0</v>
      </c>
      <c r="L1733" s="11" t="n">
        <v>15.24</v>
      </c>
      <c r="M1733" s="11">
        <f>L1733-N1733</f>
        <v>8.077200000000001</v>
      </c>
      <c r="N1733" s="11" t="n">
        <v>7.1628</v>
      </c>
      <c r="O1733">
        <f>IF(L1733=0,"—",N1733/L1733)</f>
        <v>0.47</v>
      </c>
      <c r="P1733" t="inlineStr">
        <is>
          <t>South</t>
        </is>
      </c>
      <c r="Q1733" t="inlineStr">
        <is>
          <t>Corporate</t>
        </is>
      </c>
    </row>
    <row r="1734">
      <c r="A1734" s="8" t="n">
        <v>6602</v>
      </c>
      <c r="B1734" t="inlineStr">
        <is>
          <t>CA-2014-154095</t>
        </is>
      </c>
      <c r="C1734" s="9" t="n">
        <v>41975</v>
      </c>
      <c r="D1734" s="8" t="n">
        <v>2014</v>
      </c>
      <c r="E1734" s="8" t="n">
        <v>12</v>
      </c>
      <c r="F1734" t="inlineStr">
        <is>
          <t>2014-12</t>
        </is>
      </c>
      <c r="G1734" t="inlineStr">
        <is>
          <t>Furniture</t>
        </is>
      </c>
      <c r="H1734" t="inlineStr">
        <is>
          <t>Chairs</t>
        </is>
      </c>
      <c r="I1734" t="inlineStr">
        <is>
          <t>Global Stack Chair with Arms, Black</t>
        </is>
      </c>
      <c r="J1734" s="8" t="n">
        <v>8</v>
      </c>
      <c r="K1734" s="10" t="n">
        <v>0</v>
      </c>
      <c r="L1734" s="11" t="n">
        <v>239.84</v>
      </c>
      <c r="M1734" s="11">
        <f>L1734-N1734</f>
        <v>175.0832</v>
      </c>
      <c r="N1734" s="11" t="n">
        <v>64.7568</v>
      </c>
      <c r="O1734">
        <f>IF(L1734=0,"—",N1734/L1734)</f>
        <v>0.26999999999999996</v>
      </c>
      <c r="P1734" t="inlineStr">
        <is>
          <t>East</t>
        </is>
      </c>
      <c r="Q1734" t="inlineStr">
        <is>
          <t>Corporate</t>
        </is>
      </c>
    </row>
    <row r="1735">
      <c r="A1735" s="8" t="n">
        <v>6252</v>
      </c>
      <c r="B1735" t="inlineStr">
        <is>
          <t>CA-2014-101147</t>
        </is>
      </c>
      <c r="C1735" s="9" t="n">
        <v>41975</v>
      </c>
      <c r="D1735" s="8" t="n">
        <v>2014</v>
      </c>
      <c r="E1735" s="8" t="n">
        <v>12</v>
      </c>
      <c r="F1735" t="inlineStr">
        <is>
          <t>2014-12</t>
        </is>
      </c>
      <c r="G1735" t="inlineStr">
        <is>
          <t>Office Supplies</t>
        </is>
      </c>
      <c r="H1735" t="inlineStr">
        <is>
          <t>Appliances</t>
        </is>
      </c>
      <c r="I1735" t="inlineStr">
        <is>
          <t>Staple holder</t>
        </is>
      </c>
      <c r="J1735" s="8" t="n">
        <v>1</v>
      </c>
      <c r="K1735" s="10" t="n">
        <v>0.8</v>
      </c>
      <c r="L1735" s="11" t="n">
        <v>2.394</v>
      </c>
      <c r="M1735" s="11">
        <f>L1735-N1735</f>
        <v>8.7381</v>
      </c>
      <c r="N1735" s="11" t="n">
        <v>-6.3441</v>
      </c>
      <c r="O1735">
        <f>IF(L1735=0,"—",N1735/L1735)</f>
        <v>-2.65</v>
      </c>
      <c r="P1735" t="inlineStr">
        <is>
          <t>Central</t>
        </is>
      </c>
      <c r="Q1735" t="inlineStr">
        <is>
          <t>Consumer</t>
        </is>
      </c>
    </row>
    <row r="1736">
      <c r="A1736" s="8" t="n">
        <v>2788</v>
      </c>
      <c r="B1736" t="inlineStr">
        <is>
          <t>US-2014-117744</t>
        </is>
      </c>
      <c r="C1736" s="9" t="n">
        <v>41975</v>
      </c>
      <c r="D1736" s="8" t="n">
        <v>2014</v>
      </c>
      <c r="E1736" s="8" t="n">
        <v>12</v>
      </c>
      <c r="F1736" t="inlineStr">
        <is>
          <t>2014-12</t>
        </is>
      </c>
      <c r="G1736" t="inlineStr">
        <is>
          <t>Furniture</t>
        </is>
      </c>
      <c r="H1736" t="inlineStr">
        <is>
          <t>Furnishings</t>
        </is>
      </c>
      <c r="I1736" t="inlineStr">
        <is>
          <t>Deflect-o SuperTray Unbreakable Stackable Tray, Letter, Black</t>
        </is>
      </c>
      <c r="J1736" s="8" t="n">
        <v>5</v>
      </c>
      <c r="K1736" s="10" t="n">
        <v>0.6</v>
      </c>
      <c r="L1736" s="11" t="n">
        <v>58.36</v>
      </c>
      <c r="M1736" s="11">
        <f>L1736-N1736</f>
        <v>83.163</v>
      </c>
      <c r="N1736" s="11" t="n">
        <v>-24.803</v>
      </c>
      <c r="O1736">
        <f>IF(L1736=0,"—",N1736/L1736)</f>
        <v>-0.42500000000000004</v>
      </c>
      <c r="P1736" t="inlineStr">
        <is>
          <t>Central</t>
        </is>
      </c>
      <c r="Q1736" t="inlineStr">
        <is>
          <t>Corporate</t>
        </is>
      </c>
    </row>
    <row r="1737">
      <c r="A1737" s="8" t="n">
        <v>9002</v>
      </c>
      <c r="B1737" t="inlineStr">
        <is>
          <t>CA-2014-103807</t>
        </is>
      </c>
      <c r="C1737" s="9" t="n">
        <v>41975</v>
      </c>
      <c r="D1737" s="8" t="n">
        <v>2014</v>
      </c>
      <c r="E1737" s="8" t="n">
        <v>12</v>
      </c>
      <c r="F1737" t="inlineStr">
        <is>
          <t>2014-12</t>
        </is>
      </c>
      <c r="G1737" t="inlineStr">
        <is>
          <t>Technology</t>
        </is>
      </c>
      <c r="H1737" t="inlineStr">
        <is>
          <t>Accessories</t>
        </is>
      </c>
      <c r="I1737" t="inlineStr">
        <is>
          <t>Kingston Digital DataTraveler 8GB USB 2.0</t>
        </is>
      </c>
      <c r="J1737" s="8" t="n">
        <v>1</v>
      </c>
      <c r="K1737" s="10" t="n">
        <v>0</v>
      </c>
      <c r="L1737" s="11" t="n">
        <v>5.95</v>
      </c>
      <c r="M1737" s="11">
        <f>L1737-N1737</f>
        <v>5.117</v>
      </c>
      <c r="N1737" s="11" t="n">
        <v>0.833</v>
      </c>
      <c r="O1737">
        <f>IF(L1737=0,"—",N1737/L1737)</f>
        <v>0.13999999999999999</v>
      </c>
      <c r="P1737" t="inlineStr">
        <is>
          <t>South</t>
        </is>
      </c>
      <c r="Q1737" t="inlineStr">
        <is>
          <t>Corporate</t>
        </is>
      </c>
    </row>
    <row r="1738">
      <c r="A1738" s="8" t="n">
        <v>4876</v>
      </c>
      <c r="B1738" t="inlineStr">
        <is>
          <t>CA-2014-132864</t>
        </is>
      </c>
      <c r="C1738" s="9" t="n">
        <v>41975</v>
      </c>
      <c r="D1738" s="8" t="n">
        <v>2014</v>
      </c>
      <c r="E1738" s="8" t="n">
        <v>12</v>
      </c>
      <c r="F1738" t="inlineStr">
        <is>
          <t>2014-12</t>
        </is>
      </c>
      <c r="G1738" t="inlineStr">
        <is>
          <t>Technology</t>
        </is>
      </c>
      <c r="H1738" t="inlineStr">
        <is>
          <t>Accessories</t>
        </is>
      </c>
      <c r="I1738" t="inlineStr">
        <is>
          <t>Imation 32GB Pocket Pro USB 3.0 Flash Drive - 32 GB - Black - 1 P ...</t>
        </is>
      </c>
      <c r="J1738" s="8" t="n">
        <v>5</v>
      </c>
      <c r="K1738" s="10" t="n">
        <v>0.2</v>
      </c>
      <c r="L1738" s="11" t="n">
        <v>119.8</v>
      </c>
      <c r="M1738" s="11">
        <f>L1738-N1738</f>
        <v>89.85</v>
      </c>
      <c r="N1738" s="11" t="n">
        <v>29.95</v>
      </c>
      <c r="O1738">
        <f>IF(L1738=0,"—",N1738/L1738)</f>
        <v>0.25</v>
      </c>
      <c r="P1738" t="inlineStr">
        <is>
          <t>East</t>
        </is>
      </c>
      <c r="Q1738" t="inlineStr">
        <is>
          <t>Corporate</t>
        </is>
      </c>
    </row>
    <row r="1739">
      <c r="A1739" s="8" t="n">
        <v>6600</v>
      </c>
      <c r="B1739" t="inlineStr">
        <is>
          <t>CA-2014-154095</t>
        </is>
      </c>
      <c r="C1739" s="9" t="n">
        <v>41975</v>
      </c>
      <c r="D1739" s="8" t="n">
        <v>2014</v>
      </c>
      <c r="E1739" s="8" t="n">
        <v>12</v>
      </c>
      <c r="F1739" t="inlineStr">
        <is>
          <t>2014-12</t>
        </is>
      </c>
      <c r="G1739" t="inlineStr">
        <is>
          <t>Furniture</t>
        </is>
      </c>
      <c r="H1739" t="inlineStr">
        <is>
          <t>Furnishings</t>
        </is>
      </c>
      <c r="I1739" t="inlineStr">
        <is>
          <t>DAX Metal Frame, Desktop, Stepped-Edge</t>
        </is>
      </c>
      <c r="J1739" s="8" t="n">
        <v>3</v>
      </c>
      <c r="K1739" s="10" t="n">
        <v>0</v>
      </c>
      <c r="L1739" s="11" t="n">
        <v>60.72</v>
      </c>
      <c r="M1739" s="11">
        <f>L1739-N1739</f>
        <v>37.039199999999994</v>
      </c>
      <c r="N1739" s="11" t="n">
        <v>23.6808</v>
      </c>
      <c r="O1739">
        <f>IF(L1739=0,"—",N1739/L1739)</f>
        <v>0.39</v>
      </c>
      <c r="P1739" t="inlineStr">
        <is>
          <t>East</t>
        </is>
      </c>
      <c r="Q1739" t="inlineStr">
        <is>
          <t>Corporate</t>
        </is>
      </c>
    </row>
    <row r="1740">
      <c r="A1740" s="8" t="n">
        <v>6603</v>
      </c>
      <c r="B1740" t="inlineStr">
        <is>
          <t>CA-2014-154095</t>
        </is>
      </c>
      <c r="C1740" s="9" t="n">
        <v>41975</v>
      </c>
      <c r="D1740" s="8" t="n">
        <v>2014</v>
      </c>
      <c r="E1740" s="8" t="n">
        <v>12</v>
      </c>
      <c r="F1740" t="inlineStr">
        <is>
          <t>2014-12</t>
        </is>
      </c>
      <c r="G1740" t="inlineStr">
        <is>
          <t>Office Supplies</t>
        </is>
      </c>
      <c r="H1740" t="inlineStr">
        <is>
          <t>Labels</t>
        </is>
      </c>
      <c r="I1740" t="inlineStr">
        <is>
          <t>Avery 509</t>
        </is>
      </c>
      <c r="J1740" s="8" t="n">
        <v>6</v>
      </c>
      <c r="K1740" s="10" t="n">
        <v>0</v>
      </c>
      <c r="L1740" s="11" t="n">
        <v>15.66</v>
      </c>
      <c r="M1740" s="11">
        <f>L1740-N1740</f>
        <v>8.4564</v>
      </c>
      <c r="N1740" s="11" t="n">
        <v>7.2036</v>
      </c>
      <c r="O1740">
        <f>IF(L1740=0,"—",N1740/L1740)</f>
        <v>0.45999999999999996</v>
      </c>
      <c r="P1740" t="inlineStr">
        <is>
          <t>East</t>
        </is>
      </c>
      <c r="Q1740" t="inlineStr">
        <is>
          <t>Corporate</t>
        </is>
      </c>
    </row>
    <row r="1741">
      <c r="A1741" s="8" t="n">
        <v>2790</v>
      </c>
      <c r="B1741" t="inlineStr">
        <is>
          <t>US-2014-117744</t>
        </is>
      </c>
      <c r="C1741" s="9" t="n">
        <v>41975</v>
      </c>
      <c r="D1741" s="8" t="n">
        <v>2014</v>
      </c>
      <c r="E1741" s="8" t="n">
        <v>12</v>
      </c>
      <c r="F1741" t="inlineStr">
        <is>
          <t>2014-12</t>
        </is>
      </c>
      <c r="G1741" t="inlineStr">
        <is>
          <t>Furniture</t>
        </is>
      </c>
      <c r="H1741" t="inlineStr">
        <is>
          <t>Furnishings</t>
        </is>
      </c>
      <c r="I1741" t="inlineStr">
        <is>
          <t>12-1/2 Diameter Round Wall Clock</t>
        </is>
      </c>
      <c r="J1741" s="8" t="n">
        <v>5</v>
      </c>
      <c r="K1741" s="10" t="n">
        <v>0.6</v>
      </c>
      <c r="L1741" s="11" t="n">
        <v>39.96</v>
      </c>
      <c r="M1741" s="11">
        <f>L1741-N1741</f>
        <v>63.936</v>
      </c>
      <c r="N1741" s="11" t="n">
        <v>-23.976</v>
      </c>
      <c r="O1741">
        <f>IF(L1741=0,"—",N1741/L1741)</f>
        <v>-0.6</v>
      </c>
      <c r="P1741" t="inlineStr">
        <is>
          <t>Central</t>
        </is>
      </c>
      <c r="Q1741" t="inlineStr">
        <is>
          <t>Corporate</t>
        </is>
      </c>
    </row>
    <row r="1742">
      <c r="A1742" s="8" t="n">
        <v>2789</v>
      </c>
      <c r="B1742" t="inlineStr">
        <is>
          <t>US-2014-117744</t>
        </is>
      </c>
      <c r="C1742" s="9" t="n">
        <v>41975</v>
      </c>
      <c r="D1742" s="8" t="n">
        <v>2014</v>
      </c>
      <c r="E1742" s="8" t="n">
        <v>12</v>
      </c>
      <c r="F1742" t="inlineStr">
        <is>
          <t>2014-12</t>
        </is>
      </c>
      <c r="G1742" t="inlineStr">
        <is>
          <t>Office Supplies</t>
        </is>
      </c>
      <c r="H1742" t="inlineStr">
        <is>
          <t>Art</t>
        </is>
      </c>
      <c r="I1742" t="inlineStr">
        <is>
          <t>Newell 343</t>
        </is>
      </c>
      <c r="J1742" s="8" t="n">
        <v>7</v>
      </c>
      <c r="K1742" s="10" t="n">
        <v>0.2</v>
      </c>
      <c r="L1742" s="11" t="n">
        <v>16.464</v>
      </c>
      <c r="M1742" s="11">
        <f>L1742-N1742</f>
        <v>15.023399999999999</v>
      </c>
      <c r="N1742" s="11" t="n">
        <v>1.4406</v>
      </c>
      <c r="O1742">
        <f>IF(L1742=0,"—",N1742/L1742)</f>
        <v>0.08750000000000001</v>
      </c>
      <c r="P1742" t="inlineStr">
        <is>
          <t>Central</t>
        </is>
      </c>
      <c r="Q1742" t="inlineStr">
        <is>
          <t>Corporate</t>
        </is>
      </c>
    </row>
    <row r="1743">
      <c r="A1743" s="8" t="n">
        <v>1983</v>
      </c>
      <c r="B1743" t="inlineStr">
        <is>
          <t>CA-2014-122749</t>
        </is>
      </c>
      <c r="C1743" s="9" t="n">
        <v>41976</v>
      </c>
      <c r="D1743" s="8" t="n">
        <v>2014</v>
      </c>
      <c r="E1743" s="8" t="n">
        <v>12</v>
      </c>
      <c r="F1743" t="inlineStr">
        <is>
          <t>2014-12</t>
        </is>
      </c>
      <c r="G1743" t="inlineStr">
        <is>
          <t>Technology</t>
        </is>
      </c>
      <c r="H1743" t="inlineStr">
        <is>
          <t>Phones</t>
        </is>
      </c>
      <c r="I1743" t="inlineStr">
        <is>
          <t>Jabra Supreme Plus Driver Edition Headset</t>
        </is>
      </c>
      <c r="J1743" s="8" t="n">
        <v>4</v>
      </c>
      <c r="K1743" s="10" t="n">
        <v>0</v>
      </c>
      <c r="L1743" s="11" t="n">
        <v>479.96</v>
      </c>
      <c r="M1743" s="11">
        <f>L1743-N1743</f>
        <v>345.5712</v>
      </c>
      <c r="N1743" s="11" t="n">
        <v>134.3888</v>
      </c>
      <c r="O1743">
        <f>IF(L1743=0,"—",N1743/L1743)</f>
        <v>0.28</v>
      </c>
      <c r="P1743" t="inlineStr">
        <is>
          <t>Central</t>
        </is>
      </c>
      <c r="Q1743" t="inlineStr">
        <is>
          <t>Consumer</t>
        </is>
      </c>
    </row>
    <row r="1744">
      <c r="A1744" s="8" t="n">
        <v>2623</v>
      </c>
      <c r="B1744" t="inlineStr">
        <is>
          <t>CA-2014-164861</t>
        </is>
      </c>
      <c r="C1744" s="9" t="n">
        <v>41976</v>
      </c>
      <c r="D1744" s="8" t="n">
        <v>2014</v>
      </c>
      <c r="E1744" s="8" t="n">
        <v>12</v>
      </c>
      <c r="F1744" t="inlineStr">
        <is>
          <t>2014-12</t>
        </is>
      </c>
      <c r="G1744" t="inlineStr">
        <is>
          <t>Office Supplies</t>
        </is>
      </c>
      <c r="H1744" t="inlineStr">
        <is>
          <t>Paper</t>
        </is>
      </c>
      <c r="I1744" t="inlineStr">
        <is>
          <t>Xerox 214</t>
        </is>
      </c>
      <c r="J1744" s="8" t="n">
        <v>4</v>
      </c>
      <c r="K1744" s="10" t="n">
        <v>0</v>
      </c>
      <c r="L1744" s="11" t="n">
        <v>25.92</v>
      </c>
      <c r="M1744" s="11">
        <f>L1744-N1744</f>
        <v>13.478400000000002</v>
      </c>
      <c r="N1744" s="11" t="n">
        <v>12.4416</v>
      </c>
      <c r="O1744">
        <f>IF(L1744=0,"—",N1744/L1744)</f>
        <v>0.4799999999999999</v>
      </c>
      <c r="P1744" t="inlineStr">
        <is>
          <t>Central</t>
        </is>
      </c>
      <c r="Q1744" t="inlineStr">
        <is>
          <t>Corporate</t>
        </is>
      </c>
    </row>
    <row r="1745">
      <c r="A1745" s="8" t="n">
        <v>2716</v>
      </c>
      <c r="B1745" t="inlineStr">
        <is>
          <t>CA-2014-127187</t>
        </is>
      </c>
      <c r="C1745" s="9" t="n">
        <v>41977</v>
      </c>
      <c r="D1745" s="8" t="n">
        <v>2014</v>
      </c>
      <c r="E1745" s="8" t="n">
        <v>12</v>
      </c>
      <c r="F1745" t="inlineStr">
        <is>
          <t>2014-12</t>
        </is>
      </c>
      <c r="G1745" t="inlineStr">
        <is>
          <t>Technology</t>
        </is>
      </c>
      <c r="H1745" t="inlineStr">
        <is>
          <t>Phones</t>
        </is>
      </c>
      <c r="I1745" t="inlineStr">
        <is>
          <t>Plantronics Voyager Pro HD - Bluetooth Headset</t>
        </is>
      </c>
      <c r="J1745" s="8" t="n">
        <v>2</v>
      </c>
      <c r="K1745" s="10" t="n">
        <v>0</v>
      </c>
      <c r="L1745" s="11" t="n">
        <v>129.98</v>
      </c>
      <c r="M1745" s="11">
        <f>L1745-N1745</f>
        <v>67.58959999999999</v>
      </c>
      <c r="N1745" s="11" t="n">
        <v>62.3904</v>
      </c>
      <c r="O1745">
        <f>IF(L1745=0,"—",N1745/L1745)</f>
        <v>0.48000000000000004</v>
      </c>
      <c r="P1745" t="inlineStr">
        <is>
          <t>East</t>
        </is>
      </c>
      <c r="Q1745" t="inlineStr">
        <is>
          <t>Corporate</t>
        </is>
      </c>
    </row>
    <row r="1746">
      <c r="A1746" s="8" t="n">
        <v>7571</v>
      </c>
      <c r="B1746" t="inlineStr">
        <is>
          <t>CA-2014-133830</t>
        </is>
      </c>
      <c r="C1746" s="9" t="n">
        <v>41978</v>
      </c>
      <c r="D1746" s="8" t="n">
        <v>2014</v>
      </c>
      <c r="E1746" s="8" t="n">
        <v>12</v>
      </c>
      <c r="F1746" t="inlineStr">
        <is>
          <t>2014-12</t>
        </is>
      </c>
      <c r="G1746" t="inlineStr">
        <is>
          <t>Office Supplies</t>
        </is>
      </c>
      <c r="H1746" t="inlineStr">
        <is>
          <t>Fasteners</t>
        </is>
      </c>
      <c r="I1746" t="inlineStr">
        <is>
          <t>Advantus Plastic Paper Clips</t>
        </is>
      </c>
      <c r="J1746" s="8" t="n">
        <v>3</v>
      </c>
      <c r="K1746" s="10" t="n">
        <v>0</v>
      </c>
      <c r="L1746" s="11" t="n">
        <v>15</v>
      </c>
      <c r="M1746" s="11">
        <f>L1746-N1746</f>
        <v>7.8</v>
      </c>
      <c r="N1746" s="11" t="n">
        <v>7.2</v>
      </c>
      <c r="O1746">
        <f>IF(L1746=0,"—",N1746/L1746)</f>
        <v>0.48000000000000004</v>
      </c>
      <c r="P1746" t="inlineStr">
        <is>
          <t>West</t>
        </is>
      </c>
      <c r="Q1746" t="inlineStr">
        <is>
          <t>Consumer</t>
        </is>
      </c>
    </row>
    <row r="1747">
      <c r="A1747" s="8" t="n">
        <v>5576</v>
      </c>
      <c r="B1747" t="inlineStr">
        <is>
          <t>CA-2014-151162</t>
        </is>
      </c>
      <c r="C1747" s="9" t="n">
        <v>41978</v>
      </c>
      <c r="D1747" s="8" t="n">
        <v>2014</v>
      </c>
      <c r="E1747" s="8" t="n">
        <v>12</v>
      </c>
      <c r="F1747" t="inlineStr">
        <is>
          <t>2014-12</t>
        </is>
      </c>
      <c r="G1747" t="inlineStr">
        <is>
          <t>Technology</t>
        </is>
      </c>
      <c r="H1747" t="inlineStr">
        <is>
          <t>Phones</t>
        </is>
      </c>
      <c r="I1747" t="inlineStr">
        <is>
          <t>Panasonic KX T7736-B Digital phone</t>
        </is>
      </c>
      <c r="J1747" s="8" t="n">
        <v>2</v>
      </c>
      <c r="K1747" s="10" t="n">
        <v>0.4</v>
      </c>
      <c r="L1747" s="11" t="n">
        <v>179.94</v>
      </c>
      <c r="M1747" s="11">
        <f>L1747-N1747</f>
        <v>224.925</v>
      </c>
      <c r="N1747" s="11" t="n">
        <v>-44.985</v>
      </c>
      <c r="O1747">
        <f>IF(L1747=0,"—",N1747/L1747)</f>
        <v>-0.25</v>
      </c>
      <c r="P1747" t="inlineStr">
        <is>
          <t>East</t>
        </is>
      </c>
      <c r="Q1747" t="inlineStr">
        <is>
          <t>Corporate</t>
        </is>
      </c>
    </row>
    <row r="1748">
      <c r="A1748" s="8" t="n">
        <v>7715</v>
      </c>
      <c r="B1748" t="inlineStr">
        <is>
          <t>CA-2014-150203</t>
        </is>
      </c>
      <c r="C1748" s="9" t="n">
        <v>41978</v>
      </c>
      <c r="D1748" s="8" t="n">
        <v>2014</v>
      </c>
      <c r="E1748" s="8" t="n">
        <v>12</v>
      </c>
      <c r="F1748" t="inlineStr">
        <is>
          <t>2014-12</t>
        </is>
      </c>
      <c r="G1748" t="inlineStr">
        <is>
          <t>Office Supplies</t>
        </is>
      </c>
      <c r="H1748" t="inlineStr">
        <is>
          <t>Appliances</t>
        </is>
      </c>
      <c r="I1748" t="inlineStr">
        <is>
          <t>Fellowes 8 Outlet Superior Workstation Surge Protector</t>
        </is>
      </c>
      <c r="J1748" s="8" t="n">
        <v>6</v>
      </c>
      <c r="K1748" s="10" t="n">
        <v>0</v>
      </c>
      <c r="L1748" s="11" t="n">
        <v>250.26</v>
      </c>
      <c r="M1748" s="11">
        <f>L1748-N1748</f>
        <v>177.6846</v>
      </c>
      <c r="N1748" s="11" t="n">
        <v>72.5754</v>
      </c>
      <c r="O1748">
        <f>IF(L1748=0,"—",N1748/L1748)</f>
        <v>0.29000000000000004</v>
      </c>
      <c r="P1748" t="inlineStr">
        <is>
          <t>West</t>
        </is>
      </c>
      <c r="Q1748" t="inlineStr">
        <is>
          <t>Consumer</t>
        </is>
      </c>
    </row>
    <row r="1749">
      <c r="A1749" s="8" t="n">
        <v>7569</v>
      </c>
      <c r="B1749" t="inlineStr">
        <is>
          <t>CA-2014-133830</t>
        </is>
      </c>
      <c r="C1749" s="9" t="n">
        <v>41978</v>
      </c>
      <c r="D1749" s="8" t="n">
        <v>2014</v>
      </c>
      <c r="E1749" s="8" t="n">
        <v>12</v>
      </c>
      <c r="F1749" t="inlineStr">
        <is>
          <t>2014-12</t>
        </is>
      </c>
      <c r="G1749" t="inlineStr">
        <is>
          <t>Office Supplies</t>
        </is>
      </c>
      <c r="H1749" t="inlineStr">
        <is>
          <t>Art</t>
        </is>
      </c>
      <c r="I1749" t="inlineStr">
        <is>
          <t>Prang Colored Pencils</t>
        </is>
      </c>
      <c r="J1749" s="8" t="n">
        <v>9</v>
      </c>
      <c r="K1749" s="10" t="n">
        <v>0</v>
      </c>
      <c r="L1749" s="11" t="n">
        <v>26.46</v>
      </c>
      <c r="M1749" s="11">
        <f>L1749-N1749</f>
        <v>14.553</v>
      </c>
      <c r="N1749" s="11" t="n">
        <v>11.907</v>
      </c>
      <c r="O1749">
        <f>IF(L1749=0,"—",N1749/L1749)</f>
        <v>0.45</v>
      </c>
      <c r="P1749" t="inlineStr">
        <is>
          <t>West</t>
        </is>
      </c>
      <c r="Q1749" t="inlineStr">
        <is>
          <t>Consumer</t>
        </is>
      </c>
    </row>
    <row r="1750">
      <c r="A1750" s="8" t="n">
        <v>7570</v>
      </c>
      <c r="B1750" t="inlineStr">
        <is>
          <t>CA-2014-133830</t>
        </is>
      </c>
      <c r="C1750" s="9" t="n">
        <v>41978</v>
      </c>
      <c r="D1750" s="8" t="n">
        <v>2014</v>
      </c>
      <c r="E1750" s="8" t="n">
        <v>12</v>
      </c>
      <c r="F1750" t="inlineStr">
        <is>
          <t>2014-12</t>
        </is>
      </c>
      <c r="G1750" t="inlineStr">
        <is>
          <t>Office Supplies</t>
        </is>
      </c>
      <c r="H1750" t="inlineStr">
        <is>
          <t>Paper</t>
        </is>
      </c>
      <c r="I1750" t="inlineStr">
        <is>
          <t>Xerox 1933</t>
        </is>
      </c>
      <c r="J1750" s="8" t="n">
        <v>4</v>
      </c>
      <c r="K1750" s="10" t="n">
        <v>0</v>
      </c>
      <c r="L1750" s="11" t="n">
        <v>49.12</v>
      </c>
      <c r="M1750" s="11">
        <f>L1750-N1750</f>
        <v>26.033599999999996</v>
      </c>
      <c r="N1750" s="11" t="n">
        <v>23.0864</v>
      </c>
      <c r="O1750">
        <f>IF(L1750=0,"—",N1750/L1750)</f>
        <v>0.47000000000000003</v>
      </c>
      <c r="P1750" t="inlineStr">
        <is>
          <t>West</t>
        </is>
      </c>
      <c r="Q1750" t="inlineStr">
        <is>
          <t>Consumer</t>
        </is>
      </c>
    </row>
    <row r="1751">
      <c r="A1751" s="8" t="n">
        <v>69</v>
      </c>
      <c r="B1751" t="inlineStr">
        <is>
          <t>CA-2014-106376</t>
        </is>
      </c>
      <c r="C1751" s="9" t="n">
        <v>41978</v>
      </c>
      <c r="D1751" s="8" t="n">
        <v>2014</v>
      </c>
      <c r="E1751" s="8" t="n">
        <v>12</v>
      </c>
      <c r="F1751" t="inlineStr">
        <is>
          <t>2014-12</t>
        </is>
      </c>
      <c r="G1751" t="inlineStr">
        <is>
          <t>Technology</t>
        </is>
      </c>
      <c r="H1751" t="inlineStr">
        <is>
          <t>Phones</t>
        </is>
      </c>
      <c r="I1751" t="inlineStr">
        <is>
          <t>netTALK DUO VoIP Telephone Service</t>
        </is>
      </c>
      <c r="J1751" s="8" t="n">
        <v>4</v>
      </c>
      <c r="K1751" s="10" t="n">
        <v>0.2</v>
      </c>
      <c r="L1751" s="11" t="n">
        <v>167.968</v>
      </c>
      <c r="M1751" s="11">
        <f>L1751-N1751</f>
        <v>104.97999999999999</v>
      </c>
      <c r="N1751" s="11" t="n">
        <v>62.988</v>
      </c>
      <c r="O1751">
        <f>IF(L1751=0,"—",N1751/L1751)</f>
        <v>0.375</v>
      </c>
      <c r="P1751" t="inlineStr">
        <is>
          <t>West</t>
        </is>
      </c>
      <c r="Q1751" t="inlineStr">
        <is>
          <t>Corporate</t>
        </is>
      </c>
    </row>
    <row r="1752">
      <c r="A1752" s="8" t="n">
        <v>68</v>
      </c>
      <c r="B1752" t="inlineStr">
        <is>
          <t>CA-2014-106376</t>
        </is>
      </c>
      <c r="C1752" s="9" t="n">
        <v>41978</v>
      </c>
      <c r="D1752" s="8" t="n">
        <v>2014</v>
      </c>
      <c r="E1752" s="8" t="n">
        <v>12</v>
      </c>
      <c r="F1752" t="inlineStr">
        <is>
          <t>2014-12</t>
        </is>
      </c>
      <c r="G1752" t="inlineStr">
        <is>
          <t>Office Supplies</t>
        </is>
      </c>
      <c r="H1752" t="inlineStr">
        <is>
          <t>Art</t>
        </is>
      </c>
      <c r="I1752" t="inlineStr">
        <is>
          <t>Hunt BOSTON Model 1606 High-Volume Electric Pencil Sharpener, Beige</t>
        </is>
      </c>
      <c r="J1752" s="8" t="n">
        <v>8</v>
      </c>
      <c r="K1752" s="10" t="n">
        <v>0.2</v>
      </c>
      <c r="L1752" s="11" t="n">
        <v>1113.024</v>
      </c>
      <c r="M1752" s="11">
        <f>L1752-N1752</f>
        <v>1001.7215999999999</v>
      </c>
      <c r="N1752" s="11" t="n">
        <v>111.3024</v>
      </c>
      <c r="O1752">
        <f>IF(L1752=0,"—",N1752/L1752)</f>
        <v>0.10000000000000002</v>
      </c>
      <c r="P1752" t="inlineStr">
        <is>
          <t>West</t>
        </is>
      </c>
      <c r="Q1752" t="inlineStr">
        <is>
          <t>Corporate</t>
        </is>
      </c>
    </row>
    <row r="1753">
      <c r="A1753" s="8" t="n">
        <v>181</v>
      </c>
      <c r="B1753" t="inlineStr">
        <is>
          <t>CA-2014-166191</t>
        </is>
      </c>
      <c r="C1753" s="9" t="n">
        <v>41978</v>
      </c>
      <c r="D1753" s="8" t="n">
        <v>2014</v>
      </c>
      <c r="E1753" s="8" t="n">
        <v>12</v>
      </c>
      <c r="F1753" t="inlineStr">
        <is>
          <t>2014-12</t>
        </is>
      </c>
      <c r="G1753" t="inlineStr">
        <is>
          <t>Office Supplies</t>
        </is>
      </c>
      <c r="H1753" t="inlineStr">
        <is>
          <t>Storage</t>
        </is>
      </c>
      <c r="I1753" t="inlineStr">
        <is>
          <t>Tenex File Box, Personal Filing Tote with Lid, Black</t>
        </is>
      </c>
      <c r="J1753" s="8" t="n">
        <v>2</v>
      </c>
      <c r="K1753" s="10" t="n">
        <v>0.2</v>
      </c>
      <c r="L1753" s="11" t="n">
        <v>24.816</v>
      </c>
      <c r="M1753" s="11">
        <f>L1753-N1753</f>
        <v>22.9548</v>
      </c>
      <c r="N1753" s="11" t="n">
        <v>1.8612</v>
      </c>
      <c r="O1753">
        <f>IF(L1753=0,"—",N1753/L1753)</f>
        <v>0.075</v>
      </c>
      <c r="P1753" t="inlineStr">
        <is>
          <t>Central</t>
        </is>
      </c>
      <c r="Q1753" t="inlineStr">
        <is>
          <t>Corporate</t>
        </is>
      </c>
    </row>
    <row r="1754">
      <c r="A1754" s="8" t="n">
        <v>5378</v>
      </c>
      <c r="B1754" t="inlineStr">
        <is>
          <t>CA-2014-125542</t>
        </is>
      </c>
      <c r="C1754" s="9" t="n">
        <v>41978</v>
      </c>
      <c r="D1754" s="8" t="n">
        <v>2014</v>
      </c>
      <c r="E1754" s="8" t="n">
        <v>12</v>
      </c>
      <c r="F1754" t="inlineStr">
        <is>
          <t>2014-12</t>
        </is>
      </c>
      <c r="G1754" t="inlineStr">
        <is>
          <t>Office Supplies</t>
        </is>
      </c>
      <c r="H1754" t="inlineStr">
        <is>
          <t>Envelopes</t>
        </is>
      </c>
      <c r="I1754" t="inlineStr">
        <is>
          <t>Cameo Buff Policy Envelopes</t>
        </is>
      </c>
      <c r="J1754" s="8" t="n">
        <v>7</v>
      </c>
      <c r="K1754" s="10" t="n">
        <v>0.2</v>
      </c>
      <c r="L1754" s="11" t="n">
        <v>348.488</v>
      </c>
      <c r="M1754" s="11">
        <f>L1754-N1754</f>
        <v>230.8733</v>
      </c>
      <c r="N1754" s="11" t="n">
        <v>117.6147</v>
      </c>
      <c r="O1754">
        <f>IF(L1754=0,"—",N1754/L1754)</f>
        <v>0.3375</v>
      </c>
      <c r="P1754" t="inlineStr">
        <is>
          <t>East</t>
        </is>
      </c>
      <c r="Q1754" t="inlineStr">
        <is>
          <t>Corporate</t>
        </is>
      </c>
    </row>
    <row r="1755">
      <c r="A1755" s="8" t="n">
        <v>5379</v>
      </c>
      <c r="B1755" t="inlineStr">
        <is>
          <t>CA-2014-125542</t>
        </is>
      </c>
      <c r="C1755" s="9" t="n">
        <v>41978</v>
      </c>
      <c r="D1755" s="8" t="n">
        <v>2014</v>
      </c>
      <c r="E1755" s="8" t="n">
        <v>12</v>
      </c>
      <c r="F1755" t="inlineStr">
        <is>
          <t>2014-12</t>
        </is>
      </c>
      <c r="G1755" t="inlineStr">
        <is>
          <t>Office Supplies</t>
        </is>
      </c>
      <c r="H1755" t="inlineStr">
        <is>
          <t>Storage</t>
        </is>
      </c>
      <c r="I1755" t="inlineStr">
        <is>
          <t>Fellowes Bankers Box Recycled Super Stor/Drawer</t>
        </is>
      </c>
      <c r="J1755" s="8" t="n">
        <v>4</v>
      </c>
      <c r="K1755" s="10" t="n">
        <v>0.2</v>
      </c>
      <c r="L1755" s="11" t="n">
        <v>172.736</v>
      </c>
      <c r="M1755" s="11">
        <f>L1755-N1755</f>
        <v>202.9648</v>
      </c>
      <c r="N1755" s="11" t="n">
        <v>-30.2288</v>
      </c>
      <c r="O1755">
        <f>IF(L1755=0,"—",N1755/L1755)</f>
        <v>-0.17500000000000002</v>
      </c>
      <c r="P1755" t="inlineStr">
        <is>
          <t>East</t>
        </is>
      </c>
      <c r="Q1755" t="inlineStr">
        <is>
          <t>Corporate</t>
        </is>
      </c>
    </row>
    <row r="1756">
      <c r="A1756" s="8" t="n">
        <v>5573</v>
      </c>
      <c r="B1756" t="inlineStr">
        <is>
          <t>CA-2014-151162</t>
        </is>
      </c>
      <c r="C1756" s="9" t="n">
        <v>41978</v>
      </c>
      <c r="D1756" s="8" t="n">
        <v>2014</v>
      </c>
      <c r="E1756" s="8" t="n">
        <v>12</v>
      </c>
      <c r="F1756" t="inlineStr">
        <is>
          <t>2014-12</t>
        </is>
      </c>
      <c r="G1756" t="inlineStr">
        <is>
          <t>Office Supplies</t>
        </is>
      </c>
      <c r="H1756" t="inlineStr">
        <is>
          <t>Binders</t>
        </is>
      </c>
      <c r="I1756" t="inlineStr">
        <is>
          <t>Large Capacity Hanging Post Binders</t>
        </is>
      </c>
      <c r="J1756" s="8" t="n">
        <v>4</v>
      </c>
      <c r="K1756" s="10" t="n">
        <v>0.7</v>
      </c>
      <c r="L1756" s="11" t="n">
        <v>29.94</v>
      </c>
      <c r="M1756" s="11">
        <f>L1756-N1756</f>
        <v>53.892</v>
      </c>
      <c r="N1756" s="11" t="n">
        <v>-23.952</v>
      </c>
      <c r="O1756">
        <f>IF(L1756=0,"—",N1756/L1756)</f>
        <v>-0.8</v>
      </c>
      <c r="P1756" t="inlineStr">
        <is>
          <t>East</t>
        </is>
      </c>
      <c r="Q1756" t="inlineStr">
        <is>
          <t>Corporate</t>
        </is>
      </c>
    </row>
    <row r="1757">
      <c r="A1757" s="8" t="n">
        <v>921</v>
      </c>
      <c r="B1757" t="inlineStr">
        <is>
          <t>CA-2014-138296</t>
        </is>
      </c>
      <c r="C1757" s="9" t="n">
        <v>41978</v>
      </c>
      <c r="D1757" s="8" t="n">
        <v>2014</v>
      </c>
      <c r="E1757" s="8" t="n">
        <v>12</v>
      </c>
      <c r="F1757" t="inlineStr">
        <is>
          <t>2014-12</t>
        </is>
      </c>
      <c r="G1757" t="inlineStr">
        <is>
          <t>Office Supplies</t>
        </is>
      </c>
      <c r="H1757" t="inlineStr">
        <is>
          <t>Storage</t>
        </is>
      </c>
      <c r="I1757" t="inlineStr">
        <is>
          <t>Recycled Eldon Regeneration Jumbo File</t>
        </is>
      </c>
      <c r="J1757" s="8" t="n">
        <v>2</v>
      </c>
      <c r="K1757" s="10" t="n">
        <v>0</v>
      </c>
      <c r="L1757" s="11" t="n">
        <v>24.56</v>
      </c>
      <c r="M1757" s="11">
        <f>L1757-N1757</f>
        <v>17.6832</v>
      </c>
      <c r="N1757" s="11" t="n">
        <v>6.8768</v>
      </c>
      <c r="O1757">
        <f>IF(L1757=0,"—",N1757/L1757)</f>
        <v>0.28</v>
      </c>
      <c r="P1757" t="inlineStr">
        <is>
          <t>South</t>
        </is>
      </c>
      <c r="Q1757" t="inlineStr">
        <is>
          <t>Consumer</t>
        </is>
      </c>
    </row>
    <row r="1758">
      <c r="A1758" s="8" t="n">
        <v>5575</v>
      </c>
      <c r="B1758" t="inlineStr">
        <is>
          <t>CA-2014-151162</t>
        </is>
      </c>
      <c r="C1758" s="9" t="n">
        <v>41978</v>
      </c>
      <c r="D1758" s="8" t="n">
        <v>2014</v>
      </c>
      <c r="E1758" s="8" t="n">
        <v>12</v>
      </c>
      <c r="F1758" t="inlineStr">
        <is>
          <t>2014-12</t>
        </is>
      </c>
      <c r="G1758" t="inlineStr">
        <is>
          <t>Technology</t>
        </is>
      </c>
      <c r="H1758" t="inlineStr">
        <is>
          <t>Phones</t>
        </is>
      </c>
      <c r="I1758" t="inlineStr">
        <is>
          <t>Lunatik TT5L-002 Taktik Strike Impact Protection System for iPhone 5</t>
        </is>
      </c>
      <c r="J1758" s="8" t="n">
        <v>1</v>
      </c>
      <c r="K1758" s="10" t="n">
        <v>0.4</v>
      </c>
      <c r="L1758" s="11" t="n">
        <v>36.738</v>
      </c>
      <c r="M1758" s="11">
        <f>L1758-N1758</f>
        <v>45.9225</v>
      </c>
      <c r="N1758" s="11" t="n">
        <v>-9.1845</v>
      </c>
      <c r="O1758">
        <f>IF(L1758=0,"—",N1758/L1758)</f>
        <v>-0.25</v>
      </c>
      <c r="P1758" t="inlineStr">
        <is>
          <t>East</t>
        </is>
      </c>
      <c r="Q1758" t="inlineStr">
        <is>
          <t>Corporate</t>
        </is>
      </c>
    </row>
    <row r="1759">
      <c r="A1759" s="8" t="n">
        <v>5572</v>
      </c>
      <c r="B1759" t="inlineStr">
        <is>
          <t>CA-2014-151162</t>
        </is>
      </c>
      <c r="C1759" s="9" t="n">
        <v>41978</v>
      </c>
      <c r="D1759" s="8" t="n">
        <v>2014</v>
      </c>
      <c r="E1759" s="8" t="n">
        <v>12</v>
      </c>
      <c r="F1759" t="inlineStr">
        <is>
          <t>2014-12</t>
        </is>
      </c>
      <c r="G1759" t="inlineStr">
        <is>
          <t>Office Supplies</t>
        </is>
      </c>
      <c r="H1759" t="inlineStr">
        <is>
          <t>Paper</t>
        </is>
      </c>
      <c r="I1759" t="inlineStr">
        <is>
          <t>Xerox 1893</t>
        </is>
      </c>
      <c r="J1759" s="8" t="n">
        <v>3</v>
      </c>
      <c r="K1759" s="10" t="n">
        <v>0.2</v>
      </c>
      <c r="L1759" s="11" t="n">
        <v>98.376</v>
      </c>
      <c r="M1759" s="11">
        <f>L1759-N1759</f>
        <v>62.71470000000001</v>
      </c>
      <c r="N1759" s="11" t="n">
        <v>35.6613</v>
      </c>
      <c r="O1759">
        <f>IF(L1759=0,"—",N1759/L1759)</f>
        <v>0.36249999999999993</v>
      </c>
      <c r="P1759" t="inlineStr">
        <is>
          <t>East</t>
        </is>
      </c>
      <c r="Q1759" t="inlineStr">
        <is>
          <t>Corporate</t>
        </is>
      </c>
    </row>
    <row r="1760">
      <c r="A1760" s="8" t="n">
        <v>5574</v>
      </c>
      <c r="B1760" t="inlineStr">
        <is>
          <t>CA-2014-151162</t>
        </is>
      </c>
      <c r="C1760" s="9" t="n">
        <v>41978</v>
      </c>
      <c r="D1760" s="8" t="n">
        <v>2014</v>
      </c>
      <c r="E1760" s="8" t="n">
        <v>12</v>
      </c>
      <c r="F1760" t="inlineStr">
        <is>
          <t>2014-12</t>
        </is>
      </c>
      <c r="G1760" t="inlineStr">
        <is>
          <t>Office Supplies</t>
        </is>
      </c>
      <c r="H1760" t="inlineStr">
        <is>
          <t>Paper</t>
        </is>
      </c>
      <c r="I1760" t="inlineStr">
        <is>
          <t>Black Print Carbonless 8 1/2" x 8 1/4" Rapid Memo Book</t>
        </is>
      </c>
      <c r="J1760" s="8" t="n">
        <v>3</v>
      </c>
      <c r="K1760" s="10" t="n">
        <v>0.2</v>
      </c>
      <c r="L1760" s="11" t="n">
        <v>17.472</v>
      </c>
      <c r="M1760" s="11">
        <f>L1760-N1760</f>
        <v>11.793600000000001</v>
      </c>
      <c r="N1760" s="11" t="n">
        <v>5.6784</v>
      </c>
      <c r="O1760">
        <f>IF(L1760=0,"—",N1760/L1760)</f>
        <v>0.32499999999999996</v>
      </c>
      <c r="P1760" t="inlineStr">
        <is>
          <t>East</t>
        </is>
      </c>
      <c r="Q1760" t="inlineStr">
        <is>
          <t>Corporate</t>
        </is>
      </c>
    </row>
    <row r="1761">
      <c r="A1761" s="8" t="n">
        <v>182</v>
      </c>
      <c r="B1761" t="inlineStr">
        <is>
          <t>CA-2014-166191</t>
        </is>
      </c>
      <c r="C1761" s="9" t="n">
        <v>41978</v>
      </c>
      <c r="D1761" s="8" t="n">
        <v>2014</v>
      </c>
      <c r="E1761" s="8" t="n">
        <v>12</v>
      </c>
      <c r="F1761" t="inlineStr">
        <is>
          <t>2014-12</t>
        </is>
      </c>
      <c r="G1761" t="inlineStr">
        <is>
          <t>Technology</t>
        </is>
      </c>
      <c r="H1761" t="inlineStr">
        <is>
          <t>Accessories</t>
        </is>
      </c>
      <c r="I1761" t="inlineStr">
        <is>
          <t>Imation Secure+ Hardware Encrypted USB 2.0 Flash Drive; 16GB</t>
        </is>
      </c>
      <c r="J1761" s="8" t="n">
        <v>7</v>
      </c>
      <c r="K1761" s="10" t="n">
        <v>0.2</v>
      </c>
      <c r="L1761" s="11" t="n">
        <v>408.744</v>
      </c>
      <c r="M1761" s="11">
        <f>L1761-N1761</f>
        <v>332.10450000000003</v>
      </c>
      <c r="N1761" s="11" t="n">
        <v>76.6395</v>
      </c>
      <c r="O1761">
        <f>IF(L1761=0,"—",N1761/L1761)</f>
        <v>0.18749999999999997</v>
      </c>
      <c r="P1761" t="inlineStr">
        <is>
          <t>Central</t>
        </is>
      </c>
      <c r="Q1761" t="inlineStr">
        <is>
          <t>Corporate</t>
        </is>
      </c>
    </row>
    <row r="1762">
      <c r="A1762" s="8" t="n">
        <v>7761</v>
      </c>
      <c r="B1762" t="inlineStr">
        <is>
          <t>CA-2014-155390</t>
        </is>
      </c>
      <c r="C1762" s="9" t="n">
        <v>41979</v>
      </c>
      <c r="D1762" s="8" t="n">
        <v>2014</v>
      </c>
      <c r="E1762" s="8" t="n">
        <v>12</v>
      </c>
      <c r="F1762" t="inlineStr">
        <is>
          <t>2014-12</t>
        </is>
      </c>
      <c r="G1762" t="inlineStr">
        <is>
          <t>Office Supplies</t>
        </is>
      </c>
      <c r="H1762" t="inlineStr">
        <is>
          <t>Paper</t>
        </is>
      </c>
      <c r="I1762" t="inlineStr">
        <is>
          <t>Xerox 1909</t>
        </is>
      </c>
      <c r="J1762" s="8" t="n">
        <v>2</v>
      </c>
      <c r="K1762" s="10" t="n">
        <v>0.2</v>
      </c>
      <c r="L1762" s="11" t="n">
        <v>42.208</v>
      </c>
      <c r="M1762" s="11">
        <f>L1762-N1762</f>
        <v>28.4904</v>
      </c>
      <c r="N1762" s="11" t="n">
        <v>13.7176</v>
      </c>
      <c r="O1762">
        <f>IF(L1762=0,"—",N1762/L1762)</f>
        <v>0.325</v>
      </c>
      <c r="P1762" t="inlineStr">
        <is>
          <t>South</t>
        </is>
      </c>
      <c r="Q1762" t="inlineStr">
        <is>
          <t>Consumer</t>
        </is>
      </c>
    </row>
    <row r="1763">
      <c r="A1763" s="8" t="n">
        <v>5099</v>
      </c>
      <c r="B1763" t="inlineStr">
        <is>
          <t>US-2014-140452</t>
        </is>
      </c>
      <c r="C1763" s="9" t="n">
        <v>41979</v>
      </c>
      <c r="D1763" s="8" t="n">
        <v>2014</v>
      </c>
      <c r="E1763" s="8" t="n">
        <v>12</v>
      </c>
      <c r="F1763" t="inlineStr">
        <is>
          <t>2014-12</t>
        </is>
      </c>
      <c r="G1763" t="inlineStr">
        <is>
          <t>Office Supplies</t>
        </is>
      </c>
      <c r="H1763" t="inlineStr">
        <is>
          <t>Storage</t>
        </is>
      </c>
      <c r="I1763" t="inlineStr">
        <is>
          <t>Rogers Deluxe File Chest</t>
        </is>
      </c>
      <c r="J1763" s="8" t="n">
        <v>2</v>
      </c>
      <c r="K1763" s="10" t="n">
        <v>0.2</v>
      </c>
      <c r="L1763" s="11" t="n">
        <v>35.168</v>
      </c>
      <c r="M1763" s="11">
        <f>L1763-N1763</f>
        <v>43.520399999999995</v>
      </c>
      <c r="N1763" s="11" t="n">
        <v>-8.352399999999999</v>
      </c>
      <c r="O1763">
        <f>IF(L1763=0,"—",N1763/L1763)</f>
        <v>-0.2375</v>
      </c>
      <c r="P1763" t="inlineStr">
        <is>
          <t>Central</t>
        </is>
      </c>
      <c r="Q1763" t="inlineStr">
        <is>
          <t>Consumer</t>
        </is>
      </c>
    </row>
    <row r="1764">
      <c r="A1764" s="8" t="n">
        <v>2720</v>
      </c>
      <c r="B1764" t="inlineStr">
        <is>
          <t>CA-2014-110030</t>
        </is>
      </c>
      <c r="C1764" s="9" t="n">
        <v>41979</v>
      </c>
      <c r="D1764" s="8" t="n">
        <v>2014</v>
      </c>
      <c r="E1764" s="8" t="n">
        <v>12</v>
      </c>
      <c r="F1764" t="inlineStr">
        <is>
          <t>2014-12</t>
        </is>
      </c>
      <c r="G1764" t="inlineStr">
        <is>
          <t>Furniture</t>
        </is>
      </c>
      <c r="H1764" t="inlineStr">
        <is>
          <t>Furnishings</t>
        </is>
      </c>
      <c r="I1764" t="inlineStr">
        <is>
          <t>12-1/2 Diameter Round Wall Clock</t>
        </is>
      </c>
      <c r="J1764" s="8" t="n">
        <v>3</v>
      </c>
      <c r="K1764" s="10" t="n">
        <v>0.6</v>
      </c>
      <c r="L1764" s="11" t="n">
        <v>23.976</v>
      </c>
      <c r="M1764" s="11">
        <f>L1764-N1764</f>
        <v>38.361599999999996</v>
      </c>
      <c r="N1764" s="11" t="n">
        <v>-14.3856</v>
      </c>
      <c r="O1764">
        <f>IF(L1764=0,"—",N1764/L1764)</f>
        <v>-0.6</v>
      </c>
      <c r="P1764" t="inlineStr">
        <is>
          <t>Central</t>
        </is>
      </c>
      <c r="Q1764" t="inlineStr">
        <is>
          <t>Consumer</t>
        </is>
      </c>
    </row>
    <row r="1765">
      <c r="A1765" s="8" t="n">
        <v>7066</v>
      </c>
      <c r="B1765" t="inlineStr">
        <is>
          <t>CA-2014-106726</t>
        </is>
      </c>
      <c r="C1765" s="9" t="n">
        <v>41979</v>
      </c>
      <c r="D1765" s="8" t="n">
        <v>2014</v>
      </c>
      <c r="E1765" s="8" t="n">
        <v>12</v>
      </c>
      <c r="F1765" t="inlineStr">
        <is>
          <t>2014-12</t>
        </is>
      </c>
      <c r="G1765" t="inlineStr">
        <is>
          <t>Office Supplies</t>
        </is>
      </c>
      <c r="H1765" t="inlineStr">
        <is>
          <t>Storage</t>
        </is>
      </c>
      <c r="I1765" t="inlineStr">
        <is>
          <t>Standard Rollaway File with Lock</t>
        </is>
      </c>
      <c r="J1765" s="8" t="n">
        <v>7</v>
      </c>
      <c r="K1765" s="10" t="n">
        <v>0</v>
      </c>
      <c r="L1765" s="11" t="n">
        <v>1261.33</v>
      </c>
      <c r="M1765" s="11">
        <f>L1765-N1765</f>
        <v>933.3842</v>
      </c>
      <c r="N1765" s="11" t="n">
        <v>327.9458</v>
      </c>
      <c r="O1765">
        <f>IF(L1765=0,"—",N1765/L1765)</f>
        <v>0.26</v>
      </c>
      <c r="P1765" t="inlineStr">
        <is>
          <t>West</t>
        </is>
      </c>
      <c r="Q1765" t="inlineStr">
        <is>
          <t>Corporate</t>
        </is>
      </c>
    </row>
    <row r="1766">
      <c r="A1766" s="8" t="n">
        <v>2984</v>
      </c>
      <c r="B1766" t="inlineStr">
        <is>
          <t>US-2014-112872</t>
        </is>
      </c>
      <c r="C1766" s="9" t="n">
        <v>41979</v>
      </c>
      <c r="D1766" s="8" t="n">
        <v>2014</v>
      </c>
      <c r="E1766" s="8" t="n">
        <v>12</v>
      </c>
      <c r="F1766" t="inlineStr">
        <is>
          <t>2014-12</t>
        </is>
      </c>
      <c r="G1766" t="inlineStr">
        <is>
          <t>Office Supplies</t>
        </is>
      </c>
      <c r="H1766" t="inlineStr">
        <is>
          <t>Storage</t>
        </is>
      </c>
      <c r="I1766" t="inlineStr">
        <is>
          <t>File Shuttle I and Handi-File</t>
        </is>
      </c>
      <c r="J1766" s="8" t="n">
        <v>3</v>
      </c>
      <c r="K1766" s="10" t="n">
        <v>0.2</v>
      </c>
      <c r="L1766" s="11" t="n">
        <v>53.424</v>
      </c>
      <c r="M1766" s="11">
        <f>L1766-N1766</f>
        <v>48.7494</v>
      </c>
      <c r="N1766" s="11" t="n">
        <v>4.6746</v>
      </c>
      <c r="O1766">
        <f>IF(L1766=0,"—",N1766/L1766)</f>
        <v>0.0875</v>
      </c>
      <c r="P1766" t="inlineStr">
        <is>
          <t>West</t>
        </is>
      </c>
      <c r="Q1766" t="inlineStr">
        <is>
          <t>Consumer</t>
        </is>
      </c>
    </row>
    <row r="1767">
      <c r="A1767" s="8" t="n">
        <v>2985</v>
      </c>
      <c r="B1767" t="inlineStr">
        <is>
          <t>US-2014-112872</t>
        </is>
      </c>
      <c r="C1767" s="9" t="n">
        <v>41979</v>
      </c>
      <c r="D1767" s="8" t="n">
        <v>2014</v>
      </c>
      <c r="E1767" s="8" t="n">
        <v>12</v>
      </c>
      <c r="F1767" t="inlineStr">
        <is>
          <t>2014-12</t>
        </is>
      </c>
      <c r="G1767" t="inlineStr">
        <is>
          <t>Furniture</t>
        </is>
      </c>
      <c r="H1767" t="inlineStr">
        <is>
          <t>Tables</t>
        </is>
      </c>
      <c r="I1767" t="inlineStr">
        <is>
          <t>Chromcraft Bull-Nose Wood 48" x 96" Rectangular Conference Tables</t>
        </is>
      </c>
      <c r="J1767" s="8" t="n">
        <v>1</v>
      </c>
      <c r="K1767" s="10" t="n">
        <v>0.5</v>
      </c>
      <c r="L1767" s="11" t="n">
        <v>275.49</v>
      </c>
      <c r="M1767" s="11">
        <f>L1767-N1767</f>
        <v>446.29380000000003</v>
      </c>
      <c r="N1767" s="11" t="n">
        <v>-170.8038</v>
      </c>
      <c r="O1767">
        <f>IF(L1767=0,"—",N1767/L1767)</f>
        <v>-0.62</v>
      </c>
      <c r="P1767" t="inlineStr">
        <is>
          <t>West</t>
        </is>
      </c>
      <c r="Q1767" t="inlineStr">
        <is>
          <t>Consumer</t>
        </is>
      </c>
    </row>
    <row r="1768">
      <c r="A1768" s="8" t="n">
        <v>5097</v>
      </c>
      <c r="B1768" t="inlineStr">
        <is>
          <t>US-2014-140452</t>
        </is>
      </c>
      <c r="C1768" s="9" t="n">
        <v>41979</v>
      </c>
      <c r="D1768" s="8" t="n">
        <v>2014</v>
      </c>
      <c r="E1768" s="8" t="n">
        <v>12</v>
      </c>
      <c r="F1768" t="inlineStr">
        <is>
          <t>2014-12</t>
        </is>
      </c>
      <c r="G1768" t="inlineStr">
        <is>
          <t>Furniture</t>
        </is>
      </c>
      <c r="H1768" t="inlineStr">
        <is>
          <t>Furnishings</t>
        </is>
      </c>
      <c r="I1768" t="inlineStr">
        <is>
          <t>Nu-Dell Float Frame 11 x 14 1/2</t>
        </is>
      </c>
      <c r="J1768" s="8" t="n">
        <v>3</v>
      </c>
      <c r="K1768" s="10" t="n">
        <v>0.6</v>
      </c>
      <c r="L1768" s="11" t="n">
        <v>10.776</v>
      </c>
      <c r="M1768" s="11">
        <f>L1768-N1768</f>
        <v>15.6252</v>
      </c>
      <c r="N1768" s="11" t="n">
        <v>-4.8492</v>
      </c>
      <c r="O1768">
        <f>IF(L1768=0,"—",N1768/L1768)</f>
        <v>-0.45</v>
      </c>
      <c r="P1768" t="inlineStr">
        <is>
          <t>Central</t>
        </is>
      </c>
      <c r="Q1768" t="inlineStr">
        <is>
          <t>Consumer</t>
        </is>
      </c>
    </row>
    <row r="1769">
      <c r="A1769" s="8" t="n">
        <v>5095</v>
      </c>
      <c r="B1769" t="inlineStr">
        <is>
          <t>US-2014-140452</t>
        </is>
      </c>
      <c r="C1769" s="9" t="n">
        <v>41979</v>
      </c>
      <c r="D1769" s="8" t="n">
        <v>2014</v>
      </c>
      <c r="E1769" s="8" t="n">
        <v>12</v>
      </c>
      <c r="F1769" t="inlineStr">
        <is>
          <t>2014-12</t>
        </is>
      </c>
      <c r="G1769" t="inlineStr">
        <is>
          <t>Furniture</t>
        </is>
      </c>
      <c r="H1769" t="inlineStr">
        <is>
          <t>Tables</t>
        </is>
      </c>
      <c r="I1769" t="inlineStr">
        <is>
          <t>KI Adjustable-Height Table</t>
        </is>
      </c>
      <c r="J1769" s="8" t="n">
        <v>5</v>
      </c>
      <c r="K1769" s="10" t="n">
        <v>0.5</v>
      </c>
      <c r="L1769" s="11" t="n">
        <v>214.95</v>
      </c>
      <c r="M1769" s="11">
        <f>L1769-N1769</f>
        <v>335.322</v>
      </c>
      <c r="N1769" s="11" t="n">
        <v>-120.372</v>
      </c>
      <c r="O1769">
        <f>IF(L1769=0,"—",N1769/L1769)</f>
        <v>-0.56</v>
      </c>
      <c r="P1769" t="inlineStr">
        <is>
          <t>Central</t>
        </is>
      </c>
      <c r="Q1769" t="inlineStr">
        <is>
          <t>Consumer</t>
        </is>
      </c>
    </row>
    <row r="1770">
      <c r="A1770" s="8" t="n">
        <v>5094</v>
      </c>
      <c r="B1770" t="inlineStr">
        <is>
          <t>US-2014-140452</t>
        </is>
      </c>
      <c r="C1770" s="9" t="n">
        <v>41979</v>
      </c>
      <c r="D1770" s="8" t="n">
        <v>2014</v>
      </c>
      <c r="E1770" s="8" t="n">
        <v>12</v>
      </c>
      <c r="F1770" t="inlineStr">
        <is>
          <t>2014-12</t>
        </is>
      </c>
      <c r="G1770" t="inlineStr">
        <is>
          <t>Office Supplies</t>
        </is>
      </c>
      <c r="H1770" t="inlineStr">
        <is>
          <t>Appliances</t>
        </is>
      </c>
      <c r="I1770" t="inlineStr">
        <is>
          <t>Bionaire 99.97% HEPA Air Cleaner</t>
        </is>
      </c>
      <c r="J1770" s="8" t="n">
        <v>4</v>
      </c>
      <c r="K1770" s="10" t="n">
        <v>0.8</v>
      </c>
      <c r="L1770" s="11" t="n">
        <v>14.016</v>
      </c>
      <c r="M1770" s="11">
        <f>L1770-N1770</f>
        <v>45.552</v>
      </c>
      <c r="N1770" s="11" t="n">
        <v>-31.536</v>
      </c>
      <c r="O1770">
        <f>IF(L1770=0,"—",N1770/L1770)</f>
        <v>-2.25</v>
      </c>
      <c r="P1770" t="inlineStr">
        <is>
          <t>Central</t>
        </is>
      </c>
      <c r="Q1770" t="inlineStr">
        <is>
          <t>Consumer</t>
        </is>
      </c>
    </row>
    <row r="1771">
      <c r="A1771" s="8" t="n">
        <v>5098</v>
      </c>
      <c r="B1771" t="inlineStr">
        <is>
          <t>US-2014-140452</t>
        </is>
      </c>
      <c r="C1771" s="9" t="n">
        <v>41979</v>
      </c>
      <c r="D1771" s="8" t="n">
        <v>2014</v>
      </c>
      <c r="E1771" s="8" t="n">
        <v>12</v>
      </c>
      <c r="F1771" t="inlineStr">
        <is>
          <t>2014-12</t>
        </is>
      </c>
      <c r="G1771" t="inlineStr">
        <is>
          <t>Office Supplies</t>
        </is>
      </c>
      <c r="H1771" t="inlineStr">
        <is>
          <t>Binders</t>
        </is>
      </c>
      <c r="I1771" t="inlineStr">
        <is>
          <t>Ibico Covers for Plastic or Wire Binding Elements</t>
        </is>
      </c>
      <c r="J1771" s="8" t="n">
        <v>2</v>
      </c>
      <c r="K1771" s="10" t="n">
        <v>0.8</v>
      </c>
      <c r="L1771" s="11" t="n">
        <v>4.6</v>
      </c>
      <c r="M1771" s="11">
        <f>L1771-N1771</f>
        <v>12.65</v>
      </c>
      <c r="N1771" s="11" t="n">
        <v>-8.050000000000001</v>
      </c>
      <c r="O1771">
        <f>IF(L1771=0,"—",N1771/L1771)</f>
        <v>-1.7500000000000002</v>
      </c>
      <c r="P1771" t="inlineStr">
        <is>
          <t>Central</t>
        </is>
      </c>
      <c r="Q1771" t="inlineStr">
        <is>
          <t>Consumer</t>
        </is>
      </c>
    </row>
    <row r="1772">
      <c r="A1772" s="8" t="n">
        <v>5096</v>
      </c>
      <c r="B1772" t="inlineStr">
        <is>
          <t>US-2014-140452</t>
        </is>
      </c>
      <c r="C1772" s="9" t="n">
        <v>41979</v>
      </c>
      <c r="D1772" s="8" t="n">
        <v>2014</v>
      </c>
      <c r="E1772" s="8" t="n">
        <v>12</v>
      </c>
      <c r="F1772" t="inlineStr">
        <is>
          <t>2014-12</t>
        </is>
      </c>
      <c r="G1772" t="inlineStr">
        <is>
          <t>Technology</t>
        </is>
      </c>
      <c r="H1772" t="inlineStr">
        <is>
          <t>Phones</t>
        </is>
      </c>
      <c r="I1772" t="inlineStr">
        <is>
          <t>Shocksock Galaxy S4 Armband</t>
        </is>
      </c>
      <c r="J1772" s="8" t="n">
        <v>4</v>
      </c>
      <c r="K1772" s="10" t="n">
        <v>0.2</v>
      </c>
      <c r="L1772" s="11" t="n">
        <v>35.04</v>
      </c>
      <c r="M1772" s="11">
        <f>L1772-N1772</f>
        <v>42.048</v>
      </c>
      <c r="N1772" s="11" t="n">
        <v>-7.008</v>
      </c>
      <c r="O1772">
        <f>IF(L1772=0,"—",N1772/L1772)</f>
        <v>-0.2</v>
      </c>
      <c r="P1772" t="inlineStr">
        <is>
          <t>Central</t>
        </is>
      </c>
      <c r="Q1772" t="inlineStr">
        <is>
          <t>Consumer</t>
        </is>
      </c>
    </row>
    <row r="1773">
      <c r="A1773" s="8" t="n">
        <v>8091</v>
      </c>
      <c r="B1773" t="inlineStr">
        <is>
          <t>CA-2014-101392</t>
        </is>
      </c>
      <c r="C1773" s="9" t="n">
        <v>41980</v>
      </c>
      <c r="D1773" s="8" t="n">
        <v>2014</v>
      </c>
      <c r="E1773" s="8" t="n">
        <v>12</v>
      </c>
      <c r="F1773" t="inlineStr">
        <is>
          <t>2014-12</t>
        </is>
      </c>
      <c r="G1773" t="inlineStr">
        <is>
          <t>Office Supplies</t>
        </is>
      </c>
      <c r="H1773" t="inlineStr">
        <is>
          <t>Storage</t>
        </is>
      </c>
      <c r="I1773" t="inlineStr">
        <is>
          <t>Advantus Rolling Drawer Organizers</t>
        </is>
      </c>
      <c r="J1773" s="8" t="n">
        <v>7</v>
      </c>
      <c r="K1773" s="10" t="n">
        <v>0</v>
      </c>
      <c r="L1773" s="11" t="n">
        <v>269.36</v>
      </c>
      <c r="M1773" s="11">
        <f>L1773-N1773</f>
        <v>199.3264</v>
      </c>
      <c r="N1773" s="11" t="n">
        <v>70.03360000000001</v>
      </c>
      <c r="O1773">
        <f>IF(L1773=0,"—",N1773/L1773)</f>
        <v>0.26</v>
      </c>
      <c r="P1773" t="inlineStr">
        <is>
          <t>West</t>
        </is>
      </c>
      <c r="Q1773" t="inlineStr">
        <is>
          <t>Home Office</t>
        </is>
      </c>
    </row>
    <row r="1774">
      <c r="A1774" s="8" t="n">
        <v>7237</v>
      </c>
      <c r="B1774" t="inlineStr">
        <is>
          <t>CA-2014-138737</t>
        </is>
      </c>
      <c r="C1774" s="9" t="n">
        <v>41980</v>
      </c>
      <c r="D1774" s="8" t="n">
        <v>2014</v>
      </c>
      <c r="E1774" s="8" t="n">
        <v>12</v>
      </c>
      <c r="F1774" t="inlineStr">
        <is>
          <t>2014-12</t>
        </is>
      </c>
      <c r="G1774" t="inlineStr">
        <is>
          <t>Office Supplies</t>
        </is>
      </c>
      <c r="H1774" t="inlineStr">
        <is>
          <t>Art</t>
        </is>
      </c>
      <c r="I1774" t="inlineStr">
        <is>
          <t>Newell 32</t>
        </is>
      </c>
      <c r="J1774" s="8" t="n">
        <v>3</v>
      </c>
      <c r="K1774" s="10" t="n">
        <v>0</v>
      </c>
      <c r="L1774" s="11" t="n">
        <v>8.640000000000001</v>
      </c>
      <c r="M1774" s="11">
        <f>L1774-N1774</f>
        <v>6.2208000000000006</v>
      </c>
      <c r="N1774" s="11" t="n">
        <v>2.4192</v>
      </c>
      <c r="O1774">
        <f>IF(L1774=0,"—",N1774/L1774)</f>
        <v>0.27999999999999997</v>
      </c>
      <c r="P1774" t="inlineStr">
        <is>
          <t>West</t>
        </is>
      </c>
      <c r="Q1774" t="inlineStr">
        <is>
          <t>Consumer</t>
        </is>
      </c>
    </row>
    <row r="1775">
      <c r="A1775" s="8" t="n">
        <v>8945</v>
      </c>
      <c r="B1775" t="inlineStr">
        <is>
          <t>CA-2014-154592</t>
        </is>
      </c>
      <c r="C1775" s="9" t="n">
        <v>41980</v>
      </c>
      <c r="D1775" s="8" t="n">
        <v>2014</v>
      </c>
      <c r="E1775" s="8" t="n">
        <v>12</v>
      </c>
      <c r="F1775" t="inlineStr">
        <is>
          <t>2014-12</t>
        </is>
      </c>
      <c r="G1775" t="inlineStr">
        <is>
          <t>Office Supplies</t>
        </is>
      </c>
      <c r="H1775" t="inlineStr">
        <is>
          <t>Paper</t>
        </is>
      </c>
      <c r="I1775" t="inlineStr">
        <is>
          <t>Green Bar Computer Printout Paper</t>
        </is>
      </c>
      <c r="J1775" s="8" t="n">
        <v>3</v>
      </c>
      <c r="K1775" s="10" t="n">
        <v>0</v>
      </c>
      <c r="L1775" s="11" t="n">
        <v>164.88</v>
      </c>
      <c r="M1775" s="11">
        <f>L1775-N1775</f>
        <v>84.08879999999999</v>
      </c>
      <c r="N1775" s="11" t="n">
        <v>80.7912</v>
      </c>
      <c r="O1775">
        <f>IF(L1775=0,"—",N1775/L1775)</f>
        <v>0.49000000000000005</v>
      </c>
      <c r="P1775" t="inlineStr">
        <is>
          <t>West</t>
        </is>
      </c>
      <c r="Q1775" t="inlineStr">
        <is>
          <t>Home Office</t>
        </is>
      </c>
    </row>
    <row r="1776">
      <c r="A1776" s="8" t="n">
        <v>5279</v>
      </c>
      <c r="B1776" t="inlineStr">
        <is>
          <t>CA-2014-159681</t>
        </is>
      </c>
      <c r="C1776" s="9" t="n">
        <v>41980</v>
      </c>
      <c r="D1776" s="8" t="n">
        <v>2014</v>
      </c>
      <c r="E1776" s="8" t="n">
        <v>12</v>
      </c>
      <c r="F1776" t="inlineStr">
        <is>
          <t>2014-12</t>
        </is>
      </c>
      <c r="G1776" t="inlineStr">
        <is>
          <t>Office Supplies</t>
        </is>
      </c>
      <c r="H1776" t="inlineStr">
        <is>
          <t>Paper</t>
        </is>
      </c>
      <c r="I1776" t="inlineStr">
        <is>
          <t>Xerox 1909</t>
        </is>
      </c>
      <c r="J1776" s="8" t="n">
        <v>4</v>
      </c>
      <c r="K1776" s="10" t="n">
        <v>0</v>
      </c>
      <c r="L1776" s="11" t="n">
        <v>105.52</v>
      </c>
      <c r="M1776" s="11">
        <f>L1776-N1776</f>
        <v>56.980799999999995</v>
      </c>
      <c r="N1776" s="11" t="n">
        <v>48.5392</v>
      </c>
      <c r="O1776">
        <f>IF(L1776=0,"—",N1776/L1776)</f>
        <v>0.46</v>
      </c>
      <c r="P1776" t="inlineStr">
        <is>
          <t>South</t>
        </is>
      </c>
      <c r="Q1776" t="inlineStr">
        <is>
          <t>Consumer</t>
        </is>
      </c>
    </row>
    <row r="1777">
      <c r="A1777" s="8" t="n">
        <v>3715</v>
      </c>
      <c r="B1777" t="inlineStr">
        <is>
          <t>CA-2014-135608</t>
        </is>
      </c>
      <c r="C1777" s="9" t="n">
        <v>41981</v>
      </c>
      <c r="D1777" s="8" t="n">
        <v>2014</v>
      </c>
      <c r="E1777" s="8" t="n">
        <v>12</v>
      </c>
      <c r="F1777" t="inlineStr">
        <is>
          <t>2014-12</t>
        </is>
      </c>
      <c r="G1777" t="inlineStr">
        <is>
          <t>Office Supplies</t>
        </is>
      </c>
      <c r="H1777" t="inlineStr">
        <is>
          <t>Paper</t>
        </is>
      </c>
      <c r="I1777" t="inlineStr">
        <is>
          <t>Xerox 1964</t>
        </is>
      </c>
      <c r="J1777" s="8" t="n">
        <v>2</v>
      </c>
      <c r="K1777" s="10" t="n">
        <v>0</v>
      </c>
      <c r="L1777" s="11" t="n">
        <v>45.68</v>
      </c>
      <c r="M1777" s="11">
        <f>L1777-N1777</f>
        <v>24.6672</v>
      </c>
      <c r="N1777" s="11" t="n">
        <v>21.0128</v>
      </c>
      <c r="O1777">
        <f>IF(L1777=0,"—",N1777/L1777)</f>
        <v>0.45999999999999996</v>
      </c>
      <c r="P1777" t="inlineStr">
        <is>
          <t>West</t>
        </is>
      </c>
      <c r="Q1777" t="inlineStr">
        <is>
          <t>Consumer</t>
        </is>
      </c>
    </row>
    <row r="1778">
      <c r="A1778" s="8" t="n">
        <v>3666</v>
      </c>
      <c r="B1778" t="inlineStr">
        <is>
          <t>CA-2014-129364</t>
        </is>
      </c>
      <c r="C1778" s="9" t="n">
        <v>41981</v>
      </c>
      <c r="D1778" s="8" t="n">
        <v>2014</v>
      </c>
      <c r="E1778" s="8" t="n">
        <v>12</v>
      </c>
      <c r="F1778" t="inlineStr">
        <is>
          <t>2014-12</t>
        </is>
      </c>
      <c r="G1778" t="inlineStr">
        <is>
          <t>Office Supplies</t>
        </is>
      </c>
      <c r="H1778" t="inlineStr">
        <is>
          <t>Binders</t>
        </is>
      </c>
      <c r="I1778" t="inlineStr">
        <is>
          <t>Acco PRESSTEX Data Binder with Storage Hooks, Dark Blue, 9 1/2" X 11"</t>
        </is>
      </c>
      <c r="J1778" s="8" t="n">
        <v>4</v>
      </c>
      <c r="K1778" s="10" t="n">
        <v>0.7</v>
      </c>
      <c r="L1778" s="11" t="n">
        <v>6.456</v>
      </c>
      <c r="M1778" s="11">
        <f>L1778-N1778</f>
        <v>10.975200000000001</v>
      </c>
      <c r="N1778" s="11" t="n">
        <v>-4.5192</v>
      </c>
      <c r="O1778">
        <f>IF(L1778=0,"—",N1778/L1778)</f>
        <v>-0.7</v>
      </c>
      <c r="P1778" t="inlineStr">
        <is>
          <t>West</t>
        </is>
      </c>
      <c r="Q1778" t="inlineStr">
        <is>
          <t>Consumer</t>
        </is>
      </c>
    </row>
    <row r="1779">
      <c r="A1779" s="8" t="n">
        <v>3672</v>
      </c>
      <c r="B1779" t="inlineStr">
        <is>
          <t>CA-2014-129364</t>
        </is>
      </c>
      <c r="C1779" s="9" t="n">
        <v>41981</v>
      </c>
      <c r="D1779" s="8" t="n">
        <v>2014</v>
      </c>
      <c r="E1779" s="8" t="n">
        <v>12</v>
      </c>
      <c r="F1779" t="inlineStr">
        <is>
          <t>2014-12</t>
        </is>
      </c>
      <c r="G1779" t="inlineStr">
        <is>
          <t>Office Supplies</t>
        </is>
      </c>
      <c r="H1779" t="inlineStr">
        <is>
          <t>Storage</t>
        </is>
      </c>
      <c r="I1779" t="inlineStr">
        <is>
          <t>Adjustable Personal File Tote</t>
        </is>
      </c>
      <c r="J1779" s="8" t="n">
        <v>3</v>
      </c>
      <c r="K1779" s="10" t="n">
        <v>0.2</v>
      </c>
      <c r="L1779" s="11" t="n">
        <v>39.072</v>
      </c>
      <c r="M1779" s="11">
        <f>L1779-N1779</f>
        <v>36.141600000000004</v>
      </c>
      <c r="N1779" s="11" t="n">
        <v>2.9304</v>
      </c>
      <c r="O1779">
        <f>IF(L1779=0,"—",N1779/L1779)</f>
        <v>0.075</v>
      </c>
      <c r="P1779" t="inlineStr">
        <is>
          <t>West</t>
        </is>
      </c>
      <c r="Q1779" t="inlineStr">
        <is>
          <t>Consumer</t>
        </is>
      </c>
    </row>
    <row r="1780">
      <c r="A1780" s="8" t="n">
        <v>3667</v>
      </c>
      <c r="B1780" t="inlineStr">
        <is>
          <t>CA-2014-129364</t>
        </is>
      </c>
      <c r="C1780" s="9" t="n">
        <v>41981</v>
      </c>
      <c r="D1780" s="8" t="n">
        <v>2014</v>
      </c>
      <c r="E1780" s="8" t="n">
        <v>12</v>
      </c>
      <c r="F1780" t="inlineStr">
        <is>
          <t>2014-12</t>
        </is>
      </c>
      <c r="G1780" t="inlineStr">
        <is>
          <t>Technology</t>
        </is>
      </c>
      <c r="H1780" t="inlineStr">
        <is>
          <t>Phones</t>
        </is>
      </c>
      <c r="I1780" t="inlineStr">
        <is>
          <t>Samsung HM1900 Bluetooth Headset</t>
        </is>
      </c>
      <c r="J1780" s="8" t="n">
        <v>3</v>
      </c>
      <c r="K1780" s="10" t="n">
        <v>0.2</v>
      </c>
      <c r="L1780" s="11" t="n">
        <v>52.68</v>
      </c>
      <c r="M1780" s="11">
        <f>L1780-N1780</f>
        <v>32.925</v>
      </c>
      <c r="N1780" s="11" t="n">
        <v>19.755</v>
      </c>
      <c r="O1780">
        <f>IF(L1780=0,"—",N1780/L1780)</f>
        <v>0.375</v>
      </c>
      <c r="P1780" t="inlineStr">
        <is>
          <t>West</t>
        </is>
      </c>
      <c r="Q1780" t="inlineStr">
        <is>
          <t>Consumer</t>
        </is>
      </c>
    </row>
    <row r="1781">
      <c r="A1781" s="8" t="n">
        <v>3668</v>
      </c>
      <c r="B1781" t="inlineStr">
        <is>
          <t>CA-2014-129364</t>
        </is>
      </c>
      <c r="C1781" s="9" t="n">
        <v>41981</v>
      </c>
      <c r="D1781" s="8" t="n">
        <v>2014</v>
      </c>
      <c r="E1781" s="8" t="n">
        <v>12</v>
      </c>
      <c r="F1781" t="inlineStr">
        <is>
          <t>2014-12</t>
        </is>
      </c>
      <c r="G1781" t="inlineStr">
        <is>
          <t>Office Supplies</t>
        </is>
      </c>
      <c r="H1781" t="inlineStr">
        <is>
          <t>Supplies</t>
        </is>
      </c>
      <c r="I1781" t="inlineStr">
        <is>
          <t>Acco Side-Punched Conventional Columnar Pads</t>
        </is>
      </c>
      <c r="J1781" s="8" t="n">
        <v>5</v>
      </c>
      <c r="K1781" s="10" t="n">
        <v>0.2</v>
      </c>
      <c r="L1781" s="11" t="n">
        <v>13.88</v>
      </c>
      <c r="M1781" s="11">
        <f>L1781-N1781</f>
        <v>16.4825</v>
      </c>
      <c r="N1781" s="11" t="n">
        <v>-2.6025</v>
      </c>
      <c r="O1781">
        <f>IF(L1781=0,"—",N1781/L1781)</f>
        <v>-0.1875</v>
      </c>
      <c r="P1781" t="inlineStr">
        <is>
          <t>West</t>
        </is>
      </c>
      <c r="Q1781" t="inlineStr">
        <is>
          <t>Consumer</t>
        </is>
      </c>
    </row>
    <row r="1782">
      <c r="A1782" s="8" t="n">
        <v>3669</v>
      </c>
      <c r="B1782" t="inlineStr">
        <is>
          <t>CA-2014-129364</t>
        </is>
      </c>
      <c r="C1782" s="9" t="n">
        <v>41981</v>
      </c>
      <c r="D1782" s="8" t="n">
        <v>2014</v>
      </c>
      <c r="E1782" s="8" t="n">
        <v>12</v>
      </c>
      <c r="F1782" t="inlineStr">
        <is>
          <t>2014-12</t>
        </is>
      </c>
      <c r="G1782" t="inlineStr">
        <is>
          <t>Technology</t>
        </is>
      </c>
      <c r="H1782" t="inlineStr">
        <is>
          <t>Accessories</t>
        </is>
      </c>
      <c r="I1782" t="inlineStr">
        <is>
          <t>SanDisk Ultra 16 GB MicroSDHC Class 10 Memory Card</t>
        </is>
      </c>
      <c r="J1782" s="8" t="n">
        <v>10</v>
      </c>
      <c r="K1782" s="10" t="n">
        <v>0.2</v>
      </c>
      <c r="L1782" s="11" t="n">
        <v>103.92</v>
      </c>
      <c r="M1782" s="11">
        <f>L1782-N1782</f>
        <v>122.106</v>
      </c>
      <c r="N1782" s="11" t="n">
        <v>-18.186</v>
      </c>
      <c r="O1782">
        <f>IF(L1782=0,"—",N1782/L1782)</f>
        <v>-0.175</v>
      </c>
      <c r="P1782" t="inlineStr">
        <is>
          <t>West</t>
        </is>
      </c>
      <c r="Q1782" t="inlineStr">
        <is>
          <t>Consumer</t>
        </is>
      </c>
    </row>
    <row r="1783">
      <c r="A1783" s="8" t="n">
        <v>3665</v>
      </c>
      <c r="B1783" t="inlineStr">
        <is>
          <t>CA-2014-129364</t>
        </is>
      </c>
      <c r="C1783" s="9" t="n">
        <v>41981</v>
      </c>
      <c r="D1783" s="8" t="n">
        <v>2014</v>
      </c>
      <c r="E1783" s="8" t="n">
        <v>12</v>
      </c>
      <c r="F1783" t="inlineStr">
        <is>
          <t>2014-12</t>
        </is>
      </c>
      <c r="G1783" t="inlineStr">
        <is>
          <t>Office Supplies</t>
        </is>
      </c>
      <c r="H1783" t="inlineStr">
        <is>
          <t>Labels</t>
        </is>
      </c>
      <c r="I1783" t="inlineStr">
        <is>
          <t>Avery 499</t>
        </is>
      </c>
      <c r="J1783" s="8" t="n">
        <v>7</v>
      </c>
      <c r="K1783" s="10" t="n">
        <v>0.2</v>
      </c>
      <c r="L1783" s="11" t="n">
        <v>27.888</v>
      </c>
      <c r="M1783" s="11">
        <f>L1783-N1783</f>
        <v>18.824400000000004</v>
      </c>
      <c r="N1783" s="11" t="n">
        <v>9.063599999999999</v>
      </c>
      <c r="O1783">
        <f>IF(L1783=0,"—",N1783/L1783)</f>
        <v>0.32499999999999996</v>
      </c>
      <c r="P1783" t="inlineStr">
        <is>
          <t>West</t>
        </is>
      </c>
      <c r="Q1783" t="inlineStr">
        <is>
          <t>Consumer</t>
        </is>
      </c>
    </row>
    <row r="1784">
      <c r="A1784" s="8" t="n">
        <v>9213</v>
      </c>
      <c r="B1784" t="inlineStr">
        <is>
          <t>CA-2014-144071</t>
        </is>
      </c>
      <c r="C1784" s="9" t="n">
        <v>41981</v>
      </c>
      <c r="D1784" s="8" t="n">
        <v>2014</v>
      </c>
      <c r="E1784" s="8" t="n">
        <v>12</v>
      </c>
      <c r="F1784" t="inlineStr">
        <is>
          <t>2014-12</t>
        </is>
      </c>
      <c r="G1784" t="inlineStr">
        <is>
          <t>Furniture</t>
        </is>
      </c>
      <c r="H1784" t="inlineStr">
        <is>
          <t>Furnishings</t>
        </is>
      </c>
      <c r="I1784" t="inlineStr">
        <is>
          <t>Luxo Economy Swing Arm Lamp</t>
        </is>
      </c>
      <c r="J1784" s="8" t="n">
        <v>2</v>
      </c>
      <c r="K1784" s="10" t="n">
        <v>0</v>
      </c>
      <c r="L1784" s="11" t="n">
        <v>39.88</v>
      </c>
      <c r="M1784" s="11">
        <f>L1784-N1784</f>
        <v>28.713600000000003</v>
      </c>
      <c r="N1784" s="11" t="n">
        <v>11.1664</v>
      </c>
      <c r="O1784">
        <f>IF(L1784=0,"—",N1784/L1784)</f>
        <v>0.27999999999999997</v>
      </c>
      <c r="P1784" t="inlineStr">
        <is>
          <t>West</t>
        </is>
      </c>
      <c r="Q1784" t="inlineStr">
        <is>
          <t>Corporate</t>
        </is>
      </c>
    </row>
    <row r="1785">
      <c r="A1785" s="8" t="n">
        <v>3671</v>
      </c>
      <c r="B1785" t="inlineStr">
        <is>
          <t>CA-2014-129364</t>
        </is>
      </c>
      <c r="C1785" s="9" t="n">
        <v>41981</v>
      </c>
      <c r="D1785" s="8" t="n">
        <v>2014</v>
      </c>
      <c r="E1785" s="8" t="n">
        <v>12</v>
      </c>
      <c r="F1785" t="inlineStr">
        <is>
          <t>2014-12</t>
        </is>
      </c>
      <c r="G1785" t="inlineStr">
        <is>
          <t>Office Supplies</t>
        </is>
      </c>
      <c r="H1785" t="inlineStr">
        <is>
          <t>Paper</t>
        </is>
      </c>
      <c r="I1785" t="inlineStr">
        <is>
          <t>Xerox 232</t>
        </is>
      </c>
      <c r="J1785" s="8" t="n">
        <v>2</v>
      </c>
      <c r="K1785" s="10" t="n">
        <v>0.2</v>
      </c>
      <c r="L1785" s="11" t="n">
        <v>10.368</v>
      </c>
      <c r="M1785" s="11">
        <f>L1785-N1785</f>
        <v>6.7392</v>
      </c>
      <c r="N1785" s="11" t="n">
        <v>3.6288</v>
      </c>
      <c r="O1785">
        <f>IF(L1785=0,"—",N1785/L1785)</f>
        <v>0.35</v>
      </c>
      <c r="P1785" t="inlineStr">
        <is>
          <t>West</t>
        </is>
      </c>
      <c r="Q1785" t="inlineStr">
        <is>
          <t>Consumer</t>
        </is>
      </c>
    </row>
    <row r="1786">
      <c r="A1786" s="8" t="n">
        <v>3670</v>
      </c>
      <c r="B1786" t="inlineStr">
        <is>
          <t>CA-2014-129364</t>
        </is>
      </c>
      <c r="C1786" s="9" t="n">
        <v>41981</v>
      </c>
      <c r="D1786" s="8" t="n">
        <v>2014</v>
      </c>
      <c r="E1786" s="8" t="n">
        <v>12</v>
      </c>
      <c r="F1786" t="inlineStr">
        <is>
          <t>2014-12</t>
        </is>
      </c>
      <c r="G1786" t="inlineStr">
        <is>
          <t>Office Supplies</t>
        </is>
      </c>
      <c r="H1786" t="inlineStr">
        <is>
          <t>Labels</t>
        </is>
      </c>
      <c r="I1786" t="inlineStr">
        <is>
          <t>Avery 492</t>
        </is>
      </c>
      <c r="J1786" s="8" t="n">
        <v>5</v>
      </c>
      <c r="K1786" s="10" t="n">
        <v>0.2</v>
      </c>
      <c r="L1786" s="11" t="n">
        <v>11.52</v>
      </c>
      <c r="M1786" s="11">
        <f>L1786-N1786</f>
        <v>7.776</v>
      </c>
      <c r="N1786" s="11" t="n">
        <v>3.744</v>
      </c>
      <c r="O1786">
        <f>IF(L1786=0,"—",N1786/L1786)</f>
        <v>0.325</v>
      </c>
      <c r="P1786" t="inlineStr">
        <is>
          <t>West</t>
        </is>
      </c>
      <c r="Q1786" t="inlineStr">
        <is>
          <t>Consumer</t>
        </is>
      </c>
    </row>
    <row r="1787">
      <c r="A1787" s="8" t="n">
        <v>3716</v>
      </c>
      <c r="B1787" t="inlineStr">
        <is>
          <t>CA-2014-135608</t>
        </is>
      </c>
      <c r="C1787" s="9" t="n">
        <v>41981</v>
      </c>
      <c r="D1787" s="8" t="n">
        <v>2014</v>
      </c>
      <c r="E1787" s="8" t="n">
        <v>12</v>
      </c>
      <c r="F1787" t="inlineStr">
        <is>
          <t>2014-12</t>
        </is>
      </c>
      <c r="G1787" t="inlineStr">
        <is>
          <t>Furniture</t>
        </is>
      </c>
      <c r="H1787" t="inlineStr">
        <is>
          <t>Chairs</t>
        </is>
      </c>
      <c r="I1787" t="inlineStr">
        <is>
          <t>DMI Arturo Collection Mission-style Design Wood Chair</t>
        </is>
      </c>
      <c r="J1787" s="8" t="n">
        <v>5</v>
      </c>
      <c r="K1787" s="10" t="n">
        <v>0.2</v>
      </c>
      <c r="L1787" s="11" t="n">
        <v>603.92</v>
      </c>
      <c r="M1787" s="11">
        <f>L1787-N1787</f>
        <v>558.626</v>
      </c>
      <c r="N1787" s="11" t="n">
        <v>45.294</v>
      </c>
      <c r="O1787">
        <f>IF(L1787=0,"—",N1787/L1787)</f>
        <v>0.075</v>
      </c>
      <c r="P1787" t="inlineStr">
        <is>
          <t>West</t>
        </is>
      </c>
      <c r="Q1787" t="inlineStr">
        <is>
          <t>Consumer</t>
        </is>
      </c>
    </row>
    <row r="1788">
      <c r="A1788" s="8" t="n">
        <v>9214</v>
      </c>
      <c r="B1788" t="inlineStr">
        <is>
          <t>CA-2014-144071</t>
        </is>
      </c>
      <c r="C1788" s="9" t="n">
        <v>41981</v>
      </c>
      <c r="D1788" s="8" t="n">
        <v>2014</v>
      </c>
      <c r="E1788" s="8" t="n">
        <v>12</v>
      </c>
      <c r="F1788" t="inlineStr">
        <is>
          <t>2014-12</t>
        </is>
      </c>
      <c r="G1788" t="inlineStr">
        <is>
          <t>Furniture</t>
        </is>
      </c>
      <c r="H1788" t="inlineStr">
        <is>
          <t>Furnishings</t>
        </is>
      </c>
      <c r="I1788" t="inlineStr">
        <is>
          <t>DAX Natural Wood-Tone Poster Frame</t>
        </is>
      </c>
      <c r="J1788" s="8" t="n">
        <v>3</v>
      </c>
      <c r="K1788" s="10" t="n">
        <v>0</v>
      </c>
      <c r="L1788" s="11" t="n">
        <v>79.44</v>
      </c>
      <c r="M1788" s="11">
        <f>L1788-N1788</f>
        <v>50.8416</v>
      </c>
      <c r="N1788" s="11" t="n">
        <v>28.5984</v>
      </c>
      <c r="O1788">
        <f>IF(L1788=0,"—",N1788/L1788)</f>
        <v>0.36000000000000004</v>
      </c>
      <c r="P1788" t="inlineStr">
        <is>
          <t>West</t>
        </is>
      </c>
      <c r="Q1788" t="inlineStr">
        <is>
          <t>Corporate</t>
        </is>
      </c>
    </row>
    <row r="1789">
      <c r="A1789" s="8" t="n">
        <v>1794</v>
      </c>
      <c r="B1789" t="inlineStr">
        <is>
          <t>CA-2014-104773</t>
        </is>
      </c>
      <c r="C1789" s="9" t="n">
        <v>41981</v>
      </c>
      <c r="D1789" s="8" t="n">
        <v>2014</v>
      </c>
      <c r="E1789" s="8" t="n">
        <v>12</v>
      </c>
      <c r="F1789" t="inlineStr">
        <is>
          <t>2014-12</t>
        </is>
      </c>
      <c r="G1789" t="inlineStr">
        <is>
          <t>Office Supplies</t>
        </is>
      </c>
      <c r="H1789" t="inlineStr">
        <is>
          <t>Storage</t>
        </is>
      </c>
      <c r="I1789" t="inlineStr">
        <is>
          <t>Companion Letter/Legal File, Black</t>
        </is>
      </c>
      <c r="J1789" s="8" t="n">
        <v>2</v>
      </c>
      <c r="K1789" s="10" t="n">
        <v>0.2</v>
      </c>
      <c r="L1789" s="11" t="n">
        <v>60.416</v>
      </c>
      <c r="M1789" s="11">
        <f>L1789-N1789</f>
        <v>54.374399999999994</v>
      </c>
      <c r="N1789" s="11" t="n">
        <v>6.0416</v>
      </c>
      <c r="O1789">
        <f>IF(L1789=0,"—",N1789/L1789)</f>
        <v>0.1</v>
      </c>
      <c r="P1789" t="inlineStr">
        <is>
          <t>Central</t>
        </is>
      </c>
      <c r="Q1789" t="inlineStr">
        <is>
          <t>Corporate</t>
        </is>
      </c>
    </row>
    <row r="1790">
      <c r="A1790" s="8" t="n">
        <v>4565</v>
      </c>
      <c r="B1790" t="inlineStr">
        <is>
          <t>CA-2014-101175</t>
        </is>
      </c>
      <c r="C1790" s="9" t="n">
        <v>41982</v>
      </c>
      <c r="D1790" s="8" t="n">
        <v>2014</v>
      </c>
      <c r="E1790" s="8" t="n">
        <v>12</v>
      </c>
      <c r="F1790" t="inlineStr">
        <is>
          <t>2014-12</t>
        </is>
      </c>
      <c r="G1790" t="inlineStr">
        <is>
          <t>Office Supplies</t>
        </is>
      </c>
      <c r="H1790" t="inlineStr">
        <is>
          <t>Storage</t>
        </is>
      </c>
      <c r="I1790" t="inlineStr">
        <is>
          <t>Acco Perma 3000 Stacking Storage Drawers</t>
        </is>
      </c>
      <c r="J1790" s="8" t="n">
        <v>6</v>
      </c>
      <c r="K1790" s="10" t="n">
        <v>0.2</v>
      </c>
      <c r="L1790" s="11" t="n">
        <v>100.704</v>
      </c>
      <c r="M1790" s="11">
        <f>L1790-N1790</f>
        <v>101.96279999999999</v>
      </c>
      <c r="N1790" s="11" t="n">
        <v>-1.2588</v>
      </c>
      <c r="O1790">
        <f>IF(L1790=0,"—",N1790/L1790)</f>
        <v>-0.0125</v>
      </c>
      <c r="P1790" t="inlineStr">
        <is>
          <t>West</t>
        </is>
      </c>
      <c r="Q1790" t="inlineStr">
        <is>
          <t>Corporate</t>
        </is>
      </c>
    </row>
    <row r="1791">
      <c r="A1791" s="8" t="n">
        <v>8123</v>
      </c>
      <c r="B1791" t="inlineStr">
        <is>
          <t>CA-2014-138128</t>
        </is>
      </c>
      <c r="C1791" s="9" t="n">
        <v>41982</v>
      </c>
      <c r="D1791" s="8" t="n">
        <v>2014</v>
      </c>
      <c r="E1791" s="8" t="n">
        <v>12</v>
      </c>
      <c r="F1791" t="inlineStr">
        <is>
          <t>2014-12</t>
        </is>
      </c>
      <c r="G1791" t="inlineStr">
        <is>
          <t>Office Supplies</t>
        </is>
      </c>
      <c r="H1791" t="inlineStr">
        <is>
          <t>Envelopes</t>
        </is>
      </c>
      <c r="I1791" t="inlineStr">
        <is>
          <t>Globe Weis Peel &amp; Seel First Class Envelopes</t>
        </is>
      </c>
      <c r="J1791" s="8" t="n">
        <v>3</v>
      </c>
      <c r="K1791" s="10" t="n">
        <v>0.2</v>
      </c>
      <c r="L1791" s="11" t="n">
        <v>30.672</v>
      </c>
      <c r="M1791" s="11">
        <f>L1791-N1791</f>
        <v>21.087</v>
      </c>
      <c r="N1791" s="11" t="n">
        <v>9.585000000000001</v>
      </c>
      <c r="O1791">
        <f>IF(L1791=0,"—",N1791/L1791)</f>
        <v>0.3125</v>
      </c>
      <c r="P1791" t="inlineStr">
        <is>
          <t>East</t>
        </is>
      </c>
      <c r="Q1791" t="inlineStr">
        <is>
          <t>Consumer</t>
        </is>
      </c>
    </row>
    <row r="1792">
      <c r="A1792" s="8" t="n">
        <v>8124</v>
      </c>
      <c r="B1792" t="inlineStr">
        <is>
          <t>CA-2014-138128</t>
        </is>
      </c>
      <c r="C1792" s="9" t="n">
        <v>41982</v>
      </c>
      <c r="D1792" s="8" t="n">
        <v>2014</v>
      </c>
      <c r="E1792" s="8" t="n">
        <v>12</v>
      </c>
      <c r="F1792" t="inlineStr">
        <is>
          <t>2014-12</t>
        </is>
      </c>
      <c r="G1792" t="inlineStr">
        <is>
          <t>Technology</t>
        </is>
      </c>
      <c r="H1792" t="inlineStr">
        <is>
          <t>Copiers</t>
        </is>
      </c>
      <c r="I1792" t="inlineStr">
        <is>
          <t>Canon PC940 Copier</t>
        </is>
      </c>
      <c r="J1792" s="8" t="n">
        <v>4</v>
      </c>
      <c r="K1792" s="10" t="n">
        <v>0.4</v>
      </c>
      <c r="L1792" s="11" t="n">
        <v>1079.976</v>
      </c>
      <c r="M1792" s="11">
        <f>L1792-N1792</f>
        <v>953.9788000000001</v>
      </c>
      <c r="N1792" s="11" t="n">
        <v>125.9972</v>
      </c>
      <c r="O1792">
        <f>IF(L1792=0,"—",N1792/L1792)</f>
        <v>0.11666666666666665</v>
      </c>
      <c r="P1792" t="inlineStr">
        <is>
          <t>East</t>
        </is>
      </c>
      <c r="Q1792" t="inlineStr">
        <is>
          <t>Consumer</t>
        </is>
      </c>
    </row>
    <row r="1793">
      <c r="A1793" s="8" t="n">
        <v>7444</v>
      </c>
      <c r="B1793" t="inlineStr">
        <is>
          <t>CA-2014-109932</t>
        </is>
      </c>
      <c r="C1793" s="9" t="n">
        <v>41982</v>
      </c>
      <c r="D1793" s="8" t="n">
        <v>2014</v>
      </c>
      <c r="E1793" s="8" t="n">
        <v>12</v>
      </c>
      <c r="F1793" t="inlineStr">
        <is>
          <t>2014-12</t>
        </is>
      </c>
      <c r="G1793" t="inlineStr">
        <is>
          <t>Office Supplies</t>
        </is>
      </c>
      <c r="H1793" t="inlineStr">
        <is>
          <t>Storage</t>
        </is>
      </c>
      <c r="I1793" t="inlineStr">
        <is>
          <t>Recycled Data-Pak for Archival Bound Computer Printouts, 12-1/2 x 12-1/2 x 16</t>
        </is>
      </c>
      <c r="J1793" s="8" t="n">
        <v>3</v>
      </c>
      <c r="K1793" s="10" t="n">
        <v>0.2</v>
      </c>
      <c r="L1793" s="11" t="n">
        <v>237.096</v>
      </c>
      <c r="M1793" s="11">
        <f>L1793-N1793</f>
        <v>216.3501</v>
      </c>
      <c r="N1793" s="11" t="n">
        <v>20.7459</v>
      </c>
      <c r="O1793">
        <f>IF(L1793=0,"—",N1793/L1793)</f>
        <v>0.0875</v>
      </c>
      <c r="P1793" t="inlineStr">
        <is>
          <t>Central</t>
        </is>
      </c>
      <c r="Q1793" t="inlineStr">
        <is>
          <t>Corporate</t>
        </is>
      </c>
    </row>
    <row r="1794">
      <c r="A1794" s="8" t="n">
        <v>7852</v>
      </c>
      <c r="B1794" t="inlineStr">
        <is>
          <t>CA-2014-169649</t>
        </is>
      </c>
      <c r="C1794" s="9" t="n">
        <v>41982</v>
      </c>
      <c r="D1794" s="8" t="n">
        <v>2014</v>
      </c>
      <c r="E1794" s="8" t="n">
        <v>12</v>
      </c>
      <c r="F1794" t="inlineStr">
        <is>
          <t>2014-12</t>
        </is>
      </c>
      <c r="G1794" t="inlineStr">
        <is>
          <t>Office Supplies</t>
        </is>
      </c>
      <c r="H1794" t="inlineStr">
        <is>
          <t>Paper</t>
        </is>
      </c>
      <c r="I1794" t="inlineStr">
        <is>
          <t>Astroparche Fine Business Paper</t>
        </is>
      </c>
      <c r="J1794" s="8" t="n">
        <v>2</v>
      </c>
      <c r="K1794" s="10" t="n">
        <v>0.2</v>
      </c>
      <c r="L1794" s="11" t="n">
        <v>8.448</v>
      </c>
      <c r="M1794" s="11">
        <f>L1794-N1794</f>
        <v>5.491200000000001</v>
      </c>
      <c r="N1794" s="11" t="n">
        <v>2.9568</v>
      </c>
      <c r="O1794">
        <f>IF(L1794=0,"—",N1794/L1794)</f>
        <v>0.35</v>
      </c>
      <c r="P1794" t="inlineStr">
        <is>
          <t>Central</t>
        </is>
      </c>
      <c r="Q1794" t="inlineStr">
        <is>
          <t>Corporate</t>
        </is>
      </c>
    </row>
    <row r="1795">
      <c r="A1795" s="8" t="n">
        <v>7853</v>
      </c>
      <c r="B1795" t="inlineStr">
        <is>
          <t>CA-2014-169649</t>
        </is>
      </c>
      <c r="C1795" s="9" t="n">
        <v>41982</v>
      </c>
      <c r="D1795" s="8" t="n">
        <v>2014</v>
      </c>
      <c r="E1795" s="8" t="n">
        <v>12</v>
      </c>
      <c r="F1795" t="inlineStr">
        <is>
          <t>2014-12</t>
        </is>
      </c>
      <c r="G1795" t="inlineStr">
        <is>
          <t>Office Supplies</t>
        </is>
      </c>
      <c r="H1795" t="inlineStr">
        <is>
          <t>Appliances</t>
        </is>
      </c>
      <c r="I1795" t="inlineStr">
        <is>
          <t>Tripp Lite TLP810NET Broadband Surge for Modem/Fax</t>
        </is>
      </c>
      <c r="J1795" s="8" t="n">
        <v>2</v>
      </c>
      <c r="K1795" s="10" t="n">
        <v>0.8</v>
      </c>
      <c r="L1795" s="11" t="n">
        <v>20.388</v>
      </c>
      <c r="M1795" s="11">
        <f>L1795-N1795</f>
        <v>73.3968</v>
      </c>
      <c r="N1795" s="11" t="n">
        <v>-53.0088</v>
      </c>
      <c r="O1795">
        <f>IF(L1795=0,"—",N1795/L1795)</f>
        <v>-2.5999999999999996</v>
      </c>
      <c r="P1795" t="inlineStr">
        <is>
          <t>Central</t>
        </is>
      </c>
      <c r="Q1795" t="inlineStr">
        <is>
          <t>Corporate</t>
        </is>
      </c>
    </row>
    <row r="1796">
      <c r="A1796" s="8" t="n">
        <v>7443</v>
      </c>
      <c r="B1796" t="inlineStr">
        <is>
          <t>CA-2014-109932</t>
        </is>
      </c>
      <c r="C1796" s="9" t="n">
        <v>41982</v>
      </c>
      <c r="D1796" s="8" t="n">
        <v>2014</v>
      </c>
      <c r="E1796" s="8" t="n">
        <v>12</v>
      </c>
      <c r="F1796" t="inlineStr">
        <is>
          <t>2014-12</t>
        </is>
      </c>
      <c r="G1796" t="inlineStr">
        <is>
          <t>Office Supplies</t>
        </is>
      </c>
      <c r="H1796" t="inlineStr">
        <is>
          <t>Paper</t>
        </is>
      </c>
      <c r="I1796" t="inlineStr">
        <is>
          <t>Xerox 195</t>
        </is>
      </c>
      <c r="J1796" s="8" t="n">
        <v>2</v>
      </c>
      <c r="K1796" s="10" t="n">
        <v>0.2</v>
      </c>
      <c r="L1796" s="11" t="n">
        <v>10.688</v>
      </c>
      <c r="M1796" s="11">
        <f>L1796-N1796</f>
        <v>6.9472000000000005</v>
      </c>
      <c r="N1796" s="11" t="n">
        <v>3.7408</v>
      </c>
      <c r="O1796">
        <f>IF(L1796=0,"—",N1796/L1796)</f>
        <v>0.35</v>
      </c>
      <c r="P1796" t="inlineStr">
        <is>
          <t>Central</t>
        </is>
      </c>
      <c r="Q1796" t="inlineStr">
        <is>
          <t>Corporate</t>
        </is>
      </c>
    </row>
    <row r="1797">
      <c r="A1797" s="8" t="n">
        <v>889</v>
      </c>
      <c r="B1797" t="inlineStr">
        <is>
          <t>CA-2014-104976</t>
        </is>
      </c>
      <c r="C1797" s="9" t="n">
        <v>41982</v>
      </c>
      <c r="D1797" s="8" t="n">
        <v>2014</v>
      </c>
      <c r="E1797" s="8" t="n">
        <v>12</v>
      </c>
      <c r="F1797" t="inlineStr">
        <is>
          <t>2014-12</t>
        </is>
      </c>
      <c r="G1797" t="inlineStr">
        <is>
          <t>Office Supplies</t>
        </is>
      </c>
      <c r="H1797" t="inlineStr">
        <is>
          <t>Paper</t>
        </is>
      </c>
      <c r="I1797" t="inlineStr">
        <is>
          <t>Xerox 1987</t>
        </is>
      </c>
      <c r="J1797" s="8" t="n">
        <v>6</v>
      </c>
      <c r="K1797" s="10" t="n">
        <v>0</v>
      </c>
      <c r="L1797" s="11" t="n">
        <v>34.68</v>
      </c>
      <c r="M1797" s="11">
        <f>L1797-N1797</f>
        <v>17.686799999999998</v>
      </c>
      <c r="N1797" s="11" t="n">
        <v>16.9932</v>
      </c>
      <c r="O1797">
        <f>IF(L1797=0,"—",N1797/L1797)</f>
        <v>0.49000000000000005</v>
      </c>
      <c r="P1797" t="inlineStr">
        <is>
          <t>West</t>
        </is>
      </c>
      <c r="Q1797" t="inlineStr">
        <is>
          <t>Corporate</t>
        </is>
      </c>
    </row>
    <row r="1798">
      <c r="A1798" s="8" t="n">
        <v>5999</v>
      </c>
      <c r="B1798" t="inlineStr">
        <is>
          <t>US-2014-112991</t>
        </is>
      </c>
      <c r="C1798" s="9" t="n">
        <v>41983</v>
      </c>
      <c r="D1798" s="8" t="n">
        <v>2014</v>
      </c>
      <c r="E1798" s="8" t="n">
        <v>12</v>
      </c>
      <c r="F1798" t="inlineStr">
        <is>
          <t>2014-12</t>
        </is>
      </c>
      <c r="G1798" t="inlineStr">
        <is>
          <t>Furniture</t>
        </is>
      </c>
      <c r="H1798" t="inlineStr">
        <is>
          <t>Chairs</t>
        </is>
      </c>
      <c r="I1798" t="inlineStr">
        <is>
          <t>Office Star - Contemporary Swivel Chair with Padded Adjustable Arms and Flex Bac</t>
        </is>
      </c>
      <c r="J1798" s="8" t="n">
        <v>3</v>
      </c>
      <c r="K1798" s="10" t="n">
        <v>0.2</v>
      </c>
      <c r="L1798" s="11" t="n">
        <v>338.352</v>
      </c>
      <c r="M1798" s="11">
        <f>L1798-N1798</f>
        <v>334.1226</v>
      </c>
      <c r="N1798" s="11" t="n">
        <v>4.2294</v>
      </c>
      <c r="O1798">
        <f>IF(L1798=0,"—",N1798/L1798)</f>
        <v>0.0125</v>
      </c>
      <c r="P1798" t="inlineStr">
        <is>
          <t>West</t>
        </is>
      </c>
      <c r="Q1798" t="inlineStr">
        <is>
          <t>Corporate</t>
        </is>
      </c>
    </row>
    <row r="1799">
      <c r="A1799" s="8" t="n">
        <v>6000</v>
      </c>
      <c r="B1799" t="inlineStr">
        <is>
          <t>US-2014-112991</t>
        </is>
      </c>
      <c r="C1799" s="9" t="n">
        <v>41983</v>
      </c>
      <c r="D1799" s="8" t="n">
        <v>2014</v>
      </c>
      <c r="E1799" s="8" t="n">
        <v>12</v>
      </c>
      <c r="F1799" t="inlineStr">
        <is>
          <t>2014-12</t>
        </is>
      </c>
      <c r="G1799" t="inlineStr">
        <is>
          <t>Office Supplies</t>
        </is>
      </c>
      <c r="H1799" t="inlineStr">
        <is>
          <t>Paper</t>
        </is>
      </c>
      <c r="I1799" t="inlineStr">
        <is>
          <t>Xerox 1931</t>
        </is>
      </c>
      <c r="J1799" s="8" t="n">
        <v>4</v>
      </c>
      <c r="K1799" s="10" t="n">
        <v>0</v>
      </c>
      <c r="L1799" s="11" t="n">
        <v>25.92</v>
      </c>
      <c r="M1799" s="11">
        <f>L1799-N1799</f>
        <v>13.478400000000002</v>
      </c>
      <c r="N1799" s="11" t="n">
        <v>12.4416</v>
      </c>
      <c r="O1799">
        <f>IF(L1799=0,"—",N1799/L1799)</f>
        <v>0.4799999999999999</v>
      </c>
      <c r="P1799" t="inlineStr">
        <is>
          <t>West</t>
        </is>
      </c>
      <c r="Q1799" t="inlineStr">
        <is>
          <t>Corporate</t>
        </is>
      </c>
    </row>
    <row r="1800">
      <c r="A1800" s="8" t="n">
        <v>873</v>
      </c>
      <c r="B1800" t="inlineStr">
        <is>
          <t>CA-2014-148488</t>
        </is>
      </c>
      <c r="C1800" s="9" t="n">
        <v>41983</v>
      </c>
      <c r="D1800" s="8" t="n">
        <v>2014</v>
      </c>
      <c r="E1800" s="8" t="n">
        <v>12</v>
      </c>
      <c r="F1800" t="inlineStr">
        <is>
          <t>2014-12</t>
        </is>
      </c>
      <c r="G1800" t="inlineStr">
        <is>
          <t>Office Supplies</t>
        </is>
      </c>
      <c r="H1800" t="inlineStr">
        <is>
          <t>Paper</t>
        </is>
      </c>
      <c r="I1800" t="inlineStr">
        <is>
          <t>Adams Write n' Stick Phone Message Book, 11" X 5 1/4", 200 Messages</t>
        </is>
      </c>
      <c r="J1800" s="8" t="n">
        <v>2</v>
      </c>
      <c r="K1800" s="10" t="n">
        <v>0</v>
      </c>
      <c r="L1800" s="11" t="n">
        <v>11.36</v>
      </c>
      <c r="M1800" s="11">
        <f>L1800-N1800</f>
        <v>6.134399999999999</v>
      </c>
      <c r="N1800" s="11" t="n">
        <v>5.2256</v>
      </c>
      <c r="O1800">
        <f>IF(L1800=0,"—",N1800/L1800)</f>
        <v>0.46</v>
      </c>
      <c r="P1800" t="inlineStr">
        <is>
          <t>East</t>
        </is>
      </c>
      <c r="Q1800" t="inlineStr">
        <is>
          <t>Consumer</t>
        </is>
      </c>
    </row>
    <row r="1801">
      <c r="A1801" s="8" t="n">
        <v>874</v>
      </c>
      <c r="B1801" t="inlineStr">
        <is>
          <t>CA-2014-148488</t>
        </is>
      </c>
      <c r="C1801" s="9" t="n">
        <v>41983</v>
      </c>
      <c r="D1801" s="8" t="n">
        <v>2014</v>
      </c>
      <c r="E1801" s="8" t="n">
        <v>12</v>
      </c>
      <c r="F1801" t="inlineStr">
        <is>
          <t>2014-12</t>
        </is>
      </c>
      <c r="G1801" t="inlineStr">
        <is>
          <t>Office Supplies</t>
        </is>
      </c>
      <c r="H1801" t="inlineStr">
        <is>
          <t>Binders</t>
        </is>
      </c>
      <c r="I1801" t="inlineStr">
        <is>
          <t>Poly Designer Cover &amp; Back</t>
        </is>
      </c>
      <c r="J1801" s="8" t="n">
        <v>7</v>
      </c>
      <c r="K1801" s="10" t="n">
        <v>0.2</v>
      </c>
      <c r="L1801" s="11" t="n">
        <v>106.344</v>
      </c>
      <c r="M1801" s="11">
        <f>L1801-N1801</f>
        <v>69.1236</v>
      </c>
      <c r="N1801" s="11" t="n">
        <v>37.2204</v>
      </c>
      <c r="O1801">
        <f>IF(L1801=0,"—",N1801/L1801)</f>
        <v>0.35</v>
      </c>
      <c r="P1801" t="inlineStr">
        <is>
          <t>East</t>
        </is>
      </c>
      <c r="Q1801" t="inlineStr">
        <is>
          <t>Consumer</t>
        </is>
      </c>
    </row>
    <row r="1802">
      <c r="A1802" s="8" t="n">
        <v>6001</v>
      </c>
      <c r="B1802" t="inlineStr">
        <is>
          <t>US-2014-112991</t>
        </is>
      </c>
      <c r="C1802" s="9" t="n">
        <v>41983</v>
      </c>
      <c r="D1802" s="8" t="n">
        <v>2014</v>
      </c>
      <c r="E1802" s="8" t="n">
        <v>12</v>
      </c>
      <c r="F1802" t="inlineStr">
        <is>
          <t>2014-12</t>
        </is>
      </c>
      <c r="G1802" t="inlineStr">
        <is>
          <t>Office Supplies</t>
        </is>
      </c>
      <c r="H1802" t="inlineStr">
        <is>
          <t>Paper</t>
        </is>
      </c>
      <c r="I1802" t="inlineStr">
        <is>
          <t>Xerox Color Copier Paper, 11" x 17", Ream</t>
        </is>
      </c>
      <c r="J1802" s="8" t="n">
        <v>4</v>
      </c>
      <c r="K1802" s="10" t="n">
        <v>0</v>
      </c>
      <c r="L1802" s="11" t="n">
        <v>91.36</v>
      </c>
      <c r="M1802" s="11">
        <f>L1802-N1802</f>
        <v>49.3344</v>
      </c>
      <c r="N1802" s="11" t="n">
        <v>42.0256</v>
      </c>
      <c r="O1802">
        <f>IF(L1802=0,"—",N1802/L1802)</f>
        <v>0.45999999999999996</v>
      </c>
      <c r="P1802" t="inlineStr">
        <is>
          <t>West</t>
        </is>
      </c>
      <c r="Q1802" t="inlineStr">
        <is>
          <t>Corporate</t>
        </is>
      </c>
    </row>
    <row r="1803">
      <c r="A1803" s="8" t="n">
        <v>5486</v>
      </c>
      <c r="B1803" t="inlineStr">
        <is>
          <t>CA-2014-107573</t>
        </is>
      </c>
      <c r="C1803" s="9" t="n">
        <v>41985</v>
      </c>
      <c r="D1803" s="8" t="n">
        <v>2014</v>
      </c>
      <c r="E1803" s="8" t="n">
        <v>12</v>
      </c>
      <c r="F1803" t="inlineStr">
        <is>
          <t>2014-12</t>
        </is>
      </c>
      <c r="G1803" t="inlineStr">
        <is>
          <t>Office Supplies</t>
        </is>
      </c>
      <c r="H1803" t="inlineStr">
        <is>
          <t>Envelopes</t>
        </is>
      </c>
      <c r="I1803" t="inlineStr">
        <is>
          <t>Staple envelope</t>
        </is>
      </c>
      <c r="J1803" s="8" t="n">
        <v>3</v>
      </c>
      <c r="K1803" s="10" t="n">
        <v>0.2</v>
      </c>
      <c r="L1803" s="11" t="n">
        <v>23.472</v>
      </c>
      <c r="M1803" s="11">
        <f>L1803-N1803</f>
        <v>15.843600000000002</v>
      </c>
      <c r="N1803" s="11" t="n">
        <v>7.6284</v>
      </c>
      <c r="O1803">
        <f>IF(L1803=0,"—",N1803/L1803)</f>
        <v>0.325</v>
      </c>
      <c r="P1803" t="inlineStr">
        <is>
          <t>South</t>
        </is>
      </c>
      <c r="Q1803" t="inlineStr">
        <is>
          <t>Consumer</t>
        </is>
      </c>
    </row>
    <row r="1804">
      <c r="A1804" s="8" t="n">
        <v>3142</v>
      </c>
      <c r="B1804" t="inlineStr">
        <is>
          <t>US-2014-122959</t>
        </is>
      </c>
      <c r="C1804" s="9" t="n">
        <v>41985</v>
      </c>
      <c r="D1804" s="8" t="n">
        <v>2014</v>
      </c>
      <c r="E1804" s="8" t="n">
        <v>12</v>
      </c>
      <c r="F1804" t="inlineStr">
        <is>
          <t>2014-12</t>
        </is>
      </c>
      <c r="G1804" t="inlineStr">
        <is>
          <t>Office Supplies</t>
        </is>
      </c>
      <c r="H1804" t="inlineStr">
        <is>
          <t>Binders</t>
        </is>
      </c>
      <c r="I1804" t="inlineStr">
        <is>
          <t>GBC DocuBind 300 Electric Binding Machine</t>
        </is>
      </c>
      <c r="J1804" s="8" t="n">
        <v>2</v>
      </c>
      <c r="K1804" s="10" t="n">
        <v>0.8</v>
      </c>
      <c r="L1804" s="11" t="n">
        <v>210.392</v>
      </c>
      <c r="M1804" s="11">
        <f>L1804-N1804</f>
        <v>547.0192</v>
      </c>
      <c r="N1804" s="11" t="n">
        <v>-336.6272</v>
      </c>
      <c r="O1804">
        <f>IF(L1804=0,"—",N1804/L1804)</f>
        <v>-1.6</v>
      </c>
      <c r="P1804" t="inlineStr">
        <is>
          <t>Central</t>
        </is>
      </c>
      <c r="Q1804" t="inlineStr">
        <is>
          <t>Corporate</t>
        </is>
      </c>
    </row>
    <row r="1805">
      <c r="A1805" s="8" t="n">
        <v>1246</v>
      </c>
      <c r="B1805" t="inlineStr">
        <is>
          <t>CA-2014-168494</t>
        </is>
      </c>
      <c r="C1805" s="9" t="n">
        <v>41985</v>
      </c>
      <c r="D1805" s="8" t="n">
        <v>2014</v>
      </c>
      <c r="E1805" s="8" t="n">
        <v>12</v>
      </c>
      <c r="F1805" t="inlineStr">
        <is>
          <t>2014-12</t>
        </is>
      </c>
      <c r="G1805" t="inlineStr">
        <is>
          <t>Furniture</t>
        </is>
      </c>
      <c r="H1805" t="inlineStr">
        <is>
          <t>Tables</t>
        </is>
      </c>
      <c r="I1805" t="inlineStr">
        <is>
          <t>Hon Non-Folding Utility Tables</t>
        </is>
      </c>
      <c r="J1805" s="8" t="n">
        <v>6</v>
      </c>
      <c r="K1805" s="10" t="n">
        <v>0.2</v>
      </c>
      <c r="L1805" s="11" t="n">
        <v>764.688</v>
      </c>
      <c r="M1805" s="11">
        <f>L1805-N1805</f>
        <v>669.102</v>
      </c>
      <c r="N1805" s="11" t="n">
        <v>95.586</v>
      </c>
      <c r="O1805">
        <f>IF(L1805=0,"—",N1805/L1805)</f>
        <v>0.125</v>
      </c>
      <c r="P1805" t="inlineStr">
        <is>
          <t>West</t>
        </is>
      </c>
      <c r="Q1805" t="inlineStr">
        <is>
          <t>Consumer</t>
        </is>
      </c>
    </row>
    <row r="1806">
      <c r="A1806" s="8" t="n">
        <v>4855</v>
      </c>
      <c r="B1806" t="inlineStr">
        <is>
          <t>CA-2014-113320</t>
        </is>
      </c>
      <c r="C1806" s="9" t="n">
        <v>41985</v>
      </c>
      <c r="D1806" s="8" t="n">
        <v>2014</v>
      </c>
      <c r="E1806" s="8" t="n">
        <v>12</v>
      </c>
      <c r="F1806" t="inlineStr">
        <is>
          <t>2014-12</t>
        </is>
      </c>
      <c r="G1806" t="inlineStr">
        <is>
          <t>Office Supplies</t>
        </is>
      </c>
      <c r="H1806" t="inlineStr">
        <is>
          <t>Storage</t>
        </is>
      </c>
      <c r="I1806" t="inlineStr">
        <is>
          <t>Woodgrain Magazine Files by Perma</t>
        </is>
      </c>
      <c r="J1806" s="8" t="n">
        <v>3</v>
      </c>
      <c r="K1806" s="10" t="n">
        <v>0</v>
      </c>
      <c r="L1806" s="11" t="n">
        <v>8.94</v>
      </c>
      <c r="M1806" s="11">
        <f>L1806-N1806</f>
        <v>8.3142</v>
      </c>
      <c r="N1806" s="11" t="n">
        <v>0.6258</v>
      </c>
      <c r="O1806">
        <f>IF(L1806=0,"—",N1806/L1806)</f>
        <v>0.07</v>
      </c>
      <c r="P1806" t="inlineStr">
        <is>
          <t>West</t>
        </is>
      </c>
      <c r="Q1806" t="inlineStr">
        <is>
          <t>Consumer</t>
        </is>
      </c>
    </row>
    <row r="1807">
      <c r="A1807" s="8" t="n">
        <v>1247</v>
      </c>
      <c r="B1807" t="inlineStr">
        <is>
          <t>CA-2014-168494</t>
        </is>
      </c>
      <c r="C1807" s="9" t="n">
        <v>41985</v>
      </c>
      <c r="D1807" s="8" t="n">
        <v>2014</v>
      </c>
      <c r="E1807" s="8" t="n">
        <v>12</v>
      </c>
      <c r="F1807" t="inlineStr">
        <is>
          <t>2014-12</t>
        </is>
      </c>
      <c r="G1807" t="inlineStr">
        <is>
          <t>Furniture</t>
        </is>
      </c>
      <c r="H1807" t="inlineStr">
        <is>
          <t>Tables</t>
        </is>
      </c>
      <c r="I1807" t="inlineStr">
        <is>
          <t>Bretford Rectangular Conference Table Tops</t>
        </is>
      </c>
      <c r="J1807" s="8" t="n">
        <v>12</v>
      </c>
      <c r="K1807" s="10" t="n">
        <v>0.2</v>
      </c>
      <c r="L1807" s="11" t="n">
        <v>3610.848</v>
      </c>
      <c r="M1807" s="11">
        <f>L1807-N1807</f>
        <v>3475.4411999999998</v>
      </c>
      <c r="N1807" s="11" t="n">
        <v>135.4068</v>
      </c>
      <c r="O1807">
        <f>IF(L1807=0,"—",N1807/L1807)</f>
        <v>0.0375</v>
      </c>
      <c r="P1807" t="inlineStr">
        <is>
          <t>West</t>
        </is>
      </c>
      <c r="Q1807" t="inlineStr">
        <is>
          <t>Consumer</t>
        </is>
      </c>
    </row>
    <row r="1808">
      <c r="A1808" s="8" t="n">
        <v>1248</v>
      </c>
      <c r="B1808" t="inlineStr">
        <is>
          <t>CA-2014-168494</t>
        </is>
      </c>
      <c r="C1808" s="9" t="n">
        <v>41985</v>
      </c>
      <c r="D1808" s="8" t="n">
        <v>2014</v>
      </c>
      <c r="E1808" s="8" t="n">
        <v>12</v>
      </c>
      <c r="F1808" t="inlineStr">
        <is>
          <t>2014-12</t>
        </is>
      </c>
      <c r="G1808" t="inlineStr">
        <is>
          <t>Furniture</t>
        </is>
      </c>
      <c r="H1808" t="inlineStr">
        <is>
          <t>Bookcases</t>
        </is>
      </c>
      <c r="I1808" t="inlineStr">
        <is>
          <t>Bestar Classic Bookcase</t>
        </is>
      </c>
      <c r="J1808" s="8" t="n">
        <v>3</v>
      </c>
      <c r="K1808" s="10" t="n">
        <v>0.15</v>
      </c>
      <c r="L1808" s="11" t="n">
        <v>254.9745</v>
      </c>
      <c r="M1808" s="11">
        <f>L1808-N1808</f>
        <v>242.97570000000002</v>
      </c>
      <c r="N1808" s="11" t="n">
        <v>11.9988</v>
      </c>
      <c r="O1808">
        <f>IF(L1808=0,"—",N1808/L1808)</f>
        <v>0.047058823529411764</v>
      </c>
      <c r="P1808" t="inlineStr">
        <is>
          <t>West</t>
        </is>
      </c>
      <c r="Q1808" t="inlineStr">
        <is>
          <t>Consumer</t>
        </is>
      </c>
    </row>
    <row r="1809">
      <c r="A1809" s="8" t="n">
        <v>2149</v>
      </c>
      <c r="B1809" t="inlineStr">
        <is>
          <t>CA-2014-141607</t>
        </is>
      </c>
      <c r="C1809" s="9" t="n">
        <v>41985</v>
      </c>
      <c r="D1809" s="8" t="n">
        <v>2014</v>
      </c>
      <c r="E1809" s="8" t="n">
        <v>12</v>
      </c>
      <c r="F1809" t="inlineStr">
        <is>
          <t>2014-12</t>
        </is>
      </c>
      <c r="G1809" t="inlineStr">
        <is>
          <t>Furniture</t>
        </is>
      </c>
      <c r="H1809" t="inlineStr">
        <is>
          <t>Furnishings</t>
        </is>
      </c>
      <c r="I1809" t="inlineStr">
        <is>
          <t>Eldon Advantage Chair Mats for Low to Medium Pile Carpets</t>
        </is>
      </c>
      <c r="J1809" s="8" t="n">
        <v>1</v>
      </c>
      <c r="K1809" s="10" t="n">
        <v>0</v>
      </c>
      <c r="L1809" s="11" t="n">
        <v>43.31</v>
      </c>
      <c r="M1809" s="11">
        <f>L1809-N1809</f>
        <v>38.979</v>
      </c>
      <c r="N1809" s="11" t="n">
        <v>4.331</v>
      </c>
      <c r="O1809">
        <f>IF(L1809=0,"—",N1809/L1809)</f>
        <v>0.1</v>
      </c>
      <c r="P1809" t="inlineStr">
        <is>
          <t>West</t>
        </is>
      </c>
      <c r="Q1809" t="inlineStr">
        <is>
          <t>Consumer</t>
        </is>
      </c>
    </row>
    <row r="1810">
      <c r="A1810" s="8" t="n">
        <v>4854</v>
      </c>
      <c r="B1810" t="inlineStr">
        <is>
          <t>CA-2014-113320</t>
        </is>
      </c>
      <c r="C1810" s="9" t="n">
        <v>41985</v>
      </c>
      <c r="D1810" s="8" t="n">
        <v>2014</v>
      </c>
      <c r="E1810" s="8" t="n">
        <v>12</v>
      </c>
      <c r="F1810" t="inlineStr">
        <is>
          <t>2014-12</t>
        </is>
      </c>
      <c r="G1810" t="inlineStr">
        <is>
          <t>Furniture</t>
        </is>
      </c>
      <c r="H1810" t="inlineStr">
        <is>
          <t>Furnishings</t>
        </is>
      </c>
      <c r="I1810" t="inlineStr">
        <is>
          <t>Eldon Image Series Desk Accessories, Burgundy</t>
        </is>
      </c>
      <c r="J1810" s="8" t="n">
        <v>3</v>
      </c>
      <c r="K1810" s="10" t="n">
        <v>0</v>
      </c>
      <c r="L1810" s="11" t="n">
        <v>12.54</v>
      </c>
      <c r="M1810" s="11">
        <f>L1810-N1810</f>
        <v>8.025599999999999</v>
      </c>
      <c r="N1810" s="11" t="n">
        <v>4.5144</v>
      </c>
      <c r="O1810">
        <f>IF(L1810=0,"—",N1810/L1810)</f>
        <v>0.36000000000000004</v>
      </c>
      <c r="P1810" t="inlineStr">
        <is>
          <t>West</t>
        </is>
      </c>
      <c r="Q1810" t="inlineStr">
        <is>
          <t>Consumer</t>
        </is>
      </c>
    </row>
    <row r="1811">
      <c r="A1811" s="8" t="n">
        <v>4856</v>
      </c>
      <c r="B1811" t="inlineStr">
        <is>
          <t>CA-2014-113320</t>
        </is>
      </c>
      <c r="C1811" s="9" t="n">
        <v>41985</v>
      </c>
      <c r="D1811" s="8" t="n">
        <v>2014</v>
      </c>
      <c r="E1811" s="8" t="n">
        <v>12</v>
      </c>
      <c r="F1811" t="inlineStr">
        <is>
          <t>2014-12</t>
        </is>
      </c>
      <c r="G1811" t="inlineStr">
        <is>
          <t>Furniture</t>
        </is>
      </c>
      <c r="H1811" t="inlineStr">
        <is>
          <t>Furnishings</t>
        </is>
      </c>
      <c r="I1811" t="inlineStr">
        <is>
          <t>Longer-Life Soft White Bulbs</t>
        </is>
      </c>
      <c r="J1811" s="8" t="n">
        <v>3</v>
      </c>
      <c r="K1811" s="10" t="n">
        <v>0</v>
      </c>
      <c r="L1811" s="11" t="n">
        <v>9.24</v>
      </c>
      <c r="M1811" s="11">
        <f>L1811-N1811</f>
        <v>4.8048</v>
      </c>
      <c r="N1811" s="11" t="n">
        <v>4.4352</v>
      </c>
      <c r="O1811">
        <f>IF(L1811=0,"—",N1811/L1811)</f>
        <v>0.48</v>
      </c>
      <c r="P1811" t="inlineStr">
        <is>
          <t>West</t>
        </is>
      </c>
      <c r="Q1811" t="inlineStr">
        <is>
          <t>Consumer</t>
        </is>
      </c>
    </row>
    <row r="1812">
      <c r="A1812" s="8" t="n">
        <v>6002</v>
      </c>
      <c r="B1812" t="inlineStr">
        <is>
          <t>CA-2014-124079</t>
        </is>
      </c>
      <c r="C1812" s="9" t="n">
        <v>41986</v>
      </c>
      <c r="D1812" s="8" t="n">
        <v>2014</v>
      </c>
      <c r="E1812" s="8" t="n">
        <v>12</v>
      </c>
      <c r="F1812" t="inlineStr">
        <is>
          <t>2014-12</t>
        </is>
      </c>
      <c r="G1812" t="inlineStr">
        <is>
          <t>Furniture</t>
        </is>
      </c>
      <c r="H1812" t="inlineStr">
        <is>
          <t>Furnishings</t>
        </is>
      </c>
      <c r="I1812" t="inlineStr">
        <is>
          <t>Electrix Incandescent Magnifying Lamp, Black</t>
        </is>
      </c>
      <c r="J1812" s="8" t="n">
        <v>3</v>
      </c>
      <c r="K1812" s="10" t="n">
        <v>0.2</v>
      </c>
      <c r="L1812" s="11" t="n">
        <v>87.95999999999999</v>
      </c>
      <c r="M1812" s="11">
        <f>L1812-N1812</f>
        <v>80.2635</v>
      </c>
      <c r="N1812" s="11" t="n">
        <v>7.6965</v>
      </c>
      <c r="O1812">
        <f>IF(L1812=0,"—",N1812/L1812)</f>
        <v>0.08750000000000001</v>
      </c>
      <c r="P1812" t="inlineStr">
        <is>
          <t>West</t>
        </is>
      </c>
      <c r="Q1812" t="inlineStr">
        <is>
          <t>Corporate</t>
        </is>
      </c>
    </row>
    <row r="1813">
      <c r="A1813" s="8" t="n">
        <v>3592</v>
      </c>
      <c r="B1813" t="inlineStr">
        <is>
          <t>CA-2014-154186</t>
        </is>
      </c>
      <c r="C1813" s="9" t="n">
        <v>41986</v>
      </c>
      <c r="D1813" s="8" t="n">
        <v>2014</v>
      </c>
      <c r="E1813" s="8" t="n">
        <v>12</v>
      </c>
      <c r="F1813" t="inlineStr">
        <is>
          <t>2014-12</t>
        </is>
      </c>
      <c r="G1813" t="inlineStr">
        <is>
          <t>Office Supplies</t>
        </is>
      </c>
      <c r="H1813" t="inlineStr">
        <is>
          <t>Supplies</t>
        </is>
      </c>
      <c r="I1813" t="inlineStr">
        <is>
          <t>Acme Value Line Scissors</t>
        </is>
      </c>
      <c r="J1813" s="8" t="n">
        <v>1</v>
      </c>
      <c r="K1813" s="10" t="n">
        <v>0.2</v>
      </c>
      <c r="L1813" s="11" t="n">
        <v>2.92</v>
      </c>
      <c r="M1813" s="11">
        <f>L1813-N1813</f>
        <v>2.5549999999999997</v>
      </c>
      <c r="N1813" s="11" t="n">
        <v>0.365</v>
      </c>
      <c r="O1813">
        <f>IF(L1813=0,"—",N1813/L1813)</f>
        <v>0.125</v>
      </c>
      <c r="P1813" t="inlineStr">
        <is>
          <t>Central</t>
        </is>
      </c>
      <c r="Q1813" t="inlineStr">
        <is>
          <t>Consumer</t>
        </is>
      </c>
    </row>
    <row r="1814">
      <c r="A1814" s="8" t="n">
        <v>2492</v>
      </c>
      <c r="B1814" t="inlineStr">
        <is>
          <t>CA-2014-113579</t>
        </is>
      </c>
      <c r="C1814" s="9" t="n">
        <v>41986</v>
      </c>
      <c r="D1814" s="8" t="n">
        <v>2014</v>
      </c>
      <c r="E1814" s="8" t="n">
        <v>12</v>
      </c>
      <c r="F1814" t="inlineStr">
        <is>
          <t>2014-12</t>
        </is>
      </c>
      <c r="G1814" t="inlineStr">
        <is>
          <t>Office Supplies</t>
        </is>
      </c>
      <c r="H1814" t="inlineStr">
        <is>
          <t>Paper</t>
        </is>
      </c>
      <c r="I1814" t="inlineStr">
        <is>
          <t>White GlueTop Scratch Pads</t>
        </is>
      </c>
      <c r="J1814" s="8" t="n">
        <v>6</v>
      </c>
      <c r="K1814" s="10" t="n">
        <v>0</v>
      </c>
      <c r="L1814" s="11" t="n">
        <v>90.23999999999999</v>
      </c>
      <c r="M1814" s="11">
        <f>L1814-N1814</f>
        <v>48.7296</v>
      </c>
      <c r="N1814" s="11" t="n">
        <v>41.5104</v>
      </c>
      <c r="O1814">
        <f>IF(L1814=0,"—",N1814/L1814)</f>
        <v>0.46</v>
      </c>
      <c r="P1814" t="inlineStr">
        <is>
          <t>West</t>
        </is>
      </c>
      <c r="Q1814" t="inlineStr">
        <is>
          <t>Consumer</t>
        </is>
      </c>
    </row>
    <row r="1815">
      <c r="A1815" s="8" t="n">
        <v>6003</v>
      </c>
      <c r="B1815" t="inlineStr">
        <is>
          <t>CA-2014-124079</t>
        </is>
      </c>
      <c r="C1815" s="9" t="n">
        <v>41986</v>
      </c>
      <c r="D1815" s="8" t="n">
        <v>2014</v>
      </c>
      <c r="E1815" s="8" t="n">
        <v>12</v>
      </c>
      <c r="F1815" t="inlineStr">
        <is>
          <t>2014-12</t>
        </is>
      </c>
      <c r="G1815" t="inlineStr">
        <is>
          <t>Office Supplies</t>
        </is>
      </c>
      <c r="H1815" t="inlineStr">
        <is>
          <t>Binders</t>
        </is>
      </c>
      <c r="I1815" t="inlineStr">
        <is>
          <t>Cardinal Slant-D Ring Binder, Heavy Gauge Vinyl</t>
        </is>
      </c>
      <c r="J1815" s="8" t="n">
        <v>2</v>
      </c>
      <c r="K1815" s="10" t="n">
        <v>0.7</v>
      </c>
      <c r="L1815" s="11" t="n">
        <v>5.214</v>
      </c>
      <c r="M1815" s="11">
        <f>L1815-N1815</f>
        <v>9.385200000000001</v>
      </c>
      <c r="N1815" s="11" t="n">
        <v>-4.1712</v>
      </c>
      <c r="O1815">
        <f>IF(L1815=0,"—",N1815/L1815)</f>
        <v>-0.7999999999999999</v>
      </c>
      <c r="P1815" t="inlineStr">
        <is>
          <t>West</t>
        </is>
      </c>
      <c r="Q1815" t="inlineStr">
        <is>
          <t>Corporate</t>
        </is>
      </c>
    </row>
    <row r="1816">
      <c r="A1816" s="8" t="n">
        <v>4226</v>
      </c>
      <c r="B1816" t="inlineStr">
        <is>
          <t>US-2014-102631</t>
        </is>
      </c>
      <c r="C1816" s="9" t="n">
        <v>41986</v>
      </c>
      <c r="D1816" s="8" t="n">
        <v>2014</v>
      </c>
      <c r="E1816" s="8" t="n">
        <v>12</v>
      </c>
      <c r="F1816" t="inlineStr">
        <is>
          <t>2014-12</t>
        </is>
      </c>
      <c r="G1816" t="inlineStr">
        <is>
          <t>Furniture</t>
        </is>
      </c>
      <c r="H1816" t="inlineStr">
        <is>
          <t>Furnishings</t>
        </is>
      </c>
      <c r="I1816" t="inlineStr">
        <is>
          <t>Howard Miller 12-3/4 Diameter Accuwave DS  Wall Clock</t>
        </is>
      </c>
      <c r="J1816" s="8" t="n">
        <v>3</v>
      </c>
      <c r="K1816" s="10" t="n">
        <v>0.6</v>
      </c>
      <c r="L1816" s="11" t="n">
        <v>94.428</v>
      </c>
      <c r="M1816" s="11">
        <f>L1816-N1816</f>
        <v>136.9206</v>
      </c>
      <c r="N1816" s="11" t="n">
        <v>-42.4926</v>
      </c>
      <c r="O1816">
        <f>IF(L1816=0,"—",N1816/L1816)</f>
        <v>-0.45000000000000007</v>
      </c>
      <c r="P1816" t="inlineStr">
        <is>
          <t>Central</t>
        </is>
      </c>
      <c r="Q1816" t="inlineStr">
        <is>
          <t>Corporate</t>
        </is>
      </c>
    </row>
    <row r="1817">
      <c r="A1817" s="8" t="n">
        <v>8640</v>
      </c>
      <c r="B1817" t="inlineStr">
        <is>
          <t>CA-2014-129819</t>
        </is>
      </c>
      <c r="C1817" s="9" t="n">
        <v>41986</v>
      </c>
      <c r="D1817" s="8" t="n">
        <v>2014</v>
      </c>
      <c r="E1817" s="8" t="n">
        <v>12</v>
      </c>
      <c r="F1817" t="inlineStr">
        <is>
          <t>2014-12</t>
        </is>
      </c>
      <c r="G1817" t="inlineStr">
        <is>
          <t>Office Supplies</t>
        </is>
      </c>
      <c r="H1817" t="inlineStr">
        <is>
          <t>Binders</t>
        </is>
      </c>
      <c r="I1817" t="inlineStr">
        <is>
          <t>ACCOHIDE 3-Ring Binder, Blue, 1"</t>
        </is>
      </c>
      <c r="J1817" s="8" t="n">
        <v>3</v>
      </c>
      <c r="K1817" s="10" t="n">
        <v>0</v>
      </c>
      <c r="L1817" s="11" t="n">
        <v>12.39</v>
      </c>
      <c r="M1817" s="11">
        <f>L1817-N1817</f>
        <v>6.566700000000001</v>
      </c>
      <c r="N1817" s="11" t="n">
        <v>5.8233</v>
      </c>
      <c r="O1817">
        <f>IF(L1817=0,"—",N1817/L1817)</f>
        <v>0.47</v>
      </c>
      <c r="P1817" t="inlineStr">
        <is>
          <t>South</t>
        </is>
      </c>
      <c r="Q1817" t="inlineStr">
        <is>
          <t>Corporate</t>
        </is>
      </c>
    </row>
    <row r="1818">
      <c r="A1818" s="8" t="n">
        <v>5106</v>
      </c>
      <c r="B1818" t="inlineStr">
        <is>
          <t>CA-2014-116568</t>
        </is>
      </c>
      <c r="C1818" s="9" t="n">
        <v>41987</v>
      </c>
      <c r="D1818" s="8" t="n">
        <v>2014</v>
      </c>
      <c r="E1818" s="8" t="n">
        <v>12</v>
      </c>
      <c r="F1818" t="inlineStr">
        <is>
          <t>2014-12</t>
        </is>
      </c>
      <c r="G1818" t="inlineStr">
        <is>
          <t>Furniture</t>
        </is>
      </c>
      <c r="H1818" t="inlineStr">
        <is>
          <t>Chairs</t>
        </is>
      </c>
      <c r="I1818" t="inlineStr">
        <is>
          <t>Iceberg Nesting Folding Chair, 19w x 6d x 43h</t>
        </is>
      </c>
      <c r="J1818" s="8" t="n">
        <v>4</v>
      </c>
      <c r="K1818" s="10" t="n">
        <v>0.2</v>
      </c>
      <c r="L1818" s="11" t="n">
        <v>186.304</v>
      </c>
      <c r="M1818" s="11">
        <f>L1818-N1818</f>
        <v>172.3312</v>
      </c>
      <c r="N1818" s="11" t="n">
        <v>13.9728</v>
      </c>
      <c r="O1818">
        <f>IF(L1818=0,"—",N1818/L1818)</f>
        <v>0.075</v>
      </c>
      <c r="P1818" t="inlineStr">
        <is>
          <t>South</t>
        </is>
      </c>
      <c r="Q1818" t="inlineStr">
        <is>
          <t>Consumer</t>
        </is>
      </c>
    </row>
    <row r="1819">
      <c r="A1819" s="8" t="n">
        <v>1975</v>
      </c>
      <c r="B1819" t="inlineStr">
        <is>
          <t>CA-2014-148950</t>
        </is>
      </c>
      <c r="C1819" s="9" t="n">
        <v>41987</v>
      </c>
      <c r="D1819" s="8" t="n">
        <v>2014</v>
      </c>
      <c r="E1819" s="8" t="n">
        <v>12</v>
      </c>
      <c r="F1819" t="inlineStr">
        <is>
          <t>2014-12</t>
        </is>
      </c>
      <c r="G1819" t="inlineStr">
        <is>
          <t>Technology</t>
        </is>
      </c>
      <c r="H1819" t="inlineStr">
        <is>
          <t>Accessories</t>
        </is>
      </c>
      <c r="I1819" t="inlineStr">
        <is>
          <t>Belkin Standard 104 key USB Keyboard</t>
        </is>
      </c>
      <c r="J1819" s="8" t="n">
        <v>3</v>
      </c>
      <c r="K1819" s="10" t="n">
        <v>0.2</v>
      </c>
      <c r="L1819" s="11" t="n">
        <v>35.016</v>
      </c>
      <c r="M1819" s="11">
        <f>L1819-N1819</f>
        <v>37.204499999999996</v>
      </c>
      <c r="N1819" s="11" t="n">
        <v>-2.1885</v>
      </c>
      <c r="O1819">
        <f>IF(L1819=0,"—",N1819/L1819)</f>
        <v>-0.0625</v>
      </c>
      <c r="P1819" t="inlineStr">
        <is>
          <t>Central</t>
        </is>
      </c>
      <c r="Q1819" t="inlineStr">
        <is>
          <t>Consumer</t>
        </is>
      </c>
    </row>
    <row r="1820">
      <c r="A1820" s="8" t="n">
        <v>1974</v>
      </c>
      <c r="B1820" t="inlineStr">
        <is>
          <t>CA-2014-148950</t>
        </is>
      </c>
      <c r="C1820" s="9" t="n">
        <v>41987</v>
      </c>
      <c r="D1820" s="8" t="n">
        <v>2014</v>
      </c>
      <c r="E1820" s="8" t="n">
        <v>12</v>
      </c>
      <c r="F1820" t="inlineStr">
        <is>
          <t>2014-12</t>
        </is>
      </c>
      <c r="G1820" t="inlineStr">
        <is>
          <t>Office Supplies</t>
        </is>
      </c>
      <c r="H1820" t="inlineStr">
        <is>
          <t>Fasteners</t>
        </is>
      </c>
      <c r="I1820" t="inlineStr">
        <is>
          <t>Assorted Color Push Pins</t>
        </is>
      </c>
      <c r="J1820" s="8" t="n">
        <v>2</v>
      </c>
      <c r="K1820" s="10" t="n">
        <v>0.2</v>
      </c>
      <c r="L1820" s="11" t="n">
        <v>2.896</v>
      </c>
      <c r="M1820" s="11">
        <f>L1820-N1820</f>
        <v>2.4254</v>
      </c>
      <c r="N1820" s="11" t="n">
        <v>0.4706</v>
      </c>
      <c r="O1820">
        <f>IF(L1820=0,"—",N1820/L1820)</f>
        <v>0.1625</v>
      </c>
      <c r="P1820" t="inlineStr">
        <is>
          <t>Central</t>
        </is>
      </c>
      <c r="Q1820" t="inlineStr">
        <is>
          <t>Consumer</t>
        </is>
      </c>
    </row>
    <row r="1821">
      <c r="A1821" s="8" t="n">
        <v>1973</v>
      </c>
      <c r="B1821" t="inlineStr">
        <is>
          <t>CA-2014-148950</t>
        </is>
      </c>
      <c r="C1821" s="9" t="n">
        <v>41987</v>
      </c>
      <c r="D1821" s="8" t="n">
        <v>2014</v>
      </c>
      <c r="E1821" s="8" t="n">
        <v>12</v>
      </c>
      <c r="F1821" t="inlineStr">
        <is>
          <t>2014-12</t>
        </is>
      </c>
      <c r="G1821" t="inlineStr">
        <is>
          <t>Office Supplies</t>
        </is>
      </c>
      <c r="H1821" t="inlineStr">
        <is>
          <t>Binders</t>
        </is>
      </c>
      <c r="I1821" t="inlineStr">
        <is>
          <t>Avery Heavy-Duty EZD View Binder with Locking Rings</t>
        </is>
      </c>
      <c r="J1821" s="8" t="n">
        <v>4</v>
      </c>
      <c r="K1821" s="10" t="n">
        <v>0.8</v>
      </c>
      <c r="L1821" s="11" t="n">
        <v>5.104</v>
      </c>
      <c r="M1821" s="11">
        <f>L1821-N1821</f>
        <v>13.7808</v>
      </c>
      <c r="N1821" s="11" t="n">
        <v>-8.6768</v>
      </c>
      <c r="O1821">
        <f>IF(L1821=0,"—",N1821/L1821)</f>
        <v>-1.7</v>
      </c>
      <c r="P1821" t="inlineStr">
        <is>
          <t>Central</t>
        </is>
      </c>
      <c r="Q1821" t="inlineStr">
        <is>
          <t>Consumer</t>
        </is>
      </c>
    </row>
    <row r="1822">
      <c r="A1822" s="8" t="n">
        <v>5705</v>
      </c>
      <c r="B1822" t="inlineStr">
        <is>
          <t>US-2014-123519</t>
        </is>
      </c>
      <c r="C1822" s="9" t="n">
        <v>41987</v>
      </c>
      <c r="D1822" s="8" t="n">
        <v>2014</v>
      </c>
      <c r="E1822" s="8" t="n">
        <v>12</v>
      </c>
      <c r="F1822" t="inlineStr">
        <is>
          <t>2014-12</t>
        </is>
      </c>
      <c r="G1822" t="inlineStr">
        <is>
          <t>Technology</t>
        </is>
      </c>
      <c r="H1822" t="inlineStr">
        <is>
          <t>Accessories</t>
        </is>
      </c>
      <c r="I1822" t="inlineStr">
        <is>
          <t>Plantronics CS510 - Over-the-Head monaural Wireless Headset System</t>
        </is>
      </c>
      <c r="J1822" s="8" t="n">
        <v>1</v>
      </c>
      <c r="K1822" s="10" t="n">
        <v>0.2</v>
      </c>
      <c r="L1822" s="11" t="n">
        <v>263.96</v>
      </c>
      <c r="M1822" s="11">
        <f>L1822-N1822</f>
        <v>221.06649999999996</v>
      </c>
      <c r="N1822" s="11" t="n">
        <v>42.8935</v>
      </c>
      <c r="O1822">
        <f>IF(L1822=0,"—",N1822/L1822)</f>
        <v>0.16250000000000003</v>
      </c>
      <c r="P1822" t="inlineStr">
        <is>
          <t>East</t>
        </is>
      </c>
      <c r="Q1822" t="inlineStr">
        <is>
          <t>Consumer</t>
        </is>
      </c>
    </row>
    <row r="1823">
      <c r="A1823" s="8" t="n">
        <v>6627</v>
      </c>
      <c r="B1823" t="inlineStr">
        <is>
          <t>CA-2014-145541</t>
        </is>
      </c>
      <c r="C1823" s="9" t="n">
        <v>41987</v>
      </c>
      <c r="D1823" s="8" t="n">
        <v>2014</v>
      </c>
      <c r="E1823" s="8" t="n">
        <v>12</v>
      </c>
      <c r="F1823" t="inlineStr">
        <is>
          <t>2014-12</t>
        </is>
      </c>
      <c r="G1823" t="inlineStr">
        <is>
          <t>Technology</t>
        </is>
      </c>
      <c r="H1823" t="inlineStr">
        <is>
          <t>Machines</t>
        </is>
      </c>
      <c r="I1823" t="inlineStr">
        <is>
          <t>HP Designjet T520 Inkjet Large Format Printer - 24" Color</t>
        </is>
      </c>
      <c r="J1823" s="8" t="n">
        <v>4</v>
      </c>
      <c r="K1823" s="10" t="n">
        <v>0</v>
      </c>
      <c r="L1823" s="11" t="n">
        <v>6999.96</v>
      </c>
      <c r="M1823" s="11">
        <f>L1823-N1823</f>
        <v>4759.9728</v>
      </c>
      <c r="N1823" s="11" t="n">
        <v>2239.9872</v>
      </c>
      <c r="O1823">
        <f>IF(L1823=0,"—",N1823/L1823)</f>
        <v>0.32</v>
      </c>
      <c r="P1823" t="inlineStr">
        <is>
          <t>East</t>
        </is>
      </c>
      <c r="Q1823" t="inlineStr">
        <is>
          <t>Consumer</t>
        </is>
      </c>
    </row>
    <row r="1824">
      <c r="A1824" s="8" t="n">
        <v>5704</v>
      </c>
      <c r="B1824" t="inlineStr">
        <is>
          <t>US-2014-123519</t>
        </is>
      </c>
      <c r="C1824" s="9" t="n">
        <v>41987</v>
      </c>
      <c r="D1824" s="8" t="n">
        <v>2014</v>
      </c>
      <c r="E1824" s="8" t="n">
        <v>12</v>
      </c>
      <c r="F1824" t="inlineStr">
        <is>
          <t>2014-12</t>
        </is>
      </c>
      <c r="G1824" t="inlineStr">
        <is>
          <t>Furniture</t>
        </is>
      </c>
      <c r="H1824" t="inlineStr">
        <is>
          <t>Tables</t>
        </is>
      </c>
      <c r="I1824" t="inlineStr">
        <is>
          <t>Hon Rectangular Conference Tables</t>
        </is>
      </c>
      <c r="J1824" s="8" t="n">
        <v>1</v>
      </c>
      <c r="K1824" s="10" t="n">
        <v>0.4</v>
      </c>
      <c r="L1824" s="11" t="n">
        <v>136.53</v>
      </c>
      <c r="M1824" s="11">
        <f>L1824-N1824</f>
        <v>188.8665</v>
      </c>
      <c r="N1824" s="11" t="n">
        <v>-52.3365</v>
      </c>
      <c r="O1824">
        <f>IF(L1824=0,"—",N1824/L1824)</f>
        <v>-0.38333333333333336</v>
      </c>
      <c r="P1824" t="inlineStr">
        <is>
          <t>East</t>
        </is>
      </c>
      <c r="Q1824" t="inlineStr">
        <is>
          <t>Consumer</t>
        </is>
      </c>
    </row>
    <row r="1825">
      <c r="A1825" s="8" t="n">
        <v>9512</v>
      </c>
      <c r="B1825" t="inlineStr">
        <is>
          <t>CA-2014-130575</t>
        </is>
      </c>
      <c r="C1825" s="9" t="n">
        <v>41987</v>
      </c>
      <c r="D1825" s="8" t="n">
        <v>2014</v>
      </c>
      <c r="E1825" s="8" t="n">
        <v>12</v>
      </c>
      <c r="F1825" t="inlineStr">
        <is>
          <t>2014-12</t>
        </is>
      </c>
      <c r="G1825" t="inlineStr">
        <is>
          <t>Office Supplies</t>
        </is>
      </c>
      <c r="H1825" t="inlineStr">
        <is>
          <t>Binders</t>
        </is>
      </c>
      <c r="I1825" t="inlineStr">
        <is>
          <t>GBC VeloBind Cover Sets</t>
        </is>
      </c>
      <c r="J1825" s="8" t="n">
        <v>3</v>
      </c>
      <c r="K1825" s="10" t="n">
        <v>0.8</v>
      </c>
      <c r="L1825" s="11" t="n">
        <v>9.263999999999999</v>
      </c>
      <c r="M1825" s="11">
        <f>L1825-N1825</f>
        <v>23.16</v>
      </c>
      <c r="N1825" s="11" t="n">
        <v>-13.896</v>
      </c>
      <c r="O1825">
        <f>IF(L1825=0,"—",N1825/L1825)</f>
        <v>-1.5000000000000002</v>
      </c>
      <c r="P1825" t="inlineStr">
        <is>
          <t>Central</t>
        </is>
      </c>
      <c r="Q1825" t="inlineStr">
        <is>
          <t>Corporate</t>
        </is>
      </c>
    </row>
    <row r="1826">
      <c r="A1826" s="8" t="n">
        <v>5703</v>
      </c>
      <c r="B1826" t="inlineStr">
        <is>
          <t>US-2014-123519</t>
        </is>
      </c>
      <c r="C1826" s="9" t="n">
        <v>41987</v>
      </c>
      <c r="D1826" s="8" t="n">
        <v>2014</v>
      </c>
      <c r="E1826" s="8" t="n">
        <v>12</v>
      </c>
      <c r="F1826" t="inlineStr">
        <is>
          <t>2014-12</t>
        </is>
      </c>
      <c r="G1826" t="inlineStr">
        <is>
          <t>Office Supplies</t>
        </is>
      </c>
      <c r="H1826" t="inlineStr">
        <is>
          <t>Art</t>
        </is>
      </c>
      <c r="I1826" t="inlineStr">
        <is>
          <t>Newell 35</t>
        </is>
      </c>
      <c r="J1826" s="8" t="n">
        <v>1</v>
      </c>
      <c r="K1826" s="10" t="n">
        <v>0.2</v>
      </c>
      <c r="L1826" s="11" t="n">
        <v>2.624</v>
      </c>
      <c r="M1826" s="11">
        <f>L1826-N1826</f>
        <v>2.3288</v>
      </c>
      <c r="N1826" s="11" t="n">
        <v>0.2952</v>
      </c>
      <c r="O1826">
        <f>IF(L1826=0,"—",N1826/L1826)</f>
        <v>0.1125</v>
      </c>
      <c r="P1826" t="inlineStr">
        <is>
          <t>East</t>
        </is>
      </c>
      <c r="Q1826" t="inlineStr">
        <is>
          <t>Consumer</t>
        </is>
      </c>
    </row>
    <row r="1827">
      <c r="A1827" s="8" t="n">
        <v>5584</v>
      </c>
      <c r="B1827" t="inlineStr">
        <is>
          <t>CA-2014-116673</t>
        </is>
      </c>
      <c r="C1827" s="9" t="n">
        <v>41988</v>
      </c>
      <c r="D1827" s="8" t="n">
        <v>2014</v>
      </c>
      <c r="E1827" s="8" t="n">
        <v>12</v>
      </c>
      <c r="F1827" t="inlineStr">
        <is>
          <t>2014-12</t>
        </is>
      </c>
      <c r="G1827" t="inlineStr">
        <is>
          <t>Furniture</t>
        </is>
      </c>
      <c r="H1827" t="inlineStr">
        <is>
          <t>Furnishings</t>
        </is>
      </c>
      <c r="I1827" t="inlineStr">
        <is>
          <t>Stackable Trays</t>
        </is>
      </c>
      <c r="J1827" s="8" t="n">
        <v>2</v>
      </c>
      <c r="K1827" s="10" t="n">
        <v>0</v>
      </c>
      <c r="L1827" s="11" t="n">
        <v>6.16</v>
      </c>
      <c r="M1827" s="11">
        <f>L1827-N1827</f>
        <v>4.1888000000000005</v>
      </c>
      <c r="N1827" s="11" t="n">
        <v>1.9712</v>
      </c>
      <c r="O1827">
        <f>IF(L1827=0,"—",N1827/L1827)</f>
        <v>0.32</v>
      </c>
      <c r="P1827" t="inlineStr">
        <is>
          <t>West</t>
        </is>
      </c>
      <c r="Q1827" t="inlineStr">
        <is>
          <t>Consumer</t>
        </is>
      </c>
    </row>
    <row r="1828">
      <c r="A1828" s="8" t="n">
        <v>1575</v>
      </c>
      <c r="B1828" t="inlineStr">
        <is>
          <t>CA-2014-101602</t>
        </is>
      </c>
      <c r="C1828" s="9" t="n">
        <v>41988</v>
      </c>
      <c r="D1828" s="8" t="n">
        <v>2014</v>
      </c>
      <c r="E1828" s="8" t="n">
        <v>12</v>
      </c>
      <c r="F1828" t="inlineStr">
        <is>
          <t>2014-12</t>
        </is>
      </c>
      <c r="G1828" t="inlineStr">
        <is>
          <t>Technology</t>
        </is>
      </c>
      <c r="H1828" t="inlineStr">
        <is>
          <t>Phones</t>
        </is>
      </c>
      <c r="I1828" t="inlineStr">
        <is>
          <t>ARKON Windshield Dashboard Air Vent Car Mount Holder</t>
        </is>
      </c>
      <c r="J1828" s="8" t="n">
        <v>3</v>
      </c>
      <c r="K1828" s="10" t="n">
        <v>0.2</v>
      </c>
      <c r="L1828" s="11" t="n">
        <v>40.68</v>
      </c>
      <c r="M1828" s="11">
        <f>L1828-N1828</f>
        <v>49.833</v>
      </c>
      <c r="N1828" s="11" t="n">
        <v>-9.153</v>
      </c>
      <c r="O1828">
        <f>IF(L1828=0,"—",N1828/L1828)</f>
        <v>-0.225</v>
      </c>
      <c r="P1828" t="inlineStr">
        <is>
          <t>Central</t>
        </is>
      </c>
      <c r="Q1828" t="inlineStr">
        <is>
          <t>Consumer</t>
        </is>
      </c>
    </row>
    <row r="1829">
      <c r="A1829" s="8" t="n">
        <v>1576</v>
      </c>
      <c r="B1829" t="inlineStr">
        <is>
          <t>CA-2014-101602</t>
        </is>
      </c>
      <c r="C1829" s="9" t="n">
        <v>41988</v>
      </c>
      <c r="D1829" s="8" t="n">
        <v>2014</v>
      </c>
      <c r="E1829" s="8" t="n">
        <v>12</v>
      </c>
      <c r="F1829" t="inlineStr">
        <is>
          <t>2014-12</t>
        </is>
      </c>
      <c r="G1829" t="inlineStr">
        <is>
          <t>Furniture</t>
        </is>
      </c>
      <c r="H1829" t="inlineStr">
        <is>
          <t>Chairs</t>
        </is>
      </c>
      <c r="I1829" t="inlineStr">
        <is>
          <t>Lifetime Advantage Folding Chairs, 4/Carton</t>
        </is>
      </c>
      <c r="J1829" s="8" t="n">
        <v>5</v>
      </c>
      <c r="K1829" s="10" t="n">
        <v>0.3</v>
      </c>
      <c r="L1829" s="11" t="n">
        <v>763.28</v>
      </c>
      <c r="M1829" s="11">
        <f>L1829-N1829</f>
        <v>785.088</v>
      </c>
      <c r="N1829" s="11" t="n">
        <v>-21.808</v>
      </c>
      <c r="O1829">
        <f>IF(L1829=0,"—",N1829/L1829)</f>
        <v>-0.02857142857142857</v>
      </c>
      <c r="P1829" t="inlineStr">
        <is>
          <t>Central</t>
        </is>
      </c>
      <c r="Q1829" t="inlineStr">
        <is>
          <t>Consumer</t>
        </is>
      </c>
    </row>
    <row r="1830">
      <c r="A1830" s="8" t="n">
        <v>7484</v>
      </c>
      <c r="B1830" t="inlineStr">
        <is>
          <t>CA-2014-129938</t>
        </is>
      </c>
      <c r="C1830" s="9" t="n">
        <v>41988</v>
      </c>
      <c r="D1830" s="8" t="n">
        <v>2014</v>
      </c>
      <c r="E1830" s="8" t="n">
        <v>12</v>
      </c>
      <c r="F1830" t="inlineStr">
        <is>
          <t>2014-12</t>
        </is>
      </c>
      <c r="G1830" t="inlineStr">
        <is>
          <t>Furniture</t>
        </is>
      </c>
      <c r="H1830" t="inlineStr">
        <is>
          <t>Chairs</t>
        </is>
      </c>
      <c r="I1830" t="inlineStr">
        <is>
          <t>Global Wood Trimmed Manager's Task Chair, Khaki</t>
        </is>
      </c>
      <c r="J1830" s="8" t="n">
        <v>7</v>
      </c>
      <c r="K1830" s="10" t="n">
        <v>0.3</v>
      </c>
      <c r="L1830" s="11" t="n">
        <v>445.802</v>
      </c>
      <c r="M1830" s="11">
        <f>L1830-N1830</f>
        <v>554.0682</v>
      </c>
      <c r="N1830" s="11" t="n">
        <v>-108.2662</v>
      </c>
      <c r="O1830">
        <f>IF(L1830=0,"—",N1830/L1830)</f>
        <v>-0.24285714285714283</v>
      </c>
      <c r="P1830" t="inlineStr">
        <is>
          <t>East</t>
        </is>
      </c>
      <c r="Q1830" t="inlineStr">
        <is>
          <t>Corporate</t>
        </is>
      </c>
    </row>
    <row r="1831">
      <c r="A1831" s="8" t="n">
        <v>7007</v>
      </c>
      <c r="B1831" t="inlineStr">
        <is>
          <t>CA-2014-119466</t>
        </is>
      </c>
      <c r="C1831" s="9" t="n">
        <v>41988</v>
      </c>
      <c r="D1831" s="8" t="n">
        <v>2014</v>
      </c>
      <c r="E1831" s="8" t="n">
        <v>12</v>
      </c>
      <c r="F1831" t="inlineStr">
        <is>
          <t>2014-12</t>
        </is>
      </c>
      <c r="G1831" t="inlineStr">
        <is>
          <t>Furniture</t>
        </is>
      </c>
      <c r="H1831" t="inlineStr">
        <is>
          <t>Furnishings</t>
        </is>
      </c>
      <c r="I1831" t="inlineStr">
        <is>
          <t>Dana Swing-Arm Lamps</t>
        </is>
      </c>
      <c r="J1831" s="8" t="n">
        <v>2</v>
      </c>
      <c r="K1831" s="10" t="n">
        <v>0.6</v>
      </c>
      <c r="L1831" s="11" t="n">
        <v>8.544</v>
      </c>
      <c r="M1831" s="11">
        <f>L1831-N1831</f>
        <v>16.02</v>
      </c>
      <c r="N1831" s="11" t="n">
        <v>-7.476</v>
      </c>
      <c r="O1831">
        <f>IF(L1831=0,"—",N1831/L1831)</f>
        <v>-0.875</v>
      </c>
      <c r="P1831" t="inlineStr">
        <is>
          <t>Central</t>
        </is>
      </c>
      <c r="Q1831" t="inlineStr">
        <is>
          <t>Corporate</t>
        </is>
      </c>
    </row>
    <row r="1832">
      <c r="A1832" s="8" t="n">
        <v>4713</v>
      </c>
      <c r="B1832" t="inlineStr">
        <is>
          <t>CA-2014-108273</t>
        </is>
      </c>
      <c r="C1832" s="9" t="n">
        <v>41989</v>
      </c>
      <c r="D1832" s="8" t="n">
        <v>2014</v>
      </c>
      <c r="E1832" s="8" t="n">
        <v>12</v>
      </c>
      <c r="F1832" t="inlineStr">
        <is>
          <t>2014-12</t>
        </is>
      </c>
      <c r="G1832" t="inlineStr">
        <is>
          <t>Office Supplies</t>
        </is>
      </c>
      <c r="H1832" t="inlineStr">
        <is>
          <t>Paper</t>
        </is>
      </c>
      <c r="I1832" t="inlineStr">
        <is>
          <t>Xerox 224</t>
        </is>
      </c>
      <c r="J1832" s="8" t="n">
        <v>7</v>
      </c>
      <c r="K1832" s="10" t="n">
        <v>0.2</v>
      </c>
      <c r="L1832" s="11" t="n">
        <v>36.288</v>
      </c>
      <c r="M1832" s="11">
        <f>L1832-N1832</f>
        <v>23.587199999999996</v>
      </c>
      <c r="N1832" s="11" t="n">
        <v>12.7008</v>
      </c>
      <c r="O1832">
        <f>IF(L1832=0,"—",N1832/L1832)</f>
        <v>0.35000000000000003</v>
      </c>
      <c r="P1832" t="inlineStr">
        <is>
          <t>Central</t>
        </is>
      </c>
      <c r="Q1832" t="inlineStr">
        <is>
          <t>Consumer</t>
        </is>
      </c>
    </row>
    <row r="1833">
      <c r="A1833" s="8" t="n">
        <v>4714</v>
      </c>
      <c r="B1833" t="inlineStr">
        <is>
          <t>CA-2014-108273</t>
        </is>
      </c>
      <c r="C1833" s="9" t="n">
        <v>41989</v>
      </c>
      <c r="D1833" s="8" t="n">
        <v>2014</v>
      </c>
      <c r="E1833" s="8" t="n">
        <v>12</v>
      </c>
      <c r="F1833" t="inlineStr">
        <is>
          <t>2014-12</t>
        </is>
      </c>
      <c r="G1833" t="inlineStr">
        <is>
          <t>Furniture</t>
        </is>
      </c>
      <c r="H1833" t="inlineStr">
        <is>
          <t>Furnishings</t>
        </is>
      </c>
      <c r="I1833" t="inlineStr">
        <is>
          <t>Tenex Carpeted, Granite-Look or Clear Contemporary Contour Shape Chair Mats</t>
        </is>
      </c>
      <c r="J1833" s="8" t="n">
        <v>2</v>
      </c>
      <c r="K1833" s="10" t="n">
        <v>0.6</v>
      </c>
      <c r="L1833" s="11" t="n">
        <v>56.568</v>
      </c>
      <c r="M1833" s="11">
        <f>L1833-N1833</f>
        <v>131.5206</v>
      </c>
      <c r="N1833" s="11" t="n">
        <v>-74.9526</v>
      </c>
      <c r="O1833">
        <f>IF(L1833=0,"—",N1833/L1833)</f>
        <v>-1.3250000000000002</v>
      </c>
      <c r="P1833" t="inlineStr">
        <is>
          <t>Central</t>
        </is>
      </c>
      <c r="Q1833" t="inlineStr">
        <is>
          <t>Consumer</t>
        </is>
      </c>
    </row>
    <row r="1834">
      <c r="A1834" s="8" t="n">
        <v>9831</v>
      </c>
      <c r="B1834" t="inlineStr">
        <is>
          <t>CA-2014-113257</t>
        </is>
      </c>
      <c r="C1834" s="9" t="n">
        <v>41989</v>
      </c>
      <c r="D1834" s="8" t="n">
        <v>2014</v>
      </c>
      <c r="E1834" s="8" t="n">
        <v>12</v>
      </c>
      <c r="F1834" t="inlineStr">
        <is>
          <t>2014-12</t>
        </is>
      </c>
      <c r="G1834" t="inlineStr">
        <is>
          <t>Technology</t>
        </is>
      </c>
      <c r="H1834" t="inlineStr">
        <is>
          <t>Accessories</t>
        </is>
      </c>
      <c r="I1834" t="inlineStr">
        <is>
          <t>Razer Kraken 7.1 Surround Sound Over Ear USB Gaming Headset</t>
        </is>
      </c>
      <c r="J1834" s="8" t="n">
        <v>4</v>
      </c>
      <c r="K1834" s="10" t="n">
        <v>0.2</v>
      </c>
      <c r="L1834" s="11" t="n">
        <v>319.968</v>
      </c>
      <c r="M1834" s="11">
        <f>L1834-N1834</f>
        <v>223.97760000000002</v>
      </c>
      <c r="N1834" s="11" t="n">
        <v>95.99039999999999</v>
      </c>
      <c r="O1834">
        <f>IF(L1834=0,"—",N1834/L1834)</f>
        <v>0.3</v>
      </c>
      <c r="P1834" t="inlineStr">
        <is>
          <t>Central</t>
        </is>
      </c>
      <c r="Q1834" t="inlineStr">
        <is>
          <t>Consumer</t>
        </is>
      </c>
    </row>
    <row r="1835">
      <c r="A1835" s="8" t="n">
        <v>2606</v>
      </c>
      <c r="B1835" t="inlineStr">
        <is>
          <t>CA-2014-112718</t>
        </is>
      </c>
      <c r="C1835" s="9" t="n">
        <v>41989</v>
      </c>
      <c r="D1835" s="8" t="n">
        <v>2014</v>
      </c>
      <c r="E1835" s="8" t="n">
        <v>12</v>
      </c>
      <c r="F1835" t="inlineStr">
        <is>
          <t>2014-12</t>
        </is>
      </c>
      <c r="G1835" t="inlineStr">
        <is>
          <t>Office Supplies</t>
        </is>
      </c>
      <c r="H1835" t="inlineStr">
        <is>
          <t>Binders</t>
        </is>
      </c>
      <c r="I1835" t="inlineStr">
        <is>
          <t>Avery Binder Labels</t>
        </is>
      </c>
      <c r="J1835" s="8" t="n">
        <v>1</v>
      </c>
      <c r="K1835" s="10" t="n">
        <v>0.7</v>
      </c>
      <c r="L1835" s="11" t="n">
        <v>1.167</v>
      </c>
      <c r="M1835" s="11">
        <f>L1835-N1835</f>
        <v>2.0228</v>
      </c>
      <c r="N1835" s="11" t="n">
        <v>-0.8558</v>
      </c>
      <c r="O1835">
        <f>IF(L1835=0,"—",N1835/L1835)</f>
        <v>-0.7333333333333333</v>
      </c>
      <c r="P1835" t="inlineStr">
        <is>
          <t>South</t>
        </is>
      </c>
      <c r="Q1835" t="inlineStr">
        <is>
          <t>Corporate</t>
        </is>
      </c>
    </row>
    <row r="1836">
      <c r="A1836" s="8" t="n">
        <v>4886</v>
      </c>
      <c r="B1836" t="inlineStr">
        <is>
          <t>CA-2014-151379</t>
        </is>
      </c>
      <c r="C1836" s="9" t="n">
        <v>41989</v>
      </c>
      <c r="D1836" s="8" t="n">
        <v>2014</v>
      </c>
      <c r="E1836" s="8" t="n">
        <v>12</v>
      </c>
      <c r="F1836" t="inlineStr">
        <is>
          <t>2014-12</t>
        </is>
      </c>
      <c r="G1836" t="inlineStr">
        <is>
          <t>Office Supplies</t>
        </is>
      </c>
      <c r="H1836" t="inlineStr">
        <is>
          <t>Paper</t>
        </is>
      </c>
      <c r="I1836" t="inlineStr">
        <is>
          <t>Xerox 1929</t>
        </is>
      </c>
      <c r="J1836" s="8" t="n">
        <v>5</v>
      </c>
      <c r="K1836" s="10" t="n">
        <v>0</v>
      </c>
      <c r="L1836" s="11" t="n">
        <v>114.2</v>
      </c>
      <c r="M1836" s="11">
        <f>L1836-N1836</f>
        <v>61.668000000000006</v>
      </c>
      <c r="N1836" s="11" t="n">
        <v>52.532</v>
      </c>
      <c r="O1836">
        <f>IF(L1836=0,"—",N1836/L1836)</f>
        <v>0.45999999999999996</v>
      </c>
      <c r="P1836" t="inlineStr">
        <is>
          <t>Central</t>
        </is>
      </c>
      <c r="Q1836" t="inlineStr">
        <is>
          <t>Corporate</t>
        </is>
      </c>
    </row>
    <row r="1837">
      <c r="A1837" s="8" t="n">
        <v>3131</v>
      </c>
      <c r="B1837" t="inlineStr">
        <is>
          <t>CA-2014-136399</t>
        </is>
      </c>
      <c r="C1837" s="9" t="n">
        <v>41989</v>
      </c>
      <c r="D1837" s="8" t="n">
        <v>2014</v>
      </c>
      <c r="E1837" s="8" t="n">
        <v>12</v>
      </c>
      <c r="F1837" t="inlineStr">
        <is>
          <t>2014-12</t>
        </is>
      </c>
      <c r="G1837" t="inlineStr">
        <is>
          <t>Technology</t>
        </is>
      </c>
      <c r="H1837" t="inlineStr">
        <is>
          <t>Accessories</t>
        </is>
      </c>
      <c r="I1837" t="inlineStr">
        <is>
          <t>First Data FD10 PIN Pad</t>
        </is>
      </c>
      <c r="J1837" s="8" t="n">
        <v>5</v>
      </c>
      <c r="K1837" s="10" t="n">
        <v>0</v>
      </c>
      <c r="L1837" s="11" t="n">
        <v>395</v>
      </c>
      <c r="M1837" s="11">
        <f>L1837-N1837</f>
        <v>355.5</v>
      </c>
      <c r="N1837" s="11" t="n">
        <v>39.5</v>
      </c>
      <c r="O1837">
        <f>IF(L1837=0,"—",N1837/L1837)</f>
        <v>0.1</v>
      </c>
      <c r="P1837" t="inlineStr">
        <is>
          <t>West</t>
        </is>
      </c>
      <c r="Q1837" t="inlineStr">
        <is>
          <t>Home Office</t>
        </is>
      </c>
    </row>
    <row r="1838">
      <c r="A1838" s="8" t="n">
        <v>3132</v>
      </c>
      <c r="B1838" t="inlineStr">
        <is>
          <t>CA-2014-136399</t>
        </is>
      </c>
      <c r="C1838" s="9" t="n">
        <v>41989</v>
      </c>
      <c r="D1838" s="8" t="n">
        <v>2014</v>
      </c>
      <c r="E1838" s="8" t="n">
        <v>12</v>
      </c>
      <c r="F1838" t="inlineStr">
        <is>
          <t>2014-12</t>
        </is>
      </c>
      <c r="G1838" t="inlineStr">
        <is>
          <t>Technology</t>
        </is>
      </c>
      <c r="H1838" t="inlineStr">
        <is>
          <t>Phones</t>
        </is>
      </c>
      <c r="I1838" t="inlineStr">
        <is>
          <t>GE 30524EE4</t>
        </is>
      </c>
      <c r="J1838" s="8" t="n">
        <v>4</v>
      </c>
      <c r="K1838" s="10" t="n">
        <v>0.2</v>
      </c>
      <c r="L1838" s="11" t="n">
        <v>627.168</v>
      </c>
      <c r="M1838" s="11">
        <f>L1838-N1838</f>
        <v>556.6116</v>
      </c>
      <c r="N1838" s="11" t="n">
        <v>70.5564</v>
      </c>
      <c r="O1838">
        <f>IF(L1838=0,"—",N1838/L1838)</f>
        <v>0.11249999999999999</v>
      </c>
      <c r="P1838" t="inlineStr">
        <is>
          <t>West</t>
        </is>
      </c>
      <c r="Q1838" t="inlineStr">
        <is>
          <t>Home Office</t>
        </is>
      </c>
    </row>
    <row r="1839">
      <c r="A1839" s="8" t="n">
        <v>3770</v>
      </c>
      <c r="B1839" t="inlineStr">
        <is>
          <t>CA-2014-153913</t>
        </is>
      </c>
      <c r="C1839" s="9" t="n">
        <v>41989</v>
      </c>
      <c r="D1839" s="8" t="n">
        <v>2014</v>
      </c>
      <c r="E1839" s="8" t="n">
        <v>12</v>
      </c>
      <c r="F1839" t="inlineStr">
        <is>
          <t>2014-12</t>
        </is>
      </c>
      <c r="G1839" t="inlineStr">
        <is>
          <t>Office Supplies</t>
        </is>
      </c>
      <c r="H1839" t="inlineStr">
        <is>
          <t>Fasteners</t>
        </is>
      </c>
      <c r="I1839" t="inlineStr">
        <is>
          <t>OIC Binder Clips, Mini, 1/4" Capacity, Black</t>
        </is>
      </c>
      <c r="J1839" s="8" t="n">
        <v>2</v>
      </c>
      <c r="K1839" s="10" t="n">
        <v>0.2</v>
      </c>
      <c r="L1839" s="11" t="n">
        <v>1.984</v>
      </c>
      <c r="M1839" s="11">
        <f>L1839-N1839</f>
        <v>1.3144</v>
      </c>
      <c r="N1839" s="11" t="n">
        <v>0.6696</v>
      </c>
      <c r="O1839">
        <f>IF(L1839=0,"—",N1839/L1839)</f>
        <v>0.33749999999999997</v>
      </c>
      <c r="P1839" t="inlineStr">
        <is>
          <t>South</t>
        </is>
      </c>
      <c r="Q1839" t="inlineStr">
        <is>
          <t>Corporate</t>
        </is>
      </c>
    </row>
    <row r="1840">
      <c r="A1840" s="8" t="n">
        <v>3129</v>
      </c>
      <c r="B1840" t="inlineStr">
        <is>
          <t>CA-2014-136399</t>
        </is>
      </c>
      <c r="C1840" s="9" t="n">
        <v>41989</v>
      </c>
      <c r="D1840" s="8" t="n">
        <v>2014</v>
      </c>
      <c r="E1840" s="8" t="n">
        <v>12</v>
      </c>
      <c r="F1840" t="inlineStr">
        <is>
          <t>2014-12</t>
        </is>
      </c>
      <c r="G1840" t="inlineStr">
        <is>
          <t>Furniture</t>
        </is>
      </c>
      <c r="H1840" t="inlineStr">
        <is>
          <t>Furnishings</t>
        </is>
      </c>
      <c r="I1840" t="inlineStr">
        <is>
          <t>Executive Impressions 14" Contract Wall Clock</t>
        </is>
      </c>
      <c r="J1840" s="8" t="n">
        <v>2</v>
      </c>
      <c r="K1840" s="10" t="n">
        <v>0</v>
      </c>
      <c r="L1840" s="11" t="n">
        <v>44.46</v>
      </c>
      <c r="M1840" s="11">
        <f>L1840-N1840</f>
        <v>29.788200000000003</v>
      </c>
      <c r="N1840" s="11" t="n">
        <v>14.6718</v>
      </c>
      <c r="O1840">
        <f>IF(L1840=0,"—",N1840/L1840)</f>
        <v>0.32999999999999996</v>
      </c>
      <c r="P1840" t="inlineStr">
        <is>
          <t>West</t>
        </is>
      </c>
      <c r="Q1840" t="inlineStr">
        <is>
          <t>Home Office</t>
        </is>
      </c>
    </row>
    <row r="1841">
      <c r="A1841" s="8" t="n">
        <v>3769</v>
      </c>
      <c r="B1841" t="inlineStr">
        <is>
          <t>CA-2014-153913</t>
        </is>
      </c>
      <c r="C1841" s="9" t="n">
        <v>41989</v>
      </c>
      <c r="D1841" s="8" t="n">
        <v>2014</v>
      </c>
      <c r="E1841" s="8" t="n">
        <v>12</v>
      </c>
      <c r="F1841" t="inlineStr">
        <is>
          <t>2014-12</t>
        </is>
      </c>
      <c r="G1841" t="inlineStr">
        <is>
          <t>Furniture</t>
        </is>
      </c>
      <c r="H1841" t="inlineStr">
        <is>
          <t>Chairs</t>
        </is>
      </c>
      <c r="I1841" t="inlineStr">
        <is>
          <t>Hon Olson Stacker Stools</t>
        </is>
      </c>
      <c r="J1841" s="8" t="n">
        <v>9</v>
      </c>
      <c r="K1841" s="10" t="n">
        <v>0.2</v>
      </c>
      <c r="L1841" s="11" t="n">
        <v>1013.832</v>
      </c>
      <c r="M1841" s="11">
        <f>L1841-N1841</f>
        <v>912.4488</v>
      </c>
      <c r="N1841" s="11" t="n">
        <v>101.3832</v>
      </c>
      <c r="O1841">
        <f>IF(L1841=0,"—",N1841/L1841)</f>
        <v>0.1</v>
      </c>
      <c r="P1841" t="inlineStr">
        <is>
          <t>South</t>
        </is>
      </c>
      <c r="Q1841" t="inlineStr">
        <is>
          <t>Corporate</t>
        </is>
      </c>
    </row>
    <row r="1842">
      <c r="A1842" s="8" t="n">
        <v>3130</v>
      </c>
      <c r="B1842" t="inlineStr">
        <is>
          <t>CA-2014-136399</t>
        </is>
      </c>
      <c r="C1842" s="9" t="n">
        <v>41989</v>
      </c>
      <c r="D1842" s="8" t="n">
        <v>2014</v>
      </c>
      <c r="E1842" s="8" t="n">
        <v>12</v>
      </c>
      <c r="F1842" t="inlineStr">
        <is>
          <t>2014-12</t>
        </is>
      </c>
      <c r="G1842" t="inlineStr">
        <is>
          <t>Furniture</t>
        </is>
      </c>
      <c r="H1842" t="inlineStr">
        <is>
          <t>Chairs</t>
        </is>
      </c>
      <c r="I1842" t="inlineStr">
        <is>
          <t>DMI Arturo Collection Mission-style Design Wood Chair</t>
        </is>
      </c>
      <c r="J1842" s="8" t="n">
        <v>2</v>
      </c>
      <c r="K1842" s="10" t="n">
        <v>0.2</v>
      </c>
      <c r="L1842" s="11" t="n">
        <v>241.568</v>
      </c>
      <c r="M1842" s="11">
        <f>L1842-N1842</f>
        <v>223.4504</v>
      </c>
      <c r="N1842" s="11" t="n">
        <v>18.1176</v>
      </c>
      <c r="O1842">
        <f>IF(L1842=0,"—",N1842/L1842)</f>
        <v>0.075</v>
      </c>
      <c r="P1842" t="inlineStr">
        <is>
          <t>West</t>
        </is>
      </c>
      <c r="Q1842" t="inlineStr">
        <is>
          <t>Home Office</t>
        </is>
      </c>
    </row>
    <row r="1843">
      <c r="A1843" s="8" t="n">
        <v>6918</v>
      </c>
      <c r="B1843" t="inlineStr">
        <is>
          <t>CA-2014-124247</t>
        </is>
      </c>
      <c r="C1843" s="9" t="n">
        <v>41989</v>
      </c>
      <c r="D1843" s="8" t="n">
        <v>2014</v>
      </c>
      <c r="E1843" s="8" t="n">
        <v>12</v>
      </c>
      <c r="F1843" t="inlineStr">
        <is>
          <t>2014-12</t>
        </is>
      </c>
      <c r="G1843" t="inlineStr">
        <is>
          <t>Furniture</t>
        </is>
      </c>
      <c r="H1843" t="inlineStr">
        <is>
          <t>Chairs</t>
        </is>
      </c>
      <c r="I1843" t="inlineStr">
        <is>
          <t>Office Star - Professional Matrix Back Chair with 2-to-1 Synchro Tilt and Mesh F</t>
        </is>
      </c>
      <c r="J1843" s="8" t="n">
        <v>5</v>
      </c>
      <c r="K1843" s="10" t="n">
        <v>0.2</v>
      </c>
      <c r="L1843" s="11" t="n">
        <v>1403.92</v>
      </c>
      <c r="M1843" s="11">
        <f>L1843-N1843</f>
        <v>1333.7240000000002</v>
      </c>
      <c r="N1843" s="11" t="n">
        <v>70.196</v>
      </c>
      <c r="O1843">
        <f>IF(L1843=0,"—",N1843/L1843)</f>
        <v>0.049999999999999996</v>
      </c>
      <c r="P1843" t="inlineStr">
        <is>
          <t>West</t>
        </is>
      </c>
      <c r="Q1843" t="inlineStr">
        <is>
          <t>Corporate</t>
        </is>
      </c>
    </row>
    <row r="1844">
      <c r="A1844" s="8" t="n">
        <v>9832</v>
      </c>
      <c r="B1844" t="inlineStr">
        <is>
          <t>CA-2014-113257</t>
        </is>
      </c>
      <c r="C1844" s="9" t="n">
        <v>41989</v>
      </c>
      <c r="D1844" s="8" t="n">
        <v>2014</v>
      </c>
      <c r="E1844" s="8" t="n">
        <v>12</v>
      </c>
      <c r="F1844" t="inlineStr">
        <is>
          <t>2014-12</t>
        </is>
      </c>
      <c r="G1844" t="inlineStr">
        <is>
          <t>Furniture</t>
        </is>
      </c>
      <c r="H1844" t="inlineStr">
        <is>
          <t>Furnishings</t>
        </is>
      </c>
      <c r="I1844" t="inlineStr">
        <is>
          <t>Longer-Life Soft White Bulbs</t>
        </is>
      </c>
      <c r="J1844" s="8" t="n">
        <v>7</v>
      </c>
      <c r="K1844" s="10" t="n">
        <v>0.6</v>
      </c>
      <c r="L1844" s="11" t="n">
        <v>8.624000000000001</v>
      </c>
      <c r="M1844" s="11">
        <f>L1844-N1844</f>
        <v>11.211200000000002</v>
      </c>
      <c r="N1844" s="11" t="n">
        <v>-2.5872</v>
      </c>
      <c r="O1844">
        <f>IF(L1844=0,"—",N1844/L1844)</f>
        <v>-0.3</v>
      </c>
      <c r="P1844" t="inlineStr">
        <is>
          <t>Central</t>
        </is>
      </c>
      <c r="Q1844" t="inlineStr">
        <is>
          <t>Consumer</t>
        </is>
      </c>
    </row>
    <row r="1845">
      <c r="A1845" s="8" t="n">
        <v>9020</v>
      </c>
      <c r="B1845" t="inlineStr">
        <is>
          <t>CA-2014-100706</t>
        </is>
      </c>
      <c r="C1845" s="9" t="n">
        <v>41989</v>
      </c>
      <c r="D1845" s="8" t="n">
        <v>2014</v>
      </c>
      <c r="E1845" s="8" t="n">
        <v>12</v>
      </c>
      <c r="F1845" t="inlineStr">
        <is>
          <t>2014-12</t>
        </is>
      </c>
      <c r="G1845" t="inlineStr">
        <is>
          <t>Technology</t>
        </is>
      </c>
      <c r="H1845" t="inlineStr">
        <is>
          <t>Accessories</t>
        </is>
      </c>
      <c r="I1845" t="inlineStr">
        <is>
          <t>Case Logic 2.4GHz Wireless Keyboard</t>
        </is>
      </c>
      <c r="J1845" s="8" t="n">
        <v>2</v>
      </c>
      <c r="K1845" s="10" t="n">
        <v>0</v>
      </c>
      <c r="L1845" s="11" t="n">
        <v>99.98</v>
      </c>
      <c r="M1845" s="11">
        <f>L1845-N1845</f>
        <v>91.9816</v>
      </c>
      <c r="N1845" s="11" t="n">
        <v>7.9984</v>
      </c>
      <c r="O1845">
        <f>IF(L1845=0,"—",N1845/L1845)</f>
        <v>0.08</v>
      </c>
      <c r="P1845" t="inlineStr">
        <is>
          <t>South</t>
        </is>
      </c>
      <c r="Q1845" t="inlineStr">
        <is>
          <t>Consumer</t>
        </is>
      </c>
    </row>
    <row r="1846">
      <c r="A1846" s="8" t="n">
        <v>9021</v>
      </c>
      <c r="B1846" t="inlineStr">
        <is>
          <t>CA-2014-100706</t>
        </is>
      </c>
      <c r="C1846" s="9" t="n">
        <v>41989</v>
      </c>
      <c r="D1846" s="8" t="n">
        <v>2014</v>
      </c>
      <c r="E1846" s="8" t="n">
        <v>12</v>
      </c>
      <c r="F1846" t="inlineStr">
        <is>
          <t>2014-12</t>
        </is>
      </c>
      <c r="G1846" t="inlineStr">
        <is>
          <t>Furniture</t>
        </is>
      </c>
      <c r="H1846" t="inlineStr">
        <is>
          <t>Furnishings</t>
        </is>
      </c>
      <c r="I1846" t="inlineStr">
        <is>
          <t>Ultra Door Push Plate</t>
        </is>
      </c>
      <c r="J1846" s="8" t="n">
        <v>6</v>
      </c>
      <c r="K1846" s="10" t="n">
        <v>0</v>
      </c>
      <c r="L1846" s="11" t="n">
        <v>29.46</v>
      </c>
      <c r="M1846" s="11">
        <f>L1846-N1846</f>
        <v>19.7382</v>
      </c>
      <c r="N1846" s="11" t="n">
        <v>9.7218</v>
      </c>
      <c r="O1846">
        <f>IF(L1846=0,"—",N1846/L1846)</f>
        <v>0.33</v>
      </c>
      <c r="P1846" t="inlineStr">
        <is>
          <t>South</t>
        </is>
      </c>
      <c r="Q1846" t="inlineStr">
        <is>
          <t>Consumer</t>
        </is>
      </c>
    </row>
    <row r="1847">
      <c r="A1847" s="8" t="n">
        <v>1495</v>
      </c>
      <c r="B1847" t="inlineStr">
        <is>
          <t>CA-2014-123925</t>
        </is>
      </c>
      <c r="C1847" s="9" t="n">
        <v>41990</v>
      </c>
      <c r="D1847" s="8" t="n">
        <v>2014</v>
      </c>
      <c r="E1847" s="8" t="n">
        <v>12</v>
      </c>
      <c r="F1847" t="inlineStr">
        <is>
          <t>2014-12</t>
        </is>
      </c>
      <c r="G1847" t="inlineStr">
        <is>
          <t>Office Supplies</t>
        </is>
      </c>
      <c r="H1847" t="inlineStr">
        <is>
          <t>Art</t>
        </is>
      </c>
      <c r="I1847" t="inlineStr">
        <is>
          <t>Stanley Contemporary Battery Pencil Sharpeners</t>
        </is>
      </c>
      <c r="J1847" s="8" t="n">
        <v>3</v>
      </c>
      <c r="K1847" s="10" t="n">
        <v>0</v>
      </c>
      <c r="L1847" s="11" t="n">
        <v>40.05</v>
      </c>
      <c r="M1847" s="11">
        <f>L1847-N1847</f>
        <v>28.836</v>
      </c>
      <c r="N1847" s="11" t="n">
        <v>11.214</v>
      </c>
      <c r="O1847">
        <f>IF(L1847=0,"—",N1847/L1847)</f>
        <v>0.28</v>
      </c>
      <c r="P1847" t="inlineStr">
        <is>
          <t>South</t>
        </is>
      </c>
      <c r="Q1847" t="inlineStr">
        <is>
          <t>Consumer</t>
        </is>
      </c>
    </row>
    <row r="1848">
      <c r="A1848" s="8" t="n">
        <v>4420</v>
      </c>
      <c r="B1848" t="inlineStr">
        <is>
          <t>CA-2014-139633</t>
        </is>
      </c>
      <c r="C1848" s="9" t="n">
        <v>41990</v>
      </c>
      <c r="D1848" s="8" t="n">
        <v>2014</v>
      </c>
      <c r="E1848" s="8" t="n">
        <v>12</v>
      </c>
      <c r="F1848" t="inlineStr">
        <is>
          <t>2014-12</t>
        </is>
      </c>
      <c r="G1848" t="inlineStr">
        <is>
          <t>Office Supplies</t>
        </is>
      </c>
      <c r="H1848" t="inlineStr">
        <is>
          <t>Binders</t>
        </is>
      </c>
      <c r="I1848" t="inlineStr">
        <is>
          <t>Newell 3-Hole Punched Plastic Slotted Magazine Holders for Binders</t>
        </is>
      </c>
      <c r="J1848" s="8" t="n">
        <v>4</v>
      </c>
      <c r="K1848" s="10" t="n">
        <v>0.7</v>
      </c>
      <c r="L1848" s="11" t="n">
        <v>5.484</v>
      </c>
      <c r="M1848" s="11">
        <f>L1848-N1848</f>
        <v>9.505600000000001</v>
      </c>
      <c r="N1848" s="11" t="n">
        <v>-4.0216</v>
      </c>
      <c r="O1848">
        <f>IF(L1848=0,"—",N1848/L1848)</f>
        <v>-0.7333333333333334</v>
      </c>
      <c r="P1848" t="inlineStr">
        <is>
          <t>East</t>
        </is>
      </c>
      <c r="Q1848" t="inlineStr">
        <is>
          <t>Consumer</t>
        </is>
      </c>
    </row>
    <row r="1849">
      <c r="A1849" s="8" t="n">
        <v>8793</v>
      </c>
      <c r="B1849" t="inlineStr">
        <is>
          <t>CA-2014-162992</t>
        </is>
      </c>
      <c r="C1849" s="9" t="n">
        <v>41992</v>
      </c>
      <c r="D1849" s="8" t="n">
        <v>2014</v>
      </c>
      <c r="E1849" s="8" t="n">
        <v>12</v>
      </c>
      <c r="F1849" t="inlineStr">
        <is>
          <t>2014-12</t>
        </is>
      </c>
      <c r="G1849" t="inlineStr">
        <is>
          <t>Office Supplies</t>
        </is>
      </c>
      <c r="H1849" t="inlineStr">
        <is>
          <t>Labels</t>
        </is>
      </c>
      <c r="I1849" t="inlineStr">
        <is>
          <t>Avery 516</t>
        </is>
      </c>
      <c r="J1849" s="8" t="n">
        <v>2</v>
      </c>
      <c r="K1849" s="10" t="n">
        <v>0</v>
      </c>
      <c r="L1849" s="11" t="n">
        <v>14.62</v>
      </c>
      <c r="M1849" s="11">
        <f>L1849-N1849</f>
        <v>7.748599999999999</v>
      </c>
      <c r="N1849" s="11" t="n">
        <v>6.8714</v>
      </c>
      <c r="O1849">
        <f>IF(L1849=0,"—",N1849/L1849)</f>
        <v>0.47000000000000003</v>
      </c>
      <c r="P1849" t="inlineStr">
        <is>
          <t>West</t>
        </is>
      </c>
      <c r="Q1849" t="inlineStr">
        <is>
          <t>Corporate</t>
        </is>
      </c>
    </row>
    <row r="1850">
      <c r="A1850" s="8" t="n">
        <v>435</v>
      </c>
      <c r="B1850" t="inlineStr">
        <is>
          <t>US-2014-150574</t>
        </is>
      </c>
      <c r="C1850" s="9" t="n">
        <v>41992</v>
      </c>
      <c r="D1850" s="8" t="n">
        <v>2014</v>
      </c>
      <c r="E1850" s="8" t="n">
        <v>12</v>
      </c>
      <c r="F1850" t="inlineStr">
        <is>
          <t>2014-12</t>
        </is>
      </c>
      <c r="G1850" t="inlineStr">
        <is>
          <t>Office Supplies</t>
        </is>
      </c>
      <c r="H1850" t="inlineStr">
        <is>
          <t>Binders</t>
        </is>
      </c>
      <c r="I1850" t="inlineStr">
        <is>
          <t>Insertable Tab Post Binder Dividers</t>
        </is>
      </c>
      <c r="J1850" s="8" t="n">
        <v>2</v>
      </c>
      <c r="K1850" s="10" t="n">
        <v>0.7</v>
      </c>
      <c r="L1850" s="11" t="n">
        <v>4.812</v>
      </c>
      <c r="M1850" s="11">
        <f>L1850-N1850</f>
        <v>8.5012</v>
      </c>
      <c r="N1850" s="11" t="n">
        <v>-3.6892</v>
      </c>
      <c r="O1850">
        <f>IF(L1850=0,"—",N1850/L1850)</f>
        <v>-0.7666666666666666</v>
      </c>
      <c r="P1850" t="inlineStr">
        <is>
          <t>South</t>
        </is>
      </c>
      <c r="Q1850" t="inlineStr">
        <is>
          <t>Consumer</t>
        </is>
      </c>
    </row>
    <row r="1851">
      <c r="A1851" s="8" t="n">
        <v>1433</v>
      </c>
      <c r="B1851" t="inlineStr">
        <is>
          <t>CA-2014-120768</t>
        </is>
      </c>
      <c r="C1851" s="9" t="n">
        <v>41992</v>
      </c>
      <c r="D1851" s="8" t="n">
        <v>2014</v>
      </c>
      <c r="E1851" s="8" t="n">
        <v>12</v>
      </c>
      <c r="F1851" t="inlineStr">
        <is>
          <t>2014-12</t>
        </is>
      </c>
      <c r="G1851" t="inlineStr">
        <is>
          <t>Office Supplies</t>
        </is>
      </c>
      <c r="H1851" t="inlineStr">
        <is>
          <t>Supplies</t>
        </is>
      </c>
      <c r="I1851" t="inlineStr">
        <is>
          <t>Acme Stainless Steel Office Snips</t>
        </is>
      </c>
      <c r="J1851" s="8" t="n">
        <v>1</v>
      </c>
      <c r="K1851" s="10" t="n">
        <v>0</v>
      </c>
      <c r="L1851" s="11" t="n">
        <v>7.27</v>
      </c>
      <c r="M1851" s="11">
        <f>L1851-N1851</f>
        <v>5.307099999999999</v>
      </c>
      <c r="N1851" s="11" t="n">
        <v>1.9629</v>
      </c>
      <c r="O1851">
        <f>IF(L1851=0,"—",N1851/L1851)</f>
        <v>0.27</v>
      </c>
      <c r="P1851" t="inlineStr">
        <is>
          <t>South</t>
        </is>
      </c>
      <c r="Q1851" t="inlineStr">
        <is>
          <t>Consumer</t>
        </is>
      </c>
    </row>
    <row r="1852">
      <c r="A1852" s="8" t="n">
        <v>1432</v>
      </c>
      <c r="B1852" t="inlineStr">
        <is>
          <t>CA-2014-120768</t>
        </is>
      </c>
      <c r="C1852" s="9" t="n">
        <v>41992</v>
      </c>
      <c r="D1852" s="8" t="n">
        <v>2014</v>
      </c>
      <c r="E1852" s="8" t="n">
        <v>12</v>
      </c>
      <c r="F1852" t="inlineStr">
        <is>
          <t>2014-12</t>
        </is>
      </c>
      <c r="G1852" t="inlineStr">
        <is>
          <t>Office Supplies</t>
        </is>
      </c>
      <c r="H1852" t="inlineStr">
        <is>
          <t>Binders</t>
        </is>
      </c>
      <c r="I1852" t="inlineStr">
        <is>
          <t>Canvas Sectional Post Binders</t>
        </is>
      </c>
      <c r="J1852" s="8" t="n">
        <v>6</v>
      </c>
      <c r="K1852" s="10" t="n">
        <v>0</v>
      </c>
      <c r="L1852" s="11" t="n">
        <v>152.76</v>
      </c>
      <c r="M1852" s="11">
        <f>L1852-N1852</f>
        <v>77.90759999999999</v>
      </c>
      <c r="N1852" s="11" t="n">
        <v>74.8524</v>
      </c>
      <c r="O1852">
        <f>IF(L1852=0,"—",N1852/L1852)</f>
        <v>0.49000000000000005</v>
      </c>
      <c r="P1852" t="inlineStr">
        <is>
          <t>South</t>
        </is>
      </c>
      <c r="Q1852" t="inlineStr">
        <is>
          <t>Consumer</t>
        </is>
      </c>
    </row>
    <row r="1853">
      <c r="A1853" s="8" t="n">
        <v>436</v>
      </c>
      <c r="B1853" t="inlineStr">
        <is>
          <t>US-2014-150574</t>
        </is>
      </c>
      <c r="C1853" s="9" t="n">
        <v>41992</v>
      </c>
      <c r="D1853" s="8" t="n">
        <v>2014</v>
      </c>
      <c r="E1853" s="8" t="n">
        <v>12</v>
      </c>
      <c r="F1853" t="inlineStr">
        <is>
          <t>2014-12</t>
        </is>
      </c>
      <c r="G1853" t="inlineStr">
        <is>
          <t>Technology</t>
        </is>
      </c>
      <c r="H1853" t="inlineStr">
        <is>
          <t>Accessories</t>
        </is>
      </c>
      <c r="I1853" t="inlineStr">
        <is>
          <t>Belkin QODE FastFit Bluetooth Keyboard</t>
        </is>
      </c>
      <c r="J1853" s="8" t="n">
        <v>5</v>
      </c>
      <c r="K1853" s="10" t="n">
        <v>0.2</v>
      </c>
      <c r="L1853" s="11" t="n">
        <v>247.8</v>
      </c>
      <c r="M1853" s="11">
        <f>L1853-N1853</f>
        <v>266.385</v>
      </c>
      <c r="N1853" s="11" t="n">
        <v>-18.585</v>
      </c>
      <c r="O1853">
        <f>IF(L1853=0,"—",N1853/L1853)</f>
        <v>-0.075</v>
      </c>
      <c r="P1853" t="inlineStr">
        <is>
          <t>South</t>
        </is>
      </c>
      <c r="Q1853" t="inlineStr">
        <is>
          <t>Consumer</t>
        </is>
      </c>
    </row>
    <row r="1854">
      <c r="A1854" s="8" t="n">
        <v>8796</v>
      </c>
      <c r="B1854" t="inlineStr">
        <is>
          <t>CA-2014-162992</t>
        </is>
      </c>
      <c r="C1854" s="9" t="n">
        <v>41992</v>
      </c>
      <c r="D1854" s="8" t="n">
        <v>2014</v>
      </c>
      <c r="E1854" s="8" t="n">
        <v>12</v>
      </c>
      <c r="F1854" t="inlineStr">
        <is>
          <t>2014-12</t>
        </is>
      </c>
      <c r="G1854" t="inlineStr">
        <is>
          <t>Technology</t>
        </is>
      </c>
      <c r="H1854" t="inlineStr">
        <is>
          <t>Phones</t>
        </is>
      </c>
      <c r="I1854" t="inlineStr">
        <is>
          <t>Clarity 53712</t>
        </is>
      </c>
      <c r="J1854" s="8" t="n">
        <v>4</v>
      </c>
      <c r="K1854" s="10" t="n">
        <v>0.2</v>
      </c>
      <c r="L1854" s="11" t="n">
        <v>211.168</v>
      </c>
      <c r="M1854" s="11">
        <f>L1854-N1854</f>
        <v>195.3304</v>
      </c>
      <c r="N1854" s="11" t="n">
        <v>15.8376</v>
      </c>
      <c r="O1854">
        <f>IF(L1854=0,"—",N1854/L1854)</f>
        <v>0.075</v>
      </c>
      <c r="P1854" t="inlineStr">
        <is>
          <t>West</t>
        </is>
      </c>
      <c r="Q1854" t="inlineStr">
        <is>
          <t>Corporate</t>
        </is>
      </c>
    </row>
    <row r="1855">
      <c r="A1855" s="8" t="n">
        <v>8795</v>
      </c>
      <c r="B1855" t="inlineStr">
        <is>
          <t>CA-2014-162992</t>
        </is>
      </c>
      <c r="C1855" s="9" t="n">
        <v>41992</v>
      </c>
      <c r="D1855" s="8" t="n">
        <v>2014</v>
      </c>
      <c r="E1855" s="8" t="n">
        <v>12</v>
      </c>
      <c r="F1855" t="inlineStr">
        <is>
          <t>2014-12</t>
        </is>
      </c>
      <c r="G1855" t="inlineStr">
        <is>
          <t>Technology</t>
        </is>
      </c>
      <c r="H1855" t="inlineStr">
        <is>
          <t>Phones</t>
        </is>
      </c>
      <c r="I1855" t="inlineStr">
        <is>
          <t>Wi-Ex zBoost YX540 Cellular Phone Signal Booster</t>
        </is>
      </c>
      <c r="J1855" s="8" t="n">
        <v>5</v>
      </c>
      <c r="K1855" s="10" t="n">
        <v>0.2</v>
      </c>
      <c r="L1855" s="11" t="n">
        <v>583.8</v>
      </c>
      <c r="M1855" s="11">
        <f>L1855-N1855</f>
        <v>510.82499999999993</v>
      </c>
      <c r="N1855" s="11" t="n">
        <v>72.97499999999999</v>
      </c>
      <c r="O1855">
        <f>IF(L1855=0,"—",N1855/L1855)</f>
        <v>0.125</v>
      </c>
      <c r="P1855" t="inlineStr">
        <is>
          <t>West</t>
        </is>
      </c>
      <c r="Q1855" t="inlineStr">
        <is>
          <t>Corporate</t>
        </is>
      </c>
    </row>
    <row r="1856">
      <c r="A1856" s="8" t="n">
        <v>1434</v>
      </c>
      <c r="B1856" t="inlineStr">
        <is>
          <t>CA-2014-120768</t>
        </is>
      </c>
      <c r="C1856" s="9" t="n">
        <v>41992</v>
      </c>
      <c r="D1856" s="8" t="n">
        <v>2014</v>
      </c>
      <c r="E1856" s="8" t="n">
        <v>12</v>
      </c>
      <c r="F1856" t="inlineStr">
        <is>
          <t>2014-12</t>
        </is>
      </c>
      <c r="G1856" t="inlineStr">
        <is>
          <t>Furniture</t>
        </is>
      </c>
      <c r="H1856" t="inlineStr">
        <is>
          <t>Chairs</t>
        </is>
      </c>
      <c r="I1856" t="inlineStr">
        <is>
          <t>High-Back Leather Manager's Chair</t>
        </is>
      </c>
      <c r="J1856" s="8" t="n">
        <v>14</v>
      </c>
      <c r="K1856" s="10" t="n">
        <v>0</v>
      </c>
      <c r="L1856" s="11" t="n">
        <v>1819.86</v>
      </c>
      <c r="M1856" s="11">
        <f>L1856-N1856</f>
        <v>1656.0726</v>
      </c>
      <c r="N1856" s="11" t="n">
        <v>163.7874</v>
      </c>
      <c r="O1856">
        <f>IF(L1856=0,"—",N1856/L1856)</f>
        <v>0.09</v>
      </c>
      <c r="P1856" t="inlineStr">
        <is>
          <t>South</t>
        </is>
      </c>
      <c r="Q1856" t="inlineStr">
        <is>
          <t>Consumer</t>
        </is>
      </c>
    </row>
    <row r="1857">
      <c r="A1857" s="8" t="n">
        <v>8794</v>
      </c>
      <c r="B1857" t="inlineStr">
        <is>
          <t>CA-2014-162992</t>
        </is>
      </c>
      <c r="C1857" s="9" t="n">
        <v>41992</v>
      </c>
      <c r="D1857" s="8" t="n">
        <v>2014</v>
      </c>
      <c r="E1857" s="8" t="n">
        <v>12</v>
      </c>
      <c r="F1857" t="inlineStr">
        <is>
          <t>2014-12</t>
        </is>
      </c>
      <c r="G1857" t="inlineStr">
        <is>
          <t>Office Supplies</t>
        </is>
      </c>
      <c r="H1857" t="inlineStr">
        <is>
          <t>Fasteners</t>
        </is>
      </c>
      <c r="I1857" t="inlineStr">
        <is>
          <t>Advantus T-Pin Paper Clips</t>
        </is>
      </c>
      <c r="J1857" s="8" t="n">
        <v>5</v>
      </c>
      <c r="K1857" s="10" t="n">
        <v>0</v>
      </c>
      <c r="L1857" s="11" t="n">
        <v>22.55</v>
      </c>
      <c r="M1857" s="11">
        <f>L1857-N1857</f>
        <v>13.755500000000001</v>
      </c>
      <c r="N1857" s="11" t="n">
        <v>8.794499999999999</v>
      </c>
      <c r="O1857">
        <f>IF(L1857=0,"—",N1857/L1857)</f>
        <v>0.38999999999999996</v>
      </c>
      <c r="P1857" t="inlineStr">
        <is>
          <t>West</t>
        </is>
      </c>
      <c r="Q1857" t="inlineStr">
        <is>
          <t>Corporate</t>
        </is>
      </c>
    </row>
    <row r="1858">
      <c r="A1858" s="8" t="n">
        <v>9522</v>
      </c>
      <c r="B1858" t="inlineStr">
        <is>
          <t>CA-2014-169446</t>
        </is>
      </c>
      <c r="C1858" s="9" t="n">
        <v>41992</v>
      </c>
      <c r="D1858" s="8" t="n">
        <v>2014</v>
      </c>
      <c r="E1858" s="8" t="n">
        <v>12</v>
      </c>
      <c r="F1858" t="inlineStr">
        <is>
          <t>2014-12</t>
        </is>
      </c>
      <c r="G1858" t="inlineStr">
        <is>
          <t>Technology</t>
        </is>
      </c>
      <c r="H1858" t="inlineStr">
        <is>
          <t>Phones</t>
        </is>
      </c>
      <c r="I1858" t="inlineStr">
        <is>
          <t>RCA ViSYS 25425RE1 Corded phone</t>
        </is>
      </c>
      <c r="J1858" s="8" t="n">
        <v>3</v>
      </c>
      <c r="K1858" s="10" t="n">
        <v>0.2</v>
      </c>
      <c r="L1858" s="11" t="n">
        <v>323.976</v>
      </c>
      <c r="M1858" s="11">
        <f>L1858-N1858</f>
        <v>287.5287</v>
      </c>
      <c r="N1858" s="11" t="n">
        <v>36.4473</v>
      </c>
      <c r="O1858">
        <f>IF(L1858=0,"—",N1858/L1858)</f>
        <v>0.11249999999999999</v>
      </c>
      <c r="P1858" t="inlineStr">
        <is>
          <t>Central</t>
        </is>
      </c>
      <c r="Q1858" t="inlineStr">
        <is>
          <t>Consumer</t>
        </is>
      </c>
    </row>
    <row r="1859">
      <c r="A1859" s="8" t="n">
        <v>9523</v>
      </c>
      <c r="B1859" t="inlineStr">
        <is>
          <t>CA-2014-169446</t>
        </is>
      </c>
      <c r="C1859" s="9" t="n">
        <v>41992</v>
      </c>
      <c r="D1859" s="8" t="n">
        <v>2014</v>
      </c>
      <c r="E1859" s="8" t="n">
        <v>12</v>
      </c>
      <c r="F1859" t="inlineStr">
        <is>
          <t>2014-12</t>
        </is>
      </c>
      <c r="G1859" t="inlineStr">
        <is>
          <t>Office Supplies</t>
        </is>
      </c>
      <c r="H1859" t="inlineStr">
        <is>
          <t>Paper</t>
        </is>
      </c>
      <c r="I1859" t="inlineStr">
        <is>
          <t>Xerox 229</t>
        </is>
      </c>
      <c r="J1859" s="8" t="n">
        <v>3</v>
      </c>
      <c r="K1859" s="10" t="n">
        <v>0.2</v>
      </c>
      <c r="L1859" s="11" t="n">
        <v>15.552</v>
      </c>
      <c r="M1859" s="11">
        <f>L1859-N1859</f>
        <v>10.108799999999999</v>
      </c>
      <c r="N1859" s="11" t="n">
        <v>5.4432</v>
      </c>
      <c r="O1859">
        <f>IF(L1859=0,"—",N1859/L1859)</f>
        <v>0.35000000000000003</v>
      </c>
      <c r="P1859" t="inlineStr">
        <is>
          <t>Central</t>
        </is>
      </c>
      <c r="Q1859" t="inlineStr">
        <is>
          <t>Consumer</t>
        </is>
      </c>
    </row>
    <row r="1860">
      <c r="A1860" s="8" t="n">
        <v>9524</v>
      </c>
      <c r="B1860" t="inlineStr">
        <is>
          <t>CA-2014-169446</t>
        </is>
      </c>
      <c r="C1860" s="9" t="n">
        <v>41992</v>
      </c>
      <c r="D1860" s="8" t="n">
        <v>2014</v>
      </c>
      <c r="E1860" s="8" t="n">
        <v>12</v>
      </c>
      <c r="F1860" t="inlineStr">
        <is>
          <t>2014-12</t>
        </is>
      </c>
      <c r="G1860" t="inlineStr">
        <is>
          <t>Office Supplies</t>
        </is>
      </c>
      <c r="H1860" t="inlineStr">
        <is>
          <t>Storage</t>
        </is>
      </c>
      <c r="I1860" t="inlineStr">
        <is>
          <t>Rogers Jumbo File, Granite</t>
        </is>
      </c>
      <c r="J1860" s="8" t="n">
        <v>3</v>
      </c>
      <c r="K1860" s="10" t="n">
        <v>0.2</v>
      </c>
      <c r="L1860" s="11" t="n">
        <v>32.592</v>
      </c>
      <c r="M1860" s="11">
        <f>L1860-N1860</f>
        <v>40.3326</v>
      </c>
      <c r="N1860" s="11" t="n">
        <v>-7.7406</v>
      </c>
      <c r="O1860">
        <f>IF(L1860=0,"—",N1860/L1860)</f>
        <v>-0.2375</v>
      </c>
      <c r="P1860" t="inlineStr">
        <is>
          <t>Central</t>
        </is>
      </c>
      <c r="Q1860" t="inlineStr">
        <is>
          <t>Consumer</t>
        </is>
      </c>
    </row>
    <row r="1861">
      <c r="A1861" s="8" t="n">
        <v>3322</v>
      </c>
      <c r="B1861" t="inlineStr">
        <is>
          <t>CA-2014-134551</t>
        </is>
      </c>
      <c r="C1861" s="9" t="n">
        <v>41993</v>
      </c>
      <c r="D1861" s="8" t="n">
        <v>2014</v>
      </c>
      <c r="E1861" s="8" t="n">
        <v>12</v>
      </c>
      <c r="F1861" t="inlineStr">
        <is>
          <t>2014-12</t>
        </is>
      </c>
      <c r="G1861" t="inlineStr">
        <is>
          <t>Office Supplies</t>
        </is>
      </c>
      <c r="H1861" t="inlineStr">
        <is>
          <t>Paper</t>
        </is>
      </c>
      <c r="I1861" t="inlineStr">
        <is>
          <t>Weyerhaeuser First Choice Laser/Copy Paper (20Lb. and 88 Bright)</t>
        </is>
      </c>
      <c r="J1861" s="8" t="n">
        <v>5</v>
      </c>
      <c r="K1861" s="10" t="n">
        <v>0.2</v>
      </c>
      <c r="L1861" s="11" t="n">
        <v>25.92</v>
      </c>
      <c r="M1861" s="11">
        <f>L1861-N1861</f>
        <v>16.848000000000003</v>
      </c>
      <c r="N1861" s="11" t="n">
        <v>9.071999999999999</v>
      </c>
      <c r="O1861">
        <f>IF(L1861=0,"—",N1861/L1861)</f>
        <v>0.3499999999999999</v>
      </c>
      <c r="P1861" t="inlineStr">
        <is>
          <t>South</t>
        </is>
      </c>
      <c r="Q1861" t="inlineStr">
        <is>
          <t>Consumer</t>
        </is>
      </c>
    </row>
    <row r="1862">
      <c r="A1862" s="8" t="n">
        <v>3859</v>
      </c>
      <c r="B1862" t="inlineStr">
        <is>
          <t>CA-2014-140816</t>
        </is>
      </c>
      <c r="C1862" s="9" t="n">
        <v>41993</v>
      </c>
      <c r="D1862" s="8" t="n">
        <v>2014</v>
      </c>
      <c r="E1862" s="8" t="n">
        <v>12</v>
      </c>
      <c r="F1862" t="inlineStr">
        <is>
          <t>2014-12</t>
        </is>
      </c>
      <c r="G1862" t="inlineStr">
        <is>
          <t>Technology</t>
        </is>
      </c>
      <c r="H1862" t="inlineStr">
        <is>
          <t>Accessories</t>
        </is>
      </c>
      <c r="I1862" t="inlineStr">
        <is>
          <t>Logitech G430 Surround Sound Gaming Headset with Dolby 7.1 Technology</t>
        </is>
      </c>
      <c r="J1862" s="8" t="n">
        <v>7</v>
      </c>
      <c r="K1862" s="10" t="n">
        <v>0.2</v>
      </c>
      <c r="L1862" s="11" t="n">
        <v>447.944</v>
      </c>
      <c r="M1862" s="11">
        <f>L1862-N1862</f>
        <v>358.3552</v>
      </c>
      <c r="N1862" s="11" t="n">
        <v>89.58880000000001</v>
      </c>
      <c r="O1862">
        <f>IF(L1862=0,"—",N1862/L1862)</f>
        <v>0.2</v>
      </c>
      <c r="P1862" t="inlineStr">
        <is>
          <t>West</t>
        </is>
      </c>
      <c r="Q1862" t="inlineStr">
        <is>
          <t>Consumer</t>
        </is>
      </c>
    </row>
    <row r="1863">
      <c r="A1863" s="8" t="n">
        <v>4692</v>
      </c>
      <c r="B1863" t="inlineStr">
        <is>
          <t>CA-2014-138681</t>
        </is>
      </c>
      <c r="C1863" s="9" t="n">
        <v>41993</v>
      </c>
      <c r="D1863" s="8" t="n">
        <v>2014</v>
      </c>
      <c r="E1863" s="8" t="n">
        <v>12</v>
      </c>
      <c r="F1863" t="inlineStr">
        <is>
          <t>2014-12</t>
        </is>
      </c>
      <c r="G1863" t="inlineStr">
        <is>
          <t>Furniture</t>
        </is>
      </c>
      <c r="H1863" t="inlineStr">
        <is>
          <t>Chairs</t>
        </is>
      </c>
      <c r="I1863" t="inlineStr">
        <is>
          <t>Global Low Back Tilter Chair</t>
        </is>
      </c>
      <c r="J1863" s="8" t="n">
        <v>3</v>
      </c>
      <c r="K1863" s="10" t="n">
        <v>0.2</v>
      </c>
      <c r="L1863" s="11" t="n">
        <v>242.352</v>
      </c>
      <c r="M1863" s="11">
        <f>L1863-N1863</f>
        <v>284.7636</v>
      </c>
      <c r="N1863" s="11" t="n">
        <v>-42.4116</v>
      </c>
      <c r="O1863">
        <f>IF(L1863=0,"—",N1863/L1863)</f>
        <v>-0.175</v>
      </c>
      <c r="P1863" t="inlineStr">
        <is>
          <t>West</t>
        </is>
      </c>
      <c r="Q1863" t="inlineStr">
        <is>
          <t>Consumer</t>
        </is>
      </c>
    </row>
    <row r="1864">
      <c r="A1864" s="8" t="n">
        <v>4693</v>
      </c>
      <c r="B1864" t="inlineStr">
        <is>
          <t>CA-2014-138681</t>
        </is>
      </c>
      <c r="C1864" s="9" t="n">
        <v>41993</v>
      </c>
      <c r="D1864" s="8" t="n">
        <v>2014</v>
      </c>
      <c r="E1864" s="8" t="n">
        <v>12</v>
      </c>
      <c r="F1864" t="inlineStr">
        <is>
          <t>2014-12</t>
        </is>
      </c>
      <c r="G1864" t="inlineStr">
        <is>
          <t>Office Supplies</t>
        </is>
      </c>
      <c r="H1864" t="inlineStr">
        <is>
          <t>Paper</t>
        </is>
      </c>
      <c r="I1864" t="inlineStr">
        <is>
          <t>Xerox 1888</t>
        </is>
      </c>
      <c r="J1864" s="8" t="n">
        <v>5</v>
      </c>
      <c r="K1864" s="10" t="n">
        <v>0.2</v>
      </c>
      <c r="L1864" s="11" t="n">
        <v>221.92</v>
      </c>
      <c r="M1864" s="11">
        <f>L1864-N1864</f>
        <v>144.248</v>
      </c>
      <c r="N1864" s="11" t="n">
        <v>77.672</v>
      </c>
      <c r="O1864">
        <f>IF(L1864=0,"—",N1864/L1864)</f>
        <v>0.35000000000000003</v>
      </c>
      <c r="P1864" t="inlineStr">
        <is>
          <t>West</t>
        </is>
      </c>
      <c r="Q1864" t="inlineStr">
        <is>
          <t>Consumer</t>
        </is>
      </c>
    </row>
    <row r="1865">
      <c r="A1865" s="8" t="n">
        <v>4691</v>
      </c>
      <c r="B1865" t="inlineStr">
        <is>
          <t>CA-2014-138681</t>
        </is>
      </c>
      <c r="C1865" s="9" t="n">
        <v>41993</v>
      </c>
      <c r="D1865" s="8" t="n">
        <v>2014</v>
      </c>
      <c r="E1865" s="8" t="n">
        <v>12</v>
      </c>
      <c r="F1865" t="inlineStr">
        <is>
          <t>2014-12</t>
        </is>
      </c>
      <c r="G1865" t="inlineStr">
        <is>
          <t>Technology</t>
        </is>
      </c>
      <c r="H1865" t="inlineStr">
        <is>
          <t>Accessories</t>
        </is>
      </c>
      <c r="I1865" t="inlineStr">
        <is>
          <t>Logitech 910-002974 M325 Wireless Mouse for Web Scrolling</t>
        </is>
      </c>
      <c r="J1865" s="8" t="n">
        <v>3</v>
      </c>
      <c r="K1865" s="10" t="n">
        <v>0.2</v>
      </c>
      <c r="L1865" s="11" t="n">
        <v>71.976</v>
      </c>
      <c r="M1865" s="11">
        <f>L1865-N1865</f>
        <v>50.3832</v>
      </c>
      <c r="N1865" s="11" t="n">
        <v>21.5928</v>
      </c>
      <c r="O1865">
        <f>IF(L1865=0,"—",N1865/L1865)</f>
        <v>0.3</v>
      </c>
      <c r="P1865" t="inlineStr">
        <is>
          <t>West</t>
        </is>
      </c>
      <c r="Q1865" t="inlineStr">
        <is>
          <t>Consumer</t>
        </is>
      </c>
    </row>
    <row r="1866">
      <c r="A1866" s="8" t="n">
        <v>4419</v>
      </c>
      <c r="B1866" t="inlineStr">
        <is>
          <t>CA-2014-160157</t>
        </is>
      </c>
      <c r="C1866" s="9" t="n">
        <v>41993</v>
      </c>
      <c r="D1866" s="8" t="n">
        <v>2014</v>
      </c>
      <c r="E1866" s="8" t="n">
        <v>12</v>
      </c>
      <c r="F1866" t="inlineStr">
        <is>
          <t>2014-12</t>
        </is>
      </c>
      <c r="G1866" t="inlineStr">
        <is>
          <t>Furniture</t>
        </is>
      </c>
      <c r="H1866" t="inlineStr">
        <is>
          <t>Furnishings</t>
        </is>
      </c>
      <c r="I1866" t="inlineStr">
        <is>
          <t>Eldon Cleatmat Plus Chair Mats for High Pile Carpets</t>
        </is>
      </c>
      <c r="J1866" s="8" t="n">
        <v>3</v>
      </c>
      <c r="K1866" s="10" t="n">
        <v>0.2</v>
      </c>
      <c r="L1866" s="11" t="n">
        <v>190.848</v>
      </c>
      <c r="M1866" s="11">
        <f>L1866-N1866</f>
        <v>212.31840000000003</v>
      </c>
      <c r="N1866" s="11" t="n">
        <v>-21.4704</v>
      </c>
      <c r="O1866">
        <f>IF(L1866=0,"—",N1866/L1866)</f>
        <v>-0.1125</v>
      </c>
      <c r="P1866" t="inlineStr">
        <is>
          <t>East</t>
        </is>
      </c>
      <c r="Q1866" t="inlineStr">
        <is>
          <t>Consumer</t>
        </is>
      </c>
    </row>
    <row r="1867">
      <c r="A1867" s="8" t="n">
        <v>4690</v>
      </c>
      <c r="B1867" t="inlineStr">
        <is>
          <t>CA-2014-138681</t>
        </is>
      </c>
      <c r="C1867" s="9" t="n">
        <v>41993</v>
      </c>
      <c r="D1867" s="8" t="n">
        <v>2014</v>
      </c>
      <c r="E1867" s="8" t="n">
        <v>12</v>
      </c>
      <c r="F1867" t="inlineStr">
        <is>
          <t>2014-12</t>
        </is>
      </c>
      <c r="G1867" t="inlineStr">
        <is>
          <t>Furniture</t>
        </is>
      </c>
      <c r="H1867" t="inlineStr">
        <is>
          <t>Furnishings</t>
        </is>
      </c>
      <c r="I1867" t="inlineStr">
        <is>
          <t>Computer Room Manger, 14"</t>
        </is>
      </c>
      <c r="J1867" s="8" t="n">
        <v>2</v>
      </c>
      <c r="K1867" s="10" t="n">
        <v>0.2</v>
      </c>
      <c r="L1867" s="11" t="n">
        <v>51.968</v>
      </c>
      <c r="M1867" s="11">
        <f>L1867-N1867</f>
        <v>41.574400000000004</v>
      </c>
      <c r="N1867" s="11" t="n">
        <v>10.3936</v>
      </c>
      <c r="O1867">
        <f>IF(L1867=0,"—",N1867/L1867)</f>
        <v>0.19999999999999998</v>
      </c>
      <c r="P1867" t="inlineStr">
        <is>
          <t>West</t>
        </is>
      </c>
      <c r="Q1867" t="inlineStr">
        <is>
          <t>Consumer</t>
        </is>
      </c>
    </row>
    <row r="1868">
      <c r="A1868" s="8" t="n">
        <v>7339</v>
      </c>
      <c r="B1868" t="inlineStr">
        <is>
          <t>CA-2014-163412</t>
        </is>
      </c>
      <c r="C1868" s="9" t="n">
        <v>41993</v>
      </c>
      <c r="D1868" s="8" t="n">
        <v>2014</v>
      </c>
      <c r="E1868" s="8" t="n">
        <v>12</v>
      </c>
      <c r="F1868" t="inlineStr">
        <is>
          <t>2014-12</t>
        </is>
      </c>
      <c r="G1868" t="inlineStr">
        <is>
          <t>Furniture</t>
        </is>
      </c>
      <c r="H1868" t="inlineStr">
        <is>
          <t>Chairs</t>
        </is>
      </c>
      <c r="I1868" t="inlineStr">
        <is>
          <t>Harbour Creations 67200 Series Stacking Chairs</t>
        </is>
      </c>
      <c r="J1868" s="8" t="n">
        <v>3</v>
      </c>
      <c r="K1868" s="10" t="n">
        <v>0.1</v>
      </c>
      <c r="L1868" s="11" t="n">
        <v>192.186</v>
      </c>
      <c r="M1868" s="11">
        <f>L1868-N1868</f>
        <v>155.88420000000002</v>
      </c>
      <c r="N1868" s="11" t="n">
        <v>36.3018</v>
      </c>
      <c r="O1868">
        <f>IF(L1868=0,"—",N1868/L1868)</f>
        <v>0.18888888888888888</v>
      </c>
      <c r="P1868" t="inlineStr">
        <is>
          <t>East</t>
        </is>
      </c>
      <c r="Q1868" t="inlineStr">
        <is>
          <t>Corporate</t>
        </is>
      </c>
    </row>
    <row r="1869">
      <c r="A1869" s="8" t="n">
        <v>3646</v>
      </c>
      <c r="B1869" t="inlineStr">
        <is>
          <t>CA-2014-156594</t>
        </is>
      </c>
      <c r="C1869" s="9" t="n">
        <v>41993</v>
      </c>
      <c r="D1869" s="8" t="n">
        <v>2014</v>
      </c>
      <c r="E1869" s="8" t="n">
        <v>12</v>
      </c>
      <c r="F1869" t="inlineStr">
        <is>
          <t>2014-12</t>
        </is>
      </c>
      <c r="G1869" t="inlineStr">
        <is>
          <t>Office Supplies</t>
        </is>
      </c>
      <c r="H1869" t="inlineStr">
        <is>
          <t>Binders</t>
        </is>
      </c>
      <c r="I1869" t="inlineStr">
        <is>
          <t>Premium Transparent Presentation Covers, No Pattern/Clear, 8 1/2" x 11"</t>
        </is>
      </c>
      <c r="J1869" s="8" t="n">
        <v>5</v>
      </c>
      <c r="K1869" s="10" t="n">
        <v>0.2</v>
      </c>
      <c r="L1869" s="11" t="n">
        <v>155.12</v>
      </c>
      <c r="M1869" s="11">
        <f>L1869-N1869</f>
        <v>104.706</v>
      </c>
      <c r="N1869" s="11" t="n">
        <v>50.414</v>
      </c>
      <c r="O1869">
        <f>IF(L1869=0,"—",N1869/L1869)</f>
        <v>0.325</v>
      </c>
      <c r="P1869" t="inlineStr">
        <is>
          <t>West</t>
        </is>
      </c>
      <c r="Q1869" t="inlineStr">
        <is>
          <t>Consumer</t>
        </is>
      </c>
    </row>
    <row r="1870">
      <c r="A1870" s="8" t="n">
        <v>3645</v>
      </c>
      <c r="B1870" t="inlineStr">
        <is>
          <t>CA-2014-156594</t>
        </is>
      </c>
      <c r="C1870" s="9" t="n">
        <v>41993</v>
      </c>
      <c r="D1870" s="8" t="n">
        <v>2014</v>
      </c>
      <c r="E1870" s="8" t="n">
        <v>12</v>
      </c>
      <c r="F1870" t="inlineStr">
        <is>
          <t>2014-12</t>
        </is>
      </c>
      <c r="G1870" t="inlineStr">
        <is>
          <t>Office Supplies</t>
        </is>
      </c>
      <c r="H1870" t="inlineStr">
        <is>
          <t>Art</t>
        </is>
      </c>
      <c r="I1870" t="inlineStr">
        <is>
          <t>Newell 31</t>
        </is>
      </c>
      <c r="J1870" s="8" t="n">
        <v>1</v>
      </c>
      <c r="K1870" s="10" t="n">
        <v>0</v>
      </c>
      <c r="L1870" s="11" t="n">
        <v>4.13</v>
      </c>
      <c r="M1870" s="11">
        <f>L1870-N1870</f>
        <v>2.9736</v>
      </c>
      <c r="N1870" s="11" t="n">
        <v>1.1564</v>
      </c>
      <c r="O1870">
        <f>IF(L1870=0,"—",N1870/L1870)</f>
        <v>0.28</v>
      </c>
      <c r="P1870" t="inlineStr">
        <is>
          <t>West</t>
        </is>
      </c>
      <c r="Q1870" t="inlineStr">
        <is>
          <t>Consumer</t>
        </is>
      </c>
    </row>
    <row r="1871">
      <c r="A1871" s="8" t="n">
        <v>4284</v>
      </c>
      <c r="B1871" t="inlineStr">
        <is>
          <t>CA-2014-103100</t>
        </is>
      </c>
      <c r="C1871" s="9" t="n">
        <v>41993</v>
      </c>
      <c r="D1871" s="8" t="n">
        <v>2014</v>
      </c>
      <c r="E1871" s="8" t="n">
        <v>12</v>
      </c>
      <c r="F1871" t="inlineStr">
        <is>
          <t>2014-12</t>
        </is>
      </c>
      <c r="G1871" t="inlineStr">
        <is>
          <t>Office Supplies</t>
        </is>
      </c>
      <c r="H1871" t="inlineStr">
        <is>
          <t>Binders</t>
        </is>
      </c>
      <c r="I1871" t="inlineStr">
        <is>
          <t>Ibico Ibimaster 300 Manual Binding System</t>
        </is>
      </c>
      <c r="J1871" s="8" t="n">
        <v>3</v>
      </c>
      <c r="K1871" s="10" t="n">
        <v>0</v>
      </c>
      <c r="L1871" s="11" t="n">
        <v>1103.97</v>
      </c>
      <c r="M1871" s="11">
        <f>L1871-N1871</f>
        <v>607.1835000000001</v>
      </c>
      <c r="N1871" s="11" t="n">
        <v>496.7865</v>
      </c>
      <c r="O1871">
        <f>IF(L1871=0,"—",N1871/L1871)</f>
        <v>0.44999999999999996</v>
      </c>
      <c r="P1871" t="inlineStr">
        <is>
          <t>Central</t>
        </is>
      </c>
      <c r="Q1871" t="inlineStr">
        <is>
          <t>Consumer</t>
        </is>
      </c>
    </row>
    <row r="1872">
      <c r="A1872" s="8" t="n">
        <v>3320</v>
      </c>
      <c r="B1872" t="inlineStr">
        <is>
          <t>CA-2014-134551</t>
        </is>
      </c>
      <c r="C1872" s="9" t="n">
        <v>41993</v>
      </c>
      <c r="D1872" s="8" t="n">
        <v>2014</v>
      </c>
      <c r="E1872" s="8" t="n">
        <v>12</v>
      </c>
      <c r="F1872" t="inlineStr">
        <is>
          <t>2014-12</t>
        </is>
      </c>
      <c r="G1872" t="inlineStr">
        <is>
          <t>Office Supplies</t>
        </is>
      </c>
      <c r="H1872" t="inlineStr">
        <is>
          <t>Appliances</t>
        </is>
      </c>
      <c r="I1872" t="inlineStr">
        <is>
          <t>Hoover Commercial Soft Guard Upright Vacuum And Disposable Filtration Bags</t>
        </is>
      </c>
      <c r="J1872" s="8" t="n">
        <v>7</v>
      </c>
      <c r="K1872" s="10" t="n">
        <v>0.2</v>
      </c>
      <c r="L1872" s="11" t="n">
        <v>43.512</v>
      </c>
      <c r="M1872" s="11">
        <f>L1872-N1872</f>
        <v>39.7047</v>
      </c>
      <c r="N1872" s="11" t="n">
        <v>3.8073</v>
      </c>
      <c r="O1872">
        <f>IF(L1872=0,"—",N1872/L1872)</f>
        <v>0.08750000000000001</v>
      </c>
      <c r="P1872" t="inlineStr">
        <is>
          <t>South</t>
        </is>
      </c>
      <c r="Q1872" t="inlineStr">
        <is>
          <t>Consumer</t>
        </is>
      </c>
    </row>
    <row r="1873">
      <c r="A1873" s="8" t="n">
        <v>3643</v>
      </c>
      <c r="B1873" t="inlineStr">
        <is>
          <t>CA-2014-156594</t>
        </is>
      </c>
      <c r="C1873" s="9" t="n">
        <v>41993</v>
      </c>
      <c r="D1873" s="8" t="n">
        <v>2014</v>
      </c>
      <c r="E1873" s="8" t="n">
        <v>12</v>
      </c>
      <c r="F1873" t="inlineStr">
        <is>
          <t>2014-12</t>
        </is>
      </c>
      <c r="G1873" t="inlineStr">
        <is>
          <t>Office Supplies</t>
        </is>
      </c>
      <c r="H1873" t="inlineStr">
        <is>
          <t>Binders</t>
        </is>
      </c>
      <c r="I1873" t="inlineStr">
        <is>
          <t>Ibico Hi-Tech Manual Binding System</t>
        </is>
      </c>
      <c r="J1873" s="8" t="n">
        <v>2</v>
      </c>
      <c r="K1873" s="10" t="n">
        <v>0.2</v>
      </c>
      <c r="L1873" s="11" t="n">
        <v>487.984</v>
      </c>
      <c r="M1873" s="11">
        <f>L1873-N1873</f>
        <v>335.489</v>
      </c>
      <c r="N1873" s="11" t="n">
        <v>152.495</v>
      </c>
      <c r="O1873">
        <f>IF(L1873=0,"—",N1873/L1873)</f>
        <v>0.3125</v>
      </c>
      <c r="P1873" t="inlineStr">
        <is>
          <t>West</t>
        </is>
      </c>
      <c r="Q1873" t="inlineStr">
        <is>
          <t>Consumer</t>
        </is>
      </c>
    </row>
    <row r="1874">
      <c r="A1874" s="8" t="n">
        <v>4694</v>
      </c>
      <c r="B1874" t="inlineStr">
        <is>
          <t>CA-2014-138681</t>
        </is>
      </c>
      <c r="C1874" s="9" t="n">
        <v>41993</v>
      </c>
      <c r="D1874" s="8" t="n">
        <v>2014</v>
      </c>
      <c r="E1874" s="8" t="n">
        <v>12</v>
      </c>
      <c r="F1874" t="inlineStr">
        <is>
          <t>2014-12</t>
        </is>
      </c>
      <c r="G1874" t="inlineStr">
        <is>
          <t>Office Supplies</t>
        </is>
      </c>
      <c r="H1874" t="inlineStr">
        <is>
          <t>Paper</t>
        </is>
      </c>
      <c r="I1874" t="inlineStr">
        <is>
          <t>Xerox 1954</t>
        </is>
      </c>
      <c r="J1874" s="8" t="n">
        <v>2</v>
      </c>
      <c r="K1874" s="10" t="n">
        <v>0.2</v>
      </c>
      <c r="L1874" s="11" t="n">
        <v>8.448</v>
      </c>
      <c r="M1874" s="11">
        <f>L1874-N1874</f>
        <v>5.808</v>
      </c>
      <c r="N1874" s="11" t="n">
        <v>2.64</v>
      </c>
      <c r="O1874">
        <f>IF(L1874=0,"—",N1874/L1874)</f>
        <v>0.3125</v>
      </c>
      <c r="P1874" t="inlineStr">
        <is>
          <t>West</t>
        </is>
      </c>
      <c r="Q1874" t="inlineStr">
        <is>
          <t>Consumer</t>
        </is>
      </c>
    </row>
    <row r="1875">
      <c r="A1875" s="8" t="n">
        <v>4283</v>
      </c>
      <c r="B1875" t="inlineStr">
        <is>
          <t>CA-2014-103100</t>
        </is>
      </c>
      <c r="C1875" s="9" t="n">
        <v>41993</v>
      </c>
      <c r="D1875" s="8" t="n">
        <v>2014</v>
      </c>
      <c r="E1875" s="8" t="n">
        <v>12</v>
      </c>
      <c r="F1875" t="inlineStr">
        <is>
          <t>2014-12</t>
        </is>
      </c>
      <c r="G1875" t="inlineStr">
        <is>
          <t>Office Supplies</t>
        </is>
      </c>
      <c r="H1875" t="inlineStr">
        <is>
          <t>Labels</t>
        </is>
      </c>
      <c r="I1875" t="inlineStr">
        <is>
          <t>Avery 487</t>
        </is>
      </c>
      <c r="J1875" s="8" t="n">
        <v>1</v>
      </c>
      <c r="K1875" s="10" t="n">
        <v>0</v>
      </c>
      <c r="L1875" s="11" t="n">
        <v>3.69</v>
      </c>
      <c r="M1875" s="11">
        <f>L1875-N1875</f>
        <v>1.9557</v>
      </c>
      <c r="N1875" s="11" t="n">
        <v>1.7343</v>
      </c>
      <c r="O1875">
        <f>IF(L1875=0,"—",N1875/L1875)</f>
        <v>0.47</v>
      </c>
      <c r="P1875" t="inlineStr">
        <is>
          <t>Central</t>
        </is>
      </c>
      <c r="Q1875" t="inlineStr">
        <is>
          <t>Consumer</t>
        </is>
      </c>
    </row>
    <row r="1876">
      <c r="A1876" s="8" t="n">
        <v>3321</v>
      </c>
      <c r="B1876" t="inlineStr">
        <is>
          <t>CA-2014-134551</t>
        </is>
      </c>
      <c r="C1876" s="9" t="n">
        <v>41993</v>
      </c>
      <c r="D1876" s="8" t="n">
        <v>2014</v>
      </c>
      <c r="E1876" s="8" t="n">
        <v>12</v>
      </c>
      <c r="F1876" t="inlineStr">
        <is>
          <t>2014-12</t>
        </is>
      </c>
      <c r="G1876" t="inlineStr">
        <is>
          <t>Furniture</t>
        </is>
      </c>
      <c r="H1876" t="inlineStr">
        <is>
          <t>Chairs</t>
        </is>
      </c>
      <c r="I1876" t="inlineStr">
        <is>
          <t>SAFCO Arco Folding Chair</t>
        </is>
      </c>
      <c r="J1876" s="8" t="n">
        <v>3</v>
      </c>
      <c r="K1876" s="10" t="n">
        <v>0.2</v>
      </c>
      <c r="L1876" s="11" t="n">
        <v>662.88</v>
      </c>
      <c r="M1876" s="11">
        <f>L1876-N1876</f>
        <v>588.306</v>
      </c>
      <c r="N1876" s="11" t="n">
        <v>74.574</v>
      </c>
      <c r="O1876">
        <f>IF(L1876=0,"—",N1876/L1876)</f>
        <v>0.1125</v>
      </c>
      <c r="P1876" t="inlineStr">
        <is>
          <t>South</t>
        </is>
      </c>
      <c r="Q1876" t="inlineStr">
        <is>
          <t>Consumer</t>
        </is>
      </c>
    </row>
    <row r="1877">
      <c r="A1877" s="8" t="n">
        <v>1158</v>
      </c>
      <c r="B1877" t="inlineStr">
        <is>
          <t>CA-2014-136567</t>
        </is>
      </c>
      <c r="C1877" s="9" t="n">
        <v>41993</v>
      </c>
      <c r="D1877" s="8" t="n">
        <v>2014</v>
      </c>
      <c r="E1877" s="8" t="n">
        <v>12</v>
      </c>
      <c r="F1877" t="inlineStr">
        <is>
          <t>2014-12</t>
        </is>
      </c>
      <c r="G1877" t="inlineStr">
        <is>
          <t>Furniture</t>
        </is>
      </c>
      <c r="H1877" t="inlineStr">
        <is>
          <t>Tables</t>
        </is>
      </c>
      <c r="I1877" t="inlineStr">
        <is>
          <t>Hon Practical Foundations 30 x 60 Training Table, Light Gray/Charcoal</t>
        </is>
      </c>
      <c r="J1877" s="8" t="n">
        <v>2</v>
      </c>
      <c r="K1877" s="10" t="n">
        <v>0</v>
      </c>
      <c r="L1877" s="11" t="n">
        <v>455.1</v>
      </c>
      <c r="M1877" s="11">
        <f>L1877-N1877</f>
        <v>354.978</v>
      </c>
      <c r="N1877" s="11" t="n">
        <v>100.122</v>
      </c>
      <c r="O1877">
        <f>IF(L1877=0,"—",N1877/L1877)</f>
        <v>0.22</v>
      </c>
      <c r="P1877" t="inlineStr">
        <is>
          <t>South</t>
        </is>
      </c>
      <c r="Q1877" t="inlineStr">
        <is>
          <t>Home Office</t>
        </is>
      </c>
    </row>
    <row r="1878">
      <c r="A1878" s="8" t="n">
        <v>1157</v>
      </c>
      <c r="B1878" t="inlineStr">
        <is>
          <t>CA-2014-136567</t>
        </is>
      </c>
      <c r="C1878" s="9" t="n">
        <v>41993</v>
      </c>
      <c r="D1878" s="8" t="n">
        <v>2014</v>
      </c>
      <c r="E1878" s="8" t="n">
        <v>12</v>
      </c>
      <c r="F1878" t="inlineStr">
        <is>
          <t>2014-12</t>
        </is>
      </c>
      <c r="G1878" t="inlineStr">
        <is>
          <t>Office Supplies</t>
        </is>
      </c>
      <c r="H1878" t="inlineStr">
        <is>
          <t>Binders</t>
        </is>
      </c>
      <c r="I1878" t="inlineStr">
        <is>
          <t>Wilson Jones Century Plastic Molded Ring Binders</t>
        </is>
      </c>
      <c r="J1878" s="8" t="n">
        <v>3</v>
      </c>
      <c r="K1878" s="10" t="n">
        <v>0</v>
      </c>
      <c r="L1878" s="11" t="n">
        <v>62.31</v>
      </c>
      <c r="M1878" s="11">
        <f>L1878-N1878</f>
        <v>33.024300000000004</v>
      </c>
      <c r="N1878" s="11" t="n">
        <v>29.2857</v>
      </c>
      <c r="O1878">
        <f>IF(L1878=0,"—",N1878/L1878)</f>
        <v>0.47</v>
      </c>
      <c r="P1878" t="inlineStr">
        <is>
          <t>South</t>
        </is>
      </c>
      <c r="Q1878" t="inlineStr">
        <is>
          <t>Home Office</t>
        </is>
      </c>
    </row>
    <row r="1879">
      <c r="A1879" s="8" t="n">
        <v>1156</v>
      </c>
      <c r="B1879" t="inlineStr">
        <is>
          <t>CA-2014-136567</t>
        </is>
      </c>
      <c r="C1879" s="9" t="n">
        <v>41993</v>
      </c>
      <c r="D1879" s="8" t="n">
        <v>2014</v>
      </c>
      <c r="E1879" s="8" t="n">
        <v>12</v>
      </c>
      <c r="F1879" t="inlineStr">
        <is>
          <t>2014-12</t>
        </is>
      </c>
      <c r="G1879" t="inlineStr">
        <is>
          <t>Furniture</t>
        </is>
      </c>
      <c r="H1879" t="inlineStr">
        <is>
          <t>Tables</t>
        </is>
      </c>
      <c r="I1879" t="inlineStr">
        <is>
          <t>Chromcraft 48" x 96" Racetrack Double Pedestal Table</t>
        </is>
      </c>
      <c r="J1879" s="8" t="n">
        <v>7</v>
      </c>
      <c r="K1879" s="10" t="n">
        <v>0</v>
      </c>
      <c r="L1879" s="11" t="n">
        <v>2244.48</v>
      </c>
      <c r="M1879" s="11">
        <f>L1879-N1879</f>
        <v>1750.6944</v>
      </c>
      <c r="N1879" s="11" t="n">
        <v>493.7856</v>
      </c>
      <c r="O1879">
        <f>IF(L1879=0,"—",N1879/L1879)</f>
        <v>0.22</v>
      </c>
      <c r="P1879" t="inlineStr">
        <is>
          <t>South</t>
        </is>
      </c>
      <c r="Q1879" t="inlineStr">
        <is>
          <t>Home Office</t>
        </is>
      </c>
    </row>
    <row r="1880">
      <c r="A1880" s="8" t="n">
        <v>3644</v>
      </c>
      <c r="B1880" t="inlineStr">
        <is>
          <t>CA-2014-156594</t>
        </is>
      </c>
      <c r="C1880" s="9" t="n">
        <v>41993</v>
      </c>
      <c r="D1880" s="8" t="n">
        <v>2014</v>
      </c>
      <c r="E1880" s="8" t="n">
        <v>12</v>
      </c>
      <c r="F1880" t="inlineStr">
        <is>
          <t>2014-12</t>
        </is>
      </c>
      <c r="G1880" t="inlineStr">
        <is>
          <t>Office Supplies</t>
        </is>
      </c>
      <c r="H1880" t="inlineStr">
        <is>
          <t>Art</t>
        </is>
      </c>
      <c r="I1880" t="inlineStr">
        <is>
          <t>Boston Home &amp; Office Model 2000 Electric Pencil Sharpeners</t>
        </is>
      </c>
      <c r="J1880" s="8" t="n">
        <v>2</v>
      </c>
      <c r="K1880" s="10" t="n">
        <v>0</v>
      </c>
      <c r="L1880" s="11" t="n">
        <v>47.3</v>
      </c>
      <c r="M1880" s="11">
        <f>L1880-N1880</f>
        <v>35.001999999999995</v>
      </c>
      <c r="N1880" s="11" t="n">
        <v>12.298</v>
      </c>
      <c r="O1880">
        <f>IF(L1880=0,"—",N1880/L1880)</f>
        <v>0.26</v>
      </c>
      <c r="P1880" t="inlineStr">
        <is>
          <t>West</t>
        </is>
      </c>
      <c r="Q1880" t="inlineStr">
        <is>
          <t>Consumer</t>
        </is>
      </c>
    </row>
    <row r="1881">
      <c r="A1881" s="8" t="n">
        <v>3150</v>
      </c>
      <c r="B1881" t="inlineStr">
        <is>
          <t>US-2014-109036</t>
        </is>
      </c>
      <c r="C1881" s="9" t="n">
        <v>41993</v>
      </c>
      <c r="D1881" s="8" t="n">
        <v>2014</v>
      </c>
      <c r="E1881" s="8" t="n">
        <v>12</v>
      </c>
      <c r="F1881" t="inlineStr">
        <is>
          <t>2014-12</t>
        </is>
      </c>
      <c r="G1881" t="inlineStr">
        <is>
          <t>Office Supplies</t>
        </is>
      </c>
      <c r="H1881" t="inlineStr">
        <is>
          <t>Labels</t>
        </is>
      </c>
      <c r="I1881" t="inlineStr">
        <is>
          <t>Avery 489</t>
        </is>
      </c>
      <c r="J1881" s="8" t="n">
        <v>3</v>
      </c>
      <c r="K1881" s="10" t="n">
        <v>0</v>
      </c>
      <c r="L1881" s="11" t="n">
        <v>31.05</v>
      </c>
      <c r="M1881" s="11">
        <f>L1881-N1881</f>
        <v>16.146</v>
      </c>
      <c r="N1881" s="11" t="n">
        <v>14.904</v>
      </c>
      <c r="O1881">
        <f>IF(L1881=0,"—",N1881/L1881)</f>
        <v>0.48</v>
      </c>
      <c r="P1881" t="inlineStr">
        <is>
          <t>West</t>
        </is>
      </c>
      <c r="Q1881" t="inlineStr">
        <is>
          <t>Consumer</t>
        </is>
      </c>
    </row>
    <row r="1882">
      <c r="A1882" s="8" t="n">
        <v>1155</v>
      </c>
      <c r="B1882" t="inlineStr">
        <is>
          <t>CA-2014-136567</t>
        </is>
      </c>
      <c r="C1882" s="9" t="n">
        <v>41993</v>
      </c>
      <c r="D1882" s="8" t="n">
        <v>2014</v>
      </c>
      <c r="E1882" s="8" t="n">
        <v>12</v>
      </c>
      <c r="F1882" t="inlineStr">
        <is>
          <t>2014-12</t>
        </is>
      </c>
      <c r="G1882" t="inlineStr">
        <is>
          <t>Office Supplies</t>
        </is>
      </c>
      <c r="H1882" t="inlineStr">
        <is>
          <t>Storage</t>
        </is>
      </c>
      <c r="I1882" t="inlineStr">
        <is>
          <t>SAFCO Commercial Wire Shelving, 72h</t>
        </is>
      </c>
      <c r="J1882" s="8" t="n">
        <v>2</v>
      </c>
      <c r="K1882" s="10" t="n">
        <v>0</v>
      </c>
      <c r="L1882" s="11" t="n">
        <v>122.48</v>
      </c>
      <c r="M1882" s="11">
        <f>L1882-N1882</f>
        <v>122.48</v>
      </c>
      <c r="N1882" s="11" t="n">
        <v>0</v>
      </c>
      <c r="O1882">
        <f>IF(L1882=0,"—",N1882/L1882)</f>
        <v>0</v>
      </c>
      <c r="P1882" t="inlineStr">
        <is>
          <t>South</t>
        </is>
      </c>
      <c r="Q1882" t="inlineStr">
        <is>
          <t>Home Office</t>
        </is>
      </c>
    </row>
    <row r="1883">
      <c r="A1883" s="8" t="n">
        <v>6108</v>
      </c>
      <c r="B1883" t="inlineStr">
        <is>
          <t>CA-2014-120852</t>
        </is>
      </c>
      <c r="C1883" s="9" t="n">
        <v>41993</v>
      </c>
      <c r="D1883" s="8" t="n">
        <v>2014</v>
      </c>
      <c r="E1883" s="8" t="n">
        <v>12</v>
      </c>
      <c r="F1883" t="inlineStr">
        <is>
          <t>2014-12</t>
        </is>
      </c>
      <c r="G1883" t="inlineStr">
        <is>
          <t>Technology</t>
        </is>
      </c>
      <c r="H1883" t="inlineStr">
        <is>
          <t>Accessories</t>
        </is>
      </c>
      <c r="I1883" t="inlineStr">
        <is>
          <t>Logitech Desktop MK120 Mouse and keyboard Combo</t>
        </is>
      </c>
      <c r="J1883" s="8" t="n">
        <v>5</v>
      </c>
      <c r="K1883" s="10" t="n">
        <v>0.2</v>
      </c>
      <c r="L1883" s="11" t="n">
        <v>65.44</v>
      </c>
      <c r="M1883" s="11">
        <f>L1883-N1883</f>
        <v>73.62</v>
      </c>
      <c r="N1883" s="11" t="n">
        <v>-8.18</v>
      </c>
      <c r="O1883">
        <f>IF(L1883=0,"—",N1883/L1883)</f>
        <v>-0.125</v>
      </c>
      <c r="P1883" t="inlineStr">
        <is>
          <t>Central</t>
        </is>
      </c>
      <c r="Q1883" t="inlineStr">
        <is>
          <t>Consumer</t>
        </is>
      </c>
    </row>
    <row r="1884">
      <c r="A1884" s="8" t="n">
        <v>6107</v>
      </c>
      <c r="B1884" t="inlineStr">
        <is>
          <t>CA-2014-120852</t>
        </is>
      </c>
      <c r="C1884" s="9" t="n">
        <v>41993</v>
      </c>
      <c r="D1884" s="8" t="n">
        <v>2014</v>
      </c>
      <c r="E1884" s="8" t="n">
        <v>12</v>
      </c>
      <c r="F1884" t="inlineStr">
        <is>
          <t>2014-12</t>
        </is>
      </c>
      <c r="G1884" t="inlineStr">
        <is>
          <t>Office Supplies</t>
        </is>
      </c>
      <c r="H1884" t="inlineStr">
        <is>
          <t>Appliances</t>
        </is>
      </c>
      <c r="I1884" t="inlineStr">
        <is>
          <t>Belkin Premiere Surge Master II 8-outlet surge protector</t>
        </is>
      </c>
      <c r="J1884" s="8" t="n">
        <v>2</v>
      </c>
      <c r="K1884" s="10" t="n">
        <v>0.8</v>
      </c>
      <c r="L1884" s="11" t="n">
        <v>19.432</v>
      </c>
      <c r="M1884" s="11">
        <f>L1884-N1884</f>
        <v>68.9836</v>
      </c>
      <c r="N1884" s="11" t="n">
        <v>-49.5516</v>
      </c>
      <c r="O1884">
        <f>IF(L1884=0,"—",N1884/L1884)</f>
        <v>-2.5500000000000003</v>
      </c>
      <c r="P1884" t="inlineStr">
        <is>
          <t>Central</t>
        </is>
      </c>
      <c r="Q1884" t="inlineStr">
        <is>
          <t>Consumer</t>
        </is>
      </c>
    </row>
    <row r="1885">
      <c r="A1885" s="8" t="n">
        <v>9465</v>
      </c>
      <c r="B1885" t="inlineStr">
        <is>
          <t>CA-2014-109127</t>
        </is>
      </c>
      <c r="C1885" s="9" t="n">
        <v>41994</v>
      </c>
      <c r="D1885" s="8" t="n">
        <v>2014</v>
      </c>
      <c r="E1885" s="8" t="n">
        <v>12</v>
      </c>
      <c r="F1885" t="inlineStr">
        <is>
          <t>2014-12</t>
        </is>
      </c>
      <c r="G1885" t="inlineStr">
        <is>
          <t>Office Supplies</t>
        </is>
      </c>
      <c r="H1885" t="inlineStr">
        <is>
          <t>Labels</t>
        </is>
      </c>
      <c r="I1885" t="inlineStr">
        <is>
          <t>Avery 492</t>
        </is>
      </c>
      <c r="J1885" s="8" t="n">
        <v>6</v>
      </c>
      <c r="K1885" s="10" t="n">
        <v>0</v>
      </c>
      <c r="L1885" s="11" t="n">
        <v>17.28</v>
      </c>
      <c r="M1885" s="11">
        <f>L1885-N1885</f>
        <v>9.3312</v>
      </c>
      <c r="N1885" s="11" t="n">
        <v>7.9488</v>
      </c>
      <c r="O1885">
        <f>IF(L1885=0,"—",N1885/L1885)</f>
        <v>0.45999999999999996</v>
      </c>
      <c r="P1885" t="inlineStr">
        <is>
          <t>East</t>
        </is>
      </c>
      <c r="Q1885" t="inlineStr">
        <is>
          <t>Consumer</t>
        </is>
      </c>
    </row>
    <row r="1886">
      <c r="A1886" s="8" t="n">
        <v>5639</v>
      </c>
      <c r="B1886" t="inlineStr">
        <is>
          <t>CA-2014-154893</t>
        </is>
      </c>
      <c r="C1886" s="9" t="n">
        <v>41994</v>
      </c>
      <c r="D1886" s="8" t="n">
        <v>2014</v>
      </c>
      <c r="E1886" s="8" t="n">
        <v>12</v>
      </c>
      <c r="F1886" t="inlineStr">
        <is>
          <t>2014-12</t>
        </is>
      </c>
      <c r="G1886" t="inlineStr">
        <is>
          <t>Furniture</t>
        </is>
      </c>
      <c r="H1886" t="inlineStr">
        <is>
          <t>Chairs</t>
        </is>
      </c>
      <c r="I1886" t="inlineStr">
        <is>
          <t>SAFCO Arco Folding Chair</t>
        </is>
      </c>
      <c r="J1886" s="8" t="n">
        <v>6</v>
      </c>
      <c r="K1886" s="10" t="n">
        <v>0.2</v>
      </c>
      <c r="L1886" s="11" t="n">
        <v>1325.76</v>
      </c>
      <c r="M1886" s="11">
        <f>L1886-N1886</f>
        <v>1176.612</v>
      </c>
      <c r="N1886" s="11" t="n">
        <v>149.148</v>
      </c>
      <c r="O1886">
        <f>IF(L1886=0,"—",N1886/L1886)</f>
        <v>0.1125</v>
      </c>
      <c r="P1886" t="inlineStr">
        <is>
          <t>West</t>
        </is>
      </c>
      <c r="Q1886" t="inlineStr">
        <is>
          <t>Consumer</t>
        </is>
      </c>
    </row>
    <row r="1887">
      <c r="A1887" s="8" t="n">
        <v>5640</v>
      </c>
      <c r="B1887" t="inlineStr">
        <is>
          <t>CA-2014-154893</t>
        </is>
      </c>
      <c r="C1887" s="9" t="n">
        <v>41994</v>
      </c>
      <c r="D1887" s="8" t="n">
        <v>2014</v>
      </c>
      <c r="E1887" s="8" t="n">
        <v>12</v>
      </c>
      <c r="F1887" t="inlineStr">
        <is>
          <t>2014-12</t>
        </is>
      </c>
      <c r="G1887" t="inlineStr">
        <is>
          <t>Furniture</t>
        </is>
      </c>
      <c r="H1887" t="inlineStr">
        <is>
          <t>Chairs</t>
        </is>
      </c>
      <c r="I1887" t="inlineStr">
        <is>
          <t>Safco Contoured Stacking Chairs</t>
        </is>
      </c>
      <c r="J1887" s="8" t="n">
        <v>3</v>
      </c>
      <c r="K1887" s="10" t="n">
        <v>0.2</v>
      </c>
      <c r="L1887" s="11" t="n">
        <v>572.16</v>
      </c>
      <c r="M1887" s="11">
        <f>L1887-N1887</f>
        <v>536.4</v>
      </c>
      <c r="N1887" s="11" t="n">
        <v>35.76</v>
      </c>
      <c r="O1887">
        <f>IF(L1887=0,"—",N1887/L1887)</f>
        <v>0.0625</v>
      </c>
      <c r="P1887" t="inlineStr">
        <is>
          <t>West</t>
        </is>
      </c>
      <c r="Q1887" t="inlineStr">
        <is>
          <t>Consumer</t>
        </is>
      </c>
    </row>
    <row r="1888">
      <c r="A1888" s="8" t="n">
        <v>6243</v>
      </c>
      <c r="B1888" t="inlineStr">
        <is>
          <t>CA-2014-134621</t>
        </is>
      </c>
      <c r="C1888" s="9" t="n">
        <v>41994</v>
      </c>
      <c r="D1888" s="8" t="n">
        <v>2014</v>
      </c>
      <c r="E1888" s="8" t="n">
        <v>12</v>
      </c>
      <c r="F1888" t="inlineStr">
        <is>
          <t>2014-12</t>
        </is>
      </c>
      <c r="G1888" t="inlineStr">
        <is>
          <t>Office Supplies</t>
        </is>
      </c>
      <c r="H1888" t="inlineStr">
        <is>
          <t>Binders</t>
        </is>
      </c>
      <c r="I1888" t="inlineStr">
        <is>
          <t>Ibico Plastic Spiral Binding Combs</t>
        </is>
      </c>
      <c r="J1888" s="8" t="n">
        <v>2</v>
      </c>
      <c r="K1888" s="10" t="n">
        <v>0.7</v>
      </c>
      <c r="L1888" s="11" t="n">
        <v>18.24</v>
      </c>
      <c r="M1888" s="11">
        <f>L1888-N1888</f>
        <v>32.832</v>
      </c>
      <c r="N1888" s="11" t="n">
        <v>-14.592</v>
      </c>
      <c r="O1888">
        <f>IF(L1888=0,"—",N1888/L1888)</f>
        <v>-0.8</v>
      </c>
      <c r="P1888" t="inlineStr">
        <is>
          <t>South</t>
        </is>
      </c>
      <c r="Q1888" t="inlineStr">
        <is>
          <t>Home Office</t>
        </is>
      </c>
    </row>
    <row r="1889">
      <c r="A1889" s="8" t="n">
        <v>6917</v>
      </c>
      <c r="B1889" t="inlineStr">
        <is>
          <t>CA-2014-142510</t>
        </is>
      </c>
      <c r="C1889" s="9" t="n">
        <v>41995</v>
      </c>
      <c r="D1889" s="8" t="n">
        <v>2014</v>
      </c>
      <c r="E1889" s="8" t="n">
        <v>12</v>
      </c>
      <c r="F1889" t="inlineStr">
        <is>
          <t>2014-12</t>
        </is>
      </c>
      <c r="G1889" t="inlineStr">
        <is>
          <t>Office Supplies</t>
        </is>
      </c>
      <c r="H1889" t="inlineStr">
        <is>
          <t>Paper</t>
        </is>
      </c>
      <c r="I1889" t="inlineStr">
        <is>
          <t>White Computer Printout Paper by Universal</t>
        </is>
      </c>
      <c r="J1889" s="8" t="n">
        <v>4</v>
      </c>
      <c r="K1889" s="10" t="n">
        <v>0.2</v>
      </c>
      <c r="L1889" s="11" t="n">
        <v>124.032</v>
      </c>
      <c r="M1889" s="11">
        <f>L1889-N1889</f>
        <v>79.0704</v>
      </c>
      <c r="N1889" s="11" t="n">
        <v>44.9616</v>
      </c>
      <c r="O1889">
        <f>IF(L1889=0,"—",N1889/L1889)</f>
        <v>0.3625</v>
      </c>
      <c r="P1889" t="inlineStr">
        <is>
          <t>Central</t>
        </is>
      </c>
      <c r="Q1889" t="inlineStr">
        <is>
          <t>Consumer</t>
        </is>
      </c>
    </row>
    <row r="1890">
      <c r="A1890" s="8" t="n">
        <v>6146</v>
      </c>
      <c r="B1890" t="inlineStr">
        <is>
          <t>CA-2014-133543</t>
        </is>
      </c>
      <c r="C1890" s="9" t="n">
        <v>41995</v>
      </c>
      <c r="D1890" s="8" t="n">
        <v>2014</v>
      </c>
      <c r="E1890" s="8" t="n">
        <v>12</v>
      </c>
      <c r="F1890" t="inlineStr">
        <is>
          <t>2014-12</t>
        </is>
      </c>
      <c r="G1890" t="inlineStr">
        <is>
          <t>Office Supplies</t>
        </is>
      </c>
      <c r="H1890" t="inlineStr">
        <is>
          <t>Art</t>
        </is>
      </c>
      <c r="I1890" t="inlineStr">
        <is>
          <t>Newell 332</t>
        </is>
      </c>
      <c r="J1890" s="8" t="n">
        <v>4</v>
      </c>
      <c r="K1890" s="10" t="n">
        <v>0</v>
      </c>
      <c r="L1890" s="11" t="n">
        <v>11.76</v>
      </c>
      <c r="M1890" s="11">
        <f>L1890-N1890</f>
        <v>8.5848</v>
      </c>
      <c r="N1890" s="11" t="n">
        <v>3.1752</v>
      </c>
      <c r="O1890">
        <f>IF(L1890=0,"—",N1890/L1890)</f>
        <v>0.26999999999999996</v>
      </c>
      <c r="P1890" t="inlineStr">
        <is>
          <t>West</t>
        </is>
      </c>
      <c r="Q1890" t="inlineStr">
        <is>
          <t>Consumer</t>
        </is>
      </c>
    </row>
    <row r="1891">
      <c r="A1891" s="8" t="n">
        <v>9724</v>
      </c>
      <c r="B1891" t="inlineStr">
        <is>
          <t>CA-2014-101364</t>
        </is>
      </c>
      <c r="C1891" s="9" t="n">
        <v>41995</v>
      </c>
      <c r="D1891" s="8" t="n">
        <v>2014</v>
      </c>
      <c r="E1891" s="8" t="n">
        <v>12</v>
      </c>
      <c r="F1891" t="inlineStr">
        <is>
          <t>2014-12</t>
        </is>
      </c>
      <c r="G1891" t="inlineStr">
        <is>
          <t>Office Supplies</t>
        </is>
      </c>
      <c r="H1891" t="inlineStr">
        <is>
          <t>Binders</t>
        </is>
      </c>
      <c r="I1891" t="inlineStr">
        <is>
          <t>Lock-Up Easel 'Spel-Binder'</t>
        </is>
      </c>
      <c r="J1891" s="8" t="n">
        <v>13</v>
      </c>
      <c r="K1891" s="10" t="n">
        <v>0.2</v>
      </c>
      <c r="L1891" s="11" t="n">
        <v>296.712</v>
      </c>
      <c r="M1891" s="11">
        <f>L1891-N1891</f>
        <v>196.5717</v>
      </c>
      <c r="N1891" s="11" t="n">
        <v>100.1403</v>
      </c>
      <c r="O1891">
        <f>IF(L1891=0,"—",N1891/L1891)</f>
        <v>0.3375</v>
      </c>
      <c r="P1891" t="inlineStr">
        <is>
          <t>East</t>
        </is>
      </c>
      <c r="Q1891" t="inlineStr">
        <is>
          <t>Home Office</t>
        </is>
      </c>
    </row>
    <row r="1892">
      <c r="A1892" s="8" t="n">
        <v>6916</v>
      </c>
      <c r="B1892" t="inlineStr">
        <is>
          <t>CA-2014-142510</t>
        </is>
      </c>
      <c r="C1892" s="9" t="n">
        <v>41995</v>
      </c>
      <c r="D1892" s="8" t="n">
        <v>2014</v>
      </c>
      <c r="E1892" s="8" t="n">
        <v>12</v>
      </c>
      <c r="F1892" t="inlineStr">
        <is>
          <t>2014-12</t>
        </is>
      </c>
      <c r="G1892" t="inlineStr">
        <is>
          <t>Office Supplies</t>
        </is>
      </c>
      <c r="H1892" t="inlineStr">
        <is>
          <t>Binders</t>
        </is>
      </c>
      <c r="I1892" t="inlineStr">
        <is>
          <t>Recycled Easel Ring Binders</t>
        </is>
      </c>
      <c r="J1892" s="8" t="n">
        <v>6</v>
      </c>
      <c r="K1892" s="10" t="n">
        <v>0.8</v>
      </c>
      <c r="L1892" s="11" t="n">
        <v>17.904</v>
      </c>
      <c r="M1892" s="11">
        <f>L1892-N1892</f>
        <v>49.236000000000004</v>
      </c>
      <c r="N1892" s="11" t="n">
        <v>-31.332</v>
      </c>
      <c r="O1892">
        <f>IF(L1892=0,"—",N1892/L1892)</f>
        <v>-1.75</v>
      </c>
      <c r="P1892" t="inlineStr">
        <is>
          <t>Central</t>
        </is>
      </c>
      <c r="Q1892" t="inlineStr">
        <is>
          <t>Consumer</t>
        </is>
      </c>
    </row>
    <row r="1893">
      <c r="A1893" s="8" t="n">
        <v>6915</v>
      </c>
      <c r="B1893" t="inlineStr">
        <is>
          <t>CA-2014-142510</t>
        </is>
      </c>
      <c r="C1893" s="9" t="n">
        <v>41995</v>
      </c>
      <c r="D1893" s="8" t="n">
        <v>2014</v>
      </c>
      <c r="E1893" s="8" t="n">
        <v>12</v>
      </c>
      <c r="F1893" t="inlineStr">
        <is>
          <t>2014-12</t>
        </is>
      </c>
      <c r="G1893" t="inlineStr">
        <is>
          <t>Office Supplies</t>
        </is>
      </c>
      <c r="H1893" t="inlineStr">
        <is>
          <t>Storage</t>
        </is>
      </c>
      <c r="I1893" t="inlineStr">
        <is>
          <t>Economy Rollaway Files</t>
        </is>
      </c>
      <c r="J1893" s="8" t="n">
        <v>1</v>
      </c>
      <c r="K1893" s="10" t="n">
        <v>0.2</v>
      </c>
      <c r="L1893" s="11" t="n">
        <v>132.16</v>
      </c>
      <c r="M1893" s="11">
        <f>L1893-N1893</f>
        <v>122.24799999999999</v>
      </c>
      <c r="N1893" s="11" t="n">
        <v>9.912000000000001</v>
      </c>
      <c r="O1893">
        <f>IF(L1893=0,"—",N1893/L1893)</f>
        <v>0.07500000000000001</v>
      </c>
      <c r="P1893" t="inlineStr">
        <is>
          <t>Central</t>
        </is>
      </c>
      <c r="Q1893" t="inlineStr">
        <is>
          <t>Consumer</t>
        </is>
      </c>
    </row>
    <row r="1894">
      <c r="A1894" s="8" t="n">
        <v>6529</v>
      </c>
      <c r="B1894" t="inlineStr">
        <is>
          <t>CA-2014-146864</t>
        </is>
      </c>
      <c r="C1894" s="9" t="n">
        <v>41995</v>
      </c>
      <c r="D1894" s="8" t="n">
        <v>2014</v>
      </c>
      <c r="E1894" s="8" t="n">
        <v>12</v>
      </c>
      <c r="F1894" t="inlineStr">
        <is>
          <t>2014-12</t>
        </is>
      </c>
      <c r="G1894" t="inlineStr">
        <is>
          <t>Office Supplies</t>
        </is>
      </c>
      <c r="H1894" t="inlineStr">
        <is>
          <t>Storage</t>
        </is>
      </c>
      <c r="I1894" t="inlineStr">
        <is>
          <t>Desktop 3-Pocket Hot File</t>
        </is>
      </c>
      <c r="J1894" s="8" t="n">
        <v>4</v>
      </c>
      <c r="K1894" s="10" t="n">
        <v>0</v>
      </c>
      <c r="L1894" s="11" t="n">
        <v>216.4</v>
      </c>
      <c r="M1894" s="11">
        <f>L1894-N1894</f>
        <v>160.136</v>
      </c>
      <c r="N1894" s="11" t="n">
        <v>56.264</v>
      </c>
      <c r="O1894">
        <f>IF(L1894=0,"—",N1894/L1894)</f>
        <v>0.26</v>
      </c>
      <c r="P1894" t="inlineStr">
        <is>
          <t>East</t>
        </is>
      </c>
      <c r="Q1894" t="inlineStr">
        <is>
          <t>Home Office</t>
        </is>
      </c>
    </row>
    <row r="1895">
      <c r="A1895" s="8" t="n">
        <v>3213</v>
      </c>
      <c r="B1895" t="inlineStr">
        <is>
          <t>CA-2014-142314</t>
        </is>
      </c>
      <c r="C1895" s="9" t="n">
        <v>41996</v>
      </c>
      <c r="D1895" s="8" t="n">
        <v>2014</v>
      </c>
      <c r="E1895" s="8" t="n">
        <v>12</v>
      </c>
      <c r="F1895" t="inlineStr">
        <is>
          <t>2014-12</t>
        </is>
      </c>
      <c r="G1895" t="inlineStr">
        <is>
          <t>Office Supplies</t>
        </is>
      </c>
      <c r="H1895" t="inlineStr">
        <is>
          <t>Appliances</t>
        </is>
      </c>
      <c r="I1895" t="inlineStr">
        <is>
          <t>Belkin F9H710-06 7 Outlet SurgeMaster Surge Protector</t>
        </is>
      </c>
      <c r="J1895" s="8" t="n">
        <v>11</v>
      </c>
      <c r="K1895" s="10" t="n">
        <v>0</v>
      </c>
      <c r="L1895" s="11" t="n">
        <v>207.24</v>
      </c>
      <c r="M1895" s="11">
        <f>L1895-N1895</f>
        <v>149.21280000000002</v>
      </c>
      <c r="N1895" s="11" t="n">
        <v>58.0272</v>
      </c>
      <c r="O1895">
        <f>IF(L1895=0,"—",N1895/L1895)</f>
        <v>0.27999999999999997</v>
      </c>
      <c r="P1895" t="inlineStr">
        <is>
          <t>Central</t>
        </is>
      </c>
      <c r="Q1895" t="inlineStr">
        <is>
          <t>Consumer</t>
        </is>
      </c>
    </row>
    <row r="1896">
      <c r="A1896" s="8" t="n">
        <v>9383</v>
      </c>
      <c r="B1896" t="inlineStr">
        <is>
          <t>CA-2014-154158</t>
        </is>
      </c>
      <c r="C1896" s="9" t="n">
        <v>41996</v>
      </c>
      <c r="D1896" s="8" t="n">
        <v>2014</v>
      </c>
      <c r="E1896" s="8" t="n">
        <v>12</v>
      </c>
      <c r="F1896" t="inlineStr">
        <is>
          <t>2014-12</t>
        </is>
      </c>
      <c r="G1896" t="inlineStr">
        <is>
          <t>Office Supplies</t>
        </is>
      </c>
      <c r="H1896" t="inlineStr">
        <is>
          <t>Art</t>
        </is>
      </c>
      <c r="I1896" t="inlineStr">
        <is>
          <t>Prang Dustless Chalk Sticks</t>
        </is>
      </c>
      <c r="J1896" s="8" t="n">
        <v>1</v>
      </c>
      <c r="K1896" s="10" t="n">
        <v>0.2</v>
      </c>
      <c r="L1896" s="11" t="n">
        <v>1.344</v>
      </c>
      <c r="M1896" s="11">
        <f>L1896-N1896</f>
        <v>0.8400000000000001</v>
      </c>
      <c r="N1896" s="11" t="n">
        <v>0.504</v>
      </c>
      <c r="O1896">
        <f>IF(L1896=0,"—",N1896/L1896)</f>
        <v>0.375</v>
      </c>
      <c r="P1896" t="inlineStr">
        <is>
          <t>South</t>
        </is>
      </c>
      <c r="Q1896" t="inlineStr">
        <is>
          <t>Consumer</t>
        </is>
      </c>
    </row>
    <row r="1897">
      <c r="A1897" s="8" t="n">
        <v>9380</v>
      </c>
      <c r="B1897" t="inlineStr">
        <is>
          <t>CA-2014-154158</t>
        </is>
      </c>
      <c r="C1897" s="9" t="n">
        <v>41996</v>
      </c>
      <c r="D1897" s="8" t="n">
        <v>2014</v>
      </c>
      <c r="E1897" s="8" t="n">
        <v>12</v>
      </c>
      <c r="F1897" t="inlineStr">
        <is>
          <t>2014-12</t>
        </is>
      </c>
      <c r="G1897" t="inlineStr">
        <is>
          <t>Office Supplies</t>
        </is>
      </c>
      <c r="H1897" t="inlineStr">
        <is>
          <t>Paper</t>
        </is>
      </c>
      <c r="I1897" t="inlineStr">
        <is>
          <t>Computer Printout Paper with Letter-Trim Perforations</t>
        </is>
      </c>
      <c r="J1897" s="8" t="n">
        <v>3</v>
      </c>
      <c r="K1897" s="10" t="n">
        <v>0.2</v>
      </c>
      <c r="L1897" s="11" t="n">
        <v>45.528</v>
      </c>
      <c r="M1897" s="11">
        <f>L1897-N1897</f>
        <v>29.5932</v>
      </c>
      <c r="N1897" s="11" t="n">
        <v>15.9348</v>
      </c>
      <c r="O1897">
        <f>IF(L1897=0,"—",N1897/L1897)</f>
        <v>0.35</v>
      </c>
      <c r="P1897" t="inlineStr">
        <is>
          <t>South</t>
        </is>
      </c>
      <c r="Q1897" t="inlineStr">
        <is>
          <t>Consumer</t>
        </is>
      </c>
    </row>
    <row r="1898">
      <c r="A1898" s="8" t="n">
        <v>9384</v>
      </c>
      <c r="B1898" t="inlineStr">
        <is>
          <t>CA-2014-154158</t>
        </is>
      </c>
      <c r="C1898" s="9" t="n">
        <v>41996</v>
      </c>
      <c r="D1898" s="8" t="n">
        <v>2014</v>
      </c>
      <c r="E1898" s="8" t="n">
        <v>12</v>
      </c>
      <c r="F1898" t="inlineStr">
        <is>
          <t>2014-12</t>
        </is>
      </c>
      <c r="G1898" t="inlineStr">
        <is>
          <t>Office Supplies</t>
        </is>
      </c>
      <c r="H1898" t="inlineStr">
        <is>
          <t>Storage</t>
        </is>
      </c>
      <c r="I1898" t="inlineStr">
        <is>
          <t>Acco Perma 3000 Stacking Storage Drawers</t>
        </is>
      </c>
      <c r="J1898" s="8" t="n">
        <v>5</v>
      </c>
      <c r="K1898" s="10" t="n">
        <v>0.2</v>
      </c>
      <c r="L1898" s="11" t="n">
        <v>83.92</v>
      </c>
      <c r="M1898" s="11">
        <f>L1898-N1898</f>
        <v>84.96900000000001</v>
      </c>
      <c r="N1898" s="11" t="n">
        <v>-1.049</v>
      </c>
      <c r="O1898">
        <f>IF(L1898=0,"—",N1898/L1898)</f>
        <v>-0.012499999999999999</v>
      </c>
      <c r="P1898" t="inlineStr">
        <is>
          <t>South</t>
        </is>
      </c>
      <c r="Q1898" t="inlineStr">
        <is>
          <t>Consumer</t>
        </is>
      </c>
    </row>
    <row r="1899">
      <c r="A1899" s="8" t="n">
        <v>9382</v>
      </c>
      <c r="B1899" t="inlineStr">
        <is>
          <t>CA-2014-154158</t>
        </is>
      </c>
      <c r="C1899" s="9" t="n">
        <v>41996</v>
      </c>
      <c r="D1899" s="8" t="n">
        <v>2014</v>
      </c>
      <c r="E1899" s="8" t="n">
        <v>12</v>
      </c>
      <c r="F1899" t="inlineStr">
        <is>
          <t>2014-12</t>
        </is>
      </c>
      <c r="G1899" t="inlineStr">
        <is>
          <t>Office Supplies</t>
        </is>
      </c>
      <c r="H1899" t="inlineStr">
        <is>
          <t>Storage</t>
        </is>
      </c>
      <c r="I1899" t="inlineStr">
        <is>
          <t>Tennsco 6- and 18-Compartment Lockers</t>
        </is>
      </c>
      <c r="J1899" s="8" t="n">
        <v>2</v>
      </c>
      <c r="K1899" s="10" t="n">
        <v>0.2</v>
      </c>
      <c r="L1899" s="11" t="n">
        <v>424.272</v>
      </c>
      <c r="M1899" s="11">
        <f>L1899-N1899</f>
        <v>434.8788</v>
      </c>
      <c r="N1899" s="11" t="n">
        <v>-10.6068</v>
      </c>
      <c r="O1899">
        <f>IF(L1899=0,"—",N1899/L1899)</f>
        <v>-0.025</v>
      </c>
      <c r="P1899" t="inlineStr">
        <is>
          <t>South</t>
        </is>
      </c>
      <c r="Q1899" t="inlineStr">
        <is>
          <t>Consumer</t>
        </is>
      </c>
    </row>
    <row r="1900">
      <c r="A1900" s="8" t="n">
        <v>7005</v>
      </c>
      <c r="B1900" t="inlineStr">
        <is>
          <t>CA-2014-126333</t>
        </is>
      </c>
      <c r="C1900" s="9" t="n">
        <v>41996</v>
      </c>
      <c r="D1900" s="8" t="n">
        <v>2014</v>
      </c>
      <c r="E1900" s="8" t="n">
        <v>12</v>
      </c>
      <c r="F1900" t="inlineStr">
        <is>
          <t>2014-12</t>
        </is>
      </c>
      <c r="G1900" t="inlineStr">
        <is>
          <t>Office Supplies</t>
        </is>
      </c>
      <c r="H1900" t="inlineStr">
        <is>
          <t>Paper</t>
        </is>
      </c>
      <c r="I1900" t="inlineStr">
        <is>
          <t>Xerox 2000</t>
        </is>
      </c>
      <c r="J1900" s="8" t="n">
        <v>1</v>
      </c>
      <c r="K1900" s="10" t="n">
        <v>0.2</v>
      </c>
      <c r="L1900" s="11" t="n">
        <v>5.184</v>
      </c>
      <c r="M1900" s="11">
        <f>L1900-N1900</f>
        <v>3.3696</v>
      </c>
      <c r="N1900" s="11" t="n">
        <v>1.8144</v>
      </c>
      <c r="O1900">
        <f>IF(L1900=0,"—",N1900/L1900)</f>
        <v>0.35</v>
      </c>
      <c r="P1900" t="inlineStr">
        <is>
          <t>Central</t>
        </is>
      </c>
      <c r="Q1900" t="inlineStr">
        <is>
          <t>Corporate</t>
        </is>
      </c>
    </row>
    <row r="1901">
      <c r="A1901" s="8" t="n">
        <v>9381</v>
      </c>
      <c r="B1901" t="inlineStr">
        <is>
          <t>CA-2014-154158</t>
        </is>
      </c>
      <c r="C1901" s="9" t="n">
        <v>41996</v>
      </c>
      <c r="D1901" s="8" t="n">
        <v>2014</v>
      </c>
      <c r="E1901" s="8" t="n">
        <v>12</v>
      </c>
      <c r="F1901" t="inlineStr">
        <is>
          <t>2014-12</t>
        </is>
      </c>
      <c r="G1901" t="inlineStr">
        <is>
          <t>Furniture</t>
        </is>
      </c>
      <c r="H1901" t="inlineStr">
        <is>
          <t>Chairs</t>
        </is>
      </c>
      <c r="I1901" t="inlineStr">
        <is>
          <t>Padded Folding Chairs, Black, 4/Carton</t>
        </is>
      </c>
      <c r="J1901" s="8" t="n">
        <v>1</v>
      </c>
      <c r="K1901" s="10" t="n">
        <v>0.2</v>
      </c>
      <c r="L1901" s="11" t="n">
        <v>64.78400000000001</v>
      </c>
      <c r="M1901" s="11">
        <f>L1901-N1901</f>
        <v>58.305600000000005</v>
      </c>
      <c r="N1901" s="11" t="n">
        <v>6.4784</v>
      </c>
      <c r="O1901">
        <f>IF(L1901=0,"—",N1901/L1901)</f>
        <v>0.09999999999999999</v>
      </c>
      <c r="P1901" t="inlineStr">
        <is>
          <t>South</t>
        </is>
      </c>
      <c r="Q1901" t="inlineStr">
        <is>
          <t>Consumer</t>
        </is>
      </c>
    </row>
    <row r="1902">
      <c r="A1902" s="8" t="n">
        <v>3980</v>
      </c>
      <c r="B1902" t="inlineStr">
        <is>
          <t>CA-2014-114517</t>
        </is>
      </c>
      <c r="C1902" s="9" t="n">
        <v>41996</v>
      </c>
      <c r="D1902" s="8" t="n">
        <v>2014</v>
      </c>
      <c r="E1902" s="8" t="n">
        <v>12</v>
      </c>
      <c r="F1902" t="inlineStr">
        <is>
          <t>2014-12</t>
        </is>
      </c>
      <c r="G1902" t="inlineStr">
        <is>
          <t>Furniture</t>
        </is>
      </c>
      <c r="H1902" t="inlineStr">
        <is>
          <t>Tables</t>
        </is>
      </c>
      <c r="I1902" t="inlineStr">
        <is>
          <t>Hon 61000 Series Interactive Training Tables</t>
        </is>
      </c>
      <c r="J1902" s="8" t="n">
        <v>2</v>
      </c>
      <c r="K1902" s="10" t="n">
        <v>0.4</v>
      </c>
      <c r="L1902" s="11" t="n">
        <v>53.316</v>
      </c>
      <c r="M1902" s="11">
        <f>L1902-N1902</f>
        <v>72.8652</v>
      </c>
      <c r="N1902" s="11" t="n">
        <v>-19.5492</v>
      </c>
      <c r="O1902">
        <f>IF(L1902=0,"—",N1902/L1902)</f>
        <v>-0.36666666666666664</v>
      </c>
      <c r="P1902" t="inlineStr">
        <is>
          <t>East</t>
        </is>
      </c>
      <c r="Q1902" t="inlineStr">
        <is>
          <t>Corporate</t>
        </is>
      </c>
    </row>
    <row r="1903">
      <c r="A1903" s="8" t="n">
        <v>3981</v>
      </c>
      <c r="B1903" t="inlineStr">
        <is>
          <t>CA-2014-114517</t>
        </is>
      </c>
      <c r="C1903" s="9" t="n">
        <v>41996</v>
      </c>
      <c r="D1903" s="8" t="n">
        <v>2014</v>
      </c>
      <c r="E1903" s="8" t="n">
        <v>12</v>
      </c>
      <c r="F1903" t="inlineStr">
        <is>
          <t>2014-12</t>
        </is>
      </c>
      <c r="G1903" t="inlineStr">
        <is>
          <t>Office Supplies</t>
        </is>
      </c>
      <c r="H1903" t="inlineStr">
        <is>
          <t>Appliances</t>
        </is>
      </c>
      <c r="I1903" t="inlineStr">
        <is>
          <t>Belkin F9H710-06 7 Outlet SurgeMaster Surge Protector</t>
        </is>
      </c>
      <c r="J1903" s="8" t="n">
        <v>3</v>
      </c>
      <c r="K1903" s="10" t="n">
        <v>0</v>
      </c>
      <c r="L1903" s="11" t="n">
        <v>56.52</v>
      </c>
      <c r="M1903" s="11">
        <f>L1903-N1903</f>
        <v>40.6944</v>
      </c>
      <c r="N1903" s="11" t="n">
        <v>15.8256</v>
      </c>
      <c r="O1903">
        <f>IF(L1903=0,"—",N1903/L1903)</f>
        <v>0.27999999999999997</v>
      </c>
      <c r="P1903" t="inlineStr">
        <is>
          <t>East</t>
        </is>
      </c>
      <c r="Q1903" t="inlineStr">
        <is>
          <t>Corporate</t>
        </is>
      </c>
    </row>
    <row r="1904">
      <c r="A1904" s="8" t="n">
        <v>4509</v>
      </c>
      <c r="B1904" t="inlineStr">
        <is>
          <t>US-2014-138247</t>
        </is>
      </c>
      <c r="C1904" s="9" t="n">
        <v>41997</v>
      </c>
      <c r="D1904" s="8" t="n">
        <v>2014</v>
      </c>
      <c r="E1904" s="8" t="n">
        <v>12</v>
      </c>
      <c r="F1904" t="inlineStr">
        <is>
          <t>2014-12</t>
        </is>
      </c>
      <c r="G1904" t="inlineStr">
        <is>
          <t>Furniture</t>
        </is>
      </c>
      <c r="H1904" t="inlineStr">
        <is>
          <t>Furnishings</t>
        </is>
      </c>
      <c r="I1904" t="inlineStr">
        <is>
          <t>Westinghouse Floor Lamp with Metal Mesh Shade, Black</t>
        </is>
      </c>
      <c r="J1904" s="8" t="n">
        <v>1</v>
      </c>
      <c r="K1904" s="10" t="n">
        <v>0</v>
      </c>
      <c r="L1904" s="11" t="n">
        <v>23.99</v>
      </c>
      <c r="M1904" s="11">
        <f>L1904-N1904</f>
        <v>18.472299999999997</v>
      </c>
      <c r="N1904" s="11" t="n">
        <v>5.5177</v>
      </c>
      <c r="O1904">
        <f>IF(L1904=0,"—",N1904/L1904)</f>
        <v>0.23</v>
      </c>
      <c r="P1904" t="inlineStr">
        <is>
          <t>West</t>
        </is>
      </c>
      <c r="Q1904" t="inlineStr">
        <is>
          <t>Home Office</t>
        </is>
      </c>
    </row>
    <row r="1905">
      <c r="A1905" s="8" t="n">
        <v>403</v>
      </c>
      <c r="B1905" t="inlineStr">
        <is>
          <t>CA-2014-113166</t>
        </is>
      </c>
      <c r="C1905" s="9" t="n">
        <v>41997</v>
      </c>
      <c r="D1905" s="8" t="n">
        <v>2014</v>
      </c>
      <c r="E1905" s="8" t="n">
        <v>12</v>
      </c>
      <c r="F1905" t="inlineStr">
        <is>
          <t>2014-12</t>
        </is>
      </c>
      <c r="G1905" t="inlineStr">
        <is>
          <t>Office Supplies</t>
        </is>
      </c>
      <c r="H1905" t="inlineStr">
        <is>
          <t>Paper</t>
        </is>
      </c>
      <c r="I1905" t="inlineStr">
        <is>
          <t>Xerox 1974</t>
        </is>
      </c>
      <c r="J1905" s="8" t="n">
        <v>2</v>
      </c>
      <c r="K1905" s="10" t="n">
        <v>0.2</v>
      </c>
      <c r="L1905" s="11" t="n">
        <v>9.568</v>
      </c>
      <c r="M1905" s="11">
        <f>L1905-N1905</f>
        <v>6.0996</v>
      </c>
      <c r="N1905" s="11" t="n">
        <v>3.4684</v>
      </c>
      <c r="O1905">
        <f>IF(L1905=0,"—",N1905/L1905)</f>
        <v>0.3625</v>
      </c>
      <c r="P1905" t="inlineStr">
        <is>
          <t>South</t>
        </is>
      </c>
      <c r="Q1905" t="inlineStr">
        <is>
          <t>Consumer</t>
        </is>
      </c>
    </row>
    <row r="1906">
      <c r="A1906" s="8" t="n">
        <v>669</v>
      </c>
      <c r="B1906" t="inlineStr">
        <is>
          <t>CA-2014-156314</t>
        </is>
      </c>
      <c r="C1906" s="9" t="n">
        <v>41997</v>
      </c>
      <c r="D1906" s="8" t="n">
        <v>2014</v>
      </c>
      <c r="E1906" s="8" t="n">
        <v>12</v>
      </c>
      <c r="F1906" t="inlineStr">
        <is>
          <t>2014-12</t>
        </is>
      </c>
      <c r="G1906" t="inlineStr">
        <is>
          <t>Furniture</t>
        </is>
      </c>
      <c r="H1906" t="inlineStr">
        <is>
          <t>Furnishings</t>
        </is>
      </c>
      <c r="I1906" t="inlineStr">
        <is>
          <t>Master Giant Foot Doorstop, Safety Yellow</t>
        </is>
      </c>
      <c r="J1906" s="8" t="n">
        <v>5</v>
      </c>
      <c r="K1906" s="10" t="n">
        <v>0.2</v>
      </c>
      <c r="L1906" s="11" t="n">
        <v>30.36</v>
      </c>
      <c r="M1906" s="11">
        <f>L1906-N1906</f>
        <v>21.6315</v>
      </c>
      <c r="N1906" s="11" t="n">
        <v>8.7285</v>
      </c>
      <c r="O1906">
        <f>IF(L1906=0,"—",N1906/L1906)</f>
        <v>0.28750000000000003</v>
      </c>
      <c r="P1906" t="inlineStr">
        <is>
          <t>East</t>
        </is>
      </c>
      <c r="Q1906" t="inlineStr">
        <is>
          <t>Consumer</t>
        </is>
      </c>
    </row>
    <row r="1907">
      <c r="A1907" s="8" t="n">
        <v>4507</v>
      </c>
      <c r="B1907" t="inlineStr">
        <is>
          <t>US-2014-138247</t>
        </is>
      </c>
      <c r="C1907" s="9" t="n">
        <v>41997</v>
      </c>
      <c r="D1907" s="8" t="n">
        <v>2014</v>
      </c>
      <c r="E1907" s="8" t="n">
        <v>12</v>
      </c>
      <c r="F1907" t="inlineStr">
        <is>
          <t>2014-12</t>
        </is>
      </c>
      <c r="G1907" t="inlineStr">
        <is>
          <t>Technology</t>
        </is>
      </c>
      <c r="H1907" t="inlineStr">
        <is>
          <t>Phones</t>
        </is>
      </c>
      <c r="I1907" t="inlineStr">
        <is>
          <t>Cisco Unified IP Phone 7945G VoIP phone</t>
        </is>
      </c>
      <c r="J1907" s="8" t="n">
        <v>3</v>
      </c>
      <c r="K1907" s="10" t="n">
        <v>0.2</v>
      </c>
      <c r="L1907" s="11" t="n">
        <v>818.376</v>
      </c>
      <c r="M1907" s="11">
        <f>L1907-N1907</f>
        <v>767.2275</v>
      </c>
      <c r="N1907" s="11" t="n">
        <v>51.1485</v>
      </c>
      <c r="O1907">
        <f>IF(L1907=0,"—",N1907/L1907)</f>
        <v>0.0625</v>
      </c>
      <c r="P1907" t="inlineStr">
        <is>
          <t>West</t>
        </is>
      </c>
      <c r="Q1907" t="inlineStr">
        <is>
          <t>Home Office</t>
        </is>
      </c>
    </row>
    <row r="1908">
      <c r="A1908" s="8" t="n">
        <v>1268</v>
      </c>
      <c r="B1908" t="inlineStr">
        <is>
          <t>US-2014-167738</t>
        </is>
      </c>
      <c r="C1908" s="9" t="n">
        <v>41997</v>
      </c>
      <c r="D1908" s="8" t="n">
        <v>2014</v>
      </c>
      <c r="E1908" s="8" t="n">
        <v>12</v>
      </c>
      <c r="F1908" t="inlineStr">
        <is>
          <t>2014-12</t>
        </is>
      </c>
      <c r="G1908" t="inlineStr">
        <is>
          <t>Furniture</t>
        </is>
      </c>
      <c r="H1908" t="inlineStr">
        <is>
          <t>Chairs</t>
        </is>
      </c>
      <c r="I1908" t="inlineStr">
        <is>
          <t>Global Value Mid-Back Manager's Chair, Gray</t>
        </is>
      </c>
      <c r="J1908" s="8" t="n">
        <v>6</v>
      </c>
      <c r="K1908" s="10" t="n">
        <v>0.2</v>
      </c>
      <c r="L1908" s="11" t="n">
        <v>292.272</v>
      </c>
      <c r="M1908" s="11">
        <f>L1908-N1908</f>
        <v>274.005</v>
      </c>
      <c r="N1908" s="11" t="n">
        <v>18.267</v>
      </c>
      <c r="O1908">
        <f>IF(L1908=0,"—",N1908/L1908)</f>
        <v>0.0625</v>
      </c>
      <c r="P1908" t="inlineStr">
        <is>
          <t>West</t>
        </is>
      </c>
      <c r="Q1908" t="inlineStr">
        <is>
          <t>Corporate</t>
        </is>
      </c>
    </row>
    <row r="1909">
      <c r="A1909" s="8" t="n">
        <v>8949</v>
      </c>
      <c r="B1909" t="inlineStr">
        <is>
          <t>CA-2014-132913</t>
        </is>
      </c>
      <c r="C1909" s="9" t="n">
        <v>41997</v>
      </c>
      <c r="D1909" s="8" t="n">
        <v>2014</v>
      </c>
      <c r="E1909" s="8" t="n">
        <v>12</v>
      </c>
      <c r="F1909" t="inlineStr">
        <is>
          <t>2014-12</t>
        </is>
      </c>
      <c r="G1909" t="inlineStr">
        <is>
          <t>Office Supplies</t>
        </is>
      </c>
      <c r="H1909" t="inlineStr">
        <is>
          <t>Appliances</t>
        </is>
      </c>
      <c r="I1909" t="inlineStr">
        <is>
          <t>Belkin 7-Outlet SurgeMaster Home Series</t>
        </is>
      </c>
      <c r="J1909" s="8" t="n">
        <v>1</v>
      </c>
      <c r="K1909" s="10" t="n">
        <v>0</v>
      </c>
      <c r="L1909" s="11" t="n">
        <v>13.97</v>
      </c>
      <c r="M1909" s="11">
        <f>L1909-N1909</f>
        <v>10.337800000000001</v>
      </c>
      <c r="N1909" s="11" t="n">
        <v>3.6322</v>
      </c>
      <c r="O1909">
        <f>IF(L1909=0,"—",N1909/L1909)</f>
        <v>0.26</v>
      </c>
      <c r="P1909" t="inlineStr">
        <is>
          <t>West</t>
        </is>
      </c>
      <c r="Q1909" t="inlineStr">
        <is>
          <t>Consumer</t>
        </is>
      </c>
    </row>
    <row r="1910">
      <c r="A1910" s="8" t="n">
        <v>4505</v>
      </c>
      <c r="B1910" t="inlineStr">
        <is>
          <t>US-2014-138247</t>
        </is>
      </c>
      <c r="C1910" s="9" t="n">
        <v>41997</v>
      </c>
      <c r="D1910" s="8" t="n">
        <v>2014</v>
      </c>
      <c r="E1910" s="8" t="n">
        <v>12</v>
      </c>
      <c r="F1910" t="inlineStr">
        <is>
          <t>2014-12</t>
        </is>
      </c>
      <c r="G1910" t="inlineStr">
        <is>
          <t>Office Supplies</t>
        </is>
      </c>
      <c r="H1910" t="inlineStr">
        <is>
          <t>Appliances</t>
        </is>
      </c>
      <c r="I1910" t="inlineStr">
        <is>
          <t>Avanti 4.4 Cu. Ft. Refrigerator</t>
        </is>
      </c>
      <c r="J1910" s="8" t="n">
        <v>2</v>
      </c>
      <c r="K1910" s="10" t="n">
        <v>0</v>
      </c>
      <c r="L1910" s="11" t="n">
        <v>361.96</v>
      </c>
      <c r="M1910" s="11">
        <f>L1910-N1910</f>
        <v>260.6112</v>
      </c>
      <c r="N1910" s="11" t="n">
        <v>101.3488</v>
      </c>
      <c r="O1910">
        <f>IF(L1910=0,"—",N1910/L1910)</f>
        <v>0.28</v>
      </c>
      <c r="P1910" t="inlineStr">
        <is>
          <t>West</t>
        </is>
      </c>
      <c r="Q1910" t="inlineStr">
        <is>
          <t>Home Office</t>
        </is>
      </c>
    </row>
    <row r="1911">
      <c r="A1911" s="8" t="n">
        <v>4508</v>
      </c>
      <c r="B1911" t="inlineStr">
        <is>
          <t>US-2014-138247</t>
        </is>
      </c>
      <c r="C1911" s="9" t="n">
        <v>41997</v>
      </c>
      <c r="D1911" s="8" t="n">
        <v>2014</v>
      </c>
      <c r="E1911" s="8" t="n">
        <v>12</v>
      </c>
      <c r="F1911" t="inlineStr">
        <is>
          <t>2014-12</t>
        </is>
      </c>
      <c r="G1911" t="inlineStr">
        <is>
          <t>Office Supplies</t>
        </is>
      </c>
      <c r="H1911" t="inlineStr">
        <is>
          <t>Storage</t>
        </is>
      </c>
      <c r="I1911" t="inlineStr">
        <is>
          <t>Tennsco Commercial Shelving</t>
        </is>
      </c>
      <c r="J1911" s="8" t="n">
        <v>1</v>
      </c>
      <c r="K1911" s="10" t="n">
        <v>0</v>
      </c>
      <c r="L1911" s="11" t="n">
        <v>20.34</v>
      </c>
      <c r="M1911" s="11">
        <f>L1911-N1911</f>
        <v>20.1366</v>
      </c>
      <c r="N1911" s="11" t="n">
        <v>0.2034</v>
      </c>
      <c r="O1911">
        <f>IF(L1911=0,"—",N1911/L1911)</f>
        <v>0.01</v>
      </c>
      <c r="P1911" t="inlineStr">
        <is>
          <t>West</t>
        </is>
      </c>
      <c r="Q1911" t="inlineStr">
        <is>
          <t>Home Office</t>
        </is>
      </c>
    </row>
    <row r="1912">
      <c r="A1912" s="8" t="n">
        <v>4504</v>
      </c>
      <c r="B1912" t="inlineStr">
        <is>
          <t>US-2014-138247</t>
        </is>
      </c>
      <c r="C1912" s="9" t="n">
        <v>41997</v>
      </c>
      <c r="D1912" s="8" t="n">
        <v>2014</v>
      </c>
      <c r="E1912" s="8" t="n">
        <v>12</v>
      </c>
      <c r="F1912" t="inlineStr">
        <is>
          <t>2014-12</t>
        </is>
      </c>
      <c r="G1912" t="inlineStr">
        <is>
          <t>Technology</t>
        </is>
      </c>
      <c r="H1912" t="inlineStr">
        <is>
          <t>Phones</t>
        </is>
      </c>
      <c r="I1912" t="inlineStr">
        <is>
          <t>Seidio BD2-HK3IPH5-BK DILEX Case and Holster Combo for Apple iPhone 5/5s - Black</t>
        </is>
      </c>
      <c r="J1912" s="8" t="n">
        <v>7</v>
      </c>
      <c r="K1912" s="10" t="n">
        <v>0.2</v>
      </c>
      <c r="L1912" s="11" t="n">
        <v>173.656</v>
      </c>
      <c r="M1912" s="11">
        <f>L1912-N1912</f>
        <v>156.2904</v>
      </c>
      <c r="N1912" s="11" t="n">
        <v>17.3656</v>
      </c>
      <c r="O1912">
        <f>IF(L1912=0,"—",N1912/L1912)</f>
        <v>0.1</v>
      </c>
      <c r="P1912" t="inlineStr">
        <is>
          <t>West</t>
        </is>
      </c>
      <c r="Q1912" t="inlineStr">
        <is>
          <t>Home Office</t>
        </is>
      </c>
    </row>
    <row r="1913">
      <c r="A1913" s="8" t="n">
        <v>1267</v>
      </c>
      <c r="B1913" t="inlineStr">
        <is>
          <t>US-2014-167738</t>
        </is>
      </c>
      <c r="C1913" s="9" t="n">
        <v>41997</v>
      </c>
      <c r="D1913" s="8" t="n">
        <v>2014</v>
      </c>
      <c r="E1913" s="8" t="n">
        <v>12</v>
      </c>
      <c r="F1913" t="inlineStr">
        <is>
          <t>2014-12</t>
        </is>
      </c>
      <c r="G1913" t="inlineStr">
        <is>
          <t>Office Supplies</t>
        </is>
      </c>
      <c r="H1913" t="inlineStr">
        <is>
          <t>Storage</t>
        </is>
      </c>
      <c r="I1913" t="inlineStr">
        <is>
          <t>Letter Size Cart</t>
        </is>
      </c>
      <c r="J1913" s="8" t="n">
        <v>1</v>
      </c>
      <c r="K1913" s="10" t="n">
        <v>0</v>
      </c>
      <c r="L1913" s="11" t="n">
        <v>142.86</v>
      </c>
      <c r="M1913" s="11">
        <f>L1913-N1913</f>
        <v>101.43060000000001</v>
      </c>
      <c r="N1913" s="11" t="n">
        <v>41.4294</v>
      </c>
      <c r="O1913">
        <f>IF(L1913=0,"—",N1913/L1913)</f>
        <v>0.29</v>
      </c>
      <c r="P1913" t="inlineStr">
        <is>
          <t>West</t>
        </is>
      </c>
      <c r="Q1913" t="inlineStr">
        <is>
          <t>Corporate</t>
        </is>
      </c>
    </row>
    <row r="1914">
      <c r="A1914" s="8" t="n">
        <v>4506</v>
      </c>
      <c r="B1914" t="inlineStr">
        <is>
          <t>US-2014-138247</t>
        </is>
      </c>
      <c r="C1914" s="9" t="n">
        <v>41997</v>
      </c>
      <c r="D1914" s="8" t="n">
        <v>2014</v>
      </c>
      <c r="E1914" s="8" t="n">
        <v>12</v>
      </c>
      <c r="F1914" t="inlineStr">
        <is>
          <t>2014-12</t>
        </is>
      </c>
      <c r="G1914" t="inlineStr">
        <is>
          <t>Technology</t>
        </is>
      </c>
      <c r="H1914" t="inlineStr">
        <is>
          <t>Accessories</t>
        </is>
      </c>
      <c r="I1914" t="inlineStr">
        <is>
          <t>Sony 32GB Class 10 Micro SDHC R40 Memory Card</t>
        </is>
      </c>
      <c r="J1914" s="8" t="n">
        <v>3</v>
      </c>
      <c r="K1914" s="10" t="n">
        <v>0</v>
      </c>
      <c r="L1914" s="11" t="n">
        <v>62.85</v>
      </c>
      <c r="M1914" s="11">
        <f>L1914-N1914</f>
        <v>49.6515</v>
      </c>
      <c r="N1914" s="11" t="n">
        <v>13.1985</v>
      </c>
      <c r="O1914">
        <f>IF(L1914=0,"—",N1914/L1914)</f>
        <v>0.21</v>
      </c>
      <c r="P1914" t="inlineStr">
        <is>
          <t>West</t>
        </is>
      </c>
      <c r="Q1914" t="inlineStr">
        <is>
          <t>Home Office</t>
        </is>
      </c>
    </row>
    <row r="1915">
      <c r="A1915" s="8" t="n">
        <v>294</v>
      </c>
      <c r="B1915" t="inlineStr">
        <is>
          <t>CA-2014-111451</t>
        </is>
      </c>
      <c r="C1915" s="9" t="n">
        <v>41999</v>
      </c>
      <c r="D1915" s="8" t="n">
        <v>2014</v>
      </c>
      <c r="E1915" s="8" t="n">
        <v>12</v>
      </c>
      <c r="F1915" t="inlineStr">
        <is>
          <t>2014-12</t>
        </is>
      </c>
      <c r="G1915" t="inlineStr">
        <is>
          <t>Furniture</t>
        </is>
      </c>
      <c r="H1915" t="inlineStr">
        <is>
          <t>Furnishings</t>
        </is>
      </c>
      <c r="I1915" t="inlineStr">
        <is>
          <t>Howard Miller 13" Diameter Goldtone Round Wall Clock</t>
        </is>
      </c>
      <c r="J1915" s="8" t="n">
        <v>8</v>
      </c>
      <c r="K1915" s="10" t="n">
        <v>0.2</v>
      </c>
      <c r="L1915" s="11" t="n">
        <v>300.416</v>
      </c>
      <c r="M1915" s="11">
        <f>L1915-N1915</f>
        <v>221.5568</v>
      </c>
      <c r="N1915" s="11" t="n">
        <v>78.8592</v>
      </c>
      <c r="O1915">
        <f>IF(L1915=0,"—",N1915/L1915)</f>
        <v>0.2625</v>
      </c>
      <c r="P1915" t="inlineStr">
        <is>
          <t>West</t>
        </is>
      </c>
      <c r="Q1915" t="inlineStr">
        <is>
          <t>Corporate</t>
        </is>
      </c>
    </row>
    <row r="1916">
      <c r="A1916" s="8" t="n">
        <v>7344</v>
      </c>
      <c r="B1916" t="inlineStr">
        <is>
          <t>CA-2014-168473</t>
        </is>
      </c>
      <c r="C1916" s="9" t="n">
        <v>41999</v>
      </c>
      <c r="D1916" s="8" t="n">
        <v>2014</v>
      </c>
      <c r="E1916" s="8" t="n">
        <v>12</v>
      </c>
      <c r="F1916" t="inlineStr">
        <is>
          <t>2014-12</t>
        </is>
      </c>
      <c r="G1916" t="inlineStr">
        <is>
          <t>Office Supplies</t>
        </is>
      </c>
      <c r="H1916" t="inlineStr">
        <is>
          <t>Storage</t>
        </is>
      </c>
      <c r="I1916" t="inlineStr">
        <is>
          <t>Fellowes Bankers Box Stor/Drawer Steel Plus</t>
        </is>
      </c>
      <c r="J1916" s="8" t="n">
        <v>6</v>
      </c>
      <c r="K1916" s="10" t="n">
        <v>0</v>
      </c>
      <c r="L1916" s="11" t="n">
        <v>191.88</v>
      </c>
      <c r="M1916" s="11">
        <f>L1916-N1916</f>
        <v>172.692</v>
      </c>
      <c r="N1916" s="11" t="n">
        <v>19.188</v>
      </c>
      <c r="O1916">
        <f>IF(L1916=0,"—",N1916/L1916)</f>
        <v>0.09999999999999999</v>
      </c>
      <c r="P1916" t="inlineStr">
        <is>
          <t>East</t>
        </is>
      </c>
      <c r="Q1916" t="inlineStr">
        <is>
          <t>Consumer</t>
        </is>
      </c>
    </row>
    <row r="1917">
      <c r="A1917" s="8" t="n">
        <v>297</v>
      </c>
      <c r="B1917" t="inlineStr">
        <is>
          <t>CA-2014-111451</t>
        </is>
      </c>
      <c r="C1917" s="9" t="n">
        <v>41999</v>
      </c>
      <c r="D1917" s="8" t="n">
        <v>2014</v>
      </c>
      <c r="E1917" s="8" t="n">
        <v>12</v>
      </c>
      <c r="F1917" t="inlineStr">
        <is>
          <t>2014-12</t>
        </is>
      </c>
      <c r="G1917" t="inlineStr">
        <is>
          <t>Office Supplies</t>
        </is>
      </c>
      <c r="H1917" t="inlineStr">
        <is>
          <t>Binders</t>
        </is>
      </c>
      <c r="I1917" t="inlineStr">
        <is>
          <t>Ibico Laser Imprintable Binding System Covers</t>
        </is>
      </c>
      <c r="J1917" s="8" t="n">
        <v>5</v>
      </c>
      <c r="K1917" s="10" t="n">
        <v>0.7</v>
      </c>
      <c r="L1917" s="11" t="n">
        <v>78.59999999999999</v>
      </c>
      <c r="M1917" s="11">
        <f>L1917-N1917</f>
        <v>141.48</v>
      </c>
      <c r="N1917" s="11" t="n">
        <v>-62.88</v>
      </c>
      <c r="O1917">
        <f>IF(L1917=0,"—",N1917/L1917)</f>
        <v>-0.8</v>
      </c>
      <c r="P1917" t="inlineStr">
        <is>
          <t>West</t>
        </is>
      </c>
      <c r="Q1917" t="inlineStr">
        <is>
          <t>Corporate</t>
        </is>
      </c>
    </row>
    <row r="1918">
      <c r="A1918" s="8" t="n">
        <v>296</v>
      </c>
      <c r="B1918" t="inlineStr">
        <is>
          <t>CA-2014-111451</t>
        </is>
      </c>
      <c r="C1918" s="9" t="n">
        <v>41999</v>
      </c>
      <c r="D1918" s="8" t="n">
        <v>2014</v>
      </c>
      <c r="E1918" s="8" t="n">
        <v>12</v>
      </c>
      <c r="F1918" t="inlineStr">
        <is>
          <t>2014-12</t>
        </is>
      </c>
      <c r="G1918" t="inlineStr">
        <is>
          <t>Furniture</t>
        </is>
      </c>
      <c r="H1918" t="inlineStr">
        <is>
          <t>Furnishings</t>
        </is>
      </c>
      <c r="I1918" t="inlineStr">
        <is>
          <t>Eldon ClusterMat Chair Mat with Cordless Antistatic Protection</t>
        </is>
      </c>
      <c r="J1918" s="8" t="n">
        <v>3</v>
      </c>
      <c r="K1918" s="10" t="n">
        <v>0.2</v>
      </c>
      <c r="L1918" s="11" t="n">
        <v>218.352</v>
      </c>
      <c r="M1918" s="11">
        <f>L1918-N1918</f>
        <v>242.91660000000002</v>
      </c>
      <c r="N1918" s="11" t="n">
        <v>-24.5646</v>
      </c>
      <c r="O1918">
        <f>IF(L1918=0,"—",N1918/L1918)</f>
        <v>-0.11249999999999999</v>
      </c>
      <c r="P1918" t="inlineStr">
        <is>
          <t>West</t>
        </is>
      </c>
      <c r="Q1918" t="inlineStr">
        <is>
          <t>Corporate</t>
        </is>
      </c>
    </row>
    <row r="1919">
      <c r="A1919" s="8" t="n">
        <v>3293</v>
      </c>
      <c r="B1919" t="inlineStr">
        <is>
          <t>CA-2014-106264</t>
        </is>
      </c>
      <c r="C1919" s="9" t="n">
        <v>41999</v>
      </c>
      <c r="D1919" s="8" t="n">
        <v>2014</v>
      </c>
      <c r="E1919" s="8" t="n">
        <v>12</v>
      </c>
      <c r="F1919" t="inlineStr">
        <is>
          <t>2014-12</t>
        </is>
      </c>
      <c r="G1919" t="inlineStr">
        <is>
          <t>Office Supplies</t>
        </is>
      </c>
      <c r="H1919" t="inlineStr">
        <is>
          <t>Supplies</t>
        </is>
      </c>
      <c r="I1919" t="inlineStr">
        <is>
          <t>Acme Rosewood Handle Letter Opener</t>
        </is>
      </c>
      <c r="J1919" s="8" t="n">
        <v>3</v>
      </c>
      <c r="K1919" s="10" t="n">
        <v>0</v>
      </c>
      <c r="L1919" s="11" t="n">
        <v>11.91</v>
      </c>
      <c r="M1919" s="11">
        <f>L1919-N1919</f>
        <v>11.7909</v>
      </c>
      <c r="N1919" s="11" t="n">
        <v>0.1191</v>
      </c>
      <c r="O1919">
        <f>IF(L1919=0,"—",N1919/L1919)</f>
        <v>0.01</v>
      </c>
      <c r="P1919" t="inlineStr">
        <is>
          <t>West</t>
        </is>
      </c>
      <c r="Q1919" t="inlineStr">
        <is>
          <t>Consumer</t>
        </is>
      </c>
    </row>
    <row r="1920">
      <c r="A1920" s="8" t="n">
        <v>295</v>
      </c>
      <c r="B1920" t="inlineStr">
        <is>
          <t>CA-2014-111451</t>
        </is>
      </c>
      <c r="C1920" s="9" t="n">
        <v>41999</v>
      </c>
      <c r="D1920" s="8" t="n">
        <v>2014</v>
      </c>
      <c r="E1920" s="8" t="n">
        <v>12</v>
      </c>
      <c r="F1920" t="inlineStr">
        <is>
          <t>2014-12</t>
        </is>
      </c>
      <c r="G1920" t="inlineStr">
        <is>
          <t>Furniture</t>
        </is>
      </c>
      <c r="H1920" t="inlineStr">
        <is>
          <t>Chairs</t>
        </is>
      </c>
      <c r="I1920" t="inlineStr">
        <is>
          <t>Global Deluxe Office Fabric Chairs</t>
        </is>
      </c>
      <c r="J1920" s="8" t="n">
        <v>3</v>
      </c>
      <c r="K1920" s="10" t="n">
        <v>0.2</v>
      </c>
      <c r="L1920" s="11" t="n">
        <v>230.352</v>
      </c>
      <c r="M1920" s="11">
        <f>L1920-N1920</f>
        <v>210.1962</v>
      </c>
      <c r="N1920" s="11" t="n">
        <v>20.1558</v>
      </c>
      <c r="O1920">
        <f>IF(L1920=0,"—",N1920/L1920)</f>
        <v>0.0875</v>
      </c>
      <c r="P1920" t="inlineStr">
        <is>
          <t>West</t>
        </is>
      </c>
      <c r="Q1920" t="inlineStr">
        <is>
          <t>Corporate</t>
        </is>
      </c>
    </row>
    <row r="1921">
      <c r="A1921" s="8" t="n">
        <v>3294</v>
      </c>
      <c r="B1921" t="inlineStr">
        <is>
          <t>CA-2014-106264</t>
        </is>
      </c>
      <c r="C1921" s="9" t="n">
        <v>41999</v>
      </c>
      <c r="D1921" s="8" t="n">
        <v>2014</v>
      </c>
      <c r="E1921" s="8" t="n">
        <v>12</v>
      </c>
      <c r="F1921" t="inlineStr">
        <is>
          <t>2014-12</t>
        </is>
      </c>
      <c r="G1921" t="inlineStr">
        <is>
          <t>Furniture</t>
        </is>
      </c>
      <c r="H1921" t="inlineStr">
        <is>
          <t>Furnishings</t>
        </is>
      </c>
      <c r="I1921" t="inlineStr">
        <is>
          <t>Eldon Regeneration Recycled Desk Accessories, Smoke</t>
        </is>
      </c>
      <c r="J1921" s="8" t="n">
        <v>2</v>
      </c>
      <c r="K1921" s="10" t="n">
        <v>0</v>
      </c>
      <c r="L1921" s="11" t="n">
        <v>3.48</v>
      </c>
      <c r="M1921" s="11">
        <f>L1921-N1921</f>
        <v>2.3664</v>
      </c>
      <c r="N1921" s="11" t="n">
        <v>1.1136</v>
      </c>
      <c r="O1921">
        <f>IF(L1921=0,"—",N1921/L1921)</f>
        <v>0.32</v>
      </c>
      <c r="P1921" t="inlineStr">
        <is>
          <t>West</t>
        </is>
      </c>
      <c r="Q1921" t="inlineStr">
        <is>
          <t>Consumer</t>
        </is>
      </c>
    </row>
    <row r="1922">
      <c r="A1922" s="8" t="n">
        <v>298</v>
      </c>
      <c r="B1922" t="inlineStr">
        <is>
          <t>CA-2014-111451</t>
        </is>
      </c>
      <c r="C1922" s="9" t="n">
        <v>41999</v>
      </c>
      <c r="D1922" s="8" t="n">
        <v>2014</v>
      </c>
      <c r="E1922" s="8" t="n">
        <v>12</v>
      </c>
      <c r="F1922" t="inlineStr">
        <is>
          <t>2014-12</t>
        </is>
      </c>
      <c r="G1922" t="inlineStr">
        <is>
          <t>Office Supplies</t>
        </is>
      </c>
      <c r="H1922" t="inlineStr">
        <is>
          <t>Fasteners</t>
        </is>
      </c>
      <c r="I1922" t="inlineStr">
        <is>
          <t>Vinyl Coated Wire Paper Clips in Organizer Box, 800/Box</t>
        </is>
      </c>
      <c r="J1922" s="8" t="n">
        <v>3</v>
      </c>
      <c r="K1922" s="10" t="n">
        <v>0.2</v>
      </c>
      <c r="L1922" s="11" t="n">
        <v>27.552</v>
      </c>
      <c r="M1922" s="11">
        <f>L1922-N1922</f>
        <v>18.2532</v>
      </c>
      <c r="N1922" s="11" t="n">
        <v>9.2988</v>
      </c>
      <c r="O1922">
        <f>IF(L1922=0,"—",N1922/L1922)</f>
        <v>0.3375</v>
      </c>
      <c r="P1922" t="inlineStr">
        <is>
          <t>West</t>
        </is>
      </c>
      <c r="Q1922" t="inlineStr">
        <is>
          <t>Corporate</t>
        </is>
      </c>
    </row>
    <row r="1923">
      <c r="A1923" s="8" t="n">
        <v>8690</v>
      </c>
      <c r="B1923" t="inlineStr">
        <is>
          <t>CA-2014-101427</t>
        </is>
      </c>
      <c r="C1923" s="9" t="n">
        <v>41999</v>
      </c>
      <c r="D1923" s="8" t="n">
        <v>2014</v>
      </c>
      <c r="E1923" s="8" t="n">
        <v>12</v>
      </c>
      <c r="F1923" t="inlineStr">
        <is>
          <t>2014-12</t>
        </is>
      </c>
      <c r="G1923" t="inlineStr">
        <is>
          <t>Office Supplies</t>
        </is>
      </c>
      <c r="H1923" t="inlineStr">
        <is>
          <t>Art</t>
        </is>
      </c>
      <c r="I1923" t="inlineStr">
        <is>
          <t>Eldon Spacemaker Box, Quick-Snap Lid, Clear</t>
        </is>
      </c>
      <c r="J1923" s="8" t="n">
        <v>3</v>
      </c>
      <c r="K1923" s="10" t="n">
        <v>0.2</v>
      </c>
      <c r="L1923" s="11" t="n">
        <v>8.016</v>
      </c>
      <c r="M1923" s="11">
        <f>L1923-N1923</f>
        <v>6.9138</v>
      </c>
      <c r="N1923" s="11" t="n">
        <v>1.1022</v>
      </c>
      <c r="O1923">
        <f>IF(L1923=0,"—",N1923/L1923)</f>
        <v>0.1375</v>
      </c>
      <c r="P1923" t="inlineStr">
        <is>
          <t>East</t>
        </is>
      </c>
      <c r="Q1923" t="inlineStr">
        <is>
          <t>Corporate</t>
        </is>
      </c>
    </row>
    <row r="1924">
      <c r="A1924" s="8" t="n">
        <v>125</v>
      </c>
      <c r="B1924" t="inlineStr">
        <is>
          <t>US-2014-152030</t>
        </is>
      </c>
      <c r="C1924" s="9" t="n">
        <v>41999</v>
      </c>
      <c r="D1924" s="8" t="n">
        <v>2014</v>
      </c>
      <c r="E1924" s="8" t="n">
        <v>12</v>
      </c>
      <c r="F1924" t="inlineStr">
        <is>
          <t>2014-12</t>
        </is>
      </c>
      <c r="G1924" t="inlineStr">
        <is>
          <t>Furniture</t>
        </is>
      </c>
      <c r="H1924" t="inlineStr">
        <is>
          <t>Chairs</t>
        </is>
      </c>
      <c r="I1924" t="inlineStr">
        <is>
          <t>Global Deluxe High-Back Manager's Chair</t>
        </is>
      </c>
      <c r="J1924" s="8" t="n">
        <v>3</v>
      </c>
      <c r="K1924" s="10" t="n">
        <v>0.3</v>
      </c>
      <c r="L1924" s="11" t="n">
        <v>600.558</v>
      </c>
      <c r="M1924" s="11">
        <f>L1924-N1924</f>
        <v>609.1374</v>
      </c>
      <c r="N1924" s="11" t="n">
        <v>-8.5794</v>
      </c>
      <c r="O1924">
        <f>IF(L1924=0,"—",N1924/L1924)</f>
        <v>-0.014285714285714285</v>
      </c>
      <c r="P1924" t="inlineStr">
        <is>
          <t>Central</t>
        </is>
      </c>
      <c r="Q1924" t="inlineStr">
        <is>
          <t>Home Office</t>
        </is>
      </c>
    </row>
    <row r="1925">
      <c r="A1925" s="8" t="n">
        <v>622</v>
      </c>
      <c r="B1925" t="inlineStr">
        <is>
          <t>US-2014-111171</t>
        </is>
      </c>
      <c r="C1925" s="9" t="n">
        <v>41999</v>
      </c>
      <c r="D1925" s="8" t="n">
        <v>2014</v>
      </c>
      <c r="E1925" s="8" t="n">
        <v>12</v>
      </c>
      <c r="F1925" t="inlineStr">
        <is>
          <t>2014-12</t>
        </is>
      </c>
      <c r="G1925" t="inlineStr">
        <is>
          <t>Office Supplies</t>
        </is>
      </c>
      <c r="H1925" t="inlineStr">
        <is>
          <t>Binders</t>
        </is>
      </c>
      <c r="I1925" t="inlineStr">
        <is>
          <t>Cardinal Slant-D Ring Binder, Heavy Gauge Vinyl</t>
        </is>
      </c>
      <c r="J1925" s="8" t="n">
        <v>5</v>
      </c>
      <c r="K1925" s="10" t="n">
        <v>0.8</v>
      </c>
      <c r="L1925" s="11" t="n">
        <v>8.69</v>
      </c>
      <c r="M1925" s="11">
        <f>L1925-N1925</f>
        <v>23.463</v>
      </c>
      <c r="N1925" s="11" t="n">
        <v>-14.773</v>
      </c>
      <c r="O1925">
        <f>IF(L1925=0,"—",N1925/L1925)</f>
        <v>-1.7</v>
      </c>
      <c r="P1925" t="inlineStr">
        <is>
          <t>Central</t>
        </is>
      </c>
      <c r="Q1925" t="inlineStr">
        <is>
          <t>Consumer</t>
        </is>
      </c>
    </row>
    <row r="1926">
      <c r="A1926" s="8" t="n">
        <v>4819</v>
      </c>
      <c r="B1926" t="inlineStr">
        <is>
          <t>CA-2014-139598</t>
        </is>
      </c>
      <c r="C1926" s="9" t="n">
        <v>41999</v>
      </c>
      <c r="D1926" s="8" t="n">
        <v>2014</v>
      </c>
      <c r="E1926" s="8" t="n">
        <v>12</v>
      </c>
      <c r="F1926" t="inlineStr">
        <is>
          <t>2014-12</t>
        </is>
      </c>
      <c r="G1926" t="inlineStr">
        <is>
          <t>Office Supplies</t>
        </is>
      </c>
      <c r="H1926" t="inlineStr">
        <is>
          <t>Storage</t>
        </is>
      </c>
      <c r="I1926" t="inlineStr">
        <is>
          <t>Sensible Storage WireTech Storage Systems</t>
        </is>
      </c>
      <c r="J1926" s="8" t="n">
        <v>4</v>
      </c>
      <c r="K1926" s="10" t="n">
        <v>0.2</v>
      </c>
      <c r="L1926" s="11" t="n">
        <v>227.136</v>
      </c>
      <c r="M1926" s="11">
        <f>L1926-N1926</f>
        <v>269.724</v>
      </c>
      <c r="N1926" s="11" t="n">
        <v>-42.588</v>
      </c>
      <c r="O1926">
        <f>IF(L1926=0,"—",N1926/L1926)</f>
        <v>-0.1875</v>
      </c>
      <c r="P1926" t="inlineStr">
        <is>
          <t>East</t>
        </is>
      </c>
      <c r="Q1926" t="inlineStr">
        <is>
          <t>Consumer</t>
        </is>
      </c>
    </row>
    <row r="1927">
      <c r="A1927" s="8" t="n">
        <v>4816</v>
      </c>
      <c r="B1927" t="inlineStr">
        <is>
          <t>CA-2014-139598</t>
        </is>
      </c>
      <c r="C1927" s="9" t="n">
        <v>41999</v>
      </c>
      <c r="D1927" s="8" t="n">
        <v>2014</v>
      </c>
      <c r="E1927" s="8" t="n">
        <v>12</v>
      </c>
      <c r="F1927" t="inlineStr">
        <is>
          <t>2014-12</t>
        </is>
      </c>
      <c r="G1927" t="inlineStr">
        <is>
          <t>Office Supplies</t>
        </is>
      </c>
      <c r="H1927" t="inlineStr">
        <is>
          <t>Paper</t>
        </is>
      </c>
      <c r="I1927" t="inlineStr">
        <is>
          <t>Wirebound Message Books, Two 4 1/4" x 5" Forms per Page</t>
        </is>
      </c>
      <c r="J1927" s="8" t="n">
        <v>3</v>
      </c>
      <c r="K1927" s="10" t="n">
        <v>0.2</v>
      </c>
      <c r="L1927" s="11" t="n">
        <v>18.264</v>
      </c>
      <c r="M1927" s="11">
        <f>L1927-N1927</f>
        <v>12.099899999999998</v>
      </c>
      <c r="N1927" s="11" t="n">
        <v>6.1641</v>
      </c>
      <c r="O1927">
        <f>IF(L1927=0,"—",N1927/L1927)</f>
        <v>0.3375</v>
      </c>
      <c r="P1927" t="inlineStr">
        <is>
          <t>East</t>
        </is>
      </c>
      <c r="Q1927" t="inlineStr">
        <is>
          <t>Consumer</t>
        </is>
      </c>
    </row>
    <row r="1928">
      <c r="A1928" s="8" t="n">
        <v>4817</v>
      </c>
      <c r="B1928" t="inlineStr">
        <is>
          <t>CA-2014-139598</t>
        </is>
      </c>
      <c r="C1928" s="9" t="n">
        <v>41999</v>
      </c>
      <c r="D1928" s="8" t="n">
        <v>2014</v>
      </c>
      <c r="E1928" s="8" t="n">
        <v>12</v>
      </c>
      <c r="F1928" t="inlineStr">
        <is>
          <t>2014-12</t>
        </is>
      </c>
      <c r="G1928" t="inlineStr">
        <is>
          <t>Office Supplies</t>
        </is>
      </c>
      <c r="H1928" t="inlineStr">
        <is>
          <t>Appliances</t>
        </is>
      </c>
      <c r="I1928" t="inlineStr">
        <is>
          <t>Holmes 99% HEPA Air Purifier</t>
        </is>
      </c>
      <c r="J1928" s="8" t="n">
        <v>2</v>
      </c>
      <c r="K1928" s="10" t="n">
        <v>0.2</v>
      </c>
      <c r="L1928" s="11" t="n">
        <v>34.656</v>
      </c>
      <c r="M1928" s="11">
        <f>L1928-N1928</f>
        <v>29.0244</v>
      </c>
      <c r="N1928" s="11" t="n">
        <v>5.6316</v>
      </c>
      <c r="O1928">
        <f>IF(L1928=0,"—",N1928/L1928)</f>
        <v>0.1625</v>
      </c>
      <c r="P1928" t="inlineStr">
        <is>
          <t>East</t>
        </is>
      </c>
      <c r="Q1928" t="inlineStr">
        <is>
          <t>Consumer</t>
        </is>
      </c>
    </row>
    <row r="1929">
      <c r="A1929" s="8" t="n">
        <v>4818</v>
      </c>
      <c r="B1929" t="inlineStr">
        <is>
          <t>CA-2014-139598</t>
        </is>
      </c>
      <c r="C1929" s="9" t="n">
        <v>41999</v>
      </c>
      <c r="D1929" s="8" t="n">
        <v>2014</v>
      </c>
      <c r="E1929" s="8" t="n">
        <v>12</v>
      </c>
      <c r="F1929" t="inlineStr">
        <is>
          <t>2014-12</t>
        </is>
      </c>
      <c r="G1929" t="inlineStr">
        <is>
          <t>Office Supplies</t>
        </is>
      </c>
      <c r="H1929" t="inlineStr">
        <is>
          <t>Appliances</t>
        </is>
      </c>
      <c r="I1929" t="inlineStr">
        <is>
          <t>Tripp Lite TLP810NET Broadband Surge for Modem/Fax</t>
        </is>
      </c>
      <c r="J1929" s="8" t="n">
        <v>2</v>
      </c>
      <c r="K1929" s="10" t="n">
        <v>0.2</v>
      </c>
      <c r="L1929" s="11" t="n">
        <v>81.55200000000001</v>
      </c>
      <c r="M1929" s="11">
        <f>L1929-N1929</f>
        <v>73.39680000000001</v>
      </c>
      <c r="N1929" s="11" t="n">
        <v>8.155200000000001</v>
      </c>
      <c r="O1929">
        <f>IF(L1929=0,"—",N1929/L1929)</f>
        <v>0.1</v>
      </c>
      <c r="P1929" t="inlineStr">
        <is>
          <t>East</t>
        </is>
      </c>
      <c r="Q1929" t="inlineStr">
        <is>
          <t>Consumer</t>
        </is>
      </c>
    </row>
    <row r="1930">
      <c r="A1930" s="8" t="n">
        <v>8671</v>
      </c>
      <c r="B1930" t="inlineStr">
        <is>
          <t>US-2014-159611</t>
        </is>
      </c>
      <c r="C1930" s="9" t="n">
        <v>42000</v>
      </c>
      <c r="D1930" s="8" t="n">
        <v>2014</v>
      </c>
      <c r="E1930" s="8" t="n">
        <v>12</v>
      </c>
      <c r="F1930" t="inlineStr">
        <is>
          <t>2014-12</t>
        </is>
      </c>
      <c r="G1930" t="inlineStr">
        <is>
          <t>Furniture</t>
        </is>
      </c>
      <c r="H1930" t="inlineStr">
        <is>
          <t>Furnishings</t>
        </is>
      </c>
      <c r="I1930" t="inlineStr">
        <is>
          <t>Eldon "L" Workstation Diamond Chairmat</t>
        </is>
      </c>
      <c r="J1930" s="8" t="n">
        <v>3</v>
      </c>
      <c r="K1930" s="10" t="n">
        <v>0.2</v>
      </c>
      <c r="L1930" s="11" t="n">
        <v>182.352</v>
      </c>
      <c r="M1930" s="11">
        <f>L1930-N1930</f>
        <v>200.5872</v>
      </c>
      <c r="N1930" s="11" t="n">
        <v>-18.2352</v>
      </c>
      <c r="O1930">
        <f>IF(L1930=0,"—",N1930/L1930)</f>
        <v>-0.09999999999999999</v>
      </c>
      <c r="P1930" t="inlineStr">
        <is>
          <t>East</t>
        </is>
      </c>
      <c r="Q1930" t="inlineStr">
        <is>
          <t>Consumer</t>
        </is>
      </c>
    </row>
    <row r="1931">
      <c r="A1931" s="8" t="n">
        <v>2967</v>
      </c>
      <c r="B1931" t="inlineStr">
        <is>
          <t>CA-2014-162866</t>
        </is>
      </c>
      <c r="C1931" s="9" t="n">
        <v>42000</v>
      </c>
      <c r="D1931" s="8" t="n">
        <v>2014</v>
      </c>
      <c r="E1931" s="8" t="n">
        <v>12</v>
      </c>
      <c r="F1931" t="inlineStr">
        <is>
          <t>2014-12</t>
        </is>
      </c>
      <c r="G1931" t="inlineStr">
        <is>
          <t>Furniture</t>
        </is>
      </c>
      <c r="H1931" t="inlineStr">
        <is>
          <t>Furnishings</t>
        </is>
      </c>
      <c r="I1931" t="inlineStr">
        <is>
          <t>DAX Wood Document Frame</t>
        </is>
      </c>
      <c r="J1931" s="8" t="n">
        <v>6</v>
      </c>
      <c r="K1931" s="10" t="n">
        <v>0.6</v>
      </c>
      <c r="L1931" s="11" t="n">
        <v>32.952</v>
      </c>
      <c r="M1931" s="11">
        <f>L1931-N1931</f>
        <v>52.7232</v>
      </c>
      <c r="N1931" s="11" t="n">
        <v>-19.7712</v>
      </c>
      <c r="O1931">
        <f>IF(L1931=0,"—",N1931/L1931)</f>
        <v>-0.6000000000000001</v>
      </c>
      <c r="P1931" t="inlineStr">
        <is>
          <t>Central</t>
        </is>
      </c>
      <c r="Q1931" t="inlineStr">
        <is>
          <t>Consumer</t>
        </is>
      </c>
    </row>
    <row r="1932">
      <c r="A1932" s="8" t="n">
        <v>2968</v>
      </c>
      <c r="B1932" t="inlineStr">
        <is>
          <t>CA-2014-162866</t>
        </is>
      </c>
      <c r="C1932" s="9" t="n">
        <v>42000</v>
      </c>
      <c r="D1932" s="8" t="n">
        <v>2014</v>
      </c>
      <c r="E1932" s="8" t="n">
        <v>12</v>
      </c>
      <c r="F1932" t="inlineStr">
        <is>
          <t>2014-12</t>
        </is>
      </c>
      <c r="G1932" t="inlineStr">
        <is>
          <t>Office Supplies</t>
        </is>
      </c>
      <c r="H1932" t="inlineStr">
        <is>
          <t>Storage</t>
        </is>
      </c>
      <c r="I1932" t="inlineStr">
        <is>
          <t>Staple magnet</t>
        </is>
      </c>
      <c r="J1932" s="8" t="n">
        <v>4</v>
      </c>
      <c r="K1932" s="10" t="n">
        <v>0.2</v>
      </c>
      <c r="L1932" s="11" t="n">
        <v>30.016</v>
      </c>
      <c r="M1932" s="11">
        <f>L1932-N1932</f>
        <v>27.0144</v>
      </c>
      <c r="N1932" s="11" t="n">
        <v>3.0016</v>
      </c>
      <c r="O1932">
        <f>IF(L1932=0,"—",N1932/L1932)</f>
        <v>0.1</v>
      </c>
      <c r="P1932" t="inlineStr">
        <is>
          <t>Central</t>
        </is>
      </c>
      <c r="Q1932" t="inlineStr">
        <is>
          <t>Consumer</t>
        </is>
      </c>
    </row>
    <row r="1933">
      <c r="A1933" s="8" t="n">
        <v>4554</v>
      </c>
      <c r="B1933" t="inlineStr">
        <is>
          <t>US-2014-106334</t>
        </is>
      </c>
      <c r="C1933" s="9" t="n">
        <v>42000</v>
      </c>
      <c r="D1933" s="8" t="n">
        <v>2014</v>
      </c>
      <c r="E1933" s="8" t="n">
        <v>12</v>
      </c>
      <c r="F1933" t="inlineStr">
        <is>
          <t>2014-12</t>
        </is>
      </c>
      <c r="G1933" t="inlineStr">
        <is>
          <t>Office Supplies</t>
        </is>
      </c>
      <c r="H1933" t="inlineStr">
        <is>
          <t>Paper</t>
        </is>
      </c>
      <c r="I1933" t="inlineStr">
        <is>
          <t>Xerox 1927</t>
        </is>
      </c>
      <c r="J1933" s="8" t="n">
        <v>3</v>
      </c>
      <c r="K1933" s="10" t="n">
        <v>0</v>
      </c>
      <c r="L1933" s="11" t="n">
        <v>12.84</v>
      </c>
      <c r="M1933" s="11">
        <f>L1933-N1933</f>
        <v>7.062</v>
      </c>
      <c r="N1933" s="11" t="n">
        <v>5.778</v>
      </c>
      <c r="O1933">
        <f>IF(L1933=0,"—",N1933/L1933)</f>
        <v>0.44999999999999996</v>
      </c>
      <c r="P1933" t="inlineStr">
        <is>
          <t>West</t>
        </is>
      </c>
      <c r="Q1933" t="inlineStr">
        <is>
          <t>Consumer</t>
        </is>
      </c>
    </row>
    <row r="1934">
      <c r="A1934" s="8" t="n">
        <v>9232</v>
      </c>
      <c r="B1934" t="inlineStr">
        <is>
          <t>CA-2014-148383</t>
        </is>
      </c>
      <c r="C1934" s="9" t="n">
        <v>42000</v>
      </c>
      <c r="D1934" s="8" t="n">
        <v>2014</v>
      </c>
      <c r="E1934" s="8" t="n">
        <v>12</v>
      </c>
      <c r="F1934" t="inlineStr">
        <is>
          <t>2014-12</t>
        </is>
      </c>
      <c r="G1934" t="inlineStr">
        <is>
          <t>Office Supplies</t>
        </is>
      </c>
      <c r="H1934" t="inlineStr">
        <is>
          <t>Binders</t>
        </is>
      </c>
      <c r="I1934" t="inlineStr">
        <is>
          <t>GBC DocuBind 300 Electric Binding Machine</t>
        </is>
      </c>
      <c r="J1934" s="8" t="n">
        <v>6</v>
      </c>
      <c r="K1934" s="10" t="n">
        <v>0.7</v>
      </c>
      <c r="L1934" s="11" t="n">
        <v>946.764</v>
      </c>
      <c r="M1934" s="11">
        <f>L1934-N1934</f>
        <v>1641.0576</v>
      </c>
      <c r="N1934" s="11" t="n">
        <v>-694.2936</v>
      </c>
      <c r="O1934">
        <f>IF(L1934=0,"—",N1934/L1934)</f>
        <v>-0.7333333333333333</v>
      </c>
      <c r="P1934" t="inlineStr">
        <is>
          <t>West</t>
        </is>
      </c>
      <c r="Q1934" t="inlineStr">
        <is>
          <t>Consumer</t>
        </is>
      </c>
    </row>
    <row r="1935">
      <c r="A1935" s="8" t="n">
        <v>4553</v>
      </c>
      <c r="B1935" t="inlineStr">
        <is>
          <t>US-2014-106334</t>
        </is>
      </c>
      <c r="C1935" s="9" t="n">
        <v>42000</v>
      </c>
      <c r="D1935" s="8" t="n">
        <v>2014</v>
      </c>
      <c r="E1935" s="8" t="n">
        <v>12</v>
      </c>
      <c r="F1935" t="inlineStr">
        <is>
          <t>2014-12</t>
        </is>
      </c>
      <c r="G1935" t="inlineStr">
        <is>
          <t>Furniture</t>
        </is>
      </c>
      <c r="H1935" t="inlineStr">
        <is>
          <t>Chairs</t>
        </is>
      </c>
      <c r="I1935" t="inlineStr">
        <is>
          <t>Bevis Steel Folding Chairs</t>
        </is>
      </c>
      <c r="J1935" s="8" t="n">
        <v>3</v>
      </c>
      <c r="K1935" s="10" t="n">
        <v>0.2</v>
      </c>
      <c r="L1935" s="11" t="n">
        <v>230.28</v>
      </c>
      <c r="M1935" s="11">
        <f>L1935-N1935</f>
        <v>207.252</v>
      </c>
      <c r="N1935" s="11" t="n">
        <v>23.028</v>
      </c>
      <c r="O1935">
        <f>IF(L1935=0,"—",N1935/L1935)</f>
        <v>0.09999999999999999</v>
      </c>
      <c r="P1935" t="inlineStr">
        <is>
          <t>West</t>
        </is>
      </c>
      <c r="Q1935" t="inlineStr">
        <is>
          <t>Consumer</t>
        </is>
      </c>
    </row>
    <row r="1936">
      <c r="A1936" s="8" t="n">
        <v>8672</v>
      </c>
      <c r="B1936" t="inlineStr">
        <is>
          <t>US-2014-159611</t>
        </is>
      </c>
      <c r="C1936" s="9" t="n">
        <v>42000</v>
      </c>
      <c r="D1936" s="8" t="n">
        <v>2014</v>
      </c>
      <c r="E1936" s="8" t="n">
        <v>12</v>
      </c>
      <c r="F1936" t="inlineStr">
        <is>
          <t>2014-12</t>
        </is>
      </c>
      <c r="G1936" t="inlineStr">
        <is>
          <t>Office Supplies</t>
        </is>
      </c>
      <c r="H1936" t="inlineStr">
        <is>
          <t>Storage</t>
        </is>
      </c>
      <c r="I1936" t="inlineStr">
        <is>
          <t>Safco Industrial Shelving</t>
        </is>
      </c>
      <c r="J1936" s="8" t="n">
        <v>2</v>
      </c>
      <c r="K1936" s="10" t="n">
        <v>0.2</v>
      </c>
      <c r="L1936" s="11" t="n">
        <v>118.16</v>
      </c>
      <c r="M1936" s="11">
        <f>L1936-N1936</f>
        <v>143.269</v>
      </c>
      <c r="N1936" s="11" t="n">
        <v>-25.109</v>
      </c>
      <c r="O1936">
        <f>IF(L1936=0,"—",N1936/L1936)</f>
        <v>-0.21250000000000002</v>
      </c>
      <c r="P1936" t="inlineStr">
        <is>
          <t>East</t>
        </is>
      </c>
      <c r="Q1936" t="inlineStr">
        <is>
          <t>Consumer</t>
        </is>
      </c>
    </row>
    <row r="1937">
      <c r="A1937" s="8" t="n">
        <v>7777</v>
      </c>
      <c r="B1937" t="inlineStr">
        <is>
          <t>CA-2014-166961</t>
        </is>
      </c>
      <c r="C1937" s="9" t="n">
        <v>42000</v>
      </c>
      <c r="D1937" s="8" t="n">
        <v>2014</v>
      </c>
      <c r="E1937" s="8" t="n">
        <v>12</v>
      </c>
      <c r="F1937" t="inlineStr">
        <is>
          <t>2014-12</t>
        </is>
      </c>
      <c r="G1937" t="inlineStr">
        <is>
          <t>Office Supplies</t>
        </is>
      </c>
      <c r="H1937" t="inlineStr">
        <is>
          <t>Fasteners</t>
        </is>
      </c>
      <c r="I1937" t="inlineStr">
        <is>
          <t>Staples</t>
        </is>
      </c>
      <c r="J1937" s="8" t="n">
        <v>3</v>
      </c>
      <c r="K1937" s="10" t="n">
        <v>0</v>
      </c>
      <c r="L1937" s="11" t="n">
        <v>7.86</v>
      </c>
      <c r="M1937" s="11">
        <f>L1937-N1937</f>
        <v>4.244400000000001</v>
      </c>
      <c r="N1937" s="11" t="n">
        <v>3.6156</v>
      </c>
      <c r="O1937">
        <f>IF(L1937=0,"—",N1937/L1937)</f>
        <v>0.46</v>
      </c>
      <c r="P1937" t="inlineStr">
        <is>
          <t>West</t>
        </is>
      </c>
      <c r="Q1937" t="inlineStr">
        <is>
          <t>Home Office</t>
        </is>
      </c>
    </row>
    <row r="1938">
      <c r="A1938" s="8" t="n">
        <v>1177</v>
      </c>
      <c r="B1938" t="inlineStr">
        <is>
          <t>CA-2014-120243</t>
        </is>
      </c>
      <c r="C1938" s="9" t="n">
        <v>42000</v>
      </c>
      <c r="D1938" s="8" t="n">
        <v>2014</v>
      </c>
      <c r="E1938" s="8" t="n">
        <v>12</v>
      </c>
      <c r="F1938" t="inlineStr">
        <is>
          <t>2014-12</t>
        </is>
      </c>
      <c r="G1938" t="inlineStr">
        <is>
          <t>Office Supplies</t>
        </is>
      </c>
      <c r="H1938" t="inlineStr">
        <is>
          <t>Labels</t>
        </is>
      </c>
      <c r="I1938" t="inlineStr">
        <is>
          <t>Staple-on labels</t>
        </is>
      </c>
      <c r="J1938" s="8" t="n">
        <v>4</v>
      </c>
      <c r="K1938" s="10" t="n">
        <v>0</v>
      </c>
      <c r="L1938" s="11" t="n">
        <v>11.56</v>
      </c>
      <c r="M1938" s="11">
        <f>L1938-N1938</f>
        <v>6.1268</v>
      </c>
      <c r="N1938" s="11" t="n">
        <v>5.4332</v>
      </c>
      <c r="O1938">
        <f>IF(L1938=0,"—",N1938/L1938)</f>
        <v>0.47000000000000003</v>
      </c>
      <c r="P1938" t="inlineStr">
        <is>
          <t>West</t>
        </is>
      </c>
      <c r="Q1938" t="inlineStr">
        <is>
          <t>Home Office</t>
        </is>
      </c>
    </row>
    <row r="1939">
      <c r="A1939" s="8" t="n">
        <v>7779</v>
      </c>
      <c r="B1939" t="inlineStr">
        <is>
          <t>CA-2014-166961</t>
        </is>
      </c>
      <c r="C1939" s="9" t="n">
        <v>42000</v>
      </c>
      <c r="D1939" s="8" t="n">
        <v>2014</v>
      </c>
      <c r="E1939" s="8" t="n">
        <v>12</v>
      </c>
      <c r="F1939" t="inlineStr">
        <is>
          <t>2014-12</t>
        </is>
      </c>
      <c r="G1939" t="inlineStr">
        <is>
          <t>Office Supplies</t>
        </is>
      </c>
      <c r="H1939" t="inlineStr">
        <is>
          <t>Binders</t>
        </is>
      </c>
      <c r="I1939" t="inlineStr">
        <is>
          <t>GBC VeloBind Cover Sets</t>
        </is>
      </c>
      <c r="J1939" s="8" t="n">
        <v>3</v>
      </c>
      <c r="K1939" s="10" t="n">
        <v>0.2</v>
      </c>
      <c r="L1939" s="11" t="n">
        <v>37.056</v>
      </c>
      <c r="M1939" s="11">
        <f>L1939-N1939</f>
        <v>23.159999999999997</v>
      </c>
      <c r="N1939" s="11" t="n">
        <v>13.896</v>
      </c>
      <c r="O1939">
        <f>IF(L1939=0,"—",N1939/L1939)</f>
        <v>0.37500000000000006</v>
      </c>
      <c r="P1939" t="inlineStr">
        <is>
          <t>West</t>
        </is>
      </c>
      <c r="Q1939" t="inlineStr">
        <is>
          <t>Home Office</t>
        </is>
      </c>
    </row>
    <row r="1940">
      <c r="A1940" s="8" t="n">
        <v>7778</v>
      </c>
      <c r="B1940" t="inlineStr">
        <is>
          <t>CA-2014-166961</t>
        </is>
      </c>
      <c r="C1940" s="9" t="n">
        <v>42000</v>
      </c>
      <c r="D1940" s="8" t="n">
        <v>2014</v>
      </c>
      <c r="E1940" s="8" t="n">
        <v>12</v>
      </c>
      <c r="F1940" t="inlineStr">
        <is>
          <t>2014-12</t>
        </is>
      </c>
      <c r="G1940" t="inlineStr">
        <is>
          <t>Office Supplies</t>
        </is>
      </c>
      <c r="H1940" t="inlineStr">
        <is>
          <t>Storage</t>
        </is>
      </c>
      <c r="I1940" t="inlineStr">
        <is>
          <t>Advantus Rolling Storage Box</t>
        </is>
      </c>
      <c r="J1940" s="8" t="n">
        <v>3</v>
      </c>
      <c r="K1940" s="10" t="n">
        <v>0</v>
      </c>
      <c r="L1940" s="11" t="n">
        <v>51.45</v>
      </c>
      <c r="M1940" s="11">
        <f>L1940-N1940</f>
        <v>37.5585</v>
      </c>
      <c r="N1940" s="11" t="n">
        <v>13.8915</v>
      </c>
      <c r="O1940">
        <f>IF(L1940=0,"—",N1940/L1940)</f>
        <v>0.27</v>
      </c>
      <c r="P1940" t="inlineStr">
        <is>
          <t>West</t>
        </is>
      </c>
      <c r="Q1940" t="inlineStr">
        <is>
          <t>Home Office</t>
        </is>
      </c>
    </row>
    <row r="1941">
      <c r="A1941" s="8" t="n">
        <v>8372</v>
      </c>
      <c r="B1941" t="inlineStr">
        <is>
          <t>CA-2014-165393</t>
        </is>
      </c>
      <c r="C1941" s="9" t="n">
        <v>42000</v>
      </c>
      <c r="D1941" s="8" t="n">
        <v>2014</v>
      </c>
      <c r="E1941" s="8" t="n">
        <v>12</v>
      </c>
      <c r="F1941" t="inlineStr">
        <is>
          <t>2014-12</t>
        </is>
      </c>
      <c r="G1941" t="inlineStr">
        <is>
          <t>Office Supplies</t>
        </is>
      </c>
      <c r="H1941" t="inlineStr">
        <is>
          <t>Binders</t>
        </is>
      </c>
      <c r="I1941" t="inlineStr">
        <is>
          <t>GBC Standard Therm-A-Bind Covers</t>
        </is>
      </c>
      <c r="J1941" s="8" t="n">
        <v>1</v>
      </c>
      <c r="K1941" s="10" t="n">
        <v>0.8</v>
      </c>
      <c r="L1941" s="11" t="n">
        <v>4.984</v>
      </c>
      <c r="M1941" s="11">
        <f>L1941-N1941</f>
        <v>13.4568</v>
      </c>
      <c r="N1941" s="11" t="n">
        <v>-8.472799999999999</v>
      </c>
      <c r="O1941">
        <f>IF(L1941=0,"—",N1941/L1941)</f>
        <v>-1.7</v>
      </c>
      <c r="P1941" t="inlineStr">
        <is>
          <t>Central</t>
        </is>
      </c>
      <c r="Q1941" t="inlineStr">
        <is>
          <t>Consumer</t>
        </is>
      </c>
    </row>
    <row r="1942">
      <c r="A1942" s="8" t="n">
        <v>8339</v>
      </c>
      <c r="B1942" t="inlineStr">
        <is>
          <t>CA-2014-153087</t>
        </is>
      </c>
      <c r="C1942" s="9" t="n">
        <v>42000</v>
      </c>
      <c r="D1942" s="8" t="n">
        <v>2014</v>
      </c>
      <c r="E1942" s="8" t="n">
        <v>12</v>
      </c>
      <c r="F1942" t="inlineStr">
        <is>
          <t>2014-12</t>
        </is>
      </c>
      <c r="G1942" t="inlineStr">
        <is>
          <t>Technology</t>
        </is>
      </c>
      <c r="H1942" t="inlineStr">
        <is>
          <t>Accessories</t>
        </is>
      </c>
      <c r="I1942" t="inlineStr">
        <is>
          <t>Enermax Acrylux Wireless Keyboard</t>
        </is>
      </c>
      <c r="J1942" s="8" t="n">
        <v>5</v>
      </c>
      <c r="K1942" s="10" t="n">
        <v>0</v>
      </c>
      <c r="L1942" s="11" t="n">
        <v>498</v>
      </c>
      <c r="M1942" s="11">
        <f>L1942-N1942</f>
        <v>313.74</v>
      </c>
      <c r="N1942" s="11" t="n">
        <v>184.26</v>
      </c>
      <c r="O1942">
        <f>IF(L1942=0,"—",N1942/L1942)</f>
        <v>0.37</v>
      </c>
      <c r="P1942" t="inlineStr">
        <is>
          <t>South</t>
        </is>
      </c>
      <c r="Q1942" t="inlineStr">
        <is>
          <t>Corporate</t>
        </is>
      </c>
    </row>
    <row r="1943">
      <c r="A1943" s="8" t="n">
        <v>8338</v>
      </c>
      <c r="B1943" t="inlineStr">
        <is>
          <t>CA-2014-153087</t>
        </is>
      </c>
      <c r="C1943" s="9" t="n">
        <v>42000</v>
      </c>
      <c r="D1943" s="8" t="n">
        <v>2014</v>
      </c>
      <c r="E1943" s="8" t="n">
        <v>12</v>
      </c>
      <c r="F1943" t="inlineStr">
        <is>
          <t>2014-12</t>
        </is>
      </c>
      <c r="G1943" t="inlineStr">
        <is>
          <t>Office Supplies</t>
        </is>
      </c>
      <c r="H1943" t="inlineStr">
        <is>
          <t>Paper</t>
        </is>
      </c>
      <c r="I1943" t="inlineStr">
        <is>
          <t>Xerox 1983</t>
        </is>
      </c>
      <c r="J1943" s="8" t="n">
        <v>4</v>
      </c>
      <c r="K1943" s="10" t="n">
        <v>0</v>
      </c>
      <c r="L1943" s="11" t="n">
        <v>23.92</v>
      </c>
      <c r="M1943" s="11">
        <f>L1943-N1943</f>
        <v>12.199200000000001</v>
      </c>
      <c r="N1943" s="11" t="n">
        <v>11.7208</v>
      </c>
      <c r="O1943">
        <f>IF(L1943=0,"—",N1943/L1943)</f>
        <v>0.49</v>
      </c>
      <c r="P1943" t="inlineStr">
        <is>
          <t>South</t>
        </is>
      </c>
      <c r="Q1943" t="inlineStr">
        <is>
          <t>Corporate</t>
        </is>
      </c>
    </row>
    <row r="1944">
      <c r="A1944" s="8" t="n">
        <v>6132</v>
      </c>
      <c r="B1944" t="inlineStr">
        <is>
          <t>CA-2014-163447</t>
        </is>
      </c>
      <c r="C1944" s="9" t="n">
        <v>42000</v>
      </c>
      <c r="D1944" s="8" t="n">
        <v>2014</v>
      </c>
      <c r="E1944" s="8" t="n">
        <v>12</v>
      </c>
      <c r="F1944" t="inlineStr">
        <is>
          <t>2014-12</t>
        </is>
      </c>
      <c r="G1944" t="inlineStr">
        <is>
          <t>Furniture</t>
        </is>
      </c>
      <c r="H1944" t="inlineStr">
        <is>
          <t>Chairs</t>
        </is>
      </c>
      <c r="I1944" t="inlineStr">
        <is>
          <t>Global Push Button Manager's Chair, Indigo</t>
        </is>
      </c>
      <c r="J1944" s="8" t="n">
        <v>14</v>
      </c>
      <c r="K1944" s="10" t="n">
        <v>0.1</v>
      </c>
      <c r="L1944" s="11" t="n">
        <v>767.2140000000001</v>
      </c>
      <c r="M1944" s="11">
        <f>L1944-N1944</f>
        <v>605.2466000000001</v>
      </c>
      <c r="N1944" s="11" t="n">
        <v>161.9674</v>
      </c>
      <c r="O1944">
        <f>IF(L1944=0,"—",N1944/L1944)</f>
        <v>0.21111111111111108</v>
      </c>
      <c r="P1944" t="inlineStr">
        <is>
          <t>East</t>
        </is>
      </c>
      <c r="Q1944" t="inlineStr">
        <is>
          <t>Home Office</t>
        </is>
      </c>
    </row>
    <row r="1945">
      <c r="A1945" s="8" t="n">
        <v>7776</v>
      </c>
      <c r="B1945" t="inlineStr">
        <is>
          <t>CA-2014-166961</t>
        </is>
      </c>
      <c r="C1945" s="9" t="n">
        <v>42000</v>
      </c>
      <c r="D1945" s="8" t="n">
        <v>2014</v>
      </c>
      <c r="E1945" s="8" t="n">
        <v>12</v>
      </c>
      <c r="F1945" t="inlineStr">
        <is>
          <t>2014-12</t>
        </is>
      </c>
      <c r="G1945" t="inlineStr">
        <is>
          <t>Office Supplies</t>
        </is>
      </c>
      <c r="H1945" t="inlineStr">
        <is>
          <t>Appliances</t>
        </is>
      </c>
      <c r="I1945" t="inlineStr">
        <is>
          <t>Staple holder</t>
        </is>
      </c>
      <c r="J1945" s="8" t="n">
        <v>1</v>
      </c>
      <c r="K1945" s="10" t="n">
        <v>0</v>
      </c>
      <c r="L1945" s="11" t="n">
        <v>10.98</v>
      </c>
      <c r="M1945" s="11">
        <f>L1945-N1945</f>
        <v>8.0154</v>
      </c>
      <c r="N1945" s="11" t="n">
        <v>2.9646</v>
      </c>
      <c r="O1945">
        <f>IF(L1945=0,"—",N1945/L1945)</f>
        <v>0.26999999999999996</v>
      </c>
      <c r="P1945" t="inlineStr">
        <is>
          <t>West</t>
        </is>
      </c>
      <c r="Q1945" t="inlineStr">
        <is>
          <t>Home Office</t>
        </is>
      </c>
    </row>
    <row r="1946">
      <c r="A1946" s="8" t="n">
        <v>6297</v>
      </c>
      <c r="B1946" t="inlineStr">
        <is>
          <t>CA-2014-141313</t>
        </is>
      </c>
      <c r="C1946" s="9" t="n">
        <v>42001</v>
      </c>
      <c r="D1946" s="8" t="n">
        <v>2014</v>
      </c>
      <c r="E1946" s="8" t="n">
        <v>12</v>
      </c>
      <c r="F1946" t="inlineStr">
        <is>
          <t>2014-12</t>
        </is>
      </c>
      <c r="G1946" t="inlineStr">
        <is>
          <t>Office Supplies</t>
        </is>
      </c>
      <c r="H1946" t="inlineStr">
        <is>
          <t>Storage</t>
        </is>
      </c>
      <c r="I1946" t="inlineStr">
        <is>
          <t>Fellowes Strictly Business Drawer File, Letter/Legal Size</t>
        </is>
      </c>
      <c r="J1946" s="8" t="n">
        <v>5</v>
      </c>
      <c r="K1946" s="10" t="n">
        <v>0</v>
      </c>
      <c r="L1946" s="11" t="n">
        <v>704.25</v>
      </c>
      <c r="M1946" s="11">
        <f>L1946-N1946</f>
        <v>619.74</v>
      </c>
      <c r="N1946" s="11" t="n">
        <v>84.51000000000001</v>
      </c>
      <c r="O1946">
        <f>IF(L1946=0,"—",N1946/L1946)</f>
        <v>0.12000000000000001</v>
      </c>
      <c r="P1946" t="inlineStr">
        <is>
          <t>East</t>
        </is>
      </c>
      <c r="Q1946" t="inlineStr">
        <is>
          <t>Corporate</t>
        </is>
      </c>
    </row>
    <row r="1947">
      <c r="A1947" s="8" t="n">
        <v>317</v>
      </c>
      <c r="B1947" t="inlineStr">
        <is>
          <t>CA-2014-164259</t>
        </is>
      </c>
      <c r="C1947" s="9" t="n">
        <v>42001</v>
      </c>
      <c r="D1947" s="8" t="n">
        <v>2014</v>
      </c>
      <c r="E1947" s="8" t="n">
        <v>12</v>
      </c>
      <c r="F1947" t="inlineStr">
        <is>
          <t>2014-12</t>
        </is>
      </c>
      <c r="G1947" t="inlineStr">
        <is>
          <t>Office Supplies</t>
        </is>
      </c>
      <c r="H1947" t="inlineStr">
        <is>
          <t>Art</t>
        </is>
      </c>
      <c r="I1947" t="inlineStr">
        <is>
          <t>Boston School Pro Electric Pencil Sharpener, 1670</t>
        </is>
      </c>
      <c r="J1947" s="8" t="n">
        <v>4</v>
      </c>
      <c r="K1947" s="10" t="n">
        <v>0.2</v>
      </c>
      <c r="L1947" s="11" t="n">
        <v>99.136</v>
      </c>
      <c r="M1947" s="11">
        <f>L1947-N1947</f>
        <v>90.46159999999999</v>
      </c>
      <c r="N1947" s="11" t="n">
        <v>8.6744</v>
      </c>
      <c r="O1947">
        <f>IF(L1947=0,"—",N1947/L1947)</f>
        <v>0.08750000000000001</v>
      </c>
      <c r="P1947" t="inlineStr">
        <is>
          <t>East</t>
        </is>
      </c>
      <c r="Q1947" t="inlineStr">
        <is>
          <t>Corporate</t>
        </is>
      </c>
    </row>
    <row r="1948">
      <c r="A1948" s="8" t="n">
        <v>9944</v>
      </c>
      <c r="B1948" t="inlineStr">
        <is>
          <t>CA-2014-143371</t>
        </is>
      </c>
      <c r="C1948" s="9" t="n">
        <v>42001</v>
      </c>
      <c r="D1948" s="8" t="n">
        <v>2014</v>
      </c>
      <c r="E1948" s="8" t="n">
        <v>12</v>
      </c>
      <c r="F1948" t="inlineStr">
        <is>
          <t>2014-12</t>
        </is>
      </c>
      <c r="G1948" t="inlineStr">
        <is>
          <t>Office Supplies</t>
        </is>
      </c>
      <c r="H1948" t="inlineStr">
        <is>
          <t>Supplies</t>
        </is>
      </c>
      <c r="I1948" t="inlineStr">
        <is>
          <t>Acme Box Cutter Scissors</t>
        </is>
      </c>
      <c r="J1948" s="8" t="n">
        <v>5</v>
      </c>
      <c r="K1948" s="10" t="n">
        <v>0</v>
      </c>
      <c r="L1948" s="11" t="n">
        <v>51.15</v>
      </c>
      <c r="M1948" s="11">
        <f>L1948-N1948</f>
        <v>37.851</v>
      </c>
      <c r="N1948" s="11" t="n">
        <v>13.299</v>
      </c>
      <c r="O1948">
        <f>IF(L1948=0,"—",N1948/L1948)</f>
        <v>0.26</v>
      </c>
      <c r="P1948" t="inlineStr">
        <is>
          <t>West</t>
        </is>
      </c>
      <c r="Q1948" t="inlineStr">
        <is>
          <t>Consumer</t>
        </is>
      </c>
    </row>
    <row r="1949">
      <c r="A1949" s="8" t="n">
        <v>9943</v>
      </c>
      <c r="B1949" t="inlineStr">
        <is>
          <t>CA-2014-143371</t>
        </is>
      </c>
      <c r="C1949" s="9" t="n">
        <v>42001</v>
      </c>
      <c r="D1949" s="8" t="n">
        <v>2014</v>
      </c>
      <c r="E1949" s="8" t="n">
        <v>12</v>
      </c>
      <c r="F1949" t="inlineStr">
        <is>
          <t>2014-12</t>
        </is>
      </c>
      <c r="G1949" t="inlineStr">
        <is>
          <t>Office Supplies</t>
        </is>
      </c>
      <c r="H1949" t="inlineStr">
        <is>
          <t>Storage</t>
        </is>
      </c>
      <c r="I1949" t="inlineStr">
        <is>
          <t>Carina Mini System Audio Rack, Model AR050B</t>
        </is>
      </c>
      <c r="J1949" s="8" t="n">
        <v>9</v>
      </c>
      <c r="K1949" s="10" t="n">
        <v>0</v>
      </c>
      <c r="L1949" s="11" t="n">
        <v>998.8200000000001</v>
      </c>
      <c r="M1949" s="11">
        <f>L1949-N1949</f>
        <v>968.8554</v>
      </c>
      <c r="N1949" s="11" t="n">
        <v>29.9646</v>
      </c>
      <c r="O1949">
        <f>IF(L1949=0,"—",N1949/L1949)</f>
        <v>0.03</v>
      </c>
      <c r="P1949" t="inlineStr">
        <is>
          <t>West</t>
        </is>
      </c>
      <c r="Q1949" t="inlineStr">
        <is>
          <t>Consumer</t>
        </is>
      </c>
    </row>
    <row r="1950">
      <c r="A1950" s="8" t="n">
        <v>6296</v>
      </c>
      <c r="B1950" t="inlineStr">
        <is>
          <t>CA-2014-141313</t>
        </is>
      </c>
      <c r="C1950" s="9" t="n">
        <v>42001</v>
      </c>
      <c r="D1950" s="8" t="n">
        <v>2014</v>
      </c>
      <c r="E1950" s="8" t="n">
        <v>12</v>
      </c>
      <c r="F1950" t="inlineStr">
        <is>
          <t>2014-12</t>
        </is>
      </c>
      <c r="G1950" t="inlineStr">
        <is>
          <t>Office Supplies</t>
        </is>
      </c>
      <c r="H1950" t="inlineStr">
        <is>
          <t>Appliances</t>
        </is>
      </c>
      <c r="I1950" t="inlineStr">
        <is>
          <t>Hoover Upright Vacuum With Dirt Cup</t>
        </is>
      </c>
      <c r="J1950" s="8" t="n">
        <v>6</v>
      </c>
      <c r="K1950" s="10" t="n">
        <v>0</v>
      </c>
      <c r="L1950" s="11" t="n">
        <v>1737.18</v>
      </c>
      <c r="M1950" s="11">
        <f>L1950-N1950</f>
        <v>1233.3978000000002</v>
      </c>
      <c r="N1950" s="11" t="n">
        <v>503.7822</v>
      </c>
      <c r="O1950">
        <f>IF(L1950=0,"—",N1950/L1950)</f>
        <v>0.29</v>
      </c>
      <c r="P1950" t="inlineStr">
        <is>
          <t>East</t>
        </is>
      </c>
      <c r="Q1950" t="inlineStr">
        <is>
          <t>Corporate</t>
        </is>
      </c>
    </row>
    <row r="1951">
      <c r="A1951" s="8" t="n">
        <v>6298</v>
      </c>
      <c r="B1951" t="inlineStr">
        <is>
          <t>CA-2014-141313</t>
        </is>
      </c>
      <c r="C1951" s="9" t="n">
        <v>42001</v>
      </c>
      <c r="D1951" s="8" t="n">
        <v>2014</v>
      </c>
      <c r="E1951" s="8" t="n">
        <v>12</v>
      </c>
      <c r="F1951" t="inlineStr">
        <is>
          <t>2014-12</t>
        </is>
      </c>
      <c r="G1951" t="inlineStr">
        <is>
          <t>Office Supplies</t>
        </is>
      </c>
      <c r="H1951" t="inlineStr">
        <is>
          <t>Paper</t>
        </is>
      </c>
      <c r="I1951" t="inlineStr">
        <is>
          <t>Xerox 1906</t>
        </is>
      </c>
      <c r="J1951" s="8" t="n">
        <v>4</v>
      </c>
      <c r="K1951" s="10" t="n">
        <v>0</v>
      </c>
      <c r="L1951" s="11" t="n">
        <v>141.76</v>
      </c>
      <c r="M1951" s="11">
        <f>L1951-N1951</f>
        <v>75.13279999999999</v>
      </c>
      <c r="N1951" s="11" t="n">
        <v>66.6272</v>
      </c>
      <c r="O1951">
        <f>IF(L1951=0,"—",N1951/L1951)</f>
        <v>0.47000000000000003</v>
      </c>
      <c r="P1951" t="inlineStr">
        <is>
          <t>East</t>
        </is>
      </c>
      <c r="Q1951" t="inlineStr">
        <is>
          <t>Corporate</t>
        </is>
      </c>
    </row>
    <row r="1952">
      <c r="A1952" s="8" t="n">
        <v>4038</v>
      </c>
      <c r="B1952" t="inlineStr">
        <is>
          <t>CA-2014-110786</t>
        </is>
      </c>
      <c r="C1952" s="9" t="n">
        <v>42002</v>
      </c>
      <c r="D1952" s="8" t="n">
        <v>2014</v>
      </c>
      <c r="E1952" s="8" t="n">
        <v>12</v>
      </c>
      <c r="F1952" t="inlineStr">
        <is>
          <t>2014-12</t>
        </is>
      </c>
      <c r="G1952" t="inlineStr">
        <is>
          <t>Furniture</t>
        </is>
      </c>
      <c r="H1952" t="inlineStr">
        <is>
          <t>Furnishings</t>
        </is>
      </c>
      <c r="I1952" t="inlineStr">
        <is>
          <t>Stacking Trays by OIC</t>
        </is>
      </c>
      <c r="J1952" s="8" t="n">
        <v>5</v>
      </c>
      <c r="K1952" s="10" t="n">
        <v>0</v>
      </c>
      <c r="L1952" s="11" t="n">
        <v>24.9</v>
      </c>
      <c r="M1952" s="11">
        <f>L1952-N1952</f>
        <v>16.683</v>
      </c>
      <c r="N1952" s="11" t="n">
        <v>8.217000000000001</v>
      </c>
      <c r="O1952">
        <f>IF(L1952=0,"—",N1952/L1952)</f>
        <v>0.33</v>
      </c>
      <c r="P1952" t="inlineStr">
        <is>
          <t>West</t>
        </is>
      </c>
      <c r="Q1952" t="inlineStr">
        <is>
          <t>Corporate</t>
        </is>
      </c>
    </row>
    <row r="1953">
      <c r="A1953" s="8" t="n">
        <v>7694</v>
      </c>
      <c r="B1953" t="inlineStr">
        <is>
          <t>CA-2014-102330</t>
        </is>
      </c>
      <c r="C1953" s="9" t="n">
        <v>42002</v>
      </c>
      <c r="D1953" s="8" t="n">
        <v>2014</v>
      </c>
      <c r="E1953" s="8" t="n">
        <v>12</v>
      </c>
      <c r="F1953" t="inlineStr">
        <is>
          <t>2014-12</t>
        </is>
      </c>
      <c r="G1953" t="inlineStr">
        <is>
          <t>Technology</t>
        </is>
      </c>
      <c r="H1953" t="inlineStr">
        <is>
          <t>Phones</t>
        </is>
      </c>
      <c r="I1953" t="inlineStr">
        <is>
          <t>HTC One</t>
        </is>
      </c>
      <c r="J1953" s="8" t="n">
        <v>4</v>
      </c>
      <c r="K1953" s="10" t="n">
        <v>0.2</v>
      </c>
      <c r="L1953" s="11" t="n">
        <v>319.968</v>
      </c>
      <c r="M1953" s="11">
        <f>L1953-N1953</f>
        <v>283.9716</v>
      </c>
      <c r="N1953" s="11" t="n">
        <v>35.9964</v>
      </c>
      <c r="O1953">
        <f>IF(L1953=0,"—",N1953/L1953)</f>
        <v>0.1125</v>
      </c>
      <c r="P1953" t="inlineStr">
        <is>
          <t>West</t>
        </is>
      </c>
      <c r="Q1953" t="inlineStr">
        <is>
          <t>Consumer</t>
        </is>
      </c>
    </row>
    <row r="1954">
      <c r="A1954" s="8" t="n">
        <v>5678</v>
      </c>
      <c r="B1954" t="inlineStr">
        <is>
          <t>CA-2014-126802</t>
        </is>
      </c>
      <c r="C1954" s="9" t="n">
        <v>42002</v>
      </c>
      <c r="D1954" s="8" t="n">
        <v>2014</v>
      </c>
      <c r="E1954" s="8" t="n">
        <v>12</v>
      </c>
      <c r="F1954" t="inlineStr">
        <is>
          <t>2014-12</t>
        </is>
      </c>
      <c r="G1954" t="inlineStr">
        <is>
          <t>Furniture</t>
        </is>
      </c>
      <c r="H1954" t="inlineStr">
        <is>
          <t>Furnishings</t>
        </is>
      </c>
      <c r="I1954" t="inlineStr">
        <is>
          <t>Tenex Chairmats For Use with Hard Floors</t>
        </is>
      </c>
      <c r="J1954" s="8" t="n">
        <v>3</v>
      </c>
      <c r="K1954" s="10" t="n">
        <v>0.6</v>
      </c>
      <c r="L1954" s="11" t="n">
        <v>38.976</v>
      </c>
      <c r="M1954" s="11">
        <f>L1954-N1954</f>
        <v>89.6448</v>
      </c>
      <c r="N1954" s="11" t="n">
        <v>-50.6688</v>
      </c>
      <c r="O1954">
        <f>IF(L1954=0,"—",N1954/L1954)</f>
        <v>-1.3</v>
      </c>
      <c r="P1954" t="inlineStr">
        <is>
          <t>Central</t>
        </is>
      </c>
      <c r="Q1954" t="inlineStr">
        <is>
          <t>Consumer</t>
        </is>
      </c>
    </row>
    <row r="1955">
      <c r="A1955" s="8" t="n">
        <v>4040</v>
      </c>
      <c r="B1955" t="inlineStr">
        <is>
          <t>CA-2014-110786</t>
        </is>
      </c>
      <c r="C1955" s="9" t="n">
        <v>42002</v>
      </c>
      <c r="D1955" s="8" t="n">
        <v>2014</v>
      </c>
      <c r="E1955" s="8" t="n">
        <v>12</v>
      </c>
      <c r="F1955" t="inlineStr">
        <is>
          <t>2014-12</t>
        </is>
      </c>
      <c r="G1955" t="inlineStr">
        <is>
          <t>Technology</t>
        </is>
      </c>
      <c r="H1955" t="inlineStr">
        <is>
          <t>Machines</t>
        </is>
      </c>
      <c r="I1955" t="inlineStr">
        <is>
          <t>DYMO CardScan Personal V9 Business Card Scanner</t>
        </is>
      </c>
      <c r="J1955" s="8" t="n">
        <v>6</v>
      </c>
      <c r="K1955" s="10" t="n">
        <v>0.2</v>
      </c>
      <c r="L1955" s="11" t="n">
        <v>767.952</v>
      </c>
      <c r="M1955" s="11">
        <f>L1955-N1955</f>
        <v>479.96999999999997</v>
      </c>
      <c r="N1955" s="11" t="n">
        <v>287.982</v>
      </c>
      <c r="O1955">
        <f>IF(L1955=0,"—",N1955/L1955)</f>
        <v>0.37500000000000006</v>
      </c>
      <c r="P1955" t="inlineStr">
        <is>
          <t>West</t>
        </is>
      </c>
      <c r="Q1955" t="inlineStr">
        <is>
          <t>Corporate</t>
        </is>
      </c>
    </row>
    <row r="1956">
      <c r="A1956" s="8" t="n">
        <v>4041</v>
      </c>
      <c r="B1956" t="inlineStr">
        <is>
          <t>CA-2014-110786</t>
        </is>
      </c>
      <c r="C1956" s="9" t="n">
        <v>42002</v>
      </c>
      <c r="D1956" s="8" t="n">
        <v>2014</v>
      </c>
      <c r="E1956" s="8" t="n">
        <v>12</v>
      </c>
      <c r="F1956" t="inlineStr">
        <is>
          <t>2014-12</t>
        </is>
      </c>
      <c r="G1956" t="inlineStr">
        <is>
          <t>Office Supplies</t>
        </is>
      </c>
      <c r="H1956" t="inlineStr">
        <is>
          <t>Binders</t>
        </is>
      </c>
      <c r="I1956" t="inlineStr">
        <is>
          <t>Avery Hanging File Binders</t>
        </is>
      </c>
      <c r="J1956" s="8" t="n">
        <v>3</v>
      </c>
      <c r="K1956" s="10" t="n">
        <v>0.2</v>
      </c>
      <c r="L1956" s="11" t="n">
        <v>14.352</v>
      </c>
      <c r="M1956" s="11">
        <f>L1956-N1956</f>
        <v>9.6876</v>
      </c>
      <c r="N1956" s="11" t="n">
        <v>4.6644</v>
      </c>
      <c r="O1956">
        <f>IF(L1956=0,"—",N1956/L1956)</f>
        <v>0.32499999999999996</v>
      </c>
      <c r="P1956" t="inlineStr">
        <is>
          <t>West</t>
        </is>
      </c>
      <c r="Q1956" t="inlineStr">
        <is>
          <t>Corporate</t>
        </is>
      </c>
    </row>
    <row r="1957">
      <c r="A1957" s="8" t="n">
        <v>4042</v>
      </c>
      <c r="B1957" t="inlineStr">
        <is>
          <t>CA-2014-110786</t>
        </is>
      </c>
      <c r="C1957" s="9" t="n">
        <v>42002</v>
      </c>
      <c r="D1957" s="8" t="n">
        <v>2014</v>
      </c>
      <c r="E1957" s="8" t="n">
        <v>12</v>
      </c>
      <c r="F1957" t="inlineStr">
        <is>
          <t>2014-12</t>
        </is>
      </c>
      <c r="G1957" t="inlineStr">
        <is>
          <t>Technology</t>
        </is>
      </c>
      <c r="H1957" t="inlineStr">
        <is>
          <t>Phones</t>
        </is>
      </c>
      <c r="I1957" t="inlineStr">
        <is>
          <t>Mophie Juice Pack Helium for iPhone</t>
        </is>
      </c>
      <c r="J1957" s="8" t="n">
        <v>3</v>
      </c>
      <c r="K1957" s="10" t="n">
        <v>0.2</v>
      </c>
      <c r="L1957" s="11" t="n">
        <v>191.976</v>
      </c>
      <c r="M1957" s="11">
        <f>L1957-N1957</f>
        <v>172.7784</v>
      </c>
      <c r="N1957" s="11" t="n">
        <v>19.1976</v>
      </c>
      <c r="O1957">
        <f>IF(L1957=0,"—",N1957/L1957)</f>
        <v>0.1</v>
      </c>
      <c r="P1957" t="inlineStr">
        <is>
          <t>West</t>
        </is>
      </c>
      <c r="Q1957" t="inlineStr">
        <is>
          <t>Corporate</t>
        </is>
      </c>
    </row>
    <row r="1958">
      <c r="A1958" s="8" t="n">
        <v>4044</v>
      </c>
      <c r="B1958" t="inlineStr">
        <is>
          <t>CA-2014-110786</t>
        </is>
      </c>
      <c r="C1958" s="9" t="n">
        <v>42002</v>
      </c>
      <c r="D1958" s="8" t="n">
        <v>2014</v>
      </c>
      <c r="E1958" s="8" t="n">
        <v>12</v>
      </c>
      <c r="F1958" t="inlineStr">
        <is>
          <t>2014-12</t>
        </is>
      </c>
      <c r="G1958" t="inlineStr">
        <is>
          <t>Furniture</t>
        </is>
      </c>
      <c r="H1958" t="inlineStr">
        <is>
          <t>Furnishings</t>
        </is>
      </c>
      <c r="I1958" t="inlineStr">
        <is>
          <t>Executive Impressions 10" Spectator Wall Clock</t>
        </is>
      </c>
      <c r="J1958" s="8" t="n">
        <v>6</v>
      </c>
      <c r="K1958" s="10" t="n">
        <v>0</v>
      </c>
      <c r="L1958" s="11" t="n">
        <v>70.56</v>
      </c>
      <c r="M1958" s="11">
        <f>L1958-N1958</f>
        <v>46.5696</v>
      </c>
      <c r="N1958" s="11" t="n">
        <v>23.9904</v>
      </c>
      <c r="O1958">
        <f>IF(L1958=0,"—",N1958/L1958)</f>
        <v>0.34</v>
      </c>
      <c r="P1958" t="inlineStr">
        <is>
          <t>West</t>
        </is>
      </c>
      <c r="Q1958" t="inlineStr">
        <is>
          <t>Corporate</t>
        </is>
      </c>
    </row>
    <row r="1959">
      <c r="A1959" s="8" t="n">
        <v>4321</v>
      </c>
      <c r="B1959" t="inlineStr">
        <is>
          <t>CA-2014-152345</t>
        </is>
      </c>
      <c r="C1959" s="9" t="n">
        <v>42002</v>
      </c>
      <c r="D1959" s="8" t="n">
        <v>2014</v>
      </c>
      <c r="E1959" s="8" t="n">
        <v>12</v>
      </c>
      <c r="F1959" t="inlineStr">
        <is>
          <t>2014-12</t>
        </is>
      </c>
      <c r="G1959" t="inlineStr">
        <is>
          <t>Office Supplies</t>
        </is>
      </c>
      <c r="H1959" t="inlineStr">
        <is>
          <t>Storage</t>
        </is>
      </c>
      <c r="I1959" t="inlineStr">
        <is>
          <t>Fellowes Bases and Tops For Staxonsteel/High-Stak Systems</t>
        </is>
      </c>
      <c r="J1959" s="8" t="n">
        <v>1</v>
      </c>
      <c r="K1959" s="10" t="n">
        <v>0</v>
      </c>
      <c r="L1959" s="11" t="n">
        <v>33.29</v>
      </c>
      <c r="M1959" s="11">
        <f>L1959-N1959</f>
        <v>25.3004</v>
      </c>
      <c r="N1959" s="11" t="n">
        <v>7.9896</v>
      </c>
      <c r="O1959">
        <f>IF(L1959=0,"—",N1959/L1959)</f>
        <v>0.24000000000000002</v>
      </c>
      <c r="P1959" t="inlineStr">
        <is>
          <t>West</t>
        </is>
      </c>
      <c r="Q1959" t="inlineStr">
        <is>
          <t>Consumer</t>
        </is>
      </c>
    </row>
    <row r="1960">
      <c r="A1960" s="8" t="n">
        <v>9442</v>
      </c>
      <c r="B1960" t="inlineStr">
        <is>
          <t>CA-2014-165477</t>
        </is>
      </c>
      <c r="C1960" s="9" t="n">
        <v>42002</v>
      </c>
      <c r="D1960" s="8" t="n">
        <v>2014</v>
      </c>
      <c r="E1960" s="8" t="n">
        <v>12</v>
      </c>
      <c r="F1960" t="inlineStr">
        <is>
          <t>2014-12</t>
        </is>
      </c>
      <c r="G1960" t="inlineStr">
        <is>
          <t>Office Supplies</t>
        </is>
      </c>
      <c r="H1960" t="inlineStr">
        <is>
          <t>Appliances</t>
        </is>
      </c>
      <c r="I1960" t="inlineStr">
        <is>
          <t>Acco 6 Outlet Guardian Standard Surge Suppressor</t>
        </is>
      </c>
      <c r="J1960" s="8" t="n">
        <v>5</v>
      </c>
      <c r="K1960" s="10" t="n">
        <v>0.2</v>
      </c>
      <c r="L1960" s="11" t="n">
        <v>48.36</v>
      </c>
      <c r="M1960" s="11">
        <f>L1960-N1960</f>
        <v>42.315</v>
      </c>
      <c r="N1960" s="11" t="n">
        <v>6.045</v>
      </c>
      <c r="O1960">
        <f>IF(L1960=0,"—",N1960/L1960)</f>
        <v>0.125</v>
      </c>
      <c r="P1960" t="inlineStr">
        <is>
          <t>East</t>
        </is>
      </c>
      <c r="Q1960" t="inlineStr">
        <is>
          <t>Consumer</t>
        </is>
      </c>
    </row>
    <row r="1961">
      <c r="A1961" s="8" t="n">
        <v>7204</v>
      </c>
      <c r="B1961" t="inlineStr">
        <is>
          <t>CA-2014-118276</t>
        </is>
      </c>
      <c r="C1961" s="9" t="n">
        <v>42002</v>
      </c>
      <c r="D1961" s="8" t="n">
        <v>2014</v>
      </c>
      <c r="E1961" s="8" t="n">
        <v>12</v>
      </c>
      <c r="F1961" t="inlineStr">
        <is>
          <t>2014-12</t>
        </is>
      </c>
      <c r="G1961" t="inlineStr">
        <is>
          <t>Furniture</t>
        </is>
      </c>
      <c r="H1961" t="inlineStr">
        <is>
          <t>Furnishings</t>
        </is>
      </c>
      <c r="I1961" t="inlineStr">
        <is>
          <t>Master Caster Door Stop, Large Brown</t>
        </is>
      </c>
      <c r="J1961" s="8" t="n">
        <v>3</v>
      </c>
      <c r="K1961" s="10" t="n">
        <v>0.6</v>
      </c>
      <c r="L1961" s="11" t="n">
        <v>8.736000000000001</v>
      </c>
      <c r="M1961" s="11">
        <f>L1961-N1961</f>
        <v>13.5408</v>
      </c>
      <c r="N1961" s="11" t="n">
        <v>-4.8048</v>
      </c>
      <c r="O1961">
        <f>IF(L1961=0,"—",N1961/L1961)</f>
        <v>-0.5499999999999999</v>
      </c>
      <c r="P1961" t="inlineStr">
        <is>
          <t>Central</t>
        </is>
      </c>
      <c r="Q1961" t="inlineStr">
        <is>
          <t>Home Office</t>
        </is>
      </c>
    </row>
    <row r="1962">
      <c r="A1962" s="8" t="n">
        <v>4320</v>
      </c>
      <c r="B1962" t="inlineStr">
        <is>
          <t>CA-2014-152345</t>
        </is>
      </c>
      <c r="C1962" s="9" t="n">
        <v>42002</v>
      </c>
      <c r="D1962" s="8" t="n">
        <v>2014</v>
      </c>
      <c r="E1962" s="8" t="n">
        <v>12</v>
      </c>
      <c r="F1962" t="inlineStr">
        <is>
          <t>2014-12</t>
        </is>
      </c>
      <c r="G1962" t="inlineStr">
        <is>
          <t>Technology</t>
        </is>
      </c>
      <c r="H1962" t="inlineStr">
        <is>
          <t>Phones</t>
        </is>
      </c>
      <c r="I1962" t="inlineStr">
        <is>
          <t>Mediabridge Sport Armband iPhone 5s</t>
        </is>
      </c>
      <c r="J1962" s="8" t="n">
        <v>3</v>
      </c>
      <c r="K1962" s="10" t="n">
        <v>0.2</v>
      </c>
      <c r="L1962" s="11" t="n">
        <v>23.976</v>
      </c>
      <c r="M1962" s="11">
        <f>L1962-N1962</f>
        <v>29.670299999999997</v>
      </c>
      <c r="N1962" s="11" t="n">
        <v>-5.6943</v>
      </c>
      <c r="O1962">
        <f>IF(L1962=0,"—",N1962/L1962)</f>
        <v>-0.23750000000000002</v>
      </c>
      <c r="P1962" t="inlineStr">
        <is>
          <t>West</t>
        </is>
      </c>
      <c r="Q1962" t="inlineStr">
        <is>
          <t>Consumer</t>
        </is>
      </c>
    </row>
    <row r="1963">
      <c r="A1963" s="8" t="n">
        <v>758</v>
      </c>
      <c r="B1963" t="inlineStr">
        <is>
          <t>CA-2014-106803</t>
        </is>
      </c>
      <c r="C1963" s="9" t="n">
        <v>42002</v>
      </c>
      <c r="D1963" s="8" t="n">
        <v>2014</v>
      </c>
      <c r="E1963" s="8" t="n">
        <v>12</v>
      </c>
      <c r="F1963" t="inlineStr">
        <is>
          <t>2014-12</t>
        </is>
      </c>
      <c r="G1963" t="inlineStr">
        <is>
          <t>Technology</t>
        </is>
      </c>
      <c r="H1963" t="inlineStr">
        <is>
          <t>Accessories</t>
        </is>
      </c>
      <c r="I1963" t="inlineStr">
        <is>
          <t>Imation 32GB Pocket Pro USB 3.0 Flash Drive - 32 GB - Black - 1 P ...</t>
        </is>
      </c>
      <c r="J1963" s="8" t="n">
        <v>4</v>
      </c>
      <c r="K1963" s="10" t="n">
        <v>0</v>
      </c>
      <c r="L1963" s="11" t="n">
        <v>119.8</v>
      </c>
      <c r="M1963" s="11">
        <f>L1963-N1963</f>
        <v>71.88</v>
      </c>
      <c r="N1963" s="11" t="n">
        <v>47.92</v>
      </c>
      <c r="O1963">
        <f>IF(L1963=0,"—",N1963/L1963)</f>
        <v>0.4</v>
      </c>
      <c r="P1963" t="inlineStr">
        <is>
          <t>Central</t>
        </is>
      </c>
      <c r="Q1963" t="inlineStr">
        <is>
          <t>Consumer</t>
        </is>
      </c>
    </row>
    <row r="1964">
      <c r="A1964" s="8" t="n">
        <v>7693</v>
      </c>
      <c r="B1964" t="inlineStr">
        <is>
          <t>CA-2014-102330</t>
        </is>
      </c>
      <c r="C1964" s="9" t="n">
        <v>42002</v>
      </c>
      <c r="D1964" s="8" t="n">
        <v>2014</v>
      </c>
      <c r="E1964" s="8" t="n">
        <v>12</v>
      </c>
      <c r="F1964" t="inlineStr">
        <is>
          <t>2014-12</t>
        </is>
      </c>
      <c r="G1964" t="inlineStr">
        <is>
          <t>Office Supplies</t>
        </is>
      </c>
      <c r="H1964" t="inlineStr">
        <is>
          <t>Labels</t>
        </is>
      </c>
      <c r="I1964" t="inlineStr">
        <is>
          <t>Alphabetical Labels for Top Tab Filing</t>
        </is>
      </c>
      <c r="J1964" s="8" t="n">
        <v>6</v>
      </c>
      <c r="K1964" s="10" t="n">
        <v>0</v>
      </c>
      <c r="L1964" s="11" t="n">
        <v>88.8</v>
      </c>
      <c r="M1964" s="11">
        <f>L1964-N1964</f>
        <v>44.4</v>
      </c>
      <c r="N1964" s="11" t="n">
        <v>44.4</v>
      </c>
      <c r="O1964">
        <f>IF(L1964=0,"—",N1964/L1964)</f>
        <v>0.5</v>
      </c>
      <c r="P1964" t="inlineStr">
        <is>
          <t>West</t>
        </is>
      </c>
      <c r="Q1964" t="inlineStr">
        <is>
          <t>Consumer</t>
        </is>
      </c>
    </row>
    <row r="1965">
      <c r="A1965" s="8" t="n">
        <v>757</v>
      </c>
      <c r="B1965" t="inlineStr">
        <is>
          <t>CA-2014-106803</t>
        </is>
      </c>
      <c r="C1965" s="9" t="n">
        <v>42002</v>
      </c>
      <c r="D1965" s="8" t="n">
        <v>2014</v>
      </c>
      <c r="E1965" s="8" t="n">
        <v>12</v>
      </c>
      <c r="F1965" t="inlineStr">
        <is>
          <t>2014-12</t>
        </is>
      </c>
      <c r="G1965" t="inlineStr">
        <is>
          <t>Office Supplies</t>
        </is>
      </c>
      <c r="H1965" t="inlineStr">
        <is>
          <t>Storage</t>
        </is>
      </c>
      <c r="I1965" t="inlineStr">
        <is>
          <t>Recycled Eldon Regeneration Jumbo File</t>
        </is>
      </c>
      <c r="J1965" s="8" t="n">
        <v>2</v>
      </c>
      <c r="K1965" s="10" t="n">
        <v>0</v>
      </c>
      <c r="L1965" s="11" t="n">
        <v>24.56</v>
      </c>
      <c r="M1965" s="11">
        <f>L1965-N1965</f>
        <v>17.6832</v>
      </c>
      <c r="N1965" s="11" t="n">
        <v>6.8768</v>
      </c>
      <c r="O1965">
        <f>IF(L1965=0,"—",N1965/L1965)</f>
        <v>0.28</v>
      </c>
      <c r="P1965" t="inlineStr">
        <is>
          <t>Central</t>
        </is>
      </c>
      <c r="Q1965" t="inlineStr">
        <is>
          <t>Consumer</t>
        </is>
      </c>
    </row>
    <row r="1966">
      <c r="A1966" s="8" t="n">
        <v>4043</v>
      </c>
      <c r="B1966" t="inlineStr">
        <is>
          <t>CA-2014-110786</t>
        </is>
      </c>
      <c r="C1966" s="9" t="n">
        <v>42002</v>
      </c>
      <c r="D1966" s="8" t="n">
        <v>2014</v>
      </c>
      <c r="E1966" s="8" t="n">
        <v>12</v>
      </c>
      <c r="F1966" t="inlineStr">
        <is>
          <t>2014-12</t>
        </is>
      </c>
      <c r="G1966" t="inlineStr">
        <is>
          <t>Office Supplies</t>
        </is>
      </c>
      <c r="H1966" t="inlineStr">
        <is>
          <t>Labels</t>
        </is>
      </c>
      <c r="I1966" t="inlineStr">
        <is>
          <t>Avery 477</t>
        </is>
      </c>
      <c r="J1966" s="8" t="n">
        <v>9</v>
      </c>
      <c r="K1966" s="10" t="n">
        <v>0</v>
      </c>
      <c r="L1966" s="11" t="n">
        <v>274.77</v>
      </c>
      <c r="M1966" s="11">
        <f>L1966-N1966</f>
        <v>148.37579999999997</v>
      </c>
      <c r="N1966" s="11" t="n">
        <v>126.3942</v>
      </c>
      <c r="O1966">
        <f>IF(L1966=0,"—",N1966/L1966)</f>
        <v>0.46</v>
      </c>
      <c r="P1966" t="inlineStr">
        <is>
          <t>West</t>
        </is>
      </c>
      <c r="Q1966" t="inlineStr">
        <is>
          <t>Corporate</t>
        </is>
      </c>
    </row>
    <row r="1967">
      <c r="A1967" s="8" t="n">
        <v>4039</v>
      </c>
      <c r="B1967" t="inlineStr">
        <is>
          <t>CA-2014-110786</t>
        </is>
      </c>
      <c r="C1967" s="9" t="n">
        <v>42002</v>
      </c>
      <c r="D1967" s="8" t="n">
        <v>2014</v>
      </c>
      <c r="E1967" s="8" t="n">
        <v>12</v>
      </c>
      <c r="F1967" t="inlineStr">
        <is>
          <t>2014-12</t>
        </is>
      </c>
      <c r="G1967" t="inlineStr">
        <is>
          <t>Office Supplies</t>
        </is>
      </c>
      <c r="H1967" t="inlineStr">
        <is>
          <t>Paper</t>
        </is>
      </c>
      <c r="I1967" t="inlineStr">
        <is>
          <t>Xerox 1981</t>
        </is>
      </c>
      <c r="J1967" s="8" t="n">
        <v>4</v>
      </c>
      <c r="K1967" s="10" t="n">
        <v>0</v>
      </c>
      <c r="L1967" s="11" t="n">
        <v>21.12</v>
      </c>
      <c r="M1967" s="11">
        <f>L1967-N1967</f>
        <v>11.616000000000001</v>
      </c>
      <c r="N1967" s="11" t="n">
        <v>9.504</v>
      </c>
      <c r="O1967">
        <f>IF(L1967=0,"—",N1967/L1967)</f>
        <v>0.44999999999999996</v>
      </c>
      <c r="P1967" t="inlineStr">
        <is>
          <t>West</t>
        </is>
      </c>
      <c r="Q1967" t="inlineStr">
        <is>
          <t>Corporate</t>
        </is>
      </c>
    </row>
    <row r="1968">
      <c r="A1968" s="8" t="n">
        <v>8969</v>
      </c>
      <c r="B1968" t="inlineStr">
        <is>
          <t>CA-2014-166730</t>
        </is>
      </c>
      <c r="C1968" s="9" t="n">
        <v>42003</v>
      </c>
      <c r="D1968" s="8" t="n">
        <v>2014</v>
      </c>
      <c r="E1968" s="8" t="n">
        <v>12</v>
      </c>
      <c r="F1968" t="inlineStr">
        <is>
          <t>2014-12</t>
        </is>
      </c>
      <c r="G1968" t="inlineStr">
        <is>
          <t>Office Supplies</t>
        </is>
      </c>
      <c r="H1968" t="inlineStr">
        <is>
          <t>Storage</t>
        </is>
      </c>
      <c r="I1968" t="inlineStr">
        <is>
          <t>Tennsco Industrial Shelving</t>
        </is>
      </c>
      <c r="J1968" s="8" t="n">
        <v>1</v>
      </c>
      <c r="K1968" s="10" t="n">
        <v>0.2</v>
      </c>
      <c r="L1968" s="11" t="n">
        <v>39.128</v>
      </c>
      <c r="M1968" s="11">
        <f>L1968-N1968</f>
        <v>47.9318</v>
      </c>
      <c r="N1968" s="11" t="n">
        <v>-8.803800000000001</v>
      </c>
      <c r="O1968">
        <f>IF(L1968=0,"—",N1968/L1968)</f>
        <v>-0.225</v>
      </c>
      <c r="P1968" t="inlineStr">
        <is>
          <t>South</t>
        </is>
      </c>
      <c r="Q1968" t="inlineStr">
        <is>
          <t>Consumer</t>
        </is>
      </c>
    </row>
    <row r="1969">
      <c r="A1969" s="8" t="n">
        <v>3307</v>
      </c>
      <c r="B1969" t="inlineStr">
        <is>
          <t>CA-2014-104738</t>
        </is>
      </c>
      <c r="C1969" s="9" t="n">
        <v>42003</v>
      </c>
      <c r="D1969" s="8" t="n">
        <v>2014</v>
      </c>
      <c r="E1969" s="8" t="n">
        <v>12</v>
      </c>
      <c r="F1969" t="inlineStr">
        <is>
          <t>2014-12</t>
        </is>
      </c>
      <c r="G1969" t="inlineStr">
        <is>
          <t>Technology</t>
        </is>
      </c>
      <c r="H1969" t="inlineStr">
        <is>
          <t>Phones</t>
        </is>
      </c>
      <c r="I1969" t="inlineStr">
        <is>
          <t>AT&amp;T 1080 Corded phone</t>
        </is>
      </c>
      <c r="J1969" s="8" t="n">
        <v>3</v>
      </c>
      <c r="K1969" s="10" t="n">
        <v>0.2</v>
      </c>
      <c r="L1969" s="11" t="n">
        <v>328.776</v>
      </c>
      <c r="M1969" s="11">
        <f>L1969-N1969</f>
        <v>300.0081</v>
      </c>
      <c r="N1969" s="11" t="n">
        <v>28.7679</v>
      </c>
      <c r="O1969">
        <f>IF(L1969=0,"—",N1969/L1969)</f>
        <v>0.0875</v>
      </c>
      <c r="P1969" t="inlineStr">
        <is>
          <t>Central</t>
        </is>
      </c>
      <c r="Q1969" t="inlineStr">
        <is>
          <t>Corporate</t>
        </is>
      </c>
    </row>
    <row r="1970">
      <c r="A1970" s="8" t="n">
        <v>8266</v>
      </c>
      <c r="B1970" t="inlineStr">
        <is>
          <t>CA-2014-131800</t>
        </is>
      </c>
      <c r="C1970" s="9" t="n">
        <v>42003</v>
      </c>
      <c r="D1970" s="8" t="n">
        <v>2014</v>
      </c>
      <c r="E1970" s="8" t="n">
        <v>12</v>
      </c>
      <c r="F1970" t="inlineStr">
        <is>
          <t>2014-12</t>
        </is>
      </c>
      <c r="G1970" t="inlineStr">
        <is>
          <t>Office Supplies</t>
        </is>
      </c>
      <c r="H1970" t="inlineStr">
        <is>
          <t>Binders</t>
        </is>
      </c>
      <c r="I1970" t="inlineStr">
        <is>
          <t>Cardinal HOLDit! Binder Insert Strips,Extra Strips</t>
        </is>
      </c>
      <c r="J1970" s="8" t="n">
        <v>7</v>
      </c>
      <c r="K1970" s="10" t="n">
        <v>0.2</v>
      </c>
      <c r="L1970" s="11" t="n">
        <v>35.448</v>
      </c>
      <c r="M1970" s="11">
        <f>L1970-N1970</f>
        <v>22.598100000000002</v>
      </c>
      <c r="N1970" s="11" t="n">
        <v>12.8499</v>
      </c>
      <c r="O1970">
        <f>IF(L1970=0,"—",N1970/L1970)</f>
        <v>0.3625</v>
      </c>
      <c r="P1970" t="inlineStr">
        <is>
          <t>East</t>
        </is>
      </c>
      <c r="Q1970" t="inlineStr">
        <is>
          <t>Consumer</t>
        </is>
      </c>
    </row>
    <row r="1971">
      <c r="A1971" s="8" t="n">
        <v>3308</v>
      </c>
      <c r="B1971" t="inlineStr">
        <is>
          <t>CA-2014-104738</t>
        </is>
      </c>
      <c r="C1971" s="9" t="n">
        <v>42003</v>
      </c>
      <c r="D1971" s="8" t="n">
        <v>2014</v>
      </c>
      <c r="E1971" s="8" t="n">
        <v>12</v>
      </c>
      <c r="F1971" t="inlineStr">
        <is>
          <t>2014-12</t>
        </is>
      </c>
      <c r="G1971" t="inlineStr">
        <is>
          <t>Office Supplies</t>
        </is>
      </c>
      <c r="H1971" t="inlineStr">
        <is>
          <t>Binders</t>
        </is>
      </c>
      <c r="I1971" t="inlineStr">
        <is>
          <t>Acco Hanging Data Binders</t>
        </is>
      </c>
      <c r="J1971" s="8" t="n">
        <v>3</v>
      </c>
      <c r="K1971" s="10" t="n">
        <v>0.8</v>
      </c>
      <c r="L1971" s="11" t="n">
        <v>2.286</v>
      </c>
      <c r="M1971" s="11">
        <f>L1971-N1971</f>
        <v>5.9436</v>
      </c>
      <c r="N1971" s="11" t="n">
        <v>-3.6576</v>
      </c>
      <c r="O1971">
        <f>IF(L1971=0,"—",N1971/L1971)</f>
        <v>-1.5999999999999999</v>
      </c>
      <c r="P1971" t="inlineStr">
        <is>
          <t>Central</t>
        </is>
      </c>
      <c r="Q1971" t="inlineStr">
        <is>
          <t>Corporate</t>
        </is>
      </c>
    </row>
    <row r="1972">
      <c r="A1972" s="8" t="n">
        <v>3306</v>
      </c>
      <c r="B1972" t="inlineStr">
        <is>
          <t>CA-2014-104738</t>
        </is>
      </c>
      <c r="C1972" s="9" t="n">
        <v>42003</v>
      </c>
      <c r="D1972" s="8" t="n">
        <v>2014</v>
      </c>
      <c r="E1972" s="8" t="n">
        <v>12</v>
      </c>
      <c r="F1972" t="inlineStr">
        <is>
          <t>2014-12</t>
        </is>
      </c>
      <c r="G1972" t="inlineStr">
        <is>
          <t>Technology</t>
        </is>
      </c>
      <c r="H1972" t="inlineStr">
        <is>
          <t>Phones</t>
        </is>
      </c>
      <c r="I1972" t="inlineStr">
        <is>
          <t>Plantronics CS 50-USB - headset - Convertible, Monaural</t>
        </is>
      </c>
      <c r="J1972" s="8" t="n">
        <v>2</v>
      </c>
      <c r="K1972" s="10" t="n">
        <v>0.2</v>
      </c>
      <c r="L1972" s="11" t="n">
        <v>217.584</v>
      </c>
      <c r="M1972" s="11">
        <f>L1972-N1972</f>
        <v>198.5454</v>
      </c>
      <c r="N1972" s="11" t="n">
        <v>19.0386</v>
      </c>
      <c r="O1972">
        <f>IF(L1972=0,"—",N1972/L1972)</f>
        <v>0.0875</v>
      </c>
      <c r="P1972" t="inlineStr">
        <is>
          <t>Central</t>
        </is>
      </c>
      <c r="Q1972" t="inlineStr">
        <is>
          <t>Corporate</t>
        </is>
      </c>
    </row>
    <row r="1973">
      <c r="A1973" s="8" t="n">
        <v>8265</v>
      </c>
      <c r="B1973" t="inlineStr">
        <is>
          <t>CA-2014-131800</t>
        </is>
      </c>
      <c r="C1973" s="9" t="n">
        <v>42003</v>
      </c>
      <c r="D1973" s="8" t="n">
        <v>2014</v>
      </c>
      <c r="E1973" s="8" t="n">
        <v>12</v>
      </c>
      <c r="F1973" t="inlineStr">
        <is>
          <t>2014-12</t>
        </is>
      </c>
      <c r="G1973" t="inlineStr">
        <is>
          <t>Office Supplies</t>
        </is>
      </c>
      <c r="H1973" t="inlineStr">
        <is>
          <t>Appliances</t>
        </is>
      </c>
      <c r="I1973" t="inlineStr">
        <is>
          <t>Kensington 6 Outlet SmartSocket Surge Protector</t>
        </is>
      </c>
      <c r="J1973" s="8" t="n">
        <v>3</v>
      </c>
      <c r="K1973" s="10" t="n">
        <v>0</v>
      </c>
      <c r="L1973" s="11" t="n">
        <v>122.94</v>
      </c>
      <c r="M1973" s="11">
        <f>L1973-N1973</f>
        <v>92.205</v>
      </c>
      <c r="N1973" s="11" t="n">
        <v>30.735</v>
      </c>
      <c r="O1973">
        <f>IF(L1973=0,"—",N1973/L1973)</f>
        <v>0.25</v>
      </c>
      <c r="P1973" t="inlineStr">
        <is>
          <t>East</t>
        </is>
      </c>
      <c r="Q1973" t="inlineStr">
        <is>
          <t>Consumer</t>
        </is>
      </c>
    </row>
    <row r="1974">
      <c r="A1974" s="8" t="n">
        <v>3724</v>
      </c>
      <c r="B1974" t="inlineStr">
        <is>
          <t>US-2014-169789</t>
        </is>
      </c>
      <c r="C1974" s="9" t="n">
        <v>42003</v>
      </c>
      <c r="D1974" s="8" t="n">
        <v>2014</v>
      </c>
      <c r="E1974" s="8" t="n">
        <v>12</v>
      </c>
      <c r="F1974" t="inlineStr">
        <is>
          <t>2014-12</t>
        </is>
      </c>
      <c r="G1974" t="inlineStr">
        <is>
          <t>Office Supplies</t>
        </is>
      </c>
      <c r="H1974" t="inlineStr">
        <is>
          <t>Binders</t>
        </is>
      </c>
      <c r="I1974" t="inlineStr">
        <is>
          <t>Ibico Ibimaster 300 Manual Binding System</t>
        </is>
      </c>
      <c r="J1974" s="8" t="n">
        <v>5</v>
      </c>
      <c r="K1974" s="10" t="n">
        <v>0.7</v>
      </c>
      <c r="L1974" s="11" t="n">
        <v>551.985</v>
      </c>
      <c r="M1974" s="11">
        <f>L1974-N1974</f>
        <v>1011.9725000000001</v>
      </c>
      <c r="N1974" s="11" t="n">
        <v>-459.9875</v>
      </c>
      <c r="O1974">
        <f>IF(L1974=0,"—",N1974/L1974)</f>
        <v>-0.8333333333333334</v>
      </c>
      <c r="P1974" t="inlineStr">
        <is>
          <t>West</t>
        </is>
      </c>
      <c r="Q1974" t="inlineStr">
        <is>
          <t>Corporate</t>
        </is>
      </c>
    </row>
    <row r="1975">
      <c r="A1975" s="8" t="n">
        <v>3305</v>
      </c>
      <c r="B1975" t="inlineStr">
        <is>
          <t>CA-2014-104738</t>
        </is>
      </c>
      <c r="C1975" s="9" t="n">
        <v>42003</v>
      </c>
      <c r="D1975" s="8" t="n">
        <v>2014</v>
      </c>
      <c r="E1975" s="8" t="n">
        <v>12</v>
      </c>
      <c r="F1975" t="inlineStr">
        <is>
          <t>2014-12</t>
        </is>
      </c>
      <c r="G1975" t="inlineStr">
        <is>
          <t>Office Supplies</t>
        </is>
      </c>
      <c r="H1975" t="inlineStr">
        <is>
          <t>Envelopes</t>
        </is>
      </c>
      <c r="I1975" t="inlineStr">
        <is>
          <t>Fashion Color Clasp Envelopes</t>
        </is>
      </c>
      <c r="J1975" s="8" t="n">
        <v>3</v>
      </c>
      <c r="K1975" s="10" t="n">
        <v>0.2</v>
      </c>
      <c r="L1975" s="11" t="n">
        <v>12.984</v>
      </c>
      <c r="M1975" s="11">
        <f>L1975-N1975</f>
        <v>8.2773</v>
      </c>
      <c r="N1975" s="11" t="n">
        <v>4.7067</v>
      </c>
      <c r="O1975">
        <f>IF(L1975=0,"—",N1975/L1975)</f>
        <v>0.3625</v>
      </c>
      <c r="P1975" t="inlineStr">
        <is>
          <t>Central</t>
        </is>
      </c>
      <c r="Q1975" t="inlineStr">
        <is>
          <t>Corporate</t>
        </is>
      </c>
    </row>
    <row r="1976">
      <c r="A1976" s="8" t="n">
        <v>3309</v>
      </c>
      <c r="B1976" t="inlineStr">
        <is>
          <t>CA-2014-104738</t>
        </is>
      </c>
      <c r="C1976" s="9" t="n">
        <v>42003</v>
      </c>
      <c r="D1976" s="8" t="n">
        <v>2014</v>
      </c>
      <c r="E1976" s="8" t="n">
        <v>12</v>
      </c>
      <c r="F1976" t="inlineStr">
        <is>
          <t>2014-12</t>
        </is>
      </c>
      <c r="G1976" t="inlineStr">
        <is>
          <t>Technology</t>
        </is>
      </c>
      <c r="H1976" t="inlineStr">
        <is>
          <t>Accessories</t>
        </is>
      </c>
      <c r="I1976" t="inlineStr">
        <is>
          <t>Logitech 910-002974 M325 Wireless Mouse for Web Scrolling</t>
        </is>
      </c>
      <c r="J1976" s="8" t="n">
        <v>2</v>
      </c>
      <c r="K1976" s="10" t="n">
        <v>0.2</v>
      </c>
      <c r="L1976" s="11" t="n">
        <v>47.984</v>
      </c>
      <c r="M1976" s="11">
        <f>L1976-N1976</f>
        <v>33.5888</v>
      </c>
      <c r="N1976" s="11" t="n">
        <v>14.3952</v>
      </c>
      <c r="O1976">
        <f>IF(L1976=0,"—",N1976/L1976)</f>
        <v>0.3</v>
      </c>
      <c r="P1976" t="inlineStr">
        <is>
          <t>Central</t>
        </is>
      </c>
      <c r="Q1976" t="inlineStr">
        <is>
          <t>Corporate</t>
        </is>
      </c>
    </row>
    <row r="1977">
      <c r="A1977" s="8" t="n">
        <v>7360</v>
      </c>
      <c r="B1977" t="inlineStr">
        <is>
          <t>US-2014-115189</t>
        </is>
      </c>
      <c r="C1977" s="9" t="n">
        <v>42003</v>
      </c>
      <c r="D1977" s="8" t="n">
        <v>2014</v>
      </c>
      <c r="E1977" s="8" t="n">
        <v>12</v>
      </c>
      <c r="F1977" t="inlineStr">
        <is>
          <t>2014-12</t>
        </is>
      </c>
      <c r="G1977" t="inlineStr">
        <is>
          <t>Furniture</t>
        </is>
      </c>
      <c r="H1977" t="inlineStr">
        <is>
          <t>Tables</t>
        </is>
      </c>
      <c r="I1977" t="inlineStr">
        <is>
          <t>Hon 5100 Series Wood Tables</t>
        </is>
      </c>
      <c r="J1977" s="8" t="n">
        <v>3</v>
      </c>
      <c r="K1977" s="10" t="n">
        <v>0.4</v>
      </c>
      <c r="L1977" s="11" t="n">
        <v>523.764</v>
      </c>
      <c r="M1977" s="11">
        <f>L1977-N1977</f>
        <v>715.8108</v>
      </c>
      <c r="N1977" s="11" t="n">
        <v>-192.0468</v>
      </c>
      <c r="O1977">
        <f>IF(L1977=0,"—",N1977/L1977)</f>
        <v>-0.36666666666666664</v>
      </c>
      <c r="P1977" t="inlineStr">
        <is>
          <t>East</t>
        </is>
      </c>
      <c r="Q1977" t="inlineStr">
        <is>
          <t>Corporate</t>
        </is>
      </c>
    </row>
    <row r="1978">
      <c r="A1978" s="8" t="n">
        <v>306</v>
      </c>
      <c r="B1978" t="inlineStr">
        <is>
          <t>CA-2014-130960</t>
        </is>
      </c>
      <c r="C1978" s="9" t="n">
        <v>42003</v>
      </c>
      <c r="D1978" s="8" t="n">
        <v>2014</v>
      </c>
      <c r="E1978" s="8" t="n">
        <v>12</v>
      </c>
      <c r="F1978" t="inlineStr">
        <is>
          <t>2014-12</t>
        </is>
      </c>
      <c r="G1978" t="inlineStr">
        <is>
          <t>Office Supplies</t>
        </is>
      </c>
      <c r="H1978" t="inlineStr">
        <is>
          <t>Art</t>
        </is>
      </c>
      <c r="I1978" t="inlineStr">
        <is>
          <t>Newell 350</t>
        </is>
      </c>
      <c r="J1978" s="8" t="n">
        <v>3</v>
      </c>
      <c r="K1978" s="10" t="n">
        <v>0</v>
      </c>
      <c r="L1978" s="11" t="n">
        <v>9.84</v>
      </c>
      <c r="M1978" s="11">
        <f>L1978-N1978</f>
        <v>6.9864</v>
      </c>
      <c r="N1978" s="11" t="n">
        <v>2.8536</v>
      </c>
      <c r="O1978">
        <f>IF(L1978=0,"—",N1978/L1978)</f>
        <v>0.29000000000000004</v>
      </c>
      <c r="P1978" t="inlineStr">
        <is>
          <t>Central</t>
        </is>
      </c>
      <c r="Q1978" t="inlineStr">
        <is>
          <t>Corporate</t>
        </is>
      </c>
    </row>
    <row r="1979">
      <c r="A1979" s="8" t="n">
        <v>6060</v>
      </c>
      <c r="B1979" t="inlineStr">
        <is>
          <t>CA-2014-138072</t>
        </is>
      </c>
      <c r="C1979" s="9" t="n">
        <v>42003</v>
      </c>
      <c r="D1979" s="8" t="n">
        <v>2014</v>
      </c>
      <c r="E1979" s="8" t="n">
        <v>12</v>
      </c>
      <c r="F1979" t="inlineStr">
        <is>
          <t>2014-12</t>
        </is>
      </c>
      <c r="G1979" t="inlineStr">
        <is>
          <t>Technology</t>
        </is>
      </c>
      <c r="H1979" t="inlineStr">
        <is>
          <t>Accessories</t>
        </is>
      </c>
      <c r="I1979" t="inlineStr">
        <is>
          <t>Maxell Pro 80 Minute CD-R, 10/Pack</t>
        </is>
      </c>
      <c r="J1979" s="8" t="n">
        <v>2</v>
      </c>
      <c r="K1979" s="10" t="n">
        <v>0.2</v>
      </c>
      <c r="L1979" s="11" t="n">
        <v>27.968</v>
      </c>
      <c r="M1979" s="11">
        <f>L1979-N1979</f>
        <v>20.976</v>
      </c>
      <c r="N1979" s="11" t="n">
        <v>6.992</v>
      </c>
      <c r="O1979">
        <f>IF(L1979=0,"—",N1979/L1979)</f>
        <v>0.25</v>
      </c>
      <c r="P1979" t="inlineStr">
        <is>
          <t>East</t>
        </is>
      </c>
      <c r="Q1979" t="inlineStr">
        <is>
          <t>Consumer</t>
        </is>
      </c>
    </row>
    <row r="1980">
      <c r="A1980" s="8" t="n">
        <v>7359</v>
      </c>
      <c r="B1980" t="inlineStr">
        <is>
          <t>US-2014-115189</t>
        </is>
      </c>
      <c r="C1980" s="9" t="n">
        <v>42003</v>
      </c>
      <c r="D1980" s="8" t="n">
        <v>2014</v>
      </c>
      <c r="E1980" s="8" t="n">
        <v>12</v>
      </c>
      <c r="F1980" t="inlineStr">
        <is>
          <t>2014-12</t>
        </is>
      </c>
      <c r="G1980" t="inlineStr">
        <is>
          <t>Technology</t>
        </is>
      </c>
      <c r="H1980" t="inlineStr">
        <is>
          <t>Phones</t>
        </is>
      </c>
      <c r="I1980" t="inlineStr">
        <is>
          <t>ClearSounds CSC500 Amplified Spirit Phone Corded phone</t>
        </is>
      </c>
      <c r="J1980" s="8" t="n">
        <v>6</v>
      </c>
      <c r="K1980" s="10" t="n">
        <v>0.4</v>
      </c>
      <c r="L1980" s="11" t="n">
        <v>251.964</v>
      </c>
      <c r="M1980" s="11">
        <f>L1980-N1980</f>
        <v>302.3568</v>
      </c>
      <c r="N1980" s="11" t="n">
        <v>-50.3928</v>
      </c>
      <c r="O1980">
        <f>IF(L1980=0,"—",N1980/L1980)</f>
        <v>-0.2</v>
      </c>
      <c r="P1980" t="inlineStr">
        <is>
          <t>East</t>
        </is>
      </c>
      <c r="Q1980" t="inlineStr">
        <is>
          <t>Corporate</t>
        </is>
      </c>
    </row>
    <row r="1981">
      <c r="A1981" s="8" t="n">
        <v>1546</v>
      </c>
      <c r="B1981" t="inlineStr">
        <is>
          <t>CA-2014-150245</t>
        </is>
      </c>
      <c r="C1981" s="9" t="n">
        <v>42004</v>
      </c>
      <c r="D1981" s="8" t="n">
        <v>2014</v>
      </c>
      <c r="E1981" s="8" t="n">
        <v>12</v>
      </c>
      <c r="F1981" t="inlineStr">
        <is>
          <t>2014-12</t>
        </is>
      </c>
      <c r="G1981" t="inlineStr">
        <is>
          <t>Furniture</t>
        </is>
      </c>
      <c r="H1981" t="inlineStr">
        <is>
          <t>Bookcases</t>
        </is>
      </c>
      <c r="I1981" t="inlineStr">
        <is>
          <t>Atlantic Metals Mobile 4-Shelf Bookcases, Custom Colors</t>
        </is>
      </c>
      <c r="J1981" s="8" t="n">
        <v>7</v>
      </c>
      <c r="K1981" s="10" t="n">
        <v>0.2</v>
      </c>
      <c r="L1981" s="11" t="n">
        <v>1573.488</v>
      </c>
      <c r="M1981" s="11">
        <f>L1981-N1981</f>
        <v>1376.8020000000001</v>
      </c>
      <c r="N1981" s="11" t="n">
        <v>196.686</v>
      </c>
      <c r="O1981">
        <f>IF(L1981=0,"—",N1981/L1981)</f>
        <v>0.125</v>
      </c>
      <c r="P1981" t="inlineStr">
        <is>
          <t>East</t>
        </is>
      </c>
      <c r="Q1981" t="inlineStr">
        <is>
          <t>Corporate</t>
        </is>
      </c>
    </row>
    <row r="1982">
      <c r="A1982" s="8" t="n">
        <v>2342</v>
      </c>
      <c r="B1982" t="inlineStr">
        <is>
          <t>US-2014-143231</t>
        </is>
      </c>
      <c r="C1982" s="9" t="n">
        <v>42004</v>
      </c>
      <c r="D1982" s="8" t="n">
        <v>2014</v>
      </c>
      <c r="E1982" s="8" t="n">
        <v>12</v>
      </c>
      <c r="F1982" t="inlineStr">
        <is>
          <t>2014-12</t>
        </is>
      </c>
      <c r="G1982" t="inlineStr">
        <is>
          <t>Furniture</t>
        </is>
      </c>
      <c r="H1982" t="inlineStr">
        <is>
          <t>Furnishings</t>
        </is>
      </c>
      <c r="I1982" t="inlineStr">
        <is>
          <t>Nu-Dell Executive Frame</t>
        </is>
      </c>
      <c r="J1982" s="8" t="n">
        <v>5</v>
      </c>
      <c r="K1982" s="10" t="n">
        <v>0</v>
      </c>
      <c r="L1982" s="11" t="n">
        <v>63.2</v>
      </c>
      <c r="M1982" s="11">
        <f>L1982-N1982</f>
        <v>39.816</v>
      </c>
      <c r="N1982" s="11" t="n">
        <v>23.384</v>
      </c>
      <c r="O1982">
        <f>IF(L1982=0,"—",N1982/L1982)</f>
        <v>0.37</v>
      </c>
      <c r="P1982" t="inlineStr">
        <is>
          <t>East</t>
        </is>
      </c>
      <c r="Q1982" t="inlineStr">
        <is>
          <t>Home Office</t>
        </is>
      </c>
    </row>
    <row r="1983">
      <c r="A1983" s="8" t="n">
        <v>4559</v>
      </c>
      <c r="B1983" t="inlineStr">
        <is>
          <t>CA-2014-127383</t>
        </is>
      </c>
      <c r="C1983" s="9" t="n">
        <v>42004</v>
      </c>
      <c r="D1983" s="8" t="n">
        <v>2014</v>
      </c>
      <c r="E1983" s="8" t="n">
        <v>12</v>
      </c>
      <c r="F1983" t="inlineStr">
        <is>
          <t>2014-12</t>
        </is>
      </c>
      <c r="G1983" t="inlineStr">
        <is>
          <t>Office Supplies</t>
        </is>
      </c>
      <c r="H1983" t="inlineStr">
        <is>
          <t>Envelopes</t>
        </is>
      </c>
      <c r="I1983" t="inlineStr">
        <is>
          <t>Staple envelope</t>
        </is>
      </c>
      <c r="J1983" s="8" t="n">
        <v>2</v>
      </c>
      <c r="K1983" s="10" t="n">
        <v>0.2</v>
      </c>
      <c r="L1983" s="11" t="n">
        <v>49.568</v>
      </c>
      <c r="M1983" s="11">
        <f>L1983-N1983</f>
        <v>31.5996</v>
      </c>
      <c r="N1983" s="11" t="n">
        <v>17.9684</v>
      </c>
      <c r="O1983">
        <f>IF(L1983=0,"—",N1983/L1983)</f>
        <v>0.3625</v>
      </c>
      <c r="P1983" t="inlineStr">
        <is>
          <t>Central</t>
        </is>
      </c>
      <c r="Q1983" t="inlineStr">
        <is>
          <t>Corporate</t>
        </is>
      </c>
    </row>
    <row r="1984">
      <c r="A1984" s="8" t="n">
        <v>2006</v>
      </c>
      <c r="B1984" t="inlineStr">
        <is>
          <t>CA-2014-111150</t>
        </is>
      </c>
      <c r="C1984" s="9" t="n">
        <v>42004</v>
      </c>
      <c r="D1984" s="8" t="n">
        <v>2014</v>
      </c>
      <c r="E1984" s="8" t="n">
        <v>12</v>
      </c>
      <c r="F1984" t="inlineStr">
        <is>
          <t>2014-12</t>
        </is>
      </c>
      <c r="G1984" t="inlineStr">
        <is>
          <t>Office Supplies</t>
        </is>
      </c>
      <c r="H1984" t="inlineStr">
        <is>
          <t>Art</t>
        </is>
      </c>
      <c r="I1984" t="inlineStr">
        <is>
          <t>BIC Brite Liner Grip Highlighters, Assorted, 5/Pack</t>
        </is>
      </c>
      <c r="J1984" s="8" t="n">
        <v>7</v>
      </c>
      <c r="K1984" s="10" t="n">
        <v>0</v>
      </c>
      <c r="L1984" s="11" t="n">
        <v>29.68</v>
      </c>
      <c r="M1984" s="11">
        <f>L1984-N1984</f>
        <v>18.104799999999997</v>
      </c>
      <c r="N1984" s="11" t="n">
        <v>11.5752</v>
      </c>
      <c r="O1984">
        <f>IF(L1984=0,"—",N1984/L1984)</f>
        <v>0.39</v>
      </c>
      <c r="P1984" t="inlineStr">
        <is>
          <t>Central</t>
        </is>
      </c>
      <c r="Q1984" t="inlineStr">
        <is>
          <t>Corporate</t>
        </is>
      </c>
    </row>
    <row r="1985">
      <c r="A1985" s="8" t="n">
        <v>2007</v>
      </c>
      <c r="B1985" t="inlineStr">
        <is>
          <t>CA-2014-111150</t>
        </is>
      </c>
      <c r="C1985" s="9" t="n">
        <v>42004</v>
      </c>
      <c r="D1985" s="8" t="n">
        <v>2014</v>
      </c>
      <c r="E1985" s="8" t="n">
        <v>12</v>
      </c>
      <c r="F1985" t="inlineStr">
        <is>
          <t>2014-12</t>
        </is>
      </c>
      <c r="G1985" t="inlineStr">
        <is>
          <t>Technology</t>
        </is>
      </c>
      <c r="H1985" t="inlineStr">
        <is>
          <t>Accessories</t>
        </is>
      </c>
      <c r="I1985" t="inlineStr">
        <is>
          <t>Sabrent 4-Port USB 2.0 Hub</t>
        </is>
      </c>
      <c r="J1985" s="8" t="n">
        <v>7</v>
      </c>
      <c r="K1985" s="10" t="n">
        <v>0</v>
      </c>
      <c r="L1985" s="11" t="n">
        <v>47.53</v>
      </c>
      <c r="M1985" s="11">
        <f>L1985-N1985</f>
        <v>31.3698</v>
      </c>
      <c r="N1985" s="11" t="n">
        <v>16.1602</v>
      </c>
      <c r="O1985">
        <f>IF(L1985=0,"—",N1985/L1985)</f>
        <v>0.33999999999999997</v>
      </c>
      <c r="P1985" t="inlineStr">
        <is>
          <t>Central</t>
        </is>
      </c>
      <c r="Q1985" t="inlineStr">
        <is>
          <t>Corporate</t>
        </is>
      </c>
    </row>
    <row r="1986">
      <c r="A1986" s="8" t="n">
        <v>8603</v>
      </c>
      <c r="B1986" t="inlineStr">
        <is>
          <t>US-2014-133949</t>
        </is>
      </c>
      <c r="C1986" s="9" t="n">
        <v>42004</v>
      </c>
      <c r="D1986" s="8" t="n">
        <v>2014</v>
      </c>
      <c r="E1986" s="8" t="n">
        <v>12</v>
      </c>
      <c r="F1986" t="inlineStr">
        <is>
          <t>2014-12</t>
        </is>
      </c>
      <c r="G1986" t="inlineStr">
        <is>
          <t>Technology</t>
        </is>
      </c>
      <c r="H1986" t="inlineStr">
        <is>
          <t>Phones</t>
        </is>
      </c>
      <c r="I1986" t="inlineStr">
        <is>
          <t>Panasonic KX TS3282W Corded phone</t>
        </is>
      </c>
      <c r="J1986" s="8" t="n">
        <v>7</v>
      </c>
      <c r="K1986" s="10" t="n">
        <v>0.2</v>
      </c>
      <c r="L1986" s="11" t="n">
        <v>475.944</v>
      </c>
      <c r="M1986" s="11">
        <f>L1986-N1986</f>
        <v>416.451</v>
      </c>
      <c r="N1986" s="11" t="n">
        <v>59.493</v>
      </c>
      <c r="O1986">
        <f>IF(L1986=0,"—",N1986/L1986)</f>
        <v>0.125</v>
      </c>
      <c r="P1986" t="inlineStr">
        <is>
          <t>West</t>
        </is>
      </c>
      <c r="Q1986" t="inlineStr">
        <is>
          <t>Home Office</t>
        </is>
      </c>
    </row>
    <row r="1987">
      <c r="A1987" s="8" t="n">
        <v>8804</v>
      </c>
      <c r="B1987" t="inlineStr">
        <is>
          <t>CA-2014-157644</t>
        </is>
      </c>
      <c r="C1987" s="9" t="n">
        <v>42004</v>
      </c>
      <c r="D1987" s="8" t="n">
        <v>2014</v>
      </c>
      <c r="E1987" s="8" t="n">
        <v>12</v>
      </c>
      <c r="F1987" t="inlineStr">
        <is>
          <t>2014-12</t>
        </is>
      </c>
      <c r="G1987" t="inlineStr">
        <is>
          <t>Technology</t>
        </is>
      </c>
      <c r="H1987" t="inlineStr">
        <is>
          <t>Accessories</t>
        </is>
      </c>
      <c r="I1987" t="inlineStr">
        <is>
          <t>Verbatim 25 GB 6x Blu-ray Single Layer Recordable Disc, 10/Pack</t>
        </is>
      </c>
      <c r="J1987" s="8" t="n">
        <v>3</v>
      </c>
      <c r="K1987" s="10" t="n">
        <v>0</v>
      </c>
      <c r="L1987" s="11" t="n">
        <v>34.77</v>
      </c>
      <c r="M1987" s="11">
        <f>L1987-N1987</f>
        <v>23.295900000000003</v>
      </c>
      <c r="N1987" s="11" t="n">
        <v>11.4741</v>
      </c>
      <c r="O1987">
        <f>IF(L1987=0,"—",N1987/L1987)</f>
        <v>0.32999999999999996</v>
      </c>
      <c r="P1987" t="inlineStr">
        <is>
          <t>East</t>
        </is>
      </c>
      <c r="Q1987" t="inlineStr">
        <is>
          <t>Corporate</t>
        </is>
      </c>
    </row>
    <row r="1988">
      <c r="A1988" s="8" t="n">
        <v>2343</v>
      </c>
      <c r="B1988" t="inlineStr">
        <is>
          <t>US-2014-143231</t>
        </is>
      </c>
      <c r="C1988" s="9" t="n">
        <v>42004</v>
      </c>
      <c r="D1988" s="8" t="n">
        <v>2014</v>
      </c>
      <c r="E1988" s="8" t="n">
        <v>12</v>
      </c>
      <c r="F1988" t="inlineStr">
        <is>
          <t>2014-12</t>
        </is>
      </c>
      <c r="G1988" t="inlineStr">
        <is>
          <t>Technology</t>
        </is>
      </c>
      <c r="H1988" t="inlineStr">
        <is>
          <t>Accessories</t>
        </is>
      </c>
      <c r="I1988" t="inlineStr">
        <is>
          <t>Imation Secure Drive + Hardware Encrypted USB flash drive - 16 GB</t>
        </is>
      </c>
      <c r="J1988" s="8" t="n">
        <v>3</v>
      </c>
      <c r="K1988" s="10" t="n">
        <v>0</v>
      </c>
      <c r="L1988" s="11" t="n">
        <v>113.97</v>
      </c>
      <c r="M1988" s="11">
        <f>L1988-N1988</f>
        <v>86.6172</v>
      </c>
      <c r="N1988" s="11" t="n">
        <v>27.3528</v>
      </c>
      <c r="O1988">
        <f>IF(L1988=0,"—",N1988/L1988)</f>
        <v>0.24</v>
      </c>
      <c r="P1988" t="inlineStr">
        <is>
          <t>East</t>
        </is>
      </c>
      <c r="Q1988" t="inlineStr">
        <is>
          <t>Home Office</t>
        </is>
      </c>
    </row>
    <row r="1989">
      <c r="A1989" s="8" t="n">
        <v>8805</v>
      </c>
      <c r="B1989" t="inlineStr">
        <is>
          <t>CA-2014-157644</t>
        </is>
      </c>
      <c r="C1989" s="9" t="n">
        <v>42004</v>
      </c>
      <c r="D1989" s="8" t="n">
        <v>2014</v>
      </c>
      <c r="E1989" s="8" t="n">
        <v>12</v>
      </c>
      <c r="F1989" t="inlineStr">
        <is>
          <t>2014-12</t>
        </is>
      </c>
      <c r="G1989" t="inlineStr">
        <is>
          <t>Office Supplies</t>
        </is>
      </c>
      <c r="H1989" t="inlineStr">
        <is>
          <t>Labels</t>
        </is>
      </c>
      <c r="I1989" t="inlineStr">
        <is>
          <t>Avery 51</t>
        </is>
      </c>
      <c r="J1989" s="8" t="n">
        <v>3</v>
      </c>
      <c r="K1989" s="10" t="n">
        <v>0</v>
      </c>
      <c r="L1989" s="11" t="n">
        <v>18.9</v>
      </c>
      <c r="M1989" s="11">
        <f>L1989-N1989</f>
        <v>10.205999999999998</v>
      </c>
      <c r="N1989" s="11" t="n">
        <v>8.694000000000001</v>
      </c>
      <c r="O1989">
        <f>IF(L1989=0,"—",N1989/L1989)</f>
        <v>0.4600000000000001</v>
      </c>
      <c r="P1989" t="inlineStr">
        <is>
          <t>East</t>
        </is>
      </c>
      <c r="Q1989" t="inlineStr">
        <is>
          <t>Corporate</t>
        </is>
      </c>
    </row>
    <row r="1990">
      <c r="A1990" s="8" t="n">
        <v>7681</v>
      </c>
      <c r="B1990" t="inlineStr">
        <is>
          <t>CA-2014-133592</t>
        </is>
      </c>
      <c r="C1990" s="9" t="n">
        <v>42004</v>
      </c>
      <c r="D1990" s="8" t="n">
        <v>2014</v>
      </c>
      <c r="E1990" s="8" t="n">
        <v>12</v>
      </c>
      <c r="F1990" t="inlineStr">
        <is>
          <t>2014-12</t>
        </is>
      </c>
      <c r="G1990" t="inlineStr">
        <is>
          <t>Furniture</t>
        </is>
      </c>
      <c r="H1990" t="inlineStr">
        <is>
          <t>Bookcases</t>
        </is>
      </c>
      <c r="I1990" t="inlineStr">
        <is>
          <t>Sauder Inglewood Library Bookcases</t>
        </is>
      </c>
      <c r="J1990" s="8" t="n">
        <v>2</v>
      </c>
      <c r="K1990" s="10" t="n">
        <v>0</v>
      </c>
      <c r="L1990" s="11" t="n">
        <v>341.96</v>
      </c>
      <c r="M1990" s="11">
        <f>L1990-N1990</f>
        <v>263.3092</v>
      </c>
      <c r="N1990" s="11" t="n">
        <v>78.6508</v>
      </c>
      <c r="O1990">
        <f>IF(L1990=0,"—",N1990/L1990)</f>
        <v>0.23000000000000004</v>
      </c>
      <c r="P1990" t="inlineStr">
        <is>
          <t>East</t>
        </is>
      </c>
      <c r="Q1990" t="inlineStr">
        <is>
          <t>Home Office</t>
        </is>
      </c>
    </row>
    <row r="1991">
      <c r="A1991" s="8" t="n">
        <v>7682</v>
      </c>
      <c r="B1991" t="inlineStr">
        <is>
          <t>CA-2014-133592</t>
        </is>
      </c>
      <c r="C1991" s="9" t="n">
        <v>42004</v>
      </c>
      <c r="D1991" s="8" t="n">
        <v>2014</v>
      </c>
      <c r="E1991" s="8" t="n">
        <v>12</v>
      </c>
      <c r="F1991" t="inlineStr">
        <is>
          <t>2014-12</t>
        </is>
      </c>
      <c r="G1991" t="inlineStr">
        <is>
          <t>Furniture</t>
        </is>
      </c>
      <c r="H1991" t="inlineStr">
        <is>
          <t>Chairs</t>
        </is>
      </c>
      <c r="I1991" t="inlineStr">
        <is>
          <t>Global Fabric Manager's Chair, Dark Gray</t>
        </is>
      </c>
      <c r="J1991" s="8" t="n">
        <v>6</v>
      </c>
      <c r="K1991" s="10" t="n">
        <v>0</v>
      </c>
      <c r="L1991" s="11" t="n">
        <v>605.88</v>
      </c>
      <c r="M1991" s="11">
        <f>L1991-N1991</f>
        <v>454.40999999999997</v>
      </c>
      <c r="N1991" s="11" t="n">
        <v>151.47</v>
      </c>
      <c r="O1991">
        <f>IF(L1991=0,"—",N1991/L1991)</f>
        <v>0.25</v>
      </c>
      <c r="P1991" t="inlineStr">
        <is>
          <t>East</t>
        </is>
      </c>
      <c r="Q1991" t="inlineStr">
        <is>
          <t>Home Office</t>
        </is>
      </c>
    </row>
    <row r="1992">
      <c r="A1992" s="8" t="n">
        <v>7680</v>
      </c>
      <c r="B1992" t="inlineStr">
        <is>
          <t>CA-2014-133592</t>
        </is>
      </c>
      <c r="C1992" s="9" t="n">
        <v>42004</v>
      </c>
      <c r="D1992" s="8" t="n">
        <v>2014</v>
      </c>
      <c r="E1992" s="8" t="n">
        <v>12</v>
      </c>
      <c r="F1992" t="inlineStr">
        <is>
          <t>2014-12</t>
        </is>
      </c>
      <c r="G1992" t="inlineStr">
        <is>
          <t>Technology</t>
        </is>
      </c>
      <c r="H1992" t="inlineStr">
        <is>
          <t>Accessories</t>
        </is>
      </c>
      <c r="I1992" t="inlineStr">
        <is>
          <t>Plantronics Savi W720 Multi-Device Wireless Headset System</t>
        </is>
      </c>
      <c r="J1992" s="8" t="n">
        <v>4</v>
      </c>
      <c r="K1992" s="10" t="n">
        <v>0</v>
      </c>
      <c r="L1992" s="11" t="n">
        <v>1687.8</v>
      </c>
      <c r="M1992" s="11">
        <f>L1992-N1992</f>
        <v>945.168</v>
      </c>
      <c r="N1992" s="11" t="n">
        <v>742.6319999999999</v>
      </c>
      <c r="O1992">
        <f>IF(L1992=0,"—",N1992/L1992)</f>
        <v>0.44</v>
      </c>
      <c r="P1992" t="inlineStr">
        <is>
          <t>East</t>
        </is>
      </c>
      <c r="Q1992" t="inlineStr">
        <is>
          <t>Home Office</t>
        </is>
      </c>
    </row>
    <row r="1993">
      <c r="A1993" s="8" t="n">
        <v>7678</v>
      </c>
      <c r="B1993" t="inlineStr">
        <is>
          <t>CA-2014-133592</t>
        </is>
      </c>
      <c r="C1993" s="9" t="n">
        <v>42004</v>
      </c>
      <c r="D1993" s="8" t="n">
        <v>2014</v>
      </c>
      <c r="E1993" s="8" t="n">
        <v>12</v>
      </c>
      <c r="F1993" t="inlineStr">
        <is>
          <t>2014-12</t>
        </is>
      </c>
      <c r="G1993" t="inlineStr">
        <is>
          <t>Office Supplies</t>
        </is>
      </c>
      <c r="H1993" t="inlineStr">
        <is>
          <t>Paper</t>
        </is>
      </c>
      <c r="I1993" t="inlineStr">
        <is>
          <t>Xerox 1917</t>
        </is>
      </c>
      <c r="J1993" s="8" t="n">
        <v>4</v>
      </c>
      <c r="K1993" s="10" t="n">
        <v>0</v>
      </c>
      <c r="L1993" s="11" t="n">
        <v>195.64</v>
      </c>
      <c r="M1993" s="11">
        <f>L1993-N1993</f>
        <v>103.68919999999999</v>
      </c>
      <c r="N1993" s="11" t="n">
        <v>91.9508</v>
      </c>
      <c r="O1993">
        <f>IF(L1993=0,"—",N1993/L1993)</f>
        <v>0.47000000000000003</v>
      </c>
      <c r="P1993" t="inlineStr">
        <is>
          <t>East</t>
        </is>
      </c>
      <c r="Q1993" t="inlineStr">
        <is>
          <t>Home Office</t>
        </is>
      </c>
    </row>
    <row r="1994">
      <c r="A1994" s="8" t="n">
        <v>7679</v>
      </c>
      <c r="B1994" t="inlineStr">
        <is>
          <t>CA-2014-133592</t>
        </is>
      </c>
      <c r="C1994" s="9" t="n">
        <v>42004</v>
      </c>
      <c r="D1994" s="8" t="n">
        <v>2014</v>
      </c>
      <c r="E1994" s="8" t="n">
        <v>12</v>
      </c>
      <c r="F1994" t="inlineStr">
        <is>
          <t>2014-12</t>
        </is>
      </c>
      <c r="G1994" t="inlineStr">
        <is>
          <t>Office Supplies</t>
        </is>
      </c>
      <c r="H1994" t="inlineStr">
        <is>
          <t>Paper</t>
        </is>
      </c>
      <c r="I1994" t="inlineStr">
        <is>
          <t>Xerox 1970</t>
        </is>
      </c>
      <c r="J1994" s="8" t="n">
        <v>3</v>
      </c>
      <c r="K1994" s="10" t="n">
        <v>0</v>
      </c>
      <c r="L1994" s="11" t="n">
        <v>14.94</v>
      </c>
      <c r="M1994" s="11">
        <f>L1994-N1994</f>
        <v>7.9182</v>
      </c>
      <c r="N1994" s="11" t="n">
        <v>7.0218</v>
      </c>
      <c r="O1994">
        <f>IF(L1994=0,"—",N1994/L1994)</f>
        <v>0.47000000000000003</v>
      </c>
      <c r="P1994" t="inlineStr">
        <is>
          <t>East</t>
        </is>
      </c>
      <c r="Q1994" t="inlineStr">
        <is>
          <t>Home Office</t>
        </is>
      </c>
    </row>
    <row r="1995">
      <c r="A1995" s="8" t="n">
        <v>216</v>
      </c>
      <c r="B1995" t="inlineStr">
        <is>
          <t>CA-2015-146262</t>
        </is>
      </c>
      <c r="C1995" s="9" t="n">
        <v>42006</v>
      </c>
      <c r="D1995" s="8" t="n">
        <v>2015</v>
      </c>
      <c r="E1995" s="8" t="n">
        <v>1</v>
      </c>
      <c r="F1995" t="inlineStr">
        <is>
          <t>2015-01</t>
        </is>
      </c>
      <c r="G1995" t="inlineStr">
        <is>
          <t>Technology</t>
        </is>
      </c>
      <c r="H1995" t="inlineStr">
        <is>
          <t>Machines</t>
        </is>
      </c>
      <c r="I1995" t="inlineStr">
        <is>
          <t>Cisco 9971 IP Video Phone Charcoal</t>
        </is>
      </c>
      <c r="J1995" s="8" t="n">
        <v>9</v>
      </c>
      <c r="K1995" s="10" t="n">
        <v>0.7</v>
      </c>
      <c r="L1995" s="11" t="n">
        <v>1188</v>
      </c>
      <c r="M1995" s="11">
        <f>L1995-N1995</f>
        <v>2138.4</v>
      </c>
      <c r="N1995" s="11" t="n">
        <v>-950.4</v>
      </c>
      <c r="O1995">
        <f>IF(L1995=0,"—",N1995/L1995)</f>
        <v>-0.7999999999999999</v>
      </c>
      <c r="P1995" t="inlineStr">
        <is>
          <t>East</t>
        </is>
      </c>
      <c r="Q1995" t="inlineStr">
        <is>
          <t>Corporate</t>
        </is>
      </c>
    </row>
    <row r="1996">
      <c r="A1996" s="8" t="n">
        <v>2487</v>
      </c>
      <c r="B1996" t="inlineStr">
        <is>
          <t>CA-2015-104514</t>
        </is>
      </c>
      <c r="C1996" s="9" t="n">
        <v>42006</v>
      </c>
      <c r="D1996" s="8" t="n">
        <v>2015</v>
      </c>
      <c r="E1996" s="8" t="n">
        <v>1</v>
      </c>
      <c r="F1996" t="inlineStr">
        <is>
          <t>2015-01</t>
        </is>
      </c>
      <c r="G1996" t="inlineStr">
        <is>
          <t>Office Supplies</t>
        </is>
      </c>
      <c r="H1996" t="inlineStr">
        <is>
          <t>Storage</t>
        </is>
      </c>
      <c r="I1996" t="inlineStr">
        <is>
          <t>SAFCO Mobile Desk Side File, Wire Frame</t>
        </is>
      </c>
      <c r="J1996" s="8" t="n">
        <v>2</v>
      </c>
      <c r="K1996" s="10" t="n">
        <v>0</v>
      </c>
      <c r="L1996" s="11" t="n">
        <v>85.52</v>
      </c>
      <c r="M1996" s="11">
        <f>L1996-N1996</f>
        <v>63.2848</v>
      </c>
      <c r="N1996" s="11" t="n">
        <v>22.2352</v>
      </c>
      <c r="O1996">
        <f>IF(L1996=0,"—",N1996/L1996)</f>
        <v>0.26</v>
      </c>
      <c r="P1996" t="inlineStr">
        <is>
          <t>East</t>
        </is>
      </c>
      <c r="Q1996" t="inlineStr">
        <is>
          <t>Corporate</t>
        </is>
      </c>
    </row>
    <row r="1997">
      <c r="A1997" s="8" t="n">
        <v>2488</v>
      </c>
      <c r="B1997" t="inlineStr">
        <is>
          <t>CA-2015-104514</t>
        </is>
      </c>
      <c r="C1997" s="9" t="n">
        <v>42006</v>
      </c>
      <c r="D1997" s="8" t="n">
        <v>2015</v>
      </c>
      <c r="E1997" s="8" t="n">
        <v>1</v>
      </c>
      <c r="F1997" t="inlineStr">
        <is>
          <t>2015-01</t>
        </is>
      </c>
      <c r="G1997" t="inlineStr">
        <is>
          <t>Office Supplies</t>
        </is>
      </c>
      <c r="H1997" t="inlineStr">
        <is>
          <t>Art</t>
        </is>
      </c>
      <c r="I1997" t="inlineStr">
        <is>
          <t>Newell 313</t>
        </is>
      </c>
      <c r="J1997" s="8" t="n">
        <v>3</v>
      </c>
      <c r="K1997" s="10" t="n">
        <v>0</v>
      </c>
      <c r="L1997" s="11" t="n">
        <v>9.84</v>
      </c>
      <c r="M1997" s="11">
        <f>L1997-N1997</f>
        <v>7.183199999999999</v>
      </c>
      <c r="N1997" s="11" t="n">
        <v>2.6568</v>
      </c>
      <c r="O1997">
        <f>IF(L1997=0,"—",N1997/L1997)</f>
        <v>0.27</v>
      </c>
      <c r="P1997" t="inlineStr">
        <is>
          <t>East</t>
        </is>
      </c>
      <c r="Q1997" t="inlineStr">
        <is>
          <t>Corporate</t>
        </is>
      </c>
    </row>
    <row r="1998">
      <c r="A1998" s="8" t="n">
        <v>217</v>
      </c>
      <c r="B1998" t="inlineStr">
        <is>
          <t>CA-2015-146262</t>
        </is>
      </c>
      <c r="C1998" s="9" t="n">
        <v>42006</v>
      </c>
      <c r="D1998" s="8" t="n">
        <v>2015</v>
      </c>
      <c r="E1998" s="8" t="n">
        <v>1</v>
      </c>
      <c r="F1998" t="inlineStr">
        <is>
          <t>2015-01</t>
        </is>
      </c>
      <c r="G1998" t="inlineStr">
        <is>
          <t>Technology</t>
        </is>
      </c>
      <c r="H1998" t="inlineStr">
        <is>
          <t>Accessories</t>
        </is>
      </c>
      <c r="I1998" t="inlineStr">
        <is>
          <t>Sony Micro Vault Click 16 GB USB 2.0 Flash Drive</t>
        </is>
      </c>
      <c r="J1998" s="8" t="n">
        <v>2</v>
      </c>
      <c r="K1998" s="10" t="n">
        <v>0.2</v>
      </c>
      <c r="L1998" s="11" t="n">
        <v>89.584</v>
      </c>
      <c r="M1998" s="11">
        <f>L1998-N1998</f>
        <v>85.1048</v>
      </c>
      <c r="N1998" s="11" t="n">
        <v>4.4792</v>
      </c>
      <c r="O1998">
        <f>IF(L1998=0,"—",N1998/L1998)</f>
        <v>0.049999999999999996</v>
      </c>
      <c r="P1998" t="inlineStr">
        <is>
          <t>East</t>
        </is>
      </c>
      <c r="Q1998" t="inlineStr">
        <is>
          <t>Corporate</t>
        </is>
      </c>
    </row>
    <row r="1999">
      <c r="A1999" s="8" t="n">
        <v>2489</v>
      </c>
      <c r="B1999" t="inlineStr">
        <is>
          <t>CA-2015-104514</t>
        </is>
      </c>
      <c r="C1999" s="9" t="n">
        <v>42006</v>
      </c>
      <c r="D1999" s="8" t="n">
        <v>2015</v>
      </c>
      <c r="E1999" s="8" t="n">
        <v>1</v>
      </c>
      <c r="F1999" t="inlineStr">
        <is>
          <t>2015-01</t>
        </is>
      </c>
      <c r="G1999" t="inlineStr">
        <is>
          <t>Office Supplies</t>
        </is>
      </c>
      <c r="H1999" t="inlineStr">
        <is>
          <t>Paper</t>
        </is>
      </c>
      <c r="I1999" t="inlineStr">
        <is>
          <t>Xerox 1959</t>
        </is>
      </c>
      <c r="J1999" s="8" t="n">
        <v>3</v>
      </c>
      <c r="K1999" s="10" t="n">
        <v>0</v>
      </c>
      <c r="L1999" s="11" t="n">
        <v>20.04</v>
      </c>
      <c r="M1999" s="11">
        <f>L1999-N1999</f>
        <v>10.4208</v>
      </c>
      <c r="N1999" s="11" t="n">
        <v>9.619199999999999</v>
      </c>
      <c r="O1999">
        <f>IF(L1999=0,"—",N1999/L1999)</f>
        <v>0.48</v>
      </c>
      <c r="P1999" t="inlineStr">
        <is>
          <t>East</t>
        </is>
      </c>
      <c r="Q1999" t="inlineStr">
        <is>
          <t>Corporate</t>
        </is>
      </c>
    </row>
    <row r="2000">
      <c r="A2000" s="8" t="n">
        <v>214</v>
      </c>
      <c r="B2000" t="inlineStr">
        <is>
          <t>CA-2015-146262</t>
        </is>
      </c>
      <c r="C2000" s="9" t="n">
        <v>42006</v>
      </c>
      <c r="D2000" s="8" t="n">
        <v>2015</v>
      </c>
      <c r="E2000" s="8" t="n">
        <v>1</v>
      </c>
      <c r="F2000" t="inlineStr">
        <is>
          <t>2015-01</t>
        </is>
      </c>
      <c r="G2000" t="inlineStr">
        <is>
          <t>Furniture</t>
        </is>
      </c>
      <c r="H2000" t="inlineStr">
        <is>
          <t>Bookcases</t>
        </is>
      </c>
      <c r="I2000" t="inlineStr">
        <is>
          <t>O'Sullivan 2-Door Barrister Bookcase in Odessa Pine</t>
        </is>
      </c>
      <c r="J2000" s="8" t="n">
        <v>5</v>
      </c>
      <c r="K2000" s="10" t="n">
        <v>0.5</v>
      </c>
      <c r="L2000" s="11" t="n">
        <v>452.45</v>
      </c>
      <c r="M2000" s="11">
        <f>L2000-N2000</f>
        <v>696.773</v>
      </c>
      <c r="N2000" s="11" t="n">
        <v>-244.323</v>
      </c>
      <c r="O2000">
        <f>IF(L2000=0,"—",N2000/L2000)</f>
        <v>-0.54</v>
      </c>
      <c r="P2000" t="inlineStr">
        <is>
          <t>East</t>
        </is>
      </c>
      <c r="Q2000" t="inlineStr">
        <is>
          <t>Corporate</t>
        </is>
      </c>
    </row>
    <row r="2001">
      <c r="A2001" s="8" t="n">
        <v>213</v>
      </c>
      <c r="B2001" t="inlineStr">
        <is>
          <t>CA-2015-146262</t>
        </is>
      </c>
      <c r="C2001" s="9" t="n">
        <v>42006</v>
      </c>
      <c r="D2001" s="8" t="n">
        <v>2015</v>
      </c>
      <c r="E2001" s="8" t="n">
        <v>1</v>
      </c>
      <c r="F2001" t="inlineStr">
        <is>
          <t>2015-01</t>
        </is>
      </c>
      <c r="G2001" t="inlineStr">
        <is>
          <t>Office Supplies</t>
        </is>
      </c>
      <c r="H2001" t="inlineStr">
        <is>
          <t>Labels</t>
        </is>
      </c>
      <c r="I2001" t="inlineStr">
        <is>
          <t>Avery 505</t>
        </is>
      </c>
      <c r="J2001" s="8" t="n">
        <v>2</v>
      </c>
      <c r="K2001" s="10" t="n">
        <v>0.2</v>
      </c>
      <c r="L2001" s="11" t="n">
        <v>23.68</v>
      </c>
      <c r="M2001" s="11">
        <f>L2001-N2001</f>
        <v>14.799999999999999</v>
      </c>
      <c r="N2001" s="11" t="n">
        <v>8.880000000000001</v>
      </c>
      <c r="O2001">
        <f>IF(L2001=0,"—",N2001/L2001)</f>
        <v>0.37500000000000006</v>
      </c>
      <c r="P2001" t="inlineStr">
        <is>
          <t>East</t>
        </is>
      </c>
      <c r="Q2001" t="inlineStr">
        <is>
          <t>Corporate</t>
        </is>
      </c>
    </row>
    <row r="2002">
      <c r="A2002" s="8" t="n">
        <v>215</v>
      </c>
      <c r="B2002" t="inlineStr">
        <is>
          <t>CA-2015-146262</t>
        </is>
      </c>
      <c r="C2002" s="9" t="n">
        <v>42006</v>
      </c>
      <c r="D2002" s="8" t="n">
        <v>2015</v>
      </c>
      <c r="E2002" s="8" t="n">
        <v>1</v>
      </c>
      <c r="F2002" t="inlineStr">
        <is>
          <t>2015-01</t>
        </is>
      </c>
      <c r="G2002" t="inlineStr">
        <is>
          <t>Technology</t>
        </is>
      </c>
      <c r="H2002" t="inlineStr">
        <is>
          <t>Phones</t>
        </is>
      </c>
      <c r="I2002" t="inlineStr">
        <is>
          <t>Speck Products Candyshell Flip Case</t>
        </is>
      </c>
      <c r="J2002" s="8" t="n">
        <v>3</v>
      </c>
      <c r="K2002" s="10" t="n">
        <v>0.4</v>
      </c>
      <c r="L2002" s="11" t="n">
        <v>62.982</v>
      </c>
      <c r="M2002" s="11">
        <f>L2002-N2002</f>
        <v>77.6778</v>
      </c>
      <c r="N2002" s="11" t="n">
        <v>-14.6958</v>
      </c>
      <c r="O2002">
        <f>IF(L2002=0,"—",N2002/L2002)</f>
        <v>-0.23333333333333334</v>
      </c>
      <c r="P2002" t="inlineStr">
        <is>
          <t>East</t>
        </is>
      </c>
      <c r="Q2002" t="inlineStr">
        <is>
          <t>Corporate</t>
        </is>
      </c>
    </row>
    <row r="2003">
      <c r="A2003" s="8" t="n">
        <v>5054</v>
      </c>
      <c r="B2003" t="inlineStr">
        <is>
          <t>CA-2015-141243</t>
        </is>
      </c>
      <c r="C2003" s="9" t="n">
        <v>42007</v>
      </c>
      <c r="D2003" s="8" t="n">
        <v>2015</v>
      </c>
      <c r="E2003" s="8" t="n">
        <v>1</v>
      </c>
      <c r="F2003" t="inlineStr">
        <is>
          <t>2015-01</t>
        </is>
      </c>
      <c r="G2003" t="inlineStr">
        <is>
          <t>Technology</t>
        </is>
      </c>
      <c r="H2003" t="inlineStr">
        <is>
          <t>Accessories</t>
        </is>
      </c>
      <c r="I2003" t="inlineStr">
        <is>
          <t>Enermax Acrylux Wireless Keyboard</t>
        </is>
      </c>
      <c r="J2003" s="8" t="n">
        <v>5</v>
      </c>
      <c r="K2003" s="10" t="n">
        <v>0.2</v>
      </c>
      <c r="L2003" s="11" t="n">
        <v>398.4</v>
      </c>
      <c r="M2003" s="11">
        <f>L2003-N2003</f>
        <v>313.74</v>
      </c>
      <c r="N2003" s="11" t="n">
        <v>84.66</v>
      </c>
      <c r="O2003">
        <f>IF(L2003=0,"—",N2003/L2003)</f>
        <v>0.2125</v>
      </c>
      <c r="P2003" t="inlineStr">
        <is>
          <t>Central</t>
        </is>
      </c>
      <c r="Q2003" t="inlineStr">
        <is>
          <t>Consumer</t>
        </is>
      </c>
    </row>
    <row r="2004">
      <c r="A2004" s="8" t="n">
        <v>5055</v>
      </c>
      <c r="B2004" t="inlineStr">
        <is>
          <t>CA-2015-141243</t>
        </is>
      </c>
      <c r="C2004" s="9" t="n">
        <v>42007</v>
      </c>
      <c r="D2004" s="8" t="n">
        <v>2015</v>
      </c>
      <c r="E2004" s="8" t="n">
        <v>1</v>
      </c>
      <c r="F2004" t="inlineStr">
        <is>
          <t>2015-01</t>
        </is>
      </c>
      <c r="G2004" t="inlineStr">
        <is>
          <t>Office Supplies</t>
        </is>
      </c>
      <c r="H2004" t="inlineStr">
        <is>
          <t>Art</t>
        </is>
      </c>
      <c r="I2004" t="inlineStr">
        <is>
          <t>Newell 317</t>
        </is>
      </c>
      <c r="J2004" s="8" t="n">
        <v>3</v>
      </c>
      <c r="K2004" s="10" t="n">
        <v>0.2</v>
      </c>
      <c r="L2004" s="11" t="n">
        <v>7.056</v>
      </c>
      <c r="M2004" s="11">
        <f>L2004-N2004</f>
        <v>6.2622</v>
      </c>
      <c r="N2004" s="11" t="n">
        <v>0.7938</v>
      </c>
      <c r="O2004">
        <f>IF(L2004=0,"—",N2004/L2004)</f>
        <v>0.11249999999999999</v>
      </c>
      <c r="P2004" t="inlineStr">
        <is>
          <t>Central</t>
        </is>
      </c>
      <c r="Q2004" t="inlineStr">
        <is>
          <t>Consumer</t>
        </is>
      </c>
    </row>
    <row r="2005">
      <c r="A2005" s="8" t="n">
        <v>5056</v>
      </c>
      <c r="B2005" t="inlineStr">
        <is>
          <t>CA-2015-141243</t>
        </is>
      </c>
      <c r="C2005" s="9" t="n">
        <v>42007</v>
      </c>
      <c r="D2005" s="8" t="n">
        <v>2015</v>
      </c>
      <c r="E2005" s="8" t="n">
        <v>1</v>
      </c>
      <c r="F2005" t="inlineStr">
        <is>
          <t>2015-01</t>
        </is>
      </c>
      <c r="G2005" t="inlineStr">
        <is>
          <t>Furniture</t>
        </is>
      </c>
      <c r="H2005" t="inlineStr">
        <is>
          <t>Bookcases</t>
        </is>
      </c>
      <c r="I2005" t="inlineStr">
        <is>
          <t>O'Sullivan Living Dimensions 5-Shelf Bookcases</t>
        </is>
      </c>
      <c r="J2005" s="8" t="n">
        <v>9</v>
      </c>
      <c r="K2005" s="10" t="n">
        <v>0.32</v>
      </c>
      <c r="L2005" s="11" t="n">
        <v>1352.3976</v>
      </c>
      <c r="M2005" s="11">
        <f>L2005-N2005</f>
        <v>1789.938</v>
      </c>
      <c r="N2005" s="11" t="n">
        <v>-437.5404</v>
      </c>
      <c r="O2005">
        <f>IF(L2005=0,"—",N2005/L2005)</f>
        <v>-0.32352941176470584</v>
      </c>
      <c r="P2005" t="inlineStr">
        <is>
          <t>Central</t>
        </is>
      </c>
      <c r="Q2005" t="inlineStr">
        <is>
          <t>Consumer</t>
        </is>
      </c>
    </row>
    <row r="2006">
      <c r="A2006" s="8" t="n">
        <v>3901</v>
      </c>
      <c r="B2006" t="inlineStr">
        <is>
          <t>CA-2015-121097</t>
        </is>
      </c>
      <c r="C2006" s="9" t="n">
        <v>42007</v>
      </c>
      <c r="D2006" s="8" t="n">
        <v>2015</v>
      </c>
      <c r="E2006" s="8" t="n">
        <v>1</v>
      </c>
      <c r="F2006" t="inlineStr">
        <is>
          <t>2015-01</t>
        </is>
      </c>
      <c r="G2006" t="inlineStr">
        <is>
          <t>Office Supplies</t>
        </is>
      </c>
      <c r="H2006" t="inlineStr">
        <is>
          <t>Paper</t>
        </is>
      </c>
      <c r="I2006" t="inlineStr">
        <is>
          <t>Xerox 21</t>
        </is>
      </c>
      <c r="J2006" s="8" t="n">
        <v>2</v>
      </c>
      <c r="K2006" s="10" t="n">
        <v>0.2</v>
      </c>
      <c r="L2006" s="11" t="n">
        <v>10.368</v>
      </c>
      <c r="M2006" s="11">
        <f>L2006-N2006</f>
        <v>6.7392</v>
      </c>
      <c r="N2006" s="11" t="n">
        <v>3.6288</v>
      </c>
      <c r="O2006">
        <f>IF(L2006=0,"—",N2006/L2006)</f>
        <v>0.35</v>
      </c>
      <c r="P2006" t="inlineStr">
        <is>
          <t>Central</t>
        </is>
      </c>
      <c r="Q2006" t="inlineStr">
        <is>
          <t>Corporate</t>
        </is>
      </c>
    </row>
    <row r="2007">
      <c r="A2007" s="8" t="n">
        <v>5647</v>
      </c>
      <c r="B2007" t="inlineStr">
        <is>
          <t>CA-2015-104241</t>
        </is>
      </c>
      <c r="C2007" s="9" t="n">
        <v>42008</v>
      </c>
      <c r="D2007" s="8" t="n">
        <v>2015</v>
      </c>
      <c r="E2007" s="8" t="n">
        <v>1</v>
      </c>
      <c r="F2007" t="inlineStr">
        <is>
          <t>2015-01</t>
        </is>
      </c>
      <c r="G2007" t="inlineStr">
        <is>
          <t>Furniture</t>
        </is>
      </c>
      <c r="H2007" t="inlineStr">
        <is>
          <t>Furnishings</t>
        </is>
      </c>
      <c r="I2007" t="inlineStr">
        <is>
          <t>DAX Wood Document Frame</t>
        </is>
      </c>
      <c r="J2007" s="8" t="n">
        <v>14</v>
      </c>
      <c r="K2007" s="10" t="n">
        <v>0</v>
      </c>
      <c r="L2007" s="11" t="n">
        <v>192.22</v>
      </c>
      <c r="M2007" s="11">
        <f>L2007-N2007</f>
        <v>123.0208</v>
      </c>
      <c r="N2007" s="11" t="n">
        <v>69.1992</v>
      </c>
      <c r="O2007">
        <f>IF(L2007=0,"—",N2007/L2007)</f>
        <v>0.36000000000000004</v>
      </c>
      <c r="P2007" t="inlineStr">
        <is>
          <t>South</t>
        </is>
      </c>
      <c r="Q2007" t="inlineStr">
        <is>
          <t>Corporate</t>
        </is>
      </c>
    </row>
    <row r="2008">
      <c r="A2008" s="8" t="n">
        <v>5349</v>
      </c>
      <c r="B2008" t="inlineStr">
        <is>
          <t>CA-2015-149811</t>
        </is>
      </c>
      <c r="C2008" s="9" t="n">
        <v>42008</v>
      </c>
      <c r="D2008" s="8" t="n">
        <v>2015</v>
      </c>
      <c r="E2008" s="8" t="n">
        <v>1</v>
      </c>
      <c r="F2008" t="inlineStr">
        <is>
          <t>2015-01</t>
        </is>
      </c>
      <c r="G2008" t="inlineStr">
        <is>
          <t>Office Supplies</t>
        </is>
      </c>
      <c r="H2008" t="inlineStr">
        <is>
          <t>Binders</t>
        </is>
      </c>
      <c r="I2008" t="inlineStr">
        <is>
          <t>GBC Standard Recycled Report Covers, Clear Plastic Sheets</t>
        </is>
      </c>
      <c r="J2008" s="8" t="n">
        <v>3</v>
      </c>
      <c r="K2008" s="10" t="n">
        <v>0</v>
      </c>
      <c r="L2008" s="11" t="n">
        <v>32.34</v>
      </c>
      <c r="M2008" s="11">
        <f>L2008-N2008</f>
        <v>16.816800000000004</v>
      </c>
      <c r="N2008" s="11" t="n">
        <v>15.5232</v>
      </c>
      <c r="O2008">
        <f>IF(L2008=0,"—",N2008/L2008)</f>
        <v>0.4799999999999999</v>
      </c>
      <c r="P2008" t="inlineStr">
        <is>
          <t>Central</t>
        </is>
      </c>
      <c r="Q2008" t="inlineStr">
        <is>
          <t>Corporate</t>
        </is>
      </c>
    </row>
    <row r="2009">
      <c r="A2009" s="8" t="n">
        <v>5350</v>
      </c>
      <c r="B2009" t="inlineStr">
        <is>
          <t>CA-2015-149811</t>
        </is>
      </c>
      <c r="C2009" s="9" t="n">
        <v>42008</v>
      </c>
      <c r="D2009" s="8" t="n">
        <v>2015</v>
      </c>
      <c r="E2009" s="8" t="n">
        <v>1</v>
      </c>
      <c r="F2009" t="inlineStr">
        <is>
          <t>2015-01</t>
        </is>
      </c>
      <c r="G2009" t="inlineStr">
        <is>
          <t>Office Supplies</t>
        </is>
      </c>
      <c r="H2009" t="inlineStr">
        <is>
          <t>Paper</t>
        </is>
      </c>
      <c r="I2009" t="inlineStr">
        <is>
          <t>Adams Telephone Message Book w/Frequently-Called Numbers Space, 400 Messages per</t>
        </is>
      </c>
      <c r="J2009" s="8" t="n">
        <v>5</v>
      </c>
      <c r="K2009" s="10" t="n">
        <v>0</v>
      </c>
      <c r="L2009" s="11" t="n">
        <v>39.9</v>
      </c>
      <c r="M2009" s="11">
        <f>L2009-N2009</f>
        <v>19.95</v>
      </c>
      <c r="N2009" s="11" t="n">
        <v>19.95</v>
      </c>
      <c r="O2009">
        <f>IF(L2009=0,"—",N2009/L2009)</f>
        <v>0.5</v>
      </c>
      <c r="P2009" t="inlineStr">
        <is>
          <t>Central</t>
        </is>
      </c>
      <c r="Q2009" t="inlineStr">
        <is>
          <t>Corporate</t>
        </is>
      </c>
    </row>
    <row r="2010">
      <c r="A2010" s="8" t="n">
        <v>7721</v>
      </c>
      <c r="B2010" t="inlineStr">
        <is>
          <t>CA-2015-108588</t>
        </is>
      </c>
      <c r="C2010" s="9" t="n">
        <v>42009</v>
      </c>
      <c r="D2010" s="8" t="n">
        <v>2015</v>
      </c>
      <c r="E2010" s="8" t="n">
        <v>1</v>
      </c>
      <c r="F2010" t="inlineStr">
        <is>
          <t>2015-01</t>
        </is>
      </c>
      <c r="G2010" t="inlineStr">
        <is>
          <t>Office Supplies</t>
        </is>
      </c>
      <c r="H2010" t="inlineStr">
        <is>
          <t>Envelopes</t>
        </is>
      </c>
      <c r="I2010" t="inlineStr">
        <is>
          <t>#10- 4 1/8" x 9 1/2" Recycled Envelopes</t>
        </is>
      </c>
      <c r="J2010" s="8" t="n">
        <v>2</v>
      </c>
      <c r="K2010" s="10" t="n">
        <v>0</v>
      </c>
      <c r="L2010" s="11" t="n">
        <v>17.48</v>
      </c>
      <c r="M2010" s="11">
        <f>L2010-N2010</f>
        <v>9.2644</v>
      </c>
      <c r="N2010" s="11" t="n">
        <v>8.2156</v>
      </c>
      <c r="O2010">
        <f>IF(L2010=0,"—",N2010/L2010)</f>
        <v>0.47000000000000003</v>
      </c>
      <c r="P2010" t="inlineStr">
        <is>
          <t>East</t>
        </is>
      </c>
      <c r="Q2010" t="inlineStr">
        <is>
          <t>Corporate</t>
        </is>
      </c>
    </row>
    <row r="2011">
      <c r="A2011" s="8" t="n">
        <v>7722</v>
      </c>
      <c r="B2011" t="inlineStr">
        <is>
          <t>CA-2015-108588</t>
        </is>
      </c>
      <c r="C2011" s="9" t="n">
        <v>42009</v>
      </c>
      <c r="D2011" s="8" t="n">
        <v>2015</v>
      </c>
      <c r="E2011" s="8" t="n">
        <v>1</v>
      </c>
      <c r="F2011" t="inlineStr">
        <is>
          <t>2015-01</t>
        </is>
      </c>
      <c r="G2011" t="inlineStr">
        <is>
          <t>Office Supplies</t>
        </is>
      </c>
      <c r="H2011" t="inlineStr">
        <is>
          <t>Binders</t>
        </is>
      </c>
      <c r="I2011" t="inlineStr">
        <is>
          <t>Wilson Jones data.warehouse D-Ring Binders with DublLock</t>
        </is>
      </c>
      <c r="J2011" s="8" t="n">
        <v>2</v>
      </c>
      <c r="K2011" s="10" t="n">
        <v>0.2</v>
      </c>
      <c r="L2011" s="11" t="n">
        <v>13.168</v>
      </c>
      <c r="M2011" s="11">
        <f>L2011-N2011</f>
        <v>8.5592</v>
      </c>
      <c r="N2011" s="11" t="n">
        <v>4.6088</v>
      </c>
      <c r="O2011">
        <f>IF(L2011=0,"—",N2011/L2011)</f>
        <v>0.35</v>
      </c>
      <c r="P2011" t="inlineStr">
        <is>
          <t>East</t>
        </is>
      </c>
      <c r="Q2011" t="inlineStr">
        <is>
          <t>Corporate</t>
        </is>
      </c>
    </row>
    <row r="2012">
      <c r="A2012" s="8" t="n">
        <v>4228</v>
      </c>
      <c r="B2012" t="inlineStr">
        <is>
          <t>CA-2015-154970</t>
        </is>
      </c>
      <c r="C2012" s="9" t="n">
        <v>42009</v>
      </c>
      <c r="D2012" s="8" t="n">
        <v>2015</v>
      </c>
      <c r="E2012" s="8" t="n">
        <v>1</v>
      </c>
      <c r="F2012" t="inlineStr">
        <is>
          <t>2015-01</t>
        </is>
      </c>
      <c r="G2012" t="inlineStr">
        <is>
          <t>Furniture</t>
        </is>
      </c>
      <c r="H2012" t="inlineStr">
        <is>
          <t>Chairs</t>
        </is>
      </c>
      <c r="I2012" t="inlineStr">
        <is>
          <t>Global Deluxe Steno Chair</t>
        </is>
      </c>
      <c r="J2012" s="8" t="n">
        <v>1</v>
      </c>
      <c r="K2012" s="10" t="n">
        <v>0.2</v>
      </c>
      <c r="L2012" s="11" t="n">
        <v>61.584</v>
      </c>
      <c r="M2012" s="11">
        <f>L2012-N2012</f>
        <v>68.5122</v>
      </c>
      <c r="N2012" s="11" t="n">
        <v>-6.9282</v>
      </c>
      <c r="O2012">
        <f>IF(L2012=0,"—",N2012/L2012)</f>
        <v>-0.1125</v>
      </c>
      <c r="P2012" t="inlineStr">
        <is>
          <t>West</t>
        </is>
      </c>
      <c r="Q2012" t="inlineStr">
        <is>
          <t>Home Office</t>
        </is>
      </c>
    </row>
    <row r="2013">
      <c r="A2013" s="8" t="n">
        <v>8376</v>
      </c>
      <c r="B2013" t="inlineStr">
        <is>
          <t>CA-2015-158701</t>
        </is>
      </c>
      <c r="C2013" s="9" t="n">
        <v>42009</v>
      </c>
      <c r="D2013" s="8" t="n">
        <v>2015</v>
      </c>
      <c r="E2013" s="8" t="n">
        <v>1</v>
      </c>
      <c r="F2013" t="inlineStr">
        <is>
          <t>2015-01</t>
        </is>
      </c>
      <c r="G2013" t="inlineStr">
        <is>
          <t>Office Supplies</t>
        </is>
      </c>
      <c r="H2013" t="inlineStr">
        <is>
          <t>Binders</t>
        </is>
      </c>
      <c r="I2013" t="inlineStr">
        <is>
          <t>Fellowes Binding Cases</t>
        </is>
      </c>
      <c r="J2013" s="8" t="n">
        <v>6</v>
      </c>
      <c r="K2013" s="10" t="n">
        <v>0.2</v>
      </c>
      <c r="L2013" s="11" t="n">
        <v>56.16</v>
      </c>
      <c r="M2013" s="11">
        <f>L2013-N2013</f>
        <v>38.61</v>
      </c>
      <c r="N2013" s="11" t="n">
        <v>17.55</v>
      </c>
      <c r="O2013">
        <f>IF(L2013=0,"—",N2013/L2013)</f>
        <v>0.31250000000000006</v>
      </c>
      <c r="P2013" t="inlineStr">
        <is>
          <t>West</t>
        </is>
      </c>
      <c r="Q2013" t="inlineStr">
        <is>
          <t>Home Office</t>
        </is>
      </c>
    </row>
    <row r="2014">
      <c r="A2014" s="8" t="n">
        <v>8375</v>
      </c>
      <c r="B2014" t="inlineStr">
        <is>
          <t>CA-2015-158701</t>
        </is>
      </c>
      <c r="C2014" s="9" t="n">
        <v>42009</v>
      </c>
      <c r="D2014" s="8" t="n">
        <v>2015</v>
      </c>
      <c r="E2014" s="8" t="n">
        <v>1</v>
      </c>
      <c r="F2014" t="inlineStr">
        <is>
          <t>2015-01</t>
        </is>
      </c>
      <c r="G2014" t="inlineStr">
        <is>
          <t>Office Supplies</t>
        </is>
      </c>
      <c r="H2014" t="inlineStr">
        <is>
          <t>Appliances</t>
        </is>
      </c>
      <c r="I2014" t="inlineStr">
        <is>
          <t>Acco 6 Outlet Guardian Premium Surge Suppressor</t>
        </is>
      </c>
      <c r="J2014" s="8" t="n">
        <v>6</v>
      </c>
      <c r="K2014" s="10" t="n">
        <v>0</v>
      </c>
      <c r="L2014" s="11" t="n">
        <v>87.36</v>
      </c>
      <c r="M2014" s="11">
        <f>L2014-N2014</f>
        <v>63.772800000000004</v>
      </c>
      <c r="N2014" s="11" t="n">
        <v>23.5872</v>
      </c>
      <c r="O2014">
        <f>IF(L2014=0,"—",N2014/L2014)</f>
        <v>0.27</v>
      </c>
      <c r="P2014" t="inlineStr">
        <is>
          <t>West</t>
        </is>
      </c>
      <c r="Q2014" t="inlineStr">
        <is>
          <t>Home Office</t>
        </is>
      </c>
    </row>
    <row r="2015">
      <c r="A2015" s="8" t="n">
        <v>7720</v>
      </c>
      <c r="B2015" t="inlineStr">
        <is>
          <t>CA-2015-108588</t>
        </is>
      </c>
      <c r="C2015" s="9" t="n">
        <v>42009</v>
      </c>
      <c r="D2015" s="8" t="n">
        <v>2015</v>
      </c>
      <c r="E2015" s="8" t="n">
        <v>1</v>
      </c>
      <c r="F2015" t="inlineStr">
        <is>
          <t>2015-01</t>
        </is>
      </c>
      <c r="G2015" t="inlineStr">
        <is>
          <t>Office Supplies</t>
        </is>
      </c>
      <c r="H2015" t="inlineStr">
        <is>
          <t>Art</t>
        </is>
      </c>
      <c r="I2015" t="inlineStr">
        <is>
          <t>Newell 34</t>
        </is>
      </c>
      <c r="J2015" s="8" t="n">
        <v>3</v>
      </c>
      <c r="K2015" s="10" t="n">
        <v>0</v>
      </c>
      <c r="L2015" s="11" t="n">
        <v>59.52</v>
      </c>
      <c r="M2015" s="11">
        <f>L2015-N2015</f>
        <v>44.0448</v>
      </c>
      <c r="N2015" s="11" t="n">
        <v>15.4752</v>
      </c>
      <c r="O2015">
        <f>IF(L2015=0,"—",N2015/L2015)</f>
        <v>0.25999999999999995</v>
      </c>
      <c r="P2015" t="inlineStr">
        <is>
          <t>East</t>
        </is>
      </c>
      <c r="Q2015" t="inlineStr">
        <is>
          <t>Corporate</t>
        </is>
      </c>
    </row>
    <row r="2016">
      <c r="A2016" s="8" t="n">
        <v>7717</v>
      </c>
      <c r="B2016" t="inlineStr">
        <is>
          <t>CA-2015-149636</t>
        </is>
      </c>
      <c r="C2016" s="9" t="n">
        <v>42010</v>
      </c>
      <c r="D2016" s="8" t="n">
        <v>2015</v>
      </c>
      <c r="E2016" s="8" t="n">
        <v>1</v>
      </c>
      <c r="F2016" t="inlineStr">
        <is>
          <t>2015-01</t>
        </is>
      </c>
      <c r="G2016" t="inlineStr">
        <is>
          <t>Office Supplies</t>
        </is>
      </c>
      <c r="H2016" t="inlineStr">
        <is>
          <t>Paper</t>
        </is>
      </c>
      <c r="I2016" t="inlineStr">
        <is>
          <t>It's Hot Message Books with Stickers, 2 3/4" x 5"</t>
        </is>
      </c>
      <c r="J2016" s="8" t="n">
        <v>5</v>
      </c>
      <c r="K2016" s="10" t="n">
        <v>0.2</v>
      </c>
      <c r="L2016" s="11" t="n">
        <v>29.6</v>
      </c>
      <c r="M2016" s="11">
        <f>L2016-N2016</f>
        <v>20.35</v>
      </c>
      <c r="N2016" s="11" t="n">
        <v>9.25</v>
      </c>
      <c r="O2016">
        <f>IF(L2016=0,"—",N2016/L2016)</f>
        <v>0.3125</v>
      </c>
      <c r="P2016" t="inlineStr">
        <is>
          <t>West</t>
        </is>
      </c>
      <c r="Q2016" t="inlineStr">
        <is>
          <t>Corporate</t>
        </is>
      </c>
    </row>
    <row r="2017">
      <c r="A2017" s="8" t="n">
        <v>7718</v>
      </c>
      <c r="B2017" t="inlineStr">
        <is>
          <t>CA-2015-149636</t>
        </is>
      </c>
      <c r="C2017" s="9" t="n">
        <v>42010</v>
      </c>
      <c r="D2017" s="8" t="n">
        <v>2015</v>
      </c>
      <c r="E2017" s="8" t="n">
        <v>1</v>
      </c>
      <c r="F2017" t="inlineStr">
        <is>
          <t>2015-01</t>
        </is>
      </c>
      <c r="G2017" t="inlineStr">
        <is>
          <t>Office Supplies</t>
        </is>
      </c>
      <c r="H2017" t="inlineStr">
        <is>
          <t>Binders</t>
        </is>
      </c>
      <c r="I2017" t="inlineStr">
        <is>
          <t>Recycled Pressboard Report Cover with Reinforced Top Hinge</t>
        </is>
      </c>
      <c r="J2017" s="8" t="n">
        <v>2</v>
      </c>
      <c r="K2017" s="10" t="n">
        <v>0.7</v>
      </c>
      <c r="L2017" s="11" t="n">
        <v>1.938</v>
      </c>
      <c r="M2017" s="11">
        <f>L2017-N2017</f>
        <v>3.2946</v>
      </c>
      <c r="N2017" s="11" t="n">
        <v>-1.3566</v>
      </c>
      <c r="O2017">
        <f>IF(L2017=0,"—",N2017/L2017)</f>
        <v>-0.7000000000000001</v>
      </c>
      <c r="P2017" t="inlineStr">
        <is>
          <t>West</t>
        </is>
      </c>
      <c r="Q2017" t="inlineStr">
        <is>
          <t>Corporate</t>
        </is>
      </c>
    </row>
    <row r="2018">
      <c r="A2018" s="8" t="n">
        <v>7092</v>
      </c>
      <c r="B2018" t="inlineStr">
        <is>
          <t>CA-2015-119480</t>
        </is>
      </c>
      <c r="C2018" s="9" t="n">
        <v>42013</v>
      </c>
      <c r="D2018" s="8" t="n">
        <v>2015</v>
      </c>
      <c r="E2018" s="8" t="n">
        <v>1</v>
      </c>
      <c r="F2018" t="inlineStr">
        <is>
          <t>2015-01</t>
        </is>
      </c>
      <c r="G2018" t="inlineStr">
        <is>
          <t>Office Supplies</t>
        </is>
      </c>
      <c r="H2018" t="inlineStr">
        <is>
          <t>Appliances</t>
        </is>
      </c>
      <c r="I2018" t="inlineStr">
        <is>
          <t>Belkin 5 Outlet SurgeMaster Power Centers</t>
        </is>
      </c>
      <c r="J2018" s="8" t="n">
        <v>3</v>
      </c>
      <c r="K2018" s="10" t="n">
        <v>0</v>
      </c>
      <c r="L2018" s="11" t="n">
        <v>163.44</v>
      </c>
      <c r="M2018" s="11">
        <f>L2018-N2018</f>
        <v>117.6768</v>
      </c>
      <c r="N2018" s="11" t="n">
        <v>45.7632</v>
      </c>
      <c r="O2018">
        <f>IF(L2018=0,"—",N2018/L2018)</f>
        <v>0.27999999999999997</v>
      </c>
      <c r="P2018" t="inlineStr">
        <is>
          <t>South</t>
        </is>
      </c>
      <c r="Q2018" t="inlineStr">
        <is>
          <t>Consumer</t>
        </is>
      </c>
    </row>
    <row r="2019">
      <c r="A2019" s="8" t="n">
        <v>7094</v>
      </c>
      <c r="B2019" t="inlineStr">
        <is>
          <t>CA-2015-119480</t>
        </is>
      </c>
      <c r="C2019" s="9" t="n">
        <v>42013</v>
      </c>
      <c r="D2019" s="8" t="n">
        <v>2015</v>
      </c>
      <c r="E2019" s="8" t="n">
        <v>1</v>
      </c>
      <c r="F2019" t="inlineStr">
        <is>
          <t>2015-01</t>
        </is>
      </c>
      <c r="G2019" t="inlineStr">
        <is>
          <t>Office Supplies</t>
        </is>
      </c>
      <c r="H2019" t="inlineStr">
        <is>
          <t>Paper</t>
        </is>
      </c>
      <c r="I2019" t="inlineStr">
        <is>
          <t>Speediset Carbonless Redi-Letter 7" x 8 1/2"</t>
        </is>
      </c>
      <c r="J2019" s="8" t="n">
        <v>5</v>
      </c>
      <c r="K2019" s="10" t="n">
        <v>0</v>
      </c>
      <c r="L2019" s="11" t="n">
        <v>51.55</v>
      </c>
      <c r="M2019" s="11">
        <f>L2019-N2019</f>
        <v>27.321499999999997</v>
      </c>
      <c r="N2019" s="11" t="n">
        <v>24.2285</v>
      </c>
      <c r="O2019">
        <f>IF(L2019=0,"—",N2019/L2019)</f>
        <v>0.47000000000000003</v>
      </c>
      <c r="P2019" t="inlineStr">
        <is>
          <t>South</t>
        </is>
      </c>
      <c r="Q2019" t="inlineStr">
        <is>
          <t>Consumer</t>
        </is>
      </c>
    </row>
    <row r="2020">
      <c r="A2020" s="8" t="n">
        <v>7091</v>
      </c>
      <c r="B2020" t="inlineStr">
        <is>
          <t>CA-2015-119480</t>
        </is>
      </c>
      <c r="C2020" s="9" t="n">
        <v>42013</v>
      </c>
      <c r="D2020" s="8" t="n">
        <v>2015</v>
      </c>
      <c r="E2020" s="8" t="n">
        <v>1</v>
      </c>
      <c r="F2020" t="inlineStr">
        <is>
          <t>2015-01</t>
        </is>
      </c>
      <c r="G2020" t="inlineStr">
        <is>
          <t>Office Supplies</t>
        </is>
      </c>
      <c r="H2020" t="inlineStr">
        <is>
          <t>Paper</t>
        </is>
      </c>
      <c r="I2020" t="inlineStr">
        <is>
          <t>Easy-staple paper</t>
        </is>
      </c>
      <c r="J2020" s="8" t="n">
        <v>3</v>
      </c>
      <c r="K2020" s="10" t="n">
        <v>0</v>
      </c>
      <c r="L2020" s="11" t="n">
        <v>106.32</v>
      </c>
      <c r="M2020" s="11">
        <f>L2020-N2020</f>
        <v>56.349599999999995</v>
      </c>
      <c r="N2020" s="11" t="n">
        <v>49.9704</v>
      </c>
      <c r="O2020">
        <f>IF(L2020=0,"—",N2020/L2020)</f>
        <v>0.47000000000000003</v>
      </c>
      <c r="P2020" t="inlineStr">
        <is>
          <t>South</t>
        </is>
      </c>
      <c r="Q2020" t="inlineStr">
        <is>
          <t>Consumer</t>
        </is>
      </c>
    </row>
    <row r="2021">
      <c r="A2021" s="8" t="n">
        <v>7093</v>
      </c>
      <c r="B2021" t="inlineStr">
        <is>
          <t>CA-2015-119480</t>
        </is>
      </c>
      <c r="C2021" s="9" t="n">
        <v>42013</v>
      </c>
      <c r="D2021" s="8" t="n">
        <v>2015</v>
      </c>
      <c r="E2021" s="8" t="n">
        <v>1</v>
      </c>
      <c r="F2021" t="inlineStr">
        <is>
          <t>2015-01</t>
        </is>
      </c>
      <c r="G2021" t="inlineStr">
        <is>
          <t>Office Supplies</t>
        </is>
      </c>
      <c r="H2021" t="inlineStr">
        <is>
          <t>Art</t>
        </is>
      </c>
      <c r="I2021" t="inlineStr">
        <is>
          <t>Boston 1730 StandUp Electric Pencil Sharpener</t>
        </is>
      </c>
      <c r="J2021" s="8" t="n">
        <v>2</v>
      </c>
      <c r="K2021" s="10" t="n">
        <v>0</v>
      </c>
      <c r="L2021" s="11" t="n">
        <v>42.76</v>
      </c>
      <c r="M2021" s="11">
        <f>L2021-N2021</f>
        <v>31.6424</v>
      </c>
      <c r="N2021" s="11" t="n">
        <v>11.1176</v>
      </c>
      <c r="O2021">
        <f>IF(L2021=0,"—",N2021/L2021)</f>
        <v>0.26</v>
      </c>
      <c r="P2021" t="inlineStr">
        <is>
          <t>South</t>
        </is>
      </c>
      <c r="Q2021" t="inlineStr">
        <is>
          <t>Consumer</t>
        </is>
      </c>
    </row>
    <row r="2022">
      <c r="A2022" s="8" t="n">
        <v>1670</v>
      </c>
      <c r="B2022" t="inlineStr">
        <is>
          <t>US-2015-157154</t>
        </is>
      </c>
      <c r="C2022" s="9" t="n">
        <v>42014</v>
      </c>
      <c r="D2022" s="8" t="n">
        <v>2015</v>
      </c>
      <c r="E2022" s="8" t="n">
        <v>1</v>
      </c>
      <c r="F2022" t="inlineStr">
        <is>
          <t>2015-01</t>
        </is>
      </c>
      <c r="G2022" t="inlineStr">
        <is>
          <t>Furniture</t>
        </is>
      </c>
      <c r="H2022" t="inlineStr">
        <is>
          <t>Tables</t>
        </is>
      </c>
      <c r="I2022" t="inlineStr">
        <is>
          <t>Bush Advantage Collection Racetrack Conference Table</t>
        </is>
      </c>
      <c r="J2022" s="8" t="n">
        <v>4</v>
      </c>
      <c r="K2022" s="10" t="n">
        <v>0.4</v>
      </c>
      <c r="L2022" s="11" t="n">
        <v>1018.104</v>
      </c>
      <c r="M2022" s="11">
        <f>L2022-N2022</f>
        <v>1391.4088000000002</v>
      </c>
      <c r="N2022" s="11" t="n">
        <v>-373.3048</v>
      </c>
      <c r="O2022">
        <f>IF(L2022=0,"—",N2022/L2022)</f>
        <v>-0.36666666666666664</v>
      </c>
      <c r="P2022" t="inlineStr">
        <is>
          <t>East</t>
        </is>
      </c>
      <c r="Q2022" t="inlineStr">
        <is>
          <t>Consumer</t>
        </is>
      </c>
    </row>
    <row r="2023">
      <c r="A2023" s="8" t="n">
        <v>9801</v>
      </c>
      <c r="B2023" t="inlineStr">
        <is>
          <t>CA-2015-128608</t>
        </is>
      </c>
      <c r="C2023" s="9" t="n">
        <v>42016</v>
      </c>
      <c r="D2023" s="8" t="n">
        <v>2015</v>
      </c>
      <c r="E2023" s="8" t="n">
        <v>1</v>
      </c>
      <c r="F2023" t="inlineStr">
        <is>
          <t>2015-01</t>
        </is>
      </c>
      <c r="G2023" t="inlineStr">
        <is>
          <t>Technology</t>
        </is>
      </c>
      <c r="H2023" t="inlineStr">
        <is>
          <t>Phones</t>
        </is>
      </c>
      <c r="I2023" t="inlineStr">
        <is>
          <t>LG Electronics Tone+ HBS-730 Bluetooth Headset</t>
        </is>
      </c>
      <c r="J2023" s="8" t="n">
        <v>3</v>
      </c>
      <c r="K2023" s="10" t="n">
        <v>0.4</v>
      </c>
      <c r="L2023" s="11" t="n">
        <v>107.118</v>
      </c>
      <c r="M2023" s="11">
        <f>L2023-N2023</f>
        <v>128.5416</v>
      </c>
      <c r="N2023" s="11" t="n">
        <v>-21.4236</v>
      </c>
      <c r="O2023">
        <f>IF(L2023=0,"—",N2023/L2023)</f>
        <v>-0.2</v>
      </c>
      <c r="P2023" t="inlineStr">
        <is>
          <t>East</t>
        </is>
      </c>
      <c r="Q2023" t="inlineStr">
        <is>
          <t>Corporate</t>
        </is>
      </c>
    </row>
    <row r="2024">
      <c r="A2024" s="8" t="n">
        <v>9800</v>
      </c>
      <c r="B2024" t="inlineStr">
        <is>
          <t>CA-2015-128608</t>
        </is>
      </c>
      <c r="C2024" s="9" t="n">
        <v>42016</v>
      </c>
      <c r="D2024" s="8" t="n">
        <v>2015</v>
      </c>
      <c r="E2024" s="8" t="n">
        <v>1</v>
      </c>
      <c r="F2024" t="inlineStr">
        <is>
          <t>2015-01</t>
        </is>
      </c>
      <c r="G2024" t="inlineStr">
        <is>
          <t>Technology</t>
        </is>
      </c>
      <c r="H2024" t="inlineStr">
        <is>
          <t>Accessories</t>
        </is>
      </c>
      <c r="I2024" t="inlineStr">
        <is>
          <t>SanDisk Cruzer 4 GB USB Flash Drive</t>
        </is>
      </c>
      <c r="J2024" s="8" t="n">
        <v>2</v>
      </c>
      <c r="K2024" s="10" t="n">
        <v>0.2</v>
      </c>
      <c r="L2024" s="11" t="n">
        <v>10.384</v>
      </c>
      <c r="M2024" s="11">
        <f>L2024-N2024</f>
        <v>8.1774</v>
      </c>
      <c r="N2024" s="11" t="n">
        <v>2.2066</v>
      </c>
      <c r="O2024">
        <f>IF(L2024=0,"—",N2024/L2024)</f>
        <v>0.2125</v>
      </c>
      <c r="P2024" t="inlineStr">
        <is>
          <t>East</t>
        </is>
      </c>
      <c r="Q2024" t="inlineStr">
        <is>
          <t>Corporate</t>
        </is>
      </c>
    </row>
    <row r="2025">
      <c r="A2025" s="8" t="n">
        <v>9797</v>
      </c>
      <c r="B2025" t="inlineStr">
        <is>
          <t>CA-2015-128608</t>
        </is>
      </c>
      <c r="C2025" s="9" t="n">
        <v>42016</v>
      </c>
      <c r="D2025" s="8" t="n">
        <v>2015</v>
      </c>
      <c r="E2025" s="8" t="n">
        <v>1</v>
      </c>
      <c r="F2025" t="inlineStr">
        <is>
          <t>2015-01</t>
        </is>
      </c>
      <c r="G2025" t="inlineStr">
        <is>
          <t>Office Supplies</t>
        </is>
      </c>
      <c r="H2025" t="inlineStr">
        <is>
          <t>Art</t>
        </is>
      </c>
      <c r="I2025" t="inlineStr">
        <is>
          <t>BIC Brite Liner Highlighters, Chisel Tip</t>
        </is>
      </c>
      <c r="J2025" s="8" t="n">
        <v>2</v>
      </c>
      <c r="K2025" s="10" t="n">
        <v>0.2</v>
      </c>
      <c r="L2025" s="11" t="n">
        <v>10.368</v>
      </c>
      <c r="M2025" s="11">
        <f>L2025-N2025</f>
        <v>8.812800000000001</v>
      </c>
      <c r="N2025" s="11" t="n">
        <v>1.5552</v>
      </c>
      <c r="O2025">
        <f>IF(L2025=0,"—",N2025/L2025)</f>
        <v>0.15</v>
      </c>
      <c r="P2025" t="inlineStr">
        <is>
          <t>East</t>
        </is>
      </c>
      <c r="Q2025" t="inlineStr">
        <is>
          <t>Corporate</t>
        </is>
      </c>
    </row>
    <row r="2026">
      <c r="A2026" s="8" t="n">
        <v>9798</v>
      </c>
      <c r="B2026" t="inlineStr">
        <is>
          <t>CA-2015-128608</t>
        </is>
      </c>
      <c r="C2026" s="9" t="n">
        <v>42016</v>
      </c>
      <c r="D2026" s="8" t="n">
        <v>2015</v>
      </c>
      <c r="E2026" s="8" t="n">
        <v>1</v>
      </c>
      <c r="F2026" t="inlineStr">
        <is>
          <t>2015-01</t>
        </is>
      </c>
      <c r="G2026" t="inlineStr">
        <is>
          <t>Technology</t>
        </is>
      </c>
      <c r="H2026" t="inlineStr">
        <is>
          <t>Phones</t>
        </is>
      </c>
      <c r="I2026" t="inlineStr">
        <is>
          <t>GE 30524EE4</t>
        </is>
      </c>
      <c r="J2026" s="8" t="n">
        <v>2</v>
      </c>
      <c r="K2026" s="10" t="n">
        <v>0.4</v>
      </c>
      <c r="L2026" s="11" t="n">
        <v>235.188</v>
      </c>
      <c r="M2026" s="11">
        <f>L2026-N2026</f>
        <v>278.3058</v>
      </c>
      <c r="N2026" s="11" t="n">
        <v>-43.1178</v>
      </c>
      <c r="O2026">
        <f>IF(L2026=0,"—",N2026/L2026)</f>
        <v>-0.18333333333333335</v>
      </c>
      <c r="P2026" t="inlineStr">
        <is>
          <t>East</t>
        </is>
      </c>
      <c r="Q2026" t="inlineStr">
        <is>
          <t>Corporate</t>
        </is>
      </c>
    </row>
    <row r="2027">
      <c r="A2027" s="8" t="n">
        <v>9799</v>
      </c>
      <c r="B2027" t="inlineStr">
        <is>
          <t>CA-2015-128608</t>
        </is>
      </c>
      <c r="C2027" s="9" t="n">
        <v>42016</v>
      </c>
      <c r="D2027" s="8" t="n">
        <v>2015</v>
      </c>
      <c r="E2027" s="8" t="n">
        <v>1</v>
      </c>
      <c r="F2027" t="inlineStr">
        <is>
          <t>2015-01</t>
        </is>
      </c>
      <c r="G2027" t="inlineStr">
        <is>
          <t>Technology</t>
        </is>
      </c>
      <c r="H2027" t="inlineStr">
        <is>
          <t>Phones</t>
        </is>
      </c>
      <c r="I2027" t="inlineStr">
        <is>
          <t>Anker 24W Portable Micro USB Car Charger</t>
        </is>
      </c>
      <c r="J2027" s="8" t="n">
        <v>4</v>
      </c>
      <c r="K2027" s="10" t="n">
        <v>0.4</v>
      </c>
      <c r="L2027" s="11" t="n">
        <v>26.376</v>
      </c>
      <c r="M2027" s="11">
        <f>L2027-N2027</f>
        <v>23.738400000000002</v>
      </c>
      <c r="N2027" s="11" t="n">
        <v>2.6376</v>
      </c>
      <c r="O2027">
        <f>IF(L2027=0,"—",N2027/L2027)</f>
        <v>0.09999999999999999</v>
      </c>
      <c r="P2027" t="inlineStr">
        <is>
          <t>East</t>
        </is>
      </c>
      <c r="Q2027" t="inlineStr">
        <is>
          <t>Corporate</t>
        </is>
      </c>
    </row>
    <row r="2028">
      <c r="A2028" s="8" t="n">
        <v>5211</v>
      </c>
      <c r="B2028" t="inlineStr">
        <is>
          <t>CA-2015-156755</t>
        </is>
      </c>
      <c r="C2028" s="9" t="n">
        <v>42016</v>
      </c>
      <c r="D2028" s="8" t="n">
        <v>2015</v>
      </c>
      <c r="E2028" s="8" t="n">
        <v>1</v>
      </c>
      <c r="F2028" t="inlineStr">
        <is>
          <t>2015-01</t>
        </is>
      </c>
      <c r="G2028" t="inlineStr">
        <is>
          <t>Office Supplies</t>
        </is>
      </c>
      <c r="H2028" t="inlineStr">
        <is>
          <t>Storage</t>
        </is>
      </c>
      <c r="I2028" t="inlineStr">
        <is>
          <t>Dual Level, Single-Width Filing Carts</t>
        </is>
      </c>
      <c r="J2028" s="8" t="n">
        <v>3</v>
      </c>
      <c r="K2028" s="10" t="n">
        <v>0</v>
      </c>
      <c r="L2028" s="11" t="n">
        <v>465.18</v>
      </c>
      <c r="M2028" s="11">
        <f>L2028-N2028</f>
        <v>344.2332</v>
      </c>
      <c r="N2028" s="11" t="n">
        <v>120.9468</v>
      </c>
      <c r="O2028">
        <f>IF(L2028=0,"—",N2028/L2028)</f>
        <v>0.26</v>
      </c>
      <c r="P2028" t="inlineStr">
        <is>
          <t>East</t>
        </is>
      </c>
      <c r="Q2028" t="inlineStr">
        <is>
          <t>Corporate</t>
        </is>
      </c>
    </row>
    <row r="2029">
      <c r="A2029" s="8" t="n">
        <v>4857</v>
      </c>
      <c r="B2029" t="inlineStr">
        <is>
          <t>CA-2015-137526</t>
        </is>
      </c>
      <c r="C2029" s="9" t="n">
        <v>42017</v>
      </c>
      <c r="D2029" s="8" t="n">
        <v>2015</v>
      </c>
      <c r="E2029" s="8" t="n">
        <v>1</v>
      </c>
      <c r="F2029" t="inlineStr">
        <is>
          <t>2015-01</t>
        </is>
      </c>
      <c r="G2029" t="inlineStr">
        <is>
          <t>Office Supplies</t>
        </is>
      </c>
      <c r="H2029" t="inlineStr">
        <is>
          <t>Binders</t>
        </is>
      </c>
      <c r="I2029" t="inlineStr">
        <is>
          <t>Binding Machine Supplies</t>
        </is>
      </c>
      <c r="J2029" s="8" t="n">
        <v>3</v>
      </c>
      <c r="K2029" s="10" t="n">
        <v>0.2</v>
      </c>
      <c r="L2029" s="11" t="n">
        <v>70.008</v>
      </c>
      <c r="M2029" s="11">
        <f>L2029-N2029</f>
        <v>45.505199999999995</v>
      </c>
      <c r="N2029" s="11" t="n">
        <v>24.5028</v>
      </c>
      <c r="O2029">
        <f>IF(L2029=0,"—",N2029/L2029)</f>
        <v>0.35000000000000003</v>
      </c>
      <c r="P2029" t="inlineStr">
        <is>
          <t>West</t>
        </is>
      </c>
      <c r="Q2029" t="inlineStr">
        <is>
          <t>Consumer</t>
        </is>
      </c>
    </row>
    <row r="2030">
      <c r="A2030" s="8" t="n">
        <v>4858</v>
      </c>
      <c r="B2030" t="inlineStr">
        <is>
          <t>CA-2015-137526</t>
        </is>
      </c>
      <c r="C2030" s="9" t="n">
        <v>42017</v>
      </c>
      <c r="D2030" s="8" t="n">
        <v>2015</v>
      </c>
      <c r="E2030" s="8" t="n">
        <v>1</v>
      </c>
      <c r="F2030" t="inlineStr">
        <is>
          <t>2015-01</t>
        </is>
      </c>
      <c r="G2030" t="inlineStr">
        <is>
          <t>Furniture</t>
        </is>
      </c>
      <c r="H2030" t="inlineStr">
        <is>
          <t>Furnishings</t>
        </is>
      </c>
      <c r="I2030" t="inlineStr">
        <is>
          <t>Floodlight Indoor Halogen Bulbs, 1 Bulb per Pack, 60 Watts</t>
        </is>
      </c>
      <c r="J2030" s="8" t="n">
        <v>4</v>
      </c>
      <c r="K2030" s="10" t="n">
        <v>0</v>
      </c>
      <c r="L2030" s="11" t="n">
        <v>77.59999999999999</v>
      </c>
      <c r="M2030" s="11">
        <f>L2030-N2030</f>
        <v>39.57599999999999</v>
      </c>
      <c r="N2030" s="11" t="n">
        <v>38.024</v>
      </c>
      <c r="O2030">
        <f>IF(L2030=0,"—",N2030/L2030)</f>
        <v>0.49000000000000005</v>
      </c>
      <c r="P2030" t="inlineStr">
        <is>
          <t>West</t>
        </is>
      </c>
      <c r="Q2030" t="inlineStr">
        <is>
          <t>Consumer</t>
        </is>
      </c>
    </row>
    <row r="2031">
      <c r="A2031" s="8" t="n">
        <v>8535</v>
      </c>
      <c r="B2031" t="inlineStr">
        <is>
          <t>CA-2015-169677</t>
        </is>
      </c>
      <c r="C2031" s="9" t="n">
        <v>42017</v>
      </c>
      <c r="D2031" s="8" t="n">
        <v>2015</v>
      </c>
      <c r="E2031" s="8" t="n">
        <v>1</v>
      </c>
      <c r="F2031" t="inlineStr">
        <is>
          <t>2015-01</t>
        </is>
      </c>
      <c r="G2031" t="inlineStr">
        <is>
          <t>Office Supplies</t>
        </is>
      </c>
      <c r="H2031" t="inlineStr">
        <is>
          <t>Labels</t>
        </is>
      </c>
      <c r="I2031" t="inlineStr">
        <is>
          <t>Avery 508</t>
        </is>
      </c>
      <c r="J2031" s="8" t="n">
        <v>2</v>
      </c>
      <c r="K2031" s="10" t="n">
        <v>0</v>
      </c>
      <c r="L2031" s="11" t="n">
        <v>9.82</v>
      </c>
      <c r="M2031" s="11">
        <f>L2031-N2031</f>
        <v>5.0082</v>
      </c>
      <c r="N2031" s="11" t="n">
        <v>4.8118</v>
      </c>
      <c r="O2031">
        <f>IF(L2031=0,"—",N2031/L2031)</f>
        <v>0.49</v>
      </c>
      <c r="P2031" t="inlineStr">
        <is>
          <t>South</t>
        </is>
      </c>
      <c r="Q2031" t="inlineStr">
        <is>
          <t>Corporate</t>
        </is>
      </c>
    </row>
    <row r="2032">
      <c r="A2032" s="8" t="n">
        <v>4859</v>
      </c>
      <c r="B2032" t="inlineStr">
        <is>
          <t>CA-2015-137526</t>
        </is>
      </c>
      <c r="C2032" s="9" t="n">
        <v>42017</v>
      </c>
      <c r="D2032" s="8" t="n">
        <v>2015</v>
      </c>
      <c r="E2032" s="8" t="n">
        <v>1</v>
      </c>
      <c r="F2032" t="inlineStr">
        <is>
          <t>2015-01</t>
        </is>
      </c>
      <c r="G2032" t="inlineStr">
        <is>
          <t>Furniture</t>
        </is>
      </c>
      <c r="H2032" t="inlineStr">
        <is>
          <t>Furnishings</t>
        </is>
      </c>
      <c r="I2032" t="inlineStr">
        <is>
          <t>Deflect-o EconoMat Nonstudded, No Bevel Mat</t>
        </is>
      </c>
      <c r="J2032" s="8" t="n">
        <v>9</v>
      </c>
      <c r="K2032" s="10" t="n">
        <v>0</v>
      </c>
      <c r="L2032" s="11" t="n">
        <v>464.85</v>
      </c>
      <c r="M2032" s="11">
        <f>L2032-N2032</f>
        <v>371.88</v>
      </c>
      <c r="N2032" s="11" t="n">
        <v>92.97</v>
      </c>
      <c r="O2032">
        <f>IF(L2032=0,"—",N2032/L2032)</f>
        <v>0.19999999999999998</v>
      </c>
      <c r="P2032" t="inlineStr">
        <is>
          <t>West</t>
        </is>
      </c>
      <c r="Q2032" t="inlineStr">
        <is>
          <t>Consumer</t>
        </is>
      </c>
    </row>
    <row r="2033">
      <c r="A2033" s="8" t="n">
        <v>6067</v>
      </c>
      <c r="B2033" t="inlineStr">
        <is>
          <t>CA-2015-151547</t>
        </is>
      </c>
      <c r="C2033" s="9" t="n">
        <v>42021</v>
      </c>
      <c r="D2033" s="8" t="n">
        <v>2015</v>
      </c>
      <c r="E2033" s="8" t="n">
        <v>1</v>
      </c>
      <c r="F2033" t="inlineStr">
        <is>
          <t>2015-01</t>
        </is>
      </c>
      <c r="G2033" t="inlineStr">
        <is>
          <t>Office Supplies</t>
        </is>
      </c>
      <c r="H2033" t="inlineStr">
        <is>
          <t>Supplies</t>
        </is>
      </c>
      <c r="I2033" t="inlineStr">
        <is>
          <t>Acme Hot Forged Carbon Steel Scissors with Nickel-Plated Handles, 3 7/8" Cut, 8"</t>
        </is>
      </c>
      <c r="J2033" s="8" t="n">
        <v>8</v>
      </c>
      <c r="K2033" s="10" t="n">
        <v>0.2</v>
      </c>
      <c r="L2033" s="11" t="n">
        <v>88.95999999999999</v>
      </c>
      <c r="M2033" s="11">
        <f>L2033-N2033</f>
        <v>78.952</v>
      </c>
      <c r="N2033" s="11" t="n">
        <v>10.008</v>
      </c>
      <c r="O2033">
        <f>IF(L2033=0,"—",N2033/L2033)</f>
        <v>0.1125</v>
      </c>
      <c r="P2033" t="inlineStr">
        <is>
          <t>South</t>
        </is>
      </c>
      <c r="Q2033" t="inlineStr">
        <is>
          <t>Consumer</t>
        </is>
      </c>
    </row>
    <row r="2034">
      <c r="A2034" s="8" t="n">
        <v>5327</v>
      </c>
      <c r="B2034" t="inlineStr">
        <is>
          <t>CA-2015-152681</t>
        </is>
      </c>
      <c r="C2034" s="9" t="n">
        <v>42021</v>
      </c>
      <c r="D2034" s="8" t="n">
        <v>2015</v>
      </c>
      <c r="E2034" s="8" t="n">
        <v>1</v>
      </c>
      <c r="F2034" t="inlineStr">
        <is>
          <t>2015-01</t>
        </is>
      </c>
      <c r="G2034" t="inlineStr">
        <is>
          <t>Office Supplies</t>
        </is>
      </c>
      <c r="H2034" t="inlineStr">
        <is>
          <t>Art</t>
        </is>
      </c>
      <c r="I2034" t="inlineStr">
        <is>
          <t>Avery Fluorescent Highlighter Four-Color Set</t>
        </is>
      </c>
      <c r="J2034" s="8" t="n">
        <v>2</v>
      </c>
      <c r="K2034" s="10" t="n">
        <v>0</v>
      </c>
      <c r="L2034" s="11" t="n">
        <v>6.68</v>
      </c>
      <c r="M2034" s="11">
        <f>L2034-N2034</f>
        <v>4.676</v>
      </c>
      <c r="N2034" s="11" t="n">
        <v>2.004</v>
      </c>
      <c r="O2034">
        <f>IF(L2034=0,"—",N2034/L2034)</f>
        <v>0.3</v>
      </c>
      <c r="P2034" t="inlineStr">
        <is>
          <t>East</t>
        </is>
      </c>
      <c r="Q2034" t="inlineStr">
        <is>
          <t>Corporate</t>
        </is>
      </c>
    </row>
    <row r="2035">
      <c r="A2035" s="8" t="n">
        <v>468</v>
      </c>
      <c r="B2035" t="inlineStr">
        <is>
          <t>US-2015-101399</t>
        </is>
      </c>
      <c r="C2035" s="9" t="n">
        <v>42021</v>
      </c>
      <c r="D2035" s="8" t="n">
        <v>2015</v>
      </c>
      <c r="E2035" s="8" t="n">
        <v>1</v>
      </c>
      <c r="F2035" t="inlineStr">
        <is>
          <t>2015-01</t>
        </is>
      </c>
      <c r="G2035" t="inlineStr">
        <is>
          <t>Furniture</t>
        </is>
      </c>
      <c r="H2035" t="inlineStr">
        <is>
          <t>Furnishings</t>
        </is>
      </c>
      <c r="I2035" t="inlineStr">
        <is>
          <t>Eldon ClusterMat Chair Mat with Cordless Antistatic Protection</t>
        </is>
      </c>
      <c r="J2035" s="8" t="n">
        <v>7</v>
      </c>
      <c r="K2035" s="10" t="n">
        <v>0.6</v>
      </c>
      <c r="L2035" s="11" t="n">
        <v>254.744</v>
      </c>
      <c r="M2035" s="11">
        <f>L2035-N2035</f>
        <v>566.8054</v>
      </c>
      <c r="N2035" s="11" t="n">
        <v>-312.0614</v>
      </c>
      <c r="O2035">
        <f>IF(L2035=0,"—",N2035/L2035)</f>
        <v>-1.2249999999999999</v>
      </c>
      <c r="P2035" t="inlineStr">
        <is>
          <t>Central</t>
        </is>
      </c>
      <c r="Q2035" t="inlineStr">
        <is>
          <t>Home Office</t>
        </is>
      </c>
    </row>
    <row r="2036">
      <c r="A2036" s="8" t="n">
        <v>6626</v>
      </c>
      <c r="B2036" t="inlineStr">
        <is>
          <t>CA-2015-141250</t>
        </is>
      </c>
      <c r="C2036" s="9" t="n">
        <v>42023</v>
      </c>
      <c r="D2036" s="8" t="n">
        <v>2015</v>
      </c>
      <c r="E2036" s="8" t="n">
        <v>1</v>
      </c>
      <c r="F2036" t="inlineStr">
        <is>
          <t>2015-01</t>
        </is>
      </c>
      <c r="G2036" t="inlineStr">
        <is>
          <t>Furniture</t>
        </is>
      </c>
      <c r="H2036" t="inlineStr">
        <is>
          <t>Chairs</t>
        </is>
      </c>
      <c r="I2036" t="inlineStr">
        <is>
          <t>Harbour Creations 67200 Series Stacking Chairs</t>
        </is>
      </c>
      <c r="J2036" s="8" t="n">
        <v>4</v>
      </c>
      <c r="K2036" s="10" t="n">
        <v>0.3</v>
      </c>
      <c r="L2036" s="11" t="n">
        <v>199.304</v>
      </c>
      <c r="M2036" s="11">
        <f>L2036-N2036</f>
        <v>207.8456</v>
      </c>
      <c r="N2036" s="11" t="n">
        <v>-8.541600000000001</v>
      </c>
      <c r="O2036">
        <f>IF(L2036=0,"—",N2036/L2036)</f>
        <v>-0.04285714285714286</v>
      </c>
      <c r="P2036" t="inlineStr">
        <is>
          <t>Central</t>
        </is>
      </c>
      <c r="Q2036" t="inlineStr">
        <is>
          <t>Consumer</t>
        </is>
      </c>
    </row>
    <row r="2037">
      <c r="A2037" s="8" t="n">
        <v>6625</v>
      </c>
      <c r="B2037" t="inlineStr">
        <is>
          <t>CA-2015-141250</t>
        </is>
      </c>
      <c r="C2037" s="9" t="n">
        <v>42023</v>
      </c>
      <c r="D2037" s="8" t="n">
        <v>2015</v>
      </c>
      <c r="E2037" s="8" t="n">
        <v>1</v>
      </c>
      <c r="F2037" t="inlineStr">
        <is>
          <t>2015-01</t>
        </is>
      </c>
      <c r="G2037" t="inlineStr">
        <is>
          <t>Furniture</t>
        </is>
      </c>
      <c r="H2037" t="inlineStr">
        <is>
          <t>Tables</t>
        </is>
      </c>
      <c r="I2037" t="inlineStr">
        <is>
          <t>Bevis Round Conference Table Top &amp; Single Column Base</t>
        </is>
      </c>
      <c r="J2037" s="8" t="n">
        <v>1</v>
      </c>
      <c r="K2037" s="10" t="n">
        <v>0.3</v>
      </c>
      <c r="L2037" s="11" t="n">
        <v>102.438</v>
      </c>
      <c r="M2037" s="11">
        <f>L2037-N2037</f>
        <v>115.6086</v>
      </c>
      <c r="N2037" s="11" t="n">
        <v>-13.1706</v>
      </c>
      <c r="O2037">
        <f>IF(L2037=0,"—",N2037/L2037)</f>
        <v>-0.12857142857142856</v>
      </c>
      <c r="P2037" t="inlineStr">
        <is>
          <t>Central</t>
        </is>
      </c>
      <c r="Q2037" t="inlineStr">
        <is>
          <t>Consumer</t>
        </is>
      </c>
    </row>
    <row r="2038">
      <c r="A2038" s="8" t="n">
        <v>2038</v>
      </c>
      <c r="B2038" t="inlineStr">
        <is>
          <t>CA-2015-119214</t>
        </is>
      </c>
      <c r="C2038" s="9" t="n">
        <v>42027</v>
      </c>
      <c r="D2038" s="8" t="n">
        <v>2015</v>
      </c>
      <c r="E2038" s="8" t="n">
        <v>1</v>
      </c>
      <c r="F2038" t="inlineStr">
        <is>
          <t>2015-01</t>
        </is>
      </c>
      <c r="G2038" t="inlineStr">
        <is>
          <t>Office Supplies</t>
        </is>
      </c>
      <c r="H2038" t="inlineStr">
        <is>
          <t>Labels</t>
        </is>
      </c>
      <c r="I2038" t="inlineStr">
        <is>
          <t>Avery 500</t>
        </is>
      </c>
      <c r="J2038" s="8" t="n">
        <v>2</v>
      </c>
      <c r="K2038" s="10" t="n">
        <v>0</v>
      </c>
      <c r="L2038" s="11" t="n">
        <v>14.62</v>
      </c>
      <c r="M2038" s="11">
        <f>L2038-N2038</f>
        <v>7.748599999999999</v>
      </c>
      <c r="N2038" s="11" t="n">
        <v>6.8714</v>
      </c>
      <c r="O2038">
        <f>IF(L2038=0,"—",N2038/L2038)</f>
        <v>0.47000000000000003</v>
      </c>
      <c r="P2038" t="inlineStr">
        <is>
          <t>West</t>
        </is>
      </c>
      <c r="Q2038" t="inlineStr">
        <is>
          <t>Home Office</t>
        </is>
      </c>
    </row>
    <row r="2039">
      <c r="A2039" s="8" t="n">
        <v>2037</v>
      </c>
      <c r="B2039" t="inlineStr">
        <is>
          <t>CA-2015-119214</t>
        </is>
      </c>
      <c r="C2039" s="9" t="n">
        <v>42027</v>
      </c>
      <c r="D2039" s="8" t="n">
        <v>2015</v>
      </c>
      <c r="E2039" s="8" t="n">
        <v>1</v>
      </c>
      <c r="F2039" t="inlineStr">
        <is>
          <t>2015-01</t>
        </is>
      </c>
      <c r="G2039" t="inlineStr">
        <is>
          <t>Office Supplies</t>
        </is>
      </c>
      <c r="H2039" t="inlineStr">
        <is>
          <t>Paper</t>
        </is>
      </c>
      <c r="I2039" t="inlineStr">
        <is>
          <t>Wirebound Service Call Books, 5 1/2" x 4"</t>
        </is>
      </c>
      <c r="J2039" s="8" t="n">
        <v>3</v>
      </c>
      <c r="K2039" s="10" t="n">
        <v>0</v>
      </c>
      <c r="L2039" s="11" t="n">
        <v>29.04</v>
      </c>
      <c r="M2039" s="11">
        <f>L2039-N2039</f>
        <v>15.1008</v>
      </c>
      <c r="N2039" s="11" t="n">
        <v>13.9392</v>
      </c>
      <c r="O2039">
        <f>IF(L2039=0,"—",N2039/L2039)</f>
        <v>0.48</v>
      </c>
      <c r="P2039" t="inlineStr">
        <is>
          <t>West</t>
        </is>
      </c>
      <c r="Q2039" t="inlineStr">
        <is>
          <t>Home Office</t>
        </is>
      </c>
    </row>
    <row r="2040">
      <c r="A2040" s="8" t="n">
        <v>7834</v>
      </c>
      <c r="B2040" t="inlineStr">
        <is>
          <t>CA-2015-128958</t>
        </is>
      </c>
      <c r="C2040" s="9" t="n">
        <v>42028</v>
      </c>
      <c r="D2040" s="8" t="n">
        <v>2015</v>
      </c>
      <c r="E2040" s="8" t="n">
        <v>1</v>
      </c>
      <c r="F2040" t="inlineStr">
        <is>
          <t>2015-01</t>
        </is>
      </c>
      <c r="G2040" t="inlineStr">
        <is>
          <t>Office Supplies</t>
        </is>
      </c>
      <c r="H2040" t="inlineStr">
        <is>
          <t>Art</t>
        </is>
      </c>
      <c r="I2040" t="inlineStr">
        <is>
          <t>Crayola Colored Pencils</t>
        </is>
      </c>
      <c r="J2040" s="8" t="n">
        <v>5</v>
      </c>
      <c r="K2040" s="10" t="n">
        <v>0.2</v>
      </c>
      <c r="L2040" s="11" t="n">
        <v>13.12</v>
      </c>
      <c r="M2040" s="11">
        <f>L2040-N2040</f>
        <v>10.988</v>
      </c>
      <c r="N2040" s="11" t="n">
        <v>2.132</v>
      </c>
      <c r="O2040">
        <f>IF(L2040=0,"—",N2040/L2040)</f>
        <v>0.1625</v>
      </c>
      <c r="P2040" t="inlineStr">
        <is>
          <t>South</t>
        </is>
      </c>
      <c r="Q2040" t="inlineStr">
        <is>
          <t>Home Office</t>
        </is>
      </c>
    </row>
    <row r="2041">
      <c r="A2041" s="8" t="n">
        <v>8909</v>
      </c>
      <c r="B2041" t="inlineStr">
        <is>
          <t>CA-2015-109603</t>
        </is>
      </c>
      <c r="C2041" s="9" t="n">
        <v>42030</v>
      </c>
      <c r="D2041" s="8" t="n">
        <v>2015</v>
      </c>
      <c r="E2041" s="8" t="n">
        <v>1</v>
      </c>
      <c r="F2041" t="inlineStr">
        <is>
          <t>2015-01</t>
        </is>
      </c>
      <c r="G2041" t="inlineStr">
        <is>
          <t>Office Supplies</t>
        </is>
      </c>
      <c r="H2041" t="inlineStr">
        <is>
          <t>Paper</t>
        </is>
      </c>
      <c r="I2041" t="inlineStr">
        <is>
          <t>Xerox 1991</t>
        </is>
      </c>
      <c r="J2041" s="8" t="n">
        <v>8</v>
      </c>
      <c r="K2041" s="10" t="n">
        <v>0</v>
      </c>
      <c r="L2041" s="11" t="n">
        <v>182.72</v>
      </c>
      <c r="M2041" s="11">
        <f>L2041-N2041</f>
        <v>98.6688</v>
      </c>
      <c r="N2041" s="11" t="n">
        <v>84.05119999999999</v>
      </c>
      <c r="O2041">
        <f>IF(L2041=0,"—",N2041/L2041)</f>
        <v>0.45999999999999996</v>
      </c>
      <c r="P2041" t="inlineStr">
        <is>
          <t>West</t>
        </is>
      </c>
      <c r="Q2041" t="inlineStr">
        <is>
          <t>Corporate</t>
        </is>
      </c>
    </row>
    <row r="2042">
      <c r="A2042" s="8" t="n">
        <v>9413</v>
      </c>
      <c r="B2042" t="inlineStr">
        <is>
          <t>CA-2015-164777</t>
        </is>
      </c>
      <c r="C2042" s="9" t="n">
        <v>42031</v>
      </c>
      <c r="D2042" s="8" t="n">
        <v>2015</v>
      </c>
      <c r="E2042" s="8" t="n">
        <v>1</v>
      </c>
      <c r="F2042" t="inlineStr">
        <is>
          <t>2015-01</t>
        </is>
      </c>
      <c r="G2042" t="inlineStr">
        <is>
          <t>Furniture</t>
        </is>
      </c>
      <c r="H2042" t="inlineStr">
        <is>
          <t>Chairs</t>
        </is>
      </c>
      <c r="I2042" t="inlineStr">
        <is>
          <t>HON 5400 Series Task Chairs for Big and Tall</t>
        </is>
      </c>
      <c r="J2042" s="8" t="n">
        <v>5</v>
      </c>
      <c r="K2042" s="10" t="n">
        <v>0.2</v>
      </c>
      <c r="L2042" s="11" t="n">
        <v>2803.92</v>
      </c>
      <c r="M2042" s="11">
        <f>L2042-N2042</f>
        <v>2803.92</v>
      </c>
      <c r="N2042" s="11" t="n">
        <v>0</v>
      </c>
      <c r="O2042">
        <f>IF(L2042=0,"—",N2042/L2042)</f>
        <v>0</v>
      </c>
      <c r="P2042" t="inlineStr">
        <is>
          <t>West</t>
        </is>
      </c>
      <c r="Q2042" t="inlineStr">
        <is>
          <t>Consumer</t>
        </is>
      </c>
    </row>
    <row r="2043">
      <c r="A2043" s="8" t="n">
        <v>2537</v>
      </c>
      <c r="B2043" t="inlineStr">
        <is>
          <t>CA-2015-168746</t>
        </is>
      </c>
      <c r="C2043" s="9" t="n">
        <v>42031</v>
      </c>
      <c r="D2043" s="8" t="n">
        <v>2015</v>
      </c>
      <c r="E2043" s="8" t="n">
        <v>1</v>
      </c>
      <c r="F2043" t="inlineStr">
        <is>
          <t>2015-01</t>
        </is>
      </c>
      <c r="G2043" t="inlineStr">
        <is>
          <t>Furniture</t>
        </is>
      </c>
      <c r="H2043" t="inlineStr">
        <is>
          <t>Chairs</t>
        </is>
      </c>
      <c r="I2043" t="inlineStr">
        <is>
          <t>High-Back Leather Manager's Chair</t>
        </is>
      </c>
      <c r="J2043" s="8" t="n">
        <v>2</v>
      </c>
      <c r="K2043" s="10" t="n">
        <v>0.3</v>
      </c>
      <c r="L2043" s="11" t="n">
        <v>181.986</v>
      </c>
      <c r="M2043" s="11">
        <f>L2043-N2043</f>
        <v>236.5818</v>
      </c>
      <c r="N2043" s="11" t="n">
        <v>-54.5958</v>
      </c>
      <c r="O2043">
        <f>IF(L2043=0,"—",N2043/L2043)</f>
        <v>-0.3</v>
      </c>
      <c r="P2043" t="inlineStr">
        <is>
          <t>East</t>
        </is>
      </c>
      <c r="Q2043" t="inlineStr">
        <is>
          <t>Consumer</t>
        </is>
      </c>
    </row>
    <row r="2044">
      <c r="A2044" s="8" t="n">
        <v>2538</v>
      </c>
      <c r="B2044" t="inlineStr">
        <is>
          <t>CA-2015-168746</t>
        </is>
      </c>
      <c r="C2044" s="9" t="n">
        <v>42031</v>
      </c>
      <c r="D2044" s="8" t="n">
        <v>2015</v>
      </c>
      <c r="E2044" s="8" t="n">
        <v>1</v>
      </c>
      <c r="F2044" t="inlineStr">
        <is>
          <t>2015-01</t>
        </is>
      </c>
      <c r="G2044" t="inlineStr">
        <is>
          <t>Technology</t>
        </is>
      </c>
      <c r="H2044" t="inlineStr">
        <is>
          <t>Phones</t>
        </is>
      </c>
      <c r="I2044" t="inlineStr">
        <is>
          <t>Polycom VVX 310 VoIP phone</t>
        </is>
      </c>
      <c r="J2044" s="8" t="n">
        <v>4</v>
      </c>
      <c r="K2044" s="10" t="n">
        <v>0.4</v>
      </c>
      <c r="L2044" s="11" t="n">
        <v>431.976</v>
      </c>
      <c r="M2044" s="11">
        <f>L2044-N2044</f>
        <v>532.7704</v>
      </c>
      <c r="N2044" s="11" t="n">
        <v>-100.7944</v>
      </c>
      <c r="O2044">
        <f>IF(L2044=0,"—",N2044/L2044)</f>
        <v>-0.23333333333333334</v>
      </c>
      <c r="P2044" t="inlineStr">
        <is>
          <t>East</t>
        </is>
      </c>
      <c r="Q2044" t="inlineStr">
        <is>
          <t>Consumer</t>
        </is>
      </c>
    </row>
    <row r="2045">
      <c r="A2045" s="8" t="n">
        <v>2539</v>
      </c>
      <c r="B2045" t="inlineStr">
        <is>
          <t>CA-2015-168746</t>
        </is>
      </c>
      <c r="C2045" s="9" t="n">
        <v>42031</v>
      </c>
      <c r="D2045" s="8" t="n">
        <v>2015</v>
      </c>
      <c r="E2045" s="8" t="n">
        <v>1</v>
      </c>
      <c r="F2045" t="inlineStr">
        <is>
          <t>2015-01</t>
        </is>
      </c>
      <c r="G2045" t="inlineStr">
        <is>
          <t>Technology</t>
        </is>
      </c>
      <c r="H2045" t="inlineStr">
        <is>
          <t>Phones</t>
        </is>
      </c>
      <c r="I2045" t="inlineStr">
        <is>
          <t>Nortel Meridian M5316 Digital phone</t>
        </is>
      </c>
      <c r="J2045" s="8" t="n">
        <v>1</v>
      </c>
      <c r="K2045" s="10" t="n">
        <v>0.4</v>
      </c>
      <c r="L2045" s="11" t="n">
        <v>155.37</v>
      </c>
      <c r="M2045" s="11">
        <f>L2045-N2045</f>
        <v>191.623</v>
      </c>
      <c r="N2045" s="11" t="n">
        <v>-36.253</v>
      </c>
      <c r="O2045">
        <f>IF(L2045=0,"—",N2045/L2045)</f>
        <v>-0.23333333333333334</v>
      </c>
      <c r="P2045" t="inlineStr">
        <is>
          <t>East</t>
        </is>
      </c>
      <c r="Q2045" t="inlineStr">
        <is>
          <t>Consumer</t>
        </is>
      </c>
    </row>
    <row r="2046">
      <c r="A2046" s="8" t="n">
        <v>9640</v>
      </c>
      <c r="B2046" t="inlineStr">
        <is>
          <t>CA-2015-116638</t>
        </is>
      </c>
      <c r="C2046" s="9" t="n">
        <v>42032</v>
      </c>
      <c r="D2046" s="8" t="n">
        <v>2015</v>
      </c>
      <c r="E2046" s="8" t="n">
        <v>1</v>
      </c>
      <c r="F2046" t="inlineStr">
        <is>
          <t>2015-01</t>
        </is>
      </c>
      <c r="G2046" t="inlineStr">
        <is>
          <t>Furniture</t>
        </is>
      </c>
      <c r="H2046" t="inlineStr">
        <is>
          <t>Tables</t>
        </is>
      </c>
      <c r="I2046" t="inlineStr">
        <is>
          <t>Chromcraft Bull-Nose Wood Oval Conference Tables &amp; Bases</t>
        </is>
      </c>
      <c r="J2046" s="8" t="n">
        <v>13</v>
      </c>
      <c r="K2046" s="10" t="n">
        <v>0.4</v>
      </c>
      <c r="L2046" s="11" t="n">
        <v>4297.644</v>
      </c>
      <c r="M2046" s="11">
        <f>L2046-N2046</f>
        <v>6159.9564</v>
      </c>
      <c r="N2046" s="11" t="n">
        <v>-1862.3124</v>
      </c>
      <c r="O2046">
        <f>IF(L2046=0,"—",N2046/L2046)</f>
        <v>-0.4333333333333333</v>
      </c>
      <c r="P2046" t="inlineStr">
        <is>
          <t>South</t>
        </is>
      </c>
      <c r="Q2046" t="inlineStr">
        <is>
          <t>Consumer</t>
        </is>
      </c>
    </row>
    <row r="2047">
      <c r="A2047" s="8" t="n">
        <v>1713</v>
      </c>
      <c r="B2047" t="inlineStr">
        <is>
          <t>CA-2015-145401</t>
        </is>
      </c>
      <c r="C2047" s="9" t="n">
        <v>42034</v>
      </c>
      <c r="D2047" s="8" t="n">
        <v>2015</v>
      </c>
      <c r="E2047" s="8" t="n">
        <v>1</v>
      </c>
      <c r="F2047" t="inlineStr">
        <is>
          <t>2015-01</t>
        </is>
      </c>
      <c r="G2047" t="inlineStr">
        <is>
          <t>Office Supplies</t>
        </is>
      </c>
      <c r="H2047" t="inlineStr">
        <is>
          <t>Paper</t>
        </is>
      </c>
      <c r="I2047" t="inlineStr">
        <is>
          <t>Rediform Voice Mail Log Books</t>
        </is>
      </c>
      <c r="J2047" s="8" t="n">
        <v>6</v>
      </c>
      <c r="K2047" s="10" t="n">
        <v>0.2</v>
      </c>
      <c r="L2047" s="11" t="n">
        <v>14.304</v>
      </c>
      <c r="M2047" s="11">
        <f>L2047-N2047</f>
        <v>9.2976</v>
      </c>
      <c r="N2047" s="11" t="n">
        <v>5.0064</v>
      </c>
      <c r="O2047">
        <f>IF(L2047=0,"—",N2047/L2047)</f>
        <v>0.35000000000000003</v>
      </c>
      <c r="P2047" t="inlineStr">
        <is>
          <t>Central</t>
        </is>
      </c>
      <c r="Q2047" t="inlineStr">
        <is>
          <t>Consumer</t>
        </is>
      </c>
    </row>
    <row r="2048">
      <c r="A2048" s="8" t="n">
        <v>2710</v>
      </c>
      <c r="B2048" t="inlineStr">
        <is>
          <t>CA-2015-121797</t>
        </is>
      </c>
      <c r="C2048" s="9" t="n">
        <v>42034</v>
      </c>
      <c r="D2048" s="8" t="n">
        <v>2015</v>
      </c>
      <c r="E2048" s="8" t="n">
        <v>1</v>
      </c>
      <c r="F2048" t="inlineStr">
        <is>
          <t>2015-01</t>
        </is>
      </c>
      <c r="G2048" t="inlineStr">
        <is>
          <t>Technology</t>
        </is>
      </c>
      <c r="H2048" t="inlineStr">
        <is>
          <t>Machines</t>
        </is>
      </c>
      <c r="I2048" t="inlineStr">
        <is>
          <t>Bady BDG101FRU Card Printer</t>
        </is>
      </c>
      <c r="J2048" s="8" t="n">
        <v>3</v>
      </c>
      <c r="K2048" s="10" t="n">
        <v>0.2</v>
      </c>
      <c r="L2048" s="11" t="n">
        <v>1919.976</v>
      </c>
      <c r="M2048" s="11">
        <f>L2048-N2048</f>
        <v>1703.9787000000001</v>
      </c>
      <c r="N2048" s="11" t="n">
        <v>215.9973</v>
      </c>
      <c r="O2048">
        <f>IF(L2048=0,"—",N2048/L2048)</f>
        <v>0.11249999999999999</v>
      </c>
      <c r="P2048" t="inlineStr">
        <is>
          <t>West</t>
        </is>
      </c>
      <c r="Q2048" t="inlineStr">
        <is>
          <t>Consumer</t>
        </is>
      </c>
    </row>
    <row r="2049">
      <c r="A2049" s="8" t="n">
        <v>2709</v>
      </c>
      <c r="B2049" t="inlineStr">
        <is>
          <t>CA-2015-121797</t>
        </is>
      </c>
      <c r="C2049" s="9" t="n">
        <v>42034</v>
      </c>
      <c r="D2049" s="8" t="n">
        <v>2015</v>
      </c>
      <c r="E2049" s="8" t="n">
        <v>1</v>
      </c>
      <c r="F2049" t="inlineStr">
        <is>
          <t>2015-01</t>
        </is>
      </c>
      <c r="G2049" t="inlineStr">
        <is>
          <t>Furniture</t>
        </is>
      </c>
      <c r="H2049" t="inlineStr">
        <is>
          <t>Furnishings</t>
        </is>
      </c>
      <c r="I2049" t="inlineStr">
        <is>
          <t>Computer Room Manger, 14"</t>
        </is>
      </c>
      <c r="J2049" s="8" t="n">
        <v>7</v>
      </c>
      <c r="K2049" s="10" t="n">
        <v>0</v>
      </c>
      <c r="L2049" s="11" t="n">
        <v>227.36</v>
      </c>
      <c r="M2049" s="11">
        <f>L2049-N2049</f>
        <v>145.5104</v>
      </c>
      <c r="N2049" s="11" t="n">
        <v>81.8496</v>
      </c>
      <c r="O2049">
        <f>IF(L2049=0,"—",N2049/L2049)</f>
        <v>0.35999999999999993</v>
      </c>
      <c r="P2049" t="inlineStr">
        <is>
          <t>West</t>
        </is>
      </c>
      <c r="Q2049" t="inlineStr">
        <is>
          <t>Consumer</t>
        </is>
      </c>
    </row>
    <row r="2050">
      <c r="A2050" s="8" t="n">
        <v>93</v>
      </c>
      <c r="B2050" t="inlineStr">
        <is>
          <t>CA-2015-149587</t>
        </is>
      </c>
      <c r="C2050" s="9" t="n">
        <v>42035</v>
      </c>
      <c r="D2050" s="8" t="n">
        <v>2015</v>
      </c>
      <c r="E2050" s="8" t="n">
        <v>1</v>
      </c>
      <c r="F2050" t="inlineStr">
        <is>
          <t>2015-01</t>
        </is>
      </c>
      <c r="G2050" t="inlineStr">
        <is>
          <t>Office Supplies</t>
        </is>
      </c>
      <c r="H2050" t="inlineStr">
        <is>
          <t>Paper</t>
        </is>
      </c>
      <c r="I2050" t="inlineStr">
        <is>
          <t>Xerox 1999</t>
        </is>
      </c>
      <c r="J2050" s="8" t="n">
        <v>2</v>
      </c>
      <c r="K2050" s="10" t="n">
        <v>0</v>
      </c>
      <c r="L2050" s="11" t="n">
        <v>12.96</v>
      </c>
      <c r="M2050" s="11">
        <f>L2050-N2050</f>
        <v>6.739200000000001</v>
      </c>
      <c r="N2050" s="11" t="n">
        <v>6.2208</v>
      </c>
      <c r="O2050">
        <f>IF(L2050=0,"—",N2050/L2050)</f>
        <v>0.4799999999999999</v>
      </c>
      <c r="P2050" t="inlineStr">
        <is>
          <t>Central</t>
        </is>
      </c>
      <c r="Q2050" t="inlineStr">
        <is>
          <t>Consumer</t>
        </is>
      </c>
    </row>
    <row r="2051">
      <c r="A2051" s="8" t="n">
        <v>95</v>
      </c>
      <c r="B2051" t="inlineStr">
        <is>
          <t>CA-2015-149587</t>
        </is>
      </c>
      <c r="C2051" s="9" t="n">
        <v>42035</v>
      </c>
      <c r="D2051" s="8" t="n">
        <v>2015</v>
      </c>
      <c r="E2051" s="8" t="n">
        <v>1</v>
      </c>
      <c r="F2051" t="inlineStr">
        <is>
          <t>2015-01</t>
        </is>
      </c>
      <c r="G2051" t="inlineStr">
        <is>
          <t>Office Supplies</t>
        </is>
      </c>
      <c r="H2051" t="inlineStr">
        <is>
          <t>Binders</t>
        </is>
      </c>
      <c r="I2051" t="inlineStr">
        <is>
          <t>Ibico Standard Transparent Covers</t>
        </is>
      </c>
      <c r="J2051" s="8" t="n">
        <v>2</v>
      </c>
      <c r="K2051" s="10" t="n">
        <v>0</v>
      </c>
      <c r="L2051" s="11" t="n">
        <v>32.96</v>
      </c>
      <c r="M2051" s="11">
        <f>L2051-N2051</f>
        <v>16.8096</v>
      </c>
      <c r="N2051" s="11" t="n">
        <v>16.1504</v>
      </c>
      <c r="O2051">
        <f>IF(L2051=0,"—",N2051/L2051)</f>
        <v>0.49000000000000005</v>
      </c>
      <c r="P2051" t="inlineStr">
        <is>
          <t>Central</t>
        </is>
      </c>
      <c r="Q2051" t="inlineStr">
        <is>
          <t>Consumer</t>
        </is>
      </c>
    </row>
    <row r="2052">
      <c r="A2052" s="8" t="n">
        <v>94</v>
      </c>
      <c r="B2052" t="inlineStr">
        <is>
          <t>CA-2015-149587</t>
        </is>
      </c>
      <c r="C2052" s="9" t="n">
        <v>42035</v>
      </c>
      <c r="D2052" s="8" t="n">
        <v>2015</v>
      </c>
      <c r="E2052" s="8" t="n">
        <v>1</v>
      </c>
      <c r="F2052" t="inlineStr">
        <is>
          <t>2015-01</t>
        </is>
      </c>
      <c r="G2052" t="inlineStr">
        <is>
          <t>Furniture</t>
        </is>
      </c>
      <c r="H2052" t="inlineStr">
        <is>
          <t>Furnishings</t>
        </is>
      </c>
      <c r="I2052" t="inlineStr">
        <is>
          <t>Seth Thomas 13 1/2" Wall Clock</t>
        </is>
      </c>
      <c r="J2052" s="8" t="n">
        <v>3</v>
      </c>
      <c r="K2052" s="10" t="n">
        <v>0</v>
      </c>
      <c r="L2052" s="11" t="n">
        <v>53.34</v>
      </c>
      <c r="M2052" s="11">
        <f>L2052-N2052</f>
        <v>36.80460000000001</v>
      </c>
      <c r="N2052" s="11" t="n">
        <v>16.5354</v>
      </c>
      <c r="O2052">
        <f>IF(L2052=0,"—",N2052/L2052)</f>
        <v>0.30999999999999994</v>
      </c>
      <c r="P2052" t="inlineStr">
        <is>
          <t>Central</t>
        </is>
      </c>
      <c r="Q2052" t="inlineStr">
        <is>
          <t>Consumer</t>
        </is>
      </c>
    </row>
    <row r="2053">
      <c r="A2053" s="8" t="n">
        <v>7062</v>
      </c>
      <c r="B2053" t="inlineStr">
        <is>
          <t>CA-2015-132633</t>
        </is>
      </c>
      <c r="C2053" s="9" t="n">
        <v>42038</v>
      </c>
      <c r="D2053" s="8" t="n">
        <v>2015</v>
      </c>
      <c r="E2053" s="8" t="n">
        <v>2</v>
      </c>
      <c r="F2053" t="inlineStr">
        <is>
          <t>2015-02</t>
        </is>
      </c>
      <c r="G2053" t="inlineStr">
        <is>
          <t>Office Supplies</t>
        </is>
      </c>
      <c r="H2053" t="inlineStr">
        <is>
          <t>Binders</t>
        </is>
      </c>
      <c r="I2053" t="inlineStr">
        <is>
          <t>Wilson Jones Standard D-Ring Binders</t>
        </is>
      </c>
      <c r="J2053" s="8" t="n">
        <v>3</v>
      </c>
      <c r="K2053" s="10" t="n">
        <v>0.2</v>
      </c>
      <c r="L2053" s="11" t="n">
        <v>12.144</v>
      </c>
      <c r="M2053" s="11">
        <f>L2053-N2053</f>
        <v>8.0454</v>
      </c>
      <c r="N2053" s="11" t="n">
        <v>4.0986</v>
      </c>
      <c r="O2053">
        <f>IF(L2053=0,"—",N2053/L2053)</f>
        <v>0.3375</v>
      </c>
      <c r="P2053" t="inlineStr">
        <is>
          <t>West</t>
        </is>
      </c>
      <c r="Q2053" t="inlineStr">
        <is>
          <t>Corporate</t>
        </is>
      </c>
    </row>
    <row r="2054">
      <c r="A2054" s="8" t="n">
        <v>1909</v>
      </c>
      <c r="B2054" t="inlineStr">
        <is>
          <t>CA-2015-157959</t>
        </is>
      </c>
      <c r="C2054" s="9" t="n">
        <v>42038</v>
      </c>
      <c r="D2054" s="8" t="n">
        <v>2015</v>
      </c>
      <c r="E2054" s="8" t="n">
        <v>2</v>
      </c>
      <c r="F2054" t="inlineStr">
        <is>
          <t>2015-02</t>
        </is>
      </c>
      <c r="G2054" t="inlineStr">
        <is>
          <t>Furniture</t>
        </is>
      </c>
      <c r="H2054" t="inlineStr">
        <is>
          <t>Furnishings</t>
        </is>
      </c>
      <c r="I2054" t="inlineStr">
        <is>
          <t>Hand-Finished Solid Wood Document Frame</t>
        </is>
      </c>
      <c r="J2054" s="8" t="n">
        <v>4</v>
      </c>
      <c r="K2054" s="10" t="n">
        <v>0</v>
      </c>
      <c r="L2054" s="11" t="n">
        <v>136.92</v>
      </c>
      <c r="M2054" s="11">
        <f>L2054-N2054</f>
        <v>95.844</v>
      </c>
      <c r="N2054" s="11" t="n">
        <v>41.076</v>
      </c>
      <c r="O2054">
        <f>IF(L2054=0,"—",N2054/L2054)</f>
        <v>0.30000000000000004</v>
      </c>
      <c r="P2054" t="inlineStr">
        <is>
          <t>West</t>
        </is>
      </c>
      <c r="Q2054" t="inlineStr">
        <is>
          <t>Corporate</t>
        </is>
      </c>
    </row>
    <row r="2055">
      <c r="A2055" s="8" t="n">
        <v>809</v>
      </c>
      <c r="B2055" t="inlineStr">
        <is>
          <t>CA-2015-140921</t>
        </is>
      </c>
      <c r="C2055" s="9" t="n">
        <v>42038</v>
      </c>
      <c r="D2055" s="8" t="n">
        <v>2015</v>
      </c>
      <c r="E2055" s="8" t="n">
        <v>2</v>
      </c>
      <c r="F2055" t="inlineStr">
        <is>
          <t>2015-02</t>
        </is>
      </c>
      <c r="G2055" t="inlineStr">
        <is>
          <t>Technology</t>
        </is>
      </c>
      <c r="H2055" t="inlineStr">
        <is>
          <t>Accessories</t>
        </is>
      </c>
      <c r="I2055" t="inlineStr">
        <is>
          <t xml:space="preserve">Kensington SlimBlade Notebook Wireless Mouse with Nano Receiver </t>
        </is>
      </c>
      <c r="J2055" s="8" t="n">
        <v>3</v>
      </c>
      <c r="K2055" s="10" t="n">
        <v>0</v>
      </c>
      <c r="L2055" s="11" t="n">
        <v>149.97</v>
      </c>
      <c r="M2055" s="11">
        <f>L2055-N2055</f>
        <v>98.9802</v>
      </c>
      <c r="N2055" s="11" t="n">
        <v>50.9898</v>
      </c>
      <c r="O2055">
        <f>IF(L2055=0,"—",N2055/L2055)</f>
        <v>0.34</v>
      </c>
      <c r="P2055" t="inlineStr">
        <is>
          <t>Central</t>
        </is>
      </c>
      <c r="Q2055" t="inlineStr">
        <is>
          <t>Consumer</t>
        </is>
      </c>
    </row>
    <row r="2056">
      <c r="A2056" s="8" t="n">
        <v>808</v>
      </c>
      <c r="B2056" t="inlineStr">
        <is>
          <t>CA-2015-140921</t>
        </is>
      </c>
      <c r="C2056" s="9" t="n">
        <v>42038</v>
      </c>
      <c r="D2056" s="8" t="n">
        <v>2015</v>
      </c>
      <c r="E2056" s="8" t="n">
        <v>2</v>
      </c>
      <c r="F2056" t="inlineStr">
        <is>
          <t>2015-02</t>
        </is>
      </c>
      <c r="G2056" t="inlineStr">
        <is>
          <t>Furniture</t>
        </is>
      </c>
      <c r="H2056" t="inlineStr">
        <is>
          <t>Furnishings</t>
        </is>
      </c>
      <c r="I2056" t="inlineStr">
        <is>
          <t>Coloredge Poster Frame</t>
        </is>
      </c>
      <c r="J2056" s="8" t="n">
        <v>2</v>
      </c>
      <c r="K2056" s="10" t="n">
        <v>0</v>
      </c>
      <c r="L2056" s="11" t="n">
        <v>28.4</v>
      </c>
      <c r="M2056" s="11">
        <f>L2056-N2056</f>
        <v>17.323999999999998</v>
      </c>
      <c r="N2056" s="11" t="n">
        <v>11.076</v>
      </c>
      <c r="O2056">
        <f>IF(L2056=0,"—",N2056/L2056)</f>
        <v>0.39</v>
      </c>
      <c r="P2056" t="inlineStr">
        <is>
          <t>Central</t>
        </is>
      </c>
      <c r="Q2056" t="inlineStr">
        <is>
          <t>Consumer</t>
        </is>
      </c>
    </row>
    <row r="2057">
      <c r="A2057" s="8" t="n">
        <v>7764</v>
      </c>
      <c r="B2057" t="inlineStr">
        <is>
          <t>CA-2015-103093</t>
        </is>
      </c>
      <c r="C2057" s="9" t="n">
        <v>42038</v>
      </c>
      <c r="D2057" s="8" t="n">
        <v>2015</v>
      </c>
      <c r="E2057" s="8" t="n">
        <v>2</v>
      </c>
      <c r="F2057" t="inlineStr">
        <is>
          <t>2015-02</t>
        </is>
      </c>
      <c r="G2057" t="inlineStr">
        <is>
          <t>Office Supplies</t>
        </is>
      </c>
      <c r="H2057" t="inlineStr">
        <is>
          <t>Envelopes</t>
        </is>
      </c>
      <c r="I2057" t="inlineStr">
        <is>
          <t>Staple envelope</t>
        </is>
      </c>
      <c r="J2057" s="8" t="n">
        <v>9</v>
      </c>
      <c r="K2057" s="10" t="n">
        <v>0</v>
      </c>
      <c r="L2057" s="11" t="n">
        <v>74.52</v>
      </c>
      <c r="M2057" s="11">
        <f>L2057-N2057</f>
        <v>39.495599999999996</v>
      </c>
      <c r="N2057" s="11" t="n">
        <v>35.0244</v>
      </c>
      <c r="O2057">
        <f>IF(L2057=0,"—",N2057/L2057)</f>
        <v>0.47000000000000003</v>
      </c>
      <c r="P2057" t="inlineStr">
        <is>
          <t>South</t>
        </is>
      </c>
      <c r="Q2057" t="inlineStr">
        <is>
          <t>Consumer</t>
        </is>
      </c>
    </row>
    <row r="2058">
      <c r="A2058" s="8" t="n">
        <v>7826</v>
      </c>
      <c r="B2058" t="inlineStr">
        <is>
          <t>CA-2015-127327</t>
        </is>
      </c>
      <c r="C2058" s="9" t="n">
        <v>42038</v>
      </c>
      <c r="D2058" s="8" t="n">
        <v>2015</v>
      </c>
      <c r="E2058" s="8" t="n">
        <v>2</v>
      </c>
      <c r="F2058" t="inlineStr">
        <is>
          <t>2015-02</t>
        </is>
      </c>
      <c r="G2058" t="inlineStr">
        <is>
          <t>Furniture</t>
        </is>
      </c>
      <c r="H2058" t="inlineStr">
        <is>
          <t>Chairs</t>
        </is>
      </c>
      <c r="I2058" t="inlineStr">
        <is>
          <t>Global Fabric Manager's Chair, Dark Gray</t>
        </is>
      </c>
      <c r="J2058" s="8" t="n">
        <v>1</v>
      </c>
      <c r="K2058" s="10" t="n">
        <v>0.1</v>
      </c>
      <c r="L2058" s="11" t="n">
        <v>90.88200000000001</v>
      </c>
      <c r="M2058" s="11">
        <f>L2058-N2058</f>
        <v>75.735</v>
      </c>
      <c r="N2058" s="11" t="n">
        <v>15.147</v>
      </c>
      <c r="O2058">
        <f>IF(L2058=0,"—",N2058/L2058)</f>
        <v>0.16666666666666666</v>
      </c>
      <c r="P2058" t="inlineStr">
        <is>
          <t>East</t>
        </is>
      </c>
      <c r="Q2058" t="inlineStr">
        <is>
          <t>Corporate</t>
        </is>
      </c>
    </row>
    <row r="2059">
      <c r="A2059" s="8" t="n">
        <v>9084</v>
      </c>
      <c r="B2059" t="inlineStr">
        <is>
          <t>CA-2015-104038</t>
        </is>
      </c>
      <c r="C2059" s="9" t="n">
        <v>42041</v>
      </c>
      <c r="D2059" s="8" t="n">
        <v>2015</v>
      </c>
      <c r="E2059" s="8" t="n">
        <v>2</v>
      </c>
      <c r="F2059" t="inlineStr">
        <is>
          <t>2015-02</t>
        </is>
      </c>
      <c r="G2059" t="inlineStr">
        <is>
          <t>Office Supplies</t>
        </is>
      </c>
      <c r="H2059" t="inlineStr">
        <is>
          <t>Storage</t>
        </is>
      </c>
      <c r="I2059" t="inlineStr">
        <is>
          <t>Tennsco Industrial Shelving</t>
        </is>
      </c>
      <c r="J2059" s="8" t="n">
        <v>3</v>
      </c>
      <c r="K2059" s="10" t="n">
        <v>0</v>
      </c>
      <c r="L2059" s="11" t="n">
        <v>146.73</v>
      </c>
      <c r="M2059" s="11">
        <f>L2059-N2059</f>
        <v>143.7954</v>
      </c>
      <c r="N2059" s="11" t="n">
        <v>2.9346</v>
      </c>
      <c r="O2059">
        <f>IF(L2059=0,"—",N2059/L2059)</f>
        <v>0.02</v>
      </c>
      <c r="P2059" t="inlineStr">
        <is>
          <t>South</t>
        </is>
      </c>
      <c r="Q2059" t="inlineStr">
        <is>
          <t>Corporate</t>
        </is>
      </c>
    </row>
    <row r="2060">
      <c r="A2060" s="8" t="n">
        <v>9085</v>
      </c>
      <c r="B2060" t="inlineStr">
        <is>
          <t>CA-2015-104038</t>
        </is>
      </c>
      <c r="C2060" s="9" t="n">
        <v>42041</v>
      </c>
      <c r="D2060" s="8" t="n">
        <v>2015</v>
      </c>
      <c r="E2060" s="8" t="n">
        <v>2</v>
      </c>
      <c r="F2060" t="inlineStr">
        <is>
          <t>2015-02</t>
        </is>
      </c>
      <c r="G2060" t="inlineStr">
        <is>
          <t>Office Supplies</t>
        </is>
      </c>
      <c r="H2060" t="inlineStr">
        <is>
          <t>Paper</t>
        </is>
      </c>
      <c r="I2060" t="inlineStr">
        <is>
          <t>Xerox 1920</t>
        </is>
      </c>
      <c r="J2060" s="8" t="n">
        <v>5</v>
      </c>
      <c r="K2060" s="10" t="n">
        <v>0</v>
      </c>
      <c r="L2060" s="11" t="n">
        <v>29.9</v>
      </c>
      <c r="M2060" s="11">
        <f>L2060-N2060</f>
        <v>16.445</v>
      </c>
      <c r="N2060" s="11" t="n">
        <v>13.455</v>
      </c>
      <c r="O2060">
        <f>IF(L2060=0,"—",N2060/L2060)</f>
        <v>0.45</v>
      </c>
      <c r="P2060" t="inlineStr">
        <is>
          <t>South</t>
        </is>
      </c>
      <c r="Q2060" t="inlineStr">
        <is>
          <t>Corporate</t>
        </is>
      </c>
    </row>
    <row r="2061">
      <c r="A2061" s="8" t="n">
        <v>8127</v>
      </c>
      <c r="B2061" t="inlineStr">
        <is>
          <t>CA-2015-137064</t>
        </is>
      </c>
      <c r="C2061" s="9" t="n">
        <v>42041</v>
      </c>
      <c r="D2061" s="8" t="n">
        <v>2015</v>
      </c>
      <c r="E2061" s="8" t="n">
        <v>2</v>
      </c>
      <c r="F2061" t="inlineStr">
        <is>
          <t>2015-02</t>
        </is>
      </c>
      <c r="G2061" t="inlineStr">
        <is>
          <t>Technology</t>
        </is>
      </c>
      <c r="H2061" t="inlineStr">
        <is>
          <t>Accessories</t>
        </is>
      </c>
      <c r="I2061" t="inlineStr">
        <is>
          <t>Memorex Mini Travel Drive 8 GB USB 2.0 Flash Drive</t>
        </is>
      </c>
      <c r="J2061" s="8" t="n">
        <v>2</v>
      </c>
      <c r="K2061" s="10" t="n">
        <v>0.2</v>
      </c>
      <c r="L2061" s="11" t="n">
        <v>18.528</v>
      </c>
      <c r="M2061" s="11">
        <f>L2061-N2061</f>
        <v>14.127599999999997</v>
      </c>
      <c r="N2061" s="11" t="n">
        <v>4.4004</v>
      </c>
      <c r="O2061">
        <f>IF(L2061=0,"—",N2061/L2061)</f>
        <v>0.23750000000000004</v>
      </c>
      <c r="P2061" t="inlineStr">
        <is>
          <t>Central</t>
        </is>
      </c>
      <c r="Q2061" t="inlineStr">
        <is>
          <t>Consumer</t>
        </is>
      </c>
    </row>
    <row r="2062">
      <c r="A2062" s="8" t="n">
        <v>4942</v>
      </c>
      <c r="B2062" t="inlineStr">
        <is>
          <t>CA-2015-156482</t>
        </is>
      </c>
      <c r="C2062" s="9" t="n">
        <v>42041</v>
      </c>
      <c r="D2062" s="8" t="n">
        <v>2015</v>
      </c>
      <c r="E2062" s="8" t="n">
        <v>2</v>
      </c>
      <c r="F2062" t="inlineStr">
        <is>
          <t>2015-02</t>
        </is>
      </c>
      <c r="G2062" t="inlineStr">
        <is>
          <t>Furniture</t>
        </is>
      </c>
      <c r="H2062" t="inlineStr">
        <is>
          <t>Bookcases</t>
        </is>
      </c>
      <c r="I2062" t="inlineStr">
        <is>
          <t>Hon Metal Bookcases, Putty</t>
        </is>
      </c>
      <c r="J2062" s="8" t="n">
        <v>4</v>
      </c>
      <c r="K2062" s="10" t="n">
        <v>0</v>
      </c>
      <c r="L2062" s="11" t="n">
        <v>283.92</v>
      </c>
      <c r="M2062" s="11">
        <f>L2062-N2062</f>
        <v>201.58320000000003</v>
      </c>
      <c r="N2062" s="11" t="n">
        <v>82.3368</v>
      </c>
      <c r="O2062">
        <f>IF(L2062=0,"—",N2062/L2062)</f>
        <v>0.29</v>
      </c>
      <c r="P2062" t="inlineStr">
        <is>
          <t>East</t>
        </is>
      </c>
      <c r="Q2062" t="inlineStr">
        <is>
          <t>Consumer</t>
        </is>
      </c>
    </row>
    <row r="2063">
      <c r="A2063" s="8" t="n">
        <v>4941</v>
      </c>
      <c r="B2063" t="inlineStr">
        <is>
          <t>CA-2015-156482</t>
        </is>
      </c>
      <c r="C2063" s="9" t="n">
        <v>42041</v>
      </c>
      <c r="D2063" s="8" t="n">
        <v>2015</v>
      </c>
      <c r="E2063" s="8" t="n">
        <v>2</v>
      </c>
      <c r="F2063" t="inlineStr">
        <is>
          <t>2015-02</t>
        </is>
      </c>
      <c r="G2063" t="inlineStr">
        <is>
          <t>Furniture</t>
        </is>
      </c>
      <c r="H2063" t="inlineStr">
        <is>
          <t>Chairs</t>
        </is>
      </c>
      <c r="I2063" t="inlineStr">
        <is>
          <t>Office Star - Contemporary Swivel Chair with Padded Adjustable Arms and Flex Bac</t>
        </is>
      </c>
      <c r="J2063" s="8" t="n">
        <v>9</v>
      </c>
      <c r="K2063" s="10" t="n">
        <v>0</v>
      </c>
      <c r="L2063" s="11" t="n">
        <v>1268.82</v>
      </c>
      <c r="M2063" s="11">
        <f>L2063-N2063</f>
        <v>1002.3678</v>
      </c>
      <c r="N2063" s="11" t="n">
        <v>266.4522</v>
      </c>
      <c r="O2063">
        <f>IF(L2063=0,"—",N2063/L2063)</f>
        <v>0.21000000000000002</v>
      </c>
      <c r="P2063" t="inlineStr">
        <is>
          <t>East</t>
        </is>
      </c>
      <c r="Q2063" t="inlineStr">
        <is>
          <t>Consumer</t>
        </is>
      </c>
    </row>
    <row r="2064">
      <c r="A2064" s="8" t="n">
        <v>8126</v>
      </c>
      <c r="B2064" t="inlineStr">
        <is>
          <t>CA-2015-137064</t>
        </is>
      </c>
      <c r="C2064" s="9" t="n">
        <v>42041</v>
      </c>
      <c r="D2064" s="8" t="n">
        <v>2015</v>
      </c>
      <c r="E2064" s="8" t="n">
        <v>2</v>
      </c>
      <c r="F2064" t="inlineStr">
        <is>
          <t>2015-02</t>
        </is>
      </c>
      <c r="G2064" t="inlineStr">
        <is>
          <t>Office Supplies</t>
        </is>
      </c>
      <c r="H2064" t="inlineStr">
        <is>
          <t>Binders</t>
        </is>
      </c>
      <c r="I2064" t="inlineStr">
        <is>
          <t>UniKeep View Case Binders</t>
        </is>
      </c>
      <c r="J2064" s="8" t="n">
        <v>3</v>
      </c>
      <c r="K2064" s="10" t="n">
        <v>0.8</v>
      </c>
      <c r="L2064" s="11" t="n">
        <v>2.934</v>
      </c>
      <c r="M2064" s="11">
        <f>L2064-N2064</f>
        <v>7.9218</v>
      </c>
      <c r="N2064" s="11" t="n">
        <v>-4.9878</v>
      </c>
      <c r="O2064">
        <f>IF(L2064=0,"—",N2064/L2064)</f>
        <v>-1.7</v>
      </c>
      <c r="P2064" t="inlineStr">
        <is>
          <t>Central</t>
        </is>
      </c>
      <c r="Q2064" t="inlineStr">
        <is>
          <t>Consumer</t>
        </is>
      </c>
    </row>
    <row r="2065">
      <c r="A2065" s="8" t="n">
        <v>8128</v>
      </c>
      <c r="B2065" t="inlineStr">
        <is>
          <t>CA-2015-137064</t>
        </is>
      </c>
      <c r="C2065" s="9" t="n">
        <v>42041</v>
      </c>
      <c r="D2065" s="8" t="n">
        <v>2015</v>
      </c>
      <c r="E2065" s="8" t="n">
        <v>2</v>
      </c>
      <c r="F2065" t="inlineStr">
        <is>
          <t>2015-02</t>
        </is>
      </c>
      <c r="G2065" t="inlineStr">
        <is>
          <t>Office Supplies</t>
        </is>
      </c>
      <c r="H2065" t="inlineStr">
        <is>
          <t>Storage</t>
        </is>
      </c>
      <c r="I2065" t="inlineStr">
        <is>
          <t>Tennsco Snap-Together Open Shelving Units, Starter Sets and Add-On Units</t>
        </is>
      </c>
      <c r="J2065" s="8" t="n">
        <v>3</v>
      </c>
      <c r="K2065" s="10" t="n">
        <v>0.2</v>
      </c>
      <c r="L2065" s="11" t="n">
        <v>670.752</v>
      </c>
      <c r="M2065" s="11">
        <f>L2065-N2065</f>
        <v>796.5179999999999</v>
      </c>
      <c r="N2065" s="11" t="n">
        <v>-125.766</v>
      </c>
      <c r="O2065">
        <f>IF(L2065=0,"—",N2065/L2065)</f>
        <v>-0.18750000000000003</v>
      </c>
      <c r="P2065" t="inlineStr">
        <is>
          <t>Central</t>
        </is>
      </c>
      <c r="Q2065" t="inlineStr">
        <is>
          <t>Consumer</t>
        </is>
      </c>
    </row>
    <row r="2066">
      <c r="A2066" s="8" t="n">
        <v>4943</v>
      </c>
      <c r="B2066" t="inlineStr">
        <is>
          <t>CA-2015-156482</t>
        </is>
      </c>
      <c r="C2066" s="9" t="n">
        <v>42041</v>
      </c>
      <c r="D2066" s="8" t="n">
        <v>2015</v>
      </c>
      <c r="E2066" s="8" t="n">
        <v>2</v>
      </c>
      <c r="F2066" t="inlineStr">
        <is>
          <t>2015-02</t>
        </is>
      </c>
      <c r="G2066" t="inlineStr">
        <is>
          <t>Office Supplies</t>
        </is>
      </c>
      <c r="H2066" t="inlineStr">
        <is>
          <t>Art</t>
        </is>
      </c>
      <c r="I2066" t="inlineStr">
        <is>
          <t>SANFORD Liquid Accent Tank-Style Highlighters</t>
        </is>
      </c>
      <c r="J2066" s="8" t="n">
        <v>2</v>
      </c>
      <c r="K2066" s="10" t="n">
        <v>0</v>
      </c>
      <c r="L2066" s="11" t="n">
        <v>5.68</v>
      </c>
      <c r="M2066" s="11">
        <f>L2066-N2066</f>
        <v>3.9192</v>
      </c>
      <c r="N2066" s="11" t="n">
        <v>1.7608</v>
      </c>
      <c r="O2066">
        <f>IF(L2066=0,"—",N2066/L2066)</f>
        <v>0.31</v>
      </c>
      <c r="P2066" t="inlineStr">
        <is>
          <t>East</t>
        </is>
      </c>
      <c r="Q2066" t="inlineStr">
        <is>
          <t>Consumer</t>
        </is>
      </c>
    </row>
    <row r="2067">
      <c r="A2067" s="8" t="n">
        <v>1555</v>
      </c>
      <c r="B2067" t="inlineStr">
        <is>
          <t>CA-2015-111507</t>
        </is>
      </c>
      <c r="C2067" s="9" t="n">
        <v>42041</v>
      </c>
      <c r="D2067" s="8" t="n">
        <v>2015</v>
      </c>
      <c r="E2067" s="8" t="n">
        <v>2</v>
      </c>
      <c r="F2067" t="inlineStr">
        <is>
          <t>2015-02</t>
        </is>
      </c>
      <c r="G2067" t="inlineStr">
        <is>
          <t>Office Supplies</t>
        </is>
      </c>
      <c r="H2067" t="inlineStr">
        <is>
          <t>Art</t>
        </is>
      </c>
      <c r="I2067" t="inlineStr">
        <is>
          <t>Newell 310</t>
        </is>
      </c>
      <c r="J2067" s="8" t="n">
        <v>3</v>
      </c>
      <c r="K2067" s="10" t="n">
        <v>0</v>
      </c>
      <c r="L2067" s="11" t="n">
        <v>5.28</v>
      </c>
      <c r="M2067" s="11">
        <f>L2067-N2067</f>
        <v>3.7488</v>
      </c>
      <c r="N2067" s="11" t="n">
        <v>1.5312</v>
      </c>
      <c r="O2067">
        <f>IF(L2067=0,"—",N2067/L2067)</f>
        <v>0.29</v>
      </c>
      <c r="P2067" t="inlineStr">
        <is>
          <t>West</t>
        </is>
      </c>
      <c r="Q2067" t="inlineStr">
        <is>
          <t>Corporate</t>
        </is>
      </c>
    </row>
    <row r="2068">
      <c r="A2068" s="8" t="n">
        <v>6391</v>
      </c>
      <c r="B2068" t="inlineStr">
        <is>
          <t>CA-2015-147529</t>
        </is>
      </c>
      <c r="C2068" s="9" t="n">
        <v>42042</v>
      </c>
      <c r="D2068" s="8" t="n">
        <v>2015</v>
      </c>
      <c r="E2068" s="8" t="n">
        <v>2</v>
      </c>
      <c r="F2068" t="inlineStr">
        <is>
          <t>2015-02</t>
        </is>
      </c>
      <c r="G2068" t="inlineStr">
        <is>
          <t>Office Supplies</t>
        </is>
      </c>
      <c r="H2068" t="inlineStr">
        <is>
          <t>Paper</t>
        </is>
      </c>
      <c r="I2068" t="inlineStr">
        <is>
          <t>Xerox 1957</t>
        </is>
      </c>
      <c r="J2068" s="8" t="n">
        <v>2</v>
      </c>
      <c r="K2068" s="10" t="n">
        <v>0</v>
      </c>
      <c r="L2068" s="11" t="n">
        <v>12.96</v>
      </c>
      <c r="M2068" s="11">
        <f>L2068-N2068</f>
        <v>6.609600000000001</v>
      </c>
      <c r="N2068" s="11" t="n">
        <v>6.3504</v>
      </c>
      <c r="O2068">
        <f>IF(L2068=0,"—",N2068/L2068)</f>
        <v>0.48999999999999994</v>
      </c>
      <c r="P2068" t="inlineStr">
        <is>
          <t>South</t>
        </is>
      </c>
      <c r="Q2068" t="inlineStr">
        <is>
          <t>Corporate</t>
        </is>
      </c>
    </row>
    <row r="2069">
      <c r="A2069" s="8" t="n">
        <v>6390</v>
      </c>
      <c r="B2069" t="inlineStr">
        <is>
          <t>CA-2015-147529</t>
        </is>
      </c>
      <c r="C2069" s="9" t="n">
        <v>42042</v>
      </c>
      <c r="D2069" s="8" t="n">
        <v>2015</v>
      </c>
      <c r="E2069" s="8" t="n">
        <v>2</v>
      </c>
      <c r="F2069" t="inlineStr">
        <is>
          <t>2015-02</t>
        </is>
      </c>
      <c r="G2069" t="inlineStr">
        <is>
          <t>Office Supplies</t>
        </is>
      </c>
      <c r="H2069" t="inlineStr">
        <is>
          <t>Envelopes</t>
        </is>
      </c>
      <c r="I2069" t="inlineStr">
        <is>
          <t>Cameo Buff Policy Envelopes</t>
        </is>
      </c>
      <c r="J2069" s="8" t="n">
        <v>5</v>
      </c>
      <c r="K2069" s="10" t="n">
        <v>0</v>
      </c>
      <c r="L2069" s="11" t="n">
        <v>311.15</v>
      </c>
      <c r="M2069" s="11">
        <f>L2069-N2069</f>
        <v>164.90949999999998</v>
      </c>
      <c r="N2069" s="11" t="n">
        <v>146.2405</v>
      </c>
      <c r="O2069">
        <f>IF(L2069=0,"—",N2069/L2069)</f>
        <v>0.47000000000000003</v>
      </c>
      <c r="P2069" t="inlineStr">
        <is>
          <t>South</t>
        </is>
      </c>
      <c r="Q2069" t="inlineStr">
        <is>
          <t>Corporate</t>
        </is>
      </c>
    </row>
    <row r="2070">
      <c r="A2070" s="8" t="n">
        <v>7612</v>
      </c>
      <c r="B2070" t="inlineStr">
        <is>
          <t>US-2015-130491</t>
        </is>
      </c>
      <c r="C2070" s="9" t="n">
        <v>42043</v>
      </c>
      <c r="D2070" s="8" t="n">
        <v>2015</v>
      </c>
      <c r="E2070" s="8" t="n">
        <v>2</v>
      </c>
      <c r="F2070" t="inlineStr">
        <is>
          <t>2015-02</t>
        </is>
      </c>
      <c r="G2070" t="inlineStr">
        <is>
          <t>Office Supplies</t>
        </is>
      </c>
      <c r="H2070" t="inlineStr">
        <is>
          <t>Paper</t>
        </is>
      </c>
      <c r="I2070" t="inlineStr">
        <is>
          <t>Wirebound Message Books, Four 2 3/4 x 5 Forms per Page, 200 Sets per Book</t>
        </is>
      </c>
      <c r="J2070" s="8" t="n">
        <v>2</v>
      </c>
      <c r="K2070" s="10" t="n">
        <v>0</v>
      </c>
      <c r="L2070" s="11" t="n">
        <v>9.539999999999999</v>
      </c>
      <c r="M2070" s="11">
        <f>L2070-N2070</f>
        <v>5.246999999999999</v>
      </c>
      <c r="N2070" s="11" t="n">
        <v>4.293</v>
      </c>
      <c r="O2070">
        <f>IF(L2070=0,"—",N2070/L2070)</f>
        <v>0.45000000000000007</v>
      </c>
      <c r="P2070" t="inlineStr">
        <is>
          <t>Central</t>
        </is>
      </c>
      <c r="Q2070" t="inlineStr">
        <is>
          <t>Consumer</t>
        </is>
      </c>
    </row>
    <row r="2071">
      <c r="A2071" s="8" t="n">
        <v>763</v>
      </c>
      <c r="B2071" t="inlineStr">
        <is>
          <t>CA-2015-114923</t>
        </is>
      </c>
      <c r="C2071" s="9" t="n">
        <v>42043</v>
      </c>
      <c r="D2071" s="8" t="n">
        <v>2015</v>
      </c>
      <c r="E2071" s="8" t="n">
        <v>2</v>
      </c>
      <c r="F2071" t="inlineStr">
        <is>
          <t>2015-02</t>
        </is>
      </c>
      <c r="G2071" t="inlineStr">
        <is>
          <t>Technology</t>
        </is>
      </c>
      <c r="H2071" t="inlineStr">
        <is>
          <t>Phones</t>
        </is>
      </c>
      <c r="I2071" t="inlineStr">
        <is>
          <t>JBL Micro Wireless Portable Bluetooth Speaker</t>
        </is>
      </c>
      <c r="J2071" s="8" t="n">
        <v>3</v>
      </c>
      <c r="K2071" s="10" t="n">
        <v>0.4</v>
      </c>
      <c r="L2071" s="11" t="n">
        <v>107.982</v>
      </c>
      <c r="M2071" s="11">
        <f>L2071-N2071</f>
        <v>134.9775</v>
      </c>
      <c r="N2071" s="11" t="n">
        <v>-26.9955</v>
      </c>
      <c r="O2071">
        <f>IF(L2071=0,"—",N2071/L2071)</f>
        <v>-0.25</v>
      </c>
      <c r="P2071" t="inlineStr">
        <is>
          <t>East</t>
        </is>
      </c>
      <c r="Q2071" t="inlineStr">
        <is>
          <t>Consumer</t>
        </is>
      </c>
    </row>
    <row r="2072">
      <c r="A2072" s="8" t="n">
        <v>7613</v>
      </c>
      <c r="B2072" t="inlineStr">
        <is>
          <t>US-2015-130491</t>
        </is>
      </c>
      <c r="C2072" s="9" t="n">
        <v>42043</v>
      </c>
      <c r="D2072" s="8" t="n">
        <v>2015</v>
      </c>
      <c r="E2072" s="8" t="n">
        <v>2</v>
      </c>
      <c r="F2072" t="inlineStr">
        <is>
          <t>2015-02</t>
        </is>
      </c>
      <c r="G2072" t="inlineStr">
        <is>
          <t>Office Supplies</t>
        </is>
      </c>
      <c r="H2072" t="inlineStr">
        <is>
          <t>Fasteners</t>
        </is>
      </c>
      <c r="I2072" t="inlineStr">
        <is>
          <t>Advantus Push Pins, Aluminum Head</t>
        </is>
      </c>
      <c r="J2072" s="8" t="n">
        <v>1</v>
      </c>
      <c r="K2072" s="10" t="n">
        <v>0</v>
      </c>
      <c r="L2072" s="11" t="n">
        <v>5.81</v>
      </c>
      <c r="M2072" s="11">
        <f>L2072-N2072</f>
        <v>4.0089</v>
      </c>
      <c r="N2072" s="11" t="n">
        <v>1.8011</v>
      </c>
      <c r="O2072">
        <f>IF(L2072=0,"—",N2072/L2072)</f>
        <v>0.31</v>
      </c>
      <c r="P2072" t="inlineStr">
        <is>
          <t>Central</t>
        </is>
      </c>
      <c r="Q2072" t="inlineStr">
        <is>
          <t>Consumer</t>
        </is>
      </c>
    </row>
    <row r="2073">
      <c r="A2073" s="8" t="n">
        <v>7614</v>
      </c>
      <c r="B2073" t="inlineStr">
        <is>
          <t>US-2015-130491</t>
        </is>
      </c>
      <c r="C2073" s="9" t="n">
        <v>42043</v>
      </c>
      <c r="D2073" s="8" t="n">
        <v>2015</v>
      </c>
      <c r="E2073" s="8" t="n">
        <v>2</v>
      </c>
      <c r="F2073" t="inlineStr">
        <is>
          <t>2015-02</t>
        </is>
      </c>
      <c r="G2073" t="inlineStr">
        <is>
          <t>Office Supplies</t>
        </is>
      </c>
      <c r="H2073" t="inlineStr">
        <is>
          <t>Art</t>
        </is>
      </c>
      <c r="I2073" t="inlineStr">
        <is>
          <t>Sanford Colorific Colored Pencils, 12/Box</t>
        </is>
      </c>
      <c r="J2073" s="8" t="n">
        <v>2</v>
      </c>
      <c r="K2073" s="10" t="n">
        <v>0</v>
      </c>
      <c r="L2073" s="11" t="n">
        <v>5.76</v>
      </c>
      <c r="M2073" s="11">
        <f>L2073-N2073</f>
        <v>4.032</v>
      </c>
      <c r="N2073" s="11" t="n">
        <v>1.728</v>
      </c>
      <c r="O2073">
        <f>IF(L2073=0,"—",N2073/L2073)</f>
        <v>0.3</v>
      </c>
      <c r="P2073" t="inlineStr">
        <is>
          <t>Central</t>
        </is>
      </c>
      <c r="Q2073" t="inlineStr">
        <is>
          <t>Consumer</t>
        </is>
      </c>
    </row>
    <row r="2074">
      <c r="A2074" s="8" t="n">
        <v>212</v>
      </c>
      <c r="B2074" t="inlineStr">
        <is>
          <t>CA-2015-101007</t>
        </is>
      </c>
      <c r="C2074" s="9" t="n">
        <v>42044</v>
      </c>
      <c r="D2074" s="8" t="n">
        <v>2015</v>
      </c>
      <c r="E2074" s="8" t="n">
        <v>2</v>
      </c>
      <c r="F2074" t="inlineStr">
        <is>
          <t>2015-02</t>
        </is>
      </c>
      <c r="G2074" t="inlineStr">
        <is>
          <t>Technology</t>
        </is>
      </c>
      <c r="H2074" t="inlineStr">
        <is>
          <t>Accessories</t>
        </is>
      </c>
      <c r="I2074" t="inlineStr">
        <is>
          <t>Memorex Micro Travel Drive 8 GB</t>
        </is>
      </c>
      <c r="J2074" s="8" t="n">
        <v>2</v>
      </c>
      <c r="K2074" s="10" t="n">
        <v>0.2</v>
      </c>
      <c r="L2074" s="11" t="n">
        <v>20.8</v>
      </c>
      <c r="M2074" s="11">
        <f>L2074-N2074</f>
        <v>14.3</v>
      </c>
      <c r="N2074" s="11" t="n">
        <v>6.5</v>
      </c>
      <c r="O2074">
        <f>IF(L2074=0,"—",N2074/L2074)</f>
        <v>0.3125</v>
      </c>
      <c r="P2074" t="inlineStr">
        <is>
          <t>Central</t>
        </is>
      </c>
      <c r="Q2074" t="inlineStr">
        <is>
          <t>Corporate</t>
        </is>
      </c>
    </row>
    <row r="2075">
      <c r="A2075" s="8" t="n">
        <v>1844</v>
      </c>
      <c r="B2075" t="inlineStr">
        <is>
          <t>CA-2015-135391</t>
        </is>
      </c>
      <c r="C2075" s="9" t="n">
        <v>42044</v>
      </c>
      <c r="D2075" s="8" t="n">
        <v>2015</v>
      </c>
      <c r="E2075" s="8" t="n">
        <v>2</v>
      </c>
      <c r="F2075" t="inlineStr">
        <is>
          <t>2015-02</t>
        </is>
      </c>
      <c r="G2075" t="inlineStr">
        <is>
          <t>Furniture</t>
        </is>
      </c>
      <c r="H2075" t="inlineStr">
        <is>
          <t>Furnishings</t>
        </is>
      </c>
      <c r="I2075" t="inlineStr">
        <is>
          <t>Dana Fluorescent Magnifying Lamp, White, 36"</t>
        </is>
      </c>
      <c r="J2075" s="8" t="n">
        <v>2</v>
      </c>
      <c r="K2075" s="10" t="n">
        <v>0.6</v>
      </c>
      <c r="L2075" s="11" t="n">
        <v>40.784</v>
      </c>
      <c r="M2075" s="11">
        <f>L2075-N2075</f>
        <v>71.372</v>
      </c>
      <c r="N2075" s="11" t="n">
        <v>-30.588</v>
      </c>
      <c r="O2075">
        <f>IF(L2075=0,"—",N2075/L2075)</f>
        <v>-0.75</v>
      </c>
      <c r="P2075" t="inlineStr">
        <is>
          <t>Central</t>
        </is>
      </c>
      <c r="Q2075" t="inlineStr">
        <is>
          <t>Corporate</t>
        </is>
      </c>
    </row>
    <row r="2076">
      <c r="A2076" s="8" t="n">
        <v>1843</v>
      </c>
      <c r="B2076" t="inlineStr">
        <is>
          <t>CA-2015-135391</t>
        </is>
      </c>
      <c r="C2076" s="9" t="n">
        <v>42044</v>
      </c>
      <c r="D2076" s="8" t="n">
        <v>2015</v>
      </c>
      <c r="E2076" s="8" t="n">
        <v>2</v>
      </c>
      <c r="F2076" t="inlineStr">
        <is>
          <t>2015-02</t>
        </is>
      </c>
      <c r="G2076" t="inlineStr">
        <is>
          <t>Office Supplies</t>
        </is>
      </c>
      <c r="H2076" t="inlineStr">
        <is>
          <t>Labels</t>
        </is>
      </c>
      <c r="I2076" t="inlineStr">
        <is>
          <t>Round Specialty Laser Printer Labels</t>
        </is>
      </c>
      <c r="J2076" s="8" t="n">
        <v>4</v>
      </c>
      <c r="K2076" s="10" t="n">
        <v>0.2</v>
      </c>
      <c r="L2076" s="11" t="n">
        <v>40.096</v>
      </c>
      <c r="M2076" s="11">
        <f>L2076-N2076</f>
        <v>26.563599999999994</v>
      </c>
      <c r="N2076" s="11" t="n">
        <v>13.5324</v>
      </c>
      <c r="O2076">
        <f>IF(L2076=0,"—",N2076/L2076)</f>
        <v>0.3375000000000001</v>
      </c>
      <c r="P2076" t="inlineStr">
        <is>
          <t>Central</t>
        </is>
      </c>
      <c r="Q2076" t="inlineStr">
        <is>
          <t>Corporate</t>
        </is>
      </c>
    </row>
    <row r="2077">
      <c r="A2077" s="8" t="n">
        <v>7095</v>
      </c>
      <c r="B2077" t="inlineStr">
        <is>
          <t>US-2015-153374</t>
        </is>
      </c>
      <c r="C2077" s="9" t="n">
        <v>42044</v>
      </c>
      <c r="D2077" s="8" t="n">
        <v>2015</v>
      </c>
      <c r="E2077" s="8" t="n">
        <v>2</v>
      </c>
      <c r="F2077" t="inlineStr">
        <is>
          <t>2015-02</t>
        </is>
      </c>
      <c r="G2077" t="inlineStr">
        <is>
          <t>Technology</t>
        </is>
      </c>
      <c r="H2077" t="inlineStr">
        <is>
          <t>Accessories</t>
        </is>
      </c>
      <c r="I2077" t="inlineStr">
        <is>
          <t>Logitech Wireless Headset h800</t>
        </is>
      </c>
      <c r="J2077" s="8" t="n">
        <v>6</v>
      </c>
      <c r="K2077" s="10" t="n">
        <v>0.2</v>
      </c>
      <c r="L2077" s="11" t="n">
        <v>479.952</v>
      </c>
      <c r="M2077" s="11">
        <f>L2077-N2077</f>
        <v>389.961</v>
      </c>
      <c r="N2077" s="11" t="n">
        <v>89.991</v>
      </c>
      <c r="O2077">
        <f>IF(L2077=0,"—",N2077/L2077)</f>
        <v>0.1875</v>
      </c>
      <c r="P2077" t="inlineStr">
        <is>
          <t>Central</t>
        </is>
      </c>
      <c r="Q2077" t="inlineStr">
        <is>
          <t>Consumer</t>
        </is>
      </c>
    </row>
    <row r="2078">
      <c r="A2078" s="8" t="n">
        <v>3273</v>
      </c>
      <c r="B2078" t="inlineStr">
        <is>
          <t>CA-2015-146038</t>
        </is>
      </c>
      <c r="C2078" s="9" t="n">
        <v>42044</v>
      </c>
      <c r="D2078" s="8" t="n">
        <v>2015</v>
      </c>
      <c r="E2078" s="8" t="n">
        <v>2</v>
      </c>
      <c r="F2078" t="inlineStr">
        <is>
          <t>2015-02</t>
        </is>
      </c>
      <c r="G2078" t="inlineStr">
        <is>
          <t>Furniture</t>
        </is>
      </c>
      <c r="H2078" t="inlineStr">
        <is>
          <t>Chairs</t>
        </is>
      </c>
      <c r="I2078" t="inlineStr">
        <is>
          <t>Global Deluxe Stacking Chair, Gray</t>
        </is>
      </c>
      <c r="J2078" s="8" t="n">
        <v>5</v>
      </c>
      <c r="K2078" s="10" t="n">
        <v>0.2</v>
      </c>
      <c r="L2078" s="11" t="n">
        <v>203.92</v>
      </c>
      <c r="M2078" s="11">
        <f>L2078-N2078</f>
        <v>180.97899999999998</v>
      </c>
      <c r="N2078" s="11" t="n">
        <v>22.941</v>
      </c>
      <c r="O2078">
        <f>IF(L2078=0,"—",N2078/L2078)</f>
        <v>0.1125</v>
      </c>
      <c r="P2078" t="inlineStr">
        <is>
          <t>West</t>
        </is>
      </c>
      <c r="Q2078" t="inlineStr">
        <is>
          <t>Consumer</t>
        </is>
      </c>
    </row>
    <row r="2079">
      <c r="A2079" s="8" t="n">
        <v>7298</v>
      </c>
      <c r="B2079" t="inlineStr">
        <is>
          <t>CA-2015-101126</t>
        </is>
      </c>
      <c r="C2079" s="9" t="n">
        <v>42045</v>
      </c>
      <c r="D2079" s="8" t="n">
        <v>2015</v>
      </c>
      <c r="E2079" s="8" t="n">
        <v>2</v>
      </c>
      <c r="F2079" t="inlineStr">
        <is>
          <t>2015-02</t>
        </is>
      </c>
      <c r="G2079" t="inlineStr">
        <is>
          <t>Office Supplies</t>
        </is>
      </c>
      <c r="H2079" t="inlineStr">
        <is>
          <t>Storage</t>
        </is>
      </c>
      <c r="I2079" t="inlineStr">
        <is>
          <t>Eldon ProFile File 'N Store Portable File Tub Letter/Legal Size Black</t>
        </is>
      </c>
      <c r="J2079" s="8" t="n">
        <v>5</v>
      </c>
      <c r="K2079" s="10" t="n">
        <v>0.2</v>
      </c>
      <c r="L2079" s="11" t="n">
        <v>77.23999999999999</v>
      </c>
      <c r="M2079" s="11">
        <f>L2079-N2079</f>
        <v>69.51599999999999</v>
      </c>
      <c r="N2079" s="11" t="n">
        <v>7.724</v>
      </c>
      <c r="O2079">
        <f>IF(L2079=0,"—",N2079/L2079)</f>
        <v>0.1</v>
      </c>
      <c r="P2079" t="inlineStr">
        <is>
          <t>East</t>
        </is>
      </c>
      <c r="Q2079" t="inlineStr">
        <is>
          <t>Corporate</t>
        </is>
      </c>
    </row>
    <row r="2080">
      <c r="A2080" s="8" t="n">
        <v>4322</v>
      </c>
      <c r="B2080" t="inlineStr">
        <is>
          <t>US-2015-147662</t>
        </is>
      </c>
      <c r="C2080" s="9" t="n">
        <v>42049</v>
      </c>
      <c r="D2080" s="8" t="n">
        <v>2015</v>
      </c>
      <c r="E2080" s="8" t="n">
        <v>2</v>
      </c>
      <c r="F2080" t="inlineStr">
        <is>
          <t>2015-02</t>
        </is>
      </c>
      <c r="G2080" t="inlineStr">
        <is>
          <t>Office Supplies</t>
        </is>
      </c>
      <c r="H2080" t="inlineStr">
        <is>
          <t>Binders</t>
        </is>
      </c>
      <c r="I2080" t="inlineStr">
        <is>
          <t>GBC Standard Therm-A-Bind Covers</t>
        </is>
      </c>
      <c r="J2080" s="8" t="n">
        <v>2</v>
      </c>
      <c r="K2080" s="10" t="n">
        <v>0.7</v>
      </c>
      <c r="L2080" s="11" t="n">
        <v>14.952</v>
      </c>
      <c r="M2080" s="11">
        <f>L2080-N2080</f>
        <v>26.913600000000002</v>
      </c>
      <c r="N2080" s="11" t="n">
        <v>-11.9616</v>
      </c>
      <c r="O2080">
        <f>IF(L2080=0,"—",N2080/L2080)</f>
        <v>-0.8</v>
      </c>
      <c r="P2080" t="inlineStr">
        <is>
          <t>East</t>
        </is>
      </c>
      <c r="Q2080" t="inlineStr">
        <is>
          <t>Consumer</t>
        </is>
      </c>
    </row>
    <row r="2081">
      <c r="A2081" s="8" t="n">
        <v>7686</v>
      </c>
      <c r="B2081" t="inlineStr">
        <is>
          <t>CA-2015-116876</t>
        </is>
      </c>
      <c r="C2081" s="9" t="n">
        <v>42049</v>
      </c>
      <c r="D2081" s="8" t="n">
        <v>2015</v>
      </c>
      <c r="E2081" s="8" t="n">
        <v>2</v>
      </c>
      <c r="F2081" t="inlineStr">
        <is>
          <t>2015-02</t>
        </is>
      </c>
      <c r="G2081" t="inlineStr">
        <is>
          <t>Technology</t>
        </is>
      </c>
      <c r="H2081" t="inlineStr">
        <is>
          <t>Phones</t>
        </is>
      </c>
      <c r="I2081" t="inlineStr">
        <is>
          <t>Samsung Galaxy S4</t>
        </is>
      </c>
      <c r="J2081" s="8" t="n">
        <v>1</v>
      </c>
      <c r="K2081" s="10" t="n">
        <v>0</v>
      </c>
      <c r="L2081" s="11" t="n">
        <v>625.99</v>
      </c>
      <c r="M2081" s="11">
        <f>L2081-N2081</f>
        <v>438.193</v>
      </c>
      <c r="N2081" s="11" t="n">
        <v>187.797</v>
      </c>
      <c r="O2081">
        <f>IF(L2081=0,"—",N2081/L2081)</f>
        <v>0.3</v>
      </c>
      <c r="P2081" t="inlineStr">
        <is>
          <t>East</t>
        </is>
      </c>
      <c r="Q2081" t="inlineStr">
        <is>
          <t>Consumer</t>
        </is>
      </c>
    </row>
    <row r="2082">
      <c r="A2082" s="8" t="n">
        <v>4325</v>
      </c>
      <c r="B2082" t="inlineStr">
        <is>
          <t>US-2015-147662</t>
        </is>
      </c>
      <c r="C2082" s="9" t="n">
        <v>42049</v>
      </c>
      <c r="D2082" s="8" t="n">
        <v>2015</v>
      </c>
      <c r="E2082" s="8" t="n">
        <v>2</v>
      </c>
      <c r="F2082" t="inlineStr">
        <is>
          <t>2015-02</t>
        </is>
      </c>
      <c r="G2082" t="inlineStr">
        <is>
          <t>Office Supplies</t>
        </is>
      </c>
      <c r="H2082" t="inlineStr">
        <is>
          <t>Art</t>
        </is>
      </c>
      <c r="I2082" t="inlineStr">
        <is>
          <t>Newell 315</t>
        </is>
      </c>
      <c r="J2082" s="8" t="n">
        <v>3</v>
      </c>
      <c r="K2082" s="10" t="n">
        <v>0.2</v>
      </c>
      <c r="L2082" s="11" t="n">
        <v>14.352</v>
      </c>
      <c r="M2082" s="11">
        <f>L2082-N2082</f>
        <v>13.455</v>
      </c>
      <c r="N2082" s="11" t="n">
        <v>0.897</v>
      </c>
      <c r="O2082">
        <f>IF(L2082=0,"—",N2082/L2082)</f>
        <v>0.0625</v>
      </c>
      <c r="P2082" t="inlineStr">
        <is>
          <t>East</t>
        </is>
      </c>
      <c r="Q2082" t="inlineStr">
        <is>
          <t>Consumer</t>
        </is>
      </c>
    </row>
    <row r="2083">
      <c r="A2083" s="8" t="n">
        <v>4324</v>
      </c>
      <c r="B2083" t="inlineStr">
        <is>
          <t>US-2015-147662</t>
        </is>
      </c>
      <c r="C2083" s="9" t="n">
        <v>42049</v>
      </c>
      <c r="D2083" s="8" t="n">
        <v>2015</v>
      </c>
      <c r="E2083" s="8" t="n">
        <v>2</v>
      </c>
      <c r="F2083" t="inlineStr">
        <is>
          <t>2015-02</t>
        </is>
      </c>
      <c r="G2083" t="inlineStr">
        <is>
          <t>Office Supplies</t>
        </is>
      </c>
      <c r="H2083" t="inlineStr">
        <is>
          <t>Binders</t>
        </is>
      </c>
      <c r="I2083" t="inlineStr">
        <is>
          <t>Acco Hanging Data Binders</t>
        </is>
      </c>
      <c r="J2083" s="8" t="n">
        <v>2</v>
      </c>
      <c r="K2083" s="10" t="n">
        <v>0.7</v>
      </c>
      <c r="L2083" s="11" t="n">
        <v>2.286</v>
      </c>
      <c r="M2083" s="11">
        <f>L2083-N2083</f>
        <v>3.9623999999999997</v>
      </c>
      <c r="N2083" s="11" t="n">
        <v>-1.6764</v>
      </c>
      <c r="O2083">
        <f>IF(L2083=0,"—",N2083/L2083)</f>
        <v>-0.7333333333333333</v>
      </c>
      <c r="P2083" t="inlineStr">
        <is>
          <t>East</t>
        </is>
      </c>
      <c r="Q2083" t="inlineStr">
        <is>
          <t>Consumer</t>
        </is>
      </c>
    </row>
    <row r="2084">
      <c r="A2084" s="8" t="n">
        <v>4323</v>
      </c>
      <c r="B2084" t="inlineStr">
        <is>
          <t>US-2015-147662</t>
        </is>
      </c>
      <c r="C2084" s="9" t="n">
        <v>42049</v>
      </c>
      <c r="D2084" s="8" t="n">
        <v>2015</v>
      </c>
      <c r="E2084" s="8" t="n">
        <v>2</v>
      </c>
      <c r="F2084" t="inlineStr">
        <is>
          <t>2015-02</t>
        </is>
      </c>
      <c r="G2084" t="inlineStr">
        <is>
          <t>Technology</t>
        </is>
      </c>
      <c r="H2084" t="inlineStr">
        <is>
          <t>Phones</t>
        </is>
      </c>
      <c r="I2084" t="inlineStr">
        <is>
          <t>Google Nexus 5</t>
        </is>
      </c>
      <c r="J2084" s="8" t="n">
        <v>3</v>
      </c>
      <c r="K2084" s="10" t="n">
        <v>0.4</v>
      </c>
      <c r="L2084" s="11" t="n">
        <v>323.982</v>
      </c>
      <c r="M2084" s="11">
        <f>L2084-N2084</f>
        <v>404.9775</v>
      </c>
      <c r="N2084" s="11" t="n">
        <v>-80.99550000000001</v>
      </c>
      <c r="O2084">
        <f>IF(L2084=0,"—",N2084/L2084)</f>
        <v>-0.25</v>
      </c>
      <c r="P2084" t="inlineStr">
        <is>
          <t>East</t>
        </is>
      </c>
      <c r="Q2084" t="inlineStr">
        <is>
          <t>Consumer</t>
        </is>
      </c>
    </row>
    <row r="2085">
      <c r="A2085" s="8" t="n">
        <v>4326</v>
      </c>
      <c r="B2085" t="inlineStr">
        <is>
          <t>US-2015-147662</t>
        </is>
      </c>
      <c r="C2085" s="9" t="n">
        <v>42049</v>
      </c>
      <c r="D2085" s="8" t="n">
        <v>2015</v>
      </c>
      <c r="E2085" s="8" t="n">
        <v>2</v>
      </c>
      <c r="F2085" t="inlineStr">
        <is>
          <t>2015-02</t>
        </is>
      </c>
      <c r="G2085" t="inlineStr">
        <is>
          <t>Technology</t>
        </is>
      </c>
      <c r="H2085" t="inlineStr">
        <is>
          <t>Accessories</t>
        </is>
      </c>
      <c r="I2085" t="inlineStr">
        <is>
          <t>Belkin F8E887 USB Wired Ergonomic Keyboard</t>
        </is>
      </c>
      <c r="J2085" s="8" t="n">
        <v>3</v>
      </c>
      <c r="K2085" s="10" t="n">
        <v>0.2</v>
      </c>
      <c r="L2085" s="11" t="n">
        <v>71.976</v>
      </c>
      <c r="M2085" s="11">
        <f>L2085-N2085</f>
        <v>71.0763</v>
      </c>
      <c r="N2085" s="11" t="n">
        <v>0.8997000000000001</v>
      </c>
      <c r="O2085">
        <f>IF(L2085=0,"—",N2085/L2085)</f>
        <v>0.0125</v>
      </c>
      <c r="P2085" t="inlineStr">
        <is>
          <t>East</t>
        </is>
      </c>
      <c r="Q2085" t="inlineStr">
        <is>
          <t>Consumer</t>
        </is>
      </c>
    </row>
    <row r="2086">
      <c r="A2086" s="8" t="n">
        <v>7685</v>
      </c>
      <c r="B2086" t="inlineStr">
        <is>
          <t>CA-2015-116876</t>
        </is>
      </c>
      <c r="C2086" s="9" t="n">
        <v>42049</v>
      </c>
      <c r="D2086" s="8" t="n">
        <v>2015</v>
      </c>
      <c r="E2086" s="8" t="n">
        <v>2</v>
      </c>
      <c r="F2086" t="inlineStr">
        <is>
          <t>2015-02</t>
        </is>
      </c>
      <c r="G2086" t="inlineStr">
        <is>
          <t>Office Supplies</t>
        </is>
      </c>
      <c r="H2086" t="inlineStr">
        <is>
          <t>Binders</t>
        </is>
      </c>
      <c r="I2086" t="inlineStr">
        <is>
          <t>Black Avery Memo-Size 3-Ring Binder, 5 1/2" x 8 1/2"</t>
        </is>
      </c>
      <c r="J2086" s="8" t="n">
        <v>9</v>
      </c>
      <c r="K2086" s="10" t="n">
        <v>0.2</v>
      </c>
      <c r="L2086" s="11" t="n">
        <v>26.424</v>
      </c>
      <c r="M2086" s="11">
        <f>L2086-N2086</f>
        <v>16.8453</v>
      </c>
      <c r="N2086" s="11" t="n">
        <v>9.5787</v>
      </c>
      <c r="O2086">
        <f>IF(L2086=0,"—",N2086/L2086)</f>
        <v>0.3625</v>
      </c>
      <c r="P2086" t="inlineStr">
        <is>
          <t>East</t>
        </is>
      </c>
      <c r="Q2086" t="inlineStr">
        <is>
          <t>Consumer</t>
        </is>
      </c>
    </row>
    <row r="2087">
      <c r="A2087" s="8" t="n">
        <v>2252</v>
      </c>
      <c r="B2087" t="inlineStr">
        <is>
          <t>CA-2015-116092</t>
        </is>
      </c>
      <c r="C2087" s="9" t="n">
        <v>42050</v>
      </c>
      <c r="D2087" s="8" t="n">
        <v>2015</v>
      </c>
      <c r="E2087" s="8" t="n">
        <v>2</v>
      </c>
      <c r="F2087" t="inlineStr">
        <is>
          <t>2015-02</t>
        </is>
      </c>
      <c r="G2087" t="inlineStr">
        <is>
          <t>Office Supplies</t>
        </is>
      </c>
      <c r="H2087" t="inlineStr">
        <is>
          <t>Paper</t>
        </is>
      </c>
      <c r="I2087" t="inlineStr">
        <is>
          <t>Xerox 22</t>
        </is>
      </c>
      <c r="J2087" s="8" t="n">
        <v>3</v>
      </c>
      <c r="K2087" s="10" t="n">
        <v>0</v>
      </c>
      <c r="L2087" s="11" t="n">
        <v>19.44</v>
      </c>
      <c r="M2087" s="11">
        <f>L2087-N2087</f>
        <v>10.1088</v>
      </c>
      <c r="N2087" s="11" t="n">
        <v>9.331200000000001</v>
      </c>
      <c r="O2087">
        <f>IF(L2087=0,"—",N2087/L2087)</f>
        <v>0.48000000000000004</v>
      </c>
      <c r="P2087" t="inlineStr">
        <is>
          <t>West</t>
        </is>
      </c>
      <c r="Q2087" t="inlineStr">
        <is>
          <t>Consumer</t>
        </is>
      </c>
    </row>
    <row r="2088">
      <c r="A2088" s="8" t="n">
        <v>2251</v>
      </c>
      <c r="B2088" t="inlineStr">
        <is>
          <t>CA-2015-116092</t>
        </is>
      </c>
      <c r="C2088" s="9" t="n">
        <v>42050</v>
      </c>
      <c r="D2088" s="8" t="n">
        <v>2015</v>
      </c>
      <c r="E2088" s="8" t="n">
        <v>2</v>
      </c>
      <c r="F2088" t="inlineStr">
        <is>
          <t>2015-02</t>
        </is>
      </c>
      <c r="G2088" t="inlineStr">
        <is>
          <t>Office Supplies</t>
        </is>
      </c>
      <c r="H2088" t="inlineStr">
        <is>
          <t>Appliances</t>
        </is>
      </c>
      <c r="I2088" t="inlineStr">
        <is>
          <t>Kensington 6 Outlet MasterPiece HOMEOFFICE Power Control Center</t>
        </is>
      </c>
      <c r="J2088" s="8" t="n">
        <v>6</v>
      </c>
      <c r="K2088" s="10" t="n">
        <v>0</v>
      </c>
      <c r="L2088" s="11" t="n">
        <v>541.4400000000001</v>
      </c>
      <c r="M2088" s="11">
        <f>L2088-N2088</f>
        <v>384.42240000000004</v>
      </c>
      <c r="N2088" s="11" t="n">
        <v>157.0176</v>
      </c>
      <c r="O2088">
        <f>IF(L2088=0,"—",N2088/L2088)</f>
        <v>0.2899999999999999</v>
      </c>
      <c r="P2088" t="inlineStr">
        <is>
          <t>West</t>
        </is>
      </c>
      <c r="Q2088" t="inlineStr">
        <is>
          <t>Consumer</t>
        </is>
      </c>
    </row>
    <row r="2089">
      <c r="A2089" s="8" t="n">
        <v>2250</v>
      </c>
      <c r="B2089" t="inlineStr">
        <is>
          <t>CA-2015-116092</t>
        </is>
      </c>
      <c r="C2089" s="9" t="n">
        <v>42050</v>
      </c>
      <c r="D2089" s="8" t="n">
        <v>2015</v>
      </c>
      <c r="E2089" s="8" t="n">
        <v>2</v>
      </c>
      <c r="F2089" t="inlineStr">
        <is>
          <t>2015-02</t>
        </is>
      </c>
      <c r="G2089" t="inlineStr">
        <is>
          <t>Office Supplies</t>
        </is>
      </c>
      <c r="H2089" t="inlineStr">
        <is>
          <t>Binders</t>
        </is>
      </c>
      <c r="I2089" t="inlineStr">
        <is>
          <t>Avery Durable Binders</t>
        </is>
      </c>
      <c r="J2089" s="8" t="n">
        <v>5</v>
      </c>
      <c r="K2089" s="10" t="n">
        <v>0.2</v>
      </c>
      <c r="L2089" s="11" t="n">
        <v>11.52</v>
      </c>
      <c r="M2089" s="11">
        <f>L2089-N2089</f>
        <v>7.343999999999999</v>
      </c>
      <c r="N2089" s="11" t="n">
        <v>4.176</v>
      </c>
      <c r="O2089">
        <f>IF(L2089=0,"—",N2089/L2089)</f>
        <v>0.36250000000000004</v>
      </c>
      <c r="P2089" t="inlineStr">
        <is>
          <t>West</t>
        </is>
      </c>
      <c r="Q2089" t="inlineStr">
        <is>
          <t>Consumer</t>
        </is>
      </c>
    </row>
    <row r="2090">
      <c r="A2090" s="8" t="n">
        <v>1789</v>
      </c>
      <c r="B2090" t="inlineStr">
        <is>
          <t>CA-2015-154326</t>
        </is>
      </c>
      <c r="C2090" s="9" t="n">
        <v>42050</v>
      </c>
      <c r="D2090" s="8" t="n">
        <v>2015</v>
      </c>
      <c r="E2090" s="8" t="n">
        <v>2</v>
      </c>
      <c r="F2090" t="inlineStr">
        <is>
          <t>2015-02</t>
        </is>
      </c>
      <c r="G2090" t="inlineStr">
        <is>
          <t>Technology</t>
        </is>
      </c>
      <c r="H2090" t="inlineStr">
        <is>
          <t>Phones</t>
        </is>
      </c>
      <c r="I2090" t="inlineStr">
        <is>
          <t>Samsung Galaxy S III - 16GB - pebble blue (T-Mobile)</t>
        </is>
      </c>
      <c r="J2090" s="8" t="n">
        <v>2</v>
      </c>
      <c r="K2090" s="10" t="n">
        <v>0</v>
      </c>
      <c r="L2090" s="11" t="n">
        <v>699.98</v>
      </c>
      <c r="M2090" s="11">
        <f>L2090-N2090</f>
        <v>503.9856</v>
      </c>
      <c r="N2090" s="11" t="n">
        <v>195.9944</v>
      </c>
      <c r="O2090">
        <f>IF(L2090=0,"—",N2090/L2090)</f>
        <v>0.28</v>
      </c>
      <c r="P2090" t="inlineStr">
        <is>
          <t>Central</t>
        </is>
      </c>
      <c r="Q2090" t="inlineStr">
        <is>
          <t>Corporate</t>
        </is>
      </c>
    </row>
    <row r="2091">
      <c r="A2091" s="8" t="n">
        <v>2248</v>
      </c>
      <c r="B2091" t="inlineStr">
        <is>
          <t>CA-2015-116092</t>
        </is>
      </c>
      <c r="C2091" s="9" t="n">
        <v>42050</v>
      </c>
      <c r="D2091" s="8" t="n">
        <v>2015</v>
      </c>
      <c r="E2091" s="8" t="n">
        <v>2</v>
      </c>
      <c r="F2091" t="inlineStr">
        <is>
          <t>2015-02</t>
        </is>
      </c>
      <c r="G2091" t="inlineStr">
        <is>
          <t>Office Supplies</t>
        </is>
      </c>
      <c r="H2091" t="inlineStr">
        <is>
          <t>Paper</t>
        </is>
      </c>
      <c r="I2091" t="inlineStr">
        <is>
          <t>Xerox 1959</t>
        </is>
      </c>
      <c r="J2091" s="8" t="n">
        <v>2</v>
      </c>
      <c r="K2091" s="10" t="n">
        <v>0</v>
      </c>
      <c r="L2091" s="11" t="n">
        <v>13.36</v>
      </c>
      <c r="M2091" s="11">
        <f>L2091-N2091</f>
        <v>6.9472</v>
      </c>
      <c r="N2091" s="11" t="n">
        <v>6.4128</v>
      </c>
      <c r="O2091">
        <f>IF(L2091=0,"—",N2091/L2091)</f>
        <v>0.48</v>
      </c>
      <c r="P2091" t="inlineStr">
        <is>
          <t>West</t>
        </is>
      </c>
      <c r="Q2091" t="inlineStr">
        <is>
          <t>Consumer</t>
        </is>
      </c>
    </row>
    <row r="2092">
      <c r="A2092" s="8" t="n">
        <v>1790</v>
      </c>
      <c r="B2092" t="inlineStr">
        <is>
          <t>CA-2015-154326</t>
        </is>
      </c>
      <c r="C2092" s="9" t="n">
        <v>42050</v>
      </c>
      <c r="D2092" s="8" t="n">
        <v>2015</v>
      </c>
      <c r="E2092" s="8" t="n">
        <v>2</v>
      </c>
      <c r="F2092" t="inlineStr">
        <is>
          <t>2015-02</t>
        </is>
      </c>
      <c r="G2092" t="inlineStr">
        <is>
          <t>Technology</t>
        </is>
      </c>
      <c r="H2092" t="inlineStr">
        <is>
          <t>Accessories</t>
        </is>
      </c>
      <c r="I2092" t="inlineStr">
        <is>
          <t>Maxell LTO Ultrium - 800 GB</t>
        </is>
      </c>
      <c r="J2092" s="8" t="n">
        <v>5</v>
      </c>
      <c r="K2092" s="10" t="n">
        <v>0</v>
      </c>
      <c r="L2092" s="11" t="n">
        <v>139.95</v>
      </c>
      <c r="M2092" s="11">
        <f>L2092-N2092</f>
        <v>113.3595</v>
      </c>
      <c r="N2092" s="11" t="n">
        <v>26.5905</v>
      </c>
      <c r="O2092">
        <f>IF(L2092=0,"—",N2092/L2092)</f>
        <v>0.19</v>
      </c>
      <c r="P2092" t="inlineStr">
        <is>
          <t>Central</t>
        </is>
      </c>
      <c r="Q2092" t="inlineStr">
        <is>
          <t>Corporate</t>
        </is>
      </c>
    </row>
    <row r="2093">
      <c r="A2093" s="8" t="n">
        <v>1788</v>
      </c>
      <c r="B2093" t="inlineStr">
        <is>
          <t>CA-2015-154326</t>
        </is>
      </c>
      <c r="C2093" s="9" t="n">
        <v>42050</v>
      </c>
      <c r="D2093" s="8" t="n">
        <v>2015</v>
      </c>
      <c r="E2093" s="8" t="n">
        <v>2</v>
      </c>
      <c r="F2093" t="inlineStr">
        <is>
          <t>2015-02</t>
        </is>
      </c>
      <c r="G2093" t="inlineStr">
        <is>
          <t>Technology</t>
        </is>
      </c>
      <c r="H2093" t="inlineStr">
        <is>
          <t>Phones</t>
        </is>
      </c>
      <c r="I2093" t="inlineStr">
        <is>
          <t>Innergie mMini Combo Duo USB Travel Charging Kit</t>
        </is>
      </c>
      <c r="J2093" s="8" t="n">
        <v>3</v>
      </c>
      <c r="K2093" s="10" t="n">
        <v>0</v>
      </c>
      <c r="L2093" s="11" t="n">
        <v>134.97</v>
      </c>
      <c r="M2093" s="11">
        <f>L2093-N2093</f>
        <v>70.1844</v>
      </c>
      <c r="N2093" s="11" t="n">
        <v>64.7856</v>
      </c>
      <c r="O2093">
        <f>IF(L2093=0,"—",N2093/L2093)</f>
        <v>0.48000000000000004</v>
      </c>
      <c r="P2093" t="inlineStr">
        <is>
          <t>Central</t>
        </is>
      </c>
      <c r="Q2093" t="inlineStr">
        <is>
          <t>Corporate</t>
        </is>
      </c>
    </row>
    <row r="2094">
      <c r="A2094" s="8" t="n">
        <v>2249</v>
      </c>
      <c r="B2094" t="inlineStr">
        <is>
          <t>CA-2015-116092</t>
        </is>
      </c>
      <c r="C2094" s="9" t="n">
        <v>42050</v>
      </c>
      <c r="D2094" s="8" t="n">
        <v>2015</v>
      </c>
      <c r="E2094" s="8" t="n">
        <v>2</v>
      </c>
      <c r="F2094" t="inlineStr">
        <is>
          <t>2015-02</t>
        </is>
      </c>
      <c r="G2094" t="inlineStr">
        <is>
          <t>Office Supplies</t>
        </is>
      </c>
      <c r="H2094" t="inlineStr">
        <is>
          <t>Binders</t>
        </is>
      </c>
      <c r="I2094" t="inlineStr">
        <is>
          <t>Acco Data Flex Cable Posts For Top &amp; Bottom Load Binders, 6" Capacity</t>
        </is>
      </c>
      <c r="J2094" s="8" t="n">
        <v>5</v>
      </c>
      <c r="K2094" s="10" t="n">
        <v>0.2</v>
      </c>
      <c r="L2094" s="11" t="n">
        <v>41.72</v>
      </c>
      <c r="M2094" s="11">
        <f>L2094-N2094</f>
        <v>28.682499999999997</v>
      </c>
      <c r="N2094" s="11" t="n">
        <v>13.0375</v>
      </c>
      <c r="O2094">
        <f>IF(L2094=0,"—",N2094/L2094)</f>
        <v>0.3125</v>
      </c>
      <c r="P2094" t="inlineStr">
        <is>
          <t>West</t>
        </is>
      </c>
      <c r="Q2094" t="inlineStr">
        <is>
          <t>Consumer</t>
        </is>
      </c>
    </row>
    <row r="2095">
      <c r="A2095" s="8" t="n">
        <v>6744</v>
      </c>
      <c r="B2095" t="inlineStr">
        <is>
          <t>CA-2015-156923</t>
        </is>
      </c>
      <c r="C2095" s="9" t="n">
        <v>42051</v>
      </c>
      <c r="D2095" s="8" t="n">
        <v>2015</v>
      </c>
      <c r="E2095" s="8" t="n">
        <v>2</v>
      </c>
      <c r="F2095" t="inlineStr">
        <is>
          <t>2015-02</t>
        </is>
      </c>
      <c r="G2095" t="inlineStr">
        <is>
          <t>Office Supplies</t>
        </is>
      </c>
      <c r="H2095" t="inlineStr">
        <is>
          <t>Paper</t>
        </is>
      </c>
      <c r="I2095" t="inlineStr">
        <is>
          <t>Xerox 1920</t>
        </is>
      </c>
      <c r="J2095" s="8" t="n">
        <v>6</v>
      </c>
      <c r="K2095" s="10" t="n">
        <v>0</v>
      </c>
      <c r="L2095" s="11" t="n">
        <v>35.88</v>
      </c>
      <c r="M2095" s="11">
        <f>L2095-N2095</f>
        <v>19.734</v>
      </c>
      <c r="N2095" s="11" t="n">
        <v>16.146</v>
      </c>
      <c r="O2095">
        <f>IF(L2095=0,"—",N2095/L2095)</f>
        <v>0.45</v>
      </c>
      <c r="P2095" t="inlineStr">
        <is>
          <t>East</t>
        </is>
      </c>
      <c r="Q2095" t="inlineStr">
        <is>
          <t>Corporate</t>
        </is>
      </c>
    </row>
    <row r="2096">
      <c r="A2096" s="8" t="n">
        <v>8135</v>
      </c>
      <c r="B2096" t="inlineStr">
        <is>
          <t>CA-2015-121776</t>
        </is>
      </c>
      <c r="C2096" s="9" t="n">
        <v>42051</v>
      </c>
      <c r="D2096" s="8" t="n">
        <v>2015</v>
      </c>
      <c r="E2096" s="8" t="n">
        <v>2</v>
      </c>
      <c r="F2096" t="inlineStr">
        <is>
          <t>2015-02</t>
        </is>
      </c>
      <c r="G2096" t="inlineStr">
        <is>
          <t>Office Supplies</t>
        </is>
      </c>
      <c r="H2096" t="inlineStr">
        <is>
          <t>Paper</t>
        </is>
      </c>
      <c r="I2096" t="inlineStr">
        <is>
          <t>Xerox 1881</t>
        </is>
      </c>
      <c r="J2096" s="8" t="n">
        <v>3</v>
      </c>
      <c r="K2096" s="10" t="n">
        <v>0</v>
      </c>
      <c r="L2096" s="11" t="n">
        <v>36.84</v>
      </c>
      <c r="M2096" s="11">
        <f>L2096-N2096</f>
        <v>19.5252</v>
      </c>
      <c r="N2096" s="11" t="n">
        <v>17.3148</v>
      </c>
      <c r="O2096">
        <f>IF(L2096=0,"—",N2096/L2096)</f>
        <v>0.47000000000000003</v>
      </c>
      <c r="P2096" t="inlineStr">
        <is>
          <t>West</t>
        </is>
      </c>
      <c r="Q2096" t="inlineStr">
        <is>
          <t>Consumer</t>
        </is>
      </c>
    </row>
    <row r="2097">
      <c r="A2097" s="8" t="n">
        <v>8136</v>
      </c>
      <c r="B2097" t="inlineStr">
        <is>
          <t>CA-2015-121776</t>
        </is>
      </c>
      <c r="C2097" s="9" t="n">
        <v>42051</v>
      </c>
      <c r="D2097" s="8" t="n">
        <v>2015</v>
      </c>
      <c r="E2097" s="8" t="n">
        <v>2</v>
      </c>
      <c r="F2097" t="inlineStr">
        <is>
          <t>2015-02</t>
        </is>
      </c>
      <c r="G2097" t="inlineStr">
        <is>
          <t>Office Supplies</t>
        </is>
      </c>
      <c r="H2097" t="inlineStr">
        <is>
          <t>Labels</t>
        </is>
      </c>
      <c r="I2097" t="inlineStr">
        <is>
          <t>Avery 485</t>
        </is>
      </c>
      <c r="J2097" s="8" t="n">
        <v>7</v>
      </c>
      <c r="K2097" s="10" t="n">
        <v>0</v>
      </c>
      <c r="L2097" s="11" t="n">
        <v>87.70999999999999</v>
      </c>
      <c r="M2097" s="11">
        <f>L2097-N2097</f>
        <v>46.48629999999999</v>
      </c>
      <c r="N2097" s="11" t="n">
        <v>41.2237</v>
      </c>
      <c r="O2097">
        <f>IF(L2097=0,"—",N2097/L2097)</f>
        <v>0.47000000000000003</v>
      </c>
      <c r="P2097" t="inlineStr">
        <is>
          <t>West</t>
        </is>
      </c>
      <c r="Q2097" t="inlineStr">
        <is>
          <t>Consumer</t>
        </is>
      </c>
    </row>
    <row r="2098">
      <c r="A2098" s="8" t="n">
        <v>4739</v>
      </c>
      <c r="B2098" t="inlineStr">
        <is>
          <t>CA-2015-105725</t>
        </is>
      </c>
      <c r="C2098" s="9" t="n">
        <v>42053</v>
      </c>
      <c r="D2098" s="8" t="n">
        <v>2015</v>
      </c>
      <c r="E2098" s="8" t="n">
        <v>2</v>
      </c>
      <c r="F2098" t="inlineStr">
        <is>
          <t>2015-02</t>
        </is>
      </c>
      <c r="G2098" t="inlineStr">
        <is>
          <t>Office Supplies</t>
        </is>
      </c>
      <c r="H2098" t="inlineStr">
        <is>
          <t>Labels</t>
        </is>
      </c>
      <c r="I2098" t="inlineStr">
        <is>
          <t>Avery 4027 File Folder Labels for Dot Matrix Printers, 5000 Labels per Box, Whit</t>
        </is>
      </c>
      <c r="J2098" s="8" t="n">
        <v>2</v>
      </c>
      <c r="K2098" s="10" t="n">
        <v>0</v>
      </c>
      <c r="L2098" s="11" t="n">
        <v>61.06</v>
      </c>
      <c r="M2098" s="11">
        <f>L2098-N2098</f>
        <v>32.97240000000001</v>
      </c>
      <c r="N2098" s="11" t="n">
        <v>28.0876</v>
      </c>
      <c r="O2098">
        <f>IF(L2098=0,"—",N2098/L2098)</f>
        <v>0.45999999999999996</v>
      </c>
      <c r="P2098" t="inlineStr">
        <is>
          <t>West</t>
        </is>
      </c>
      <c r="Q2098" t="inlineStr">
        <is>
          <t>Consumer</t>
        </is>
      </c>
    </row>
    <row r="2099">
      <c r="A2099" s="8" t="n">
        <v>4740</v>
      </c>
      <c r="B2099" t="inlineStr">
        <is>
          <t>CA-2015-105725</t>
        </is>
      </c>
      <c r="C2099" s="9" t="n">
        <v>42053</v>
      </c>
      <c r="D2099" s="8" t="n">
        <v>2015</v>
      </c>
      <c r="E2099" s="8" t="n">
        <v>2</v>
      </c>
      <c r="F2099" t="inlineStr">
        <is>
          <t>2015-02</t>
        </is>
      </c>
      <c r="G2099" t="inlineStr">
        <is>
          <t>Furniture</t>
        </is>
      </c>
      <c r="H2099" t="inlineStr">
        <is>
          <t>Tables</t>
        </is>
      </c>
      <c r="I2099" t="inlineStr">
        <is>
          <t>Hon 61000 Series Interactive Training Tables</t>
        </is>
      </c>
      <c r="J2099" s="8" t="n">
        <v>1</v>
      </c>
      <c r="K2099" s="10" t="n">
        <v>0.2</v>
      </c>
      <c r="L2099" s="11" t="n">
        <v>35.544</v>
      </c>
      <c r="M2099" s="11">
        <f>L2099-N2099</f>
        <v>36.432599999999994</v>
      </c>
      <c r="N2099" s="11" t="n">
        <v>-0.8885999999999999</v>
      </c>
      <c r="O2099">
        <f>IF(L2099=0,"—",N2099/L2099)</f>
        <v>-0.025</v>
      </c>
      <c r="P2099" t="inlineStr">
        <is>
          <t>West</t>
        </is>
      </c>
      <c r="Q2099" t="inlineStr">
        <is>
          <t>Consumer</t>
        </is>
      </c>
    </row>
    <row r="2100">
      <c r="A2100" s="8" t="n">
        <v>4217</v>
      </c>
      <c r="B2100" t="inlineStr">
        <is>
          <t>CA-2015-111234</t>
        </is>
      </c>
      <c r="C2100" s="9" t="n">
        <v>42053</v>
      </c>
      <c r="D2100" s="8" t="n">
        <v>2015</v>
      </c>
      <c r="E2100" s="8" t="n">
        <v>2</v>
      </c>
      <c r="F2100" t="inlineStr">
        <is>
          <t>2015-02</t>
        </is>
      </c>
      <c r="G2100" t="inlineStr">
        <is>
          <t>Office Supplies</t>
        </is>
      </c>
      <c r="H2100" t="inlineStr">
        <is>
          <t>Labels</t>
        </is>
      </c>
      <c r="I2100" t="inlineStr">
        <is>
          <t>Smead Alpha-Z Color-Coded Second Alphabetical Labels and Starter Set</t>
        </is>
      </c>
      <c r="J2100" s="8" t="n">
        <v>3</v>
      </c>
      <c r="K2100" s="10" t="n">
        <v>0</v>
      </c>
      <c r="L2100" s="11" t="n">
        <v>9.24</v>
      </c>
      <c r="M2100" s="11">
        <f>L2100-N2100</f>
        <v>4.8048</v>
      </c>
      <c r="N2100" s="11" t="n">
        <v>4.4352</v>
      </c>
      <c r="O2100">
        <f>IF(L2100=0,"—",N2100/L2100)</f>
        <v>0.48</v>
      </c>
      <c r="P2100" t="inlineStr">
        <is>
          <t>West</t>
        </is>
      </c>
      <c r="Q2100" t="inlineStr">
        <is>
          <t>Corporate</t>
        </is>
      </c>
    </row>
    <row r="2101">
      <c r="A2101" s="8" t="n">
        <v>3463</v>
      </c>
      <c r="B2101" t="inlineStr">
        <is>
          <t>CA-2015-152611</t>
        </is>
      </c>
      <c r="C2101" s="9" t="n">
        <v>42055</v>
      </c>
      <c r="D2101" s="8" t="n">
        <v>2015</v>
      </c>
      <c r="E2101" s="8" t="n">
        <v>2</v>
      </c>
      <c r="F2101" t="inlineStr">
        <is>
          <t>2015-02</t>
        </is>
      </c>
      <c r="G2101" t="inlineStr">
        <is>
          <t>Office Supplies</t>
        </is>
      </c>
      <c r="H2101" t="inlineStr">
        <is>
          <t>Art</t>
        </is>
      </c>
      <c r="I2101" t="inlineStr">
        <is>
          <t>Sanford 52201 APSCO Electric Pencil Sharpener</t>
        </is>
      </c>
      <c r="J2101" s="8" t="n">
        <v>7</v>
      </c>
      <c r="K2101" s="10" t="n">
        <v>0</v>
      </c>
      <c r="L2101" s="11" t="n">
        <v>286.79</v>
      </c>
      <c r="M2101" s="11">
        <f>L2101-N2101</f>
        <v>212.2246</v>
      </c>
      <c r="N2101" s="11" t="n">
        <v>74.5654</v>
      </c>
      <c r="O2101">
        <f>IF(L2101=0,"—",N2101/L2101)</f>
        <v>0.25999999999999995</v>
      </c>
      <c r="P2101" t="inlineStr">
        <is>
          <t>East</t>
        </is>
      </c>
      <c r="Q2101" t="inlineStr">
        <is>
          <t>Consumer</t>
        </is>
      </c>
    </row>
    <row r="2102">
      <c r="A2102" s="8" t="n">
        <v>2642</v>
      </c>
      <c r="B2102" t="inlineStr">
        <is>
          <t>CA-2015-169740</t>
        </is>
      </c>
      <c r="C2102" s="9" t="n">
        <v>42055</v>
      </c>
      <c r="D2102" s="8" t="n">
        <v>2015</v>
      </c>
      <c r="E2102" s="8" t="n">
        <v>2</v>
      </c>
      <c r="F2102" t="inlineStr">
        <is>
          <t>2015-02</t>
        </is>
      </c>
      <c r="G2102" t="inlineStr">
        <is>
          <t>Technology</t>
        </is>
      </c>
      <c r="H2102" t="inlineStr">
        <is>
          <t>Accessories</t>
        </is>
      </c>
      <c r="I2102" t="inlineStr">
        <is>
          <t xml:space="preserve">Anker Ultrathin Bluetooth Wireless Keyboard Aluminum Cover with Stand </t>
        </is>
      </c>
      <c r="J2102" s="8" t="n">
        <v>1</v>
      </c>
      <c r="K2102" s="10" t="n">
        <v>0</v>
      </c>
      <c r="L2102" s="11" t="n">
        <v>29.99</v>
      </c>
      <c r="M2102" s="11">
        <f>L2102-N2102</f>
        <v>26.991</v>
      </c>
      <c r="N2102" s="11" t="n">
        <v>2.999</v>
      </c>
      <c r="O2102">
        <f>IF(L2102=0,"—",N2102/L2102)</f>
        <v>0.1</v>
      </c>
      <c r="P2102" t="inlineStr">
        <is>
          <t>South</t>
        </is>
      </c>
      <c r="Q2102" t="inlineStr">
        <is>
          <t>Consumer</t>
        </is>
      </c>
    </row>
    <row r="2103">
      <c r="A2103" s="8" t="n">
        <v>7281</v>
      </c>
      <c r="B2103" t="inlineStr">
        <is>
          <t>CA-2015-162782</t>
        </is>
      </c>
      <c r="C2103" s="9" t="n">
        <v>42056</v>
      </c>
      <c r="D2103" s="8" t="n">
        <v>2015</v>
      </c>
      <c r="E2103" s="8" t="n">
        <v>2</v>
      </c>
      <c r="F2103" t="inlineStr">
        <is>
          <t>2015-02</t>
        </is>
      </c>
      <c r="G2103" t="inlineStr">
        <is>
          <t>Office Supplies</t>
        </is>
      </c>
      <c r="H2103" t="inlineStr">
        <is>
          <t>Binders</t>
        </is>
      </c>
      <c r="I2103" t="inlineStr">
        <is>
          <t>Fellowes PB500 Electric Punch Plastic Comb Binding Machine with Manual Bind</t>
        </is>
      </c>
      <c r="J2103" s="8" t="n">
        <v>2</v>
      </c>
      <c r="K2103" s="10" t="n">
        <v>0</v>
      </c>
      <c r="L2103" s="11" t="n">
        <v>2541.98</v>
      </c>
      <c r="M2103" s="11">
        <f>L2103-N2103</f>
        <v>1270.99</v>
      </c>
      <c r="N2103" s="11" t="n">
        <v>1270.99</v>
      </c>
      <c r="O2103">
        <f>IF(L2103=0,"—",N2103/L2103)</f>
        <v>0.5</v>
      </c>
      <c r="P2103" t="inlineStr">
        <is>
          <t>East</t>
        </is>
      </c>
      <c r="Q2103" t="inlineStr">
        <is>
          <t>Consumer</t>
        </is>
      </c>
    </row>
    <row r="2104">
      <c r="A2104" s="8" t="n">
        <v>2735</v>
      </c>
      <c r="B2104" t="inlineStr">
        <is>
          <t>CA-2015-129770</t>
        </is>
      </c>
      <c r="C2104" s="9" t="n">
        <v>42056</v>
      </c>
      <c r="D2104" s="8" t="n">
        <v>2015</v>
      </c>
      <c r="E2104" s="8" t="n">
        <v>2</v>
      </c>
      <c r="F2104" t="inlineStr">
        <is>
          <t>2015-02</t>
        </is>
      </c>
      <c r="G2104" t="inlineStr">
        <is>
          <t>Office Supplies</t>
        </is>
      </c>
      <c r="H2104" t="inlineStr">
        <is>
          <t>Paper</t>
        </is>
      </c>
      <c r="I2104" t="inlineStr">
        <is>
          <t>Easy-staple paper</t>
        </is>
      </c>
      <c r="J2104" s="8" t="n">
        <v>4</v>
      </c>
      <c r="K2104" s="10" t="n">
        <v>0</v>
      </c>
      <c r="L2104" s="11" t="n">
        <v>49.12</v>
      </c>
      <c r="M2104" s="11">
        <f>L2104-N2104</f>
        <v>26.033599999999996</v>
      </c>
      <c r="N2104" s="11" t="n">
        <v>23.0864</v>
      </c>
      <c r="O2104">
        <f>IF(L2104=0,"—",N2104/L2104)</f>
        <v>0.47000000000000003</v>
      </c>
      <c r="P2104" t="inlineStr">
        <is>
          <t>West</t>
        </is>
      </c>
      <c r="Q2104" t="inlineStr">
        <is>
          <t>Consumer</t>
        </is>
      </c>
    </row>
    <row r="2105">
      <c r="A2105" s="8" t="n">
        <v>3972</v>
      </c>
      <c r="B2105" t="inlineStr">
        <is>
          <t>CA-2015-132374</t>
        </is>
      </c>
      <c r="C2105" s="9" t="n">
        <v>42057</v>
      </c>
      <c r="D2105" s="8" t="n">
        <v>2015</v>
      </c>
      <c r="E2105" s="8" t="n">
        <v>2</v>
      </c>
      <c r="F2105" t="inlineStr">
        <is>
          <t>2015-02</t>
        </is>
      </c>
      <c r="G2105" t="inlineStr">
        <is>
          <t>Office Supplies</t>
        </is>
      </c>
      <c r="H2105" t="inlineStr">
        <is>
          <t>Art</t>
        </is>
      </c>
      <c r="I2105" t="inlineStr">
        <is>
          <t>Newell 34</t>
        </is>
      </c>
      <c r="J2105" s="8" t="n">
        <v>4</v>
      </c>
      <c r="K2105" s="10" t="n">
        <v>0</v>
      </c>
      <c r="L2105" s="11" t="n">
        <v>79.36</v>
      </c>
      <c r="M2105" s="11">
        <f>L2105-N2105</f>
        <v>58.7264</v>
      </c>
      <c r="N2105" s="11" t="n">
        <v>20.6336</v>
      </c>
      <c r="O2105">
        <f>IF(L2105=0,"—",N2105/L2105)</f>
        <v>0.26</v>
      </c>
      <c r="P2105" t="inlineStr">
        <is>
          <t>Central</t>
        </is>
      </c>
      <c r="Q2105" t="inlineStr">
        <is>
          <t>Home Office</t>
        </is>
      </c>
    </row>
    <row r="2106">
      <c r="A2106" s="8" t="n">
        <v>8775</v>
      </c>
      <c r="B2106" t="inlineStr">
        <is>
          <t>CA-2015-132276</t>
        </is>
      </c>
      <c r="C2106" s="9" t="n">
        <v>42058</v>
      </c>
      <c r="D2106" s="8" t="n">
        <v>2015</v>
      </c>
      <c r="E2106" s="8" t="n">
        <v>2</v>
      </c>
      <c r="F2106" t="inlineStr">
        <is>
          <t>2015-02</t>
        </is>
      </c>
      <c r="G2106" t="inlineStr">
        <is>
          <t>Office Supplies</t>
        </is>
      </c>
      <c r="H2106" t="inlineStr">
        <is>
          <t>Binders</t>
        </is>
      </c>
      <c r="I2106" t="inlineStr">
        <is>
          <t>Avery Self-Adhesive Photo Pockets for Polaroid Photos</t>
        </is>
      </c>
      <c r="J2106" s="8" t="n">
        <v>2</v>
      </c>
      <c r="K2106" s="10" t="n">
        <v>0.2</v>
      </c>
      <c r="L2106" s="11" t="n">
        <v>10.896</v>
      </c>
      <c r="M2106" s="11">
        <f>L2106-N2106</f>
        <v>7.082400000000001</v>
      </c>
      <c r="N2106" s="11" t="n">
        <v>3.8136</v>
      </c>
      <c r="O2106">
        <f>IF(L2106=0,"—",N2106/L2106)</f>
        <v>0.35</v>
      </c>
      <c r="P2106" t="inlineStr">
        <is>
          <t>East</t>
        </is>
      </c>
      <c r="Q2106" t="inlineStr">
        <is>
          <t>Home Office</t>
        </is>
      </c>
    </row>
    <row r="2107">
      <c r="A2107" s="8" t="n">
        <v>8774</v>
      </c>
      <c r="B2107" t="inlineStr">
        <is>
          <t>CA-2015-132276</t>
        </is>
      </c>
      <c r="C2107" s="9" t="n">
        <v>42058</v>
      </c>
      <c r="D2107" s="8" t="n">
        <v>2015</v>
      </c>
      <c r="E2107" s="8" t="n">
        <v>2</v>
      </c>
      <c r="F2107" t="inlineStr">
        <is>
          <t>2015-02</t>
        </is>
      </c>
      <c r="G2107" t="inlineStr">
        <is>
          <t>Office Supplies</t>
        </is>
      </c>
      <c r="H2107" t="inlineStr">
        <is>
          <t>Appliances</t>
        </is>
      </c>
      <c r="I2107" t="inlineStr">
        <is>
          <t>Hoover Portapower Portable Vacuum</t>
        </is>
      </c>
      <c r="J2107" s="8" t="n">
        <v>6</v>
      </c>
      <c r="K2107" s="10" t="n">
        <v>0</v>
      </c>
      <c r="L2107" s="11" t="n">
        <v>26.88</v>
      </c>
      <c r="M2107" s="11">
        <f>L2107-N2107</f>
        <v>20.16</v>
      </c>
      <c r="N2107" s="11" t="n">
        <v>6.72</v>
      </c>
      <c r="O2107">
        <f>IF(L2107=0,"—",N2107/L2107)</f>
        <v>0.25</v>
      </c>
      <c r="P2107" t="inlineStr">
        <is>
          <t>East</t>
        </is>
      </c>
      <c r="Q2107" t="inlineStr">
        <is>
          <t>Home Office</t>
        </is>
      </c>
    </row>
    <row r="2108">
      <c r="A2108" s="8" t="n">
        <v>5769</v>
      </c>
      <c r="B2108" t="inlineStr">
        <is>
          <t>CA-2015-154900</t>
        </is>
      </c>
      <c r="C2108" s="9" t="n">
        <v>42060</v>
      </c>
      <c r="D2108" s="8" t="n">
        <v>2015</v>
      </c>
      <c r="E2108" s="8" t="n">
        <v>2</v>
      </c>
      <c r="F2108" t="inlineStr">
        <is>
          <t>2015-02</t>
        </is>
      </c>
      <c r="G2108" t="inlineStr">
        <is>
          <t>Office Supplies</t>
        </is>
      </c>
      <c r="H2108" t="inlineStr">
        <is>
          <t>Labels</t>
        </is>
      </c>
      <c r="I2108" t="inlineStr">
        <is>
          <t>Avery 518</t>
        </is>
      </c>
      <c r="J2108" s="8" t="n">
        <v>1</v>
      </c>
      <c r="K2108" s="10" t="n">
        <v>0</v>
      </c>
      <c r="L2108" s="11" t="n">
        <v>3.15</v>
      </c>
      <c r="M2108" s="11">
        <f>L2108-N2108</f>
        <v>1.638</v>
      </c>
      <c r="N2108" s="11" t="n">
        <v>1.512</v>
      </c>
      <c r="O2108">
        <f>IF(L2108=0,"—",N2108/L2108)</f>
        <v>0.48000000000000004</v>
      </c>
      <c r="P2108" t="inlineStr">
        <is>
          <t>East</t>
        </is>
      </c>
      <c r="Q2108" t="inlineStr">
        <is>
          <t>Consumer</t>
        </is>
      </c>
    </row>
    <row r="2109">
      <c r="A2109" s="8" t="n">
        <v>5770</v>
      </c>
      <c r="B2109" t="inlineStr">
        <is>
          <t>CA-2015-154900</t>
        </is>
      </c>
      <c r="C2109" s="9" t="n">
        <v>42060</v>
      </c>
      <c r="D2109" s="8" t="n">
        <v>2015</v>
      </c>
      <c r="E2109" s="8" t="n">
        <v>2</v>
      </c>
      <c r="F2109" t="inlineStr">
        <is>
          <t>2015-02</t>
        </is>
      </c>
      <c r="G2109" t="inlineStr">
        <is>
          <t>Office Supplies</t>
        </is>
      </c>
      <c r="H2109" t="inlineStr">
        <is>
          <t>Paper</t>
        </is>
      </c>
      <c r="I2109" t="inlineStr">
        <is>
          <t xml:space="preserve">Adams Telephone Message Book W/Dividers/Space For Phone Numbers, 5 1/4"X8 1/2", </t>
        </is>
      </c>
      <c r="J2109" s="8" t="n">
        <v>4</v>
      </c>
      <c r="K2109" s="10" t="n">
        <v>0</v>
      </c>
      <c r="L2109" s="11" t="n">
        <v>22.72</v>
      </c>
      <c r="M2109" s="11">
        <f>L2109-N2109</f>
        <v>12.495999999999999</v>
      </c>
      <c r="N2109" s="11" t="n">
        <v>10.224</v>
      </c>
      <c r="O2109">
        <f>IF(L2109=0,"—",N2109/L2109)</f>
        <v>0.45</v>
      </c>
      <c r="P2109" t="inlineStr">
        <is>
          <t>East</t>
        </is>
      </c>
      <c r="Q2109" t="inlineStr">
        <is>
          <t>Consumer</t>
        </is>
      </c>
    </row>
    <row r="2110">
      <c r="A2110" s="8" t="n">
        <v>7463</v>
      </c>
      <c r="B2110" t="inlineStr">
        <is>
          <t>CA-2015-138485</t>
        </is>
      </c>
      <c r="C2110" s="9" t="n">
        <v>42062</v>
      </c>
      <c r="D2110" s="8" t="n">
        <v>2015</v>
      </c>
      <c r="E2110" s="8" t="n">
        <v>2</v>
      </c>
      <c r="F2110" t="inlineStr">
        <is>
          <t>2015-02</t>
        </is>
      </c>
      <c r="G2110" t="inlineStr">
        <is>
          <t>Technology</t>
        </is>
      </c>
      <c r="H2110" t="inlineStr">
        <is>
          <t>Accessories</t>
        </is>
      </c>
      <c r="I2110" t="inlineStr">
        <is>
          <t>Microsoft Natural Keyboard Elite</t>
        </is>
      </c>
      <c r="J2110" s="8" t="n">
        <v>9</v>
      </c>
      <c r="K2110" s="10" t="n">
        <v>0</v>
      </c>
      <c r="L2110" s="11" t="n">
        <v>538.92</v>
      </c>
      <c r="M2110" s="11">
        <f>L2110-N2110</f>
        <v>458.082</v>
      </c>
      <c r="N2110" s="11" t="n">
        <v>80.83799999999999</v>
      </c>
      <c r="O2110">
        <f>IF(L2110=0,"—",N2110/L2110)</f>
        <v>0.15</v>
      </c>
      <c r="P2110" t="inlineStr">
        <is>
          <t>West</t>
        </is>
      </c>
      <c r="Q2110" t="inlineStr">
        <is>
          <t>Consumer</t>
        </is>
      </c>
    </row>
    <row r="2111">
      <c r="A2111" s="8" t="n">
        <v>3793</v>
      </c>
      <c r="B2111" t="inlineStr">
        <is>
          <t>CA-2015-111325</t>
        </is>
      </c>
      <c r="C2111" s="9" t="n">
        <v>42062</v>
      </c>
      <c r="D2111" s="8" t="n">
        <v>2015</v>
      </c>
      <c r="E2111" s="8" t="n">
        <v>2</v>
      </c>
      <c r="F2111" t="inlineStr">
        <is>
          <t>2015-02</t>
        </is>
      </c>
      <c r="G2111" t="inlineStr">
        <is>
          <t>Office Supplies</t>
        </is>
      </c>
      <c r="H2111" t="inlineStr">
        <is>
          <t>Art</t>
        </is>
      </c>
      <c r="I2111" t="inlineStr">
        <is>
          <t>Eldon Spacemaker Box, Quick-Snap Lid, Clear</t>
        </is>
      </c>
      <c r="J2111" s="8" t="n">
        <v>6</v>
      </c>
      <c r="K2111" s="10" t="n">
        <v>0.2</v>
      </c>
      <c r="L2111" s="11" t="n">
        <v>16.032</v>
      </c>
      <c r="M2111" s="11">
        <f>L2111-N2111</f>
        <v>13.8276</v>
      </c>
      <c r="N2111" s="11" t="n">
        <v>2.2044</v>
      </c>
      <c r="O2111">
        <f>IF(L2111=0,"—",N2111/L2111)</f>
        <v>0.1375</v>
      </c>
      <c r="P2111" t="inlineStr">
        <is>
          <t>East</t>
        </is>
      </c>
      <c r="Q2111" t="inlineStr">
        <is>
          <t>Corporate</t>
        </is>
      </c>
    </row>
    <row r="2112">
      <c r="A2112" s="8" t="n">
        <v>3792</v>
      </c>
      <c r="B2112" t="inlineStr">
        <is>
          <t>CA-2015-111325</t>
        </is>
      </c>
      <c r="C2112" s="9" t="n">
        <v>42062</v>
      </c>
      <c r="D2112" s="8" t="n">
        <v>2015</v>
      </c>
      <c r="E2112" s="8" t="n">
        <v>2</v>
      </c>
      <c r="F2112" t="inlineStr">
        <is>
          <t>2015-02</t>
        </is>
      </c>
      <c r="G2112" t="inlineStr">
        <is>
          <t>Office Supplies</t>
        </is>
      </c>
      <c r="H2112" t="inlineStr">
        <is>
          <t>Binders</t>
        </is>
      </c>
      <c r="I2112" t="inlineStr">
        <is>
          <t>Pressboard Covers with Storage Hooks, 9 1/2" x 11", Light Blue</t>
        </is>
      </c>
      <c r="J2112" s="8" t="n">
        <v>3</v>
      </c>
      <c r="K2112" s="10" t="n">
        <v>0.7</v>
      </c>
      <c r="L2112" s="11" t="n">
        <v>4.419</v>
      </c>
      <c r="M2112" s="11">
        <f>L2112-N2112</f>
        <v>7.8069</v>
      </c>
      <c r="N2112" s="11" t="n">
        <v>-3.3879</v>
      </c>
      <c r="O2112">
        <f>IF(L2112=0,"—",N2112/L2112)</f>
        <v>-0.7666666666666667</v>
      </c>
      <c r="P2112" t="inlineStr">
        <is>
          <t>East</t>
        </is>
      </c>
      <c r="Q2112" t="inlineStr">
        <is>
          <t>Corporate</t>
        </is>
      </c>
    </row>
    <row r="2113">
      <c r="A2113" s="8" t="n">
        <v>4540</v>
      </c>
      <c r="B2113" t="inlineStr">
        <is>
          <t>CA-2015-104129</t>
        </is>
      </c>
      <c r="C2113" s="9" t="n">
        <v>42062</v>
      </c>
      <c r="D2113" s="8" t="n">
        <v>2015</v>
      </c>
      <c r="E2113" s="8" t="n">
        <v>2</v>
      </c>
      <c r="F2113" t="inlineStr">
        <is>
          <t>2015-02</t>
        </is>
      </c>
      <c r="G2113" t="inlineStr">
        <is>
          <t>Technology</t>
        </is>
      </c>
      <c r="H2113" t="inlineStr">
        <is>
          <t>Phones</t>
        </is>
      </c>
      <c r="I2113" t="inlineStr">
        <is>
          <t>i.Sound Portable Power - 8000 mAh</t>
        </is>
      </c>
      <c r="J2113" s="8" t="n">
        <v>2</v>
      </c>
      <c r="K2113" s="10" t="n">
        <v>0</v>
      </c>
      <c r="L2113" s="11" t="n">
        <v>105.98</v>
      </c>
      <c r="M2113" s="11">
        <f>L2113-N2113</f>
        <v>104.92020000000001</v>
      </c>
      <c r="N2113" s="11" t="n">
        <v>1.0598</v>
      </c>
      <c r="O2113">
        <f>IF(L2113=0,"—",N2113/L2113)</f>
        <v>0.01</v>
      </c>
      <c r="P2113" t="inlineStr">
        <is>
          <t>East</t>
        </is>
      </c>
      <c r="Q2113" t="inlineStr">
        <is>
          <t>Corporate</t>
        </is>
      </c>
    </row>
    <row r="2114">
      <c r="A2114" s="8" t="n">
        <v>4541</v>
      </c>
      <c r="B2114" t="inlineStr">
        <is>
          <t>CA-2015-104129</t>
        </is>
      </c>
      <c r="C2114" s="9" t="n">
        <v>42062</v>
      </c>
      <c r="D2114" s="8" t="n">
        <v>2015</v>
      </c>
      <c r="E2114" s="8" t="n">
        <v>2</v>
      </c>
      <c r="F2114" t="inlineStr">
        <is>
          <t>2015-02</t>
        </is>
      </c>
      <c r="G2114" t="inlineStr">
        <is>
          <t>Furniture</t>
        </is>
      </c>
      <c r="H2114" t="inlineStr">
        <is>
          <t>Tables</t>
        </is>
      </c>
      <c r="I2114" t="inlineStr">
        <is>
          <t>Barricks 18" x 48" Non-Folding Utility Table with Bottom Storage Shelf</t>
        </is>
      </c>
      <c r="J2114" s="8" t="n">
        <v>7</v>
      </c>
      <c r="K2114" s="10" t="n">
        <v>0.3</v>
      </c>
      <c r="L2114" s="11" t="n">
        <v>493.92</v>
      </c>
      <c r="M2114" s="11">
        <f>L2114-N2114</f>
        <v>522.144</v>
      </c>
      <c r="N2114" s="11" t="n">
        <v>-28.224</v>
      </c>
      <c r="O2114">
        <f>IF(L2114=0,"—",N2114/L2114)</f>
        <v>-0.05714285714285714</v>
      </c>
      <c r="P2114" t="inlineStr">
        <is>
          <t>East</t>
        </is>
      </c>
      <c r="Q2114" t="inlineStr">
        <is>
          <t>Corporate</t>
        </is>
      </c>
    </row>
    <row r="2115">
      <c r="A2115" s="8" t="n">
        <v>230</v>
      </c>
      <c r="B2115" t="inlineStr">
        <is>
          <t>US-2015-145436</t>
        </is>
      </c>
      <c r="C2115" s="9" t="n">
        <v>42063</v>
      </c>
      <c r="D2115" s="8" t="n">
        <v>2015</v>
      </c>
      <c r="E2115" s="8" t="n">
        <v>2</v>
      </c>
      <c r="F2115" t="inlineStr">
        <is>
          <t>2015-02</t>
        </is>
      </c>
      <c r="G2115" t="inlineStr">
        <is>
          <t>Furniture</t>
        </is>
      </c>
      <c r="H2115" t="inlineStr">
        <is>
          <t>Chairs</t>
        </is>
      </c>
      <c r="I2115" t="inlineStr">
        <is>
          <t>Global Push Button Manager's Chair, Indigo</t>
        </is>
      </c>
      <c r="J2115" s="8" t="n">
        <v>8</v>
      </c>
      <c r="K2115" s="10" t="n">
        <v>0.2</v>
      </c>
      <c r="L2115" s="11" t="n">
        <v>389.696</v>
      </c>
      <c r="M2115" s="11">
        <f>L2115-N2115</f>
        <v>345.8552</v>
      </c>
      <c r="N2115" s="11" t="n">
        <v>43.8408</v>
      </c>
      <c r="O2115">
        <f>IF(L2115=0,"—",N2115/L2115)</f>
        <v>0.1125</v>
      </c>
      <c r="P2115" t="inlineStr">
        <is>
          <t>South</t>
        </is>
      </c>
      <c r="Q2115" t="inlineStr">
        <is>
          <t>Consumer</t>
        </is>
      </c>
    </row>
    <row r="2116">
      <c r="A2116" s="8" t="n">
        <v>229</v>
      </c>
      <c r="B2116" t="inlineStr">
        <is>
          <t>US-2015-145436</t>
        </is>
      </c>
      <c r="C2116" s="9" t="n">
        <v>42063</v>
      </c>
      <c r="D2116" s="8" t="n">
        <v>2015</v>
      </c>
      <c r="E2116" s="8" t="n">
        <v>2</v>
      </c>
      <c r="F2116" t="inlineStr">
        <is>
          <t>2015-02</t>
        </is>
      </c>
      <c r="G2116" t="inlineStr">
        <is>
          <t>Furniture</t>
        </is>
      </c>
      <c r="H2116" t="inlineStr">
        <is>
          <t>Chairs</t>
        </is>
      </c>
      <c r="I2116" t="inlineStr">
        <is>
          <t>Global Low Back Tilter Chair</t>
        </is>
      </c>
      <c r="J2116" s="8" t="n">
        <v>2</v>
      </c>
      <c r="K2116" s="10" t="n">
        <v>0.2</v>
      </c>
      <c r="L2116" s="11" t="n">
        <v>161.568</v>
      </c>
      <c r="M2116" s="11">
        <f>L2116-N2116</f>
        <v>189.8424</v>
      </c>
      <c r="N2116" s="11" t="n">
        <v>-28.2744</v>
      </c>
      <c r="O2116">
        <f>IF(L2116=0,"—",N2116/L2116)</f>
        <v>-0.175</v>
      </c>
      <c r="P2116" t="inlineStr">
        <is>
          <t>South</t>
        </is>
      </c>
      <c r="Q2116" t="inlineStr">
        <is>
          <t>Consumer</t>
        </is>
      </c>
    </row>
    <row r="2117">
      <c r="A2117" s="8" t="n">
        <v>9445</v>
      </c>
      <c r="B2117" t="inlineStr">
        <is>
          <t>CA-2015-104052</t>
        </is>
      </c>
      <c r="C2117" s="9" t="n">
        <v>42064</v>
      </c>
      <c r="D2117" s="8" t="n">
        <v>2015</v>
      </c>
      <c r="E2117" s="8" t="n">
        <v>3</v>
      </c>
      <c r="F2117" t="inlineStr">
        <is>
          <t>2015-03</t>
        </is>
      </c>
      <c r="G2117" t="inlineStr">
        <is>
          <t>Technology</t>
        </is>
      </c>
      <c r="H2117" t="inlineStr">
        <is>
          <t>Phones</t>
        </is>
      </c>
      <c r="I2117" t="inlineStr">
        <is>
          <t>Jackery Bar Premium Fast-charging Portable Charger</t>
        </is>
      </c>
      <c r="J2117" s="8" t="n">
        <v>4</v>
      </c>
      <c r="K2117" s="10" t="n">
        <v>0.2</v>
      </c>
      <c r="L2117" s="11" t="n">
        <v>95.84</v>
      </c>
      <c r="M2117" s="11">
        <f>L2117-N2117</f>
        <v>61.098000000000006</v>
      </c>
      <c r="N2117" s="11" t="n">
        <v>34.742</v>
      </c>
      <c r="O2117">
        <f>IF(L2117=0,"—",N2117/L2117)</f>
        <v>0.36249999999999993</v>
      </c>
      <c r="P2117" t="inlineStr">
        <is>
          <t>Central</t>
        </is>
      </c>
      <c r="Q2117" t="inlineStr">
        <is>
          <t>Corporate</t>
        </is>
      </c>
    </row>
    <row r="2118">
      <c r="A2118" s="8" t="n">
        <v>3454</v>
      </c>
      <c r="B2118" t="inlineStr">
        <is>
          <t>CA-2015-153325</t>
        </is>
      </c>
      <c r="C2118" s="9" t="n">
        <v>42064</v>
      </c>
      <c r="D2118" s="8" t="n">
        <v>2015</v>
      </c>
      <c r="E2118" s="8" t="n">
        <v>3</v>
      </c>
      <c r="F2118" t="inlineStr">
        <is>
          <t>2015-03</t>
        </is>
      </c>
      <c r="G2118" t="inlineStr">
        <is>
          <t>Office Supplies</t>
        </is>
      </c>
      <c r="H2118" t="inlineStr">
        <is>
          <t>Binders</t>
        </is>
      </c>
      <c r="I2118" t="inlineStr">
        <is>
          <t>XtraLife ClearVue Slant-D Ring Binder, White, 3"</t>
        </is>
      </c>
      <c r="J2118" s="8" t="n">
        <v>4</v>
      </c>
      <c r="K2118" s="10" t="n">
        <v>0</v>
      </c>
      <c r="L2118" s="11" t="n">
        <v>58.72</v>
      </c>
      <c r="M2118" s="11">
        <f>L2118-N2118</f>
        <v>31.7088</v>
      </c>
      <c r="N2118" s="11" t="n">
        <v>27.0112</v>
      </c>
      <c r="O2118">
        <f>IF(L2118=0,"—",N2118/L2118)</f>
        <v>0.45999999999999996</v>
      </c>
      <c r="P2118" t="inlineStr">
        <is>
          <t>South</t>
        </is>
      </c>
      <c r="Q2118" t="inlineStr">
        <is>
          <t>Consumer</t>
        </is>
      </c>
    </row>
    <row r="2119">
      <c r="A2119" s="8" t="n">
        <v>8503</v>
      </c>
      <c r="B2119" t="inlineStr">
        <is>
          <t>CA-2015-102316</t>
        </is>
      </c>
      <c r="C2119" s="9" t="n">
        <v>42064</v>
      </c>
      <c r="D2119" s="8" t="n">
        <v>2015</v>
      </c>
      <c r="E2119" s="8" t="n">
        <v>3</v>
      </c>
      <c r="F2119" t="inlineStr">
        <is>
          <t>2015-03</t>
        </is>
      </c>
      <c r="G2119" t="inlineStr">
        <is>
          <t>Furniture</t>
        </is>
      </c>
      <c r="H2119" t="inlineStr">
        <is>
          <t>Chairs</t>
        </is>
      </c>
      <c r="I2119" t="inlineStr">
        <is>
          <t>Global Deluxe Steno Chair</t>
        </is>
      </c>
      <c r="J2119" s="8" t="n">
        <v>3</v>
      </c>
      <c r="K2119" s="10" t="n">
        <v>0.2</v>
      </c>
      <c r="L2119" s="11" t="n">
        <v>184.752</v>
      </c>
      <c r="M2119" s="11">
        <f>L2119-N2119</f>
        <v>205.53660000000002</v>
      </c>
      <c r="N2119" s="11" t="n">
        <v>-20.7846</v>
      </c>
      <c r="O2119">
        <f>IF(L2119=0,"—",N2119/L2119)</f>
        <v>-0.1125</v>
      </c>
      <c r="P2119" t="inlineStr">
        <is>
          <t>West</t>
        </is>
      </c>
      <c r="Q2119" t="inlineStr">
        <is>
          <t>Corporate</t>
        </is>
      </c>
    </row>
    <row r="2120">
      <c r="A2120" s="8" t="n">
        <v>8502</v>
      </c>
      <c r="B2120" t="inlineStr">
        <is>
          <t>CA-2015-102316</t>
        </is>
      </c>
      <c r="C2120" s="9" t="n">
        <v>42064</v>
      </c>
      <c r="D2120" s="8" t="n">
        <v>2015</v>
      </c>
      <c r="E2120" s="8" t="n">
        <v>3</v>
      </c>
      <c r="F2120" t="inlineStr">
        <is>
          <t>2015-03</t>
        </is>
      </c>
      <c r="G2120" t="inlineStr">
        <is>
          <t>Technology</t>
        </is>
      </c>
      <c r="H2120" t="inlineStr">
        <is>
          <t>Phones</t>
        </is>
      </c>
      <c r="I2120" t="inlineStr">
        <is>
          <t>Square Credit Card Reader</t>
        </is>
      </c>
      <c r="J2120" s="8" t="n">
        <v>2</v>
      </c>
      <c r="K2120" s="10" t="n">
        <v>0.2</v>
      </c>
      <c r="L2120" s="11" t="n">
        <v>15.984</v>
      </c>
      <c r="M2120" s="11">
        <f>L2120-N2120</f>
        <v>14.7852</v>
      </c>
      <c r="N2120" s="11" t="n">
        <v>1.1988</v>
      </c>
      <c r="O2120">
        <f>IF(L2120=0,"—",N2120/L2120)</f>
        <v>0.07500000000000001</v>
      </c>
      <c r="P2120" t="inlineStr">
        <is>
          <t>West</t>
        </is>
      </c>
      <c r="Q2120" t="inlineStr">
        <is>
          <t>Corporate</t>
        </is>
      </c>
    </row>
    <row r="2121">
      <c r="A2121" s="8" t="n">
        <v>8704</v>
      </c>
      <c r="B2121" t="inlineStr">
        <is>
          <t>CA-2015-133494</t>
        </is>
      </c>
      <c r="C2121" s="9" t="n">
        <v>42064</v>
      </c>
      <c r="D2121" s="8" t="n">
        <v>2015</v>
      </c>
      <c r="E2121" s="8" t="n">
        <v>3</v>
      </c>
      <c r="F2121" t="inlineStr">
        <is>
          <t>2015-03</t>
        </is>
      </c>
      <c r="G2121" t="inlineStr">
        <is>
          <t>Office Supplies</t>
        </is>
      </c>
      <c r="H2121" t="inlineStr">
        <is>
          <t>Appliances</t>
        </is>
      </c>
      <c r="I2121" t="inlineStr">
        <is>
          <t>Hoover Replacement Belt for Commercial Guardsman Heavy-Duty Upright Vacuum</t>
        </is>
      </c>
      <c r="J2121" s="8" t="n">
        <v>2</v>
      </c>
      <c r="K2121" s="10" t="n">
        <v>0.2</v>
      </c>
      <c r="L2121" s="11" t="n">
        <v>3.552</v>
      </c>
      <c r="M2121" s="11">
        <f>L2121-N2121</f>
        <v>3.108</v>
      </c>
      <c r="N2121" s="11" t="n">
        <v>0.444</v>
      </c>
      <c r="O2121">
        <f>IF(L2121=0,"—",N2121/L2121)</f>
        <v>0.125</v>
      </c>
      <c r="P2121" t="inlineStr">
        <is>
          <t>East</t>
        </is>
      </c>
      <c r="Q2121" t="inlineStr">
        <is>
          <t>Consumer</t>
        </is>
      </c>
    </row>
    <row r="2122">
      <c r="A2122" s="8" t="n">
        <v>8781</v>
      </c>
      <c r="B2122" t="inlineStr">
        <is>
          <t>CA-2015-133585</t>
        </is>
      </c>
      <c r="C2122" s="9" t="n">
        <v>42064</v>
      </c>
      <c r="D2122" s="8" t="n">
        <v>2015</v>
      </c>
      <c r="E2122" s="8" t="n">
        <v>3</v>
      </c>
      <c r="F2122" t="inlineStr">
        <is>
          <t>2015-03</t>
        </is>
      </c>
      <c r="G2122" t="inlineStr">
        <is>
          <t>Office Supplies</t>
        </is>
      </c>
      <c r="H2122" t="inlineStr">
        <is>
          <t>Art</t>
        </is>
      </c>
      <c r="I2122" t="inlineStr">
        <is>
          <t>Panasonic KP-350BK Electric Pencil Sharpener with Auto Stop</t>
        </is>
      </c>
      <c r="J2122" s="8" t="n">
        <v>2</v>
      </c>
      <c r="K2122" s="10" t="n">
        <v>0.2</v>
      </c>
      <c r="L2122" s="11" t="n">
        <v>55.328</v>
      </c>
      <c r="M2122" s="11">
        <f>L2122-N2122</f>
        <v>49.1036</v>
      </c>
      <c r="N2122" s="11" t="n">
        <v>6.2244</v>
      </c>
      <c r="O2122">
        <f>IF(L2122=0,"—",N2122/L2122)</f>
        <v>0.1125</v>
      </c>
      <c r="P2122" t="inlineStr">
        <is>
          <t>Central</t>
        </is>
      </c>
      <c r="Q2122" t="inlineStr">
        <is>
          <t>Corporate</t>
        </is>
      </c>
    </row>
    <row r="2123">
      <c r="A2123" s="8" t="n">
        <v>8782</v>
      </c>
      <c r="B2123" t="inlineStr">
        <is>
          <t>CA-2015-133585</t>
        </is>
      </c>
      <c r="C2123" s="9" t="n">
        <v>42064</v>
      </c>
      <c r="D2123" s="8" t="n">
        <v>2015</v>
      </c>
      <c r="E2123" s="8" t="n">
        <v>3</v>
      </c>
      <c r="F2123" t="inlineStr">
        <is>
          <t>2015-03</t>
        </is>
      </c>
      <c r="G2123" t="inlineStr">
        <is>
          <t>Furniture</t>
        </is>
      </c>
      <c r="H2123" t="inlineStr">
        <is>
          <t>Bookcases</t>
        </is>
      </c>
      <c r="I2123" t="inlineStr">
        <is>
          <t>Atlantic Metals Mobile 5-Shelf Bookcases, Custom Colors</t>
        </is>
      </c>
      <c r="J2123" s="8" t="n">
        <v>6</v>
      </c>
      <c r="K2123" s="10" t="n">
        <v>0.32</v>
      </c>
      <c r="L2123" s="11" t="n">
        <v>1227.9984</v>
      </c>
      <c r="M2123" s="11">
        <f>L2123-N2123</f>
        <v>1264.116</v>
      </c>
      <c r="N2123" s="11" t="n">
        <v>-36.1176</v>
      </c>
      <c r="O2123">
        <f>IF(L2123=0,"—",N2123/L2123)</f>
        <v>-0.029411764705882356</v>
      </c>
      <c r="P2123" t="inlineStr">
        <is>
          <t>Central</t>
        </is>
      </c>
      <c r="Q2123" t="inlineStr">
        <is>
          <t>Corporate</t>
        </is>
      </c>
    </row>
    <row r="2124">
      <c r="A2124" s="8" t="n">
        <v>118</v>
      </c>
      <c r="B2124" t="inlineStr">
        <is>
          <t>CA-2015-110457</t>
        </is>
      </c>
      <c r="C2124" s="9" t="n">
        <v>42065</v>
      </c>
      <c r="D2124" s="8" t="n">
        <v>2015</v>
      </c>
      <c r="E2124" s="8" t="n">
        <v>3</v>
      </c>
      <c r="F2124" t="inlineStr">
        <is>
          <t>2015-03</t>
        </is>
      </c>
      <c r="G2124" t="inlineStr">
        <is>
          <t>Furniture</t>
        </is>
      </c>
      <c r="H2124" t="inlineStr">
        <is>
          <t>Tables</t>
        </is>
      </c>
      <c r="I2124" t="inlineStr">
        <is>
          <t>Hon Racetrack Conference Tables</t>
        </is>
      </c>
      <c r="J2124" s="8" t="n">
        <v>3</v>
      </c>
      <c r="K2124" s="10" t="n">
        <v>0</v>
      </c>
      <c r="L2124" s="11" t="n">
        <v>787.53</v>
      </c>
      <c r="M2124" s="11">
        <f>L2124-N2124</f>
        <v>622.1487</v>
      </c>
      <c r="N2124" s="11" t="n">
        <v>165.3813</v>
      </c>
      <c r="O2124">
        <f>IF(L2124=0,"—",N2124/L2124)</f>
        <v>0.21000000000000002</v>
      </c>
      <c r="P2124" t="inlineStr">
        <is>
          <t>West</t>
        </is>
      </c>
      <c r="Q2124" t="inlineStr">
        <is>
          <t>Consumer</t>
        </is>
      </c>
    </row>
    <row r="2125">
      <c r="A2125" s="8" t="n">
        <v>1129</v>
      </c>
      <c r="B2125" t="inlineStr">
        <is>
          <t>CA-2015-105970</t>
        </is>
      </c>
      <c r="C2125" s="9" t="n">
        <v>42065</v>
      </c>
      <c r="D2125" s="8" t="n">
        <v>2015</v>
      </c>
      <c r="E2125" s="8" t="n">
        <v>3</v>
      </c>
      <c r="F2125" t="inlineStr">
        <is>
          <t>2015-03</t>
        </is>
      </c>
      <c r="G2125" t="inlineStr">
        <is>
          <t>Office Supplies</t>
        </is>
      </c>
      <c r="H2125" t="inlineStr">
        <is>
          <t>Envelopes</t>
        </is>
      </c>
      <c r="I2125" t="inlineStr">
        <is>
          <t>Brown Kraft Recycled Envelopes</t>
        </is>
      </c>
      <c r="J2125" s="8" t="n">
        <v>6</v>
      </c>
      <c r="K2125" s="10" t="n">
        <v>0</v>
      </c>
      <c r="L2125" s="11" t="n">
        <v>101.88</v>
      </c>
      <c r="M2125" s="11">
        <f>L2125-N2125</f>
        <v>50.94</v>
      </c>
      <c r="N2125" s="11" t="n">
        <v>50.94</v>
      </c>
      <c r="O2125">
        <f>IF(L2125=0,"—",N2125/L2125)</f>
        <v>0.5</v>
      </c>
      <c r="P2125" t="inlineStr">
        <is>
          <t>Central</t>
        </is>
      </c>
      <c r="Q2125" t="inlineStr">
        <is>
          <t>Home Office</t>
        </is>
      </c>
    </row>
    <row r="2126">
      <c r="A2126" s="8" t="n">
        <v>1128</v>
      </c>
      <c r="B2126" t="inlineStr">
        <is>
          <t>CA-2015-105970</t>
        </is>
      </c>
      <c r="C2126" s="9" t="n">
        <v>42065</v>
      </c>
      <c r="D2126" s="8" t="n">
        <v>2015</v>
      </c>
      <c r="E2126" s="8" t="n">
        <v>3</v>
      </c>
      <c r="F2126" t="inlineStr">
        <is>
          <t>2015-03</t>
        </is>
      </c>
      <c r="G2126" t="inlineStr">
        <is>
          <t>Office Supplies</t>
        </is>
      </c>
      <c r="H2126" t="inlineStr">
        <is>
          <t>Art</t>
        </is>
      </c>
      <c r="I2126" t="inlineStr">
        <is>
          <t>50 Colored Long Pencils</t>
        </is>
      </c>
      <c r="J2126" s="8" t="n">
        <v>1</v>
      </c>
      <c r="K2126" s="10" t="n">
        <v>0</v>
      </c>
      <c r="L2126" s="11" t="n">
        <v>10.16</v>
      </c>
      <c r="M2126" s="11">
        <f>L2126-N2126</f>
        <v>7.5184</v>
      </c>
      <c r="N2126" s="11" t="n">
        <v>2.6416</v>
      </c>
      <c r="O2126">
        <f>IF(L2126=0,"—",N2126/L2126)</f>
        <v>0.26</v>
      </c>
      <c r="P2126" t="inlineStr">
        <is>
          <t>Central</t>
        </is>
      </c>
      <c r="Q2126" t="inlineStr">
        <is>
          <t>Home Office</t>
        </is>
      </c>
    </row>
    <row r="2127">
      <c r="A2127" s="8" t="n">
        <v>8251</v>
      </c>
      <c r="B2127" t="inlineStr">
        <is>
          <t>CA-2015-140221</t>
        </is>
      </c>
      <c r="C2127" s="9" t="n">
        <v>42068</v>
      </c>
      <c r="D2127" s="8" t="n">
        <v>2015</v>
      </c>
      <c r="E2127" s="8" t="n">
        <v>3</v>
      </c>
      <c r="F2127" t="inlineStr">
        <is>
          <t>2015-03</t>
        </is>
      </c>
      <c r="G2127" t="inlineStr">
        <is>
          <t>Furniture</t>
        </is>
      </c>
      <c r="H2127" t="inlineStr">
        <is>
          <t>Furnishings</t>
        </is>
      </c>
      <c r="I2127" t="inlineStr">
        <is>
          <t>Eldon Wave Desk Accessories</t>
        </is>
      </c>
      <c r="J2127" s="8" t="n">
        <v>2</v>
      </c>
      <c r="K2127" s="10" t="n">
        <v>0.6</v>
      </c>
      <c r="L2127" s="11" t="n">
        <v>4.712</v>
      </c>
      <c r="M2127" s="11">
        <f>L2127-N2127</f>
        <v>6.5968</v>
      </c>
      <c r="N2127" s="11" t="n">
        <v>-1.8848</v>
      </c>
      <c r="O2127">
        <f>IF(L2127=0,"—",N2127/L2127)</f>
        <v>-0.4</v>
      </c>
      <c r="P2127" t="inlineStr">
        <is>
          <t>Central</t>
        </is>
      </c>
      <c r="Q2127" t="inlineStr">
        <is>
          <t>Consumer</t>
        </is>
      </c>
    </row>
    <row r="2128">
      <c r="A2128" s="8" t="n">
        <v>5329</v>
      </c>
      <c r="B2128" t="inlineStr">
        <is>
          <t>CA-2015-120320</t>
        </is>
      </c>
      <c r="C2128" s="9" t="n">
        <v>42068</v>
      </c>
      <c r="D2128" s="8" t="n">
        <v>2015</v>
      </c>
      <c r="E2128" s="8" t="n">
        <v>3</v>
      </c>
      <c r="F2128" t="inlineStr">
        <is>
          <t>2015-03</t>
        </is>
      </c>
      <c r="G2128" t="inlineStr">
        <is>
          <t>Technology</t>
        </is>
      </c>
      <c r="H2128" t="inlineStr">
        <is>
          <t>Phones</t>
        </is>
      </c>
      <c r="I2128" t="inlineStr">
        <is>
          <t>Cisco SPA525G2 IP Phone - Wireless</t>
        </is>
      </c>
      <c r="J2128" s="8" t="n">
        <v>2</v>
      </c>
      <c r="K2128" s="10" t="n">
        <v>0.2</v>
      </c>
      <c r="L2128" s="11" t="n">
        <v>31.92</v>
      </c>
      <c r="M2128" s="11">
        <f>L2128-N2128</f>
        <v>29.526000000000003</v>
      </c>
      <c r="N2128" s="11" t="n">
        <v>2.394</v>
      </c>
      <c r="O2128">
        <f>IF(L2128=0,"—",N2128/L2128)</f>
        <v>0.075</v>
      </c>
      <c r="P2128" t="inlineStr">
        <is>
          <t>Central</t>
        </is>
      </c>
      <c r="Q2128" t="inlineStr">
        <is>
          <t>Consumer</t>
        </is>
      </c>
    </row>
    <row r="2129">
      <c r="A2129" s="8" t="n">
        <v>5089</v>
      </c>
      <c r="B2129" t="inlineStr">
        <is>
          <t>CA-2015-109001</t>
        </is>
      </c>
      <c r="C2129" s="9" t="n">
        <v>42068</v>
      </c>
      <c r="D2129" s="8" t="n">
        <v>2015</v>
      </c>
      <c r="E2129" s="8" t="n">
        <v>3</v>
      </c>
      <c r="F2129" t="inlineStr">
        <is>
          <t>2015-03</t>
        </is>
      </c>
      <c r="G2129" t="inlineStr">
        <is>
          <t>Office Supplies</t>
        </is>
      </c>
      <c r="H2129" t="inlineStr">
        <is>
          <t>Binders</t>
        </is>
      </c>
      <c r="I2129" t="inlineStr">
        <is>
          <t>Avery Round Ring Poly Binders</t>
        </is>
      </c>
      <c r="J2129" s="8" t="n">
        <v>3</v>
      </c>
      <c r="K2129" s="10" t="n">
        <v>0.7</v>
      </c>
      <c r="L2129" s="11" t="n">
        <v>2.556</v>
      </c>
      <c r="M2129" s="11">
        <f>L2129-N2129</f>
        <v>4.3452</v>
      </c>
      <c r="N2129" s="11" t="n">
        <v>-1.7892</v>
      </c>
      <c r="O2129">
        <f>IF(L2129=0,"—",N2129/L2129)</f>
        <v>-0.7</v>
      </c>
      <c r="P2129" t="inlineStr">
        <is>
          <t>East</t>
        </is>
      </c>
      <c r="Q2129" t="inlineStr">
        <is>
          <t>Corporate</t>
        </is>
      </c>
    </row>
    <row r="2130">
      <c r="A2130" s="8" t="n">
        <v>1881</v>
      </c>
      <c r="B2130" t="inlineStr">
        <is>
          <t>CA-2015-109512</t>
        </is>
      </c>
      <c r="C2130" s="9" t="n">
        <v>42068</v>
      </c>
      <c r="D2130" s="8" t="n">
        <v>2015</v>
      </c>
      <c r="E2130" s="8" t="n">
        <v>3</v>
      </c>
      <c r="F2130" t="inlineStr">
        <is>
          <t>2015-03</t>
        </is>
      </c>
      <c r="G2130" t="inlineStr">
        <is>
          <t>Office Supplies</t>
        </is>
      </c>
      <c r="H2130" t="inlineStr">
        <is>
          <t>Envelopes</t>
        </is>
      </c>
      <c r="I2130" t="inlineStr">
        <is>
          <t>Staple envelope</t>
        </is>
      </c>
      <c r="J2130" s="8" t="n">
        <v>3</v>
      </c>
      <c r="K2130" s="10" t="n">
        <v>0</v>
      </c>
      <c r="L2130" s="11" t="n">
        <v>29.34</v>
      </c>
      <c r="M2130" s="11">
        <f>L2130-N2130</f>
        <v>14.67</v>
      </c>
      <c r="N2130" s="11" t="n">
        <v>14.67</v>
      </c>
      <c r="O2130">
        <f>IF(L2130=0,"—",N2130/L2130)</f>
        <v>0.5</v>
      </c>
      <c r="P2130" t="inlineStr">
        <is>
          <t>East</t>
        </is>
      </c>
      <c r="Q2130" t="inlineStr">
        <is>
          <t>Consumer</t>
        </is>
      </c>
    </row>
    <row r="2131">
      <c r="A2131" s="8" t="n">
        <v>5255</v>
      </c>
      <c r="B2131" t="inlineStr">
        <is>
          <t>CA-2015-125185</t>
        </is>
      </c>
      <c r="C2131" s="9" t="n">
        <v>42068</v>
      </c>
      <c r="D2131" s="8" t="n">
        <v>2015</v>
      </c>
      <c r="E2131" s="8" t="n">
        <v>3</v>
      </c>
      <c r="F2131" t="inlineStr">
        <is>
          <t>2015-03</t>
        </is>
      </c>
      <c r="G2131" t="inlineStr">
        <is>
          <t>Furniture</t>
        </is>
      </c>
      <c r="H2131" t="inlineStr">
        <is>
          <t>Chairs</t>
        </is>
      </c>
      <c r="I2131" t="inlineStr">
        <is>
          <t>Situations Contoured Folding Chairs, 4/Set</t>
        </is>
      </c>
      <c r="J2131" s="8" t="n">
        <v>2</v>
      </c>
      <c r="K2131" s="10" t="n">
        <v>0.3</v>
      </c>
      <c r="L2131" s="11" t="n">
        <v>99.372</v>
      </c>
      <c r="M2131" s="11">
        <f>L2131-N2131</f>
        <v>106.47</v>
      </c>
      <c r="N2131" s="11" t="n">
        <v>-7.098</v>
      </c>
      <c r="O2131">
        <f>IF(L2131=0,"—",N2131/L2131)</f>
        <v>-0.07142857142857142</v>
      </c>
      <c r="P2131" t="inlineStr">
        <is>
          <t>East</t>
        </is>
      </c>
      <c r="Q2131" t="inlineStr">
        <is>
          <t>Corporate</t>
        </is>
      </c>
    </row>
    <row r="2132">
      <c r="A2132" s="8" t="n">
        <v>8253</v>
      </c>
      <c r="B2132" t="inlineStr">
        <is>
          <t>CA-2015-140221</t>
        </is>
      </c>
      <c r="C2132" s="9" t="n">
        <v>42068</v>
      </c>
      <c r="D2132" s="8" t="n">
        <v>2015</v>
      </c>
      <c r="E2132" s="8" t="n">
        <v>3</v>
      </c>
      <c r="F2132" t="inlineStr">
        <is>
          <t>2015-03</t>
        </is>
      </c>
      <c r="G2132" t="inlineStr">
        <is>
          <t>Office Supplies</t>
        </is>
      </c>
      <c r="H2132" t="inlineStr">
        <is>
          <t>Storage</t>
        </is>
      </c>
      <c r="I2132" t="inlineStr">
        <is>
          <t>Companion Letter/Legal File, Black</t>
        </is>
      </c>
      <c r="J2132" s="8" t="n">
        <v>2</v>
      </c>
      <c r="K2132" s="10" t="n">
        <v>0.2</v>
      </c>
      <c r="L2132" s="11" t="n">
        <v>60.416</v>
      </c>
      <c r="M2132" s="11">
        <f>L2132-N2132</f>
        <v>54.374399999999994</v>
      </c>
      <c r="N2132" s="11" t="n">
        <v>6.0416</v>
      </c>
      <c r="O2132">
        <f>IF(L2132=0,"—",N2132/L2132)</f>
        <v>0.1</v>
      </c>
      <c r="P2132" t="inlineStr">
        <is>
          <t>Central</t>
        </is>
      </c>
      <c r="Q2132" t="inlineStr">
        <is>
          <t>Consumer</t>
        </is>
      </c>
    </row>
    <row r="2133">
      <c r="A2133" s="8" t="n">
        <v>6446</v>
      </c>
      <c r="B2133" t="inlineStr">
        <is>
          <t>CA-2015-151785</t>
        </is>
      </c>
      <c r="C2133" s="9" t="n">
        <v>42068</v>
      </c>
      <c r="D2133" s="8" t="n">
        <v>2015</v>
      </c>
      <c r="E2133" s="8" t="n">
        <v>3</v>
      </c>
      <c r="F2133" t="inlineStr">
        <is>
          <t>2015-03</t>
        </is>
      </c>
      <c r="G2133" t="inlineStr">
        <is>
          <t>Office Supplies</t>
        </is>
      </c>
      <c r="H2133" t="inlineStr">
        <is>
          <t>Fasteners</t>
        </is>
      </c>
      <c r="I2133" t="inlineStr">
        <is>
          <t>Binder Clips by OIC</t>
        </is>
      </c>
      <c r="J2133" s="8" t="n">
        <v>6</v>
      </c>
      <c r="K2133" s="10" t="n">
        <v>0.2</v>
      </c>
      <c r="L2133" s="11" t="n">
        <v>7.104</v>
      </c>
      <c r="M2133" s="11">
        <f>L2133-N2133</f>
        <v>4.6175999999999995</v>
      </c>
      <c r="N2133" s="11" t="n">
        <v>2.4864</v>
      </c>
      <c r="O2133">
        <f>IF(L2133=0,"—",N2133/L2133)</f>
        <v>0.35000000000000003</v>
      </c>
      <c r="P2133" t="inlineStr">
        <is>
          <t>Central</t>
        </is>
      </c>
      <c r="Q2133" t="inlineStr">
        <is>
          <t>Consumer</t>
        </is>
      </c>
    </row>
    <row r="2134">
      <c r="A2134" s="8" t="n">
        <v>5088</v>
      </c>
      <c r="B2134" t="inlineStr">
        <is>
          <t>CA-2015-109001</t>
        </is>
      </c>
      <c r="C2134" s="9" t="n">
        <v>42068</v>
      </c>
      <c r="D2134" s="8" t="n">
        <v>2015</v>
      </c>
      <c r="E2134" s="8" t="n">
        <v>3</v>
      </c>
      <c r="F2134" t="inlineStr">
        <is>
          <t>2015-03</t>
        </is>
      </c>
      <c r="G2134" t="inlineStr">
        <is>
          <t>Technology</t>
        </is>
      </c>
      <c r="H2134" t="inlineStr">
        <is>
          <t>Accessories</t>
        </is>
      </c>
      <c r="I2134" t="inlineStr">
        <is>
          <t>Sony 16GB Class 10 Micro SDHC R40 Memory Card</t>
        </is>
      </c>
      <c r="J2134" s="8" t="n">
        <v>1</v>
      </c>
      <c r="K2134" s="10" t="n">
        <v>0.2</v>
      </c>
      <c r="L2134" s="11" t="n">
        <v>10.312</v>
      </c>
      <c r="M2134" s="11">
        <f>L2134-N2134</f>
        <v>11.600999999999999</v>
      </c>
      <c r="N2134" s="11" t="n">
        <v>-1.289</v>
      </c>
      <c r="O2134">
        <f>IF(L2134=0,"—",N2134/L2134)</f>
        <v>-0.125</v>
      </c>
      <c r="P2134" t="inlineStr">
        <is>
          <t>East</t>
        </is>
      </c>
      <c r="Q2134" t="inlineStr">
        <is>
          <t>Corporate</t>
        </is>
      </c>
    </row>
    <row r="2135">
      <c r="A2135" s="8" t="n">
        <v>8250</v>
      </c>
      <c r="B2135" t="inlineStr">
        <is>
          <t>CA-2015-140221</t>
        </is>
      </c>
      <c r="C2135" s="9" t="n">
        <v>42068</v>
      </c>
      <c r="D2135" s="8" t="n">
        <v>2015</v>
      </c>
      <c r="E2135" s="8" t="n">
        <v>3</v>
      </c>
      <c r="F2135" t="inlineStr">
        <is>
          <t>2015-03</t>
        </is>
      </c>
      <c r="G2135" t="inlineStr">
        <is>
          <t>Office Supplies</t>
        </is>
      </c>
      <c r="H2135" t="inlineStr">
        <is>
          <t>Binders</t>
        </is>
      </c>
      <c r="I2135" t="inlineStr">
        <is>
          <t>Performers Binder/Pad Holder, Black</t>
        </is>
      </c>
      <c r="J2135" s="8" t="n">
        <v>2</v>
      </c>
      <c r="K2135" s="10" t="n">
        <v>0.8</v>
      </c>
      <c r="L2135" s="11" t="n">
        <v>11.212</v>
      </c>
      <c r="M2135" s="11">
        <f>L2135-N2135</f>
        <v>28.03</v>
      </c>
      <c r="N2135" s="11" t="n">
        <v>-16.818</v>
      </c>
      <c r="O2135">
        <f>IF(L2135=0,"—",N2135/L2135)</f>
        <v>-1.5000000000000002</v>
      </c>
      <c r="P2135" t="inlineStr">
        <is>
          <t>Central</t>
        </is>
      </c>
      <c r="Q2135" t="inlineStr">
        <is>
          <t>Consumer</t>
        </is>
      </c>
    </row>
    <row r="2136">
      <c r="A2136" s="8" t="n">
        <v>1882</v>
      </c>
      <c r="B2136" t="inlineStr">
        <is>
          <t>CA-2015-109512</t>
        </is>
      </c>
      <c r="C2136" s="9" t="n">
        <v>42068</v>
      </c>
      <c r="D2136" s="8" t="n">
        <v>2015</v>
      </c>
      <c r="E2136" s="8" t="n">
        <v>3</v>
      </c>
      <c r="F2136" t="inlineStr">
        <is>
          <t>2015-03</t>
        </is>
      </c>
      <c r="G2136" t="inlineStr">
        <is>
          <t>Furniture</t>
        </is>
      </c>
      <c r="H2136" t="inlineStr">
        <is>
          <t>Chairs</t>
        </is>
      </c>
      <c r="I2136" t="inlineStr">
        <is>
          <t>Global Value Mid-Back Manager's Chair, Gray</t>
        </is>
      </c>
      <c r="J2136" s="8" t="n">
        <v>7</v>
      </c>
      <c r="K2136" s="10" t="n">
        <v>0.1</v>
      </c>
      <c r="L2136" s="11" t="n">
        <v>383.607</v>
      </c>
      <c r="M2136" s="11">
        <f>L2136-N2136</f>
        <v>319.6725</v>
      </c>
      <c r="N2136" s="11" t="n">
        <v>63.9345</v>
      </c>
      <c r="O2136">
        <f>IF(L2136=0,"—",N2136/L2136)</f>
        <v>0.16666666666666666</v>
      </c>
      <c r="P2136" t="inlineStr">
        <is>
          <t>East</t>
        </is>
      </c>
      <c r="Q2136" t="inlineStr">
        <is>
          <t>Consumer</t>
        </is>
      </c>
    </row>
    <row r="2137">
      <c r="A2137" s="8" t="n">
        <v>8252</v>
      </c>
      <c r="B2137" t="inlineStr">
        <is>
          <t>CA-2015-140221</t>
        </is>
      </c>
      <c r="C2137" s="9" t="n">
        <v>42068</v>
      </c>
      <c r="D2137" s="8" t="n">
        <v>2015</v>
      </c>
      <c r="E2137" s="8" t="n">
        <v>3</v>
      </c>
      <c r="F2137" t="inlineStr">
        <is>
          <t>2015-03</t>
        </is>
      </c>
      <c r="G2137" t="inlineStr">
        <is>
          <t>Office Supplies</t>
        </is>
      </c>
      <c r="H2137" t="inlineStr">
        <is>
          <t>Appliances</t>
        </is>
      </c>
      <c r="I2137" t="inlineStr">
        <is>
          <t>Avanti 4.4 Cu. Ft. Refrigerator</t>
        </is>
      </c>
      <c r="J2137" s="8" t="n">
        <v>5</v>
      </c>
      <c r="K2137" s="10" t="n">
        <v>0.8</v>
      </c>
      <c r="L2137" s="11" t="n">
        <v>180.98</v>
      </c>
      <c r="M2137" s="11">
        <f>L2137-N2137</f>
        <v>651.528</v>
      </c>
      <c r="N2137" s="11" t="n">
        <v>-470.548</v>
      </c>
      <c r="O2137">
        <f>IF(L2137=0,"—",N2137/L2137)</f>
        <v>-2.6</v>
      </c>
      <c r="P2137" t="inlineStr">
        <is>
          <t>Central</t>
        </is>
      </c>
      <c r="Q2137" t="inlineStr">
        <is>
          <t>Consumer</t>
        </is>
      </c>
    </row>
    <row r="2138">
      <c r="A2138" s="8" t="n">
        <v>5256</v>
      </c>
      <c r="B2138" t="inlineStr">
        <is>
          <t>CA-2015-125185</t>
        </is>
      </c>
      <c r="C2138" s="9" t="n">
        <v>42068</v>
      </c>
      <c r="D2138" s="8" t="n">
        <v>2015</v>
      </c>
      <c r="E2138" s="8" t="n">
        <v>3</v>
      </c>
      <c r="F2138" t="inlineStr">
        <is>
          <t>2015-03</t>
        </is>
      </c>
      <c r="G2138" t="inlineStr">
        <is>
          <t>Furniture</t>
        </is>
      </c>
      <c r="H2138" t="inlineStr">
        <is>
          <t>Furnishings</t>
        </is>
      </c>
      <c r="I2138" t="inlineStr">
        <is>
          <t>36X48 HARDFLOOR CHAIRMAT</t>
        </is>
      </c>
      <c r="J2138" s="8" t="n">
        <v>2</v>
      </c>
      <c r="K2138" s="10" t="n">
        <v>0.2</v>
      </c>
      <c r="L2138" s="11" t="n">
        <v>33.568</v>
      </c>
      <c r="M2138" s="11">
        <f>L2138-N2138</f>
        <v>39.0228</v>
      </c>
      <c r="N2138" s="11" t="n">
        <v>-5.4548</v>
      </c>
      <c r="O2138">
        <f>IF(L2138=0,"—",N2138/L2138)</f>
        <v>-0.1625</v>
      </c>
      <c r="P2138" t="inlineStr">
        <is>
          <t>East</t>
        </is>
      </c>
      <c r="Q2138" t="inlineStr">
        <is>
          <t>Corporate</t>
        </is>
      </c>
    </row>
    <row r="2139">
      <c r="A2139" s="8" t="n">
        <v>2285</v>
      </c>
      <c r="B2139" t="inlineStr">
        <is>
          <t>CA-2015-153108</t>
        </is>
      </c>
      <c r="C2139" s="9" t="n">
        <v>42068</v>
      </c>
      <c r="D2139" s="8" t="n">
        <v>2015</v>
      </c>
      <c r="E2139" s="8" t="n">
        <v>3</v>
      </c>
      <c r="F2139" t="inlineStr">
        <is>
          <t>2015-03</t>
        </is>
      </c>
      <c r="G2139" t="inlineStr">
        <is>
          <t>Office Supplies</t>
        </is>
      </c>
      <c r="H2139" t="inlineStr">
        <is>
          <t>Appliances</t>
        </is>
      </c>
      <c r="I2139" t="inlineStr">
        <is>
          <t>Staple holder</t>
        </is>
      </c>
      <c r="J2139" s="8" t="n">
        <v>7</v>
      </c>
      <c r="K2139" s="10" t="n">
        <v>0</v>
      </c>
      <c r="L2139" s="11" t="n">
        <v>60.69</v>
      </c>
      <c r="M2139" s="11">
        <f>L2139-N2139</f>
        <v>44.3037</v>
      </c>
      <c r="N2139" s="11" t="n">
        <v>16.3863</v>
      </c>
      <c r="O2139">
        <f>IF(L2139=0,"—",N2139/L2139)</f>
        <v>0.26999999999999996</v>
      </c>
      <c r="P2139" t="inlineStr">
        <is>
          <t>Central</t>
        </is>
      </c>
      <c r="Q2139" t="inlineStr">
        <is>
          <t>Consumer</t>
        </is>
      </c>
    </row>
    <row r="2140">
      <c r="A2140" s="8" t="n">
        <v>5087</v>
      </c>
      <c r="B2140" t="inlineStr">
        <is>
          <t>CA-2015-109001</t>
        </is>
      </c>
      <c r="C2140" s="9" t="n">
        <v>42068</v>
      </c>
      <c r="D2140" s="8" t="n">
        <v>2015</v>
      </c>
      <c r="E2140" s="8" t="n">
        <v>3</v>
      </c>
      <c r="F2140" t="inlineStr">
        <is>
          <t>2015-03</t>
        </is>
      </c>
      <c r="G2140" t="inlineStr">
        <is>
          <t>Technology</t>
        </is>
      </c>
      <c r="H2140" t="inlineStr">
        <is>
          <t>Phones</t>
        </is>
      </c>
      <c r="I2140" t="inlineStr">
        <is>
          <t>Samsung Convoy 3</t>
        </is>
      </c>
      <c r="J2140" s="8" t="n">
        <v>7</v>
      </c>
      <c r="K2140" s="10" t="n">
        <v>0.4</v>
      </c>
      <c r="L2140" s="11" t="n">
        <v>466.158</v>
      </c>
      <c r="M2140" s="11">
        <f>L2140-N2140</f>
        <v>559.3896</v>
      </c>
      <c r="N2140" s="11" t="n">
        <v>-93.2316</v>
      </c>
      <c r="O2140">
        <f>IF(L2140=0,"—",N2140/L2140)</f>
        <v>-0.19999999999999998</v>
      </c>
      <c r="P2140" t="inlineStr">
        <is>
          <t>East</t>
        </is>
      </c>
      <c r="Q2140" t="inlineStr">
        <is>
          <t>Corporate</t>
        </is>
      </c>
    </row>
    <row r="2141">
      <c r="A2141" s="8" t="n">
        <v>2284</v>
      </c>
      <c r="B2141" t="inlineStr">
        <is>
          <t>CA-2015-153108</t>
        </is>
      </c>
      <c r="C2141" s="9" t="n">
        <v>42068</v>
      </c>
      <c r="D2141" s="8" t="n">
        <v>2015</v>
      </c>
      <c r="E2141" s="8" t="n">
        <v>3</v>
      </c>
      <c r="F2141" t="inlineStr">
        <is>
          <t>2015-03</t>
        </is>
      </c>
      <c r="G2141" t="inlineStr">
        <is>
          <t>Technology</t>
        </is>
      </c>
      <c r="H2141" t="inlineStr">
        <is>
          <t>Phones</t>
        </is>
      </c>
      <c r="I2141" t="inlineStr">
        <is>
          <t>I Need's 3d Hello Kitty Hybrid Silicone Case Cover for HTC One X 4g with 3d Hell</t>
        </is>
      </c>
      <c r="J2141" s="8" t="n">
        <v>2</v>
      </c>
      <c r="K2141" s="10" t="n">
        <v>0</v>
      </c>
      <c r="L2141" s="11" t="n">
        <v>23.92</v>
      </c>
      <c r="M2141" s="11">
        <f>L2141-N2141</f>
        <v>17.2224</v>
      </c>
      <c r="N2141" s="11" t="n">
        <v>6.6976</v>
      </c>
      <c r="O2141">
        <f>IF(L2141=0,"—",N2141/L2141)</f>
        <v>0.27999999999999997</v>
      </c>
      <c r="P2141" t="inlineStr">
        <is>
          <t>Central</t>
        </is>
      </c>
      <c r="Q2141" t="inlineStr">
        <is>
          <t>Consumer</t>
        </is>
      </c>
    </row>
    <row r="2142">
      <c r="A2142" s="8" t="n">
        <v>1883</v>
      </c>
      <c r="B2142" t="inlineStr">
        <is>
          <t>CA-2015-109512</t>
        </is>
      </c>
      <c r="C2142" s="9" t="n">
        <v>42068</v>
      </c>
      <c r="D2142" s="8" t="n">
        <v>2015</v>
      </c>
      <c r="E2142" s="8" t="n">
        <v>3</v>
      </c>
      <c r="F2142" t="inlineStr">
        <is>
          <t>2015-03</t>
        </is>
      </c>
      <c r="G2142" t="inlineStr">
        <is>
          <t>Office Supplies</t>
        </is>
      </c>
      <c r="H2142" t="inlineStr">
        <is>
          <t>Storage</t>
        </is>
      </c>
      <c r="I2142" t="inlineStr">
        <is>
          <t>Fellowes Strictly Business Drawer File, Letter/Legal Size</t>
        </is>
      </c>
      <c r="J2142" s="8" t="n">
        <v>4</v>
      </c>
      <c r="K2142" s="10" t="n">
        <v>0</v>
      </c>
      <c r="L2142" s="11" t="n">
        <v>563.4</v>
      </c>
      <c r="M2142" s="11">
        <f>L2142-N2142</f>
        <v>495.792</v>
      </c>
      <c r="N2142" s="11" t="n">
        <v>67.608</v>
      </c>
      <c r="O2142">
        <f>IF(L2142=0,"—",N2142/L2142)</f>
        <v>0.12000000000000001</v>
      </c>
      <c r="P2142" t="inlineStr">
        <is>
          <t>East</t>
        </is>
      </c>
      <c r="Q2142" t="inlineStr">
        <is>
          <t>Consumer</t>
        </is>
      </c>
    </row>
    <row r="2143">
      <c r="A2143" s="8" t="n">
        <v>2273</v>
      </c>
      <c r="B2143" t="inlineStr">
        <is>
          <t>CA-2015-142944</t>
        </is>
      </c>
      <c r="C2143" s="9" t="n">
        <v>42069</v>
      </c>
      <c r="D2143" s="8" t="n">
        <v>2015</v>
      </c>
      <c r="E2143" s="8" t="n">
        <v>3</v>
      </c>
      <c r="F2143" t="inlineStr">
        <is>
          <t>2015-03</t>
        </is>
      </c>
      <c r="G2143" t="inlineStr">
        <is>
          <t>Furniture</t>
        </is>
      </c>
      <c r="H2143" t="inlineStr">
        <is>
          <t>Furnishings</t>
        </is>
      </c>
      <c r="I2143" t="inlineStr">
        <is>
          <t>Deflect-o Glass Clear Studded Chair Mats</t>
        </is>
      </c>
      <c r="J2143" s="8" t="n">
        <v>7</v>
      </c>
      <c r="K2143" s="10" t="n">
        <v>0</v>
      </c>
      <c r="L2143" s="11" t="n">
        <v>435.26</v>
      </c>
      <c r="M2143" s="11">
        <f>L2143-N2143</f>
        <v>339.5028</v>
      </c>
      <c r="N2143" s="11" t="n">
        <v>95.7572</v>
      </c>
      <c r="O2143">
        <f>IF(L2143=0,"—",N2143/L2143)</f>
        <v>0.22</v>
      </c>
      <c r="P2143" t="inlineStr">
        <is>
          <t>West</t>
        </is>
      </c>
      <c r="Q2143" t="inlineStr">
        <is>
          <t>Consumer</t>
        </is>
      </c>
    </row>
    <row r="2144">
      <c r="A2144" s="8" t="n">
        <v>2274</v>
      </c>
      <c r="B2144" t="inlineStr">
        <is>
          <t>CA-2015-142944</t>
        </is>
      </c>
      <c r="C2144" s="9" t="n">
        <v>42069</v>
      </c>
      <c r="D2144" s="8" t="n">
        <v>2015</v>
      </c>
      <c r="E2144" s="8" t="n">
        <v>3</v>
      </c>
      <c r="F2144" t="inlineStr">
        <is>
          <t>2015-03</t>
        </is>
      </c>
      <c r="G2144" t="inlineStr">
        <is>
          <t>Technology</t>
        </is>
      </c>
      <c r="H2144" t="inlineStr">
        <is>
          <t>Copiers</t>
        </is>
      </c>
      <c r="I2144" t="inlineStr">
        <is>
          <t>Canon PC1060 Personal Laser Copier</t>
        </is>
      </c>
      <c r="J2144" s="8" t="n">
        <v>2</v>
      </c>
      <c r="K2144" s="10" t="n">
        <v>0.2</v>
      </c>
      <c r="L2144" s="11" t="n">
        <v>1119.984</v>
      </c>
      <c r="M2144" s="11">
        <f>L2144-N2144</f>
        <v>741.9893999999999</v>
      </c>
      <c r="N2144" s="11" t="n">
        <v>377.9946</v>
      </c>
      <c r="O2144">
        <f>IF(L2144=0,"—",N2144/L2144)</f>
        <v>0.3375</v>
      </c>
      <c r="P2144" t="inlineStr">
        <is>
          <t>West</t>
        </is>
      </c>
      <c r="Q2144" t="inlineStr">
        <is>
          <t>Consumer</t>
        </is>
      </c>
    </row>
    <row r="2145">
      <c r="A2145" s="8" t="n">
        <v>6343</v>
      </c>
      <c r="B2145" t="inlineStr">
        <is>
          <t>CA-2015-146255</t>
        </is>
      </c>
      <c r="C2145" s="9" t="n">
        <v>42070</v>
      </c>
      <c r="D2145" s="8" t="n">
        <v>2015</v>
      </c>
      <c r="E2145" s="8" t="n">
        <v>3</v>
      </c>
      <c r="F2145" t="inlineStr">
        <is>
          <t>2015-03</t>
        </is>
      </c>
      <c r="G2145" t="inlineStr">
        <is>
          <t>Technology</t>
        </is>
      </c>
      <c r="H2145" t="inlineStr">
        <is>
          <t>Accessories</t>
        </is>
      </c>
      <c r="I2145" t="inlineStr">
        <is>
          <t>Microsoft Sculpt Comfort Mouse</t>
        </is>
      </c>
      <c r="J2145" s="8" t="n">
        <v>3</v>
      </c>
      <c r="K2145" s="10" t="n">
        <v>0</v>
      </c>
      <c r="L2145" s="11" t="n">
        <v>119.85</v>
      </c>
      <c r="M2145" s="11">
        <f>L2145-N2145</f>
        <v>67.11599999999999</v>
      </c>
      <c r="N2145" s="11" t="n">
        <v>52.734</v>
      </c>
      <c r="O2145">
        <f>IF(L2145=0,"—",N2145/L2145)</f>
        <v>0.44000000000000006</v>
      </c>
      <c r="P2145" t="inlineStr">
        <is>
          <t>East</t>
        </is>
      </c>
      <c r="Q2145" t="inlineStr">
        <is>
          <t>Home Office</t>
        </is>
      </c>
    </row>
    <row r="2146">
      <c r="A2146" s="8" t="n">
        <v>6345</v>
      </c>
      <c r="B2146" t="inlineStr">
        <is>
          <t>CA-2015-146255</t>
        </is>
      </c>
      <c r="C2146" s="9" t="n">
        <v>42070</v>
      </c>
      <c r="D2146" s="8" t="n">
        <v>2015</v>
      </c>
      <c r="E2146" s="8" t="n">
        <v>3</v>
      </c>
      <c r="F2146" t="inlineStr">
        <is>
          <t>2015-03</t>
        </is>
      </c>
      <c r="G2146" t="inlineStr">
        <is>
          <t>Office Supplies</t>
        </is>
      </c>
      <c r="H2146" t="inlineStr">
        <is>
          <t>Binders</t>
        </is>
      </c>
      <c r="I2146" t="inlineStr">
        <is>
          <t>Wilson Jones Heavy-Duty Casebound Ring Binders with Metal Hinges</t>
        </is>
      </c>
      <c r="J2146" s="8" t="n">
        <v>2</v>
      </c>
      <c r="K2146" s="10" t="n">
        <v>0</v>
      </c>
      <c r="L2146" s="11" t="n">
        <v>69.28</v>
      </c>
      <c r="M2146" s="11">
        <f>L2146-N2146</f>
        <v>36.025600000000004</v>
      </c>
      <c r="N2146" s="11" t="n">
        <v>33.2544</v>
      </c>
      <c r="O2146">
        <f>IF(L2146=0,"—",N2146/L2146)</f>
        <v>0.4799999999999999</v>
      </c>
      <c r="P2146" t="inlineStr">
        <is>
          <t>East</t>
        </is>
      </c>
      <c r="Q2146" t="inlineStr">
        <is>
          <t>Home Office</t>
        </is>
      </c>
    </row>
    <row r="2147">
      <c r="A2147" s="8" t="n">
        <v>6346</v>
      </c>
      <c r="B2147" t="inlineStr">
        <is>
          <t>CA-2015-146255</t>
        </is>
      </c>
      <c r="C2147" s="9" t="n">
        <v>42070</v>
      </c>
      <c r="D2147" s="8" t="n">
        <v>2015</v>
      </c>
      <c r="E2147" s="8" t="n">
        <v>3</v>
      </c>
      <c r="F2147" t="inlineStr">
        <is>
          <t>2015-03</t>
        </is>
      </c>
      <c r="G2147" t="inlineStr">
        <is>
          <t>Technology</t>
        </is>
      </c>
      <c r="H2147" t="inlineStr">
        <is>
          <t>Phones</t>
        </is>
      </c>
      <c r="I2147" t="inlineStr">
        <is>
          <t>LG G3</t>
        </is>
      </c>
      <c r="J2147" s="8" t="n">
        <v>3</v>
      </c>
      <c r="K2147" s="10" t="n">
        <v>0</v>
      </c>
      <c r="L2147" s="11" t="n">
        <v>587.97</v>
      </c>
      <c r="M2147" s="11">
        <f>L2147-N2147</f>
        <v>417.4587</v>
      </c>
      <c r="N2147" s="11" t="n">
        <v>170.5113</v>
      </c>
      <c r="O2147">
        <f>IF(L2147=0,"—",N2147/L2147)</f>
        <v>0.29</v>
      </c>
      <c r="P2147" t="inlineStr">
        <is>
          <t>East</t>
        </is>
      </c>
      <c r="Q2147" t="inlineStr">
        <is>
          <t>Home Office</t>
        </is>
      </c>
    </row>
    <row r="2148">
      <c r="A2148" s="8" t="n">
        <v>6344</v>
      </c>
      <c r="B2148" t="inlineStr">
        <is>
          <t>CA-2015-146255</t>
        </is>
      </c>
      <c r="C2148" s="9" t="n">
        <v>42070</v>
      </c>
      <c r="D2148" s="8" t="n">
        <v>2015</v>
      </c>
      <c r="E2148" s="8" t="n">
        <v>3</v>
      </c>
      <c r="F2148" t="inlineStr">
        <is>
          <t>2015-03</t>
        </is>
      </c>
      <c r="G2148" t="inlineStr">
        <is>
          <t>Office Supplies</t>
        </is>
      </c>
      <c r="H2148" t="inlineStr">
        <is>
          <t>Binders</t>
        </is>
      </c>
      <c r="I2148" t="inlineStr">
        <is>
          <t>GBC Twin Loop Wire Binding Elements, 9/16" Spine, Black</t>
        </is>
      </c>
      <c r="J2148" s="8" t="n">
        <v>2</v>
      </c>
      <c r="K2148" s="10" t="n">
        <v>0</v>
      </c>
      <c r="L2148" s="11" t="n">
        <v>30.44</v>
      </c>
      <c r="M2148" s="11">
        <f>L2148-N2148</f>
        <v>15.524400000000002</v>
      </c>
      <c r="N2148" s="11" t="n">
        <v>14.9156</v>
      </c>
      <c r="O2148">
        <f>IF(L2148=0,"—",N2148/L2148)</f>
        <v>0.49</v>
      </c>
      <c r="P2148" t="inlineStr">
        <is>
          <t>East</t>
        </is>
      </c>
      <c r="Q2148" t="inlineStr">
        <is>
          <t>Home Office</t>
        </is>
      </c>
    </row>
    <row r="2149">
      <c r="A2149" s="8" t="n">
        <v>3995</v>
      </c>
      <c r="B2149" t="inlineStr">
        <is>
          <t>CA-2015-105627</t>
        </is>
      </c>
      <c r="C2149" s="9" t="n">
        <v>42071</v>
      </c>
      <c r="D2149" s="8" t="n">
        <v>2015</v>
      </c>
      <c r="E2149" s="8" t="n">
        <v>3</v>
      </c>
      <c r="F2149" t="inlineStr">
        <is>
          <t>2015-03</t>
        </is>
      </c>
      <c r="G2149" t="inlineStr">
        <is>
          <t>Furniture</t>
        </is>
      </c>
      <c r="H2149" t="inlineStr">
        <is>
          <t>Bookcases</t>
        </is>
      </c>
      <c r="I2149" t="inlineStr">
        <is>
          <t>Rush Hierlooms Collection 1" Thick Stackable Bookcases</t>
        </is>
      </c>
      <c r="J2149" s="8" t="n">
        <v>3</v>
      </c>
      <c r="K2149" s="10" t="n">
        <v>0</v>
      </c>
      <c r="L2149" s="11" t="n">
        <v>512.9400000000001</v>
      </c>
      <c r="M2149" s="11">
        <f>L2149-N2149</f>
        <v>415.48140000000006</v>
      </c>
      <c r="N2149" s="11" t="n">
        <v>97.4586</v>
      </c>
      <c r="O2149">
        <f>IF(L2149=0,"—",N2149/L2149)</f>
        <v>0.18999999999999997</v>
      </c>
      <c r="P2149" t="inlineStr">
        <is>
          <t>Central</t>
        </is>
      </c>
      <c r="Q2149" t="inlineStr">
        <is>
          <t>Consumer</t>
        </is>
      </c>
    </row>
    <row r="2150">
      <c r="A2150" s="8" t="n">
        <v>3996</v>
      </c>
      <c r="B2150" t="inlineStr">
        <is>
          <t>CA-2015-105627</t>
        </is>
      </c>
      <c r="C2150" s="9" t="n">
        <v>42071</v>
      </c>
      <c r="D2150" s="8" t="n">
        <v>2015</v>
      </c>
      <c r="E2150" s="8" t="n">
        <v>3</v>
      </c>
      <c r="F2150" t="inlineStr">
        <is>
          <t>2015-03</t>
        </is>
      </c>
      <c r="G2150" t="inlineStr">
        <is>
          <t>Furniture</t>
        </is>
      </c>
      <c r="H2150" t="inlineStr">
        <is>
          <t>Chairs</t>
        </is>
      </c>
      <c r="I2150" t="inlineStr">
        <is>
          <t>Hon Mobius Operator's Chair</t>
        </is>
      </c>
      <c r="J2150" s="8" t="n">
        <v>7</v>
      </c>
      <c r="K2150" s="10" t="n">
        <v>0</v>
      </c>
      <c r="L2150" s="11" t="n">
        <v>860.9299999999999</v>
      </c>
      <c r="M2150" s="11">
        <f>L2150-N2150</f>
        <v>671.5254</v>
      </c>
      <c r="N2150" s="11" t="n">
        <v>189.4046</v>
      </c>
      <c r="O2150">
        <f>IF(L2150=0,"—",N2150/L2150)</f>
        <v>0.22</v>
      </c>
      <c r="P2150" t="inlineStr">
        <is>
          <t>Central</t>
        </is>
      </c>
      <c r="Q2150" t="inlineStr">
        <is>
          <t>Consumer</t>
        </is>
      </c>
    </row>
    <row r="2151">
      <c r="A2151" s="8" t="n">
        <v>5174</v>
      </c>
      <c r="B2151" t="inlineStr">
        <is>
          <t>CA-2015-107741</t>
        </is>
      </c>
      <c r="C2151" s="9" t="n">
        <v>42071</v>
      </c>
      <c r="D2151" s="8" t="n">
        <v>2015</v>
      </c>
      <c r="E2151" s="8" t="n">
        <v>3</v>
      </c>
      <c r="F2151" t="inlineStr">
        <is>
          <t>2015-03</t>
        </is>
      </c>
      <c r="G2151" t="inlineStr">
        <is>
          <t>Office Supplies</t>
        </is>
      </c>
      <c r="H2151" t="inlineStr">
        <is>
          <t>Art</t>
        </is>
      </c>
      <c r="I2151" t="inlineStr">
        <is>
          <t>Dixon Prang Watercolor Pencils, 10-Color Set with Brush</t>
        </is>
      </c>
      <c r="J2151" s="8" t="n">
        <v>1</v>
      </c>
      <c r="K2151" s="10" t="n">
        <v>0.2</v>
      </c>
      <c r="L2151" s="11" t="n">
        <v>3.408</v>
      </c>
      <c r="M2151" s="11">
        <f>L2151-N2151</f>
        <v>2.5134</v>
      </c>
      <c r="N2151" s="11" t="n">
        <v>0.8946</v>
      </c>
      <c r="O2151">
        <f>IF(L2151=0,"—",N2151/L2151)</f>
        <v>0.2625</v>
      </c>
      <c r="P2151" t="inlineStr">
        <is>
          <t>West</t>
        </is>
      </c>
      <c r="Q2151" t="inlineStr">
        <is>
          <t>Corporate</t>
        </is>
      </c>
    </row>
    <row r="2152">
      <c r="A2152" s="8" t="n">
        <v>7782</v>
      </c>
      <c r="B2152" t="inlineStr">
        <is>
          <t>CA-2015-132136</t>
        </is>
      </c>
      <c r="C2152" s="9" t="n">
        <v>42071</v>
      </c>
      <c r="D2152" s="8" t="n">
        <v>2015</v>
      </c>
      <c r="E2152" s="8" t="n">
        <v>3</v>
      </c>
      <c r="F2152" t="inlineStr">
        <is>
          <t>2015-03</t>
        </is>
      </c>
      <c r="G2152" t="inlineStr">
        <is>
          <t>Office Supplies</t>
        </is>
      </c>
      <c r="H2152" t="inlineStr">
        <is>
          <t>Binders</t>
        </is>
      </c>
      <c r="I2152" t="inlineStr">
        <is>
          <t>Avery Premier Heavy-Duty Binder with Round Locking Rings</t>
        </is>
      </c>
      <c r="J2152" s="8" t="n">
        <v>3</v>
      </c>
      <c r="K2152" s="10" t="n">
        <v>0.8</v>
      </c>
      <c r="L2152" s="11" t="n">
        <v>8.568</v>
      </c>
      <c r="M2152" s="11">
        <f>L2152-N2152</f>
        <v>23.1336</v>
      </c>
      <c r="N2152" s="11" t="n">
        <v>-14.5656</v>
      </c>
      <c r="O2152">
        <f>IF(L2152=0,"—",N2152/L2152)</f>
        <v>-1.7</v>
      </c>
      <c r="P2152" t="inlineStr">
        <is>
          <t>Central</t>
        </is>
      </c>
      <c r="Q2152" t="inlineStr">
        <is>
          <t>Consumer</t>
        </is>
      </c>
    </row>
    <row r="2153">
      <c r="A2153" s="8" t="n">
        <v>4167</v>
      </c>
      <c r="B2153" t="inlineStr">
        <is>
          <t>CA-2015-160213</t>
        </is>
      </c>
      <c r="C2153" s="9" t="n">
        <v>42071</v>
      </c>
      <c r="D2153" s="8" t="n">
        <v>2015</v>
      </c>
      <c r="E2153" s="8" t="n">
        <v>3</v>
      </c>
      <c r="F2153" t="inlineStr">
        <is>
          <t>2015-03</t>
        </is>
      </c>
      <c r="G2153" t="inlineStr">
        <is>
          <t>Office Supplies</t>
        </is>
      </c>
      <c r="H2153" t="inlineStr">
        <is>
          <t>Paper</t>
        </is>
      </c>
      <c r="I2153" t="inlineStr">
        <is>
          <t>Xerox 1997</t>
        </is>
      </c>
      <c r="J2153" s="8" t="n">
        <v>3</v>
      </c>
      <c r="K2153" s="10" t="n">
        <v>0</v>
      </c>
      <c r="L2153" s="11" t="n">
        <v>19.44</v>
      </c>
      <c r="M2153" s="11">
        <f>L2153-N2153</f>
        <v>10.1088</v>
      </c>
      <c r="N2153" s="11" t="n">
        <v>9.331200000000001</v>
      </c>
      <c r="O2153">
        <f>IF(L2153=0,"—",N2153/L2153)</f>
        <v>0.48000000000000004</v>
      </c>
      <c r="P2153" t="inlineStr">
        <is>
          <t>East</t>
        </is>
      </c>
      <c r="Q2153" t="inlineStr">
        <is>
          <t>Corporate</t>
        </is>
      </c>
    </row>
    <row r="2154">
      <c r="A2154" s="8" t="n">
        <v>3997</v>
      </c>
      <c r="B2154" t="inlineStr">
        <is>
          <t>CA-2015-105627</t>
        </is>
      </c>
      <c r="C2154" s="9" t="n">
        <v>42071</v>
      </c>
      <c r="D2154" s="8" t="n">
        <v>2015</v>
      </c>
      <c r="E2154" s="8" t="n">
        <v>3</v>
      </c>
      <c r="F2154" t="inlineStr">
        <is>
          <t>2015-03</t>
        </is>
      </c>
      <c r="G2154" t="inlineStr">
        <is>
          <t>Technology</t>
        </is>
      </c>
      <c r="H2154" t="inlineStr">
        <is>
          <t>Phones</t>
        </is>
      </c>
      <c r="I2154" t="inlineStr">
        <is>
          <t>Nortel Meridian M3904 Professional Digital phone</t>
        </is>
      </c>
      <c r="J2154" s="8" t="n">
        <v>5</v>
      </c>
      <c r="K2154" s="10" t="n">
        <v>0</v>
      </c>
      <c r="L2154" s="11" t="n">
        <v>769.95</v>
      </c>
      <c r="M2154" s="11">
        <f>L2154-N2154</f>
        <v>546.6645000000001</v>
      </c>
      <c r="N2154" s="11" t="n">
        <v>223.2855</v>
      </c>
      <c r="O2154">
        <f>IF(L2154=0,"—",N2154/L2154)</f>
        <v>0.29</v>
      </c>
      <c r="P2154" t="inlineStr">
        <is>
          <t>Central</t>
        </is>
      </c>
      <c r="Q2154" t="inlineStr">
        <is>
          <t>Consumer</t>
        </is>
      </c>
    </row>
    <row r="2155">
      <c r="A2155" s="8" t="n">
        <v>3998</v>
      </c>
      <c r="B2155" t="inlineStr">
        <is>
          <t>CA-2015-105627</t>
        </is>
      </c>
      <c r="C2155" s="9" t="n">
        <v>42071</v>
      </c>
      <c r="D2155" s="8" t="n">
        <v>2015</v>
      </c>
      <c r="E2155" s="8" t="n">
        <v>3</v>
      </c>
      <c r="F2155" t="inlineStr">
        <is>
          <t>2015-03</t>
        </is>
      </c>
      <c r="G2155" t="inlineStr">
        <is>
          <t>Office Supplies</t>
        </is>
      </c>
      <c r="H2155" t="inlineStr">
        <is>
          <t>Art</t>
        </is>
      </c>
      <c r="I2155" t="inlineStr">
        <is>
          <t>Boston 1900 Electric Pencil Sharpener</t>
        </is>
      </c>
      <c r="J2155" s="8" t="n">
        <v>1</v>
      </c>
      <c r="K2155" s="10" t="n">
        <v>0</v>
      </c>
      <c r="L2155" s="11" t="n">
        <v>14.98</v>
      </c>
      <c r="M2155" s="11">
        <f>L2155-N2155</f>
        <v>10.486</v>
      </c>
      <c r="N2155" s="11" t="n">
        <v>4.494</v>
      </c>
      <c r="O2155">
        <f>IF(L2155=0,"—",N2155/L2155)</f>
        <v>0.3</v>
      </c>
      <c r="P2155" t="inlineStr">
        <is>
          <t>Central</t>
        </is>
      </c>
      <c r="Q2155" t="inlineStr">
        <is>
          <t>Consumer</t>
        </is>
      </c>
    </row>
    <row r="2156">
      <c r="A2156" s="8" t="n">
        <v>3999</v>
      </c>
      <c r="B2156" t="inlineStr">
        <is>
          <t>CA-2015-105627</t>
        </is>
      </c>
      <c r="C2156" s="9" t="n">
        <v>42071</v>
      </c>
      <c r="D2156" s="8" t="n">
        <v>2015</v>
      </c>
      <c r="E2156" s="8" t="n">
        <v>3</v>
      </c>
      <c r="F2156" t="inlineStr">
        <is>
          <t>2015-03</t>
        </is>
      </c>
      <c r="G2156" t="inlineStr">
        <is>
          <t>Furniture</t>
        </is>
      </c>
      <c r="H2156" t="inlineStr">
        <is>
          <t>Furnishings</t>
        </is>
      </c>
      <c r="I2156" t="inlineStr">
        <is>
          <t>Deflect-o Glass Clear Studded Chair Mats</t>
        </is>
      </c>
      <c r="J2156" s="8" t="n">
        <v>6</v>
      </c>
      <c r="K2156" s="10" t="n">
        <v>0</v>
      </c>
      <c r="L2156" s="11" t="n">
        <v>373.08</v>
      </c>
      <c r="M2156" s="11">
        <f>L2156-N2156</f>
        <v>291.00239999999997</v>
      </c>
      <c r="N2156" s="11" t="n">
        <v>82.0776</v>
      </c>
      <c r="O2156">
        <f>IF(L2156=0,"—",N2156/L2156)</f>
        <v>0.22000000000000003</v>
      </c>
      <c r="P2156" t="inlineStr">
        <is>
          <t>Central</t>
        </is>
      </c>
      <c r="Q2156" t="inlineStr">
        <is>
          <t>Consumer</t>
        </is>
      </c>
    </row>
    <row r="2157">
      <c r="A2157" s="8" t="n">
        <v>4768</v>
      </c>
      <c r="B2157" t="inlineStr">
        <is>
          <t>CA-2015-123155</t>
        </is>
      </c>
      <c r="C2157" s="9" t="n">
        <v>42072</v>
      </c>
      <c r="D2157" s="8" t="n">
        <v>2015</v>
      </c>
      <c r="E2157" s="8" t="n">
        <v>3</v>
      </c>
      <c r="F2157" t="inlineStr">
        <is>
          <t>2015-03</t>
        </is>
      </c>
      <c r="G2157" t="inlineStr">
        <is>
          <t>Technology</t>
        </is>
      </c>
      <c r="H2157" t="inlineStr">
        <is>
          <t>Phones</t>
        </is>
      </c>
      <c r="I2157" t="inlineStr">
        <is>
          <t>Panasonic KX T7736-B Digital phone</t>
        </is>
      </c>
      <c r="J2157" s="8" t="n">
        <v>3</v>
      </c>
      <c r="K2157" s="10" t="n">
        <v>0.2</v>
      </c>
      <c r="L2157" s="11" t="n">
        <v>359.88</v>
      </c>
      <c r="M2157" s="11">
        <f>L2157-N2157</f>
        <v>337.3875</v>
      </c>
      <c r="N2157" s="11" t="n">
        <v>22.4925</v>
      </c>
      <c r="O2157">
        <f>IF(L2157=0,"—",N2157/L2157)</f>
        <v>0.0625</v>
      </c>
      <c r="P2157" t="inlineStr">
        <is>
          <t>Central</t>
        </is>
      </c>
      <c r="Q2157" t="inlineStr">
        <is>
          <t>Corporate</t>
        </is>
      </c>
    </row>
    <row r="2158">
      <c r="A2158" s="8" t="n">
        <v>4767</v>
      </c>
      <c r="B2158" t="inlineStr">
        <is>
          <t>CA-2015-123155</t>
        </is>
      </c>
      <c r="C2158" s="9" t="n">
        <v>42072</v>
      </c>
      <c r="D2158" s="8" t="n">
        <v>2015</v>
      </c>
      <c r="E2158" s="8" t="n">
        <v>3</v>
      </c>
      <c r="F2158" t="inlineStr">
        <is>
          <t>2015-03</t>
        </is>
      </c>
      <c r="G2158" t="inlineStr">
        <is>
          <t>Technology</t>
        </is>
      </c>
      <c r="H2158" t="inlineStr">
        <is>
          <t>Accessories</t>
        </is>
      </c>
      <c r="I2158" t="inlineStr">
        <is>
          <t>Maxell 4.7GB DVD-R</t>
        </is>
      </c>
      <c r="J2158" s="8" t="n">
        <v>5</v>
      </c>
      <c r="K2158" s="10" t="n">
        <v>0.2</v>
      </c>
      <c r="L2158" s="11" t="n">
        <v>113.52</v>
      </c>
      <c r="M2158" s="11">
        <f>L2158-N2158</f>
        <v>83.721</v>
      </c>
      <c r="N2158" s="11" t="n">
        <v>29.799</v>
      </c>
      <c r="O2158">
        <f>IF(L2158=0,"—",N2158/L2158)</f>
        <v>0.2625</v>
      </c>
      <c r="P2158" t="inlineStr">
        <is>
          <t>Central</t>
        </is>
      </c>
      <c r="Q2158" t="inlineStr">
        <is>
          <t>Corporate</t>
        </is>
      </c>
    </row>
    <row r="2159">
      <c r="A2159" s="8" t="n">
        <v>7370</v>
      </c>
      <c r="B2159" t="inlineStr">
        <is>
          <t>CA-2015-110345</t>
        </is>
      </c>
      <c r="C2159" s="9" t="n">
        <v>42072</v>
      </c>
      <c r="D2159" s="8" t="n">
        <v>2015</v>
      </c>
      <c r="E2159" s="8" t="n">
        <v>3</v>
      </c>
      <c r="F2159" t="inlineStr">
        <is>
          <t>2015-03</t>
        </is>
      </c>
      <c r="G2159" t="inlineStr">
        <is>
          <t>Office Supplies</t>
        </is>
      </c>
      <c r="H2159" t="inlineStr">
        <is>
          <t>Labels</t>
        </is>
      </c>
      <c r="I2159" t="inlineStr">
        <is>
          <t>Avery 514</t>
        </is>
      </c>
      <c r="J2159" s="8" t="n">
        <v>2</v>
      </c>
      <c r="K2159" s="10" t="n">
        <v>0.2</v>
      </c>
      <c r="L2159" s="11" t="n">
        <v>4.608</v>
      </c>
      <c r="M2159" s="11">
        <f>L2159-N2159</f>
        <v>2.9375999999999998</v>
      </c>
      <c r="N2159" s="11" t="n">
        <v>1.6704</v>
      </c>
      <c r="O2159">
        <f>IF(L2159=0,"—",N2159/L2159)</f>
        <v>0.36250000000000004</v>
      </c>
      <c r="P2159" t="inlineStr">
        <is>
          <t>South</t>
        </is>
      </c>
      <c r="Q2159" t="inlineStr">
        <is>
          <t>Consumer</t>
        </is>
      </c>
    </row>
    <row r="2160">
      <c r="A2160" s="8" t="n">
        <v>6610</v>
      </c>
      <c r="B2160" t="inlineStr">
        <is>
          <t>US-2015-118906</t>
        </is>
      </c>
      <c r="C2160" s="9" t="n">
        <v>42073</v>
      </c>
      <c r="D2160" s="8" t="n">
        <v>2015</v>
      </c>
      <c r="E2160" s="8" t="n">
        <v>3</v>
      </c>
      <c r="F2160" t="inlineStr">
        <is>
          <t>2015-03</t>
        </is>
      </c>
      <c r="G2160" t="inlineStr">
        <is>
          <t>Office Supplies</t>
        </is>
      </c>
      <c r="H2160" t="inlineStr">
        <is>
          <t>Storage</t>
        </is>
      </c>
      <c r="I2160" t="inlineStr">
        <is>
          <t>Pizazz Global Quick File</t>
        </is>
      </c>
      <c r="J2160" s="8" t="n">
        <v>6</v>
      </c>
      <c r="K2160" s="10" t="n">
        <v>0</v>
      </c>
      <c r="L2160" s="11" t="n">
        <v>89.81999999999999</v>
      </c>
      <c r="M2160" s="11">
        <f>L2160-N2160</f>
        <v>64.6704</v>
      </c>
      <c r="N2160" s="11" t="n">
        <v>25.1496</v>
      </c>
      <c r="O2160">
        <f>IF(L2160=0,"—",N2160/L2160)</f>
        <v>0.28</v>
      </c>
      <c r="P2160" t="inlineStr">
        <is>
          <t>East</t>
        </is>
      </c>
      <c r="Q2160" t="inlineStr">
        <is>
          <t>Corporate</t>
        </is>
      </c>
    </row>
    <row r="2161">
      <c r="A2161" s="8" t="n">
        <v>988</v>
      </c>
      <c r="B2161" t="inlineStr">
        <is>
          <t>CA-2015-146829</t>
        </is>
      </c>
      <c r="C2161" s="9" t="n">
        <v>42073</v>
      </c>
      <c r="D2161" s="8" t="n">
        <v>2015</v>
      </c>
      <c r="E2161" s="8" t="n">
        <v>3</v>
      </c>
      <c r="F2161" t="inlineStr">
        <is>
          <t>2015-03</t>
        </is>
      </c>
      <c r="G2161" t="inlineStr">
        <is>
          <t>Office Supplies</t>
        </is>
      </c>
      <c r="H2161" t="inlineStr">
        <is>
          <t>Binders</t>
        </is>
      </c>
      <c r="I2161" t="inlineStr">
        <is>
          <t>Acco Suede Grain Vinyl Round Ring Binder</t>
        </is>
      </c>
      <c r="J2161" s="8" t="n">
        <v>2</v>
      </c>
      <c r="K2161" s="10" t="n">
        <v>0.8</v>
      </c>
      <c r="L2161" s="11" t="n">
        <v>1.112</v>
      </c>
      <c r="M2161" s="11">
        <f>L2161-N2161</f>
        <v>3.0024</v>
      </c>
      <c r="N2161" s="11" t="n">
        <v>-1.8904</v>
      </c>
      <c r="O2161">
        <f>IF(L2161=0,"—",N2161/L2161)</f>
        <v>-1.7</v>
      </c>
      <c r="P2161" t="inlineStr">
        <is>
          <t>Central</t>
        </is>
      </c>
      <c r="Q2161" t="inlineStr">
        <is>
          <t>Consumer</t>
        </is>
      </c>
    </row>
    <row r="2162">
      <c r="A2162" s="8" t="n">
        <v>3658</v>
      </c>
      <c r="B2162" t="inlineStr">
        <is>
          <t>CA-2015-128083</t>
        </is>
      </c>
      <c r="C2162" s="9" t="n">
        <v>42075</v>
      </c>
      <c r="D2162" s="8" t="n">
        <v>2015</v>
      </c>
      <c r="E2162" s="8" t="n">
        <v>3</v>
      </c>
      <c r="F2162" t="inlineStr">
        <is>
          <t>2015-03</t>
        </is>
      </c>
      <c r="G2162" t="inlineStr">
        <is>
          <t>Office Supplies</t>
        </is>
      </c>
      <c r="H2162" t="inlineStr">
        <is>
          <t>Envelopes</t>
        </is>
      </c>
      <c r="I2162" t="inlineStr">
        <is>
          <t>Convenience Packs of Business Envelopes</t>
        </is>
      </c>
      <c r="J2162" s="8" t="n">
        <v>3</v>
      </c>
      <c r="K2162" s="10" t="n">
        <v>0.2</v>
      </c>
      <c r="L2162" s="11" t="n">
        <v>8.688000000000001</v>
      </c>
      <c r="M2162" s="11">
        <f>L2162-N2162</f>
        <v>5.755800000000001</v>
      </c>
      <c r="N2162" s="11" t="n">
        <v>2.9322</v>
      </c>
      <c r="O2162">
        <f>IF(L2162=0,"—",N2162/L2162)</f>
        <v>0.33749999999999997</v>
      </c>
      <c r="P2162" t="inlineStr">
        <is>
          <t>South</t>
        </is>
      </c>
      <c r="Q2162" t="inlineStr">
        <is>
          <t>Corporate</t>
        </is>
      </c>
    </row>
    <row r="2163">
      <c r="A2163" s="8" t="n">
        <v>3659</v>
      </c>
      <c r="B2163" t="inlineStr">
        <is>
          <t>CA-2015-128083</t>
        </is>
      </c>
      <c r="C2163" s="9" t="n">
        <v>42075</v>
      </c>
      <c r="D2163" s="8" t="n">
        <v>2015</v>
      </c>
      <c r="E2163" s="8" t="n">
        <v>3</v>
      </c>
      <c r="F2163" t="inlineStr">
        <is>
          <t>2015-03</t>
        </is>
      </c>
      <c r="G2163" t="inlineStr">
        <is>
          <t>Furniture</t>
        </is>
      </c>
      <c r="H2163" t="inlineStr">
        <is>
          <t>Furnishings</t>
        </is>
      </c>
      <c r="I2163" t="inlineStr">
        <is>
          <t>Eldon Expressions Desk Accessory, Wood Pencil Holder, Oak</t>
        </is>
      </c>
      <c r="J2163" s="8" t="n">
        <v>4</v>
      </c>
      <c r="K2163" s="10" t="n">
        <v>0.2</v>
      </c>
      <c r="L2163" s="11" t="n">
        <v>30.88</v>
      </c>
      <c r="M2163" s="11">
        <f>L2163-N2163</f>
        <v>27.02</v>
      </c>
      <c r="N2163" s="11" t="n">
        <v>3.86</v>
      </c>
      <c r="O2163">
        <f>IF(L2163=0,"—",N2163/L2163)</f>
        <v>0.125</v>
      </c>
      <c r="P2163" t="inlineStr">
        <is>
          <t>South</t>
        </is>
      </c>
      <c r="Q2163" t="inlineStr">
        <is>
          <t>Corporate</t>
        </is>
      </c>
    </row>
    <row r="2164">
      <c r="A2164" s="8" t="n">
        <v>7878</v>
      </c>
      <c r="B2164" t="inlineStr">
        <is>
          <t>CA-2015-148705</t>
        </is>
      </c>
      <c r="C2164" s="9" t="n">
        <v>42075</v>
      </c>
      <c r="D2164" s="8" t="n">
        <v>2015</v>
      </c>
      <c r="E2164" s="8" t="n">
        <v>3</v>
      </c>
      <c r="F2164" t="inlineStr">
        <is>
          <t>2015-03</t>
        </is>
      </c>
      <c r="G2164" t="inlineStr">
        <is>
          <t>Office Supplies</t>
        </is>
      </c>
      <c r="H2164" t="inlineStr">
        <is>
          <t>Labels</t>
        </is>
      </c>
      <c r="I2164" t="inlineStr">
        <is>
          <t>Avery 518</t>
        </is>
      </c>
      <c r="J2164" s="8" t="n">
        <v>2</v>
      </c>
      <c r="K2164" s="10" t="n">
        <v>0.2</v>
      </c>
      <c r="L2164" s="11" t="n">
        <v>5.04</v>
      </c>
      <c r="M2164" s="11">
        <f>L2164-N2164</f>
        <v>3.276</v>
      </c>
      <c r="N2164" s="11" t="n">
        <v>1.764</v>
      </c>
      <c r="O2164">
        <f>IF(L2164=0,"—",N2164/L2164)</f>
        <v>0.35</v>
      </c>
      <c r="P2164" t="inlineStr">
        <is>
          <t>South</t>
        </is>
      </c>
      <c r="Q2164" t="inlineStr">
        <is>
          <t>Consumer</t>
        </is>
      </c>
    </row>
    <row r="2165">
      <c r="A2165" s="8" t="n">
        <v>3660</v>
      </c>
      <c r="B2165" t="inlineStr">
        <is>
          <t>CA-2015-128083</t>
        </is>
      </c>
      <c r="C2165" s="9" t="n">
        <v>42075</v>
      </c>
      <c r="D2165" s="8" t="n">
        <v>2015</v>
      </c>
      <c r="E2165" s="8" t="n">
        <v>3</v>
      </c>
      <c r="F2165" t="inlineStr">
        <is>
          <t>2015-03</t>
        </is>
      </c>
      <c r="G2165" t="inlineStr">
        <is>
          <t>Furniture</t>
        </is>
      </c>
      <c r="H2165" t="inlineStr">
        <is>
          <t>Furnishings</t>
        </is>
      </c>
      <c r="I2165" t="inlineStr">
        <is>
          <t>Acrylic Self-Standing Desk Frames</t>
        </is>
      </c>
      <c r="J2165" s="8" t="n">
        <v>3</v>
      </c>
      <c r="K2165" s="10" t="n">
        <v>0.2</v>
      </c>
      <c r="L2165" s="11" t="n">
        <v>6.408</v>
      </c>
      <c r="M2165" s="11">
        <f>L2165-N2165</f>
        <v>4.966200000000001</v>
      </c>
      <c r="N2165" s="11" t="n">
        <v>1.4418</v>
      </c>
      <c r="O2165">
        <f>IF(L2165=0,"—",N2165/L2165)</f>
        <v>0.22499999999999998</v>
      </c>
      <c r="P2165" t="inlineStr">
        <is>
          <t>South</t>
        </is>
      </c>
      <c r="Q2165" t="inlineStr">
        <is>
          <t>Corporate</t>
        </is>
      </c>
    </row>
    <row r="2166">
      <c r="A2166" s="8" t="n">
        <v>6291</v>
      </c>
      <c r="B2166" t="inlineStr">
        <is>
          <t>US-2015-139675</t>
        </is>
      </c>
      <c r="C2166" s="9" t="n">
        <v>42076</v>
      </c>
      <c r="D2166" s="8" t="n">
        <v>2015</v>
      </c>
      <c r="E2166" s="8" t="n">
        <v>3</v>
      </c>
      <c r="F2166" t="inlineStr">
        <is>
          <t>2015-03</t>
        </is>
      </c>
      <c r="G2166" t="inlineStr">
        <is>
          <t>Furniture</t>
        </is>
      </c>
      <c r="H2166" t="inlineStr">
        <is>
          <t>Furnishings</t>
        </is>
      </c>
      <c r="I2166" t="inlineStr">
        <is>
          <t>Dana Halogen Swing-Arm Architect Lamp</t>
        </is>
      </c>
      <c r="J2166" s="8" t="n">
        <v>8</v>
      </c>
      <c r="K2166" s="10" t="n">
        <v>0</v>
      </c>
      <c r="L2166" s="11" t="n">
        <v>327.76</v>
      </c>
      <c r="M2166" s="11">
        <f>L2166-N2166</f>
        <v>235.98719999999997</v>
      </c>
      <c r="N2166" s="11" t="n">
        <v>91.7728</v>
      </c>
      <c r="O2166">
        <f>IF(L2166=0,"—",N2166/L2166)</f>
        <v>0.28</v>
      </c>
      <c r="P2166" t="inlineStr">
        <is>
          <t>West</t>
        </is>
      </c>
      <c r="Q2166" t="inlineStr">
        <is>
          <t>Home Office</t>
        </is>
      </c>
    </row>
    <row r="2167">
      <c r="A2167" s="8" t="n">
        <v>6290</v>
      </c>
      <c r="B2167" t="inlineStr">
        <is>
          <t>US-2015-139675</t>
        </is>
      </c>
      <c r="C2167" s="9" t="n">
        <v>42076</v>
      </c>
      <c r="D2167" s="8" t="n">
        <v>2015</v>
      </c>
      <c r="E2167" s="8" t="n">
        <v>3</v>
      </c>
      <c r="F2167" t="inlineStr">
        <is>
          <t>2015-03</t>
        </is>
      </c>
      <c r="G2167" t="inlineStr">
        <is>
          <t>Furniture</t>
        </is>
      </c>
      <c r="H2167" t="inlineStr">
        <is>
          <t>Chairs</t>
        </is>
      </c>
      <c r="I2167" t="inlineStr">
        <is>
          <t>Global Deluxe High-Back Manager's Chair</t>
        </is>
      </c>
      <c r="J2167" s="8" t="n">
        <v>4</v>
      </c>
      <c r="K2167" s="10" t="n">
        <v>0.2</v>
      </c>
      <c r="L2167" s="11" t="n">
        <v>915.136</v>
      </c>
      <c r="M2167" s="11">
        <f>L2167-N2167</f>
        <v>812.1831999999999</v>
      </c>
      <c r="N2167" s="11" t="n">
        <v>102.9528</v>
      </c>
      <c r="O2167">
        <f>IF(L2167=0,"—",N2167/L2167)</f>
        <v>0.1125</v>
      </c>
      <c r="P2167" t="inlineStr">
        <is>
          <t>West</t>
        </is>
      </c>
      <c r="Q2167" t="inlineStr">
        <is>
          <t>Home Office</t>
        </is>
      </c>
    </row>
    <row r="2168">
      <c r="A2168" s="8" t="n">
        <v>2026</v>
      </c>
      <c r="B2168" t="inlineStr">
        <is>
          <t>CA-2015-114237</t>
        </is>
      </c>
      <c r="C2168" s="9" t="n">
        <v>42076</v>
      </c>
      <c r="D2168" s="8" t="n">
        <v>2015</v>
      </c>
      <c r="E2168" s="8" t="n">
        <v>3</v>
      </c>
      <c r="F2168" t="inlineStr">
        <is>
          <t>2015-03</t>
        </is>
      </c>
      <c r="G2168" t="inlineStr">
        <is>
          <t>Furniture</t>
        </is>
      </c>
      <c r="H2168" t="inlineStr">
        <is>
          <t>Bookcases</t>
        </is>
      </c>
      <c r="I2168" t="inlineStr">
        <is>
          <t>Safco Value Mate Series Steel Bookcases, Baked Enamel Finish on Steel, Gray</t>
        </is>
      </c>
      <c r="J2168" s="8" t="n">
        <v>2</v>
      </c>
      <c r="K2168" s="10" t="n">
        <v>0</v>
      </c>
      <c r="L2168" s="11" t="n">
        <v>141.96</v>
      </c>
      <c r="M2168" s="11">
        <f>L2168-N2168</f>
        <v>102.2112</v>
      </c>
      <c r="N2168" s="11" t="n">
        <v>39.7488</v>
      </c>
      <c r="O2168">
        <f>IF(L2168=0,"—",N2168/L2168)</f>
        <v>0.28</v>
      </c>
      <c r="P2168" t="inlineStr">
        <is>
          <t>West</t>
        </is>
      </c>
      <c r="Q2168" t="inlineStr">
        <is>
          <t>Consumer</t>
        </is>
      </c>
    </row>
    <row r="2169">
      <c r="A2169" s="8" t="n">
        <v>4163</v>
      </c>
      <c r="B2169" t="inlineStr">
        <is>
          <t>CA-2015-163587</t>
        </is>
      </c>
      <c r="C2169" s="9" t="n">
        <v>42077</v>
      </c>
      <c r="D2169" s="8" t="n">
        <v>2015</v>
      </c>
      <c r="E2169" s="8" t="n">
        <v>3</v>
      </c>
      <c r="F2169" t="inlineStr">
        <is>
          <t>2015-03</t>
        </is>
      </c>
      <c r="G2169" t="inlineStr">
        <is>
          <t>Office Supplies</t>
        </is>
      </c>
      <c r="H2169" t="inlineStr">
        <is>
          <t>Labels</t>
        </is>
      </c>
      <c r="I2169" t="inlineStr">
        <is>
          <t>Avery 476</t>
        </is>
      </c>
      <c r="J2169" s="8" t="n">
        <v>4</v>
      </c>
      <c r="K2169" s="10" t="n">
        <v>0</v>
      </c>
      <c r="L2169" s="11" t="n">
        <v>16.52</v>
      </c>
      <c r="M2169" s="11">
        <f>L2169-N2169</f>
        <v>8.9208</v>
      </c>
      <c r="N2169" s="11" t="n">
        <v>7.5992</v>
      </c>
      <c r="O2169">
        <f>IF(L2169=0,"—",N2169/L2169)</f>
        <v>0.46</v>
      </c>
      <c r="P2169" t="inlineStr">
        <is>
          <t>East</t>
        </is>
      </c>
      <c r="Q2169" t="inlineStr">
        <is>
          <t>Consumer</t>
        </is>
      </c>
    </row>
    <row r="2170">
      <c r="A2170" s="8" t="n">
        <v>4164</v>
      </c>
      <c r="B2170" t="inlineStr">
        <is>
          <t>CA-2015-163587</t>
        </is>
      </c>
      <c r="C2170" s="9" t="n">
        <v>42077</v>
      </c>
      <c r="D2170" s="8" t="n">
        <v>2015</v>
      </c>
      <c r="E2170" s="8" t="n">
        <v>3</v>
      </c>
      <c r="F2170" t="inlineStr">
        <is>
          <t>2015-03</t>
        </is>
      </c>
      <c r="G2170" t="inlineStr">
        <is>
          <t>Office Supplies</t>
        </is>
      </c>
      <c r="H2170" t="inlineStr">
        <is>
          <t>Binders</t>
        </is>
      </c>
      <c r="I2170" t="inlineStr">
        <is>
          <t>GBC DocuBind TL200 Manual Binding Machine</t>
        </is>
      </c>
      <c r="J2170" s="8" t="n">
        <v>3</v>
      </c>
      <c r="K2170" s="10" t="n">
        <v>0</v>
      </c>
      <c r="L2170" s="11" t="n">
        <v>671.9400000000001</v>
      </c>
      <c r="M2170" s="11">
        <f>L2170-N2170</f>
        <v>356.12820000000005</v>
      </c>
      <c r="N2170" s="11" t="n">
        <v>315.8118</v>
      </c>
      <c r="O2170">
        <f>IF(L2170=0,"—",N2170/L2170)</f>
        <v>0.47</v>
      </c>
      <c r="P2170" t="inlineStr">
        <is>
          <t>East</t>
        </is>
      </c>
      <c r="Q2170" t="inlineStr">
        <is>
          <t>Consumer</t>
        </is>
      </c>
    </row>
    <row r="2171">
      <c r="A2171" s="8" t="n">
        <v>9212</v>
      </c>
      <c r="B2171" t="inlineStr">
        <is>
          <t>CA-2015-167479</t>
        </is>
      </c>
      <c r="C2171" s="9" t="n">
        <v>42077</v>
      </c>
      <c r="D2171" s="8" t="n">
        <v>2015</v>
      </c>
      <c r="E2171" s="8" t="n">
        <v>3</v>
      </c>
      <c r="F2171" t="inlineStr">
        <is>
          <t>2015-03</t>
        </is>
      </c>
      <c r="G2171" t="inlineStr">
        <is>
          <t>Office Supplies</t>
        </is>
      </c>
      <c r="H2171" t="inlineStr">
        <is>
          <t>Paper</t>
        </is>
      </c>
      <c r="I2171" t="inlineStr">
        <is>
          <t>Xerox 223</t>
        </is>
      </c>
      <c r="J2171" s="8" t="n">
        <v>3</v>
      </c>
      <c r="K2171" s="10" t="n">
        <v>0</v>
      </c>
      <c r="L2171" s="11" t="n">
        <v>19.44</v>
      </c>
      <c r="M2171" s="11">
        <f>L2171-N2171</f>
        <v>10.1088</v>
      </c>
      <c r="N2171" s="11" t="n">
        <v>9.331200000000001</v>
      </c>
      <c r="O2171">
        <f>IF(L2171=0,"—",N2171/L2171)</f>
        <v>0.48000000000000004</v>
      </c>
      <c r="P2171" t="inlineStr">
        <is>
          <t>West</t>
        </is>
      </c>
      <c r="Q2171" t="inlineStr">
        <is>
          <t>Consumer</t>
        </is>
      </c>
    </row>
    <row r="2172">
      <c r="A2172" s="8" t="n">
        <v>4936</v>
      </c>
      <c r="B2172" t="inlineStr">
        <is>
          <t>CA-2015-155124</t>
        </is>
      </c>
      <c r="C2172" s="9" t="n">
        <v>42078</v>
      </c>
      <c r="D2172" s="8" t="n">
        <v>2015</v>
      </c>
      <c r="E2172" s="8" t="n">
        <v>3</v>
      </c>
      <c r="F2172" t="inlineStr">
        <is>
          <t>2015-03</t>
        </is>
      </c>
      <c r="G2172" t="inlineStr">
        <is>
          <t>Technology</t>
        </is>
      </c>
      <c r="H2172" t="inlineStr">
        <is>
          <t>Phones</t>
        </is>
      </c>
      <c r="I2172" t="inlineStr">
        <is>
          <t>SmartStand Mobile Device Holder, Assorted Colors</t>
        </is>
      </c>
      <c r="J2172" s="8" t="n">
        <v>3</v>
      </c>
      <c r="K2172" s="10" t="n">
        <v>0.2</v>
      </c>
      <c r="L2172" s="11" t="n">
        <v>16.776</v>
      </c>
      <c r="M2172" s="11">
        <f>L2172-N2172</f>
        <v>15.0984</v>
      </c>
      <c r="N2172" s="11" t="n">
        <v>1.6776</v>
      </c>
      <c r="O2172">
        <f>IF(L2172=0,"—",N2172/L2172)</f>
        <v>0.1</v>
      </c>
      <c r="P2172" t="inlineStr">
        <is>
          <t>West</t>
        </is>
      </c>
      <c r="Q2172" t="inlineStr">
        <is>
          <t>Corporate</t>
        </is>
      </c>
    </row>
    <row r="2173">
      <c r="A2173" s="8" t="n">
        <v>4954</v>
      </c>
      <c r="B2173" t="inlineStr">
        <is>
          <t>CA-2015-153906</t>
        </is>
      </c>
      <c r="C2173" s="9" t="n">
        <v>42079</v>
      </c>
      <c r="D2173" s="8" t="n">
        <v>2015</v>
      </c>
      <c r="E2173" s="8" t="n">
        <v>3</v>
      </c>
      <c r="F2173" t="inlineStr">
        <is>
          <t>2015-03</t>
        </is>
      </c>
      <c r="G2173" t="inlineStr">
        <is>
          <t>Technology</t>
        </is>
      </c>
      <c r="H2173" t="inlineStr">
        <is>
          <t>Phones</t>
        </is>
      </c>
      <c r="I2173" t="inlineStr">
        <is>
          <t>Plantronics MX500i Earset</t>
        </is>
      </c>
      <c r="J2173" s="8" t="n">
        <v>2</v>
      </c>
      <c r="K2173" s="10" t="n">
        <v>0</v>
      </c>
      <c r="L2173" s="11" t="n">
        <v>85.90000000000001</v>
      </c>
      <c r="M2173" s="11">
        <f>L2173-N2173</f>
        <v>83.32300000000001</v>
      </c>
      <c r="N2173" s="11" t="n">
        <v>2.577</v>
      </c>
      <c r="O2173">
        <f>IF(L2173=0,"—",N2173/L2173)</f>
        <v>0.03</v>
      </c>
      <c r="P2173" t="inlineStr">
        <is>
          <t>East</t>
        </is>
      </c>
      <c r="Q2173" t="inlineStr">
        <is>
          <t>Corporate</t>
        </is>
      </c>
    </row>
    <row r="2174">
      <c r="A2174" s="8" t="n">
        <v>510</v>
      </c>
      <c r="B2174" t="inlineStr">
        <is>
          <t>CA-2015-145352</t>
        </is>
      </c>
      <c r="C2174" s="9" t="n">
        <v>42079</v>
      </c>
      <c r="D2174" s="8" t="n">
        <v>2015</v>
      </c>
      <c r="E2174" s="8" t="n">
        <v>3</v>
      </c>
      <c r="F2174" t="inlineStr">
        <is>
          <t>2015-03</t>
        </is>
      </c>
      <c r="G2174" t="inlineStr">
        <is>
          <t>Office Supplies</t>
        </is>
      </c>
      <c r="H2174" t="inlineStr">
        <is>
          <t>Binders</t>
        </is>
      </c>
      <c r="I2174" t="inlineStr">
        <is>
          <t>Fellowes PB500 Electric Punch Plastic Comb Binding Machine with Manual Bind</t>
        </is>
      </c>
      <c r="J2174" s="8" t="n">
        <v>5</v>
      </c>
      <c r="K2174" s="10" t="n">
        <v>0</v>
      </c>
      <c r="L2174" s="11" t="n">
        <v>6354.95</v>
      </c>
      <c r="M2174" s="11">
        <f>L2174-N2174</f>
        <v>3177.475</v>
      </c>
      <c r="N2174" s="11" t="n">
        <v>3177.475</v>
      </c>
      <c r="O2174">
        <f>IF(L2174=0,"—",N2174/L2174)</f>
        <v>0.5</v>
      </c>
      <c r="P2174" t="inlineStr">
        <is>
          <t>South</t>
        </is>
      </c>
      <c r="Q2174" t="inlineStr">
        <is>
          <t>Consumer</t>
        </is>
      </c>
    </row>
    <row r="2175">
      <c r="A2175" s="8" t="n">
        <v>1559</v>
      </c>
      <c r="B2175" t="inlineStr">
        <is>
          <t>CA-2015-112116</t>
        </is>
      </c>
      <c r="C2175" s="9" t="n">
        <v>42079</v>
      </c>
      <c r="D2175" s="8" t="n">
        <v>2015</v>
      </c>
      <c r="E2175" s="8" t="n">
        <v>3</v>
      </c>
      <c r="F2175" t="inlineStr">
        <is>
          <t>2015-03</t>
        </is>
      </c>
      <c r="G2175" t="inlineStr">
        <is>
          <t>Furniture</t>
        </is>
      </c>
      <c r="H2175" t="inlineStr">
        <is>
          <t>Tables</t>
        </is>
      </c>
      <c r="I2175" t="inlineStr">
        <is>
          <t>KI Adjustable-Height Table</t>
        </is>
      </c>
      <c r="J2175" s="8" t="n">
        <v>2</v>
      </c>
      <c r="K2175" s="10" t="n">
        <v>0</v>
      </c>
      <c r="L2175" s="11" t="n">
        <v>171.96</v>
      </c>
      <c r="M2175" s="11">
        <f>L2175-N2175</f>
        <v>127.25040000000001</v>
      </c>
      <c r="N2175" s="11" t="n">
        <v>44.7096</v>
      </c>
      <c r="O2175">
        <f>IF(L2175=0,"—",N2175/L2175)</f>
        <v>0.26</v>
      </c>
      <c r="P2175" t="inlineStr">
        <is>
          <t>West</t>
        </is>
      </c>
      <c r="Q2175" t="inlineStr">
        <is>
          <t>Consumer</t>
        </is>
      </c>
    </row>
    <row r="2176">
      <c r="A2176" s="8" t="n">
        <v>6924</v>
      </c>
      <c r="B2176" t="inlineStr">
        <is>
          <t>CA-2015-134257</t>
        </is>
      </c>
      <c r="C2176" s="9" t="n">
        <v>42079</v>
      </c>
      <c r="D2176" s="8" t="n">
        <v>2015</v>
      </c>
      <c r="E2176" s="8" t="n">
        <v>3</v>
      </c>
      <c r="F2176" t="inlineStr">
        <is>
          <t>2015-03</t>
        </is>
      </c>
      <c r="G2176" t="inlineStr">
        <is>
          <t>Office Supplies</t>
        </is>
      </c>
      <c r="H2176" t="inlineStr">
        <is>
          <t>Envelopes</t>
        </is>
      </c>
      <c r="I2176" t="inlineStr">
        <is>
          <t>Colored Envelopes</t>
        </is>
      </c>
      <c r="J2176" s="8" t="n">
        <v>2</v>
      </c>
      <c r="K2176" s="10" t="n">
        <v>0</v>
      </c>
      <c r="L2176" s="11" t="n">
        <v>7.38</v>
      </c>
      <c r="M2176" s="11">
        <f>L2176-N2176</f>
        <v>3.9852</v>
      </c>
      <c r="N2176" s="11" t="n">
        <v>3.3948</v>
      </c>
      <c r="O2176">
        <f>IF(L2176=0,"—",N2176/L2176)</f>
        <v>0.46</v>
      </c>
      <c r="P2176" t="inlineStr">
        <is>
          <t>South</t>
        </is>
      </c>
      <c r="Q2176" t="inlineStr">
        <is>
          <t>Consumer</t>
        </is>
      </c>
    </row>
    <row r="2177">
      <c r="A2177" s="8" t="n">
        <v>507</v>
      </c>
      <c r="B2177" t="inlineStr">
        <is>
          <t>CA-2015-145352</t>
        </is>
      </c>
      <c r="C2177" s="9" t="n">
        <v>42079</v>
      </c>
      <c r="D2177" s="8" t="n">
        <v>2015</v>
      </c>
      <c r="E2177" s="8" t="n">
        <v>3</v>
      </c>
      <c r="F2177" t="inlineStr">
        <is>
          <t>2015-03</t>
        </is>
      </c>
      <c r="G2177" t="inlineStr">
        <is>
          <t>Office Supplies</t>
        </is>
      </c>
      <c r="H2177" t="inlineStr">
        <is>
          <t>Art</t>
        </is>
      </c>
      <c r="I2177" t="inlineStr">
        <is>
          <t>Rogers Handheld Barrel Pencil Sharpener</t>
        </is>
      </c>
      <c r="J2177" s="8" t="n">
        <v>1</v>
      </c>
      <c r="K2177" s="10" t="n">
        <v>0</v>
      </c>
      <c r="L2177" s="11" t="n">
        <v>2.74</v>
      </c>
      <c r="M2177" s="11">
        <f>L2177-N2177</f>
        <v>2.0002000000000004</v>
      </c>
      <c r="N2177" s="11" t="n">
        <v>0.7398</v>
      </c>
      <c r="O2177">
        <f>IF(L2177=0,"—",N2177/L2177)</f>
        <v>0.26999999999999996</v>
      </c>
      <c r="P2177" t="inlineStr">
        <is>
          <t>South</t>
        </is>
      </c>
      <c r="Q2177" t="inlineStr">
        <is>
          <t>Consumer</t>
        </is>
      </c>
    </row>
    <row r="2178">
      <c r="A2178" s="8" t="n">
        <v>7728</v>
      </c>
      <c r="B2178" t="inlineStr">
        <is>
          <t>US-2015-150231</t>
        </is>
      </c>
      <c r="C2178" s="9" t="n">
        <v>42079</v>
      </c>
      <c r="D2178" s="8" t="n">
        <v>2015</v>
      </c>
      <c r="E2178" s="8" t="n">
        <v>3</v>
      </c>
      <c r="F2178" t="inlineStr">
        <is>
          <t>2015-03</t>
        </is>
      </c>
      <c r="G2178" t="inlineStr">
        <is>
          <t>Office Supplies</t>
        </is>
      </c>
      <c r="H2178" t="inlineStr">
        <is>
          <t>Art</t>
        </is>
      </c>
      <c r="I2178" t="inlineStr">
        <is>
          <t>Avery Hi-Liter Smear-Safe Highlighters</t>
        </is>
      </c>
      <c r="J2178" s="8" t="n">
        <v>3</v>
      </c>
      <c r="K2178" s="10" t="n">
        <v>0</v>
      </c>
      <c r="L2178" s="11" t="n">
        <v>17.52</v>
      </c>
      <c r="M2178" s="11">
        <f>L2178-N2178</f>
        <v>11.2128</v>
      </c>
      <c r="N2178" s="11" t="n">
        <v>6.3072</v>
      </c>
      <c r="O2178">
        <f>IF(L2178=0,"—",N2178/L2178)</f>
        <v>0.36</v>
      </c>
      <c r="P2178" t="inlineStr">
        <is>
          <t>East</t>
        </is>
      </c>
      <c r="Q2178" t="inlineStr">
        <is>
          <t>Home Office</t>
        </is>
      </c>
    </row>
    <row r="2179">
      <c r="A2179" s="8" t="n">
        <v>6923</v>
      </c>
      <c r="B2179" t="inlineStr">
        <is>
          <t>CA-2015-134257</t>
        </is>
      </c>
      <c r="C2179" s="9" t="n">
        <v>42079</v>
      </c>
      <c r="D2179" s="8" t="n">
        <v>2015</v>
      </c>
      <c r="E2179" s="8" t="n">
        <v>3</v>
      </c>
      <c r="F2179" t="inlineStr">
        <is>
          <t>2015-03</t>
        </is>
      </c>
      <c r="G2179" t="inlineStr">
        <is>
          <t>Office Supplies</t>
        </is>
      </c>
      <c r="H2179" t="inlineStr">
        <is>
          <t>Labels</t>
        </is>
      </c>
      <c r="I2179" t="inlineStr">
        <is>
          <t>Dot Matrix Printer Tape Reel Labels, White, 5000/Box</t>
        </is>
      </c>
      <c r="J2179" s="8" t="n">
        <v>5</v>
      </c>
      <c r="K2179" s="10" t="n">
        <v>0</v>
      </c>
      <c r="L2179" s="11" t="n">
        <v>491.55</v>
      </c>
      <c r="M2179" s="11">
        <f>L2179-N2179</f>
        <v>250.69050000000001</v>
      </c>
      <c r="N2179" s="11" t="n">
        <v>240.8595</v>
      </c>
      <c r="O2179">
        <f>IF(L2179=0,"—",N2179/L2179)</f>
        <v>0.49</v>
      </c>
      <c r="P2179" t="inlineStr">
        <is>
          <t>South</t>
        </is>
      </c>
      <c r="Q2179" t="inlineStr">
        <is>
          <t>Consumer</t>
        </is>
      </c>
    </row>
    <row r="2180">
      <c r="A2180" s="8" t="n">
        <v>508</v>
      </c>
      <c r="B2180" t="inlineStr">
        <is>
          <t>CA-2015-145352</t>
        </is>
      </c>
      <c r="C2180" s="9" t="n">
        <v>42079</v>
      </c>
      <c r="D2180" s="8" t="n">
        <v>2015</v>
      </c>
      <c r="E2180" s="8" t="n">
        <v>3</v>
      </c>
      <c r="F2180" t="inlineStr">
        <is>
          <t>2015-03</t>
        </is>
      </c>
      <c r="G2180" t="inlineStr">
        <is>
          <t>Office Supplies</t>
        </is>
      </c>
      <c r="H2180" t="inlineStr">
        <is>
          <t>Art</t>
        </is>
      </c>
      <c r="I2180" t="inlineStr">
        <is>
          <t>Newell 344</t>
        </is>
      </c>
      <c r="J2180" s="8" t="n">
        <v>3</v>
      </c>
      <c r="K2180" s="10" t="n">
        <v>0</v>
      </c>
      <c r="L2180" s="11" t="n">
        <v>8.34</v>
      </c>
      <c r="M2180" s="11">
        <f>L2180-N2180</f>
        <v>6.1716</v>
      </c>
      <c r="N2180" s="11" t="n">
        <v>2.1684</v>
      </c>
      <c r="O2180">
        <f>IF(L2180=0,"—",N2180/L2180)</f>
        <v>0.26</v>
      </c>
      <c r="P2180" t="inlineStr">
        <is>
          <t>South</t>
        </is>
      </c>
      <c r="Q2180" t="inlineStr">
        <is>
          <t>Consumer</t>
        </is>
      </c>
    </row>
    <row r="2181">
      <c r="A2181" s="8" t="n">
        <v>509</v>
      </c>
      <c r="B2181" t="inlineStr">
        <is>
          <t>CA-2015-145352</t>
        </is>
      </c>
      <c r="C2181" s="9" t="n">
        <v>42079</v>
      </c>
      <c r="D2181" s="8" t="n">
        <v>2015</v>
      </c>
      <c r="E2181" s="8" t="n">
        <v>3</v>
      </c>
      <c r="F2181" t="inlineStr">
        <is>
          <t>2015-03</t>
        </is>
      </c>
      <c r="G2181" t="inlineStr">
        <is>
          <t>Office Supplies</t>
        </is>
      </c>
      <c r="H2181" t="inlineStr">
        <is>
          <t>Storage</t>
        </is>
      </c>
      <c r="I2181" t="inlineStr">
        <is>
          <t>Personal File Boxes with Fold-Down Carry Handle</t>
        </is>
      </c>
      <c r="J2181" s="8" t="n">
        <v>3</v>
      </c>
      <c r="K2181" s="10" t="n">
        <v>0</v>
      </c>
      <c r="L2181" s="11" t="n">
        <v>46.74</v>
      </c>
      <c r="M2181" s="11">
        <f>L2181-N2181</f>
        <v>35.055</v>
      </c>
      <c r="N2181" s="11" t="n">
        <v>11.685</v>
      </c>
      <c r="O2181">
        <f>IF(L2181=0,"—",N2181/L2181)</f>
        <v>0.25</v>
      </c>
      <c r="P2181" t="inlineStr">
        <is>
          <t>South</t>
        </is>
      </c>
      <c r="Q2181" t="inlineStr">
        <is>
          <t>Consumer</t>
        </is>
      </c>
    </row>
    <row r="2182">
      <c r="A2182" s="8" t="n">
        <v>4795</v>
      </c>
      <c r="B2182" t="inlineStr">
        <is>
          <t>CA-2015-144722</t>
        </is>
      </c>
      <c r="C2182" s="9" t="n">
        <v>42079</v>
      </c>
      <c r="D2182" s="8" t="n">
        <v>2015</v>
      </c>
      <c r="E2182" s="8" t="n">
        <v>3</v>
      </c>
      <c r="F2182" t="inlineStr">
        <is>
          <t>2015-03</t>
        </is>
      </c>
      <c r="G2182" t="inlineStr">
        <is>
          <t>Furniture</t>
        </is>
      </c>
      <c r="H2182" t="inlineStr">
        <is>
          <t>Furnishings</t>
        </is>
      </c>
      <c r="I2182" t="inlineStr">
        <is>
          <t>Howard Miller 11-1/2" Diameter Brentwood Wall Clock</t>
        </is>
      </c>
      <c r="J2182" s="8" t="n">
        <v>1</v>
      </c>
      <c r="K2182" s="10" t="n">
        <v>0</v>
      </c>
      <c r="L2182" s="11" t="n">
        <v>43.13</v>
      </c>
      <c r="M2182" s="11">
        <f>L2182-N2182</f>
        <v>25.015400000000003</v>
      </c>
      <c r="N2182" s="11" t="n">
        <v>18.1146</v>
      </c>
      <c r="O2182">
        <f>IF(L2182=0,"—",N2182/L2182)</f>
        <v>0.42</v>
      </c>
      <c r="P2182" t="inlineStr">
        <is>
          <t>West</t>
        </is>
      </c>
      <c r="Q2182" t="inlineStr">
        <is>
          <t>Corporate</t>
        </is>
      </c>
    </row>
    <row r="2183">
      <c r="A2183" s="8" t="n">
        <v>2565</v>
      </c>
      <c r="B2183" t="inlineStr">
        <is>
          <t>CA-2015-110632</t>
        </is>
      </c>
      <c r="C2183" s="9" t="n">
        <v>42080</v>
      </c>
      <c r="D2183" s="8" t="n">
        <v>2015</v>
      </c>
      <c r="E2183" s="8" t="n">
        <v>3</v>
      </c>
      <c r="F2183" t="inlineStr">
        <is>
          <t>2015-03</t>
        </is>
      </c>
      <c r="G2183" t="inlineStr">
        <is>
          <t>Office Supplies</t>
        </is>
      </c>
      <c r="H2183" t="inlineStr">
        <is>
          <t>Storage</t>
        </is>
      </c>
      <c r="I2183" t="inlineStr">
        <is>
          <t>Tenex Personal Self-Stacking Standard File Box, Black/Gray</t>
        </is>
      </c>
      <c r="J2183" s="8" t="n">
        <v>2</v>
      </c>
      <c r="K2183" s="10" t="n">
        <v>0</v>
      </c>
      <c r="L2183" s="11" t="n">
        <v>33.82</v>
      </c>
      <c r="M2183" s="11">
        <f>L2183-N2183</f>
        <v>24.6886</v>
      </c>
      <c r="N2183" s="11" t="n">
        <v>9.131399999999999</v>
      </c>
      <c r="O2183">
        <f>IF(L2183=0,"—",N2183/L2183)</f>
        <v>0.26999999999999996</v>
      </c>
      <c r="P2183" t="inlineStr">
        <is>
          <t>East</t>
        </is>
      </c>
      <c r="Q2183" t="inlineStr">
        <is>
          <t>Corporate</t>
        </is>
      </c>
    </row>
    <row r="2184">
      <c r="A2184" s="8" t="n">
        <v>2564</v>
      </c>
      <c r="B2184" t="inlineStr">
        <is>
          <t>CA-2015-110632</t>
        </is>
      </c>
      <c r="C2184" s="9" t="n">
        <v>42080</v>
      </c>
      <c r="D2184" s="8" t="n">
        <v>2015</v>
      </c>
      <c r="E2184" s="8" t="n">
        <v>3</v>
      </c>
      <c r="F2184" t="inlineStr">
        <is>
          <t>2015-03</t>
        </is>
      </c>
      <c r="G2184" t="inlineStr">
        <is>
          <t>Technology</t>
        </is>
      </c>
      <c r="H2184" t="inlineStr">
        <is>
          <t>Accessories</t>
        </is>
      </c>
      <c r="I2184" t="inlineStr">
        <is>
          <t>KeyTronic KT800P2 - Keyboard - Black</t>
        </is>
      </c>
      <c r="J2184" s="8" t="n">
        <v>1</v>
      </c>
      <c r="K2184" s="10" t="n">
        <v>0</v>
      </c>
      <c r="L2184" s="11" t="n">
        <v>15.02</v>
      </c>
      <c r="M2184" s="11">
        <f>L2184-N2184</f>
        <v>12.3164</v>
      </c>
      <c r="N2184" s="11" t="n">
        <v>2.7036</v>
      </c>
      <c r="O2184">
        <f>IF(L2184=0,"—",N2184/L2184)</f>
        <v>0.18</v>
      </c>
      <c r="P2184" t="inlineStr">
        <is>
          <t>East</t>
        </is>
      </c>
      <c r="Q2184" t="inlineStr">
        <is>
          <t>Corporate</t>
        </is>
      </c>
    </row>
    <row r="2185">
      <c r="A2185" s="8" t="n">
        <v>5588</v>
      </c>
      <c r="B2185" t="inlineStr">
        <is>
          <t>CA-2015-149993</t>
        </is>
      </c>
      <c r="C2185" s="9" t="n">
        <v>42082</v>
      </c>
      <c r="D2185" s="8" t="n">
        <v>2015</v>
      </c>
      <c r="E2185" s="8" t="n">
        <v>3</v>
      </c>
      <c r="F2185" t="inlineStr">
        <is>
          <t>2015-03</t>
        </is>
      </c>
      <c r="G2185" t="inlineStr">
        <is>
          <t>Office Supplies</t>
        </is>
      </c>
      <c r="H2185" t="inlineStr">
        <is>
          <t>Fasteners</t>
        </is>
      </c>
      <c r="I2185" t="inlineStr">
        <is>
          <t>Stockwell Push Pins</t>
        </is>
      </c>
      <c r="J2185" s="8" t="n">
        <v>5</v>
      </c>
      <c r="K2185" s="10" t="n">
        <v>0</v>
      </c>
      <c r="L2185" s="11" t="n">
        <v>10.9</v>
      </c>
      <c r="M2185" s="11">
        <f>L2185-N2185</f>
        <v>7.303000000000001</v>
      </c>
      <c r="N2185" s="11" t="n">
        <v>3.597</v>
      </c>
      <c r="O2185">
        <f>IF(L2185=0,"—",N2185/L2185)</f>
        <v>0.32999999999999996</v>
      </c>
      <c r="P2185" t="inlineStr">
        <is>
          <t>West</t>
        </is>
      </c>
      <c r="Q2185" t="inlineStr">
        <is>
          <t>Consumer</t>
        </is>
      </c>
    </row>
    <row r="2186">
      <c r="A2186" s="8" t="n">
        <v>1645</v>
      </c>
      <c r="B2186" t="inlineStr">
        <is>
          <t>CA-2015-111829</t>
        </is>
      </c>
      <c r="C2186" s="9" t="n">
        <v>42082</v>
      </c>
      <c r="D2186" s="8" t="n">
        <v>2015</v>
      </c>
      <c r="E2186" s="8" t="n">
        <v>3</v>
      </c>
      <c r="F2186" t="inlineStr">
        <is>
          <t>2015-03</t>
        </is>
      </c>
      <c r="G2186" t="inlineStr">
        <is>
          <t>Technology</t>
        </is>
      </c>
      <c r="H2186" t="inlineStr">
        <is>
          <t>Copiers</t>
        </is>
      </c>
      <c r="I2186" t="inlineStr">
        <is>
          <t>Canon PC940 Copier</t>
        </is>
      </c>
      <c r="J2186" s="8" t="n">
        <v>7</v>
      </c>
      <c r="K2186" s="10" t="n">
        <v>0</v>
      </c>
      <c r="L2186" s="11" t="n">
        <v>3149.93</v>
      </c>
      <c r="M2186" s="11">
        <f>L2186-N2186</f>
        <v>1669.4628999999998</v>
      </c>
      <c r="N2186" s="11" t="n">
        <v>1480.4671</v>
      </c>
      <c r="O2186">
        <f>IF(L2186=0,"—",N2186/L2186)</f>
        <v>0.47000000000000003</v>
      </c>
      <c r="P2186" t="inlineStr">
        <is>
          <t>West</t>
        </is>
      </c>
      <c r="Q2186" t="inlineStr">
        <is>
          <t>Corporate</t>
        </is>
      </c>
    </row>
    <row r="2187">
      <c r="A2187" s="8" t="n">
        <v>4535</v>
      </c>
      <c r="B2187" t="inlineStr">
        <is>
          <t>CA-2015-163104</t>
        </is>
      </c>
      <c r="C2187" s="9" t="n">
        <v>42082</v>
      </c>
      <c r="D2187" s="8" t="n">
        <v>2015</v>
      </c>
      <c r="E2187" s="8" t="n">
        <v>3</v>
      </c>
      <c r="F2187" t="inlineStr">
        <is>
          <t>2015-03</t>
        </is>
      </c>
      <c r="G2187" t="inlineStr">
        <is>
          <t>Office Supplies</t>
        </is>
      </c>
      <c r="H2187" t="inlineStr">
        <is>
          <t>Paper</t>
        </is>
      </c>
      <c r="I2187" t="inlineStr">
        <is>
          <t>Xerox 1974</t>
        </is>
      </c>
      <c r="J2187" s="8" t="n">
        <v>2</v>
      </c>
      <c r="K2187" s="10" t="n">
        <v>0</v>
      </c>
      <c r="L2187" s="11" t="n">
        <v>11.96</v>
      </c>
      <c r="M2187" s="11">
        <f>L2187-N2187</f>
        <v>6.099600000000001</v>
      </c>
      <c r="N2187" s="11" t="n">
        <v>5.8604</v>
      </c>
      <c r="O2187">
        <f>IF(L2187=0,"—",N2187/L2187)</f>
        <v>0.49</v>
      </c>
      <c r="P2187" t="inlineStr">
        <is>
          <t>West</t>
        </is>
      </c>
      <c r="Q2187" t="inlineStr">
        <is>
          <t>Corporate</t>
        </is>
      </c>
    </row>
    <row r="2188">
      <c r="A2188" s="8" t="n">
        <v>1644</v>
      </c>
      <c r="B2188" t="inlineStr">
        <is>
          <t>CA-2015-111829</t>
        </is>
      </c>
      <c r="C2188" s="9" t="n">
        <v>42082</v>
      </c>
      <c r="D2188" s="8" t="n">
        <v>2015</v>
      </c>
      <c r="E2188" s="8" t="n">
        <v>3</v>
      </c>
      <c r="F2188" t="inlineStr">
        <is>
          <t>2015-03</t>
        </is>
      </c>
      <c r="G2188" t="inlineStr">
        <is>
          <t>Office Supplies</t>
        </is>
      </c>
      <c r="H2188" t="inlineStr">
        <is>
          <t>Storage</t>
        </is>
      </c>
      <c r="I2188" t="inlineStr">
        <is>
          <t>Deluxe Rollaway Locking File with Drawer</t>
        </is>
      </c>
      <c r="J2188" s="8" t="n">
        <v>3</v>
      </c>
      <c r="K2188" s="10" t="n">
        <v>0</v>
      </c>
      <c r="L2188" s="11" t="n">
        <v>1247.64</v>
      </c>
      <c r="M2188" s="11">
        <f>L2188-N2188</f>
        <v>898.3008000000001</v>
      </c>
      <c r="N2188" s="11" t="n">
        <v>349.3392</v>
      </c>
      <c r="O2188">
        <f>IF(L2188=0,"—",N2188/L2188)</f>
        <v>0.27999999999999997</v>
      </c>
      <c r="P2188" t="inlineStr">
        <is>
          <t>West</t>
        </is>
      </c>
      <c r="Q2188" t="inlineStr">
        <is>
          <t>Corporate</t>
        </is>
      </c>
    </row>
    <row r="2189">
      <c r="A2189" s="8" t="n">
        <v>2020</v>
      </c>
      <c r="B2189" t="inlineStr">
        <is>
          <t>CA-2015-113110</t>
        </is>
      </c>
      <c r="C2189" s="9" t="n">
        <v>42082</v>
      </c>
      <c r="D2189" s="8" t="n">
        <v>2015</v>
      </c>
      <c r="E2189" s="8" t="n">
        <v>3</v>
      </c>
      <c r="F2189" t="inlineStr">
        <is>
          <t>2015-03</t>
        </is>
      </c>
      <c r="G2189" t="inlineStr">
        <is>
          <t>Office Supplies</t>
        </is>
      </c>
      <c r="H2189" t="inlineStr">
        <is>
          <t>Paper</t>
        </is>
      </c>
      <c r="I2189" t="inlineStr">
        <is>
          <t>Wirebound Message Books, 5-1/2 x 4 Forms, 2 or 4 Forms per Page</t>
        </is>
      </c>
      <c r="J2189" s="8" t="n">
        <v>6</v>
      </c>
      <c r="K2189" s="10" t="n">
        <v>0</v>
      </c>
      <c r="L2189" s="11" t="n">
        <v>40.14</v>
      </c>
      <c r="M2189" s="11">
        <f>L2189-N2189</f>
        <v>20.4714</v>
      </c>
      <c r="N2189" s="11" t="n">
        <v>19.6686</v>
      </c>
      <c r="O2189">
        <f>IF(L2189=0,"—",N2189/L2189)</f>
        <v>0.49000000000000005</v>
      </c>
      <c r="P2189" t="inlineStr">
        <is>
          <t>West</t>
        </is>
      </c>
      <c r="Q2189" t="inlineStr">
        <is>
          <t>Consumer</t>
        </is>
      </c>
    </row>
    <row r="2190">
      <c r="A2190" s="8" t="n">
        <v>2019</v>
      </c>
      <c r="B2190" t="inlineStr">
        <is>
          <t>CA-2015-113110</t>
        </is>
      </c>
      <c r="C2190" s="9" t="n">
        <v>42082</v>
      </c>
      <c r="D2190" s="8" t="n">
        <v>2015</v>
      </c>
      <c r="E2190" s="8" t="n">
        <v>3</v>
      </c>
      <c r="F2190" t="inlineStr">
        <is>
          <t>2015-03</t>
        </is>
      </c>
      <c r="G2190" t="inlineStr">
        <is>
          <t>Office Supplies</t>
        </is>
      </c>
      <c r="H2190" t="inlineStr">
        <is>
          <t>Supplies</t>
        </is>
      </c>
      <c r="I2190" t="inlineStr">
        <is>
          <t>Acme Elite Stainless Steel Scissors</t>
        </is>
      </c>
      <c r="J2190" s="8" t="n">
        <v>4</v>
      </c>
      <c r="K2190" s="10" t="n">
        <v>0</v>
      </c>
      <c r="L2190" s="11" t="n">
        <v>33.36</v>
      </c>
      <c r="M2190" s="11">
        <f>L2190-N2190</f>
        <v>24.6864</v>
      </c>
      <c r="N2190" s="11" t="n">
        <v>8.6736</v>
      </c>
      <c r="O2190">
        <f>IF(L2190=0,"—",N2190/L2190)</f>
        <v>0.26</v>
      </c>
      <c r="P2190" t="inlineStr">
        <is>
          <t>West</t>
        </is>
      </c>
      <c r="Q2190" t="inlineStr">
        <is>
          <t>Consumer</t>
        </is>
      </c>
    </row>
    <row r="2191">
      <c r="A2191" s="8" t="n">
        <v>2018</v>
      </c>
      <c r="B2191" t="inlineStr">
        <is>
          <t>CA-2015-113110</t>
        </is>
      </c>
      <c r="C2191" s="9" t="n">
        <v>42082</v>
      </c>
      <c r="D2191" s="8" t="n">
        <v>2015</v>
      </c>
      <c r="E2191" s="8" t="n">
        <v>3</v>
      </c>
      <c r="F2191" t="inlineStr">
        <is>
          <t>2015-03</t>
        </is>
      </c>
      <c r="G2191" t="inlineStr">
        <is>
          <t>Office Supplies</t>
        </is>
      </c>
      <c r="H2191" t="inlineStr">
        <is>
          <t>Labels</t>
        </is>
      </c>
      <c r="I2191" t="inlineStr">
        <is>
          <t>Self-Adhesive Address Labels for Typewriters by Universal</t>
        </is>
      </c>
      <c r="J2191" s="8" t="n">
        <v>2</v>
      </c>
      <c r="K2191" s="10" t="n">
        <v>0</v>
      </c>
      <c r="L2191" s="11" t="n">
        <v>14.62</v>
      </c>
      <c r="M2191" s="11">
        <f>L2191-N2191</f>
        <v>7.748599999999999</v>
      </c>
      <c r="N2191" s="11" t="n">
        <v>6.8714</v>
      </c>
      <c r="O2191">
        <f>IF(L2191=0,"—",N2191/L2191)</f>
        <v>0.47000000000000003</v>
      </c>
      <c r="P2191" t="inlineStr">
        <is>
          <t>West</t>
        </is>
      </c>
      <c r="Q2191" t="inlineStr">
        <is>
          <t>Consumer</t>
        </is>
      </c>
    </row>
    <row r="2192">
      <c r="A2192" s="8" t="n">
        <v>3576</v>
      </c>
      <c r="B2192" t="inlineStr">
        <is>
          <t>CA-2015-143532</t>
        </is>
      </c>
      <c r="C2192" s="9" t="n">
        <v>42082</v>
      </c>
      <c r="D2192" s="8" t="n">
        <v>2015</v>
      </c>
      <c r="E2192" s="8" t="n">
        <v>3</v>
      </c>
      <c r="F2192" t="inlineStr">
        <is>
          <t>2015-03</t>
        </is>
      </c>
      <c r="G2192" t="inlineStr">
        <is>
          <t>Office Supplies</t>
        </is>
      </c>
      <c r="H2192" t="inlineStr">
        <is>
          <t>Paper</t>
        </is>
      </c>
      <c r="I2192" t="inlineStr">
        <is>
          <t>Adams Telephone Message Books, 5 1/4 x 11</t>
        </is>
      </c>
      <c r="J2192" s="8" t="n">
        <v>3</v>
      </c>
      <c r="K2192" s="10" t="n">
        <v>0.2</v>
      </c>
      <c r="L2192" s="11" t="n">
        <v>14.496</v>
      </c>
      <c r="M2192" s="11">
        <f>L2192-N2192</f>
        <v>9.6036</v>
      </c>
      <c r="N2192" s="11" t="n">
        <v>4.8924</v>
      </c>
      <c r="O2192">
        <f>IF(L2192=0,"—",N2192/L2192)</f>
        <v>0.3375</v>
      </c>
      <c r="P2192" t="inlineStr">
        <is>
          <t>South</t>
        </is>
      </c>
      <c r="Q2192" t="inlineStr">
        <is>
          <t>Consumer</t>
        </is>
      </c>
    </row>
    <row r="2193">
      <c r="A2193" s="8" t="n">
        <v>2017</v>
      </c>
      <c r="B2193" t="inlineStr">
        <is>
          <t>CA-2015-113110</t>
        </is>
      </c>
      <c r="C2193" s="9" t="n">
        <v>42082</v>
      </c>
      <c r="D2193" s="8" t="n">
        <v>2015</v>
      </c>
      <c r="E2193" s="8" t="n">
        <v>3</v>
      </c>
      <c r="F2193" t="inlineStr">
        <is>
          <t>2015-03</t>
        </is>
      </c>
      <c r="G2193" t="inlineStr">
        <is>
          <t>Office Supplies</t>
        </is>
      </c>
      <c r="H2193" t="inlineStr">
        <is>
          <t>Binders</t>
        </is>
      </c>
      <c r="I2193" t="inlineStr">
        <is>
          <t>GBC Imprintable Covers</t>
        </is>
      </c>
      <c r="J2193" s="8" t="n">
        <v>2</v>
      </c>
      <c r="K2193" s="10" t="n">
        <v>0.2</v>
      </c>
      <c r="L2193" s="11" t="n">
        <v>17.568</v>
      </c>
      <c r="M2193" s="11">
        <f>L2193-N2193</f>
        <v>11.1996</v>
      </c>
      <c r="N2193" s="11" t="n">
        <v>6.3684</v>
      </c>
      <c r="O2193">
        <f>IF(L2193=0,"—",N2193/L2193)</f>
        <v>0.3625</v>
      </c>
      <c r="P2193" t="inlineStr">
        <is>
          <t>West</t>
        </is>
      </c>
      <c r="Q2193" t="inlineStr">
        <is>
          <t>Consumer</t>
        </is>
      </c>
    </row>
    <row r="2194">
      <c r="A2194" s="8" t="n">
        <v>1566</v>
      </c>
      <c r="B2194" t="inlineStr">
        <is>
          <t>CA-2015-132101</t>
        </is>
      </c>
      <c r="C2194" s="9" t="n">
        <v>42082</v>
      </c>
      <c r="D2194" s="8" t="n">
        <v>2015</v>
      </c>
      <c r="E2194" s="8" t="n">
        <v>3</v>
      </c>
      <c r="F2194" t="inlineStr">
        <is>
          <t>2015-03</t>
        </is>
      </c>
      <c r="G2194" t="inlineStr">
        <is>
          <t>Technology</t>
        </is>
      </c>
      <c r="H2194" t="inlineStr">
        <is>
          <t>Phones</t>
        </is>
      </c>
      <c r="I2194" t="inlineStr">
        <is>
          <t>Wireless Extenders zBoost YX545 SOHO Signal Booster</t>
        </is>
      </c>
      <c r="J2194" s="8" t="n">
        <v>3</v>
      </c>
      <c r="K2194" s="10" t="n">
        <v>0.2</v>
      </c>
      <c r="L2194" s="11" t="n">
        <v>453.576</v>
      </c>
      <c r="M2194" s="11">
        <f>L2194-N2194</f>
        <v>413.8881</v>
      </c>
      <c r="N2194" s="11" t="n">
        <v>39.6879</v>
      </c>
      <c r="O2194">
        <f>IF(L2194=0,"—",N2194/L2194)</f>
        <v>0.0875</v>
      </c>
      <c r="P2194" t="inlineStr">
        <is>
          <t>West</t>
        </is>
      </c>
      <c r="Q2194" t="inlineStr">
        <is>
          <t>Home Office</t>
        </is>
      </c>
    </row>
    <row r="2195">
      <c r="A2195" s="8" t="n">
        <v>9963</v>
      </c>
      <c r="B2195" t="inlineStr">
        <is>
          <t>CA-2015-168088</t>
        </is>
      </c>
      <c r="C2195" s="9" t="n">
        <v>42082</v>
      </c>
      <c r="D2195" s="8" t="n">
        <v>2015</v>
      </c>
      <c r="E2195" s="8" t="n">
        <v>3</v>
      </c>
      <c r="F2195" t="inlineStr">
        <is>
          <t>2015-03</t>
        </is>
      </c>
      <c r="G2195" t="inlineStr">
        <is>
          <t>Furniture</t>
        </is>
      </c>
      <c r="H2195" t="inlineStr">
        <is>
          <t>Bookcases</t>
        </is>
      </c>
      <c r="I2195" t="inlineStr">
        <is>
          <t>Bush Heritage Pine Collection 5-Shelf Bookcase, Albany Pine Finish, *Special Ord</t>
        </is>
      </c>
      <c r="J2195" s="8" t="n">
        <v>4</v>
      </c>
      <c r="K2195" s="10" t="n">
        <v>0.32</v>
      </c>
      <c r="L2195" s="11" t="n">
        <v>383.4656</v>
      </c>
      <c r="M2195" s="11">
        <f>L2195-N2195</f>
        <v>451.13599999999997</v>
      </c>
      <c r="N2195" s="11" t="n">
        <v>-67.6704</v>
      </c>
      <c r="O2195">
        <f>IF(L2195=0,"—",N2195/L2195)</f>
        <v>-0.17647058823529413</v>
      </c>
      <c r="P2195" t="inlineStr">
        <is>
          <t>Central</t>
        </is>
      </c>
      <c r="Q2195" t="inlineStr">
        <is>
          <t>Home Office</t>
        </is>
      </c>
    </row>
    <row r="2196">
      <c r="A2196" s="8" t="n">
        <v>1646</v>
      </c>
      <c r="B2196" t="inlineStr">
        <is>
          <t>CA-2015-111829</t>
        </is>
      </c>
      <c r="C2196" s="9" t="n">
        <v>42082</v>
      </c>
      <c r="D2196" s="8" t="n">
        <v>2015</v>
      </c>
      <c r="E2196" s="8" t="n">
        <v>3</v>
      </c>
      <c r="F2196" t="inlineStr">
        <is>
          <t>2015-03</t>
        </is>
      </c>
      <c r="G2196" t="inlineStr">
        <is>
          <t>Office Supplies</t>
        </is>
      </c>
      <c r="H2196" t="inlineStr">
        <is>
          <t>Paper</t>
        </is>
      </c>
      <c r="I2196" t="inlineStr">
        <is>
          <t>Multicolor Computer Printout Paper</t>
        </is>
      </c>
      <c r="J2196" s="8" t="n">
        <v>2</v>
      </c>
      <c r="K2196" s="10" t="n">
        <v>0</v>
      </c>
      <c r="L2196" s="11" t="n">
        <v>209.7</v>
      </c>
      <c r="M2196" s="11">
        <f>L2196-N2196</f>
        <v>109.04399999999998</v>
      </c>
      <c r="N2196" s="11" t="n">
        <v>100.656</v>
      </c>
      <c r="O2196">
        <f>IF(L2196=0,"—",N2196/L2196)</f>
        <v>0.48000000000000004</v>
      </c>
      <c r="P2196" t="inlineStr">
        <is>
          <t>West</t>
        </is>
      </c>
      <c r="Q2196" t="inlineStr">
        <is>
          <t>Corporate</t>
        </is>
      </c>
    </row>
    <row r="2197">
      <c r="A2197" s="8" t="n">
        <v>9962</v>
      </c>
      <c r="B2197" t="inlineStr">
        <is>
          <t>CA-2015-168088</t>
        </is>
      </c>
      <c r="C2197" s="9" t="n">
        <v>42082</v>
      </c>
      <c r="D2197" s="8" t="n">
        <v>2015</v>
      </c>
      <c r="E2197" s="8" t="n">
        <v>3</v>
      </c>
      <c r="F2197" t="inlineStr">
        <is>
          <t>2015-03</t>
        </is>
      </c>
      <c r="G2197" t="inlineStr">
        <is>
          <t>Office Supplies</t>
        </is>
      </c>
      <c r="H2197" t="inlineStr">
        <is>
          <t>Paper</t>
        </is>
      </c>
      <c r="I2197" t="inlineStr">
        <is>
          <t>Xerox 1919</t>
        </is>
      </c>
      <c r="J2197" s="8" t="n">
        <v>2</v>
      </c>
      <c r="K2197" s="10" t="n">
        <v>0.2</v>
      </c>
      <c r="L2197" s="11" t="n">
        <v>65.584</v>
      </c>
      <c r="M2197" s="11">
        <f>L2197-N2197</f>
        <v>41.8098</v>
      </c>
      <c r="N2197" s="11" t="n">
        <v>23.7742</v>
      </c>
      <c r="O2197">
        <f>IF(L2197=0,"—",N2197/L2197)</f>
        <v>0.3625</v>
      </c>
      <c r="P2197" t="inlineStr">
        <is>
          <t>Central</t>
        </is>
      </c>
      <c r="Q2197" t="inlineStr">
        <is>
          <t>Home Office</t>
        </is>
      </c>
    </row>
    <row r="2198">
      <c r="A2198" s="8" t="n">
        <v>9925</v>
      </c>
      <c r="B2198" t="inlineStr">
        <is>
          <t>CA-2015-159534</t>
        </is>
      </c>
      <c r="C2198" s="9" t="n">
        <v>42083</v>
      </c>
      <c r="D2198" s="8" t="n">
        <v>2015</v>
      </c>
      <c r="E2198" s="8" t="n">
        <v>3</v>
      </c>
      <c r="F2198" t="inlineStr">
        <is>
          <t>2015-03</t>
        </is>
      </c>
      <c r="G2198" t="inlineStr">
        <is>
          <t>Office Supplies</t>
        </is>
      </c>
      <c r="H2198" t="inlineStr">
        <is>
          <t>Envelopes</t>
        </is>
      </c>
      <c r="I2198" t="inlineStr">
        <is>
          <t>Recycled Interoffice Envelopes with String and Button Closure, 10 x 13</t>
        </is>
      </c>
      <c r="J2198" s="8" t="n">
        <v>1</v>
      </c>
      <c r="K2198" s="10" t="n">
        <v>0</v>
      </c>
      <c r="L2198" s="11" t="n">
        <v>23.99</v>
      </c>
      <c r="M2198" s="11">
        <f>L2198-N2198</f>
        <v>11.995</v>
      </c>
      <c r="N2198" s="11" t="n">
        <v>11.995</v>
      </c>
      <c r="O2198">
        <f>IF(L2198=0,"—",N2198/L2198)</f>
        <v>0.5</v>
      </c>
      <c r="P2198" t="inlineStr">
        <is>
          <t>East</t>
        </is>
      </c>
      <c r="Q2198" t="inlineStr">
        <is>
          <t>Corporate</t>
        </is>
      </c>
    </row>
    <row r="2199">
      <c r="A2199" s="8" t="n">
        <v>8780</v>
      </c>
      <c r="B2199" t="inlineStr">
        <is>
          <t>CA-2015-165813</t>
        </is>
      </c>
      <c r="C2199" s="9" t="n">
        <v>42083</v>
      </c>
      <c r="D2199" s="8" t="n">
        <v>2015</v>
      </c>
      <c r="E2199" s="8" t="n">
        <v>3</v>
      </c>
      <c r="F2199" t="inlineStr">
        <is>
          <t>2015-03</t>
        </is>
      </c>
      <c r="G2199" t="inlineStr">
        <is>
          <t>Office Supplies</t>
        </is>
      </c>
      <c r="H2199" t="inlineStr">
        <is>
          <t>Storage</t>
        </is>
      </c>
      <c r="I2199" t="inlineStr">
        <is>
          <t>Portable Personal File Box</t>
        </is>
      </c>
      <c r="J2199" s="8" t="n">
        <v>3</v>
      </c>
      <c r="K2199" s="10" t="n">
        <v>0.2</v>
      </c>
      <c r="L2199" s="11" t="n">
        <v>29.304</v>
      </c>
      <c r="M2199" s="11">
        <f>L2199-N2199</f>
        <v>26.7399</v>
      </c>
      <c r="N2199" s="11" t="n">
        <v>2.5641</v>
      </c>
      <c r="O2199">
        <f>IF(L2199=0,"—",N2199/L2199)</f>
        <v>0.0875</v>
      </c>
      <c r="P2199" t="inlineStr">
        <is>
          <t>West</t>
        </is>
      </c>
      <c r="Q2199" t="inlineStr">
        <is>
          <t>Consumer</t>
        </is>
      </c>
    </row>
    <row r="2200">
      <c r="A2200" s="8" t="n">
        <v>9926</v>
      </c>
      <c r="B2200" t="inlineStr">
        <is>
          <t>CA-2015-159534</t>
        </is>
      </c>
      <c r="C2200" s="9" t="n">
        <v>42083</v>
      </c>
      <c r="D2200" s="8" t="n">
        <v>2015</v>
      </c>
      <c r="E2200" s="8" t="n">
        <v>3</v>
      </c>
      <c r="F2200" t="inlineStr">
        <is>
          <t>2015-03</t>
        </is>
      </c>
      <c r="G2200" t="inlineStr">
        <is>
          <t>Office Supplies</t>
        </is>
      </c>
      <c r="H2200" t="inlineStr">
        <is>
          <t>Binders</t>
        </is>
      </c>
      <c r="I2200" t="inlineStr">
        <is>
          <t>Fellowes PB200 Plastic Comb Binding Machine</t>
        </is>
      </c>
      <c r="J2200" s="8" t="n">
        <v>8</v>
      </c>
      <c r="K2200" s="10" t="n">
        <v>0.2</v>
      </c>
      <c r="L2200" s="11" t="n">
        <v>1087.936</v>
      </c>
      <c r="M2200" s="11">
        <f>L2200-N2200</f>
        <v>734.3567999999999</v>
      </c>
      <c r="N2200" s="11" t="n">
        <v>353.5792</v>
      </c>
      <c r="O2200">
        <f>IF(L2200=0,"—",N2200/L2200)</f>
        <v>0.325</v>
      </c>
      <c r="P2200" t="inlineStr">
        <is>
          <t>East</t>
        </is>
      </c>
      <c r="Q2200" t="inlineStr">
        <is>
          <t>Corporate</t>
        </is>
      </c>
    </row>
    <row r="2201">
      <c r="A2201" s="8" t="n">
        <v>9927</v>
      </c>
      <c r="B2201" t="inlineStr">
        <is>
          <t>CA-2015-159534</t>
        </is>
      </c>
      <c r="C2201" s="9" t="n">
        <v>42083</v>
      </c>
      <c r="D2201" s="8" t="n">
        <v>2015</v>
      </c>
      <c r="E2201" s="8" t="n">
        <v>3</v>
      </c>
      <c r="F2201" t="inlineStr">
        <is>
          <t>2015-03</t>
        </is>
      </c>
      <c r="G2201" t="inlineStr">
        <is>
          <t>Technology</t>
        </is>
      </c>
      <c r="H2201" t="inlineStr">
        <is>
          <t>Phones</t>
        </is>
      </c>
      <c r="I2201" t="inlineStr">
        <is>
          <t>Panasonic KX T7731-B Digital phone</t>
        </is>
      </c>
      <c r="J2201" s="8" t="n">
        <v>2</v>
      </c>
      <c r="K2201" s="10" t="n">
        <v>0</v>
      </c>
      <c r="L2201" s="11" t="n">
        <v>199.98</v>
      </c>
      <c r="M2201" s="11">
        <f>L2201-N2201</f>
        <v>145.9854</v>
      </c>
      <c r="N2201" s="11" t="n">
        <v>53.9946</v>
      </c>
      <c r="O2201">
        <f>IF(L2201=0,"—",N2201/L2201)</f>
        <v>0.27</v>
      </c>
      <c r="P2201" t="inlineStr">
        <is>
          <t>East</t>
        </is>
      </c>
      <c r="Q2201" t="inlineStr">
        <is>
          <t>Corporate</t>
        </is>
      </c>
    </row>
    <row r="2202">
      <c r="A2202" s="8" t="n">
        <v>9928</v>
      </c>
      <c r="B2202" t="inlineStr">
        <is>
          <t>CA-2015-159534</t>
        </is>
      </c>
      <c r="C2202" s="9" t="n">
        <v>42083</v>
      </c>
      <c r="D2202" s="8" t="n">
        <v>2015</v>
      </c>
      <c r="E2202" s="8" t="n">
        <v>3</v>
      </c>
      <c r="F2202" t="inlineStr">
        <is>
          <t>2015-03</t>
        </is>
      </c>
      <c r="G2202" t="inlineStr">
        <is>
          <t>Office Supplies</t>
        </is>
      </c>
      <c r="H2202" t="inlineStr">
        <is>
          <t>Storage</t>
        </is>
      </c>
      <c r="I2202" t="inlineStr">
        <is>
          <t>Tennsco Lockers, Sand</t>
        </is>
      </c>
      <c r="J2202" s="8" t="n">
        <v>4</v>
      </c>
      <c r="K2202" s="10" t="n">
        <v>0</v>
      </c>
      <c r="L2202" s="11" t="n">
        <v>83.92</v>
      </c>
      <c r="M2202" s="11">
        <f>L2202-N2202</f>
        <v>63.7792</v>
      </c>
      <c r="N2202" s="11" t="n">
        <v>20.1408</v>
      </c>
      <c r="O2202">
        <f>IF(L2202=0,"—",N2202/L2202)</f>
        <v>0.24</v>
      </c>
      <c r="P2202" t="inlineStr">
        <is>
          <t>East</t>
        </is>
      </c>
      <c r="Q2202" t="inlineStr">
        <is>
          <t>Corporate</t>
        </is>
      </c>
    </row>
    <row r="2203">
      <c r="A2203" s="8" t="n">
        <v>9924</v>
      </c>
      <c r="B2203" t="inlineStr">
        <is>
          <t>CA-2015-159534</t>
        </is>
      </c>
      <c r="C2203" s="9" t="n">
        <v>42083</v>
      </c>
      <c r="D2203" s="8" t="n">
        <v>2015</v>
      </c>
      <c r="E2203" s="8" t="n">
        <v>3</v>
      </c>
      <c r="F2203" t="inlineStr">
        <is>
          <t>2015-03</t>
        </is>
      </c>
      <c r="G2203" t="inlineStr">
        <is>
          <t>Office Supplies</t>
        </is>
      </c>
      <c r="H2203" t="inlineStr">
        <is>
          <t>Binders</t>
        </is>
      </c>
      <c r="I2203" t="inlineStr">
        <is>
          <t>Wilson Jones Century Plastic Molded Ring Binders</t>
        </is>
      </c>
      <c r="J2203" s="8" t="n">
        <v>3</v>
      </c>
      <c r="K2203" s="10" t="n">
        <v>0.2</v>
      </c>
      <c r="L2203" s="11" t="n">
        <v>49.848</v>
      </c>
      <c r="M2203" s="11">
        <f>L2203-N2203</f>
        <v>33.0243</v>
      </c>
      <c r="N2203" s="11" t="n">
        <v>16.8237</v>
      </c>
      <c r="O2203">
        <f>IF(L2203=0,"—",N2203/L2203)</f>
        <v>0.33749999999999997</v>
      </c>
      <c r="P2203" t="inlineStr">
        <is>
          <t>East</t>
        </is>
      </c>
      <c r="Q2203" t="inlineStr">
        <is>
          <t>Corporate</t>
        </is>
      </c>
    </row>
    <row r="2204">
      <c r="A2204" s="8" t="n">
        <v>4959</v>
      </c>
      <c r="B2204" t="inlineStr">
        <is>
          <t>CA-2015-127607</t>
        </is>
      </c>
      <c r="C2204" s="9" t="n">
        <v>42083</v>
      </c>
      <c r="D2204" s="8" t="n">
        <v>2015</v>
      </c>
      <c r="E2204" s="8" t="n">
        <v>3</v>
      </c>
      <c r="F2204" t="inlineStr">
        <is>
          <t>2015-03</t>
        </is>
      </c>
      <c r="G2204" t="inlineStr">
        <is>
          <t>Office Supplies</t>
        </is>
      </c>
      <c r="H2204" t="inlineStr">
        <is>
          <t>Fasteners</t>
        </is>
      </c>
      <c r="I2204" t="inlineStr">
        <is>
          <t>Staples</t>
        </is>
      </c>
      <c r="J2204" s="8" t="n">
        <v>9</v>
      </c>
      <c r="K2204" s="10" t="n">
        <v>0.2</v>
      </c>
      <c r="L2204" s="11" t="n">
        <v>18.864</v>
      </c>
      <c r="M2204" s="11">
        <f>L2204-N2204</f>
        <v>12.7332</v>
      </c>
      <c r="N2204" s="11" t="n">
        <v>6.1308</v>
      </c>
      <c r="O2204">
        <f>IF(L2204=0,"—",N2204/L2204)</f>
        <v>0.32499999999999996</v>
      </c>
      <c r="P2204" t="inlineStr">
        <is>
          <t>Central</t>
        </is>
      </c>
      <c r="Q2204" t="inlineStr">
        <is>
          <t>Consumer</t>
        </is>
      </c>
    </row>
    <row r="2205">
      <c r="A2205" s="8" t="n">
        <v>816</v>
      </c>
      <c r="B2205" t="inlineStr">
        <is>
          <t>CA-2015-106565</t>
        </is>
      </c>
      <c r="C2205" s="9" t="n">
        <v>42083</v>
      </c>
      <c r="D2205" s="8" t="n">
        <v>2015</v>
      </c>
      <c r="E2205" s="8" t="n">
        <v>3</v>
      </c>
      <c r="F2205" t="inlineStr">
        <is>
          <t>2015-03</t>
        </is>
      </c>
      <c r="G2205" t="inlineStr">
        <is>
          <t>Office Supplies</t>
        </is>
      </c>
      <c r="H2205" t="inlineStr">
        <is>
          <t>Paper</t>
        </is>
      </c>
      <c r="I2205" t="inlineStr">
        <is>
          <t>Xerox 205</t>
        </is>
      </c>
      <c r="J2205" s="8" t="n">
        <v>8</v>
      </c>
      <c r="K2205" s="10" t="n">
        <v>0</v>
      </c>
      <c r="L2205" s="11" t="n">
        <v>51.84</v>
      </c>
      <c r="M2205" s="11">
        <f>L2205-N2205</f>
        <v>26.956800000000005</v>
      </c>
      <c r="N2205" s="11" t="n">
        <v>24.8832</v>
      </c>
      <c r="O2205">
        <f>IF(L2205=0,"—",N2205/L2205)</f>
        <v>0.4799999999999999</v>
      </c>
      <c r="P2205" t="inlineStr">
        <is>
          <t>Central</t>
        </is>
      </c>
      <c r="Q2205" t="inlineStr">
        <is>
          <t>Corporate</t>
        </is>
      </c>
    </row>
    <row r="2206">
      <c r="A2206" s="8" t="n">
        <v>4958</v>
      </c>
      <c r="B2206" t="inlineStr">
        <is>
          <t>CA-2015-127607</t>
        </is>
      </c>
      <c r="C2206" s="9" t="n">
        <v>42083</v>
      </c>
      <c r="D2206" s="8" t="n">
        <v>2015</v>
      </c>
      <c r="E2206" s="8" t="n">
        <v>3</v>
      </c>
      <c r="F2206" t="inlineStr">
        <is>
          <t>2015-03</t>
        </is>
      </c>
      <c r="G2206" t="inlineStr">
        <is>
          <t>Office Supplies</t>
        </is>
      </c>
      <c r="H2206" t="inlineStr">
        <is>
          <t>Binders</t>
        </is>
      </c>
      <c r="I2206" t="inlineStr">
        <is>
          <t>GBC Standard Plastic Binding Systems' Combs</t>
        </is>
      </c>
      <c r="J2206" s="8" t="n">
        <v>2</v>
      </c>
      <c r="K2206" s="10" t="n">
        <v>0.8</v>
      </c>
      <c r="L2206" s="11" t="n">
        <v>2.512</v>
      </c>
      <c r="M2206" s="11">
        <f>L2206-N2206</f>
        <v>6.9079999999999995</v>
      </c>
      <c r="N2206" s="11" t="n">
        <v>-4.396</v>
      </c>
      <c r="O2206">
        <f>IF(L2206=0,"—",N2206/L2206)</f>
        <v>-1.75</v>
      </c>
      <c r="P2206" t="inlineStr">
        <is>
          <t>Central</t>
        </is>
      </c>
      <c r="Q2206" t="inlineStr">
        <is>
          <t>Consumer</t>
        </is>
      </c>
    </row>
    <row r="2207">
      <c r="A2207" s="8" t="n">
        <v>6488</v>
      </c>
      <c r="B2207" t="inlineStr">
        <is>
          <t>CA-2015-120621</t>
        </is>
      </c>
      <c r="C2207" s="9" t="n">
        <v>42084</v>
      </c>
      <c r="D2207" s="8" t="n">
        <v>2015</v>
      </c>
      <c r="E2207" s="8" t="n">
        <v>3</v>
      </c>
      <c r="F2207" t="inlineStr">
        <is>
          <t>2015-03</t>
        </is>
      </c>
      <c r="G2207" t="inlineStr">
        <is>
          <t>Office Supplies</t>
        </is>
      </c>
      <c r="H2207" t="inlineStr">
        <is>
          <t>Binders</t>
        </is>
      </c>
      <c r="I2207" t="inlineStr">
        <is>
          <t>GBC Laser Imprintable Binding System Covers, Desert Sand</t>
        </is>
      </c>
      <c r="J2207" s="8" t="n">
        <v>3</v>
      </c>
      <c r="K2207" s="10" t="n">
        <v>0.7</v>
      </c>
      <c r="L2207" s="11" t="n">
        <v>12.843</v>
      </c>
      <c r="M2207" s="11">
        <f>L2207-N2207</f>
        <v>22.6893</v>
      </c>
      <c r="N2207" s="11" t="n">
        <v>-9.846299999999999</v>
      </c>
      <c r="O2207">
        <f>IF(L2207=0,"—",N2207/L2207)</f>
        <v>-0.7666666666666666</v>
      </c>
      <c r="P2207" t="inlineStr">
        <is>
          <t>South</t>
        </is>
      </c>
      <c r="Q2207" t="inlineStr">
        <is>
          <t>Consumer</t>
        </is>
      </c>
    </row>
    <row r="2208">
      <c r="A2208" s="8" t="n">
        <v>6489</v>
      </c>
      <c r="B2208" t="inlineStr">
        <is>
          <t>CA-2015-120621</t>
        </is>
      </c>
      <c r="C2208" s="9" t="n">
        <v>42084</v>
      </c>
      <c r="D2208" s="8" t="n">
        <v>2015</v>
      </c>
      <c r="E2208" s="8" t="n">
        <v>3</v>
      </c>
      <c r="F2208" t="inlineStr">
        <is>
          <t>2015-03</t>
        </is>
      </c>
      <c r="G2208" t="inlineStr">
        <is>
          <t>Office Supplies</t>
        </is>
      </c>
      <c r="H2208" t="inlineStr">
        <is>
          <t>Paper</t>
        </is>
      </c>
      <c r="I2208" t="inlineStr">
        <is>
          <t>Xerox 1883</t>
        </is>
      </c>
      <c r="J2208" s="8" t="n">
        <v>14</v>
      </c>
      <c r="K2208" s="10" t="n">
        <v>0.2</v>
      </c>
      <c r="L2208" s="11" t="n">
        <v>295.456</v>
      </c>
      <c r="M2208" s="11">
        <f>L2208-N2208</f>
        <v>199.43280000000001</v>
      </c>
      <c r="N2208" s="11" t="n">
        <v>96.0232</v>
      </c>
      <c r="O2208">
        <f>IF(L2208=0,"—",N2208/L2208)</f>
        <v>0.325</v>
      </c>
      <c r="P2208" t="inlineStr">
        <is>
          <t>South</t>
        </is>
      </c>
      <c r="Q2208" t="inlineStr">
        <is>
          <t>Consumer</t>
        </is>
      </c>
    </row>
    <row r="2209">
      <c r="A2209" s="8" t="n">
        <v>6487</v>
      </c>
      <c r="B2209" t="inlineStr">
        <is>
          <t>CA-2015-120621</t>
        </is>
      </c>
      <c r="C2209" s="9" t="n">
        <v>42084</v>
      </c>
      <c r="D2209" s="8" t="n">
        <v>2015</v>
      </c>
      <c r="E2209" s="8" t="n">
        <v>3</v>
      </c>
      <c r="F2209" t="inlineStr">
        <is>
          <t>2015-03</t>
        </is>
      </c>
      <c r="G2209" t="inlineStr">
        <is>
          <t>Office Supplies</t>
        </is>
      </c>
      <c r="H2209" t="inlineStr">
        <is>
          <t>Appliances</t>
        </is>
      </c>
      <c r="I2209" t="inlineStr">
        <is>
          <t>Honeywell Enviracaire Portable HEPA Air Cleaner for 17' x 22' Room</t>
        </is>
      </c>
      <c r="J2209" s="8" t="n">
        <v>4</v>
      </c>
      <c r="K2209" s="10" t="n">
        <v>0.2</v>
      </c>
      <c r="L2209" s="11" t="n">
        <v>962.08</v>
      </c>
      <c r="M2209" s="11">
        <f>L2209-N2209</f>
        <v>805.7420000000001</v>
      </c>
      <c r="N2209" s="11" t="n">
        <v>156.338</v>
      </c>
      <c r="O2209">
        <f>IF(L2209=0,"—",N2209/L2209)</f>
        <v>0.16249999999999998</v>
      </c>
      <c r="P2209" t="inlineStr">
        <is>
          <t>South</t>
        </is>
      </c>
      <c r="Q2209" t="inlineStr">
        <is>
          <t>Consumer</t>
        </is>
      </c>
    </row>
    <row r="2210">
      <c r="A2210" s="8" t="n">
        <v>8557</v>
      </c>
      <c r="B2210" t="inlineStr">
        <is>
          <t>CA-2015-117884</t>
        </is>
      </c>
      <c r="C2210" s="9" t="n">
        <v>42085</v>
      </c>
      <c r="D2210" s="8" t="n">
        <v>2015</v>
      </c>
      <c r="E2210" s="8" t="n">
        <v>3</v>
      </c>
      <c r="F2210" t="inlineStr">
        <is>
          <t>2015-03</t>
        </is>
      </c>
      <c r="G2210" t="inlineStr">
        <is>
          <t>Office Supplies</t>
        </is>
      </c>
      <c r="H2210" t="inlineStr">
        <is>
          <t>Storage</t>
        </is>
      </c>
      <c r="I2210" t="inlineStr">
        <is>
          <t>Iris 3-Drawer Stacking Bin, Black</t>
        </is>
      </c>
      <c r="J2210" s="8" t="n">
        <v>9</v>
      </c>
      <c r="K2210" s="10" t="n">
        <v>0.2</v>
      </c>
      <c r="L2210" s="11" t="n">
        <v>150.408</v>
      </c>
      <c r="M2210" s="11">
        <f>L2210-N2210</f>
        <v>184.2498</v>
      </c>
      <c r="N2210" s="11" t="n">
        <v>-33.8418</v>
      </c>
      <c r="O2210">
        <f>IF(L2210=0,"—",N2210/L2210)</f>
        <v>-0.225</v>
      </c>
      <c r="P2210" t="inlineStr">
        <is>
          <t>South</t>
        </is>
      </c>
      <c r="Q2210" t="inlineStr">
        <is>
          <t>Consumer</t>
        </is>
      </c>
    </row>
    <row r="2211">
      <c r="A2211" s="8" t="n">
        <v>8556</v>
      </c>
      <c r="B2211" t="inlineStr">
        <is>
          <t>CA-2015-117884</t>
        </is>
      </c>
      <c r="C2211" s="9" t="n">
        <v>42085</v>
      </c>
      <c r="D2211" s="8" t="n">
        <v>2015</v>
      </c>
      <c r="E2211" s="8" t="n">
        <v>3</v>
      </c>
      <c r="F2211" t="inlineStr">
        <is>
          <t>2015-03</t>
        </is>
      </c>
      <c r="G2211" t="inlineStr">
        <is>
          <t>Technology</t>
        </is>
      </c>
      <c r="H2211" t="inlineStr">
        <is>
          <t>Accessories</t>
        </is>
      </c>
      <c r="I2211" t="inlineStr">
        <is>
          <t>Logitech G602 Wireless Gaming Mouse</t>
        </is>
      </c>
      <c r="J2211" s="8" t="n">
        <v>7</v>
      </c>
      <c r="K2211" s="10" t="n">
        <v>0.2</v>
      </c>
      <c r="L2211" s="11" t="n">
        <v>447.944</v>
      </c>
      <c r="M2211" s="11">
        <f>L2211-N2211</f>
        <v>358.3552</v>
      </c>
      <c r="N2211" s="11" t="n">
        <v>89.58880000000001</v>
      </c>
      <c r="O2211">
        <f>IF(L2211=0,"—",N2211/L2211)</f>
        <v>0.2</v>
      </c>
      <c r="P2211" t="inlineStr">
        <is>
          <t>South</t>
        </is>
      </c>
      <c r="Q2211" t="inlineStr">
        <is>
          <t>Consumer</t>
        </is>
      </c>
    </row>
    <row r="2212">
      <c r="A2212" s="8" t="n">
        <v>5811</v>
      </c>
      <c r="B2212" t="inlineStr">
        <is>
          <t>US-2015-163279</t>
        </is>
      </c>
      <c r="C2212" s="9" t="n">
        <v>42085</v>
      </c>
      <c r="D2212" s="8" t="n">
        <v>2015</v>
      </c>
      <c r="E2212" s="8" t="n">
        <v>3</v>
      </c>
      <c r="F2212" t="inlineStr">
        <is>
          <t>2015-03</t>
        </is>
      </c>
      <c r="G2212" t="inlineStr">
        <is>
          <t>Office Supplies</t>
        </is>
      </c>
      <c r="H2212" t="inlineStr">
        <is>
          <t>Paper</t>
        </is>
      </c>
      <c r="I2212" t="inlineStr">
        <is>
          <t>Easy-staple paper</t>
        </is>
      </c>
      <c r="J2212" s="8" t="n">
        <v>4</v>
      </c>
      <c r="K2212" s="10" t="n">
        <v>0</v>
      </c>
      <c r="L2212" s="11" t="n">
        <v>105.52</v>
      </c>
      <c r="M2212" s="11">
        <f>L2212-N2212</f>
        <v>56.980799999999995</v>
      </c>
      <c r="N2212" s="11" t="n">
        <v>48.5392</v>
      </c>
      <c r="O2212">
        <f>IF(L2212=0,"—",N2212/L2212)</f>
        <v>0.46</v>
      </c>
      <c r="P2212" t="inlineStr">
        <is>
          <t>West</t>
        </is>
      </c>
      <c r="Q2212" t="inlineStr">
        <is>
          <t>Corporate</t>
        </is>
      </c>
    </row>
    <row r="2213">
      <c r="A2213" s="8" t="n">
        <v>522</v>
      </c>
      <c r="B2213" t="inlineStr">
        <is>
          <t>CA-2015-157812</t>
        </is>
      </c>
      <c r="C2213" s="9" t="n">
        <v>42085</v>
      </c>
      <c r="D2213" s="8" t="n">
        <v>2015</v>
      </c>
      <c r="E2213" s="8" t="n">
        <v>3</v>
      </c>
      <c r="F2213" t="inlineStr">
        <is>
          <t>2015-03</t>
        </is>
      </c>
      <c r="G2213" t="inlineStr">
        <is>
          <t>Office Supplies</t>
        </is>
      </c>
      <c r="H2213" t="inlineStr">
        <is>
          <t>Binders</t>
        </is>
      </c>
      <c r="I2213" t="inlineStr">
        <is>
          <t>XtraLife ClearVue Slant-D Ring Binders by Cardinal</t>
        </is>
      </c>
      <c r="J2213" s="8" t="n">
        <v>9</v>
      </c>
      <c r="K2213" s="10" t="n">
        <v>0.8</v>
      </c>
      <c r="L2213" s="11" t="n">
        <v>14.112</v>
      </c>
      <c r="M2213" s="11">
        <f>L2213-N2213</f>
        <v>35.28</v>
      </c>
      <c r="N2213" s="11" t="n">
        <v>-21.168</v>
      </c>
      <c r="O2213">
        <f>IF(L2213=0,"—",N2213/L2213)</f>
        <v>-1.5</v>
      </c>
      <c r="P2213" t="inlineStr">
        <is>
          <t>Central</t>
        </is>
      </c>
      <c r="Q2213" t="inlineStr">
        <is>
          <t>Consumer</t>
        </is>
      </c>
    </row>
    <row r="2214">
      <c r="A2214" s="8" t="n">
        <v>7654</v>
      </c>
      <c r="B2214" t="inlineStr">
        <is>
          <t>CA-2015-121552</t>
        </is>
      </c>
      <c r="C2214" s="9" t="n">
        <v>42085</v>
      </c>
      <c r="D2214" s="8" t="n">
        <v>2015</v>
      </c>
      <c r="E2214" s="8" t="n">
        <v>3</v>
      </c>
      <c r="F2214" t="inlineStr">
        <is>
          <t>2015-03</t>
        </is>
      </c>
      <c r="G2214" t="inlineStr">
        <is>
          <t>Office Supplies</t>
        </is>
      </c>
      <c r="H2214" t="inlineStr">
        <is>
          <t>Art</t>
        </is>
      </c>
      <c r="I2214" t="inlineStr">
        <is>
          <t>Newell 316</t>
        </is>
      </c>
      <c r="J2214" s="8" t="n">
        <v>4</v>
      </c>
      <c r="K2214" s="10" t="n">
        <v>0</v>
      </c>
      <c r="L2214" s="11" t="n">
        <v>19.56</v>
      </c>
      <c r="M2214" s="11">
        <f>L2214-N2214</f>
        <v>14.083199999999998</v>
      </c>
      <c r="N2214" s="11" t="n">
        <v>5.4768</v>
      </c>
      <c r="O2214">
        <f>IF(L2214=0,"—",N2214/L2214)</f>
        <v>0.28</v>
      </c>
      <c r="P2214" t="inlineStr">
        <is>
          <t>South</t>
        </is>
      </c>
      <c r="Q2214" t="inlineStr">
        <is>
          <t>Corporate</t>
        </is>
      </c>
    </row>
    <row r="2215">
      <c r="A2215" s="8" t="n">
        <v>520</v>
      </c>
      <c r="B2215" t="inlineStr">
        <is>
          <t>CA-2015-157812</t>
        </is>
      </c>
      <c r="C2215" s="9" t="n">
        <v>42085</v>
      </c>
      <c r="D2215" s="8" t="n">
        <v>2015</v>
      </c>
      <c r="E2215" s="8" t="n">
        <v>3</v>
      </c>
      <c r="F2215" t="inlineStr">
        <is>
          <t>2015-03</t>
        </is>
      </c>
      <c r="G2215" t="inlineStr">
        <is>
          <t>Technology</t>
        </is>
      </c>
      <c r="H2215" t="inlineStr">
        <is>
          <t>Accessories</t>
        </is>
      </c>
      <c r="I2215" t="inlineStr">
        <is>
          <t>Verbatim 25 GB 6x Blu-ray Single Layer Recordable Disc, 25/Pack</t>
        </is>
      </c>
      <c r="J2215" s="8" t="n">
        <v>1</v>
      </c>
      <c r="K2215" s="10" t="n">
        <v>0.2</v>
      </c>
      <c r="L2215" s="11" t="n">
        <v>18.392</v>
      </c>
      <c r="M2215" s="11">
        <f>L2215-N2215</f>
        <v>13.104299999999999</v>
      </c>
      <c r="N2215" s="11" t="n">
        <v>5.2877</v>
      </c>
      <c r="O2215">
        <f>IF(L2215=0,"—",N2215/L2215)</f>
        <v>0.28750000000000003</v>
      </c>
      <c r="P2215" t="inlineStr">
        <is>
          <t>Central</t>
        </is>
      </c>
      <c r="Q2215" t="inlineStr">
        <is>
          <t>Consumer</t>
        </is>
      </c>
    </row>
    <row r="2216">
      <c r="A2216" s="8" t="n">
        <v>521</v>
      </c>
      <c r="B2216" t="inlineStr">
        <is>
          <t>CA-2015-157812</t>
        </is>
      </c>
      <c r="C2216" s="9" t="n">
        <v>42085</v>
      </c>
      <c r="D2216" s="8" t="n">
        <v>2015</v>
      </c>
      <c r="E2216" s="8" t="n">
        <v>3</v>
      </c>
      <c r="F2216" t="inlineStr">
        <is>
          <t>2015-03</t>
        </is>
      </c>
      <c r="G2216" t="inlineStr">
        <is>
          <t>Office Supplies</t>
        </is>
      </c>
      <c r="H2216" t="inlineStr">
        <is>
          <t>Storage</t>
        </is>
      </c>
      <c r="I2216" t="inlineStr">
        <is>
          <t>Carina Double Wide Media Storage Towers in Natural &amp; Black</t>
        </is>
      </c>
      <c r="J2216" s="8" t="n">
        <v>2</v>
      </c>
      <c r="K2216" s="10" t="n">
        <v>0.2</v>
      </c>
      <c r="L2216" s="11" t="n">
        <v>129.568</v>
      </c>
      <c r="M2216" s="11">
        <f>L2216-N2216</f>
        <v>155.48160000000001</v>
      </c>
      <c r="N2216" s="11" t="n">
        <v>-25.9136</v>
      </c>
      <c r="O2216">
        <f>IF(L2216=0,"—",N2216/L2216)</f>
        <v>-0.19999999999999998</v>
      </c>
      <c r="P2216" t="inlineStr">
        <is>
          <t>Central</t>
        </is>
      </c>
      <c r="Q2216" t="inlineStr">
        <is>
          <t>Consumer</t>
        </is>
      </c>
    </row>
    <row r="2217">
      <c r="A2217" s="8" t="n">
        <v>5803</v>
      </c>
      <c r="B2217" t="inlineStr">
        <is>
          <t>CA-2015-163440</t>
        </is>
      </c>
      <c r="C2217" s="9" t="n">
        <v>42085</v>
      </c>
      <c r="D2217" s="8" t="n">
        <v>2015</v>
      </c>
      <c r="E2217" s="8" t="n">
        <v>3</v>
      </c>
      <c r="F2217" t="inlineStr">
        <is>
          <t>2015-03</t>
        </is>
      </c>
      <c r="G2217" t="inlineStr">
        <is>
          <t>Technology</t>
        </is>
      </c>
      <c r="H2217" t="inlineStr">
        <is>
          <t>Phones</t>
        </is>
      </c>
      <c r="I2217" t="inlineStr">
        <is>
          <t>Square Credit Card Reader</t>
        </is>
      </c>
      <c r="J2217" s="8" t="n">
        <v>2</v>
      </c>
      <c r="K2217" s="10" t="n">
        <v>0.2</v>
      </c>
      <c r="L2217" s="11" t="n">
        <v>15.984</v>
      </c>
      <c r="M2217" s="11">
        <f>L2217-N2217</f>
        <v>14.7852</v>
      </c>
      <c r="N2217" s="11" t="n">
        <v>1.1988</v>
      </c>
      <c r="O2217">
        <f>IF(L2217=0,"—",N2217/L2217)</f>
        <v>0.07500000000000001</v>
      </c>
      <c r="P2217" t="inlineStr">
        <is>
          <t>West</t>
        </is>
      </c>
      <c r="Q2217" t="inlineStr">
        <is>
          <t>Consumer</t>
        </is>
      </c>
    </row>
    <row r="2218">
      <c r="A2218" s="8" t="n">
        <v>5813</v>
      </c>
      <c r="B2218" t="inlineStr">
        <is>
          <t>US-2015-163279</t>
        </is>
      </c>
      <c r="C2218" s="9" t="n">
        <v>42085</v>
      </c>
      <c r="D2218" s="8" t="n">
        <v>2015</v>
      </c>
      <c r="E2218" s="8" t="n">
        <v>3</v>
      </c>
      <c r="F2218" t="inlineStr">
        <is>
          <t>2015-03</t>
        </is>
      </c>
      <c r="G2218" t="inlineStr">
        <is>
          <t>Technology</t>
        </is>
      </c>
      <c r="H2218" t="inlineStr">
        <is>
          <t>Phones</t>
        </is>
      </c>
      <c r="I2218" t="inlineStr">
        <is>
          <t>ClearOne CHATAttach 160 - speaker phone</t>
        </is>
      </c>
      <c r="J2218" s="8" t="n">
        <v>3</v>
      </c>
      <c r="K2218" s="10" t="n">
        <v>0.2</v>
      </c>
      <c r="L2218" s="11" t="n">
        <v>1487.976</v>
      </c>
      <c r="M2218" s="11">
        <f>L2218-N2218</f>
        <v>1301.979</v>
      </c>
      <c r="N2218" s="11" t="n">
        <v>185.997</v>
      </c>
      <c r="O2218">
        <f>IF(L2218=0,"—",N2218/L2218)</f>
        <v>0.125</v>
      </c>
      <c r="P2218" t="inlineStr">
        <is>
          <t>West</t>
        </is>
      </c>
      <c r="Q2218" t="inlineStr">
        <is>
          <t>Corporate</t>
        </is>
      </c>
    </row>
    <row r="2219">
      <c r="A2219" s="8" t="n">
        <v>5812</v>
      </c>
      <c r="B2219" t="inlineStr">
        <is>
          <t>US-2015-163279</t>
        </is>
      </c>
      <c r="C2219" s="9" t="n">
        <v>42085</v>
      </c>
      <c r="D2219" s="8" t="n">
        <v>2015</v>
      </c>
      <c r="E2219" s="8" t="n">
        <v>3</v>
      </c>
      <c r="F2219" t="inlineStr">
        <is>
          <t>2015-03</t>
        </is>
      </c>
      <c r="G2219" t="inlineStr">
        <is>
          <t>Furniture</t>
        </is>
      </c>
      <c r="H2219" t="inlineStr">
        <is>
          <t>Furnishings</t>
        </is>
      </c>
      <c r="I2219" t="inlineStr">
        <is>
          <t>Tenex B1-RE Series Chair Mats for Low Pile Carpets</t>
        </is>
      </c>
      <c r="J2219" s="8" t="n">
        <v>2</v>
      </c>
      <c r="K2219" s="10" t="n">
        <v>0</v>
      </c>
      <c r="L2219" s="11" t="n">
        <v>91.95999999999999</v>
      </c>
      <c r="M2219" s="11">
        <f>L2219-N2219</f>
        <v>76.32679999999999</v>
      </c>
      <c r="N2219" s="11" t="n">
        <v>15.6332</v>
      </c>
      <c r="O2219">
        <f>IF(L2219=0,"—",N2219/L2219)</f>
        <v>0.17</v>
      </c>
      <c r="P2219" t="inlineStr">
        <is>
          <t>West</t>
        </is>
      </c>
      <c r="Q2219" t="inlineStr">
        <is>
          <t>Corporate</t>
        </is>
      </c>
    </row>
    <row r="2220">
      <c r="A2220" s="8" t="n">
        <v>4557</v>
      </c>
      <c r="B2220" t="inlineStr">
        <is>
          <t>CA-2015-130218</t>
        </is>
      </c>
      <c r="C2220" s="9" t="n">
        <v>42086</v>
      </c>
      <c r="D2220" s="8" t="n">
        <v>2015</v>
      </c>
      <c r="E2220" s="8" t="n">
        <v>3</v>
      </c>
      <c r="F2220" t="inlineStr">
        <is>
          <t>2015-03</t>
        </is>
      </c>
      <c r="G2220" t="inlineStr">
        <is>
          <t>Office Supplies</t>
        </is>
      </c>
      <c r="H2220" t="inlineStr">
        <is>
          <t>Storage</t>
        </is>
      </c>
      <c r="I2220" t="inlineStr">
        <is>
          <t>Eldon Shelf Savers Cubes and Bins</t>
        </is>
      </c>
      <c r="J2220" s="8" t="n">
        <v>4</v>
      </c>
      <c r="K2220" s="10" t="n">
        <v>0</v>
      </c>
      <c r="L2220" s="11" t="n">
        <v>27.92</v>
      </c>
      <c r="M2220" s="11">
        <f>L2220-N2220</f>
        <v>27.361600000000003</v>
      </c>
      <c r="N2220" s="11" t="n">
        <v>0.5584</v>
      </c>
      <c r="O2220">
        <f>IF(L2220=0,"—",N2220/L2220)</f>
        <v>0.02</v>
      </c>
      <c r="P2220" t="inlineStr">
        <is>
          <t>South</t>
        </is>
      </c>
      <c r="Q2220" t="inlineStr">
        <is>
          <t>Consumer</t>
        </is>
      </c>
    </row>
    <row r="2221">
      <c r="A2221" s="8" t="n">
        <v>1061</v>
      </c>
      <c r="B2221" t="inlineStr">
        <is>
          <t>US-2015-125374</t>
        </is>
      </c>
      <c r="C2221" s="9" t="n">
        <v>42086</v>
      </c>
      <c r="D2221" s="8" t="n">
        <v>2015</v>
      </c>
      <c r="E2221" s="8" t="n">
        <v>3</v>
      </c>
      <c r="F2221" t="inlineStr">
        <is>
          <t>2015-03</t>
        </is>
      </c>
      <c r="G2221" t="inlineStr">
        <is>
          <t>Furniture</t>
        </is>
      </c>
      <c r="H2221" t="inlineStr">
        <is>
          <t>Chairs</t>
        </is>
      </c>
      <c r="I2221" t="inlineStr">
        <is>
          <t>Global Deluxe Steno Chair</t>
        </is>
      </c>
      <c r="J2221" s="8" t="n">
        <v>2</v>
      </c>
      <c r="K2221" s="10" t="n">
        <v>0.3</v>
      </c>
      <c r="L2221" s="11" t="n">
        <v>107.772</v>
      </c>
      <c r="M2221" s="11">
        <f>L2221-N2221</f>
        <v>137.0244</v>
      </c>
      <c r="N2221" s="11" t="n">
        <v>-29.2524</v>
      </c>
      <c r="O2221">
        <f>IF(L2221=0,"—",N2221/L2221)</f>
        <v>-0.2714285714285714</v>
      </c>
      <c r="P2221" t="inlineStr">
        <is>
          <t>Central</t>
        </is>
      </c>
      <c r="Q2221" t="inlineStr">
        <is>
          <t>Consumer</t>
        </is>
      </c>
    </row>
    <row r="2222">
      <c r="A2222" s="8" t="n">
        <v>4556</v>
      </c>
      <c r="B2222" t="inlineStr">
        <is>
          <t>CA-2015-130218</t>
        </is>
      </c>
      <c r="C2222" s="9" t="n">
        <v>42086</v>
      </c>
      <c r="D2222" s="8" t="n">
        <v>2015</v>
      </c>
      <c r="E2222" s="8" t="n">
        <v>3</v>
      </c>
      <c r="F2222" t="inlineStr">
        <is>
          <t>2015-03</t>
        </is>
      </c>
      <c r="G2222" t="inlineStr">
        <is>
          <t>Office Supplies</t>
        </is>
      </c>
      <c r="H2222" t="inlineStr">
        <is>
          <t>Fasteners</t>
        </is>
      </c>
      <c r="I2222" t="inlineStr">
        <is>
          <t>Staples</t>
        </is>
      </c>
      <c r="J2222" s="8" t="n">
        <v>4</v>
      </c>
      <c r="K2222" s="10" t="n">
        <v>0</v>
      </c>
      <c r="L2222" s="11" t="n">
        <v>31.56</v>
      </c>
      <c r="M2222" s="11">
        <f>L2222-N2222</f>
        <v>17.357999999999997</v>
      </c>
      <c r="N2222" s="11" t="n">
        <v>14.202</v>
      </c>
      <c r="O2222">
        <f>IF(L2222=0,"—",N2222/L2222)</f>
        <v>0.45</v>
      </c>
      <c r="P2222" t="inlineStr">
        <is>
          <t>South</t>
        </is>
      </c>
      <c r="Q2222" t="inlineStr">
        <is>
          <t>Consumer</t>
        </is>
      </c>
    </row>
    <row r="2223">
      <c r="A2223" s="8" t="n">
        <v>7967</v>
      </c>
      <c r="B2223" t="inlineStr">
        <is>
          <t>CA-2015-138219</t>
        </is>
      </c>
      <c r="C2223" s="9" t="n">
        <v>42086</v>
      </c>
      <c r="D2223" s="8" t="n">
        <v>2015</v>
      </c>
      <c r="E2223" s="8" t="n">
        <v>3</v>
      </c>
      <c r="F2223" t="inlineStr">
        <is>
          <t>2015-03</t>
        </is>
      </c>
      <c r="G2223" t="inlineStr">
        <is>
          <t>Office Supplies</t>
        </is>
      </c>
      <c r="H2223" t="inlineStr">
        <is>
          <t>Paper</t>
        </is>
      </c>
      <c r="I2223" t="inlineStr">
        <is>
          <t>REDIFORM Incoming/Outgoing Call Register, 11" X 8 1/2", 100 Messages</t>
        </is>
      </c>
      <c r="J2223" s="8" t="n">
        <v>4</v>
      </c>
      <c r="K2223" s="10" t="n">
        <v>0</v>
      </c>
      <c r="L2223" s="11" t="n">
        <v>33.36</v>
      </c>
      <c r="M2223" s="11">
        <f>L2223-N2223</f>
        <v>16.68</v>
      </c>
      <c r="N2223" s="11" t="n">
        <v>16.68</v>
      </c>
      <c r="O2223">
        <f>IF(L2223=0,"—",N2223/L2223)</f>
        <v>0.5</v>
      </c>
      <c r="P2223" t="inlineStr">
        <is>
          <t>West</t>
        </is>
      </c>
      <c r="Q2223" t="inlineStr">
        <is>
          <t>Corporate</t>
        </is>
      </c>
    </row>
    <row r="2224">
      <c r="A2224" s="8" t="n">
        <v>8881</v>
      </c>
      <c r="B2224" t="inlineStr">
        <is>
          <t>US-2015-107944</t>
        </is>
      </c>
      <c r="C2224" s="9" t="n">
        <v>42086</v>
      </c>
      <c r="D2224" s="8" t="n">
        <v>2015</v>
      </c>
      <c r="E2224" s="8" t="n">
        <v>3</v>
      </c>
      <c r="F2224" t="inlineStr">
        <is>
          <t>2015-03</t>
        </is>
      </c>
      <c r="G2224" t="inlineStr">
        <is>
          <t>Technology</t>
        </is>
      </c>
      <c r="H2224" t="inlineStr">
        <is>
          <t>Accessories</t>
        </is>
      </c>
      <c r="I2224" t="inlineStr">
        <is>
          <t>Logitech G600 MMO Gaming Mouse</t>
        </is>
      </c>
      <c r="J2224" s="8" t="n">
        <v>3</v>
      </c>
      <c r="K2224" s="10" t="n">
        <v>0</v>
      </c>
      <c r="L2224" s="11" t="n">
        <v>239.97</v>
      </c>
      <c r="M2224" s="11">
        <f>L2224-N2224</f>
        <v>153.5808</v>
      </c>
      <c r="N2224" s="11" t="n">
        <v>86.3892</v>
      </c>
      <c r="O2224">
        <f>IF(L2224=0,"—",N2224/L2224)</f>
        <v>0.36</v>
      </c>
      <c r="P2224" t="inlineStr">
        <is>
          <t>West</t>
        </is>
      </c>
      <c r="Q2224" t="inlineStr">
        <is>
          <t>Corporate</t>
        </is>
      </c>
    </row>
    <row r="2225">
      <c r="A2225" s="8" t="n">
        <v>8880</v>
      </c>
      <c r="B2225" t="inlineStr">
        <is>
          <t>US-2015-107944</t>
        </is>
      </c>
      <c r="C2225" s="9" t="n">
        <v>42086</v>
      </c>
      <c r="D2225" s="8" t="n">
        <v>2015</v>
      </c>
      <c r="E2225" s="8" t="n">
        <v>3</v>
      </c>
      <c r="F2225" t="inlineStr">
        <is>
          <t>2015-03</t>
        </is>
      </c>
      <c r="G2225" t="inlineStr">
        <is>
          <t>Office Supplies</t>
        </is>
      </c>
      <c r="H2225" t="inlineStr">
        <is>
          <t>Paper</t>
        </is>
      </c>
      <c r="I2225" t="inlineStr">
        <is>
          <t>TOPS Carbonless Receipt Book, Four 2-3/4 x 7-1/4 Money Receipts per Page</t>
        </is>
      </c>
      <c r="J2225" s="8" t="n">
        <v>11</v>
      </c>
      <c r="K2225" s="10" t="n">
        <v>0</v>
      </c>
      <c r="L2225" s="11" t="n">
        <v>192.72</v>
      </c>
      <c r="M2225" s="11">
        <f>L2225-N2225</f>
        <v>100.2144</v>
      </c>
      <c r="N2225" s="11" t="n">
        <v>92.5056</v>
      </c>
      <c r="O2225">
        <f>IF(L2225=0,"—",N2225/L2225)</f>
        <v>0.48</v>
      </c>
      <c r="P2225" t="inlineStr">
        <is>
          <t>West</t>
        </is>
      </c>
      <c r="Q2225" t="inlineStr">
        <is>
          <t>Corporate</t>
        </is>
      </c>
    </row>
    <row r="2226">
      <c r="A2226" s="8" t="n">
        <v>2558</v>
      </c>
      <c r="B2226" t="inlineStr">
        <is>
          <t>US-2015-112508</t>
        </is>
      </c>
      <c r="C2226" s="9" t="n">
        <v>42087</v>
      </c>
      <c r="D2226" s="8" t="n">
        <v>2015</v>
      </c>
      <c r="E2226" s="8" t="n">
        <v>3</v>
      </c>
      <c r="F2226" t="inlineStr">
        <is>
          <t>2015-03</t>
        </is>
      </c>
      <c r="G2226" t="inlineStr">
        <is>
          <t>Office Supplies</t>
        </is>
      </c>
      <c r="H2226" t="inlineStr">
        <is>
          <t>Appliances</t>
        </is>
      </c>
      <c r="I2226" t="inlineStr">
        <is>
          <t>Eureka Sanitaire  Multi-Pro Heavy-Duty Upright, Disposable Bags</t>
        </is>
      </c>
      <c r="J2226" s="8" t="n">
        <v>2</v>
      </c>
      <c r="K2226" s="10" t="n">
        <v>0.2</v>
      </c>
      <c r="L2226" s="11" t="n">
        <v>6.992</v>
      </c>
      <c r="M2226" s="11">
        <f>L2226-N2226</f>
        <v>6.4676</v>
      </c>
      <c r="N2226" s="11" t="n">
        <v>0.5244</v>
      </c>
      <c r="O2226">
        <f>IF(L2226=0,"—",N2226/L2226)</f>
        <v>0.075</v>
      </c>
      <c r="P2226" t="inlineStr">
        <is>
          <t>South</t>
        </is>
      </c>
      <c r="Q2226" t="inlineStr">
        <is>
          <t>Corporate</t>
        </is>
      </c>
    </row>
    <row r="2227">
      <c r="A2227" s="8" t="n">
        <v>7439</v>
      </c>
      <c r="B2227" t="inlineStr">
        <is>
          <t>CA-2015-145457</t>
        </is>
      </c>
      <c r="C2227" s="9" t="n">
        <v>42087</v>
      </c>
      <c r="D2227" s="8" t="n">
        <v>2015</v>
      </c>
      <c r="E2227" s="8" t="n">
        <v>3</v>
      </c>
      <c r="F2227" t="inlineStr">
        <is>
          <t>2015-03</t>
        </is>
      </c>
      <c r="G2227" t="inlineStr">
        <is>
          <t>Furniture</t>
        </is>
      </c>
      <c r="H2227" t="inlineStr">
        <is>
          <t>Furnishings</t>
        </is>
      </c>
      <c r="I2227" t="inlineStr">
        <is>
          <t>Eldon Expressions Punched Metal &amp; Wood Desk Accessories, Black &amp; Cherry</t>
        </is>
      </c>
      <c r="J2227" s="8" t="n">
        <v>5</v>
      </c>
      <c r="K2227" s="10" t="n">
        <v>0</v>
      </c>
      <c r="L2227" s="11" t="n">
        <v>46.9</v>
      </c>
      <c r="M2227" s="11">
        <f>L2227-N2227</f>
        <v>33.768</v>
      </c>
      <c r="N2227" s="11" t="n">
        <v>13.132</v>
      </c>
      <c r="O2227">
        <f>IF(L2227=0,"—",N2227/L2227)</f>
        <v>0.28</v>
      </c>
      <c r="P2227" t="inlineStr">
        <is>
          <t>West</t>
        </is>
      </c>
      <c r="Q2227" t="inlineStr">
        <is>
          <t>Corporate</t>
        </is>
      </c>
    </row>
    <row r="2228">
      <c r="A2228" s="8" t="n">
        <v>1595</v>
      </c>
      <c r="B2228" t="inlineStr">
        <is>
          <t>CA-2015-118423</t>
        </is>
      </c>
      <c r="C2228" s="9" t="n">
        <v>42087</v>
      </c>
      <c r="D2228" s="8" t="n">
        <v>2015</v>
      </c>
      <c r="E2228" s="8" t="n">
        <v>3</v>
      </c>
      <c r="F2228" t="inlineStr">
        <is>
          <t>2015-03</t>
        </is>
      </c>
      <c r="G2228" t="inlineStr">
        <is>
          <t>Furniture</t>
        </is>
      </c>
      <c r="H2228" t="inlineStr">
        <is>
          <t>Bookcases</t>
        </is>
      </c>
      <c r="I2228" t="inlineStr">
        <is>
          <t>Sauder Inglewood Library Bookcases</t>
        </is>
      </c>
      <c r="J2228" s="8" t="n">
        <v>3</v>
      </c>
      <c r="K2228" s="10" t="n">
        <v>0.3</v>
      </c>
      <c r="L2228" s="11" t="n">
        <v>359.058</v>
      </c>
      <c r="M2228" s="11">
        <f>L2228-N2228</f>
        <v>394.9638</v>
      </c>
      <c r="N2228" s="11" t="n">
        <v>-35.9058</v>
      </c>
      <c r="O2228">
        <f>IF(L2228=0,"—",N2228/L2228)</f>
        <v>-0.1</v>
      </c>
      <c r="P2228" t="inlineStr">
        <is>
          <t>Central</t>
        </is>
      </c>
      <c r="Q2228" t="inlineStr">
        <is>
          <t>Home Office</t>
        </is>
      </c>
    </row>
    <row r="2229">
      <c r="A2229" s="8" t="n">
        <v>5105</v>
      </c>
      <c r="B2229" t="inlineStr">
        <is>
          <t>CA-2015-167374</t>
        </is>
      </c>
      <c r="C2229" s="9" t="n">
        <v>42089</v>
      </c>
      <c r="D2229" s="8" t="n">
        <v>2015</v>
      </c>
      <c r="E2229" s="8" t="n">
        <v>3</v>
      </c>
      <c r="F2229" t="inlineStr">
        <is>
          <t>2015-03</t>
        </is>
      </c>
      <c r="G2229" t="inlineStr">
        <is>
          <t>Technology</t>
        </is>
      </c>
      <c r="H2229" t="inlineStr">
        <is>
          <t>Accessories</t>
        </is>
      </c>
      <c r="I2229" t="inlineStr">
        <is>
          <t>Verbatim 25 GB 6x Blu-ray Single Layer Recordable Disc, 3/Pack</t>
        </is>
      </c>
      <c r="J2229" s="8" t="n">
        <v>3</v>
      </c>
      <c r="K2229" s="10" t="n">
        <v>0.2</v>
      </c>
      <c r="L2229" s="11" t="n">
        <v>16.776</v>
      </c>
      <c r="M2229" s="11">
        <f>L2229-N2229</f>
        <v>11.7432</v>
      </c>
      <c r="N2229" s="11" t="n">
        <v>5.0328</v>
      </c>
      <c r="O2229">
        <f>IF(L2229=0,"—",N2229/L2229)</f>
        <v>0.3</v>
      </c>
      <c r="P2229" t="inlineStr">
        <is>
          <t>East</t>
        </is>
      </c>
      <c r="Q2229" t="inlineStr">
        <is>
          <t>Consumer</t>
        </is>
      </c>
    </row>
    <row r="2230">
      <c r="A2230" s="8" t="n">
        <v>9858</v>
      </c>
      <c r="B2230" t="inlineStr">
        <is>
          <t>CA-2015-164301</t>
        </is>
      </c>
      <c r="C2230" s="9" t="n">
        <v>42089</v>
      </c>
      <c r="D2230" s="8" t="n">
        <v>2015</v>
      </c>
      <c r="E2230" s="8" t="n">
        <v>3</v>
      </c>
      <c r="F2230" t="inlineStr">
        <is>
          <t>2015-03</t>
        </is>
      </c>
      <c r="G2230" t="inlineStr">
        <is>
          <t>Furniture</t>
        </is>
      </c>
      <c r="H2230" t="inlineStr">
        <is>
          <t>Tables</t>
        </is>
      </c>
      <c r="I2230" t="inlineStr">
        <is>
          <t>Bush Advantage Collection Racetrack Conference Table</t>
        </is>
      </c>
      <c r="J2230" s="8" t="n">
        <v>8</v>
      </c>
      <c r="K2230" s="10" t="n">
        <v>0</v>
      </c>
      <c r="L2230" s="11" t="n">
        <v>3393.68</v>
      </c>
      <c r="M2230" s="11">
        <f>L2230-N2230</f>
        <v>2782.8176</v>
      </c>
      <c r="N2230" s="11" t="n">
        <v>610.8624</v>
      </c>
      <c r="O2230">
        <f>IF(L2230=0,"—",N2230/L2230)</f>
        <v>0.18</v>
      </c>
      <c r="P2230" t="inlineStr">
        <is>
          <t>West</t>
        </is>
      </c>
      <c r="Q2230" t="inlineStr">
        <is>
          <t>Corporate</t>
        </is>
      </c>
    </row>
    <row r="2231">
      <c r="A2231" s="8" t="n">
        <v>9867</v>
      </c>
      <c r="B2231" t="inlineStr">
        <is>
          <t>US-2015-116981</t>
        </is>
      </c>
      <c r="C2231" s="9" t="n">
        <v>42089</v>
      </c>
      <c r="D2231" s="8" t="n">
        <v>2015</v>
      </c>
      <c r="E2231" s="8" t="n">
        <v>3</v>
      </c>
      <c r="F2231" t="inlineStr">
        <is>
          <t>2015-03</t>
        </is>
      </c>
      <c r="G2231" t="inlineStr">
        <is>
          <t>Office Supplies</t>
        </is>
      </c>
      <c r="H2231" t="inlineStr">
        <is>
          <t>Storage</t>
        </is>
      </c>
      <c r="I2231" t="inlineStr">
        <is>
          <t>Dual Level, Single-Width Filing Carts</t>
        </is>
      </c>
      <c r="J2231" s="8" t="n">
        <v>7</v>
      </c>
      <c r="K2231" s="10" t="n">
        <v>0</v>
      </c>
      <c r="L2231" s="11" t="n">
        <v>1085.42</v>
      </c>
      <c r="M2231" s="11">
        <f>L2231-N2231</f>
        <v>803.2108000000001</v>
      </c>
      <c r="N2231" s="11" t="n">
        <v>282.2092</v>
      </c>
      <c r="O2231">
        <f>IF(L2231=0,"—",N2231/L2231)</f>
        <v>0.26</v>
      </c>
      <c r="P2231" t="inlineStr">
        <is>
          <t>East</t>
        </is>
      </c>
      <c r="Q2231" t="inlineStr">
        <is>
          <t>Corporate</t>
        </is>
      </c>
    </row>
    <row r="2232">
      <c r="A2232" s="8" t="n">
        <v>9868</v>
      </c>
      <c r="B2232" t="inlineStr">
        <is>
          <t>US-2015-116981</t>
        </is>
      </c>
      <c r="C2232" s="9" t="n">
        <v>42089</v>
      </c>
      <c r="D2232" s="8" t="n">
        <v>2015</v>
      </c>
      <c r="E2232" s="8" t="n">
        <v>3</v>
      </c>
      <c r="F2232" t="inlineStr">
        <is>
          <t>2015-03</t>
        </is>
      </c>
      <c r="G2232" t="inlineStr">
        <is>
          <t>Office Supplies</t>
        </is>
      </c>
      <c r="H2232" t="inlineStr">
        <is>
          <t>Appliances</t>
        </is>
      </c>
      <c r="I2232" t="inlineStr">
        <is>
          <t>Disposable Triple-Filter Dust Bags</t>
        </is>
      </c>
      <c r="J2232" s="8" t="n">
        <v>3</v>
      </c>
      <c r="K2232" s="10" t="n">
        <v>0</v>
      </c>
      <c r="L2232" s="11" t="n">
        <v>13.11</v>
      </c>
      <c r="M2232" s="11">
        <f>L2232-N2232</f>
        <v>9.7014</v>
      </c>
      <c r="N2232" s="11" t="n">
        <v>3.4086</v>
      </c>
      <c r="O2232">
        <f>IF(L2232=0,"—",N2232/L2232)</f>
        <v>0.26</v>
      </c>
      <c r="P2232" t="inlineStr">
        <is>
          <t>East</t>
        </is>
      </c>
      <c r="Q2232" t="inlineStr">
        <is>
          <t>Corporate</t>
        </is>
      </c>
    </row>
    <row r="2233">
      <c r="A2233" s="8" t="n">
        <v>5104</v>
      </c>
      <c r="B2233" t="inlineStr">
        <is>
          <t>CA-2015-167374</t>
        </is>
      </c>
      <c r="C2233" s="9" t="n">
        <v>42089</v>
      </c>
      <c r="D2233" s="8" t="n">
        <v>2015</v>
      </c>
      <c r="E2233" s="8" t="n">
        <v>3</v>
      </c>
      <c r="F2233" t="inlineStr">
        <is>
          <t>2015-03</t>
        </is>
      </c>
      <c r="G2233" t="inlineStr">
        <is>
          <t>Office Supplies</t>
        </is>
      </c>
      <c r="H2233" t="inlineStr">
        <is>
          <t>Paper</t>
        </is>
      </c>
      <c r="I2233" t="inlineStr">
        <is>
          <t>Southworth 25% Cotton Antique Laid Paper &amp; Envelopes</t>
        </is>
      </c>
      <c r="J2233" s="8" t="n">
        <v>6</v>
      </c>
      <c r="K2233" s="10" t="n">
        <v>0.2</v>
      </c>
      <c r="L2233" s="11" t="n">
        <v>40.032</v>
      </c>
      <c r="M2233" s="11">
        <f>L2233-N2233</f>
        <v>27.522</v>
      </c>
      <c r="N2233" s="11" t="n">
        <v>12.51</v>
      </c>
      <c r="O2233">
        <f>IF(L2233=0,"—",N2233/L2233)</f>
        <v>0.3125</v>
      </c>
      <c r="P2233" t="inlineStr">
        <is>
          <t>East</t>
        </is>
      </c>
      <c r="Q2233" t="inlineStr">
        <is>
          <t>Consumer</t>
        </is>
      </c>
    </row>
    <row r="2234">
      <c r="A2234" s="8" t="n">
        <v>1531</v>
      </c>
      <c r="B2234" t="inlineStr">
        <is>
          <t>CA-2015-103793</t>
        </is>
      </c>
      <c r="C2234" s="9" t="n">
        <v>42089</v>
      </c>
      <c r="D2234" s="8" t="n">
        <v>2015</v>
      </c>
      <c r="E2234" s="8" t="n">
        <v>3</v>
      </c>
      <c r="F2234" t="inlineStr">
        <is>
          <t>2015-03</t>
        </is>
      </c>
      <c r="G2234" t="inlineStr">
        <is>
          <t>Office Supplies</t>
        </is>
      </c>
      <c r="H2234" t="inlineStr">
        <is>
          <t>Paper</t>
        </is>
      </c>
      <c r="I2234" t="inlineStr">
        <is>
          <t>Xerox 1988</t>
        </is>
      </c>
      <c r="J2234" s="8" t="n">
        <v>3</v>
      </c>
      <c r="K2234" s="10" t="n">
        <v>0.2</v>
      </c>
      <c r="L2234" s="11" t="n">
        <v>74.352</v>
      </c>
      <c r="M2234" s="11">
        <f>L2234-N2234</f>
        <v>51.117000000000004</v>
      </c>
      <c r="N2234" s="11" t="n">
        <v>23.235</v>
      </c>
      <c r="O2234">
        <f>IF(L2234=0,"—",N2234/L2234)</f>
        <v>0.3125</v>
      </c>
      <c r="P2234" t="inlineStr">
        <is>
          <t>South</t>
        </is>
      </c>
      <c r="Q2234" t="inlineStr">
        <is>
          <t>Corporate</t>
        </is>
      </c>
    </row>
    <row r="2235">
      <c r="A2235" s="8" t="n">
        <v>5839</v>
      </c>
      <c r="B2235" t="inlineStr">
        <is>
          <t>CA-2015-132948</t>
        </is>
      </c>
      <c r="C2235" s="9" t="n">
        <v>42090</v>
      </c>
      <c r="D2235" s="8" t="n">
        <v>2015</v>
      </c>
      <c r="E2235" s="8" t="n">
        <v>3</v>
      </c>
      <c r="F2235" t="inlineStr">
        <is>
          <t>2015-03</t>
        </is>
      </c>
      <c r="G2235" t="inlineStr">
        <is>
          <t>Office Supplies</t>
        </is>
      </c>
      <c r="H2235" t="inlineStr">
        <is>
          <t>Storage</t>
        </is>
      </c>
      <c r="I2235" t="inlineStr">
        <is>
          <t>Rogers Profile Extra Capacity Storage Tub</t>
        </is>
      </c>
      <c r="J2235" s="8" t="n">
        <v>5</v>
      </c>
      <c r="K2235" s="10" t="n">
        <v>0</v>
      </c>
      <c r="L2235" s="11" t="n">
        <v>83.7</v>
      </c>
      <c r="M2235" s="11">
        <f>L2235-N2235</f>
        <v>80.352</v>
      </c>
      <c r="N2235" s="11" t="n">
        <v>3.348</v>
      </c>
      <c r="O2235">
        <f>IF(L2235=0,"—",N2235/L2235)</f>
        <v>0.039999999999999994</v>
      </c>
      <c r="P2235" t="inlineStr">
        <is>
          <t>West</t>
        </is>
      </c>
      <c r="Q2235" t="inlineStr">
        <is>
          <t>Consumer</t>
        </is>
      </c>
    </row>
    <row r="2236">
      <c r="A2236" s="8" t="n">
        <v>6259</v>
      </c>
      <c r="B2236" t="inlineStr">
        <is>
          <t>CA-2015-133536</t>
        </is>
      </c>
      <c r="C2236" s="9" t="n">
        <v>42091</v>
      </c>
      <c r="D2236" s="8" t="n">
        <v>2015</v>
      </c>
      <c r="E2236" s="8" t="n">
        <v>3</v>
      </c>
      <c r="F2236" t="inlineStr">
        <is>
          <t>2015-03</t>
        </is>
      </c>
      <c r="G2236" t="inlineStr">
        <is>
          <t>Office Supplies</t>
        </is>
      </c>
      <c r="H2236" t="inlineStr">
        <is>
          <t>Envelopes</t>
        </is>
      </c>
      <c r="I2236" t="inlineStr">
        <is>
          <t>Security-Tint Envelopes</t>
        </is>
      </c>
      <c r="J2236" s="8" t="n">
        <v>3</v>
      </c>
      <c r="K2236" s="10" t="n">
        <v>0</v>
      </c>
      <c r="L2236" s="11" t="n">
        <v>22.92</v>
      </c>
      <c r="M2236" s="11">
        <f>L2236-N2236</f>
        <v>11.689200000000001</v>
      </c>
      <c r="N2236" s="11" t="n">
        <v>11.2308</v>
      </c>
      <c r="O2236">
        <f>IF(L2236=0,"—",N2236/L2236)</f>
        <v>0.49</v>
      </c>
      <c r="P2236" t="inlineStr">
        <is>
          <t>East</t>
        </is>
      </c>
      <c r="Q2236" t="inlineStr">
        <is>
          <t>Consumer</t>
        </is>
      </c>
    </row>
    <row r="2237">
      <c r="A2237" s="8" t="n">
        <v>2199</v>
      </c>
      <c r="B2237" t="inlineStr">
        <is>
          <t>CA-2015-135363</t>
        </is>
      </c>
      <c r="C2237" s="9" t="n">
        <v>42091</v>
      </c>
      <c r="D2237" s="8" t="n">
        <v>2015</v>
      </c>
      <c r="E2237" s="8" t="n">
        <v>3</v>
      </c>
      <c r="F2237" t="inlineStr">
        <is>
          <t>2015-03</t>
        </is>
      </c>
      <c r="G2237" t="inlineStr">
        <is>
          <t>Office Supplies</t>
        </is>
      </c>
      <c r="H2237" t="inlineStr">
        <is>
          <t>Paper</t>
        </is>
      </c>
      <c r="I2237" t="inlineStr">
        <is>
          <t>Xerox 1999</t>
        </is>
      </c>
      <c r="J2237" s="8" t="n">
        <v>3</v>
      </c>
      <c r="K2237" s="10" t="n">
        <v>0.2</v>
      </c>
      <c r="L2237" s="11" t="n">
        <v>15.552</v>
      </c>
      <c r="M2237" s="11">
        <f>L2237-N2237</f>
        <v>10.108799999999999</v>
      </c>
      <c r="N2237" s="11" t="n">
        <v>5.4432</v>
      </c>
      <c r="O2237">
        <f>IF(L2237=0,"—",N2237/L2237)</f>
        <v>0.35000000000000003</v>
      </c>
      <c r="P2237" t="inlineStr">
        <is>
          <t>East</t>
        </is>
      </c>
      <c r="Q2237" t="inlineStr">
        <is>
          <t>Consumer</t>
        </is>
      </c>
    </row>
    <row r="2238">
      <c r="A2238" s="8" t="n">
        <v>2200</v>
      </c>
      <c r="B2238" t="inlineStr">
        <is>
          <t>CA-2015-135363</t>
        </is>
      </c>
      <c r="C2238" s="9" t="n">
        <v>42091</v>
      </c>
      <c r="D2238" s="8" t="n">
        <v>2015</v>
      </c>
      <c r="E2238" s="8" t="n">
        <v>3</v>
      </c>
      <c r="F2238" t="inlineStr">
        <is>
          <t>2015-03</t>
        </is>
      </c>
      <c r="G2238" t="inlineStr">
        <is>
          <t>Office Supplies</t>
        </is>
      </c>
      <c r="H2238" t="inlineStr">
        <is>
          <t>Paper</t>
        </is>
      </c>
      <c r="I2238" t="inlineStr">
        <is>
          <t>Southworth Parchment Paper &amp; Envelopes</t>
        </is>
      </c>
      <c r="J2238" s="8" t="n">
        <v>1</v>
      </c>
      <c r="K2238" s="10" t="n">
        <v>0.2</v>
      </c>
      <c r="L2238" s="11" t="n">
        <v>5.232</v>
      </c>
      <c r="M2238" s="11">
        <f>L2238-N2238</f>
        <v>3.5316</v>
      </c>
      <c r="N2238" s="11" t="n">
        <v>1.7004</v>
      </c>
      <c r="O2238">
        <f>IF(L2238=0,"—",N2238/L2238)</f>
        <v>0.32499999999999996</v>
      </c>
      <c r="P2238" t="inlineStr">
        <is>
          <t>East</t>
        </is>
      </c>
      <c r="Q2238" t="inlineStr">
        <is>
          <t>Consumer</t>
        </is>
      </c>
    </row>
    <row r="2239">
      <c r="A2239" s="8" t="n">
        <v>694</v>
      </c>
      <c r="B2239" t="inlineStr">
        <is>
          <t>CA-2015-131534</t>
        </is>
      </c>
      <c r="C2239" s="9" t="n">
        <v>42091</v>
      </c>
      <c r="D2239" s="8" t="n">
        <v>2015</v>
      </c>
      <c r="E2239" s="8" t="n">
        <v>3</v>
      </c>
      <c r="F2239" t="inlineStr">
        <is>
          <t>2015-03</t>
        </is>
      </c>
      <c r="G2239" t="inlineStr">
        <is>
          <t>Office Supplies</t>
        </is>
      </c>
      <c r="H2239" t="inlineStr">
        <is>
          <t>Paper</t>
        </is>
      </c>
      <c r="I2239" t="inlineStr">
        <is>
          <t>Xerox 1977</t>
        </is>
      </c>
      <c r="J2239" s="8" t="n">
        <v>5</v>
      </c>
      <c r="K2239" s="10" t="n">
        <v>0</v>
      </c>
      <c r="L2239" s="11" t="n">
        <v>33.4</v>
      </c>
      <c r="M2239" s="11">
        <f>L2239-N2239</f>
        <v>17.368</v>
      </c>
      <c r="N2239" s="11" t="n">
        <v>16.032</v>
      </c>
      <c r="O2239">
        <f>IF(L2239=0,"—",N2239/L2239)</f>
        <v>0.48000000000000004</v>
      </c>
      <c r="P2239" t="inlineStr">
        <is>
          <t>West</t>
        </is>
      </c>
      <c r="Q2239" t="inlineStr">
        <is>
          <t>Consumer</t>
        </is>
      </c>
    </row>
    <row r="2240">
      <c r="A2240" s="8" t="n">
        <v>693</v>
      </c>
      <c r="B2240" t="inlineStr">
        <is>
          <t>CA-2015-131534</t>
        </is>
      </c>
      <c r="C2240" s="9" t="n">
        <v>42091</v>
      </c>
      <c r="D2240" s="8" t="n">
        <v>2015</v>
      </c>
      <c r="E2240" s="8" t="n">
        <v>3</v>
      </c>
      <c r="F2240" t="inlineStr">
        <is>
          <t>2015-03</t>
        </is>
      </c>
      <c r="G2240" t="inlineStr">
        <is>
          <t>Technology</t>
        </is>
      </c>
      <c r="H2240" t="inlineStr">
        <is>
          <t>Accessories</t>
        </is>
      </c>
      <c r="I2240" t="inlineStr">
        <is>
          <t>Imation Bio 8GB USB Flash Drive Imation Corp</t>
        </is>
      </c>
      <c r="J2240" s="8" t="n">
        <v>1</v>
      </c>
      <c r="K2240" s="10" t="n">
        <v>0</v>
      </c>
      <c r="L2240" s="11" t="n">
        <v>166.24</v>
      </c>
      <c r="M2240" s="11">
        <f>L2240-N2240</f>
        <v>141.304</v>
      </c>
      <c r="N2240" s="11" t="n">
        <v>24.936</v>
      </c>
      <c r="O2240">
        <f>IF(L2240=0,"—",N2240/L2240)</f>
        <v>0.15</v>
      </c>
      <c r="P2240" t="inlineStr">
        <is>
          <t>West</t>
        </is>
      </c>
      <c r="Q2240" t="inlineStr">
        <is>
          <t>Consumer</t>
        </is>
      </c>
    </row>
    <row r="2241">
      <c r="A2241" s="8" t="n">
        <v>4130</v>
      </c>
      <c r="B2241" t="inlineStr">
        <is>
          <t>CA-2015-121272</t>
        </is>
      </c>
      <c r="C2241" s="9" t="n">
        <v>42092</v>
      </c>
      <c r="D2241" s="8" t="n">
        <v>2015</v>
      </c>
      <c r="E2241" s="8" t="n">
        <v>3</v>
      </c>
      <c r="F2241" t="inlineStr">
        <is>
          <t>2015-03</t>
        </is>
      </c>
      <c r="G2241" t="inlineStr">
        <is>
          <t>Office Supplies</t>
        </is>
      </c>
      <c r="H2241" t="inlineStr">
        <is>
          <t>Appliances</t>
        </is>
      </c>
      <c r="I2241" t="inlineStr">
        <is>
          <t>Acco 6 Outlet Guardian Premium Plus Surge Suppressor</t>
        </is>
      </c>
      <c r="J2241" s="8" t="n">
        <v>4</v>
      </c>
      <c r="K2241" s="10" t="n">
        <v>0</v>
      </c>
      <c r="L2241" s="11" t="n">
        <v>73.28</v>
      </c>
      <c r="M2241" s="11">
        <f>L2241-N2241</f>
        <v>52.028800000000004</v>
      </c>
      <c r="N2241" s="11" t="n">
        <v>21.2512</v>
      </c>
      <c r="O2241">
        <f>IF(L2241=0,"—",N2241/L2241)</f>
        <v>0.29</v>
      </c>
      <c r="P2241" t="inlineStr">
        <is>
          <t>West</t>
        </is>
      </c>
      <c r="Q2241" t="inlineStr">
        <is>
          <t>Consumer</t>
        </is>
      </c>
    </row>
    <row r="2242">
      <c r="A2242" s="8" t="n">
        <v>5755</v>
      </c>
      <c r="B2242" t="inlineStr">
        <is>
          <t>CA-2015-150749</t>
        </is>
      </c>
      <c r="C2242" s="9" t="n">
        <v>42092</v>
      </c>
      <c r="D2242" s="8" t="n">
        <v>2015</v>
      </c>
      <c r="E2242" s="8" t="n">
        <v>3</v>
      </c>
      <c r="F2242" t="inlineStr">
        <is>
          <t>2015-03</t>
        </is>
      </c>
      <c r="G2242" t="inlineStr">
        <is>
          <t>Office Supplies</t>
        </is>
      </c>
      <c r="H2242" t="inlineStr">
        <is>
          <t>Art</t>
        </is>
      </c>
      <c r="I2242" t="inlineStr">
        <is>
          <t>Newell 333</t>
        </is>
      </c>
      <c r="J2242" s="8" t="n">
        <v>2</v>
      </c>
      <c r="K2242" s="10" t="n">
        <v>0</v>
      </c>
      <c r="L2242" s="11" t="n">
        <v>5.56</v>
      </c>
      <c r="M2242" s="11">
        <f>L2242-N2242</f>
        <v>4.1144</v>
      </c>
      <c r="N2242" s="11" t="n">
        <v>1.4456</v>
      </c>
      <c r="O2242">
        <f>IF(L2242=0,"—",N2242/L2242)</f>
        <v>0.26</v>
      </c>
      <c r="P2242" t="inlineStr">
        <is>
          <t>South</t>
        </is>
      </c>
      <c r="Q2242" t="inlineStr">
        <is>
          <t>Consumer</t>
        </is>
      </c>
    </row>
    <row r="2243">
      <c r="A2243" s="8" t="n">
        <v>4732</v>
      </c>
      <c r="B2243" t="inlineStr">
        <is>
          <t>US-2015-103996</t>
        </is>
      </c>
      <c r="C2243" s="9" t="n">
        <v>42092</v>
      </c>
      <c r="D2243" s="8" t="n">
        <v>2015</v>
      </c>
      <c r="E2243" s="8" t="n">
        <v>3</v>
      </c>
      <c r="F2243" t="inlineStr">
        <is>
          <t>2015-03</t>
        </is>
      </c>
      <c r="G2243" t="inlineStr">
        <is>
          <t>Office Supplies</t>
        </is>
      </c>
      <c r="H2243" t="inlineStr">
        <is>
          <t>Paper</t>
        </is>
      </c>
      <c r="I2243" t="inlineStr">
        <is>
          <t>Tops Wirebound Message Log Books</t>
        </is>
      </c>
      <c r="J2243" s="8" t="n">
        <v>3</v>
      </c>
      <c r="K2243" s="10" t="n">
        <v>0</v>
      </c>
      <c r="L2243" s="11" t="n">
        <v>9.869999999999999</v>
      </c>
      <c r="M2243" s="11">
        <f>L2243-N2243</f>
        <v>5.3298</v>
      </c>
      <c r="N2243" s="11" t="n">
        <v>4.5402</v>
      </c>
      <c r="O2243">
        <f>IF(L2243=0,"—",N2243/L2243)</f>
        <v>0.46</v>
      </c>
      <c r="P2243" t="inlineStr">
        <is>
          <t>West</t>
        </is>
      </c>
      <c r="Q2243" t="inlineStr">
        <is>
          <t>Consumer</t>
        </is>
      </c>
    </row>
    <row r="2244">
      <c r="A2244" s="8" t="n">
        <v>6776</v>
      </c>
      <c r="B2244" t="inlineStr">
        <is>
          <t>CA-2015-105361</t>
        </is>
      </c>
      <c r="C2244" s="9" t="n">
        <v>42092</v>
      </c>
      <c r="D2244" s="8" t="n">
        <v>2015</v>
      </c>
      <c r="E2244" s="8" t="n">
        <v>3</v>
      </c>
      <c r="F2244" t="inlineStr">
        <is>
          <t>2015-03</t>
        </is>
      </c>
      <c r="G2244" t="inlineStr">
        <is>
          <t>Office Supplies</t>
        </is>
      </c>
      <c r="H2244" t="inlineStr">
        <is>
          <t>Paper</t>
        </is>
      </c>
      <c r="I2244" t="inlineStr">
        <is>
          <t>Ampad Gold Fibre Wirebound Steno Books, 6" x 9", Gregg Ruled</t>
        </is>
      </c>
      <c r="J2244" s="8" t="n">
        <v>4</v>
      </c>
      <c r="K2244" s="10" t="n">
        <v>0</v>
      </c>
      <c r="L2244" s="11" t="n">
        <v>17.64</v>
      </c>
      <c r="M2244" s="11">
        <f>L2244-N2244</f>
        <v>9.5256</v>
      </c>
      <c r="N2244" s="11" t="n">
        <v>8.1144</v>
      </c>
      <c r="O2244">
        <f>IF(L2244=0,"—",N2244/L2244)</f>
        <v>0.45999999999999996</v>
      </c>
      <c r="P2244" t="inlineStr">
        <is>
          <t>East</t>
        </is>
      </c>
      <c r="Q2244" t="inlineStr">
        <is>
          <t>Consumer</t>
        </is>
      </c>
    </row>
    <row r="2245">
      <c r="A2245" s="8" t="n">
        <v>4734</v>
      </c>
      <c r="B2245" t="inlineStr">
        <is>
          <t>US-2015-103996</t>
        </is>
      </c>
      <c r="C2245" s="9" t="n">
        <v>42092</v>
      </c>
      <c r="D2245" s="8" t="n">
        <v>2015</v>
      </c>
      <c r="E2245" s="8" t="n">
        <v>3</v>
      </c>
      <c r="F2245" t="inlineStr">
        <is>
          <t>2015-03</t>
        </is>
      </c>
      <c r="G2245" t="inlineStr">
        <is>
          <t>Furniture</t>
        </is>
      </c>
      <c r="H2245" t="inlineStr">
        <is>
          <t>Furnishings</t>
        </is>
      </c>
      <c r="I2245" t="inlineStr">
        <is>
          <t>G.E. Longer-Life Indoor Recessed Floodlight Bulbs</t>
        </is>
      </c>
      <c r="J2245" s="8" t="n">
        <v>3</v>
      </c>
      <c r="K2245" s="10" t="n">
        <v>0</v>
      </c>
      <c r="L2245" s="11" t="n">
        <v>19.92</v>
      </c>
      <c r="M2245" s="11">
        <f>L2245-N2245</f>
        <v>10.358400000000001</v>
      </c>
      <c r="N2245" s="11" t="n">
        <v>9.5616</v>
      </c>
      <c r="O2245">
        <f>IF(L2245=0,"—",N2245/L2245)</f>
        <v>0.48</v>
      </c>
      <c r="P2245" t="inlineStr">
        <is>
          <t>West</t>
        </is>
      </c>
      <c r="Q2245" t="inlineStr">
        <is>
          <t>Consumer</t>
        </is>
      </c>
    </row>
    <row r="2246">
      <c r="A2246" s="8" t="n">
        <v>4733</v>
      </c>
      <c r="B2246" t="inlineStr">
        <is>
          <t>US-2015-103996</t>
        </is>
      </c>
      <c r="C2246" s="9" t="n">
        <v>42092</v>
      </c>
      <c r="D2246" s="8" t="n">
        <v>2015</v>
      </c>
      <c r="E2246" s="8" t="n">
        <v>3</v>
      </c>
      <c r="F2246" t="inlineStr">
        <is>
          <t>2015-03</t>
        </is>
      </c>
      <c r="G2246" t="inlineStr">
        <is>
          <t>Technology</t>
        </is>
      </c>
      <c r="H2246" t="inlineStr">
        <is>
          <t>Accessories</t>
        </is>
      </c>
      <c r="I2246" t="inlineStr">
        <is>
          <t>Memorex Froggy Flash Drive 8 GB</t>
        </is>
      </c>
      <c r="J2246" s="8" t="n">
        <v>3</v>
      </c>
      <c r="K2246" s="10" t="n">
        <v>0</v>
      </c>
      <c r="L2246" s="11" t="n">
        <v>53.25</v>
      </c>
      <c r="M2246" s="11">
        <f>L2246-N2246</f>
        <v>32.4825</v>
      </c>
      <c r="N2246" s="11" t="n">
        <v>20.7675</v>
      </c>
      <c r="O2246">
        <f>IF(L2246=0,"—",N2246/L2246)</f>
        <v>0.38999999999999996</v>
      </c>
      <c r="P2246" t="inlineStr">
        <is>
          <t>West</t>
        </is>
      </c>
      <c r="Q2246" t="inlineStr">
        <is>
          <t>Consumer</t>
        </is>
      </c>
    </row>
    <row r="2247">
      <c r="A2247" s="8" t="n">
        <v>991</v>
      </c>
      <c r="B2247" t="inlineStr">
        <is>
          <t>CA-2015-153549</t>
        </is>
      </c>
      <c r="C2247" s="9" t="n">
        <v>42092</v>
      </c>
      <c r="D2247" s="8" t="n">
        <v>2015</v>
      </c>
      <c r="E2247" s="8" t="n">
        <v>3</v>
      </c>
      <c r="F2247" t="inlineStr">
        <is>
          <t>2015-03</t>
        </is>
      </c>
      <c r="G2247" t="inlineStr">
        <is>
          <t>Furniture</t>
        </is>
      </c>
      <c r="H2247" t="inlineStr">
        <is>
          <t>Chairs</t>
        </is>
      </c>
      <c r="I2247" t="inlineStr">
        <is>
          <t>Hon 4070 Series Pagoda Armless Upholstered Stacking Chairs</t>
        </is>
      </c>
      <c r="J2247" s="8" t="n">
        <v>5</v>
      </c>
      <c r="K2247" s="10" t="n">
        <v>0.2</v>
      </c>
      <c r="L2247" s="11" t="n">
        <v>1166.92</v>
      </c>
      <c r="M2247" s="11">
        <f>L2247-N2247</f>
        <v>1035.6415000000002</v>
      </c>
      <c r="N2247" s="11" t="n">
        <v>131.2785</v>
      </c>
      <c r="O2247">
        <f>IF(L2247=0,"—",N2247/L2247)</f>
        <v>0.1125</v>
      </c>
      <c r="P2247" t="inlineStr">
        <is>
          <t>South</t>
        </is>
      </c>
      <c r="Q2247" t="inlineStr">
        <is>
          <t>Home Office</t>
        </is>
      </c>
    </row>
    <row r="2248">
      <c r="A2248" s="8" t="n">
        <v>4731</v>
      </c>
      <c r="B2248" t="inlineStr">
        <is>
          <t>US-2015-103996</t>
        </is>
      </c>
      <c r="C2248" s="9" t="n">
        <v>42092</v>
      </c>
      <c r="D2248" s="8" t="n">
        <v>2015</v>
      </c>
      <c r="E2248" s="8" t="n">
        <v>3</v>
      </c>
      <c r="F2248" t="inlineStr">
        <is>
          <t>2015-03</t>
        </is>
      </c>
      <c r="G2248" t="inlineStr">
        <is>
          <t>Office Supplies</t>
        </is>
      </c>
      <c r="H2248" t="inlineStr">
        <is>
          <t>Paper</t>
        </is>
      </c>
      <c r="I2248" t="inlineStr">
        <is>
          <t>Xerox 1880</t>
        </is>
      </c>
      <c r="J2248" s="8" t="n">
        <v>6</v>
      </c>
      <c r="K2248" s="10" t="n">
        <v>0</v>
      </c>
      <c r="L2248" s="11" t="n">
        <v>212.64</v>
      </c>
      <c r="M2248" s="11">
        <f>L2248-N2248</f>
        <v>112.69919999999999</v>
      </c>
      <c r="N2248" s="11" t="n">
        <v>99.9408</v>
      </c>
      <c r="O2248">
        <f>IF(L2248=0,"—",N2248/L2248)</f>
        <v>0.47000000000000003</v>
      </c>
      <c r="P2248" t="inlineStr">
        <is>
          <t>West</t>
        </is>
      </c>
      <c r="Q2248" t="inlineStr">
        <is>
          <t>Consumer</t>
        </is>
      </c>
    </row>
    <row r="2249">
      <c r="A2249" s="8" t="n">
        <v>6434</v>
      </c>
      <c r="B2249" t="inlineStr">
        <is>
          <t>CA-2015-121405</t>
        </is>
      </c>
      <c r="C2249" s="9" t="n">
        <v>42093</v>
      </c>
      <c r="D2249" s="8" t="n">
        <v>2015</v>
      </c>
      <c r="E2249" s="8" t="n">
        <v>3</v>
      </c>
      <c r="F2249" t="inlineStr">
        <is>
          <t>2015-03</t>
        </is>
      </c>
      <c r="G2249" t="inlineStr">
        <is>
          <t>Office Supplies</t>
        </is>
      </c>
      <c r="H2249" t="inlineStr">
        <is>
          <t>Paper</t>
        </is>
      </c>
      <c r="I2249" t="inlineStr">
        <is>
          <t xml:space="preserve">Adams Telephone Message Book W/Dividers/Space For Phone Numbers, 5 1/4"X8 1/2", </t>
        </is>
      </c>
      <c r="J2249" s="8" t="n">
        <v>5</v>
      </c>
      <c r="K2249" s="10" t="n">
        <v>0.2</v>
      </c>
      <c r="L2249" s="11" t="n">
        <v>23.52</v>
      </c>
      <c r="M2249" s="11">
        <f>L2249-N2249</f>
        <v>14.994</v>
      </c>
      <c r="N2249" s="11" t="n">
        <v>8.526</v>
      </c>
      <c r="O2249">
        <f>IF(L2249=0,"—",N2249/L2249)</f>
        <v>0.3625</v>
      </c>
      <c r="P2249" t="inlineStr">
        <is>
          <t>Central</t>
        </is>
      </c>
      <c r="Q2249" t="inlineStr">
        <is>
          <t>Corporate</t>
        </is>
      </c>
    </row>
    <row r="2250">
      <c r="A2250" s="8" t="n">
        <v>6435</v>
      </c>
      <c r="B2250" t="inlineStr">
        <is>
          <t>CA-2015-121405</t>
        </is>
      </c>
      <c r="C2250" s="9" t="n">
        <v>42093</v>
      </c>
      <c r="D2250" s="8" t="n">
        <v>2015</v>
      </c>
      <c r="E2250" s="8" t="n">
        <v>3</v>
      </c>
      <c r="F2250" t="inlineStr">
        <is>
          <t>2015-03</t>
        </is>
      </c>
      <c r="G2250" t="inlineStr">
        <is>
          <t>Technology</t>
        </is>
      </c>
      <c r="H2250" t="inlineStr">
        <is>
          <t>Phones</t>
        </is>
      </c>
      <c r="I2250" t="inlineStr">
        <is>
          <t>AT&amp;T 17929 Lendline Telephone</t>
        </is>
      </c>
      <c r="J2250" s="8" t="n">
        <v>5</v>
      </c>
      <c r="K2250" s="10" t="n">
        <v>0.2</v>
      </c>
      <c r="L2250" s="11" t="n">
        <v>180.96</v>
      </c>
      <c r="M2250" s="11">
        <f>L2250-N2250</f>
        <v>167.388</v>
      </c>
      <c r="N2250" s="11" t="n">
        <v>13.572</v>
      </c>
      <c r="O2250">
        <f>IF(L2250=0,"—",N2250/L2250)</f>
        <v>0.075</v>
      </c>
      <c r="P2250" t="inlineStr">
        <is>
          <t>Central</t>
        </is>
      </c>
      <c r="Q2250" t="inlineStr">
        <is>
          <t>Corporate</t>
        </is>
      </c>
    </row>
    <row r="2251">
      <c r="A2251" s="8" t="n">
        <v>7002</v>
      </c>
      <c r="B2251" t="inlineStr">
        <is>
          <t>CA-2015-104871</t>
        </is>
      </c>
      <c r="C2251" s="9" t="n">
        <v>42093</v>
      </c>
      <c r="D2251" s="8" t="n">
        <v>2015</v>
      </c>
      <c r="E2251" s="8" t="n">
        <v>3</v>
      </c>
      <c r="F2251" t="inlineStr">
        <is>
          <t>2015-03</t>
        </is>
      </c>
      <c r="G2251" t="inlineStr">
        <is>
          <t>Furniture</t>
        </is>
      </c>
      <c r="H2251" t="inlineStr">
        <is>
          <t>Chairs</t>
        </is>
      </c>
      <c r="I2251" t="inlineStr">
        <is>
          <t>Office Star - Contemporary Task Swivel chair with Loop Arms, Charcoal</t>
        </is>
      </c>
      <c r="J2251" s="8" t="n">
        <v>4</v>
      </c>
      <c r="K2251" s="10" t="n">
        <v>0.3</v>
      </c>
      <c r="L2251" s="11" t="n">
        <v>366.744</v>
      </c>
      <c r="M2251" s="11">
        <f>L2251-N2251</f>
        <v>476.7672</v>
      </c>
      <c r="N2251" s="11" t="n">
        <v>-110.0232</v>
      </c>
      <c r="O2251">
        <f>IF(L2251=0,"—",N2251/L2251)</f>
        <v>-0.3</v>
      </c>
      <c r="P2251" t="inlineStr">
        <is>
          <t>Central</t>
        </is>
      </c>
      <c r="Q2251" t="inlineStr">
        <is>
          <t>Home Office</t>
        </is>
      </c>
    </row>
    <row r="2252">
      <c r="A2252" s="8" t="n">
        <v>6809</v>
      </c>
      <c r="B2252" t="inlineStr">
        <is>
          <t>CA-2015-128125</t>
        </is>
      </c>
      <c r="C2252" s="9" t="n">
        <v>42094</v>
      </c>
      <c r="D2252" s="8" t="n">
        <v>2015</v>
      </c>
      <c r="E2252" s="8" t="n">
        <v>3</v>
      </c>
      <c r="F2252" t="inlineStr">
        <is>
          <t>2015-03</t>
        </is>
      </c>
      <c r="G2252" t="inlineStr">
        <is>
          <t>Furniture</t>
        </is>
      </c>
      <c r="H2252" t="inlineStr">
        <is>
          <t>Furnishings</t>
        </is>
      </c>
      <c r="I2252" t="inlineStr">
        <is>
          <t>3M Polarizing Light Filter Sleeves</t>
        </is>
      </c>
      <c r="J2252" s="8" t="n">
        <v>3</v>
      </c>
      <c r="K2252" s="10" t="n">
        <v>0.6</v>
      </c>
      <c r="L2252" s="11" t="n">
        <v>22.38</v>
      </c>
      <c r="M2252" s="11">
        <f>L2252-N2252</f>
        <v>30.213</v>
      </c>
      <c r="N2252" s="11" t="n">
        <v>-7.833</v>
      </c>
      <c r="O2252">
        <f>IF(L2252=0,"—",N2252/L2252)</f>
        <v>-0.35000000000000003</v>
      </c>
      <c r="P2252" t="inlineStr">
        <is>
          <t>Central</t>
        </is>
      </c>
      <c r="Q2252" t="inlineStr">
        <is>
          <t>Corporate</t>
        </is>
      </c>
    </row>
    <row r="2253">
      <c r="A2253" s="8" t="n">
        <v>6808</v>
      </c>
      <c r="B2253" t="inlineStr">
        <is>
          <t>CA-2015-128125</t>
        </is>
      </c>
      <c r="C2253" s="9" t="n">
        <v>42094</v>
      </c>
      <c r="D2253" s="8" t="n">
        <v>2015</v>
      </c>
      <c r="E2253" s="8" t="n">
        <v>3</v>
      </c>
      <c r="F2253" t="inlineStr">
        <is>
          <t>2015-03</t>
        </is>
      </c>
      <c r="G2253" t="inlineStr">
        <is>
          <t>Office Supplies</t>
        </is>
      </c>
      <c r="H2253" t="inlineStr">
        <is>
          <t>Paper</t>
        </is>
      </c>
      <c r="I2253" t="inlineStr">
        <is>
          <t>White Dual Perf Computer Printout Paper, 2700 Sheets, 1 Part, Heavyweight, 20 lb</t>
        </is>
      </c>
      <c r="J2253" s="8" t="n">
        <v>3</v>
      </c>
      <c r="K2253" s="10" t="n">
        <v>0.2</v>
      </c>
      <c r="L2253" s="11" t="n">
        <v>98.376</v>
      </c>
      <c r="M2253" s="11">
        <f>L2253-N2253</f>
        <v>62.71470000000001</v>
      </c>
      <c r="N2253" s="11" t="n">
        <v>35.6613</v>
      </c>
      <c r="O2253">
        <f>IF(L2253=0,"—",N2253/L2253)</f>
        <v>0.36249999999999993</v>
      </c>
      <c r="P2253" t="inlineStr">
        <is>
          <t>Central</t>
        </is>
      </c>
      <c r="Q2253" t="inlineStr">
        <is>
          <t>Corporate</t>
        </is>
      </c>
    </row>
    <row r="2254">
      <c r="A2254" s="8" t="n">
        <v>5529</v>
      </c>
      <c r="B2254" t="inlineStr">
        <is>
          <t>CA-2015-137106</t>
        </is>
      </c>
      <c r="C2254" s="9" t="n">
        <v>42094</v>
      </c>
      <c r="D2254" s="8" t="n">
        <v>2015</v>
      </c>
      <c r="E2254" s="8" t="n">
        <v>3</v>
      </c>
      <c r="F2254" t="inlineStr">
        <is>
          <t>2015-03</t>
        </is>
      </c>
      <c r="G2254" t="inlineStr">
        <is>
          <t>Technology</t>
        </is>
      </c>
      <c r="H2254" t="inlineStr">
        <is>
          <t>Phones</t>
        </is>
      </c>
      <c r="I2254" t="inlineStr">
        <is>
          <t>PureGear Roll-On Screen Protector</t>
        </is>
      </c>
      <c r="J2254" s="8" t="n">
        <v>5</v>
      </c>
      <c r="K2254" s="10" t="n">
        <v>0.2</v>
      </c>
      <c r="L2254" s="11" t="n">
        <v>79.95999999999999</v>
      </c>
      <c r="M2254" s="11">
        <f>L2254-N2254</f>
        <v>51.97399999999999</v>
      </c>
      <c r="N2254" s="11" t="n">
        <v>27.986</v>
      </c>
      <c r="O2254">
        <f>IF(L2254=0,"—",N2254/L2254)</f>
        <v>0.35000000000000003</v>
      </c>
      <c r="P2254" t="inlineStr">
        <is>
          <t>South</t>
        </is>
      </c>
      <c r="Q2254" t="inlineStr">
        <is>
          <t>Corporate</t>
        </is>
      </c>
    </row>
    <row r="2255">
      <c r="A2255" s="8" t="n">
        <v>5781</v>
      </c>
      <c r="B2255" t="inlineStr">
        <is>
          <t>US-2015-159513</t>
        </is>
      </c>
      <c r="C2255" s="9" t="n">
        <v>42096</v>
      </c>
      <c r="D2255" s="8" t="n">
        <v>2015</v>
      </c>
      <c r="E2255" s="8" t="n">
        <v>4</v>
      </c>
      <c r="F2255" t="inlineStr">
        <is>
          <t>2015-04</t>
        </is>
      </c>
      <c r="G2255" t="inlineStr">
        <is>
          <t>Technology</t>
        </is>
      </c>
      <c r="H2255" t="inlineStr">
        <is>
          <t>Machines</t>
        </is>
      </c>
      <c r="I2255" t="inlineStr">
        <is>
          <t>Vtech AT&amp;T CL2940 Corded Speakerphone, Black</t>
        </is>
      </c>
      <c r="J2255" s="8" t="n">
        <v>3</v>
      </c>
      <c r="K2255" s="10" t="n">
        <v>0.2</v>
      </c>
      <c r="L2255" s="11" t="n">
        <v>71.976</v>
      </c>
      <c r="M2255" s="11">
        <f>L2255-N2255</f>
        <v>47.6841</v>
      </c>
      <c r="N2255" s="11" t="n">
        <v>24.2919</v>
      </c>
      <c r="O2255">
        <f>IF(L2255=0,"—",N2255/L2255)</f>
        <v>0.33749999999999997</v>
      </c>
      <c r="P2255" t="inlineStr">
        <is>
          <t>West</t>
        </is>
      </c>
      <c r="Q2255" t="inlineStr">
        <is>
          <t>Consumer</t>
        </is>
      </c>
    </row>
    <row r="2256">
      <c r="A2256" s="8" t="n">
        <v>4046</v>
      </c>
      <c r="B2256" t="inlineStr">
        <is>
          <t>CA-2015-136378</t>
        </is>
      </c>
      <c r="C2256" s="9" t="n">
        <v>42096</v>
      </c>
      <c r="D2256" s="8" t="n">
        <v>2015</v>
      </c>
      <c r="E2256" s="8" t="n">
        <v>4</v>
      </c>
      <c r="F2256" t="inlineStr">
        <is>
          <t>2015-04</t>
        </is>
      </c>
      <c r="G2256" t="inlineStr">
        <is>
          <t>Office Supplies</t>
        </is>
      </c>
      <c r="H2256" t="inlineStr">
        <is>
          <t>Binders</t>
        </is>
      </c>
      <c r="I2256" t="inlineStr">
        <is>
          <t>Aluminum Screw Posts</t>
        </is>
      </c>
      <c r="J2256" s="8" t="n">
        <v>3</v>
      </c>
      <c r="K2256" s="10" t="n">
        <v>0.8</v>
      </c>
      <c r="L2256" s="11" t="n">
        <v>9.156000000000001</v>
      </c>
      <c r="M2256" s="11">
        <f>L2256-N2256</f>
        <v>22.89</v>
      </c>
      <c r="N2256" s="11" t="n">
        <v>-13.734</v>
      </c>
      <c r="O2256">
        <f>IF(L2256=0,"—",N2256/L2256)</f>
        <v>-1.5</v>
      </c>
      <c r="P2256" t="inlineStr">
        <is>
          <t>Central</t>
        </is>
      </c>
      <c r="Q2256" t="inlineStr">
        <is>
          <t>Corporate</t>
        </is>
      </c>
    </row>
    <row r="2257">
      <c r="A2257" s="8" t="n">
        <v>7711</v>
      </c>
      <c r="B2257" t="inlineStr">
        <is>
          <t>US-2015-142811</t>
        </is>
      </c>
      <c r="C2257" s="9" t="n">
        <v>42096</v>
      </c>
      <c r="D2257" s="8" t="n">
        <v>2015</v>
      </c>
      <c r="E2257" s="8" t="n">
        <v>4</v>
      </c>
      <c r="F2257" t="inlineStr">
        <is>
          <t>2015-04</t>
        </is>
      </c>
      <c r="G2257" t="inlineStr">
        <is>
          <t>Technology</t>
        </is>
      </c>
      <c r="H2257" t="inlineStr">
        <is>
          <t>Phones</t>
        </is>
      </c>
      <c r="I2257" t="inlineStr">
        <is>
          <t>Samsung HM1900 Bluetooth Headset</t>
        </is>
      </c>
      <c r="J2257" s="8" t="n">
        <v>5</v>
      </c>
      <c r="K2257" s="10" t="n">
        <v>0.2</v>
      </c>
      <c r="L2257" s="11" t="n">
        <v>87.8</v>
      </c>
      <c r="M2257" s="11">
        <f>L2257-N2257</f>
        <v>54.875</v>
      </c>
      <c r="N2257" s="11" t="n">
        <v>32.925</v>
      </c>
      <c r="O2257">
        <f>IF(L2257=0,"—",N2257/L2257)</f>
        <v>0.375</v>
      </c>
      <c r="P2257" t="inlineStr">
        <is>
          <t>West</t>
        </is>
      </c>
      <c r="Q2257" t="inlineStr">
        <is>
          <t>Consumer</t>
        </is>
      </c>
    </row>
    <row r="2258">
      <c r="A2258" s="8" t="n">
        <v>2769</v>
      </c>
      <c r="B2258" t="inlineStr">
        <is>
          <t>US-2015-122140</t>
        </is>
      </c>
      <c r="C2258" s="9" t="n">
        <v>42096</v>
      </c>
      <c r="D2258" s="8" t="n">
        <v>2015</v>
      </c>
      <c r="E2258" s="8" t="n">
        <v>4</v>
      </c>
      <c r="F2258" t="inlineStr">
        <is>
          <t>2015-04</t>
        </is>
      </c>
      <c r="G2258" t="inlineStr">
        <is>
          <t>Office Supplies</t>
        </is>
      </c>
      <c r="H2258" t="inlineStr">
        <is>
          <t>Appliances</t>
        </is>
      </c>
      <c r="I2258" t="inlineStr">
        <is>
          <t>APC 7 Outlet Network SurgeArrest Surge Protector</t>
        </is>
      </c>
      <c r="J2258" s="8" t="n">
        <v>2</v>
      </c>
      <c r="K2258" s="10" t="n">
        <v>0.8</v>
      </c>
      <c r="L2258" s="11" t="n">
        <v>32.192</v>
      </c>
      <c r="M2258" s="11">
        <f>L2258-N2258</f>
        <v>112.672</v>
      </c>
      <c r="N2258" s="11" t="n">
        <v>-80.48</v>
      </c>
      <c r="O2258">
        <f>IF(L2258=0,"—",N2258/L2258)</f>
        <v>-2.5</v>
      </c>
      <c r="P2258" t="inlineStr">
        <is>
          <t>Central</t>
        </is>
      </c>
      <c r="Q2258" t="inlineStr">
        <is>
          <t>Consumer</t>
        </is>
      </c>
    </row>
    <row r="2259">
      <c r="A2259" s="8" t="n">
        <v>2770</v>
      </c>
      <c r="B2259" t="inlineStr">
        <is>
          <t>US-2015-122140</t>
        </is>
      </c>
      <c r="C2259" s="9" t="n">
        <v>42096</v>
      </c>
      <c r="D2259" s="8" t="n">
        <v>2015</v>
      </c>
      <c r="E2259" s="8" t="n">
        <v>4</v>
      </c>
      <c r="F2259" t="inlineStr">
        <is>
          <t>2015-04</t>
        </is>
      </c>
      <c r="G2259" t="inlineStr">
        <is>
          <t>Technology</t>
        </is>
      </c>
      <c r="H2259" t="inlineStr">
        <is>
          <t>Accessories</t>
        </is>
      </c>
      <c r="I2259" t="inlineStr">
        <is>
          <t>Kingston Digital DataTraveler 16GB USB 2.0</t>
        </is>
      </c>
      <c r="J2259" s="8" t="n">
        <v>7</v>
      </c>
      <c r="K2259" s="10" t="n">
        <v>0.2</v>
      </c>
      <c r="L2259" s="11" t="n">
        <v>50.12</v>
      </c>
      <c r="M2259" s="11">
        <f>L2259-N2259</f>
        <v>50.7465</v>
      </c>
      <c r="N2259" s="11" t="n">
        <v>-0.6264999999999999</v>
      </c>
      <c r="O2259">
        <f>IF(L2259=0,"—",N2259/L2259)</f>
        <v>-0.012499999999999999</v>
      </c>
      <c r="P2259" t="inlineStr">
        <is>
          <t>Central</t>
        </is>
      </c>
      <c r="Q2259" t="inlineStr">
        <is>
          <t>Consumer</t>
        </is>
      </c>
    </row>
    <row r="2260">
      <c r="A2260" s="8" t="n">
        <v>2771</v>
      </c>
      <c r="B2260" t="inlineStr">
        <is>
          <t>US-2015-122140</t>
        </is>
      </c>
      <c r="C2260" s="9" t="n">
        <v>42096</v>
      </c>
      <c r="D2260" s="8" t="n">
        <v>2015</v>
      </c>
      <c r="E2260" s="8" t="n">
        <v>4</v>
      </c>
      <c r="F2260" t="inlineStr">
        <is>
          <t>2015-04</t>
        </is>
      </c>
      <c r="G2260" t="inlineStr">
        <is>
          <t>Technology</t>
        </is>
      </c>
      <c r="H2260" t="inlineStr">
        <is>
          <t>Accessories</t>
        </is>
      </c>
      <c r="I2260" t="inlineStr">
        <is>
          <t>Anker Ultra-Slim Mini Bluetooth 3.0 Wireless Keyboard</t>
        </is>
      </c>
      <c r="J2260" s="8" t="n">
        <v>3</v>
      </c>
      <c r="K2260" s="10" t="n">
        <v>0.2</v>
      </c>
      <c r="L2260" s="11" t="n">
        <v>47.976</v>
      </c>
      <c r="M2260" s="11">
        <f>L2260-N2260</f>
        <v>46.176899999999996</v>
      </c>
      <c r="N2260" s="11" t="n">
        <v>1.7991</v>
      </c>
      <c r="O2260">
        <f>IF(L2260=0,"—",N2260/L2260)</f>
        <v>0.0375</v>
      </c>
      <c r="P2260" t="inlineStr">
        <is>
          <t>Central</t>
        </is>
      </c>
      <c r="Q2260" t="inlineStr">
        <is>
          <t>Consumer</t>
        </is>
      </c>
    </row>
    <row r="2261">
      <c r="A2261" s="8" t="n">
        <v>1055</v>
      </c>
      <c r="B2261" t="inlineStr">
        <is>
          <t>CA-2015-110667</t>
        </is>
      </c>
      <c r="C2261" s="9" t="n">
        <v>42098</v>
      </c>
      <c r="D2261" s="8" t="n">
        <v>2015</v>
      </c>
      <c r="E2261" s="8" t="n">
        <v>4</v>
      </c>
      <c r="F2261" t="inlineStr">
        <is>
          <t>2015-04</t>
        </is>
      </c>
      <c r="G2261" t="inlineStr">
        <is>
          <t>Furniture</t>
        </is>
      </c>
      <c r="H2261" t="inlineStr">
        <is>
          <t>Furnishings</t>
        </is>
      </c>
      <c r="I2261" t="inlineStr">
        <is>
          <t>Eldon Advantage Foldable Chair Mats for Low Pile Carpets</t>
        </is>
      </c>
      <c r="J2261" s="8" t="n">
        <v>2</v>
      </c>
      <c r="K2261" s="10" t="n">
        <v>0</v>
      </c>
      <c r="L2261" s="11" t="n">
        <v>108.4</v>
      </c>
      <c r="M2261" s="11">
        <f>L2261-N2261</f>
        <v>85.63600000000001</v>
      </c>
      <c r="N2261" s="11" t="n">
        <v>22.764</v>
      </c>
      <c r="O2261">
        <f>IF(L2261=0,"—",N2261/L2261)</f>
        <v>0.21</v>
      </c>
      <c r="P2261" t="inlineStr">
        <is>
          <t>East</t>
        </is>
      </c>
      <c r="Q2261" t="inlineStr">
        <is>
          <t>Home Office</t>
        </is>
      </c>
    </row>
    <row r="2262">
      <c r="A2262" s="8" t="n">
        <v>1149</v>
      </c>
      <c r="B2262" t="inlineStr">
        <is>
          <t>CA-2015-112452</t>
        </is>
      </c>
      <c r="C2262" s="9" t="n">
        <v>42098</v>
      </c>
      <c r="D2262" s="8" t="n">
        <v>2015</v>
      </c>
      <c r="E2262" s="8" t="n">
        <v>4</v>
      </c>
      <c r="F2262" t="inlineStr">
        <is>
          <t>2015-04</t>
        </is>
      </c>
      <c r="G2262" t="inlineStr">
        <is>
          <t>Office Supplies</t>
        </is>
      </c>
      <c r="H2262" t="inlineStr">
        <is>
          <t>Binders</t>
        </is>
      </c>
      <c r="I2262" t="inlineStr">
        <is>
          <t>Acco Expandable Hanging Binders</t>
        </is>
      </c>
      <c r="J2262" s="8" t="n">
        <v>2</v>
      </c>
      <c r="K2262" s="10" t="n">
        <v>0</v>
      </c>
      <c r="L2262" s="11" t="n">
        <v>12.76</v>
      </c>
      <c r="M2262" s="11">
        <f>L2262-N2262</f>
        <v>6.8904</v>
      </c>
      <c r="N2262" s="11" t="n">
        <v>5.8696</v>
      </c>
      <c r="O2262">
        <f>IF(L2262=0,"—",N2262/L2262)</f>
        <v>0.46</v>
      </c>
      <c r="P2262" t="inlineStr">
        <is>
          <t>Central</t>
        </is>
      </c>
      <c r="Q2262" t="inlineStr">
        <is>
          <t>Consumer</t>
        </is>
      </c>
    </row>
    <row r="2263">
      <c r="A2263" s="8" t="n">
        <v>1054</v>
      </c>
      <c r="B2263" t="inlineStr">
        <is>
          <t>CA-2015-110667</t>
        </is>
      </c>
      <c r="C2263" s="9" t="n">
        <v>42098</v>
      </c>
      <c r="D2263" s="8" t="n">
        <v>2015</v>
      </c>
      <c r="E2263" s="8" t="n">
        <v>4</v>
      </c>
      <c r="F2263" t="inlineStr">
        <is>
          <t>2015-04</t>
        </is>
      </c>
      <c r="G2263" t="inlineStr">
        <is>
          <t>Office Supplies</t>
        </is>
      </c>
      <c r="H2263" t="inlineStr">
        <is>
          <t>Art</t>
        </is>
      </c>
      <c r="I2263" t="inlineStr">
        <is>
          <t>DIXON Ticonderoga Erasable Checking Pencils</t>
        </is>
      </c>
      <c r="J2263" s="8" t="n">
        <v>2</v>
      </c>
      <c r="K2263" s="10" t="n">
        <v>0</v>
      </c>
      <c r="L2263" s="11" t="n">
        <v>11.16</v>
      </c>
      <c r="M2263" s="11">
        <f>L2263-N2263</f>
        <v>6.8076</v>
      </c>
      <c r="N2263" s="11" t="n">
        <v>4.3524</v>
      </c>
      <c r="O2263">
        <f>IF(L2263=0,"—",N2263/L2263)</f>
        <v>0.39</v>
      </c>
      <c r="P2263" t="inlineStr">
        <is>
          <t>East</t>
        </is>
      </c>
      <c r="Q2263" t="inlineStr">
        <is>
          <t>Home Office</t>
        </is>
      </c>
    </row>
    <row r="2264">
      <c r="A2264" s="8" t="n">
        <v>1148</v>
      </c>
      <c r="B2264" t="inlineStr">
        <is>
          <t>CA-2015-112452</t>
        </is>
      </c>
      <c r="C2264" s="9" t="n">
        <v>42098</v>
      </c>
      <c r="D2264" s="8" t="n">
        <v>2015</v>
      </c>
      <c r="E2264" s="8" t="n">
        <v>4</v>
      </c>
      <c r="F2264" t="inlineStr">
        <is>
          <t>2015-04</t>
        </is>
      </c>
      <c r="G2264" t="inlineStr">
        <is>
          <t>Office Supplies</t>
        </is>
      </c>
      <c r="H2264" t="inlineStr">
        <is>
          <t>Fasteners</t>
        </is>
      </c>
      <c r="I2264" t="inlineStr">
        <is>
          <t>Staples</t>
        </is>
      </c>
      <c r="J2264" s="8" t="n">
        <v>2</v>
      </c>
      <c r="K2264" s="10" t="n">
        <v>0</v>
      </c>
      <c r="L2264" s="11" t="n">
        <v>5.84</v>
      </c>
      <c r="M2264" s="11">
        <f>L2264-N2264</f>
        <v>3.2119999999999997</v>
      </c>
      <c r="N2264" s="11" t="n">
        <v>2.628</v>
      </c>
      <c r="O2264">
        <f>IF(L2264=0,"—",N2264/L2264)</f>
        <v>0.45</v>
      </c>
      <c r="P2264" t="inlineStr">
        <is>
          <t>Central</t>
        </is>
      </c>
      <c r="Q2264" t="inlineStr">
        <is>
          <t>Consumer</t>
        </is>
      </c>
    </row>
    <row r="2265">
      <c r="A2265" s="8" t="n">
        <v>1147</v>
      </c>
      <c r="B2265" t="inlineStr">
        <is>
          <t>CA-2015-112452</t>
        </is>
      </c>
      <c r="C2265" s="9" t="n">
        <v>42098</v>
      </c>
      <c r="D2265" s="8" t="n">
        <v>2015</v>
      </c>
      <c r="E2265" s="8" t="n">
        <v>4</v>
      </c>
      <c r="F2265" t="inlineStr">
        <is>
          <t>2015-04</t>
        </is>
      </c>
      <c r="G2265" t="inlineStr">
        <is>
          <t>Office Supplies</t>
        </is>
      </c>
      <c r="H2265" t="inlineStr">
        <is>
          <t>Appliances</t>
        </is>
      </c>
      <c r="I2265" t="inlineStr">
        <is>
          <t>Hoover Shoulder Vac Commercial Portable Vacuum</t>
        </is>
      </c>
      <c r="J2265" s="8" t="n">
        <v>2</v>
      </c>
      <c r="K2265" s="10" t="n">
        <v>0.1</v>
      </c>
      <c r="L2265" s="11" t="n">
        <v>644.076</v>
      </c>
      <c r="M2265" s="11">
        <f>L2265-N2265</f>
        <v>536.73</v>
      </c>
      <c r="N2265" s="11" t="n">
        <v>107.346</v>
      </c>
      <c r="O2265">
        <f>IF(L2265=0,"—",N2265/L2265)</f>
        <v>0.16666666666666666</v>
      </c>
      <c r="P2265" t="inlineStr">
        <is>
          <t>Central</t>
        </is>
      </c>
      <c r="Q2265" t="inlineStr">
        <is>
          <t>Consumer</t>
        </is>
      </c>
    </row>
    <row r="2266">
      <c r="A2266" s="8" t="n">
        <v>1151</v>
      </c>
      <c r="B2266" t="inlineStr">
        <is>
          <t>CA-2015-112452</t>
        </is>
      </c>
      <c r="C2266" s="9" t="n">
        <v>42098</v>
      </c>
      <c r="D2266" s="8" t="n">
        <v>2015</v>
      </c>
      <c r="E2266" s="8" t="n">
        <v>4</v>
      </c>
      <c r="F2266" t="inlineStr">
        <is>
          <t>2015-04</t>
        </is>
      </c>
      <c r="G2266" t="inlineStr">
        <is>
          <t>Technology</t>
        </is>
      </c>
      <c r="H2266" t="inlineStr">
        <is>
          <t>Copiers</t>
        </is>
      </c>
      <c r="I2266" t="inlineStr">
        <is>
          <t>Brother DCP1000 Digital 3 in 1 Multifunction Machine</t>
        </is>
      </c>
      <c r="J2266" s="8" t="n">
        <v>2</v>
      </c>
      <c r="K2266" s="10" t="n">
        <v>0</v>
      </c>
      <c r="L2266" s="11" t="n">
        <v>599.98</v>
      </c>
      <c r="M2266" s="11">
        <f>L2266-N2266</f>
        <v>389.987</v>
      </c>
      <c r="N2266" s="11" t="n">
        <v>209.993</v>
      </c>
      <c r="O2266">
        <f>IF(L2266=0,"—",N2266/L2266)</f>
        <v>0.35</v>
      </c>
      <c r="P2266" t="inlineStr">
        <is>
          <t>Central</t>
        </is>
      </c>
      <c r="Q2266" t="inlineStr">
        <is>
          <t>Consumer</t>
        </is>
      </c>
    </row>
    <row r="2267">
      <c r="A2267" s="8" t="n">
        <v>1150</v>
      </c>
      <c r="B2267" t="inlineStr">
        <is>
          <t>CA-2015-112452</t>
        </is>
      </c>
      <c r="C2267" s="9" t="n">
        <v>42098</v>
      </c>
      <c r="D2267" s="8" t="n">
        <v>2015</v>
      </c>
      <c r="E2267" s="8" t="n">
        <v>4</v>
      </c>
      <c r="F2267" t="inlineStr">
        <is>
          <t>2015-04</t>
        </is>
      </c>
      <c r="G2267" t="inlineStr">
        <is>
          <t>Technology</t>
        </is>
      </c>
      <c r="H2267" t="inlineStr">
        <is>
          <t>Phones</t>
        </is>
      </c>
      <c r="I2267" t="inlineStr">
        <is>
          <t>Shocksock Galaxy S4 Armband</t>
        </is>
      </c>
      <c r="J2267" s="8" t="n">
        <v>1</v>
      </c>
      <c r="K2267" s="10" t="n">
        <v>0</v>
      </c>
      <c r="L2267" s="11" t="n">
        <v>10.95</v>
      </c>
      <c r="M2267" s="11">
        <f>L2267-N2267</f>
        <v>10.511999999999999</v>
      </c>
      <c r="N2267" s="11" t="n">
        <v>0.438</v>
      </c>
      <c r="O2267">
        <f>IF(L2267=0,"—",N2267/L2267)</f>
        <v>0.04</v>
      </c>
      <c r="P2267" t="inlineStr">
        <is>
          <t>Central</t>
        </is>
      </c>
      <c r="Q2267" t="inlineStr">
        <is>
          <t>Consumer</t>
        </is>
      </c>
    </row>
    <row r="2268">
      <c r="A2268" s="8" t="n">
        <v>1056</v>
      </c>
      <c r="B2268" t="inlineStr">
        <is>
          <t>CA-2015-110667</t>
        </is>
      </c>
      <c r="C2268" s="9" t="n">
        <v>42098</v>
      </c>
      <c r="D2268" s="8" t="n">
        <v>2015</v>
      </c>
      <c r="E2268" s="8" t="n">
        <v>4</v>
      </c>
      <c r="F2268" t="inlineStr">
        <is>
          <t>2015-04</t>
        </is>
      </c>
      <c r="G2268" t="inlineStr">
        <is>
          <t>Office Supplies</t>
        </is>
      </c>
      <c r="H2268" t="inlineStr">
        <is>
          <t>Binders</t>
        </is>
      </c>
      <c r="I2268" t="inlineStr">
        <is>
          <t>GBC Prestige Therm-A-Bind Covers</t>
        </is>
      </c>
      <c r="J2268" s="8" t="n">
        <v>3</v>
      </c>
      <c r="K2268" s="10" t="n">
        <v>0.2</v>
      </c>
      <c r="L2268" s="11" t="n">
        <v>82.34399999999999</v>
      </c>
      <c r="M2268" s="11">
        <f>L2268-N2268</f>
        <v>54.552899999999994</v>
      </c>
      <c r="N2268" s="11" t="n">
        <v>27.7911</v>
      </c>
      <c r="O2268">
        <f>IF(L2268=0,"—",N2268/L2268)</f>
        <v>0.3375</v>
      </c>
      <c r="P2268" t="inlineStr">
        <is>
          <t>East</t>
        </is>
      </c>
      <c r="Q2268" t="inlineStr">
        <is>
          <t>Home Office</t>
        </is>
      </c>
    </row>
    <row r="2269">
      <c r="A2269" s="8" t="n">
        <v>1057</v>
      </c>
      <c r="B2269" t="inlineStr">
        <is>
          <t>CA-2015-110667</t>
        </is>
      </c>
      <c r="C2269" s="9" t="n">
        <v>42098</v>
      </c>
      <c r="D2269" s="8" t="n">
        <v>2015</v>
      </c>
      <c r="E2269" s="8" t="n">
        <v>4</v>
      </c>
      <c r="F2269" t="inlineStr">
        <is>
          <t>2015-04</t>
        </is>
      </c>
      <c r="G2269" t="inlineStr">
        <is>
          <t>Office Supplies</t>
        </is>
      </c>
      <c r="H2269" t="inlineStr">
        <is>
          <t>Binders</t>
        </is>
      </c>
      <c r="I2269" t="inlineStr">
        <is>
          <t>Avery Round Ring Poly Binders</t>
        </is>
      </c>
      <c r="J2269" s="8" t="n">
        <v>4</v>
      </c>
      <c r="K2269" s="10" t="n">
        <v>0.2</v>
      </c>
      <c r="L2269" s="11" t="n">
        <v>9.087999999999999</v>
      </c>
      <c r="M2269" s="11">
        <f>L2269-N2269</f>
        <v>5.7936</v>
      </c>
      <c r="N2269" s="11" t="n">
        <v>3.2944</v>
      </c>
      <c r="O2269">
        <f>IF(L2269=0,"—",N2269/L2269)</f>
        <v>0.36250000000000004</v>
      </c>
      <c r="P2269" t="inlineStr">
        <is>
          <t>East</t>
        </is>
      </c>
      <c r="Q2269" t="inlineStr">
        <is>
          <t>Home Office</t>
        </is>
      </c>
    </row>
    <row r="2270">
      <c r="A2270" s="8" t="n">
        <v>119</v>
      </c>
      <c r="B2270" t="inlineStr">
        <is>
          <t>US-2015-136476</t>
        </is>
      </c>
      <c r="C2270" s="9" t="n">
        <v>42099</v>
      </c>
      <c r="D2270" s="8" t="n">
        <v>2015</v>
      </c>
      <c r="E2270" s="8" t="n">
        <v>4</v>
      </c>
      <c r="F2270" t="inlineStr">
        <is>
          <t>2015-04</t>
        </is>
      </c>
      <c r="G2270" t="inlineStr">
        <is>
          <t>Office Supplies</t>
        </is>
      </c>
      <c r="H2270" t="inlineStr">
        <is>
          <t>Binders</t>
        </is>
      </c>
      <c r="I2270" t="inlineStr">
        <is>
          <t>GBC DocuBind 300 Electric Binding Machine</t>
        </is>
      </c>
      <c r="J2270" s="8" t="n">
        <v>1</v>
      </c>
      <c r="K2270" s="10" t="n">
        <v>0.7</v>
      </c>
      <c r="L2270" s="11" t="n">
        <v>157.794</v>
      </c>
      <c r="M2270" s="11">
        <f>L2270-N2270</f>
        <v>273.5096</v>
      </c>
      <c r="N2270" s="11" t="n">
        <v>-115.7156</v>
      </c>
      <c r="O2270">
        <f>IF(L2270=0,"—",N2270/L2270)</f>
        <v>-0.7333333333333333</v>
      </c>
      <c r="P2270" t="inlineStr">
        <is>
          <t>South</t>
        </is>
      </c>
      <c r="Q2270" t="inlineStr">
        <is>
          <t>Corporate</t>
        </is>
      </c>
    </row>
    <row r="2271">
      <c r="A2271" s="8" t="n">
        <v>9004</v>
      </c>
      <c r="B2271" t="inlineStr">
        <is>
          <t>CA-2015-102855</t>
        </is>
      </c>
      <c r="C2271" s="9" t="n">
        <v>42099</v>
      </c>
      <c r="D2271" s="8" t="n">
        <v>2015</v>
      </c>
      <c r="E2271" s="8" t="n">
        <v>4</v>
      </c>
      <c r="F2271" t="inlineStr">
        <is>
          <t>2015-04</t>
        </is>
      </c>
      <c r="G2271" t="inlineStr">
        <is>
          <t>Technology</t>
        </is>
      </c>
      <c r="H2271" t="inlineStr">
        <is>
          <t>Accessories</t>
        </is>
      </c>
      <c r="I2271" t="inlineStr">
        <is>
          <t>SanDisk Ultra 64 GB MicroSDHC Class 10 Memory Card</t>
        </is>
      </c>
      <c r="J2271" s="8" t="n">
        <v>6</v>
      </c>
      <c r="K2271" s="10" t="n">
        <v>0</v>
      </c>
      <c r="L2271" s="11" t="n">
        <v>239.94</v>
      </c>
      <c r="M2271" s="11">
        <f>L2271-N2271</f>
        <v>213.5466</v>
      </c>
      <c r="N2271" s="11" t="n">
        <v>26.3934</v>
      </c>
      <c r="O2271">
        <f>IF(L2271=0,"—",N2271/L2271)</f>
        <v>0.11</v>
      </c>
      <c r="P2271" t="inlineStr">
        <is>
          <t>West</t>
        </is>
      </c>
      <c r="Q2271" t="inlineStr">
        <is>
          <t>Consumer</t>
        </is>
      </c>
    </row>
    <row r="2272">
      <c r="A2272" s="8" t="n">
        <v>7646</v>
      </c>
      <c r="B2272" t="inlineStr">
        <is>
          <t>CA-2015-161452</t>
        </is>
      </c>
      <c r="C2272" s="9" t="n">
        <v>42099</v>
      </c>
      <c r="D2272" s="8" t="n">
        <v>2015</v>
      </c>
      <c r="E2272" s="8" t="n">
        <v>4</v>
      </c>
      <c r="F2272" t="inlineStr">
        <is>
          <t>2015-04</t>
        </is>
      </c>
      <c r="G2272" t="inlineStr">
        <is>
          <t>Furniture</t>
        </is>
      </c>
      <c r="H2272" t="inlineStr">
        <is>
          <t>Chairs</t>
        </is>
      </c>
      <c r="I2272" t="inlineStr">
        <is>
          <t>GuestStacker Chair with Chrome Finish Legs</t>
        </is>
      </c>
      <c r="J2272" s="8" t="n">
        <v>3</v>
      </c>
      <c r="K2272" s="10" t="n">
        <v>0.2</v>
      </c>
      <c r="L2272" s="11" t="n">
        <v>892.224</v>
      </c>
      <c r="M2272" s="11">
        <f>L2272-N2272</f>
        <v>803.0016</v>
      </c>
      <c r="N2272" s="11" t="n">
        <v>89.22239999999999</v>
      </c>
      <c r="O2272">
        <f>IF(L2272=0,"—",N2272/L2272)</f>
        <v>0.09999999999999999</v>
      </c>
      <c r="P2272" t="inlineStr">
        <is>
          <t>West</t>
        </is>
      </c>
      <c r="Q2272" t="inlineStr">
        <is>
          <t>Corporate</t>
        </is>
      </c>
    </row>
    <row r="2273">
      <c r="A2273" s="8" t="n">
        <v>3909</v>
      </c>
      <c r="B2273" t="inlineStr">
        <is>
          <t>CA-2015-167010</t>
        </is>
      </c>
      <c r="C2273" s="9" t="n">
        <v>42099</v>
      </c>
      <c r="D2273" s="8" t="n">
        <v>2015</v>
      </c>
      <c r="E2273" s="8" t="n">
        <v>4</v>
      </c>
      <c r="F2273" t="inlineStr">
        <is>
          <t>2015-04</t>
        </is>
      </c>
      <c r="G2273" t="inlineStr">
        <is>
          <t>Technology</t>
        </is>
      </c>
      <c r="H2273" t="inlineStr">
        <is>
          <t>Phones</t>
        </is>
      </c>
      <c r="I2273" t="inlineStr">
        <is>
          <t>Speck Products Candyshell Flip Case</t>
        </is>
      </c>
      <c r="J2273" s="8" t="n">
        <v>2</v>
      </c>
      <c r="K2273" s="10" t="n">
        <v>0.4</v>
      </c>
      <c r="L2273" s="11" t="n">
        <v>41.988</v>
      </c>
      <c r="M2273" s="11">
        <f>L2273-N2273</f>
        <v>51.7852</v>
      </c>
      <c r="N2273" s="11" t="n">
        <v>-9.7972</v>
      </c>
      <c r="O2273">
        <f>IF(L2273=0,"—",N2273/L2273)</f>
        <v>-0.23333333333333334</v>
      </c>
      <c r="P2273" t="inlineStr">
        <is>
          <t>East</t>
        </is>
      </c>
      <c r="Q2273" t="inlineStr">
        <is>
          <t>Home Office</t>
        </is>
      </c>
    </row>
    <row r="2274">
      <c r="A2274" s="8" t="n">
        <v>3906</v>
      </c>
      <c r="B2274" t="inlineStr">
        <is>
          <t>CA-2015-167010</t>
        </is>
      </c>
      <c r="C2274" s="9" t="n">
        <v>42099</v>
      </c>
      <c r="D2274" s="8" t="n">
        <v>2015</v>
      </c>
      <c r="E2274" s="8" t="n">
        <v>4</v>
      </c>
      <c r="F2274" t="inlineStr">
        <is>
          <t>2015-04</t>
        </is>
      </c>
      <c r="G2274" t="inlineStr">
        <is>
          <t>Office Supplies</t>
        </is>
      </c>
      <c r="H2274" t="inlineStr">
        <is>
          <t>Binders</t>
        </is>
      </c>
      <c r="I2274" t="inlineStr">
        <is>
          <t>Cardinal Slant-D Ring Binders</t>
        </is>
      </c>
      <c r="J2274" s="8" t="n">
        <v>4</v>
      </c>
      <c r="K2274" s="10" t="n">
        <v>0.7</v>
      </c>
      <c r="L2274" s="11" t="n">
        <v>10.428</v>
      </c>
      <c r="M2274" s="11">
        <f>L2274-N2274</f>
        <v>17.380000000000003</v>
      </c>
      <c r="N2274" s="11" t="n">
        <v>-6.952</v>
      </c>
      <c r="O2274">
        <f>IF(L2274=0,"—",N2274/L2274)</f>
        <v>-0.6666666666666666</v>
      </c>
      <c r="P2274" t="inlineStr">
        <is>
          <t>East</t>
        </is>
      </c>
      <c r="Q2274" t="inlineStr">
        <is>
          <t>Home Office</t>
        </is>
      </c>
    </row>
    <row r="2275">
      <c r="A2275" s="8" t="n">
        <v>3911</v>
      </c>
      <c r="B2275" t="inlineStr">
        <is>
          <t>CA-2015-167010</t>
        </is>
      </c>
      <c r="C2275" s="9" t="n">
        <v>42099</v>
      </c>
      <c r="D2275" s="8" t="n">
        <v>2015</v>
      </c>
      <c r="E2275" s="8" t="n">
        <v>4</v>
      </c>
      <c r="F2275" t="inlineStr">
        <is>
          <t>2015-04</t>
        </is>
      </c>
      <c r="G2275" t="inlineStr">
        <is>
          <t>Furniture</t>
        </is>
      </c>
      <c r="H2275" t="inlineStr">
        <is>
          <t>Bookcases</t>
        </is>
      </c>
      <c r="I2275" t="inlineStr">
        <is>
          <t>Bush Heritage Pine Collection 5-Shelf Bookcase, Albany Pine Finish, *Special Ord</t>
        </is>
      </c>
      <c r="J2275" s="8" t="n">
        <v>5</v>
      </c>
      <c r="K2275" s="10" t="n">
        <v>0.5</v>
      </c>
      <c r="L2275" s="11" t="n">
        <v>352.45</v>
      </c>
      <c r="M2275" s="11">
        <f>L2275-N2275</f>
        <v>563.92</v>
      </c>
      <c r="N2275" s="11" t="n">
        <v>-211.47</v>
      </c>
      <c r="O2275">
        <f>IF(L2275=0,"—",N2275/L2275)</f>
        <v>-0.6</v>
      </c>
      <c r="P2275" t="inlineStr">
        <is>
          <t>East</t>
        </is>
      </c>
      <c r="Q2275" t="inlineStr">
        <is>
          <t>Home Office</t>
        </is>
      </c>
    </row>
    <row r="2276">
      <c r="A2276" s="8" t="n">
        <v>9005</v>
      </c>
      <c r="B2276" t="inlineStr">
        <is>
          <t>CA-2015-102855</t>
        </is>
      </c>
      <c r="C2276" s="9" t="n">
        <v>42099</v>
      </c>
      <c r="D2276" s="8" t="n">
        <v>2015</v>
      </c>
      <c r="E2276" s="8" t="n">
        <v>4</v>
      </c>
      <c r="F2276" t="inlineStr">
        <is>
          <t>2015-04</t>
        </is>
      </c>
      <c r="G2276" t="inlineStr">
        <is>
          <t>Office Supplies</t>
        </is>
      </c>
      <c r="H2276" t="inlineStr">
        <is>
          <t>Art</t>
        </is>
      </c>
      <c r="I2276" t="inlineStr">
        <is>
          <t>Dixon Ticonderoga Pencils</t>
        </is>
      </c>
      <c r="J2276" s="8" t="n">
        <v>8</v>
      </c>
      <c r="K2276" s="10" t="n">
        <v>0</v>
      </c>
      <c r="L2276" s="11" t="n">
        <v>23.84</v>
      </c>
      <c r="M2276" s="11">
        <f>L2276-N2276</f>
        <v>17.4032</v>
      </c>
      <c r="N2276" s="11" t="n">
        <v>6.4368</v>
      </c>
      <c r="O2276">
        <f>IF(L2276=0,"—",N2276/L2276)</f>
        <v>0.27</v>
      </c>
      <c r="P2276" t="inlineStr">
        <is>
          <t>West</t>
        </is>
      </c>
      <c r="Q2276" t="inlineStr">
        <is>
          <t>Consumer</t>
        </is>
      </c>
    </row>
    <row r="2277">
      <c r="A2277" s="8" t="n">
        <v>3905</v>
      </c>
      <c r="B2277" t="inlineStr">
        <is>
          <t>CA-2015-167010</t>
        </is>
      </c>
      <c r="C2277" s="9" t="n">
        <v>42099</v>
      </c>
      <c r="D2277" s="8" t="n">
        <v>2015</v>
      </c>
      <c r="E2277" s="8" t="n">
        <v>4</v>
      </c>
      <c r="F2277" t="inlineStr">
        <is>
          <t>2015-04</t>
        </is>
      </c>
      <c r="G2277" t="inlineStr">
        <is>
          <t>Office Supplies</t>
        </is>
      </c>
      <c r="H2277" t="inlineStr">
        <is>
          <t>Storage</t>
        </is>
      </c>
      <c r="I2277" t="inlineStr">
        <is>
          <t>Fellowes High-Stak Drawer Files</t>
        </is>
      </c>
      <c r="J2277" s="8" t="n">
        <v>4</v>
      </c>
      <c r="K2277" s="10" t="n">
        <v>0.2</v>
      </c>
      <c r="L2277" s="11" t="n">
        <v>563.808</v>
      </c>
      <c r="M2277" s="11">
        <f>L2277-N2277</f>
        <v>542.6652</v>
      </c>
      <c r="N2277" s="11" t="n">
        <v>21.1428</v>
      </c>
      <c r="O2277">
        <f>IF(L2277=0,"—",N2277/L2277)</f>
        <v>0.037500000000000006</v>
      </c>
      <c r="P2277" t="inlineStr">
        <is>
          <t>East</t>
        </is>
      </c>
      <c r="Q2277" t="inlineStr">
        <is>
          <t>Home Office</t>
        </is>
      </c>
    </row>
    <row r="2278">
      <c r="A2278" s="8" t="n">
        <v>3904</v>
      </c>
      <c r="B2278" t="inlineStr">
        <is>
          <t>CA-2015-167010</t>
        </is>
      </c>
      <c r="C2278" s="9" t="n">
        <v>42099</v>
      </c>
      <c r="D2278" s="8" t="n">
        <v>2015</v>
      </c>
      <c r="E2278" s="8" t="n">
        <v>4</v>
      </c>
      <c r="F2278" t="inlineStr">
        <is>
          <t>2015-04</t>
        </is>
      </c>
      <c r="G2278" t="inlineStr">
        <is>
          <t>Office Supplies</t>
        </is>
      </c>
      <c r="H2278" t="inlineStr">
        <is>
          <t>Appliances</t>
        </is>
      </c>
      <c r="I2278" t="inlineStr">
        <is>
          <t>Bionaire 99.97% HEPA Air Cleaner</t>
        </is>
      </c>
      <c r="J2278" s="8" t="n">
        <v>7</v>
      </c>
      <c r="K2278" s="10" t="n">
        <v>0.2</v>
      </c>
      <c r="L2278" s="11" t="n">
        <v>98.11199999999999</v>
      </c>
      <c r="M2278" s="11">
        <f>L2278-N2278</f>
        <v>79.716</v>
      </c>
      <c r="N2278" s="11" t="n">
        <v>18.396</v>
      </c>
      <c r="O2278">
        <f>IF(L2278=0,"—",N2278/L2278)</f>
        <v>0.18750000000000003</v>
      </c>
      <c r="P2278" t="inlineStr">
        <is>
          <t>East</t>
        </is>
      </c>
      <c r="Q2278" t="inlineStr">
        <is>
          <t>Home Office</t>
        </is>
      </c>
    </row>
    <row r="2279">
      <c r="A2279" s="8" t="n">
        <v>3910</v>
      </c>
      <c r="B2279" t="inlineStr">
        <is>
          <t>CA-2015-167010</t>
        </is>
      </c>
      <c r="C2279" s="9" t="n">
        <v>42099</v>
      </c>
      <c r="D2279" s="8" t="n">
        <v>2015</v>
      </c>
      <c r="E2279" s="8" t="n">
        <v>4</v>
      </c>
      <c r="F2279" t="inlineStr">
        <is>
          <t>2015-04</t>
        </is>
      </c>
      <c r="G2279" t="inlineStr">
        <is>
          <t>Furniture</t>
        </is>
      </c>
      <c r="H2279" t="inlineStr">
        <is>
          <t>Furnishings</t>
        </is>
      </c>
      <c r="I2279" t="inlineStr">
        <is>
          <t>DAX Charcoal/Nickel-Tone Document Frame, 5 x 7</t>
        </is>
      </c>
      <c r="J2279" s="8" t="n">
        <v>1</v>
      </c>
      <c r="K2279" s="10" t="n">
        <v>0.2</v>
      </c>
      <c r="L2279" s="11" t="n">
        <v>7.584</v>
      </c>
      <c r="M2279" s="11">
        <f>L2279-N2279</f>
        <v>5.2139999999999995</v>
      </c>
      <c r="N2279" s="11" t="n">
        <v>2.37</v>
      </c>
      <c r="O2279">
        <f>IF(L2279=0,"—",N2279/L2279)</f>
        <v>0.31250000000000006</v>
      </c>
      <c r="P2279" t="inlineStr">
        <is>
          <t>East</t>
        </is>
      </c>
      <c r="Q2279" t="inlineStr">
        <is>
          <t>Home Office</t>
        </is>
      </c>
    </row>
    <row r="2280">
      <c r="A2280" s="8" t="n">
        <v>6066</v>
      </c>
      <c r="B2280" t="inlineStr">
        <is>
          <t>CA-2015-119942</t>
        </is>
      </c>
      <c r="C2280" s="9" t="n">
        <v>42099</v>
      </c>
      <c r="D2280" s="8" t="n">
        <v>2015</v>
      </c>
      <c r="E2280" s="8" t="n">
        <v>4</v>
      </c>
      <c r="F2280" t="inlineStr">
        <is>
          <t>2015-04</t>
        </is>
      </c>
      <c r="G2280" t="inlineStr">
        <is>
          <t>Office Supplies</t>
        </is>
      </c>
      <c r="H2280" t="inlineStr">
        <is>
          <t>Labels</t>
        </is>
      </c>
      <c r="I2280" t="inlineStr">
        <is>
          <t>Avery 499</t>
        </is>
      </c>
      <c r="J2280" s="8" t="n">
        <v>6</v>
      </c>
      <c r="K2280" s="10" t="n">
        <v>0.2</v>
      </c>
      <c r="L2280" s="11" t="n">
        <v>23.904</v>
      </c>
      <c r="M2280" s="11">
        <f>L2280-N2280</f>
        <v>16.1352</v>
      </c>
      <c r="N2280" s="11" t="n">
        <v>7.7688</v>
      </c>
      <c r="O2280">
        <f>IF(L2280=0,"—",N2280/L2280)</f>
        <v>0.325</v>
      </c>
      <c r="P2280" t="inlineStr">
        <is>
          <t>East</t>
        </is>
      </c>
      <c r="Q2280" t="inlineStr">
        <is>
          <t>Consumer</t>
        </is>
      </c>
    </row>
    <row r="2281">
      <c r="A2281" s="8" t="n">
        <v>3908</v>
      </c>
      <c r="B2281" t="inlineStr">
        <is>
          <t>CA-2015-167010</t>
        </is>
      </c>
      <c r="C2281" s="9" t="n">
        <v>42099</v>
      </c>
      <c r="D2281" s="8" t="n">
        <v>2015</v>
      </c>
      <c r="E2281" s="8" t="n">
        <v>4</v>
      </c>
      <c r="F2281" t="inlineStr">
        <is>
          <t>2015-04</t>
        </is>
      </c>
      <c r="G2281" t="inlineStr">
        <is>
          <t>Technology</t>
        </is>
      </c>
      <c r="H2281" t="inlineStr">
        <is>
          <t>Phones</t>
        </is>
      </c>
      <c r="I2281" t="inlineStr">
        <is>
          <t>Cush Cases Heavy Duty Rugged Cover Case for Samsung Galaxy S5 - Purple</t>
        </is>
      </c>
      <c r="J2281" s="8" t="n">
        <v>5</v>
      </c>
      <c r="K2281" s="10" t="n">
        <v>0.4</v>
      </c>
      <c r="L2281" s="11" t="n">
        <v>14.85</v>
      </c>
      <c r="M2281" s="11">
        <f>L2281-N2281</f>
        <v>18.0675</v>
      </c>
      <c r="N2281" s="11" t="n">
        <v>-3.2175</v>
      </c>
      <c r="O2281">
        <f>IF(L2281=0,"—",N2281/L2281)</f>
        <v>-0.21666666666666665</v>
      </c>
      <c r="P2281" t="inlineStr">
        <is>
          <t>East</t>
        </is>
      </c>
      <c r="Q2281" t="inlineStr">
        <is>
          <t>Home Office</t>
        </is>
      </c>
    </row>
    <row r="2282">
      <c r="A2282" s="8" t="n">
        <v>3907</v>
      </c>
      <c r="B2282" t="inlineStr">
        <is>
          <t>CA-2015-167010</t>
        </is>
      </c>
      <c r="C2282" s="9" t="n">
        <v>42099</v>
      </c>
      <c r="D2282" s="8" t="n">
        <v>2015</v>
      </c>
      <c r="E2282" s="8" t="n">
        <v>4</v>
      </c>
      <c r="F2282" t="inlineStr">
        <is>
          <t>2015-04</t>
        </is>
      </c>
      <c r="G2282" t="inlineStr">
        <is>
          <t>Furniture</t>
        </is>
      </c>
      <c r="H2282" t="inlineStr">
        <is>
          <t>Furnishings</t>
        </is>
      </c>
      <c r="I2282" t="inlineStr">
        <is>
          <t>Tenex Antistatic Computer Chair Mats</t>
        </is>
      </c>
      <c r="J2282" s="8" t="n">
        <v>4</v>
      </c>
      <c r="K2282" s="10" t="n">
        <v>0.2</v>
      </c>
      <c r="L2282" s="11" t="n">
        <v>547.136</v>
      </c>
      <c r="M2282" s="11">
        <f>L2282-N2282</f>
        <v>615.528</v>
      </c>
      <c r="N2282" s="11" t="n">
        <v>-68.392</v>
      </c>
      <c r="O2282">
        <f>IF(L2282=0,"—",N2282/L2282)</f>
        <v>-0.125</v>
      </c>
      <c r="P2282" t="inlineStr">
        <is>
          <t>East</t>
        </is>
      </c>
      <c r="Q2282" t="inlineStr">
        <is>
          <t>Home Office</t>
        </is>
      </c>
    </row>
    <row r="2283">
      <c r="A2283" s="8" t="n">
        <v>2529</v>
      </c>
      <c r="B2283" t="inlineStr">
        <is>
          <t>CA-2015-124541</t>
        </is>
      </c>
      <c r="C2283" s="9" t="n">
        <v>42100</v>
      </c>
      <c r="D2283" s="8" t="n">
        <v>2015</v>
      </c>
      <c r="E2283" s="8" t="n">
        <v>4</v>
      </c>
      <c r="F2283" t="inlineStr">
        <is>
          <t>2015-04</t>
        </is>
      </c>
      <c r="G2283" t="inlineStr">
        <is>
          <t>Office Supplies</t>
        </is>
      </c>
      <c r="H2283" t="inlineStr">
        <is>
          <t>Paper</t>
        </is>
      </c>
      <c r="I2283" t="inlineStr">
        <is>
          <t>Xerox 1949</t>
        </is>
      </c>
      <c r="J2283" s="8" t="n">
        <v>2</v>
      </c>
      <c r="K2283" s="10" t="n">
        <v>0.2</v>
      </c>
      <c r="L2283" s="11" t="n">
        <v>7.968</v>
      </c>
      <c r="M2283" s="11">
        <f>L2283-N2283</f>
        <v>5.0796</v>
      </c>
      <c r="N2283" s="11" t="n">
        <v>2.8884</v>
      </c>
      <c r="O2283">
        <f>IF(L2283=0,"—",N2283/L2283)</f>
        <v>0.3625</v>
      </c>
      <c r="P2283" t="inlineStr">
        <is>
          <t>Central</t>
        </is>
      </c>
      <c r="Q2283" t="inlineStr">
        <is>
          <t>Consumer</t>
        </is>
      </c>
    </row>
    <row r="2284">
      <c r="A2284" s="8" t="n">
        <v>2527</v>
      </c>
      <c r="B2284" t="inlineStr">
        <is>
          <t>CA-2015-124541</t>
        </is>
      </c>
      <c r="C2284" s="9" t="n">
        <v>42100</v>
      </c>
      <c r="D2284" s="8" t="n">
        <v>2015</v>
      </c>
      <c r="E2284" s="8" t="n">
        <v>4</v>
      </c>
      <c r="F2284" t="inlineStr">
        <is>
          <t>2015-04</t>
        </is>
      </c>
      <c r="G2284" t="inlineStr">
        <is>
          <t>Office Supplies</t>
        </is>
      </c>
      <c r="H2284" t="inlineStr">
        <is>
          <t>Binders</t>
        </is>
      </c>
      <c r="I2284" t="inlineStr">
        <is>
          <t>Ibico Covers for Plastic or Wire Binding Elements</t>
        </is>
      </c>
      <c r="J2284" s="8" t="n">
        <v>3</v>
      </c>
      <c r="K2284" s="10" t="n">
        <v>0.8</v>
      </c>
      <c r="L2284" s="11" t="n">
        <v>6.9</v>
      </c>
      <c r="M2284" s="11">
        <f>L2284-N2284</f>
        <v>18.975</v>
      </c>
      <c r="N2284" s="11" t="n">
        <v>-12.075</v>
      </c>
      <c r="O2284">
        <f>IF(L2284=0,"—",N2284/L2284)</f>
        <v>-1.7499999999999998</v>
      </c>
      <c r="P2284" t="inlineStr">
        <is>
          <t>Central</t>
        </is>
      </c>
      <c r="Q2284" t="inlineStr">
        <is>
          <t>Consumer</t>
        </is>
      </c>
    </row>
    <row r="2285">
      <c r="A2285" s="8" t="n">
        <v>2528</v>
      </c>
      <c r="B2285" t="inlineStr">
        <is>
          <t>CA-2015-124541</t>
        </is>
      </c>
      <c r="C2285" s="9" t="n">
        <v>42100</v>
      </c>
      <c r="D2285" s="8" t="n">
        <v>2015</v>
      </c>
      <c r="E2285" s="8" t="n">
        <v>4</v>
      </c>
      <c r="F2285" t="inlineStr">
        <is>
          <t>2015-04</t>
        </is>
      </c>
      <c r="G2285" t="inlineStr">
        <is>
          <t>Office Supplies</t>
        </is>
      </c>
      <c r="H2285" t="inlineStr">
        <is>
          <t>Binders</t>
        </is>
      </c>
      <c r="I2285" t="inlineStr">
        <is>
          <t>Fellowes Twister Kit, Gray/Clear, 3/pkg</t>
        </is>
      </c>
      <c r="J2285" s="8" t="n">
        <v>6</v>
      </c>
      <c r="K2285" s="10" t="n">
        <v>0.8</v>
      </c>
      <c r="L2285" s="11" t="n">
        <v>9.648</v>
      </c>
      <c r="M2285" s="11">
        <f>L2285-N2285</f>
        <v>26.532</v>
      </c>
      <c r="N2285" s="11" t="n">
        <v>-16.884</v>
      </c>
      <c r="O2285">
        <f>IF(L2285=0,"—",N2285/L2285)</f>
        <v>-1.75</v>
      </c>
      <c r="P2285" t="inlineStr">
        <is>
          <t>Central</t>
        </is>
      </c>
      <c r="Q2285" t="inlineStr">
        <is>
          <t>Consumer</t>
        </is>
      </c>
    </row>
    <row r="2286">
      <c r="A2286" s="8" t="n">
        <v>2526</v>
      </c>
      <c r="B2286" t="inlineStr">
        <is>
          <t>CA-2015-124541</t>
        </is>
      </c>
      <c r="C2286" s="9" t="n">
        <v>42100</v>
      </c>
      <c r="D2286" s="8" t="n">
        <v>2015</v>
      </c>
      <c r="E2286" s="8" t="n">
        <v>4</v>
      </c>
      <c r="F2286" t="inlineStr">
        <is>
          <t>2015-04</t>
        </is>
      </c>
      <c r="G2286" t="inlineStr">
        <is>
          <t>Technology</t>
        </is>
      </c>
      <c r="H2286" t="inlineStr">
        <is>
          <t>Accessories</t>
        </is>
      </c>
      <c r="I2286" t="inlineStr">
        <is>
          <t>Maxell 4.7GB DVD-RW 3/Pack</t>
        </is>
      </c>
      <c r="J2286" s="8" t="n">
        <v>2</v>
      </c>
      <c r="K2286" s="10" t="n">
        <v>0.2</v>
      </c>
      <c r="L2286" s="11" t="n">
        <v>25.488</v>
      </c>
      <c r="M2286" s="11">
        <f>L2286-N2286</f>
        <v>21.0276</v>
      </c>
      <c r="N2286" s="11" t="n">
        <v>4.4604</v>
      </c>
      <c r="O2286">
        <f>IF(L2286=0,"—",N2286/L2286)</f>
        <v>0.175</v>
      </c>
      <c r="P2286" t="inlineStr">
        <is>
          <t>Central</t>
        </is>
      </c>
      <c r="Q2286" t="inlineStr">
        <is>
          <t>Consumer</t>
        </is>
      </c>
    </row>
    <row r="2287">
      <c r="A2287" s="8" t="n">
        <v>2525</v>
      </c>
      <c r="B2287" t="inlineStr">
        <is>
          <t>CA-2015-124541</t>
        </is>
      </c>
      <c r="C2287" s="9" t="n">
        <v>42100</v>
      </c>
      <c r="D2287" s="8" t="n">
        <v>2015</v>
      </c>
      <c r="E2287" s="8" t="n">
        <v>4</v>
      </c>
      <c r="F2287" t="inlineStr">
        <is>
          <t>2015-04</t>
        </is>
      </c>
      <c r="G2287" t="inlineStr">
        <is>
          <t>Office Supplies</t>
        </is>
      </c>
      <c r="H2287" t="inlineStr">
        <is>
          <t>Art</t>
        </is>
      </c>
      <c r="I2287" t="inlineStr">
        <is>
          <t>Newell 312</t>
        </is>
      </c>
      <c r="J2287" s="8" t="n">
        <v>9</v>
      </c>
      <c r="K2287" s="10" t="n">
        <v>0.2</v>
      </c>
      <c r="L2287" s="11" t="n">
        <v>42.048</v>
      </c>
      <c r="M2287" s="11">
        <f>L2287-N2287</f>
        <v>36.792</v>
      </c>
      <c r="N2287" s="11" t="n">
        <v>5.256</v>
      </c>
      <c r="O2287">
        <f>IF(L2287=0,"—",N2287/L2287)</f>
        <v>0.125</v>
      </c>
      <c r="P2287" t="inlineStr">
        <is>
          <t>Central</t>
        </is>
      </c>
      <c r="Q2287" t="inlineStr">
        <is>
          <t>Consumer</t>
        </is>
      </c>
    </row>
    <row r="2288">
      <c r="A2288" s="8" t="n">
        <v>3470</v>
      </c>
      <c r="B2288" t="inlineStr">
        <is>
          <t>CA-2015-100888</t>
        </is>
      </c>
      <c r="C2288" s="9" t="n">
        <v>42100</v>
      </c>
      <c r="D2288" s="8" t="n">
        <v>2015</v>
      </c>
      <c r="E2288" s="8" t="n">
        <v>4</v>
      </c>
      <c r="F2288" t="inlineStr">
        <is>
          <t>2015-04</t>
        </is>
      </c>
      <c r="G2288" t="inlineStr">
        <is>
          <t>Office Supplies</t>
        </is>
      </c>
      <c r="H2288" t="inlineStr">
        <is>
          <t>Paper</t>
        </is>
      </c>
      <c r="I2288" t="inlineStr">
        <is>
          <t>Xerox 1884</t>
        </is>
      </c>
      <c r="J2288" s="8" t="n">
        <v>3</v>
      </c>
      <c r="K2288" s="10" t="n">
        <v>0.2</v>
      </c>
      <c r="L2288" s="11" t="n">
        <v>47.952</v>
      </c>
      <c r="M2288" s="11">
        <f>L2288-N2288</f>
        <v>31.768199999999997</v>
      </c>
      <c r="N2288" s="11" t="n">
        <v>16.1838</v>
      </c>
      <c r="O2288">
        <f>IF(L2288=0,"—",N2288/L2288)</f>
        <v>0.3375</v>
      </c>
      <c r="P2288" t="inlineStr">
        <is>
          <t>South</t>
        </is>
      </c>
      <c r="Q2288" t="inlineStr">
        <is>
          <t>Consumer</t>
        </is>
      </c>
    </row>
    <row r="2289">
      <c r="A2289" s="8" t="n">
        <v>4822</v>
      </c>
      <c r="B2289" t="inlineStr">
        <is>
          <t>CA-2015-140025</t>
        </is>
      </c>
      <c r="C2289" s="9" t="n">
        <v>42101</v>
      </c>
      <c r="D2289" s="8" t="n">
        <v>2015</v>
      </c>
      <c r="E2289" s="8" t="n">
        <v>4</v>
      </c>
      <c r="F2289" t="inlineStr">
        <is>
          <t>2015-04</t>
        </is>
      </c>
      <c r="G2289" t="inlineStr">
        <is>
          <t>Technology</t>
        </is>
      </c>
      <c r="H2289" t="inlineStr">
        <is>
          <t>Accessories</t>
        </is>
      </c>
      <c r="I2289" t="inlineStr">
        <is>
          <t>Razer Kraken PRO Over Ear PC and Music Headset</t>
        </is>
      </c>
      <c r="J2289" s="8" t="n">
        <v>6</v>
      </c>
      <c r="K2289" s="10" t="n">
        <v>0.2</v>
      </c>
      <c r="L2289" s="11" t="n">
        <v>383.952</v>
      </c>
      <c r="M2289" s="11">
        <f>L2289-N2289</f>
        <v>335.95799999999997</v>
      </c>
      <c r="N2289" s="11" t="n">
        <v>47.994</v>
      </c>
      <c r="O2289">
        <f>IF(L2289=0,"—",N2289/L2289)</f>
        <v>0.125</v>
      </c>
      <c r="P2289" t="inlineStr">
        <is>
          <t>Central</t>
        </is>
      </c>
      <c r="Q2289" t="inlineStr">
        <is>
          <t>Consumer</t>
        </is>
      </c>
    </row>
    <row r="2290">
      <c r="A2290" s="8" t="n">
        <v>4821</v>
      </c>
      <c r="B2290" t="inlineStr">
        <is>
          <t>CA-2015-140025</t>
        </is>
      </c>
      <c r="C2290" s="9" t="n">
        <v>42101</v>
      </c>
      <c r="D2290" s="8" t="n">
        <v>2015</v>
      </c>
      <c r="E2290" s="8" t="n">
        <v>4</v>
      </c>
      <c r="F2290" t="inlineStr">
        <is>
          <t>2015-04</t>
        </is>
      </c>
      <c r="G2290" t="inlineStr">
        <is>
          <t>Office Supplies</t>
        </is>
      </c>
      <c r="H2290" t="inlineStr">
        <is>
          <t>Appliances</t>
        </is>
      </c>
      <c r="I2290" t="inlineStr">
        <is>
          <t>Hoover Upright Vacuum With Dirt Cup</t>
        </is>
      </c>
      <c r="J2290" s="8" t="n">
        <v>8</v>
      </c>
      <c r="K2290" s="10" t="n">
        <v>0.8</v>
      </c>
      <c r="L2290" s="11" t="n">
        <v>463.248</v>
      </c>
      <c r="M2290" s="11">
        <f>L2290-N2290</f>
        <v>1644.5304</v>
      </c>
      <c r="N2290" s="11" t="n">
        <v>-1181.2824</v>
      </c>
      <c r="O2290">
        <f>IF(L2290=0,"—",N2290/L2290)</f>
        <v>-2.5500000000000003</v>
      </c>
      <c r="P2290" t="inlineStr">
        <is>
          <t>Central</t>
        </is>
      </c>
      <c r="Q2290" t="inlineStr">
        <is>
          <t>Consumer</t>
        </is>
      </c>
    </row>
    <row r="2291">
      <c r="A2291" s="8" t="n">
        <v>5876</v>
      </c>
      <c r="B2291" t="inlineStr">
        <is>
          <t>CA-2015-130554</t>
        </is>
      </c>
      <c r="C2291" s="9" t="n">
        <v>42101</v>
      </c>
      <c r="D2291" s="8" t="n">
        <v>2015</v>
      </c>
      <c r="E2291" s="8" t="n">
        <v>4</v>
      </c>
      <c r="F2291" t="inlineStr">
        <is>
          <t>2015-04</t>
        </is>
      </c>
      <c r="G2291" t="inlineStr">
        <is>
          <t>Office Supplies</t>
        </is>
      </c>
      <c r="H2291" t="inlineStr">
        <is>
          <t>Art</t>
        </is>
      </c>
      <c r="I2291" t="inlineStr">
        <is>
          <t>Newell 331</t>
        </is>
      </c>
      <c r="J2291" s="8" t="n">
        <v>3</v>
      </c>
      <c r="K2291" s="10" t="n">
        <v>0.2</v>
      </c>
      <c r="L2291" s="11" t="n">
        <v>11.736</v>
      </c>
      <c r="M2291" s="11">
        <f>L2291-N2291</f>
        <v>10.709100000000001</v>
      </c>
      <c r="N2291" s="11" t="n">
        <v>1.0269</v>
      </c>
      <c r="O2291">
        <f>IF(L2291=0,"—",N2291/L2291)</f>
        <v>0.0875</v>
      </c>
      <c r="P2291" t="inlineStr">
        <is>
          <t>East</t>
        </is>
      </c>
      <c r="Q2291" t="inlineStr">
        <is>
          <t>Home Office</t>
        </is>
      </c>
    </row>
    <row r="2292">
      <c r="A2292" s="8" t="n">
        <v>9037</v>
      </c>
      <c r="B2292" t="inlineStr">
        <is>
          <t>CA-2015-166492</t>
        </is>
      </c>
      <c r="C2292" s="9" t="n">
        <v>42101</v>
      </c>
      <c r="D2292" s="8" t="n">
        <v>2015</v>
      </c>
      <c r="E2292" s="8" t="n">
        <v>4</v>
      </c>
      <c r="F2292" t="inlineStr">
        <is>
          <t>2015-04</t>
        </is>
      </c>
      <c r="G2292" t="inlineStr">
        <is>
          <t>Office Supplies</t>
        </is>
      </c>
      <c r="H2292" t="inlineStr">
        <is>
          <t>Paper</t>
        </is>
      </c>
      <c r="I2292" t="inlineStr">
        <is>
          <t>Xerox 192</t>
        </is>
      </c>
      <c r="J2292" s="8" t="n">
        <v>4</v>
      </c>
      <c r="K2292" s="10" t="n">
        <v>0</v>
      </c>
      <c r="L2292" s="11" t="n">
        <v>25.92</v>
      </c>
      <c r="M2292" s="11">
        <f>L2292-N2292</f>
        <v>13.478400000000002</v>
      </c>
      <c r="N2292" s="11" t="n">
        <v>12.4416</v>
      </c>
      <c r="O2292">
        <f>IF(L2292=0,"—",N2292/L2292)</f>
        <v>0.4799999999999999</v>
      </c>
      <c r="P2292" t="inlineStr">
        <is>
          <t>East</t>
        </is>
      </c>
      <c r="Q2292" t="inlineStr">
        <is>
          <t>Consumer</t>
        </is>
      </c>
    </row>
    <row r="2293">
      <c r="A2293" s="8" t="n">
        <v>9038</v>
      </c>
      <c r="B2293" t="inlineStr">
        <is>
          <t>CA-2015-166492</t>
        </is>
      </c>
      <c r="C2293" s="9" t="n">
        <v>42101</v>
      </c>
      <c r="D2293" s="8" t="n">
        <v>2015</v>
      </c>
      <c r="E2293" s="8" t="n">
        <v>4</v>
      </c>
      <c r="F2293" t="inlineStr">
        <is>
          <t>2015-04</t>
        </is>
      </c>
      <c r="G2293" t="inlineStr">
        <is>
          <t>Office Supplies</t>
        </is>
      </c>
      <c r="H2293" t="inlineStr">
        <is>
          <t>Storage</t>
        </is>
      </c>
      <c r="I2293" t="inlineStr">
        <is>
          <t>X-Rack File for Hanging Folders</t>
        </is>
      </c>
      <c r="J2293" s="8" t="n">
        <v>2</v>
      </c>
      <c r="K2293" s="10" t="n">
        <v>0</v>
      </c>
      <c r="L2293" s="11" t="n">
        <v>22.58</v>
      </c>
      <c r="M2293" s="11">
        <f>L2293-N2293</f>
        <v>16.7092</v>
      </c>
      <c r="N2293" s="11" t="n">
        <v>5.8708</v>
      </c>
      <c r="O2293">
        <f>IF(L2293=0,"—",N2293/L2293)</f>
        <v>0.26</v>
      </c>
      <c r="P2293" t="inlineStr">
        <is>
          <t>East</t>
        </is>
      </c>
      <c r="Q2293" t="inlineStr">
        <is>
          <t>Consumer</t>
        </is>
      </c>
    </row>
    <row r="2294">
      <c r="A2294" s="8" t="n">
        <v>8467</v>
      </c>
      <c r="B2294" t="inlineStr">
        <is>
          <t>CA-2015-101000</t>
        </is>
      </c>
      <c r="C2294" s="9" t="n">
        <v>42103</v>
      </c>
      <c r="D2294" s="8" t="n">
        <v>2015</v>
      </c>
      <c r="E2294" s="8" t="n">
        <v>4</v>
      </c>
      <c r="F2294" t="inlineStr">
        <is>
          <t>2015-04</t>
        </is>
      </c>
      <c r="G2294" t="inlineStr">
        <is>
          <t>Office Supplies</t>
        </is>
      </c>
      <c r="H2294" t="inlineStr">
        <is>
          <t>Appliances</t>
        </is>
      </c>
      <c r="I2294" t="inlineStr">
        <is>
          <t>Honeywell Enviracaire Portable HEPA Air Cleaner for up to 10 x 16 Room</t>
        </is>
      </c>
      <c r="J2294" s="8" t="n">
        <v>3</v>
      </c>
      <c r="K2294" s="10" t="n">
        <v>0</v>
      </c>
      <c r="L2294" s="11" t="n">
        <v>370.14</v>
      </c>
      <c r="M2294" s="11">
        <f>L2294-N2294</f>
        <v>225.78539999999998</v>
      </c>
      <c r="N2294" s="11" t="n">
        <v>144.3546</v>
      </c>
      <c r="O2294">
        <f>IF(L2294=0,"—",N2294/L2294)</f>
        <v>0.39</v>
      </c>
      <c r="P2294" t="inlineStr">
        <is>
          <t>East</t>
        </is>
      </c>
      <c r="Q2294" t="inlineStr">
        <is>
          <t>Consumer</t>
        </is>
      </c>
    </row>
    <row r="2295">
      <c r="A2295" s="8" t="n">
        <v>8466</v>
      </c>
      <c r="B2295" t="inlineStr">
        <is>
          <t>CA-2015-116512</t>
        </is>
      </c>
      <c r="C2295" s="9" t="n">
        <v>42103</v>
      </c>
      <c r="D2295" s="8" t="n">
        <v>2015</v>
      </c>
      <c r="E2295" s="8" t="n">
        <v>4</v>
      </c>
      <c r="F2295" t="inlineStr">
        <is>
          <t>2015-04</t>
        </is>
      </c>
      <c r="G2295" t="inlineStr">
        <is>
          <t>Office Supplies</t>
        </is>
      </c>
      <c r="H2295" t="inlineStr">
        <is>
          <t>Storage</t>
        </is>
      </c>
      <c r="I2295" t="inlineStr">
        <is>
          <t>Perma STOR-ALL Hanging File Box, 13 1/8"W x 12 1/4"D x 10 1/2"H</t>
        </is>
      </c>
      <c r="J2295" s="8" t="n">
        <v>3</v>
      </c>
      <c r="K2295" s="10" t="n">
        <v>0</v>
      </c>
      <c r="L2295" s="11" t="n">
        <v>17.94</v>
      </c>
      <c r="M2295" s="11">
        <f>L2295-N2295</f>
        <v>14.890200000000002</v>
      </c>
      <c r="N2295" s="11" t="n">
        <v>3.0498</v>
      </c>
      <c r="O2295">
        <f>IF(L2295=0,"—",N2295/L2295)</f>
        <v>0.16999999999999998</v>
      </c>
      <c r="P2295" t="inlineStr">
        <is>
          <t>East</t>
        </is>
      </c>
      <c r="Q2295" t="inlineStr">
        <is>
          <t>Consumer</t>
        </is>
      </c>
    </row>
    <row r="2296">
      <c r="A2296" s="8" t="n">
        <v>704</v>
      </c>
      <c r="B2296" t="inlineStr">
        <is>
          <t>CA-2015-142027</t>
        </is>
      </c>
      <c r="C2296" s="9" t="n">
        <v>42103</v>
      </c>
      <c r="D2296" s="8" t="n">
        <v>2015</v>
      </c>
      <c r="E2296" s="8" t="n">
        <v>4</v>
      </c>
      <c r="F2296" t="inlineStr">
        <is>
          <t>2015-04</t>
        </is>
      </c>
      <c r="G2296" t="inlineStr">
        <is>
          <t>Furniture</t>
        </is>
      </c>
      <c r="H2296" t="inlineStr">
        <is>
          <t>Tables</t>
        </is>
      </c>
      <c r="I2296" t="inlineStr">
        <is>
          <t>Laminate Occasional Tables</t>
        </is>
      </c>
      <c r="J2296" s="8" t="n">
        <v>3</v>
      </c>
      <c r="K2296" s="10" t="n">
        <v>0.2</v>
      </c>
      <c r="L2296" s="11" t="n">
        <v>369.912</v>
      </c>
      <c r="M2296" s="11">
        <f>L2296-N2296</f>
        <v>383.78369999999995</v>
      </c>
      <c r="N2296" s="11" t="n">
        <v>-13.8717</v>
      </c>
      <c r="O2296">
        <f>IF(L2296=0,"—",N2296/L2296)</f>
        <v>-0.037500000000000006</v>
      </c>
      <c r="P2296" t="inlineStr">
        <is>
          <t>West</t>
        </is>
      </c>
      <c r="Q2296" t="inlineStr">
        <is>
          <t>Consumer</t>
        </is>
      </c>
    </row>
    <row r="2297">
      <c r="A2297" s="8" t="n">
        <v>6061</v>
      </c>
      <c r="B2297" t="inlineStr">
        <is>
          <t>CA-2015-134201</t>
        </is>
      </c>
      <c r="C2297" s="9" t="n">
        <v>42104</v>
      </c>
      <c r="D2297" s="8" t="n">
        <v>2015</v>
      </c>
      <c r="E2297" s="8" t="n">
        <v>4</v>
      </c>
      <c r="F2297" t="inlineStr">
        <is>
          <t>2015-04</t>
        </is>
      </c>
      <c r="G2297" t="inlineStr">
        <is>
          <t>Office Supplies</t>
        </is>
      </c>
      <c r="H2297" t="inlineStr">
        <is>
          <t>Storage</t>
        </is>
      </c>
      <c r="I2297" t="inlineStr">
        <is>
          <t>Steel Personal Filing/Posting Tote</t>
        </is>
      </c>
      <c r="J2297" s="8" t="n">
        <v>4</v>
      </c>
      <c r="K2297" s="10" t="n">
        <v>0</v>
      </c>
      <c r="L2297" s="11" t="n">
        <v>142.04</v>
      </c>
      <c r="M2297" s="11">
        <f>L2297-N2297</f>
        <v>103.6892</v>
      </c>
      <c r="N2297" s="11" t="n">
        <v>38.3508</v>
      </c>
      <c r="O2297">
        <f>IF(L2297=0,"—",N2297/L2297)</f>
        <v>0.27</v>
      </c>
      <c r="P2297" t="inlineStr">
        <is>
          <t>East</t>
        </is>
      </c>
      <c r="Q2297" t="inlineStr">
        <is>
          <t>Home Office</t>
        </is>
      </c>
    </row>
    <row r="2298">
      <c r="A2298" s="8" t="n">
        <v>3521</v>
      </c>
      <c r="B2298" t="inlineStr">
        <is>
          <t>CA-2015-168767</t>
        </is>
      </c>
      <c r="C2298" s="9" t="n">
        <v>42104</v>
      </c>
      <c r="D2298" s="8" t="n">
        <v>2015</v>
      </c>
      <c r="E2298" s="8" t="n">
        <v>4</v>
      </c>
      <c r="F2298" t="inlineStr">
        <is>
          <t>2015-04</t>
        </is>
      </c>
      <c r="G2298" t="inlineStr">
        <is>
          <t>Office Supplies</t>
        </is>
      </c>
      <c r="H2298" t="inlineStr">
        <is>
          <t>Binders</t>
        </is>
      </c>
      <c r="I2298" t="inlineStr">
        <is>
          <t>Insertable Tab Post Binder Dividers</t>
        </is>
      </c>
      <c r="J2298" s="8" t="n">
        <v>2</v>
      </c>
      <c r="K2298" s="10" t="n">
        <v>0.2</v>
      </c>
      <c r="L2298" s="11" t="n">
        <v>12.832</v>
      </c>
      <c r="M2298" s="11">
        <f>L2298-N2298</f>
        <v>8.5012</v>
      </c>
      <c r="N2298" s="11" t="n">
        <v>4.3308</v>
      </c>
      <c r="O2298">
        <f>IF(L2298=0,"—",N2298/L2298)</f>
        <v>0.33749999999999997</v>
      </c>
      <c r="P2298" t="inlineStr">
        <is>
          <t>West</t>
        </is>
      </c>
      <c r="Q2298" t="inlineStr">
        <is>
          <t>Corporate</t>
        </is>
      </c>
    </row>
    <row r="2299">
      <c r="A2299" s="8" t="n">
        <v>6062</v>
      </c>
      <c r="B2299" t="inlineStr">
        <is>
          <t>CA-2015-134201</t>
        </is>
      </c>
      <c r="C2299" s="9" t="n">
        <v>42104</v>
      </c>
      <c r="D2299" s="8" t="n">
        <v>2015</v>
      </c>
      <c r="E2299" s="8" t="n">
        <v>4</v>
      </c>
      <c r="F2299" t="inlineStr">
        <is>
          <t>2015-04</t>
        </is>
      </c>
      <c r="G2299" t="inlineStr">
        <is>
          <t>Office Supplies</t>
        </is>
      </c>
      <c r="H2299" t="inlineStr">
        <is>
          <t>Art</t>
        </is>
      </c>
      <c r="I2299" t="inlineStr">
        <is>
          <t>Faber Castell Col-Erase Pencils</t>
        </is>
      </c>
      <c r="J2299" s="8" t="n">
        <v>3</v>
      </c>
      <c r="K2299" s="10" t="n">
        <v>0</v>
      </c>
      <c r="L2299" s="11" t="n">
        <v>14.67</v>
      </c>
      <c r="M2299" s="11">
        <f>L2299-N2299</f>
        <v>8.6553</v>
      </c>
      <c r="N2299" s="11" t="n">
        <v>6.0147</v>
      </c>
      <c r="O2299">
        <f>IF(L2299=0,"—",N2299/L2299)</f>
        <v>0.41000000000000003</v>
      </c>
      <c r="P2299" t="inlineStr">
        <is>
          <t>East</t>
        </is>
      </c>
      <c r="Q2299" t="inlineStr">
        <is>
          <t>Home Office</t>
        </is>
      </c>
    </row>
    <row r="2300">
      <c r="A2300" s="8" t="n">
        <v>7335</v>
      </c>
      <c r="B2300" t="inlineStr">
        <is>
          <t>CA-2015-125563</t>
        </is>
      </c>
      <c r="C2300" s="9" t="n">
        <v>42105</v>
      </c>
      <c r="D2300" s="8" t="n">
        <v>2015</v>
      </c>
      <c r="E2300" s="8" t="n">
        <v>4</v>
      </c>
      <c r="F2300" t="inlineStr">
        <is>
          <t>2015-04</t>
        </is>
      </c>
      <c r="G2300" t="inlineStr">
        <is>
          <t>Furniture</t>
        </is>
      </c>
      <c r="H2300" t="inlineStr">
        <is>
          <t>Furnishings</t>
        </is>
      </c>
      <c r="I2300" t="inlineStr">
        <is>
          <t>Executive Impressions 14" Two-Color Numerals Wall Clock</t>
        </is>
      </c>
      <c r="J2300" s="8" t="n">
        <v>3</v>
      </c>
      <c r="K2300" s="10" t="n">
        <v>0.2</v>
      </c>
      <c r="L2300" s="11" t="n">
        <v>54.528</v>
      </c>
      <c r="M2300" s="11">
        <f>L2300-N2300</f>
        <v>40.2144</v>
      </c>
      <c r="N2300" s="11" t="n">
        <v>14.3136</v>
      </c>
      <c r="O2300">
        <f>IF(L2300=0,"—",N2300/L2300)</f>
        <v>0.2625</v>
      </c>
      <c r="P2300" t="inlineStr">
        <is>
          <t>South</t>
        </is>
      </c>
      <c r="Q2300" t="inlineStr">
        <is>
          <t>Consumer</t>
        </is>
      </c>
    </row>
    <row r="2301">
      <c r="A2301" s="8" t="n">
        <v>923</v>
      </c>
      <c r="B2301" t="inlineStr">
        <is>
          <t>CA-2015-111164</t>
        </is>
      </c>
      <c r="C2301" s="9" t="n">
        <v>42105</v>
      </c>
      <c r="D2301" s="8" t="n">
        <v>2015</v>
      </c>
      <c r="E2301" s="8" t="n">
        <v>4</v>
      </c>
      <c r="F2301" t="inlineStr">
        <is>
          <t>2015-04</t>
        </is>
      </c>
      <c r="G2301" t="inlineStr">
        <is>
          <t>Technology</t>
        </is>
      </c>
      <c r="H2301" t="inlineStr">
        <is>
          <t>Phones</t>
        </is>
      </c>
      <c r="I2301" t="inlineStr">
        <is>
          <t>OtterBox Commuter Series Case - iPhone 5 &amp; 5s</t>
        </is>
      </c>
      <c r="J2301" s="8" t="n">
        <v>1</v>
      </c>
      <c r="K2301" s="10" t="n">
        <v>0</v>
      </c>
      <c r="L2301" s="11" t="n">
        <v>21.99</v>
      </c>
      <c r="M2301" s="11">
        <f>L2301-N2301</f>
        <v>11.4348</v>
      </c>
      <c r="N2301" s="11" t="n">
        <v>10.5552</v>
      </c>
      <c r="O2301">
        <f>IF(L2301=0,"—",N2301/L2301)</f>
        <v>0.48</v>
      </c>
      <c r="P2301" t="inlineStr">
        <is>
          <t>East</t>
        </is>
      </c>
      <c r="Q2301" t="inlineStr">
        <is>
          <t>Consumer</t>
        </is>
      </c>
    </row>
    <row r="2302">
      <c r="A2302" s="8" t="n">
        <v>924</v>
      </c>
      <c r="B2302" t="inlineStr">
        <is>
          <t>CA-2015-111164</t>
        </is>
      </c>
      <c r="C2302" s="9" t="n">
        <v>42105</v>
      </c>
      <c r="D2302" s="8" t="n">
        <v>2015</v>
      </c>
      <c r="E2302" s="8" t="n">
        <v>4</v>
      </c>
      <c r="F2302" t="inlineStr">
        <is>
          <t>2015-04</t>
        </is>
      </c>
      <c r="G2302" t="inlineStr">
        <is>
          <t>Office Supplies</t>
        </is>
      </c>
      <c r="H2302" t="inlineStr">
        <is>
          <t>Appliances</t>
        </is>
      </c>
      <c r="I2302" t="inlineStr">
        <is>
          <t>Kensington 4 Outlet MasterPiece Compact Power Control Center</t>
        </is>
      </c>
      <c r="J2302" s="8" t="n">
        <v>5</v>
      </c>
      <c r="K2302" s="10" t="n">
        <v>0</v>
      </c>
      <c r="L2302" s="11" t="n">
        <v>406.6</v>
      </c>
      <c r="M2302" s="11">
        <f>L2302-N2302</f>
        <v>292.752</v>
      </c>
      <c r="N2302" s="11" t="n">
        <v>113.848</v>
      </c>
      <c r="O2302">
        <f>IF(L2302=0,"—",N2302/L2302)</f>
        <v>0.27999999999999997</v>
      </c>
      <c r="P2302" t="inlineStr">
        <is>
          <t>East</t>
        </is>
      </c>
      <c r="Q2302" t="inlineStr">
        <is>
          <t>Consumer</t>
        </is>
      </c>
    </row>
    <row r="2303">
      <c r="A2303" s="8" t="n">
        <v>7334</v>
      </c>
      <c r="B2303" t="inlineStr">
        <is>
          <t>CA-2015-125563</t>
        </is>
      </c>
      <c r="C2303" s="9" t="n">
        <v>42105</v>
      </c>
      <c r="D2303" s="8" t="n">
        <v>2015</v>
      </c>
      <c r="E2303" s="8" t="n">
        <v>4</v>
      </c>
      <c r="F2303" t="inlineStr">
        <is>
          <t>2015-04</t>
        </is>
      </c>
      <c r="G2303" t="inlineStr">
        <is>
          <t>Furniture</t>
        </is>
      </c>
      <c r="H2303" t="inlineStr">
        <is>
          <t>Furnishings</t>
        </is>
      </c>
      <c r="I2303" t="inlineStr">
        <is>
          <t>Executive Impressions Supervisor Wall Clock</t>
        </is>
      </c>
      <c r="J2303" s="8" t="n">
        <v>2</v>
      </c>
      <c r="K2303" s="10" t="n">
        <v>0.2</v>
      </c>
      <c r="L2303" s="11" t="n">
        <v>67.36</v>
      </c>
      <c r="M2303" s="11">
        <f>L2303-N2303</f>
        <v>57.256</v>
      </c>
      <c r="N2303" s="11" t="n">
        <v>10.104</v>
      </c>
      <c r="O2303">
        <f>IF(L2303=0,"—",N2303/L2303)</f>
        <v>0.15</v>
      </c>
      <c r="P2303" t="inlineStr">
        <is>
          <t>South</t>
        </is>
      </c>
      <c r="Q2303" t="inlineStr">
        <is>
          <t>Consumer</t>
        </is>
      </c>
    </row>
    <row r="2304">
      <c r="A2304" s="8" t="n">
        <v>7461</v>
      </c>
      <c r="B2304" t="inlineStr">
        <is>
          <t>US-2015-136987</t>
        </is>
      </c>
      <c r="C2304" s="9" t="n">
        <v>42105</v>
      </c>
      <c r="D2304" s="8" t="n">
        <v>2015</v>
      </c>
      <c r="E2304" s="8" t="n">
        <v>4</v>
      </c>
      <c r="F2304" t="inlineStr">
        <is>
          <t>2015-04</t>
        </is>
      </c>
      <c r="G2304" t="inlineStr">
        <is>
          <t>Technology</t>
        </is>
      </c>
      <c r="H2304" t="inlineStr">
        <is>
          <t>Copiers</t>
        </is>
      </c>
      <c r="I2304" t="inlineStr">
        <is>
          <t>Canon PC-428 Personal Copier</t>
        </is>
      </c>
      <c r="J2304" s="8" t="n">
        <v>4</v>
      </c>
      <c r="K2304" s="10" t="n">
        <v>0.2</v>
      </c>
      <c r="L2304" s="11" t="n">
        <v>639.968</v>
      </c>
      <c r="M2304" s="11">
        <f>L2304-N2304</f>
        <v>423.9788</v>
      </c>
      <c r="N2304" s="11" t="n">
        <v>215.9892</v>
      </c>
      <c r="O2304">
        <f>IF(L2304=0,"—",N2304/L2304)</f>
        <v>0.3375</v>
      </c>
      <c r="P2304" t="inlineStr">
        <is>
          <t>West</t>
        </is>
      </c>
      <c r="Q2304" t="inlineStr">
        <is>
          <t>Consumer</t>
        </is>
      </c>
    </row>
    <row r="2305">
      <c r="A2305" s="8" t="n">
        <v>7462</v>
      </c>
      <c r="B2305" t="inlineStr">
        <is>
          <t>US-2015-136987</t>
        </is>
      </c>
      <c r="C2305" s="9" t="n">
        <v>42105</v>
      </c>
      <c r="D2305" s="8" t="n">
        <v>2015</v>
      </c>
      <c r="E2305" s="8" t="n">
        <v>4</v>
      </c>
      <c r="F2305" t="inlineStr">
        <is>
          <t>2015-04</t>
        </is>
      </c>
      <c r="G2305" t="inlineStr">
        <is>
          <t>Office Supplies</t>
        </is>
      </c>
      <c r="H2305" t="inlineStr">
        <is>
          <t>Paper</t>
        </is>
      </c>
      <c r="I2305" t="inlineStr">
        <is>
          <t>Easy-staple paper</t>
        </is>
      </c>
      <c r="J2305" s="8" t="n">
        <v>2</v>
      </c>
      <c r="K2305" s="10" t="n">
        <v>0</v>
      </c>
      <c r="L2305" s="11" t="n">
        <v>52.76</v>
      </c>
      <c r="M2305" s="11">
        <f>L2305-N2305</f>
        <v>28.490399999999998</v>
      </c>
      <c r="N2305" s="11" t="n">
        <v>24.2696</v>
      </c>
      <c r="O2305">
        <f>IF(L2305=0,"—",N2305/L2305)</f>
        <v>0.46</v>
      </c>
      <c r="P2305" t="inlineStr">
        <is>
          <t>West</t>
        </is>
      </c>
      <c r="Q2305" t="inlineStr">
        <is>
          <t>Consumer</t>
        </is>
      </c>
    </row>
    <row r="2306">
      <c r="A2306" s="8" t="n">
        <v>922</v>
      </c>
      <c r="B2306" t="inlineStr">
        <is>
          <t>CA-2015-111164</t>
        </is>
      </c>
      <c r="C2306" s="9" t="n">
        <v>42105</v>
      </c>
      <c r="D2306" s="8" t="n">
        <v>2015</v>
      </c>
      <c r="E2306" s="8" t="n">
        <v>4</v>
      </c>
      <c r="F2306" t="inlineStr">
        <is>
          <t>2015-04</t>
        </is>
      </c>
      <c r="G2306" t="inlineStr">
        <is>
          <t>Technology</t>
        </is>
      </c>
      <c r="H2306" t="inlineStr">
        <is>
          <t>Accessories</t>
        </is>
      </c>
      <c r="I2306" t="inlineStr">
        <is>
          <t>Maxell 4.7GB DVD-R</t>
        </is>
      </c>
      <c r="J2306" s="8" t="n">
        <v>3</v>
      </c>
      <c r="K2306" s="10" t="n">
        <v>0</v>
      </c>
      <c r="L2306" s="11" t="n">
        <v>85.14</v>
      </c>
      <c r="M2306" s="11">
        <f>L2306-N2306</f>
        <v>50.2326</v>
      </c>
      <c r="N2306" s="11" t="n">
        <v>34.9074</v>
      </c>
      <c r="O2306">
        <f>IF(L2306=0,"—",N2306/L2306)</f>
        <v>0.41000000000000003</v>
      </c>
      <c r="P2306" t="inlineStr">
        <is>
          <t>East</t>
        </is>
      </c>
      <c r="Q2306" t="inlineStr">
        <is>
          <t>Consumer</t>
        </is>
      </c>
    </row>
    <row r="2307">
      <c r="A2307" s="8" t="n">
        <v>9945</v>
      </c>
      <c r="B2307" t="inlineStr">
        <is>
          <t>CA-2015-145415</t>
        </is>
      </c>
      <c r="C2307" s="9" t="n">
        <v>42106</v>
      </c>
      <c r="D2307" s="8" t="n">
        <v>2015</v>
      </c>
      <c r="E2307" s="8" t="n">
        <v>4</v>
      </c>
      <c r="F2307" t="inlineStr">
        <is>
          <t>2015-04</t>
        </is>
      </c>
      <c r="G2307" t="inlineStr">
        <is>
          <t>Office Supplies</t>
        </is>
      </c>
      <c r="H2307" t="inlineStr">
        <is>
          <t>Storage</t>
        </is>
      </c>
      <c r="I2307" t="inlineStr">
        <is>
          <t>Rogers Jumbo File, Granite</t>
        </is>
      </c>
      <c r="J2307" s="8" t="n">
        <v>3</v>
      </c>
      <c r="K2307" s="10" t="n">
        <v>0</v>
      </c>
      <c r="L2307" s="11" t="n">
        <v>40.74</v>
      </c>
      <c r="M2307" s="11">
        <f>L2307-N2307</f>
        <v>40.3326</v>
      </c>
      <c r="N2307" s="11" t="n">
        <v>0.4074</v>
      </c>
      <c r="O2307">
        <f>IF(L2307=0,"—",N2307/L2307)</f>
        <v>0.009999999999999998</v>
      </c>
      <c r="P2307" t="inlineStr">
        <is>
          <t>West</t>
        </is>
      </c>
      <c r="Q2307" t="inlineStr">
        <is>
          <t>Home Office</t>
        </is>
      </c>
    </row>
    <row r="2308">
      <c r="A2308" s="8" t="n">
        <v>8931</v>
      </c>
      <c r="B2308" t="inlineStr">
        <is>
          <t>US-2015-168704</t>
        </is>
      </c>
      <c r="C2308" s="9" t="n">
        <v>42107</v>
      </c>
      <c r="D2308" s="8" t="n">
        <v>2015</v>
      </c>
      <c r="E2308" s="8" t="n">
        <v>4</v>
      </c>
      <c r="F2308" t="inlineStr">
        <is>
          <t>2015-04</t>
        </is>
      </c>
      <c r="G2308" t="inlineStr">
        <is>
          <t>Technology</t>
        </is>
      </c>
      <c r="H2308" t="inlineStr">
        <is>
          <t>Phones</t>
        </is>
      </c>
      <c r="I2308" t="inlineStr">
        <is>
          <t>Apple iPhone 5C</t>
        </is>
      </c>
      <c r="J2308" s="8" t="n">
        <v>3</v>
      </c>
      <c r="K2308" s="10" t="n">
        <v>0.2</v>
      </c>
      <c r="L2308" s="11" t="n">
        <v>239.976</v>
      </c>
      <c r="M2308" s="11">
        <f>L2308-N2308</f>
        <v>221.9778</v>
      </c>
      <c r="N2308" s="11" t="n">
        <v>17.9982</v>
      </c>
      <c r="O2308">
        <f>IF(L2308=0,"—",N2308/L2308)</f>
        <v>0.075</v>
      </c>
      <c r="P2308" t="inlineStr">
        <is>
          <t>Central</t>
        </is>
      </c>
      <c r="Q2308" t="inlineStr">
        <is>
          <t>Consumer</t>
        </is>
      </c>
    </row>
    <row r="2309">
      <c r="A2309" s="8" t="n">
        <v>8930</v>
      </c>
      <c r="B2309" t="inlineStr">
        <is>
          <t>US-2015-168704</t>
        </is>
      </c>
      <c r="C2309" s="9" t="n">
        <v>42107</v>
      </c>
      <c r="D2309" s="8" t="n">
        <v>2015</v>
      </c>
      <c r="E2309" s="8" t="n">
        <v>4</v>
      </c>
      <c r="F2309" t="inlineStr">
        <is>
          <t>2015-04</t>
        </is>
      </c>
      <c r="G2309" t="inlineStr">
        <is>
          <t>Furniture</t>
        </is>
      </c>
      <c r="H2309" t="inlineStr">
        <is>
          <t>Tables</t>
        </is>
      </c>
      <c r="I2309" t="inlineStr">
        <is>
          <t>Iceberg OfficeWorks 42" Round Tables</t>
        </is>
      </c>
      <c r="J2309" s="8" t="n">
        <v>2</v>
      </c>
      <c r="K2309" s="10" t="n">
        <v>0.3</v>
      </c>
      <c r="L2309" s="11" t="n">
        <v>211.372</v>
      </c>
      <c r="M2309" s="11">
        <f>L2309-N2309</f>
        <v>256.666</v>
      </c>
      <c r="N2309" s="11" t="n">
        <v>-45.294</v>
      </c>
      <c r="O2309">
        <f>IF(L2309=0,"—",N2309/L2309)</f>
        <v>-0.21428571428571425</v>
      </c>
      <c r="P2309" t="inlineStr">
        <is>
          <t>Central</t>
        </is>
      </c>
      <c r="Q2309" t="inlineStr">
        <is>
          <t>Consumer</t>
        </is>
      </c>
    </row>
    <row r="2310">
      <c r="A2310" s="8" t="n">
        <v>7836</v>
      </c>
      <c r="B2310" t="inlineStr">
        <is>
          <t>CA-2015-106257</t>
        </is>
      </c>
      <c r="C2310" s="9" t="n">
        <v>42107</v>
      </c>
      <c r="D2310" s="8" t="n">
        <v>2015</v>
      </c>
      <c r="E2310" s="8" t="n">
        <v>4</v>
      </c>
      <c r="F2310" t="inlineStr">
        <is>
          <t>2015-04</t>
        </is>
      </c>
      <c r="G2310" t="inlineStr">
        <is>
          <t>Technology</t>
        </is>
      </c>
      <c r="H2310" t="inlineStr">
        <is>
          <t>Phones</t>
        </is>
      </c>
      <c r="I2310" t="inlineStr">
        <is>
          <t>Polycom CX600 IP Phone VoIP phone</t>
        </is>
      </c>
      <c r="J2310" s="8" t="n">
        <v>2</v>
      </c>
      <c r="K2310" s="10" t="n">
        <v>0.2</v>
      </c>
      <c r="L2310" s="11" t="n">
        <v>479.92</v>
      </c>
      <c r="M2310" s="11">
        <f>L2310-N2310</f>
        <v>437.927</v>
      </c>
      <c r="N2310" s="11" t="n">
        <v>41.993</v>
      </c>
      <c r="O2310">
        <f>IF(L2310=0,"—",N2310/L2310)</f>
        <v>0.08750000000000001</v>
      </c>
      <c r="P2310" t="inlineStr">
        <is>
          <t>West</t>
        </is>
      </c>
      <c r="Q2310" t="inlineStr">
        <is>
          <t>Consumer</t>
        </is>
      </c>
    </row>
    <row r="2311">
      <c r="A2311" s="8" t="n">
        <v>7835</v>
      </c>
      <c r="B2311" t="inlineStr">
        <is>
          <t>CA-2015-106257</t>
        </is>
      </c>
      <c r="C2311" s="9" t="n">
        <v>42107</v>
      </c>
      <c r="D2311" s="8" t="n">
        <v>2015</v>
      </c>
      <c r="E2311" s="8" t="n">
        <v>4</v>
      </c>
      <c r="F2311" t="inlineStr">
        <is>
          <t>2015-04</t>
        </is>
      </c>
      <c r="G2311" t="inlineStr">
        <is>
          <t>Furniture</t>
        </is>
      </c>
      <c r="H2311" t="inlineStr">
        <is>
          <t>Tables</t>
        </is>
      </c>
      <c r="I2311" t="inlineStr">
        <is>
          <t>Iceberg OfficeWorks 42" Round Tables</t>
        </is>
      </c>
      <c r="J2311" s="8" t="n">
        <v>2</v>
      </c>
      <c r="K2311" s="10" t="n">
        <v>0.2</v>
      </c>
      <c r="L2311" s="11" t="n">
        <v>241.568</v>
      </c>
      <c r="M2311" s="11">
        <f>L2311-N2311</f>
        <v>256.666</v>
      </c>
      <c r="N2311" s="11" t="n">
        <v>-15.098</v>
      </c>
      <c r="O2311">
        <f>IF(L2311=0,"—",N2311/L2311)</f>
        <v>-0.0625</v>
      </c>
      <c r="P2311" t="inlineStr">
        <is>
          <t>West</t>
        </is>
      </c>
      <c r="Q2311" t="inlineStr">
        <is>
          <t>Consumer</t>
        </is>
      </c>
    </row>
    <row r="2312">
      <c r="A2312" s="8" t="n">
        <v>8929</v>
      </c>
      <c r="B2312" t="inlineStr">
        <is>
          <t>US-2015-168704</t>
        </is>
      </c>
      <c r="C2312" s="9" t="n">
        <v>42107</v>
      </c>
      <c r="D2312" s="8" t="n">
        <v>2015</v>
      </c>
      <c r="E2312" s="8" t="n">
        <v>4</v>
      </c>
      <c r="F2312" t="inlineStr">
        <is>
          <t>2015-04</t>
        </is>
      </c>
      <c r="G2312" t="inlineStr">
        <is>
          <t>Furniture</t>
        </is>
      </c>
      <c r="H2312" t="inlineStr">
        <is>
          <t>Tables</t>
        </is>
      </c>
      <c r="I2312" t="inlineStr">
        <is>
          <t>Chromcraft Bull-Nose Wood Round Conference Table Top, Wood Base</t>
        </is>
      </c>
      <c r="J2312" s="8" t="n">
        <v>4</v>
      </c>
      <c r="K2312" s="10" t="n">
        <v>0.3</v>
      </c>
      <c r="L2312" s="11" t="n">
        <v>609.98</v>
      </c>
      <c r="M2312" s="11">
        <f>L2312-N2312</f>
        <v>723.2620000000001</v>
      </c>
      <c r="N2312" s="11" t="n">
        <v>-113.282</v>
      </c>
      <c r="O2312">
        <f>IF(L2312=0,"—",N2312/L2312)</f>
        <v>-0.1857142857142857</v>
      </c>
      <c r="P2312" t="inlineStr">
        <is>
          <t>Central</t>
        </is>
      </c>
      <c r="Q2312" t="inlineStr">
        <is>
          <t>Consumer</t>
        </is>
      </c>
    </row>
    <row r="2313">
      <c r="A2313" s="8" t="n">
        <v>2069</v>
      </c>
      <c r="B2313" t="inlineStr">
        <is>
          <t>CA-2015-133452</t>
        </is>
      </c>
      <c r="C2313" s="9" t="n">
        <v>42107</v>
      </c>
      <c r="D2313" s="8" t="n">
        <v>2015</v>
      </c>
      <c r="E2313" s="8" t="n">
        <v>4</v>
      </c>
      <c r="F2313" t="inlineStr">
        <is>
          <t>2015-04</t>
        </is>
      </c>
      <c r="G2313" t="inlineStr">
        <is>
          <t>Technology</t>
        </is>
      </c>
      <c r="H2313" t="inlineStr">
        <is>
          <t>Accessories</t>
        </is>
      </c>
      <c r="I2313" t="inlineStr">
        <is>
          <t>Plantronics Audio 478 Stereo USB Headset</t>
        </is>
      </c>
      <c r="J2313" s="8" t="n">
        <v>4</v>
      </c>
      <c r="K2313" s="10" t="n">
        <v>0</v>
      </c>
      <c r="L2313" s="11" t="n">
        <v>199.96</v>
      </c>
      <c r="M2313" s="11">
        <f>L2313-N2313</f>
        <v>129.974</v>
      </c>
      <c r="N2313" s="11" t="n">
        <v>69.986</v>
      </c>
      <c r="O2313">
        <f>IF(L2313=0,"—",N2313/L2313)</f>
        <v>0.35000000000000003</v>
      </c>
      <c r="P2313" t="inlineStr">
        <is>
          <t>West</t>
        </is>
      </c>
      <c r="Q2313" t="inlineStr">
        <is>
          <t>Consumer</t>
        </is>
      </c>
    </row>
    <row r="2314">
      <c r="A2314" s="8" t="n">
        <v>2070</v>
      </c>
      <c r="B2314" t="inlineStr">
        <is>
          <t>CA-2015-133452</t>
        </is>
      </c>
      <c r="C2314" s="9" t="n">
        <v>42107</v>
      </c>
      <c r="D2314" s="8" t="n">
        <v>2015</v>
      </c>
      <c r="E2314" s="8" t="n">
        <v>4</v>
      </c>
      <c r="F2314" t="inlineStr">
        <is>
          <t>2015-04</t>
        </is>
      </c>
      <c r="G2314" t="inlineStr">
        <is>
          <t>Furniture</t>
        </is>
      </c>
      <c r="H2314" t="inlineStr">
        <is>
          <t>Tables</t>
        </is>
      </c>
      <c r="I2314" t="inlineStr">
        <is>
          <t>Hon 94000 Series Round Tables</t>
        </is>
      </c>
      <c r="J2314" s="8" t="n">
        <v>3</v>
      </c>
      <c r="K2314" s="10" t="n">
        <v>0.2</v>
      </c>
      <c r="L2314" s="11" t="n">
        <v>710.832</v>
      </c>
      <c r="M2314" s="11">
        <f>L2314-N2314</f>
        <v>808.5714</v>
      </c>
      <c r="N2314" s="11" t="n">
        <v>-97.7394</v>
      </c>
      <c r="O2314">
        <f>IF(L2314=0,"—",N2314/L2314)</f>
        <v>-0.1375</v>
      </c>
      <c r="P2314" t="inlineStr">
        <is>
          <t>West</t>
        </is>
      </c>
      <c r="Q2314" t="inlineStr">
        <is>
          <t>Consumer</t>
        </is>
      </c>
    </row>
    <row r="2315">
      <c r="A2315" s="8" t="n">
        <v>8400</v>
      </c>
      <c r="B2315" t="inlineStr">
        <is>
          <t>CA-2015-133837</t>
        </is>
      </c>
      <c r="C2315" s="9" t="n">
        <v>42107</v>
      </c>
      <c r="D2315" s="8" t="n">
        <v>2015</v>
      </c>
      <c r="E2315" s="8" t="n">
        <v>4</v>
      </c>
      <c r="F2315" t="inlineStr">
        <is>
          <t>2015-04</t>
        </is>
      </c>
      <c r="G2315" t="inlineStr">
        <is>
          <t>Office Supplies</t>
        </is>
      </c>
      <c r="H2315" t="inlineStr">
        <is>
          <t>Storage</t>
        </is>
      </c>
      <c r="I2315" t="inlineStr">
        <is>
          <t>Neat Ideas Personal Hanging Folder Files, Black</t>
        </is>
      </c>
      <c r="J2315" s="8" t="n">
        <v>1</v>
      </c>
      <c r="K2315" s="10" t="n">
        <v>0.2</v>
      </c>
      <c r="L2315" s="11" t="n">
        <v>10.744</v>
      </c>
      <c r="M2315" s="11">
        <f>L2315-N2315</f>
        <v>9.9382</v>
      </c>
      <c r="N2315" s="11" t="n">
        <v>0.8058</v>
      </c>
      <c r="O2315">
        <f>IF(L2315=0,"—",N2315/L2315)</f>
        <v>0.075</v>
      </c>
      <c r="P2315" t="inlineStr">
        <is>
          <t>West</t>
        </is>
      </c>
      <c r="Q2315" t="inlineStr">
        <is>
          <t>Consumer</t>
        </is>
      </c>
    </row>
    <row r="2316">
      <c r="A2316" s="8" t="n">
        <v>4171</v>
      </c>
      <c r="B2316" t="inlineStr">
        <is>
          <t>CA-2015-100216</t>
        </is>
      </c>
      <c r="C2316" s="9" t="n">
        <v>42107</v>
      </c>
      <c r="D2316" s="8" t="n">
        <v>2015</v>
      </c>
      <c r="E2316" s="8" t="n">
        <v>4</v>
      </c>
      <c r="F2316" t="inlineStr">
        <is>
          <t>2015-04</t>
        </is>
      </c>
      <c r="G2316" t="inlineStr">
        <is>
          <t>Office Supplies</t>
        </is>
      </c>
      <c r="H2316" t="inlineStr">
        <is>
          <t>Paper</t>
        </is>
      </c>
      <c r="I2316" t="inlineStr">
        <is>
          <t>Xerox 1973</t>
        </is>
      </c>
      <c r="J2316" s="8" t="n">
        <v>3</v>
      </c>
      <c r="K2316" s="10" t="n">
        <v>0.2</v>
      </c>
      <c r="L2316" s="11" t="n">
        <v>54.816</v>
      </c>
      <c r="M2316" s="11">
        <f>L2316-N2316</f>
        <v>37.0008</v>
      </c>
      <c r="N2316" s="11" t="n">
        <v>17.8152</v>
      </c>
      <c r="O2316">
        <f>IF(L2316=0,"—",N2316/L2316)</f>
        <v>0.325</v>
      </c>
      <c r="P2316" t="inlineStr">
        <is>
          <t>West</t>
        </is>
      </c>
      <c r="Q2316" t="inlineStr">
        <is>
          <t>Home Office</t>
        </is>
      </c>
    </row>
    <row r="2317">
      <c r="A2317" s="8" t="n">
        <v>5179</v>
      </c>
      <c r="B2317" t="inlineStr">
        <is>
          <t>US-2015-120502</t>
        </is>
      </c>
      <c r="C2317" s="9" t="n">
        <v>42107</v>
      </c>
      <c r="D2317" s="8" t="n">
        <v>2015</v>
      </c>
      <c r="E2317" s="8" t="n">
        <v>4</v>
      </c>
      <c r="F2317" t="inlineStr">
        <is>
          <t>2015-04</t>
        </is>
      </c>
      <c r="G2317" t="inlineStr">
        <is>
          <t>Furniture</t>
        </is>
      </c>
      <c r="H2317" t="inlineStr">
        <is>
          <t>Furnishings</t>
        </is>
      </c>
      <c r="I2317" t="inlineStr">
        <is>
          <t>Flat Face Poster Frame</t>
        </is>
      </c>
      <c r="J2317" s="8" t="n">
        <v>2</v>
      </c>
      <c r="K2317" s="10" t="n">
        <v>0</v>
      </c>
      <c r="L2317" s="11" t="n">
        <v>37.68</v>
      </c>
      <c r="M2317" s="11">
        <f>L2317-N2317</f>
        <v>21.8544</v>
      </c>
      <c r="N2317" s="11" t="n">
        <v>15.8256</v>
      </c>
      <c r="O2317">
        <f>IF(L2317=0,"—",N2317/L2317)</f>
        <v>0.42</v>
      </c>
      <c r="P2317" t="inlineStr">
        <is>
          <t>West</t>
        </is>
      </c>
      <c r="Q2317" t="inlineStr">
        <is>
          <t>Corporate</t>
        </is>
      </c>
    </row>
    <row r="2318">
      <c r="A2318" s="8" t="n">
        <v>5539</v>
      </c>
      <c r="B2318" t="inlineStr">
        <is>
          <t>CA-2015-120551</t>
        </is>
      </c>
      <c r="C2318" s="9" t="n">
        <v>42107</v>
      </c>
      <c r="D2318" s="8" t="n">
        <v>2015</v>
      </c>
      <c r="E2318" s="8" t="n">
        <v>4</v>
      </c>
      <c r="F2318" t="inlineStr">
        <is>
          <t>2015-04</t>
        </is>
      </c>
      <c r="G2318" t="inlineStr">
        <is>
          <t>Office Supplies</t>
        </is>
      </c>
      <c r="H2318" t="inlineStr">
        <is>
          <t>Binders</t>
        </is>
      </c>
      <c r="I2318" t="inlineStr">
        <is>
          <t>Fellowes Black Plastic Comb Bindings</t>
        </is>
      </c>
      <c r="J2318" s="8" t="n">
        <v>3</v>
      </c>
      <c r="K2318" s="10" t="n">
        <v>0</v>
      </c>
      <c r="L2318" s="11" t="n">
        <v>17.43</v>
      </c>
      <c r="M2318" s="11">
        <f>L2318-N2318</f>
        <v>9.4122</v>
      </c>
      <c r="N2318" s="11" t="n">
        <v>8.017799999999999</v>
      </c>
      <c r="O2318">
        <f>IF(L2318=0,"—",N2318/L2318)</f>
        <v>0.45999999999999996</v>
      </c>
      <c r="P2318" t="inlineStr">
        <is>
          <t>Central</t>
        </is>
      </c>
      <c r="Q2318" t="inlineStr">
        <is>
          <t>Consumer</t>
        </is>
      </c>
    </row>
    <row r="2319">
      <c r="A2319" s="8" t="n">
        <v>4170</v>
      </c>
      <c r="B2319" t="inlineStr">
        <is>
          <t>CA-2015-100216</t>
        </is>
      </c>
      <c r="C2319" s="9" t="n">
        <v>42107</v>
      </c>
      <c r="D2319" s="8" t="n">
        <v>2015</v>
      </c>
      <c r="E2319" s="8" t="n">
        <v>4</v>
      </c>
      <c r="F2319" t="inlineStr">
        <is>
          <t>2015-04</t>
        </is>
      </c>
      <c r="G2319" t="inlineStr">
        <is>
          <t>Office Supplies</t>
        </is>
      </c>
      <c r="H2319" t="inlineStr">
        <is>
          <t>Paper</t>
        </is>
      </c>
      <c r="I2319" t="inlineStr">
        <is>
          <t>Xerox 210</t>
        </is>
      </c>
      <c r="J2319" s="8" t="n">
        <v>6</v>
      </c>
      <c r="K2319" s="10" t="n">
        <v>0.2</v>
      </c>
      <c r="L2319" s="11" t="n">
        <v>31.104</v>
      </c>
      <c r="M2319" s="11">
        <f>L2319-N2319</f>
        <v>20.217599999999997</v>
      </c>
      <c r="N2319" s="11" t="n">
        <v>10.8864</v>
      </c>
      <c r="O2319">
        <f>IF(L2319=0,"—",N2319/L2319)</f>
        <v>0.35000000000000003</v>
      </c>
      <c r="P2319" t="inlineStr">
        <is>
          <t>West</t>
        </is>
      </c>
      <c r="Q2319" t="inlineStr">
        <is>
          <t>Home Office</t>
        </is>
      </c>
    </row>
    <row r="2320">
      <c r="A2320" s="8" t="n">
        <v>5181</v>
      </c>
      <c r="B2320" t="inlineStr">
        <is>
          <t>US-2015-120502</t>
        </is>
      </c>
      <c r="C2320" s="9" t="n">
        <v>42107</v>
      </c>
      <c r="D2320" s="8" t="n">
        <v>2015</v>
      </c>
      <c r="E2320" s="8" t="n">
        <v>4</v>
      </c>
      <c r="F2320" t="inlineStr">
        <is>
          <t>2015-04</t>
        </is>
      </c>
      <c r="G2320" t="inlineStr">
        <is>
          <t>Office Supplies</t>
        </is>
      </c>
      <c r="H2320" t="inlineStr">
        <is>
          <t>Appliances</t>
        </is>
      </c>
      <c r="I2320" t="inlineStr">
        <is>
          <t>3M Replacement Filter for Office Air Cleaner for 20' x 33' Room</t>
        </is>
      </c>
      <c r="J2320" s="8" t="n">
        <v>2</v>
      </c>
      <c r="K2320" s="10" t="n">
        <v>0</v>
      </c>
      <c r="L2320" s="11" t="n">
        <v>75.84</v>
      </c>
      <c r="M2320" s="11">
        <f>L2320-N2320</f>
        <v>46.2624</v>
      </c>
      <c r="N2320" s="11" t="n">
        <v>29.5776</v>
      </c>
      <c r="O2320">
        <f>IF(L2320=0,"—",N2320/L2320)</f>
        <v>0.39</v>
      </c>
      <c r="P2320" t="inlineStr">
        <is>
          <t>West</t>
        </is>
      </c>
      <c r="Q2320" t="inlineStr">
        <is>
          <t>Corporate</t>
        </is>
      </c>
    </row>
    <row r="2321">
      <c r="A2321" s="8" t="n">
        <v>5180</v>
      </c>
      <c r="B2321" t="inlineStr">
        <is>
          <t>US-2015-120502</t>
        </is>
      </c>
      <c r="C2321" s="9" t="n">
        <v>42107</v>
      </c>
      <c r="D2321" s="8" t="n">
        <v>2015</v>
      </c>
      <c r="E2321" s="8" t="n">
        <v>4</v>
      </c>
      <c r="F2321" t="inlineStr">
        <is>
          <t>2015-04</t>
        </is>
      </c>
      <c r="G2321" t="inlineStr">
        <is>
          <t>Technology</t>
        </is>
      </c>
      <c r="H2321" t="inlineStr">
        <is>
          <t>Phones</t>
        </is>
      </c>
      <c r="I2321" t="inlineStr">
        <is>
          <t>Aastra 57i VoIP phone</t>
        </is>
      </c>
      <c r="J2321" s="8" t="n">
        <v>2</v>
      </c>
      <c r="K2321" s="10" t="n">
        <v>0.2</v>
      </c>
      <c r="L2321" s="11" t="n">
        <v>258.576</v>
      </c>
      <c r="M2321" s="11">
        <f>L2321-N2321</f>
        <v>239.18280000000001</v>
      </c>
      <c r="N2321" s="11" t="n">
        <v>19.3932</v>
      </c>
      <c r="O2321">
        <f>IF(L2321=0,"—",N2321/L2321)</f>
        <v>0.075</v>
      </c>
      <c r="P2321" t="inlineStr">
        <is>
          <t>West</t>
        </is>
      </c>
      <c r="Q2321" t="inlineStr">
        <is>
          <t>Corporate</t>
        </is>
      </c>
    </row>
    <row r="2322">
      <c r="A2322" s="8" t="n">
        <v>2094</v>
      </c>
      <c r="B2322" t="inlineStr">
        <is>
          <t>CA-2015-149678</t>
        </is>
      </c>
      <c r="C2322" s="9" t="n">
        <v>42107</v>
      </c>
      <c r="D2322" s="8" t="n">
        <v>2015</v>
      </c>
      <c r="E2322" s="8" t="n">
        <v>4</v>
      </c>
      <c r="F2322" t="inlineStr">
        <is>
          <t>2015-04</t>
        </is>
      </c>
      <c r="G2322" t="inlineStr">
        <is>
          <t>Office Supplies</t>
        </is>
      </c>
      <c r="H2322" t="inlineStr">
        <is>
          <t>Supplies</t>
        </is>
      </c>
      <c r="I2322" t="inlineStr">
        <is>
          <t>Martin-Yale Premier Letter Opener</t>
        </is>
      </c>
      <c r="J2322" s="8" t="n">
        <v>1</v>
      </c>
      <c r="K2322" s="10" t="n">
        <v>0</v>
      </c>
      <c r="L2322" s="11" t="n">
        <v>12.88</v>
      </c>
      <c r="M2322" s="11">
        <f>L2322-N2322</f>
        <v>12.4936</v>
      </c>
      <c r="N2322" s="11" t="n">
        <v>0.3864</v>
      </c>
      <c r="O2322">
        <f>IF(L2322=0,"—",N2322/L2322)</f>
        <v>0.03</v>
      </c>
      <c r="P2322" t="inlineStr">
        <is>
          <t>West</t>
        </is>
      </c>
      <c r="Q2322" t="inlineStr">
        <is>
          <t>Consumer</t>
        </is>
      </c>
    </row>
    <row r="2323">
      <c r="A2323" s="8" t="n">
        <v>9600</v>
      </c>
      <c r="B2323" t="inlineStr">
        <is>
          <t>CA-2015-116841</t>
        </is>
      </c>
      <c r="C2323" s="9" t="n">
        <v>42108</v>
      </c>
      <c r="D2323" s="8" t="n">
        <v>2015</v>
      </c>
      <c r="E2323" s="8" t="n">
        <v>4</v>
      </c>
      <c r="F2323" t="inlineStr">
        <is>
          <t>2015-04</t>
        </is>
      </c>
      <c r="G2323" t="inlineStr">
        <is>
          <t>Office Supplies</t>
        </is>
      </c>
      <c r="H2323" t="inlineStr">
        <is>
          <t>Appliances</t>
        </is>
      </c>
      <c r="I2323" t="inlineStr">
        <is>
          <t>Acco Smartsocket Color-Coded Six-Outlet AC Adapter Model Surge Protectors</t>
        </is>
      </c>
      <c r="J2323" s="8" t="n">
        <v>1</v>
      </c>
      <c r="K2323" s="10" t="n">
        <v>0.2</v>
      </c>
      <c r="L2323" s="11" t="n">
        <v>35.208</v>
      </c>
      <c r="M2323" s="11">
        <f>L2323-N2323</f>
        <v>32.5674</v>
      </c>
      <c r="N2323" s="11" t="n">
        <v>2.6406</v>
      </c>
      <c r="O2323">
        <f>IF(L2323=0,"—",N2323/L2323)</f>
        <v>0.07500000000000001</v>
      </c>
      <c r="P2323" t="inlineStr">
        <is>
          <t>West</t>
        </is>
      </c>
      <c r="Q2323" t="inlineStr">
        <is>
          <t>Consumer</t>
        </is>
      </c>
    </row>
    <row r="2324">
      <c r="A2324" s="8" t="n">
        <v>7457</v>
      </c>
      <c r="B2324" t="inlineStr">
        <is>
          <t>CA-2015-137974</t>
        </is>
      </c>
      <c r="C2324" s="9" t="n">
        <v>42110</v>
      </c>
      <c r="D2324" s="8" t="n">
        <v>2015</v>
      </c>
      <c r="E2324" s="8" t="n">
        <v>4</v>
      </c>
      <c r="F2324" t="inlineStr">
        <is>
          <t>2015-04</t>
        </is>
      </c>
      <c r="G2324" t="inlineStr">
        <is>
          <t>Technology</t>
        </is>
      </c>
      <c r="H2324" t="inlineStr">
        <is>
          <t>Phones</t>
        </is>
      </c>
      <c r="I2324" t="inlineStr">
        <is>
          <t>Konftel 250 Conference phone - Charcoal black</t>
        </is>
      </c>
      <c r="J2324" s="8" t="n">
        <v>2</v>
      </c>
      <c r="K2324" s="10" t="n">
        <v>0</v>
      </c>
      <c r="L2324" s="11" t="n">
        <v>569.64</v>
      </c>
      <c r="M2324" s="11">
        <f>L2324-N2324</f>
        <v>421.5336</v>
      </c>
      <c r="N2324" s="11" t="n">
        <v>148.1064</v>
      </c>
      <c r="O2324">
        <f>IF(L2324=0,"—",N2324/L2324)</f>
        <v>0.26</v>
      </c>
      <c r="P2324" t="inlineStr">
        <is>
          <t>South</t>
        </is>
      </c>
      <c r="Q2324" t="inlineStr">
        <is>
          <t>Consumer</t>
        </is>
      </c>
    </row>
    <row r="2325">
      <c r="A2325" s="8" t="n">
        <v>1062</v>
      </c>
      <c r="B2325" t="inlineStr">
        <is>
          <t>CA-2015-161263</t>
        </is>
      </c>
      <c r="C2325" s="9" t="n">
        <v>42110</v>
      </c>
      <c r="D2325" s="8" t="n">
        <v>2015</v>
      </c>
      <c r="E2325" s="8" t="n">
        <v>4</v>
      </c>
      <c r="F2325" t="inlineStr">
        <is>
          <t>2015-04</t>
        </is>
      </c>
      <c r="G2325" t="inlineStr">
        <is>
          <t>Office Supplies</t>
        </is>
      </c>
      <c r="H2325" t="inlineStr">
        <is>
          <t>Appliances</t>
        </is>
      </c>
      <c r="I2325" t="inlineStr">
        <is>
          <t>Belkin F9H710-06 7 Outlet SurgeMaster Surge Protector</t>
        </is>
      </c>
      <c r="J2325" s="8" t="n">
        <v>3</v>
      </c>
      <c r="K2325" s="10" t="n">
        <v>0.2</v>
      </c>
      <c r="L2325" s="11" t="n">
        <v>45.216</v>
      </c>
      <c r="M2325" s="11">
        <f>L2325-N2325</f>
        <v>40.6944</v>
      </c>
      <c r="N2325" s="11" t="n">
        <v>4.5216</v>
      </c>
      <c r="O2325">
        <f>IF(L2325=0,"—",N2325/L2325)</f>
        <v>0.1</v>
      </c>
      <c r="P2325" t="inlineStr">
        <is>
          <t>East</t>
        </is>
      </c>
      <c r="Q2325" t="inlineStr">
        <is>
          <t>Corporate</t>
        </is>
      </c>
    </row>
    <row r="2326">
      <c r="A2326" s="8" t="n">
        <v>1064</v>
      </c>
      <c r="B2326" t="inlineStr">
        <is>
          <t>CA-2015-161263</t>
        </is>
      </c>
      <c r="C2326" s="9" t="n">
        <v>42110</v>
      </c>
      <c r="D2326" s="8" t="n">
        <v>2015</v>
      </c>
      <c r="E2326" s="8" t="n">
        <v>4</v>
      </c>
      <c r="F2326" t="inlineStr">
        <is>
          <t>2015-04</t>
        </is>
      </c>
      <c r="G2326" t="inlineStr">
        <is>
          <t>Office Supplies</t>
        </is>
      </c>
      <c r="H2326" t="inlineStr">
        <is>
          <t>Art</t>
        </is>
      </c>
      <c r="I2326" t="inlineStr">
        <is>
          <t>Crayola Colored Pencils</t>
        </is>
      </c>
      <c r="J2326" s="8" t="n">
        <v>3</v>
      </c>
      <c r="K2326" s="10" t="n">
        <v>0.2</v>
      </c>
      <c r="L2326" s="11" t="n">
        <v>7.872</v>
      </c>
      <c r="M2326" s="11">
        <f>L2326-N2326</f>
        <v>6.5928</v>
      </c>
      <c r="N2326" s="11" t="n">
        <v>1.2792</v>
      </c>
      <c r="O2326">
        <f>IF(L2326=0,"—",N2326/L2326)</f>
        <v>0.16249999999999998</v>
      </c>
      <c r="P2326" t="inlineStr">
        <is>
          <t>East</t>
        </is>
      </c>
      <c r="Q2326" t="inlineStr">
        <is>
          <t>Corporate</t>
        </is>
      </c>
    </row>
    <row r="2327">
      <c r="A2327" s="8" t="n">
        <v>7458</v>
      </c>
      <c r="B2327" t="inlineStr">
        <is>
          <t>CA-2015-137974</t>
        </is>
      </c>
      <c r="C2327" s="9" t="n">
        <v>42110</v>
      </c>
      <c r="D2327" s="8" t="n">
        <v>2015</v>
      </c>
      <c r="E2327" s="8" t="n">
        <v>4</v>
      </c>
      <c r="F2327" t="inlineStr">
        <is>
          <t>2015-04</t>
        </is>
      </c>
      <c r="G2327" t="inlineStr">
        <is>
          <t>Office Supplies</t>
        </is>
      </c>
      <c r="H2327" t="inlineStr">
        <is>
          <t>Binders</t>
        </is>
      </c>
      <c r="I2327" t="inlineStr">
        <is>
          <t>Cardinal EasyOpen D-Ring Binders</t>
        </is>
      </c>
      <c r="J2327" s="8" t="n">
        <v>1</v>
      </c>
      <c r="K2327" s="10" t="n">
        <v>0</v>
      </c>
      <c r="L2327" s="11" t="n">
        <v>9.140000000000001</v>
      </c>
      <c r="M2327" s="11">
        <f>L2327-N2327</f>
        <v>4.57</v>
      </c>
      <c r="N2327" s="11" t="n">
        <v>4.57</v>
      </c>
      <c r="O2327">
        <f>IF(L2327=0,"—",N2327/L2327)</f>
        <v>0.5</v>
      </c>
      <c r="P2327" t="inlineStr">
        <is>
          <t>South</t>
        </is>
      </c>
      <c r="Q2327" t="inlineStr">
        <is>
          <t>Consumer</t>
        </is>
      </c>
    </row>
    <row r="2328">
      <c r="A2328" s="8" t="n">
        <v>7459</v>
      </c>
      <c r="B2328" t="inlineStr">
        <is>
          <t>CA-2015-137974</t>
        </is>
      </c>
      <c r="C2328" s="9" t="n">
        <v>42110</v>
      </c>
      <c r="D2328" s="8" t="n">
        <v>2015</v>
      </c>
      <c r="E2328" s="8" t="n">
        <v>4</v>
      </c>
      <c r="F2328" t="inlineStr">
        <is>
          <t>2015-04</t>
        </is>
      </c>
      <c r="G2328" t="inlineStr">
        <is>
          <t>Furniture</t>
        </is>
      </c>
      <c r="H2328" t="inlineStr">
        <is>
          <t>Furnishings</t>
        </is>
      </c>
      <c r="I2328" t="inlineStr">
        <is>
          <t>Tenex Antistatic Computer Chair Mats</t>
        </is>
      </c>
      <c r="J2328" s="8" t="n">
        <v>7</v>
      </c>
      <c r="K2328" s="10" t="n">
        <v>0</v>
      </c>
      <c r="L2328" s="11" t="n">
        <v>1196.86</v>
      </c>
      <c r="M2328" s="11">
        <f>L2328-N2328</f>
        <v>1077.174</v>
      </c>
      <c r="N2328" s="11" t="n">
        <v>119.686</v>
      </c>
      <c r="O2328">
        <f>IF(L2328=0,"—",N2328/L2328)</f>
        <v>0.10000000000000002</v>
      </c>
      <c r="P2328" t="inlineStr">
        <is>
          <t>South</t>
        </is>
      </c>
      <c r="Q2328" t="inlineStr">
        <is>
          <t>Consumer</t>
        </is>
      </c>
    </row>
    <row r="2329">
      <c r="A2329" s="8" t="n">
        <v>7460</v>
      </c>
      <c r="B2329" t="inlineStr">
        <is>
          <t>CA-2015-137974</t>
        </is>
      </c>
      <c r="C2329" s="9" t="n">
        <v>42110</v>
      </c>
      <c r="D2329" s="8" t="n">
        <v>2015</v>
      </c>
      <c r="E2329" s="8" t="n">
        <v>4</v>
      </c>
      <c r="F2329" t="inlineStr">
        <is>
          <t>2015-04</t>
        </is>
      </c>
      <c r="G2329" t="inlineStr">
        <is>
          <t>Furniture</t>
        </is>
      </c>
      <c r="H2329" t="inlineStr">
        <is>
          <t>Bookcases</t>
        </is>
      </c>
      <c r="I2329" t="inlineStr">
        <is>
          <t>O'Sullivan 3-Shelf Heavy-Duty Bookcases</t>
        </is>
      </c>
      <c r="J2329" s="8" t="n">
        <v>9</v>
      </c>
      <c r="K2329" s="10" t="n">
        <v>0</v>
      </c>
      <c r="L2329" s="11" t="n">
        <v>523.26</v>
      </c>
      <c r="M2329" s="11">
        <f>L2329-N2329</f>
        <v>397.6776</v>
      </c>
      <c r="N2329" s="11" t="n">
        <v>125.5824</v>
      </c>
      <c r="O2329">
        <f>IF(L2329=0,"—",N2329/L2329)</f>
        <v>0.24000000000000002</v>
      </c>
      <c r="P2329" t="inlineStr">
        <is>
          <t>South</t>
        </is>
      </c>
      <c r="Q2329" t="inlineStr">
        <is>
          <t>Consumer</t>
        </is>
      </c>
    </row>
    <row r="2330">
      <c r="A2330" s="8" t="n">
        <v>6201</v>
      </c>
      <c r="B2330" t="inlineStr">
        <is>
          <t>CA-2015-146675</t>
        </is>
      </c>
      <c r="C2330" s="9" t="n">
        <v>42110</v>
      </c>
      <c r="D2330" s="8" t="n">
        <v>2015</v>
      </c>
      <c r="E2330" s="8" t="n">
        <v>4</v>
      </c>
      <c r="F2330" t="inlineStr">
        <is>
          <t>2015-04</t>
        </is>
      </c>
      <c r="G2330" t="inlineStr">
        <is>
          <t>Technology</t>
        </is>
      </c>
      <c r="H2330" t="inlineStr">
        <is>
          <t>Copiers</t>
        </is>
      </c>
      <c r="I2330" t="inlineStr">
        <is>
          <t>Canon PC940 Copier</t>
        </is>
      </c>
      <c r="J2330" s="8" t="n">
        <v>4</v>
      </c>
      <c r="K2330" s="10" t="n">
        <v>0.2</v>
      </c>
      <c r="L2330" s="11" t="n">
        <v>1439.968</v>
      </c>
      <c r="M2330" s="11">
        <f>L2330-N2330</f>
        <v>953.9788000000001</v>
      </c>
      <c r="N2330" s="11" t="n">
        <v>485.9892</v>
      </c>
      <c r="O2330">
        <f>IF(L2330=0,"—",N2330/L2330)</f>
        <v>0.33749999999999997</v>
      </c>
      <c r="P2330" t="inlineStr">
        <is>
          <t>Central</t>
        </is>
      </c>
      <c r="Q2330" t="inlineStr">
        <is>
          <t>Consumer</t>
        </is>
      </c>
    </row>
    <row r="2331">
      <c r="A2331" s="8" t="n">
        <v>6202</v>
      </c>
      <c r="B2331" t="inlineStr">
        <is>
          <t>CA-2015-146675</t>
        </is>
      </c>
      <c r="C2331" s="9" t="n">
        <v>42110</v>
      </c>
      <c r="D2331" s="8" t="n">
        <v>2015</v>
      </c>
      <c r="E2331" s="8" t="n">
        <v>4</v>
      </c>
      <c r="F2331" t="inlineStr">
        <is>
          <t>2015-04</t>
        </is>
      </c>
      <c r="G2331" t="inlineStr">
        <is>
          <t>Technology</t>
        </is>
      </c>
      <c r="H2331" t="inlineStr">
        <is>
          <t>Accessories</t>
        </is>
      </c>
      <c r="I2331" t="inlineStr">
        <is>
          <t>Logitech Keyboard K120</t>
        </is>
      </c>
      <c r="J2331" s="8" t="n">
        <v>3</v>
      </c>
      <c r="K2331" s="10" t="n">
        <v>0.2</v>
      </c>
      <c r="L2331" s="11" t="n">
        <v>43.56</v>
      </c>
      <c r="M2331" s="11">
        <f>L2331-N2331</f>
        <v>48.4605</v>
      </c>
      <c r="N2331" s="11" t="n">
        <v>-4.9005</v>
      </c>
      <c r="O2331">
        <f>IF(L2331=0,"—",N2331/L2331)</f>
        <v>-0.1125</v>
      </c>
      <c r="P2331" t="inlineStr">
        <is>
          <t>Central</t>
        </is>
      </c>
      <c r="Q2331" t="inlineStr">
        <is>
          <t>Consumer</t>
        </is>
      </c>
    </row>
    <row r="2332">
      <c r="A2332" s="8" t="n">
        <v>1063</v>
      </c>
      <c r="B2332" t="inlineStr">
        <is>
          <t>CA-2015-161263</t>
        </is>
      </c>
      <c r="C2332" s="9" t="n">
        <v>42110</v>
      </c>
      <c r="D2332" s="8" t="n">
        <v>2015</v>
      </c>
      <c r="E2332" s="8" t="n">
        <v>4</v>
      </c>
      <c r="F2332" t="inlineStr">
        <is>
          <t>2015-04</t>
        </is>
      </c>
      <c r="G2332" t="inlineStr">
        <is>
          <t>Office Supplies</t>
        </is>
      </c>
      <c r="H2332" t="inlineStr">
        <is>
          <t>Fasteners</t>
        </is>
      </c>
      <c r="I2332" t="inlineStr">
        <is>
          <t>Super Bands, 12/Pack</t>
        </is>
      </c>
      <c r="J2332" s="8" t="n">
        <v>7</v>
      </c>
      <c r="K2332" s="10" t="n">
        <v>0.2</v>
      </c>
      <c r="L2332" s="11" t="n">
        <v>10.416</v>
      </c>
      <c r="M2332" s="11">
        <f>L2332-N2332</f>
        <v>12.6294</v>
      </c>
      <c r="N2332" s="11" t="n">
        <v>-2.2134</v>
      </c>
      <c r="O2332">
        <f>IF(L2332=0,"—",N2332/L2332)</f>
        <v>-0.2125</v>
      </c>
      <c r="P2332" t="inlineStr">
        <is>
          <t>East</t>
        </is>
      </c>
      <c r="Q2332" t="inlineStr">
        <is>
          <t>Corporate</t>
        </is>
      </c>
    </row>
    <row r="2333">
      <c r="A2333" s="8" t="n">
        <v>5250</v>
      </c>
      <c r="B2333" t="inlineStr">
        <is>
          <t>CA-2015-106215</t>
        </is>
      </c>
      <c r="C2333" s="9" t="n">
        <v>42110</v>
      </c>
      <c r="D2333" s="8" t="n">
        <v>2015</v>
      </c>
      <c r="E2333" s="8" t="n">
        <v>4</v>
      </c>
      <c r="F2333" t="inlineStr">
        <is>
          <t>2015-04</t>
        </is>
      </c>
      <c r="G2333" t="inlineStr">
        <is>
          <t>Office Supplies</t>
        </is>
      </c>
      <c r="H2333" t="inlineStr">
        <is>
          <t>Fasteners</t>
        </is>
      </c>
      <c r="I2333" t="inlineStr">
        <is>
          <t>Staples</t>
        </is>
      </c>
      <c r="J2333" s="8" t="n">
        <v>4</v>
      </c>
      <c r="K2333" s="10" t="n">
        <v>0.2</v>
      </c>
      <c r="L2333" s="11" t="n">
        <v>12.576</v>
      </c>
      <c r="M2333" s="11">
        <f>L2333-N2333</f>
        <v>8.488800000000001</v>
      </c>
      <c r="N2333" s="11" t="n">
        <v>4.0872</v>
      </c>
      <c r="O2333">
        <f>IF(L2333=0,"—",N2333/L2333)</f>
        <v>0.325</v>
      </c>
      <c r="P2333" t="inlineStr">
        <is>
          <t>East</t>
        </is>
      </c>
      <c r="Q2333" t="inlineStr">
        <is>
          <t>Corporate</t>
        </is>
      </c>
    </row>
    <row r="2334">
      <c r="A2334" s="8" t="n">
        <v>1065</v>
      </c>
      <c r="B2334" t="inlineStr">
        <is>
          <t>CA-2015-161263</t>
        </is>
      </c>
      <c r="C2334" s="9" t="n">
        <v>42110</v>
      </c>
      <c r="D2334" s="8" t="n">
        <v>2015</v>
      </c>
      <c r="E2334" s="8" t="n">
        <v>4</v>
      </c>
      <c r="F2334" t="inlineStr">
        <is>
          <t>2015-04</t>
        </is>
      </c>
      <c r="G2334" t="inlineStr">
        <is>
          <t>Technology</t>
        </is>
      </c>
      <c r="H2334" t="inlineStr">
        <is>
          <t>Phones</t>
        </is>
      </c>
      <c r="I2334" t="inlineStr">
        <is>
          <t>Plantronics 81402</t>
        </is>
      </c>
      <c r="J2334" s="8" t="n">
        <v>3</v>
      </c>
      <c r="K2334" s="10" t="n">
        <v>0.4</v>
      </c>
      <c r="L2334" s="11" t="n">
        <v>118.782</v>
      </c>
      <c r="M2334" s="11">
        <f>L2334-N2334</f>
        <v>146.49779999999998</v>
      </c>
      <c r="N2334" s="11" t="n">
        <v>-27.7158</v>
      </c>
      <c r="O2334">
        <f>IF(L2334=0,"—",N2334/L2334)</f>
        <v>-0.23333333333333336</v>
      </c>
      <c r="P2334" t="inlineStr">
        <is>
          <t>East</t>
        </is>
      </c>
      <c r="Q2334" t="inlineStr">
        <is>
          <t>Corporate</t>
        </is>
      </c>
    </row>
    <row r="2335">
      <c r="A2335" s="8" t="n">
        <v>7583</v>
      </c>
      <c r="B2335" t="inlineStr">
        <is>
          <t>CA-2015-142734</t>
        </is>
      </c>
      <c r="C2335" s="9" t="n">
        <v>42110</v>
      </c>
      <c r="D2335" s="8" t="n">
        <v>2015</v>
      </c>
      <c r="E2335" s="8" t="n">
        <v>4</v>
      </c>
      <c r="F2335" t="inlineStr">
        <is>
          <t>2015-04</t>
        </is>
      </c>
      <c r="G2335" t="inlineStr">
        <is>
          <t>Furniture</t>
        </is>
      </c>
      <c r="H2335" t="inlineStr">
        <is>
          <t>Chairs</t>
        </is>
      </c>
      <c r="I2335" t="inlineStr">
        <is>
          <t>Novimex Turbo Task Chair</t>
        </is>
      </c>
      <c r="J2335" s="8" t="n">
        <v>2</v>
      </c>
      <c r="K2335" s="10" t="n">
        <v>0.1</v>
      </c>
      <c r="L2335" s="11" t="n">
        <v>127.764</v>
      </c>
      <c r="M2335" s="11">
        <f>L2335-N2335</f>
        <v>124.92479999999999</v>
      </c>
      <c r="N2335" s="11" t="n">
        <v>2.8392</v>
      </c>
      <c r="O2335">
        <f>IF(L2335=0,"—",N2335/L2335)</f>
        <v>0.022222222222222223</v>
      </c>
      <c r="P2335" t="inlineStr">
        <is>
          <t>East</t>
        </is>
      </c>
      <c r="Q2335" t="inlineStr">
        <is>
          <t>Corporate</t>
        </is>
      </c>
    </row>
    <row r="2336">
      <c r="A2336" s="8" t="n">
        <v>1066</v>
      </c>
      <c r="B2336" t="inlineStr">
        <is>
          <t>CA-2015-161263</t>
        </is>
      </c>
      <c r="C2336" s="9" t="n">
        <v>42110</v>
      </c>
      <c r="D2336" s="8" t="n">
        <v>2015</v>
      </c>
      <c r="E2336" s="8" t="n">
        <v>4</v>
      </c>
      <c r="F2336" t="inlineStr">
        <is>
          <t>2015-04</t>
        </is>
      </c>
      <c r="G2336" t="inlineStr">
        <is>
          <t>Office Supplies</t>
        </is>
      </c>
      <c r="H2336" t="inlineStr">
        <is>
          <t>Fasteners</t>
        </is>
      </c>
      <c r="I2336" t="inlineStr">
        <is>
          <t>Assorted Color Push Pins</t>
        </is>
      </c>
      <c r="J2336" s="8" t="n">
        <v>1</v>
      </c>
      <c r="K2336" s="10" t="n">
        <v>0.2</v>
      </c>
      <c r="L2336" s="11" t="n">
        <v>1.448</v>
      </c>
      <c r="M2336" s="11">
        <f>L2336-N2336</f>
        <v>1.2127</v>
      </c>
      <c r="N2336" s="11" t="n">
        <v>0.2353</v>
      </c>
      <c r="O2336">
        <f>IF(L2336=0,"—",N2336/L2336)</f>
        <v>0.1625</v>
      </c>
      <c r="P2336" t="inlineStr">
        <is>
          <t>East</t>
        </is>
      </c>
      <c r="Q2336" t="inlineStr">
        <is>
          <t>Corporate</t>
        </is>
      </c>
    </row>
    <row r="2337">
      <c r="A2337" s="8" t="n">
        <v>1067</v>
      </c>
      <c r="B2337" t="inlineStr">
        <is>
          <t>CA-2015-161263</t>
        </is>
      </c>
      <c r="C2337" s="9" t="n">
        <v>42110</v>
      </c>
      <c r="D2337" s="8" t="n">
        <v>2015</v>
      </c>
      <c r="E2337" s="8" t="n">
        <v>4</v>
      </c>
      <c r="F2337" t="inlineStr">
        <is>
          <t>2015-04</t>
        </is>
      </c>
      <c r="G2337" t="inlineStr">
        <is>
          <t>Office Supplies</t>
        </is>
      </c>
      <c r="H2337" t="inlineStr">
        <is>
          <t>Binders</t>
        </is>
      </c>
      <c r="I2337" t="inlineStr">
        <is>
          <t>GBC Velobind Prepunched Cover Sets, Regency Series</t>
        </is>
      </c>
      <c r="J2337" s="8" t="n">
        <v>5</v>
      </c>
      <c r="K2337" s="10" t="n">
        <v>0.7</v>
      </c>
      <c r="L2337" s="11" t="n">
        <v>55.47</v>
      </c>
      <c r="M2337" s="11">
        <f>L2337-N2337</f>
        <v>101.695</v>
      </c>
      <c r="N2337" s="11" t="n">
        <v>-46.225</v>
      </c>
      <c r="O2337">
        <f>IF(L2337=0,"—",N2337/L2337)</f>
        <v>-0.8333333333333334</v>
      </c>
      <c r="P2337" t="inlineStr">
        <is>
          <t>East</t>
        </is>
      </c>
      <c r="Q2337" t="inlineStr">
        <is>
          <t>Corporate</t>
        </is>
      </c>
    </row>
    <row r="2338">
      <c r="A2338" s="8" t="n">
        <v>2755</v>
      </c>
      <c r="B2338" t="inlineStr">
        <is>
          <t>CA-2015-155306</t>
        </is>
      </c>
      <c r="C2338" s="9" t="n">
        <v>42111</v>
      </c>
      <c r="D2338" s="8" t="n">
        <v>2015</v>
      </c>
      <c r="E2338" s="8" t="n">
        <v>4</v>
      </c>
      <c r="F2338" t="inlineStr">
        <is>
          <t>2015-04</t>
        </is>
      </c>
      <c r="G2338" t="inlineStr">
        <is>
          <t>Technology</t>
        </is>
      </c>
      <c r="H2338" t="inlineStr">
        <is>
          <t>Phones</t>
        </is>
      </c>
      <c r="I2338" t="inlineStr">
        <is>
          <t>Plantronics Calisto P620-M USB Wireless Speakerphone System</t>
        </is>
      </c>
      <c r="J2338" s="8" t="n">
        <v>5</v>
      </c>
      <c r="K2338" s="10" t="n">
        <v>0.2</v>
      </c>
      <c r="L2338" s="11" t="n">
        <v>783.96</v>
      </c>
      <c r="M2338" s="11">
        <f>L2338-N2338</f>
        <v>715.3635</v>
      </c>
      <c r="N2338" s="11" t="n">
        <v>68.59650000000001</v>
      </c>
      <c r="O2338">
        <f>IF(L2338=0,"—",N2338/L2338)</f>
        <v>0.08750000000000001</v>
      </c>
      <c r="P2338" t="inlineStr">
        <is>
          <t>West</t>
        </is>
      </c>
      <c r="Q2338" t="inlineStr">
        <is>
          <t>Consumer</t>
        </is>
      </c>
    </row>
    <row r="2339">
      <c r="A2339" s="8" t="n">
        <v>2757</v>
      </c>
      <c r="B2339" t="inlineStr">
        <is>
          <t>CA-2015-155306</t>
        </is>
      </c>
      <c r="C2339" s="9" t="n">
        <v>42111</v>
      </c>
      <c r="D2339" s="8" t="n">
        <v>2015</v>
      </c>
      <c r="E2339" s="8" t="n">
        <v>4</v>
      </c>
      <c r="F2339" t="inlineStr">
        <is>
          <t>2015-04</t>
        </is>
      </c>
      <c r="G2339" t="inlineStr">
        <is>
          <t>Office Supplies</t>
        </is>
      </c>
      <c r="H2339" t="inlineStr">
        <is>
          <t>Paper</t>
        </is>
      </c>
      <c r="I2339" t="inlineStr">
        <is>
          <t>Xerox 1903</t>
        </is>
      </c>
      <c r="J2339" s="8" t="n">
        <v>2</v>
      </c>
      <c r="K2339" s="10" t="n">
        <v>0</v>
      </c>
      <c r="L2339" s="11" t="n">
        <v>11.96</v>
      </c>
      <c r="M2339" s="11">
        <f>L2339-N2339</f>
        <v>6.099600000000001</v>
      </c>
      <c r="N2339" s="11" t="n">
        <v>5.8604</v>
      </c>
      <c r="O2339">
        <f>IF(L2339=0,"—",N2339/L2339)</f>
        <v>0.49</v>
      </c>
      <c r="P2339" t="inlineStr">
        <is>
          <t>West</t>
        </is>
      </c>
      <c r="Q2339" t="inlineStr">
        <is>
          <t>Consumer</t>
        </is>
      </c>
    </row>
    <row r="2340">
      <c r="A2340" s="8" t="n">
        <v>2754</v>
      </c>
      <c r="B2340" t="inlineStr">
        <is>
          <t>CA-2015-155306</t>
        </is>
      </c>
      <c r="C2340" s="9" t="n">
        <v>42111</v>
      </c>
      <c r="D2340" s="8" t="n">
        <v>2015</v>
      </c>
      <c r="E2340" s="8" t="n">
        <v>4</v>
      </c>
      <c r="F2340" t="inlineStr">
        <is>
          <t>2015-04</t>
        </is>
      </c>
      <c r="G2340" t="inlineStr">
        <is>
          <t>Technology</t>
        </is>
      </c>
      <c r="H2340" t="inlineStr">
        <is>
          <t>Accessories</t>
        </is>
      </c>
      <c r="I2340" t="inlineStr">
        <is>
          <t>Plantronics S12 Corded Telephone Headset System</t>
        </is>
      </c>
      <c r="J2340" s="8" t="n">
        <v>3</v>
      </c>
      <c r="K2340" s="10" t="n">
        <v>0</v>
      </c>
      <c r="L2340" s="11" t="n">
        <v>323.37</v>
      </c>
      <c r="M2340" s="11">
        <f>L2340-N2340</f>
        <v>194.022</v>
      </c>
      <c r="N2340" s="11" t="n">
        <v>129.348</v>
      </c>
      <c r="O2340">
        <f>IF(L2340=0,"—",N2340/L2340)</f>
        <v>0.4</v>
      </c>
      <c r="P2340" t="inlineStr">
        <is>
          <t>West</t>
        </is>
      </c>
      <c r="Q2340" t="inlineStr">
        <is>
          <t>Consumer</t>
        </is>
      </c>
    </row>
    <row r="2341">
      <c r="A2341" s="8" t="n">
        <v>2753</v>
      </c>
      <c r="B2341" t="inlineStr">
        <is>
          <t>CA-2015-155306</t>
        </is>
      </c>
      <c r="C2341" s="9" t="n">
        <v>42111</v>
      </c>
      <c r="D2341" s="8" t="n">
        <v>2015</v>
      </c>
      <c r="E2341" s="8" t="n">
        <v>4</v>
      </c>
      <c r="F2341" t="inlineStr">
        <is>
          <t>2015-04</t>
        </is>
      </c>
      <c r="G2341" t="inlineStr">
        <is>
          <t>Office Supplies</t>
        </is>
      </c>
      <c r="H2341" t="inlineStr">
        <is>
          <t>Art</t>
        </is>
      </c>
      <c r="I2341" t="inlineStr">
        <is>
          <t>Prang Drawing Pencil Set</t>
        </is>
      </c>
      <c r="J2341" s="8" t="n">
        <v>2</v>
      </c>
      <c r="K2341" s="10" t="n">
        <v>0</v>
      </c>
      <c r="L2341" s="11" t="n">
        <v>5.56</v>
      </c>
      <c r="M2341" s="11">
        <f>L2341-N2341</f>
        <v>3.3359999999999994</v>
      </c>
      <c r="N2341" s="11" t="n">
        <v>2.224</v>
      </c>
      <c r="O2341">
        <f>IF(L2341=0,"—",N2341/L2341)</f>
        <v>0.4000000000000001</v>
      </c>
      <c r="P2341" t="inlineStr">
        <is>
          <t>West</t>
        </is>
      </c>
      <c r="Q2341" t="inlineStr">
        <is>
          <t>Consumer</t>
        </is>
      </c>
    </row>
    <row r="2342">
      <c r="A2342" s="8" t="n">
        <v>2756</v>
      </c>
      <c r="B2342" t="inlineStr">
        <is>
          <t>CA-2015-155306</t>
        </is>
      </c>
      <c r="C2342" s="9" t="n">
        <v>42111</v>
      </c>
      <c r="D2342" s="8" t="n">
        <v>2015</v>
      </c>
      <c r="E2342" s="8" t="n">
        <v>4</v>
      </c>
      <c r="F2342" t="inlineStr">
        <is>
          <t>2015-04</t>
        </is>
      </c>
      <c r="G2342" t="inlineStr">
        <is>
          <t>Office Supplies</t>
        </is>
      </c>
      <c r="H2342" t="inlineStr">
        <is>
          <t>Appliances</t>
        </is>
      </c>
      <c r="I2342" t="inlineStr">
        <is>
          <t>Hoover Upright Vacuum With Dirt Cup</t>
        </is>
      </c>
      <c r="J2342" s="8" t="n">
        <v>5</v>
      </c>
      <c r="K2342" s="10" t="n">
        <v>0</v>
      </c>
      <c r="L2342" s="11" t="n">
        <v>1447.65</v>
      </c>
      <c r="M2342" s="11">
        <f>L2342-N2342</f>
        <v>1027.8315000000002</v>
      </c>
      <c r="N2342" s="11" t="n">
        <v>419.8185</v>
      </c>
      <c r="O2342">
        <f>IF(L2342=0,"—",N2342/L2342)</f>
        <v>0.29</v>
      </c>
      <c r="P2342" t="inlineStr">
        <is>
          <t>West</t>
        </is>
      </c>
      <c r="Q2342" t="inlineStr">
        <is>
          <t>Consumer</t>
        </is>
      </c>
    </row>
    <row r="2343">
      <c r="A2343" s="8" t="n">
        <v>5443</v>
      </c>
      <c r="B2343" t="inlineStr">
        <is>
          <t>CA-2015-148712</t>
        </is>
      </c>
      <c r="C2343" s="9" t="n">
        <v>42111</v>
      </c>
      <c r="D2343" s="8" t="n">
        <v>2015</v>
      </c>
      <c r="E2343" s="8" t="n">
        <v>4</v>
      </c>
      <c r="F2343" t="inlineStr">
        <is>
          <t>2015-04</t>
        </is>
      </c>
      <c r="G2343" t="inlineStr">
        <is>
          <t>Technology</t>
        </is>
      </c>
      <c r="H2343" t="inlineStr">
        <is>
          <t>Accessories</t>
        </is>
      </c>
      <c r="I2343" t="inlineStr">
        <is>
          <t>Enermax Acrylux Wireless Keyboard</t>
        </is>
      </c>
      <c r="J2343" s="8" t="n">
        <v>1</v>
      </c>
      <c r="K2343" s="10" t="n">
        <v>0</v>
      </c>
      <c r="L2343" s="11" t="n">
        <v>99.59999999999999</v>
      </c>
      <c r="M2343" s="11">
        <f>L2343-N2343</f>
        <v>62.748</v>
      </c>
      <c r="N2343" s="11" t="n">
        <v>36.852</v>
      </c>
      <c r="O2343">
        <f>IF(L2343=0,"—",N2343/L2343)</f>
        <v>0.37</v>
      </c>
      <c r="P2343" t="inlineStr">
        <is>
          <t>East</t>
        </is>
      </c>
      <c r="Q2343" t="inlineStr">
        <is>
          <t>Consumer</t>
        </is>
      </c>
    </row>
    <row r="2344">
      <c r="A2344" s="8" t="n">
        <v>5444</v>
      </c>
      <c r="B2344" t="inlineStr">
        <is>
          <t>CA-2015-148712</t>
        </is>
      </c>
      <c r="C2344" s="9" t="n">
        <v>42111</v>
      </c>
      <c r="D2344" s="8" t="n">
        <v>2015</v>
      </c>
      <c r="E2344" s="8" t="n">
        <v>4</v>
      </c>
      <c r="F2344" t="inlineStr">
        <is>
          <t>2015-04</t>
        </is>
      </c>
      <c r="G2344" t="inlineStr">
        <is>
          <t>Office Supplies</t>
        </is>
      </c>
      <c r="H2344" t="inlineStr">
        <is>
          <t>Binders</t>
        </is>
      </c>
      <c r="I2344" t="inlineStr">
        <is>
          <t>DXL Angle-View Binders with Locking Rings, Black</t>
        </is>
      </c>
      <c r="J2344" s="8" t="n">
        <v>13</v>
      </c>
      <c r="K2344" s="10" t="n">
        <v>0.2</v>
      </c>
      <c r="L2344" s="11" t="n">
        <v>62.296</v>
      </c>
      <c r="M2344" s="11">
        <f>L2344-N2344</f>
        <v>41.271100000000004</v>
      </c>
      <c r="N2344" s="11" t="n">
        <v>21.0249</v>
      </c>
      <c r="O2344">
        <f>IF(L2344=0,"—",N2344/L2344)</f>
        <v>0.33749999999999997</v>
      </c>
      <c r="P2344" t="inlineStr">
        <is>
          <t>East</t>
        </is>
      </c>
      <c r="Q2344" t="inlineStr">
        <is>
          <t>Consumer</t>
        </is>
      </c>
    </row>
    <row r="2345">
      <c r="A2345" s="8" t="n">
        <v>5445</v>
      </c>
      <c r="B2345" t="inlineStr">
        <is>
          <t>CA-2015-148712</t>
        </is>
      </c>
      <c r="C2345" s="9" t="n">
        <v>42111</v>
      </c>
      <c r="D2345" s="8" t="n">
        <v>2015</v>
      </c>
      <c r="E2345" s="8" t="n">
        <v>4</v>
      </c>
      <c r="F2345" t="inlineStr">
        <is>
          <t>2015-04</t>
        </is>
      </c>
      <c r="G2345" t="inlineStr">
        <is>
          <t>Office Supplies</t>
        </is>
      </c>
      <c r="H2345" t="inlineStr">
        <is>
          <t>Art</t>
        </is>
      </c>
      <c r="I2345" t="inlineStr">
        <is>
          <t>Barrel Sharpener</t>
        </is>
      </c>
      <c r="J2345" s="8" t="n">
        <v>3</v>
      </c>
      <c r="K2345" s="10" t="n">
        <v>0</v>
      </c>
      <c r="L2345" s="11" t="n">
        <v>10.71</v>
      </c>
      <c r="M2345" s="11">
        <f>L2345-N2345</f>
        <v>7.925400000000001</v>
      </c>
      <c r="N2345" s="11" t="n">
        <v>2.7846</v>
      </c>
      <c r="O2345">
        <f>IF(L2345=0,"—",N2345/L2345)</f>
        <v>0.26</v>
      </c>
      <c r="P2345" t="inlineStr">
        <is>
          <t>East</t>
        </is>
      </c>
      <c r="Q2345" t="inlineStr">
        <is>
          <t>Consumer</t>
        </is>
      </c>
    </row>
    <row r="2346">
      <c r="A2346" s="8" t="n">
        <v>2512</v>
      </c>
      <c r="B2346" t="inlineStr">
        <is>
          <t>CA-2015-102722</t>
        </is>
      </c>
      <c r="C2346" s="9" t="n">
        <v>42112</v>
      </c>
      <c r="D2346" s="8" t="n">
        <v>2015</v>
      </c>
      <c r="E2346" s="8" t="n">
        <v>4</v>
      </c>
      <c r="F2346" t="inlineStr">
        <is>
          <t>2015-04</t>
        </is>
      </c>
      <c r="G2346" t="inlineStr">
        <is>
          <t>Technology</t>
        </is>
      </c>
      <c r="H2346" t="inlineStr">
        <is>
          <t>Accessories</t>
        </is>
      </c>
      <c r="I2346" t="inlineStr">
        <is>
          <t>Memorex Froggy Flash Drive 8 GB</t>
        </is>
      </c>
      <c r="J2346" s="8" t="n">
        <v>6</v>
      </c>
      <c r="K2346" s="10" t="n">
        <v>0</v>
      </c>
      <c r="L2346" s="11" t="n">
        <v>106.5</v>
      </c>
      <c r="M2346" s="11">
        <f>L2346-N2346</f>
        <v>64.965</v>
      </c>
      <c r="N2346" s="11" t="n">
        <v>41.535</v>
      </c>
      <c r="O2346">
        <f>IF(L2346=0,"—",N2346/L2346)</f>
        <v>0.38999999999999996</v>
      </c>
      <c r="P2346" t="inlineStr">
        <is>
          <t>South</t>
        </is>
      </c>
      <c r="Q2346" t="inlineStr">
        <is>
          <t>Consumer</t>
        </is>
      </c>
    </row>
    <row r="2347">
      <c r="A2347" s="8" t="n">
        <v>9304</v>
      </c>
      <c r="B2347" t="inlineStr">
        <is>
          <t>US-2015-163433</t>
        </is>
      </c>
      <c r="C2347" s="9" t="n">
        <v>42112</v>
      </c>
      <c r="D2347" s="8" t="n">
        <v>2015</v>
      </c>
      <c r="E2347" s="8" t="n">
        <v>4</v>
      </c>
      <c r="F2347" t="inlineStr">
        <is>
          <t>2015-04</t>
        </is>
      </c>
      <c r="G2347" t="inlineStr">
        <is>
          <t>Office Supplies</t>
        </is>
      </c>
      <c r="H2347" t="inlineStr">
        <is>
          <t>Paper</t>
        </is>
      </c>
      <c r="I2347" t="inlineStr">
        <is>
          <t>Xerox 1994</t>
        </is>
      </c>
      <c r="J2347" s="8" t="n">
        <v>3</v>
      </c>
      <c r="K2347" s="10" t="n">
        <v>0.2</v>
      </c>
      <c r="L2347" s="11" t="n">
        <v>15.552</v>
      </c>
      <c r="M2347" s="11">
        <f>L2347-N2347</f>
        <v>10.108799999999999</v>
      </c>
      <c r="N2347" s="11" t="n">
        <v>5.4432</v>
      </c>
      <c r="O2347">
        <f>IF(L2347=0,"—",N2347/L2347)</f>
        <v>0.35000000000000003</v>
      </c>
      <c r="P2347" t="inlineStr">
        <is>
          <t>Central</t>
        </is>
      </c>
      <c r="Q2347" t="inlineStr">
        <is>
          <t>Corporate</t>
        </is>
      </c>
    </row>
    <row r="2348">
      <c r="A2348" s="8" t="n">
        <v>4720</v>
      </c>
      <c r="B2348" t="inlineStr">
        <is>
          <t>CA-2015-142601</t>
        </is>
      </c>
      <c r="C2348" s="9" t="n">
        <v>42112</v>
      </c>
      <c r="D2348" s="8" t="n">
        <v>2015</v>
      </c>
      <c r="E2348" s="8" t="n">
        <v>4</v>
      </c>
      <c r="F2348" t="inlineStr">
        <is>
          <t>2015-04</t>
        </is>
      </c>
      <c r="G2348" t="inlineStr">
        <is>
          <t>Office Supplies</t>
        </is>
      </c>
      <c r="H2348" t="inlineStr">
        <is>
          <t>Storage</t>
        </is>
      </c>
      <c r="I2348" t="inlineStr">
        <is>
          <t>Tennsco Stur-D-Stor Boltless Shelving, 5 Shelves, 24" Deep, Sand</t>
        </is>
      </c>
      <c r="J2348" s="8" t="n">
        <v>7</v>
      </c>
      <c r="K2348" s="10" t="n">
        <v>0</v>
      </c>
      <c r="L2348" s="11" t="n">
        <v>947.17</v>
      </c>
      <c r="M2348" s="11">
        <f>L2348-N2348</f>
        <v>937.6982999999999</v>
      </c>
      <c r="N2348" s="11" t="n">
        <v>9.4717</v>
      </c>
      <c r="O2348">
        <f>IF(L2348=0,"—",N2348/L2348)</f>
        <v>0.01</v>
      </c>
      <c r="P2348" t="inlineStr">
        <is>
          <t>West</t>
        </is>
      </c>
      <c r="Q2348" t="inlineStr">
        <is>
          <t>Home Office</t>
        </is>
      </c>
    </row>
    <row r="2349">
      <c r="A2349" s="8" t="n">
        <v>9305</v>
      </c>
      <c r="B2349" t="inlineStr">
        <is>
          <t>US-2015-163433</t>
        </is>
      </c>
      <c r="C2349" s="9" t="n">
        <v>42112</v>
      </c>
      <c r="D2349" s="8" t="n">
        <v>2015</v>
      </c>
      <c r="E2349" s="8" t="n">
        <v>4</v>
      </c>
      <c r="F2349" t="inlineStr">
        <is>
          <t>2015-04</t>
        </is>
      </c>
      <c r="G2349" t="inlineStr">
        <is>
          <t>Office Supplies</t>
        </is>
      </c>
      <c r="H2349" t="inlineStr">
        <is>
          <t>Binders</t>
        </is>
      </c>
      <c r="I2349" t="inlineStr">
        <is>
          <t>GBC Plastic Binding Combs</t>
        </is>
      </c>
      <c r="J2349" s="8" t="n">
        <v>1</v>
      </c>
      <c r="K2349" s="10" t="n">
        <v>0.8</v>
      </c>
      <c r="L2349" s="11" t="n">
        <v>1.476</v>
      </c>
      <c r="M2349" s="11">
        <f>L2349-N2349</f>
        <v>3.7638</v>
      </c>
      <c r="N2349" s="11" t="n">
        <v>-2.2878</v>
      </c>
      <c r="O2349">
        <f>IF(L2349=0,"—",N2349/L2349)</f>
        <v>-1.5499999999999998</v>
      </c>
      <c r="P2349" t="inlineStr">
        <is>
          <t>Central</t>
        </is>
      </c>
      <c r="Q2349" t="inlineStr">
        <is>
          <t>Corporate</t>
        </is>
      </c>
    </row>
    <row r="2350">
      <c r="A2350" s="8" t="n">
        <v>9298</v>
      </c>
      <c r="B2350" t="inlineStr">
        <is>
          <t>US-2015-163433</t>
        </is>
      </c>
      <c r="C2350" s="9" t="n">
        <v>42112</v>
      </c>
      <c r="D2350" s="8" t="n">
        <v>2015</v>
      </c>
      <c r="E2350" s="8" t="n">
        <v>4</v>
      </c>
      <c r="F2350" t="inlineStr">
        <is>
          <t>2015-04</t>
        </is>
      </c>
      <c r="G2350" t="inlineStr">
        <is>
          <t>Technology</t>
        </is>
      </c>
      <c r="H2350" t="inlineStr">
        <is>
          <t>Phones</t>
        </is>
      </c>
      <c r="I2350" t="inlineStr">
        <is>
          <t>Grandstream GXP2100 Mainstream Business Phone</t>
        </is>
      </c>
      <c r="J2350" s="8" t="n">
        <v>4</v>
      </c>
      <c r="K2350" s="10" t="n">
        <v>0.2</v>
      </c>
      <c r="L2350" s="11" t="n">
        <v>244.768</v>
      </c>
      <c r="M2350" s="11">
        <f>L2350-N2350</f>
        <v>220.2912</v>
      </c>
      <c r="N2350" s="11" t="n">
        <v>24.4768</v>
      </c>
      <c r="O2350">
        <f>IF(L2350=0,"—",N2350/L2350)</f>
        <v>0.1</v>
      </c>
      <c r="P2350" t="inlineStr">
        <is>
          <t>Central</t>
        </is>
      </c>
      <c r="Q2350" t="inlineStr">
        <is>
          <t>Corporate</t>
        </is>
      </c>
    </row>
    <row r="2351">
      <c r="A2351" s="8" t="n">
        <v>9302</v>
      </c>
      <c r="B2351" t="inlineStr">
        <is>
          <t>US-2015-163433</t>
        </is>
      </c>
      <c r="C2351" s="9" t="n">
        <v>42112</v>
      </c>
      <c r="D2351" s="8" t="n">
        <v>2015</v>
      </c>
      <c r="E2351" s="8" t="n">
        <v>4</v>
      </c>
      <c r="F2351" t="inlineStr">
        <is>
          <t>2015-04</t>
        </is>
      </c>
      <c r="G2351" t="inlineStr">
        <is>
          <t>Technology</t>
        </is>
      </c>
      <c r="H2351" t="inlineStr">
        <is>
          <t>Phones</t>
        </is>
      </c>
      <c r="I2351" t="inlineStr">
        <is>
          <t>Lunatik TT5L-002 Taktik Strike Impact Protection System for iPhone 5</t>
        </is>
      </c>
      <c r="J2351" s="8" t="n">
        <v>2</v>
      </c>
      <c r="K2351" s="10" t="n">
        <v>0.2</v>
      </c>
      <c r="L2351" s="11" t="n">
        <v>97.968</v>
      </c>
      <c r="M2351" s="11">
        <f>L2351-N2351</f>
        <v>91.845</v>
      </c>
      <c r="N2351" s="11" t="n">
        <v>6.123</v>
      </c>
      <c r="O2351">
        <f>IF(L2351=0,"—",N2351/L2351)</f>
        <v>0.0625</v>
      </c>
      <c r="P2351" t="inlineStr">
        <is>
          <t>Central</t>
        </is>
      </c>
      <c r="Q2351" t="inlineStr">
        <is>
          <t>Corporate</t>
        </is>
      </c>
    </row>
    <row r="2352">
      <c r="A2352" s="8" t="n">
        <v>9297</v>
      </c>
      <c r="B2352" t="inlineStr">
        <is>
          <t>US-2015-163433</t>
        </is>
      </c>
      <c r="C2352" s="9" t="n">
        <v>42112</v>
      </c>
      <c r="D2352" s="8" t="n">
        <v>2015</v>
      </c>
      <c r="E2352" s="8" t="n">
        <v>4</v>
      </c>
      <c r="F2352" t="inlineStr">
        <is>
          <t>2015-04</t>
        </is>
      </c>
      <c r="G2352" t="inlineStr">
        <is>
          <t>Technology</t>
        </is>
      </c>
      <c r="H2352" t="inlineStr">
        <is>
          <t>Accessories</t>
        </is>
      </c>
      <c r="I2352" t="inlineStr">
        <is>
          <t>TRENDnet 56K USB 2.0 Phone, Internet and Fax Modem</t>
        </is>
      </c>
      <c r="J2352" s="8" t="n">
        <v>2</v>
      </c>
      <c r="K2352" s="10" t="n">
        <v>0.2</v>
      </c>
      <c r="L2352" s="11" t="n">
        <v>41.424</v>
      </c>
      <c r="M2352" s="11">
        <f>L2352-N2352</f>
        <v>33.1392</v>
      </c>
      <c r="N2352" s="11" t="n">
        <v>8.284800000000001</v>
      </c>
      <c r="O2352">
        <f>IF(L2352=0,"—",N2352/L2352)</f>
        <v>0.2</v>
      </c>
      <c r="P2352" t="inlineStr">
        <is>
          <t>Central</t>
        </is>
      </c>
      <c r="Q2352" t="inlineStr">
        <is>
          <t>Corporate</t>
        </is>
      </c>
    </row>
    <row r="2353">
      <c r="A2353" s="8" t="n">
        <v>6140</v>
      </c>
      <c r="B2353" t="inlineStr">
        <is>
          <t>US-2015-113593</t>
        </is>
      </c>
      <c r="C2353" s="9" t="n">
        <v>42112</v>
      </c>
      <c r="D2353" s="8" t="n">
        <v>2015</v>
      </c>
      <c r="E2353" s="8" t="n">
        <v>4</v>
      </c>
      <c r="F2353" t="inlineStr">
        <is>
          <t>2015-04</t>
        </is>
      </c>
      <c r="G2353" t="inlineStr">
        <is>
          <t>Office Supplies</t>
        </is>
      </c>
      <c r="H2353" t="inlineStr">
        <is>
          <t>Storage</t>
        </is>
      </c>
      <c r="I2353" t="inlineStr">
        <is>
          <t>Advantus Rolling Drawer Organizers</t>
        </is>
      </c>
      <c r="J2353" s="8" t="n">
        <v>3</v>
      </c>
      <c r="K2353" s="10" t="n">
        <v>0</v>
      </c>
      <c r="L2353" s="11" t="n">
        <v>115.44</v>
      </c>
      <c r="M2353" s="11">
        <f>L2353-N2353</f>
        <v>85.4256</v>
      </c>
      <c r="N2353" s="11" t="n">
        <v>30.0144</v>
      </c>
      <c r="O2353">
        <f>IF(L2353=0,"—",N2353/L2353)</f>
        <v>0.26</v>
      </c>
      <c r="P2353" t="inlineStr">
        <is>
          <t>West</t>
        </is>
      </c>
      <c r="Q2353" t="inlineStr">
        <is>
          <t>Consumer</t>
        </is>
      </c>
    </row>
    <row r="2354">
      <c r="A2354" s="8" t="n">
        <v>4721</v>
      </c>
      <c r="B2354" t="inlineStr">
        <is>
          <t>CA-2015-142601</t>
        </is>
      </c>
      <c r="C2354" s="9" t="n">
        <v>42112</v>
      </c>
      <c r="D2354" s="8" t="n">
        <v>2015</v>
      </c>
      <c r="E2354" s="8" t="n">
        <v>4</v>
      </c>
      <c r="F2354" t="inlineStr">
        <is>
          <t>2015-04</t>
        </is>
      </c>
      <c r="G2354" t="inlineStr">
        <is>
          <t>Office Supplies</t>
        </is>
      </c>
      <c r="H2354" t="inlineStr">
        <is>
          <t>Paper</t>
        </is>
      </c>
      <c r="I2354" t="inlineStr">
        <is>
          <t>Xerox 19</t>
        </is>
      </c>
      <c r="J2354" s="8" t="n">
        <v>2</v>
      </c>
      <c r="K2354" s="10" t="n">
        <v>0</v>
      </c>
      <c r="L2354" s="11" t="n">
        <v>61.96</v>
      </c>
      <c r="M2354" s="11">
        <f>L2354-N2354</f>
        <v>34.078</v>
      </c>
      <c r="N2354" s="11" t="n">
        <v>27.882</v>
      </c>
      <c r="O2354">
        <f>IF(L2354=0,"—",N2354/L2354)</f>
        <v>0.45</v>
      </c>
      <c r="P2354" t="inlineStr">
        <is>
          <t>West</t>
        </is>
      </c>
      <c r="Q2354" t="inlineStr">
        <is>
          <t>Home Office</t>
        </is>
      </c>
    </row>
    <row r="2355">
      <c r="A2355" s="8" t="n">
        <v>9303</v>
      </c>
      <c r="B2355" t="inlineStr">
        <is>
          <t>US-2015-163433</t>
        </is>
      </c>
      <c r="C2355" s="9" t="n">
        <v>42112</v>
      </c>
      <c r="D2355" s="8" t="n">
        <v>2015</v>
      </c>
      <c r="E2355" s="8" t="n">
        <v>4</v>
      </c>
      <c r="F2355" t="inlineStr">
        <is>
          <t>2015-04</t>
        </is>
      </c>
      <c r="G2355" t="inlineStr">
        <is>
          <t>Office Supplies</t>
        </is>
      </c>
      <c r="H2355" t="inlineStr">
        <is>
          <t>Art</t>
        </is>
      </c>
      <c r="I2355" t="inlineStr">
        <is>
          <t>Newell 348</t>
        </is>
      </c>
      <c r="J2355" s="8" t="n">
        <v>3</v>
      </c>
      <c r="K2355" s="10" t="n">
        <v>0.2</v>
      </c>
      <c r="L2355" s="11" t="n">
        <v>7.872</v>
      </c>
      <c r="M2355" s="11">
        <f>L2355-N2355</f>
        <v>6.9864</v>
      </c>
      <c r="N2355" s="11" t="n">
        <v>0.8856000000000001</v>
      </c>
      <c r="O2355">
        <f>IF(L2355=0,"—",N2355/L2355)</f>
        <v>0.1125</v>
      </c>
      <c r="P2355" t="inlineStr">
        <is>
          <t>Central</t>
        </is>
      </c>
      <c r="Q2355" t="inlineStr">
        <is>
          <t>Corporate</t>
        </is>
      </c>
    </row>
    <row r="2356">
      <c r="A2356" s="8" t="n">
        <v>9299</v>
      </c>
      <c r="B2356" t="inlineStr">
        <is>
          <t>US-2015-163433</t>
        </is>
      </c>
      <c r="C2356" s="9" t="n">
        <v>42112</v>
      </c>
      <c r="D2356" s="8" t="n">
        <v>2015</v>
      </c>
      <c r="E2356" s="8" t="n">
        <v>4</v>
      </c>
      <c r="F2356" t="inlineStr">
        <is>
          <t>2015-04</t>
        </is>
      </c>
      <c r="G2356" t="inlineStr">
        <is>
          <t>Office Supplies</t>
        </is>
      </c>
      <c r="H2356" t="inlineStr">
        <is>
          <t>Art</t>
        </is>
      </c>
      <c r="I2356" t="inlineStr">
        <is>
          <t>Boston School Pro Electric Pencil Sharpener, 1670</t>
        </is>
      </c>
      <c r="J2356" s="8" t="n">
        <v>3</v>
      </c>
      <c r="K2356" s="10" t="n">
        <v>0.2</v>
      </c>
      <c r="L2356" s="11" t="n">
        <v>74.352</v>
      </c>
      <c r="M2356" s="11">
        <f>L2356-N2356</f>
        <v>67.84620000000001</v>
      </c>
      <c r="N2356" s="11" t="n">
        <v>6.5058</v>
      </c>
      <c r="O2356">
        <f>IF(L2356=0,"—",N2356/L2356)</f>
        <v>0.0875</v>
      </c>
      <c r="P2356" t="inlineStr">
        <is>
          <t>Central</t>
        </is>
      </c>
      <c r="Q2356" t="inlineStr">
        <is>
          <t>Corporate</t>
        </is>
      </c>
    </row>
    <row r="2357">
      <c r="A2357" s="8" t="n">
        <v>4197</v>
      </c>
      <c r="B2357" t="inlineStr">
        <is>
          <t>US-2015-134271</t>
        </is>
      </c>
      <c r="C2357" s="9" t="n">
        <v>42112</v>
      </c>
      <c r="D2357" s="8" t="n">
        <v>2015</v>
      </c>
      <c r="E2357" s="8" t="n">
        <v>4</v>
      </c>
      <c r="F2357" t="inlineStr">
        <is>
          <t>2015-04</t>
        </is>
      </c>
      <c r="G2357" t="inlineStr">
        <is>
          <t>Office Supplies</t>
        </is>
      </c>
      <c r="H2357" t="inlineStr">
        <is>
          <t>Labels</t>
        </is>
      </c>
      <c r="I2357" t="inlineStr">
        <is>
          <t>Avery 486</t>
        </is>
      </c>
      <c r="J2357" s="8" t="n">
        <v>3</v>
      </c>
      <c r="K2357" s="10" t="n">
        <v>0</v>
      </c>
      <c r="L2357" s="11" t="n">
        <v>21.93</v>
      </c>
      <c r="M2357" s="11">
        <f>L2357-N2357</f>
        <v>11.6229</v>
      </c>
      <c r="N2357" s="11" t="n">
        <v>10.3071</v>
      </c>
      <c r="O2357">
        <f>IF(L2357=0,"—",N2357/L2357)</f>
        <v>0.47000000000000003</v>
      </c>
      <c r="P2357" t="inlineStr">
        <is>
          <t>East</t>
        </is>
      </c>
      <c r="Q2357" t="inlineStr">
        <is>
          <t>Consumer</t>
        </is>
      </c>
    </row>
    <row r="2358">
      <c r="A2358" s="8" t="n">
        <v>9300</v>
      </c>
      <c r="B2358" t="inlineStr">
        <is>
          <t>US-2015-163433</t>
        </is>
      </c>
      <c r="C2358" s="9" t="n">
        <v>42112</v>
      </c>
      <c r="D2358" s="8" t="n">
        <v>2015</v>
      </c>
      <c r="E2358" s="8" t="n">
        <v>4</v>
      </c>
      <c r="F2358" t="inlineStr">
        <is>
          <t>2015-04</t>
        </is>
      </c>
      <c r="G2358" t="inlineStr">
        <is>
          <t>Office Supplies</t>
        </is>
      </c>
      <c r="H2358" t="inlineStr">
        <is>
          <t>Binders</t>
        </is>
      </c>
      <c r="I2358" t="inlineStr">
        <is>
          <t>GBC Standard Recycled Report Covers, Clear Plastic Sheets</t>
        </is>
      </c>
      <c r="J2358" s="8" t="n">
        <v>2</v>
      </c>
      <c r="K2358" s="10" t="n">
        <v>0.8</v>
      </c>
      <c r="L2358" s="11" t="n">
        <v>4.312</v>
      </c>
      <c r="M2358" s="11">
        <f>L2358-N2358</f>
        <v>11.211200000000002</v>
      </c>
      <c r="N2358" s="11" t="n">
        <v>-6.8992</v>
      </c>
      <c r="O2358">
        <f>IF(L2358=0,"—",N2358/L2358)</f>
        <v>-1.6</v>
      </c>
      <c r="P2358" t="inlineStr">
        <is>
          <t>Central</t>
        </is>
      </c>
      <c r="Q2358" t="inlineStr">
        <is>
          <t>Corporate</t>
        </is>
      </c>
    </row>
    <row r="2359">
      <c r="A2359" s="8" t="n">
        <v>53</v>
      </c>
      <c r="B2359" t="inlineStr">
        <is>
          <t>CA-2015-115742</t>
        </is>
      </c>
      <c r="C2359" s="9" t="n">
        <v>42112</v>
      </c>
      <c r="D2359" s="8" t="n">
        <v>2015</v>
      </c>
      <c r="E2359" s="8" t="n">
        <v>4</v>
      </c>
      <c r="F2359" t="inlineStr">
        <is>
          <t>2015-04</t>
        </is>
      </c>
      <c r="G2359" t="inlineStr">
        <is>
          <t>Furniture</t>
        </is>
      </c>
      <c r="H2359" t="inlineStr">
        <is>
          <t>Chairs</t>
        </is>
      </c>
      <c r="I2359" t="inlineStr">
        <is>
          <t>Global Leather Task Chair, Black</t>
        </is>
      </c>
      <c r="J2359" s="8" t="n">
        <v>1</v>
      </c>
      <c r="K2359" s="10" t="n">
        <v>0</v>
      </c>
      <c r="L2359" s="11" t="n">
        <v>89.98999999999999</v>
      </c>
      <c r="M2359" s="11">
        <f>L2359-N2359</f>
        <v>72.89189999999999</v>
      </c>
      <c r="N2359" s="11" t="n">
        <v>17.0981</v>
      </c>
      <c r="O2359">
        <f>IF(L2359=0,"—",N2359/L2359)</f>
        <v>0.19</v>
      </c>
      <c r="P2359" t="inlineStr">
        <is>
          <t>Central</t>
        </is>
      </c>
      <c r="Q2359" t="inlineStr">
        <is>
          <t>Consumer</t>
        </is>
      </c>
    </row>
    <row r="2360">
      <c r="A2360" s="8" t="n">
        <v>52</v>
      </c>
      <c r="B2360" t="inlineStr">
        <is>
          <t>CA-2015-115742</t>
        </is>
      </c>
      <c r="C2360" s="9" t="n">
        <v>42112</v>
      </c>
      <c r="D2360" s="8" t="n">
        <v>2015</v>
      </c>
      <c r="E2360" s="8" t="n">
        <v>4</v>
      </c>
      <c r="F2360" t="inlineStr">
        <is>
          <t>2015-04</t>
        </is>
      </c>
      <c r="G2360" t="inlineStr">
        <is>
          <t>Furniture</t>
        </is>
      </c>
      <c r="H2360" t="inlineStr">
        <is>
          <t>Furnishings</t>
        </is>
      </c>
      <c r="I2360" t="inlineStr">
        <is>
          <t>Longer-Life Soft White Bulbs</t>
        </is>
      </c>
      <c r="J2360" s="8" t="n">
        <v>2</v>
      </c>
      <c r="K2360" s="10" t="n">
        <v>0</v>
      </c>
      <c r="L2360" s="11" t="n">
        <v>6.16</v>
      </c>
      <c r="M2360" s="11">
        <f>L2360-N2360</f>
        <v>3.2032000000000003</v>
      </c>
      <c r="N2360" s="11" t="n">
        <v>2.9568</v>
      </c>
      <c r="O2360">
        <f>IF(L2360=0,"—",N2360/L2360)</f>
        <v>0.48</v>
      </c>
      <c r="P2360" t="inlineStr">
        <is>
          <t>Central</t>
        </is>
      </c>
      <c r="Q2360" t="inlineStr">
        <is>
          <t>Consumer</t>
        </is>
      </c>
    </row>
    <row r="2361">
      <c r="A2361" s="8" t="n">
        <v>9301</v>
      </c>
      <c r="B2361" t="inlineStr">
        <is>
          <t>US-2015-163433</t>
        </is>
      </c>
      <c r="C2361" s="9" t="n">
        <v>42112</v>
      </c>
      <c r="D2361" s="8" t="n">
        <v>2015</v>
      </c>
      <c r="E2361" s="8" t="n">
        <v>4</v>
      </c>
      <c r="F2361" t="inlineStr">
        <is>
          <t>2015-04</t>
        </is>
      </c>
      <c r="G2361" t="inlineStr">
        <is>
          <t>Furniture</t>
        </is>
      </c>
      <c r="H2361" t="inlineStr">
        <is>
          <t>Chairs</t>
        </is>
      </c>
      <c r="I2361" t="inlineStr">
        <is>
          <t>Global Geo Office Task Chair, Gray</t>
        </is>
      </c>
      <c r="J2361" s="8" t="n">
        <v>1</v>
      </c>
      <c r="K2361" s="10" t="n">
        <v>0.3</v>
      </c>
      <c r="L2361" s="11" t="n">
        <v>56.686</v>
      </c>
      <c r="M2361" s="11">
        <f>L2361-N2361</f>
        <v>76.931</v>
      </c>
      <c r="N2361" s="11" t="n">
        <v>-20.245</v>
      </c>
      <c r="O2361">
        <f>IF(L2361=0,"—",N2361/L2361)</f>
        <v>-0.35714285714285715</v>
      </c>
      <c r="P2361" t="inlineStr">
        <is>
          <t>Central</t>
        </is>
      </c>
      <c r="Q2361" t="inlineStr">
        <is>
          <t>Corporate</t>
        </is>
      </c>
    </row>
    <row r="2362">
      <c r="A2362" s="8" t="n">
        <v>51</v>
      </c>
      <c r="B2362" t="inlineStr">
        <is>
          <t>CA-2015-115742</t>
        </is>
      </c>
      <c r="C2362" s="9" t="n">
        <v>42112</v>
      </c>
      <c r="D2362" s="8" t="n">
        <v>2015</v>
      </c>
      <c r="E2362" s="8" t="n">
        <v>4</v>
      </c>
      <c r="F2362" t="inlineStr">
        <is>
          <t>2015-04</t>
        </is>
      </c>
      <c r="G2362" t="inlineStr">
        <is>
          <t>Office Supplies</t>
        </is>
      </c>
      <c r="H2362" t="inlineStr">
        <is>
          <t>Labels</t>
        </is>
      </c>
      <c r="I2362" t="inlineStr">
        <is>
          <t>Avery 485</t>
        </is>
      </c>
      <c r="J2362" s="8" t="n">
        <v>6</v>
      </c>
      <c r="K2362" s="10" t="n">
        <v>0</v>
      </c>
      <c r="L2362" s="11" t="n">
        <v>75.18000000000001</v>
      </c>
      <c r="M2362" s="11">
        <f>L2362-N2362</f>
        <v>39.845400000000005</v>
      </c>
      <c r="N2362" s="11" t="n">
        <v>35.3346</v>
      </c>
      <c r="O2362">
        <f>IF(L2362=0,"—",N2362/L2362)</f>
        <v>0.47</v>
      </c>
      <c r="P2362" t="inlineStr">
        <is>
          <t>Central</t>
        </is>
      </c>
      <c r="Q2362" t="inlineStr">
        <is>
          <t>Consumer</t>
        </is>
      </c>
    </row>
    <row r="2363">
      <c r="A2363" s="8" t="n">
        <v>50</v>
      </c>
      <c r="B2363" t="inlineStr">
        <is>
          <t>CA-2015-115742</t>
        </is>
      </c>
      <c r="C2363" s="9" t="n">
        <v>42112</v>
      </c>
      <c r="D2363" s="8" t="n">
        <v>2015</v>
      </c>
      <c r="E2363" s="8" t="n">
        <v>4</v>
      </c>
      <c r="F2363" t="inlineStr">
        <is>
          <t>2015-04</t>
        </is>
      </c>
      <c r="G2363" t="inlineStr">
        <is>
          <t>Office Supplies</t>
        </is>
      </c>
      <c r="H2363" t="inlineStr">
        <is>
          <t>Binders</t>
        </is>
      </c>
      <c r="I2363" t="inlineStr">
        <is>
          <t>C-Line Peel &amp; Stick Add-On Filing Pockets, 8-3/4 x 5-1/8, 10/Pack</t>
        </is>
      </c>
      <c r="J2363" s="8" t="n">
        <v>6</v>
      </c>
      <c r="K2363" s="10" t="n">
        <v>0</v>
      </c>
      <c r="L2363" s="11" t="n">
        <v>38.22</v>
      </c>
      <c r="M2363" s="11">
        <f>L2363-N2363</f>
        <v>20.2566</v>
      </c>
      <c r="N2363" s="11" t="n">
        <v>17.9634</v>
      </c>
      <c r="O2363">
        <f>IF(L2363=0,"—",N2363/L2363)</f>
        <v>0.47000000000000003</v>
      </c>
      <c r="P2363" t="inlineStr">
        <is>
          <t>Central</t>
        </is>
      </c>
      <c r="Q2363" t="inlineStr">
        <is>
          <t>Consumer</t>
        </is>
      </c>
    </row>
    <row r="2364">
      <c r="A2364" s="8" t="n">
        <v>6036</v>
      </c>
      <c r="B2364" t="inlineStr">
        <is>
          <t>US-2015-155369</t>
        </is>
      </c>
      <c r="C2364" s="9" t="n">
        <v>42113</v>
      </c>
      <c r="D2364" s="8" t="n">
        <v>2015</v>
      </c>
      <c r="E2364" s="8" t="n">
        <v>4</v>
      </c>
      <c r="F2364" t="inlineStr">
        <is>
          <t>2015-04</t>
        </is>
      </c>
      <c r="G2364" t="inlineStr">
        <is>
          <t>Office Supplies</t>
        </is>
      </c>
      <c r="H2364" t="inlineStr">
        <is>
          <t>Binders</t>
        </is>
      </c>
      <c r="I2364" t="inlineStr">
        <is>
          <t>Fellowes PB300 Plastic Comb Binding Machine</t>
        </is>
      </c>
      <c r="J2364" s="8" t="n">
        <v>4</v>
      </c>
      <c r="K2364" s="10" t="n">
        <v>0.8</v>
      </c>
      <c r="L2364" s="11" t="n">
        <v>310.392</v>
      </c>
      <c r="M2364" s="11">
        <f>L2364-N2364</f>
        <v>822.5388</v>
      </c>
      <c r="N2364" s="11" t="n">
        <v>-512.1468</v>
      </c>
      <c r="O2364">
        <f>IF(L2364=0,"—",N2364/L2364)</f>
        <v>-1.65</v>
      </c>
      <c r="P2364" t="inlineStr">
        <is>
          <t>Central</t>
        </is>
      </c>
      <c r="Q2364" t="inlineStr">
        <is>
          <t>Consumer</t>
        </is>
      </c>
    </row>
    <row r="2365">
      <c r="A2365" s="8" t="n">
        <v>6035</v>
      </c>
      <c r="B2365" t="inlineStr">
        <is>
          <t>US-2015-155369</t>
        </is>
      </c>
      <c r="C2365" s="9" t="n">
        <v>42113</v>
      </c>
      <c r="D2365" s="8" t="n">
        <v>2015</v>
      </c>
      <c r="E2365" s="8" t="n">
        <v>4</v>
      </c>
      <c r="F2365" t="inlineStr">
        <is>
          <t>2015-04</t>
        </is>
      </c>
      <c r="G2365" t="inlineStr">
        <is>
          <t>Office Supplies</t>
        </is>
      </c>
      <c r="H2365" t="inlineStr">
        <is>
          <t>Appliances</t>
        </is>
      </c>
      <c r="I2365" t="inlineStr">
        <is>
          <t>Fellowes Premier Superior Surge Suppressor, 10-Outlet, With Phone and Remote</t>
        </is>
      </c>
      <c r="J2365" s="8" t="n">
        <v>2</v>
      </c>
      <c r="K2365" s="10" t="n">
        <v>0.8</v>
      </c>
      <c r="L2365" s="11" t="n">
        <v>19.568</v>
      </c>
      <c r="M2365" s="11">
        <f>L2365-N2365</f>
        <v>72.4016</v>
      </c>
      <c r="N2365" s="11" t="n">
        <v>-52.8336</v>
      </c>
      <c r="O2365">
        <f>IF(L2365=0,"—",N2365/L2365)</f>
        <v>-2.6999999999999997</v>
      </c>
      <c r="P2365" t="inlineStr">
        <is>
          <t>Central</t>
        </is>
      </c>
      <c r="Q2365" t="inlineStr">
        <is>
          <t>Consumer</t>
        </is>
      </c>
    </row>
    <row r="2366">
      <c r="A2366" s="8" t="n">
        <v>2293</v>
      </c>
      <c r="B2366" t="inlineStr">
        <is>
          <t>CA-2015-149342</t>
        </is>
      </c>
      <c r="C2366" s="9" t="n">
        <v>42114</v>
      </c>
      <c r="D2366" s="8" t="n">
        <v>2015</v>
      </c>
      <c r="E2366" s="8" t="n">
        <v>4</v>
      </c>
      <c r="F2366" t="inlineStr">
        <is>
          <t>2015-04</t>
        </is>
      </c>
      <c r="G2366" t="inlineStr">
        <is>
          <t>Office Supplies</t>
        </is>
      </c>
      <c r="H2366" t="inlineStr">
        <is>
          <t>Paper</t>
        </is>
      </c>
      <c r="I2366" t="inlineStr">
        <is>
          <t>Xerox 2</t>
        </is>
      </c>
      <c r="J2366" s="8" t="n">
        <v>2</v>
      </c>
      <c r="K2366" s="10" t="n">
        <v>0</v>
      </c>
      <c r="L2366" s="11" t="n">
        <v>12.96</v>
      </c>
      <c r="M2366" s="11">
        <f>L2366-N2366</f>
        <v>6.739200000000001</v>
      </c>
      <c r="N2366" s="11" t="n">
        <v>6.2208</v>
      </c>
      <c r="O2366">
        <f>IF(L2366=0,"—",N2366/L2366)</f>
        <v>0.4799999999999999</v>
      </c>
      <c r="P2366" t="inlineStr">
        <is>
          <t>South</t>
        </is>
      </c>
      <c r="Q2366" t="inlineStr">
        <is>
          <t>Corporate</t>
        </is>
      </c>
    </row>
    <row r="2367">
      <c r="A2367" s="8" t="n">
        <v>2292</v>
      </c>
      <c r="B2367" t="inlineStr">
        <is>
          <t>CA-2015-149342</t>
        </is>
      </c>
      <c r="C2367" s="9" t="n">
        <v>42114</v>
      </c>
      <c r="D2367" s="8" t="n">
        <v>2015</v>
      </c>
      <c r="E2367" s="8" t="n">
        <v>4</v>
      </c>
      <c r="F2367" t="inlineStr">
        <is>
          <t>2015-04</t>
        </is>
      </c>
      <c r="G2367" t="inlineStr">
        <is>
          <t>Furniture</t>
        </is>
      </c>
      <c r="H2367" t="inlineStr">
        <is>
          <t>Furnishings</t>
        </is>
      </c>
      <c r="I2367" t="inlineStr">
        <is>
          <t>GE 48" Fluorescent Tube, Cool White Energy Saver, 34 Watts, 30/Box</t>
        </is>
      </c>
      <c r="J2367" s="8" t="n">
        <v>6</v>
      </c>
      <c r="K2367" s="10" t="n">
        <v>0</v>
      </c>
      <c r="L2367" s="11" t="n">
        <v>595.38</v>
      </c>
      <c r="M2367" s="11">
        <f>L2367-N2367</f>
        <v>297.69</v>
      </c>
      <c r="N2367" s="11" t="n">
        <v>297.69</v>
      </c>
      <c r="O2367">
        <f>IF(L2367=0,"—",N2367/L2367)</f>
        <v>0.5</v>
      </c>
      <c r="P2367" t="inlineStr">
        <is>
          <t>South</t>
        </is>
      </c>
      <c r="Q2367" t="inlineStr">
        <is>
          <t>Corporate</t>
        </is>
      </c>
    </row>
    <row r="2368">
      <c r="A2368" s="8" t="n">
        <v>6168</v>
      </c>
      <c r="B2368" t="inlineStr">
        <is>
          <t>CA-2015-142433</t>
        </is>
      </c>
      <c r="C2368" s="9" t="n">
        <v>42114</v>
      </c>
      <c r="D2368" s="8" t="n">
        <v>2015</v>
      </c>
      <c r="E2368" s="8" t="n">
        <v>4</v>
      </c>
      <c r="F2368" t="inlineStr">
        <is>
          <t>2015-04</t>
        </is>
      </c>
      <c r="G2368" t="inlineStr">
        <is>
          <t>Office Supplies</t>
        </is>
      </c>
      <c r="H2368" t="inlineStr">
        <is>
          <t>Paper</t>
        </is>
      </c>
      <c r="I2368" t="inlineStr">
        <is>
          <t>Xerox 1916</t>
        </is>
      </c>
      <c r="J2368" s="8" t="n">
        <v>3</v>
      </c>
      <c r="K2368" s="10" t="n">
        <v>0.2</v>
      </c>
      <c r="L2368" s="11" t="n">
        <v>117.456</v>
      </c>
      <c r="M2368" s="11">
        <f>L2368-N2368</f>
        <v>73.41</v>
      </c>
      <c r="N2368" s="11" t="n">
        <v>44.046</v>
      </c>
      <c r="O2368">
        <f>IF(L2368=0,"—",N2368/L2368)</f>
        <v>0.375</v>
      </c>
      <c r="P2368" t="inlineStr">
        <is>
          <t>Central</t>
        </is>
      </c>
      <c r="Q2368" t="inlineStr">
        <is>
          <t>Consumer</t>
        </is>
      </c>
    </row>
    <row r="2369">
      <c r="A2369" s="8" t="n">
        <v>2291</v>
      </c>
      <c r="B2369" t="inlineStr">
        <is>
          <t>CA-2015-149342</t>
        </is>
      </c>
      <c r="C2369" s="9" t="n">
        <v>42114</v>
      </c>
      <c r="D2369" s="8" t="n">
        <v>2015</v>
      </c>
      <c r="E2369" s="8" t="n">
        <v>4</v>
      </c>
      <c r="F2369" t="inlineStr">
        <is>
          <t>2015-04</t>
        </is>
      </c>
      <c r="G2369" t="inlineStr">
        <is>
          <t>Technology</t>
        </is>
      </c>
      <c r="H2369" t="inlineStr">
        <is>
          <t>Phones</t>
        </is>
      </c>
      <c r="I2369" t="inlineStr">
        <is>
          <t>Pyle PMP37LED</t>
        </is>
      </c>
      <c r="J2369" s="8" t="n">
        <v>3</v>
      </c>
      <c r="K2369" s="10" t="n">
        <v>0</v>
      </c>
      <c r="L2369" s="11" t="n">
        <v>287.97</v>
      </c>
      <c r="M2369" s="11">
        <f>L2369-N2369</f>
        <v>210.21810000000002</v>
      </c>
      <c r="N2369" s="11" t="n">
        <v>77.75190000000001</v>
      </c>
      <c r="O2369">
        <f>IF(L2369=0,"—",N2369/L2369)</f>
        <v>0.27</v>
      </c>
      <c r="P2369" t="inlineStr">
        <is>
          <t>South</t>
        </is>
      </c>
      <c r="Q2369" t="inlineStr">
        <is>
          <t>Corporate</t>
        </is>
      </c>
    </row>
    <row r="2370">
      <c r="A2370" s="8" t="n">
        <v>8301</v>
      </c>
      <c r="B2370" t="inlineStr">
        <is>
          <t>CA-2015-109169</t>
        </is>
      </c>
      <c r="C2370" s="9" t="n">
        <v>42114</v>
      </c>
      <c r="D2370" s="8" t="n">
        <v>2015</v>
      </c>
      <c r="E2370" s="8" t="n">
        <v>4</v>
      </c>
      <c r="F2370" t="inlineStr">
        <is>
          <t>2015-04</t>
        </is>
      </c>
      <c r="G2370" t="inlineStr">
        <is>
          <t>Office Supplies</t>
        </is>
      </c>
      <c r="H2370" t="inlineStr">
        <is>
          <t>Envelopes</t>
        </is>
      </c>
      <c r="I2370" t="inlineStr">
        <is>
          <t>Tyvek Side-Opening Peel &amp; Seel Expanding Envelopes</t>
        </is>
      </c>
      <c r="J2370" s="8" t="n">
        <v>2</v>
      </c>
      <c r="K2370" s="10" t="n">
        <v>0</v>
      </c>
      <c r="L2370" s="11" t="n">
        <v>180.96</v>
      </c>
      <c r="M2370" s="11">
        <f>L2370-N2370</f>
        <v>99.528</v>
      </c>
      <c r="N2370" s="11" t="n">
        <v>81.432</v>
      </c>
      <c r="O2370">
        <f>IF(L2370=0,"—",N2370/L2370)</f>
        <v>0.45</v>
      </c>
      <c r="P2370" t="inlineStr">
        <is>
          <t>Central</t>
        </is>
      </c>
      <c r="Q2370" t="inlineStr">
        <is>
          <t>Consumer</t>
        </is>
      </c>
    </row>
    <row r="2371">
      <c r="A2371" s="8" t="n">
        <v>6615</v>
      </c>
      <c r="B2371" t="inlineStr">
        <is>
          <t>CA-2015-107678</t>
        </is>
      </c>
      <c r="C2371" s="9" t="n">
        <v>42115</v>
      </c>
      <c r="D2371" s="8" t="n">
        <v>2015</v>
      </c>
      <c r="E2371" s="8" t="n">
        <v>4</v>
      </c>
      <c r="F2371" t="inlineStr">
        <is>
          <t>2015-04</t>
        </is>
      </c>
      <c r="G2371" t="inlineStr">
        <is>
          <t>Furniture</t>
        </is>
      </c>
      <c r="H2371" t="inlineStr">
        <is>
          <t>Furnishings</t>
        </is>
      </c>
      <c r="I2371" t="inlineStr">
        <is>
          <t>Tenex "The Solids" Textured Chair Mats</t>
        </is>
      </c>
      <c r="J2371" s="8" t="n">
        <v>3</v>
      </c>
      <c r="K2371" s="10" t="n">
        <v>0</v>
      </c>
      <c r="L2371" s="11" t="n">
        <v>209.88</v>
      </c>
      <c r="M2371" s="11">
        <f>L2371-N2371</f>
        <v>174.2004</v>
      </c>
      <c r="N2371" s="11" t="n">
        <v>35.6796</v>
      </c>
      <c r="O2371">
        <f>IF(L2371=0,"—",N2371/L2371)</f>
        <v>0.17</v>
      </c>
      <c r="P2371" t="inlineStr">
        <is>
          <t>South</t>
        </is>
      </c>
      <c r="Q2371" t="inlineStr">
        <is>
          <t>Consumer</t>
        </is>
      </c>
    </row>
    <row r="2372">
      <c r="A2372" s="8" t="n">
        <v>6613</v>
      </c>
      <c r="B2372" t="inlineStr">
        <is>
          <t>CA-2015-107678</t>
        </is>
      </c>
      <c r="C2372" s="9" t="n">
        <v>42115</v>
      </c>
      <c r="D2372" s="8" t="n">
        <v>2015</v>
      </c>
      <c r="E2372" s="8" t="n">
        <v>4</v>
      </c>
      <c r="F2372" t="inlineStr">
        <is>
          <t>2015-04</t>
        </is>
      </c>
      <c r="G2372" t="inlineStr">
        <is>
          <t>Office Supplies</t>
        </is>
      </c>
      <c r="H2372" t="inlineStr">
        <is>
          <t>Binders</t>
        </is>
      </c>
      <c r="I2372" t="inlineStr">
        <is>
          <t>Wilson Jones Hanging View Binder, White, 1"</t>
        </is>
      </c>
      <c r="J2372" s="8" t="n">
        <v>3</v>
      </c>
      <c r="K2372" s="10" t="n">
        <v>0</v>
      </c>
      <c r="L2372" s="11" t="n">
        <v>21.3</v>
      </c>
      <c r="M2372" s="11">
        <f>L2372-N2372</f>
        <v>11.502</v>
      </c>
      <c r="N2372" s="11" t="n">
        <v>9.798</v>
      </c>
      <c r="O2372">
        <f>IF(L2372=0,"—",N2372/L2372)</f>
        <v>0.45999999999999996</v>
      </c>
      <c r="P2372" t="inlineStr">
        <is>
          <t>South</t>
        </is>
      </c>
      <c r="Q2372" t="inlineStr">
        <is>
          <t>Consumer</t>
        </is>
      </c>
    </row>
    <row r="2373">
      <c r="A2373" s="8" t="n">
        <v>6612</v>
      </c>
      <c r="B2373" t="inlineStr">
        <is>
          <t>CA-2015-107678</t>
        </is>
      </c>
      <c r="C2373" s="9" t="n">
        <v>42115</v>
      </c>
      <c r="D2373" s="8" t="n">
        <v>2015</v>
      </c>
      <c r="E2373" s="8" t="n">
        <v>4</v>
      </c>
      <c r="F2373" t="inlineStr">
        <is>
          <t>2015-04</t>
        </is>
      </c>
      <c r="G2373" t="inlineStr">
        <is>
          <t>Furniture</t>
        </is>
      </c>
      <c r="H2373" t="inlineStr">
        <is>
          <t>Chairs</t>
        </is>
      </c>
      <c r="I2373" t="inlineStr">
        <is>
          <t>Global Deluxe Office Fabric Chairs</t>
        </is>
      </c>
      <c r="J2373" s="8" t="n">
        <v>2</v>
      </c>
      <c r="K2373" s="10" t="n">
        <v>0</v>
      </c>
      <c r="L2373" s="11" t="n">
        <v>191.96</v>
      </c>
      <c r="M2373" s="11">
        <f>L2373-N2373</f>
        <v>140.13080000000002</v>
      </c>
      <c r="N2373" s="11" t="n">
        <v>51.8292</v>
      </c>
      <c r="O2373">
        <f>IF(L2373=0,"—",N2373/L2373)</f>
        <v>0.26999999999999996</v>
      </c>
      <c r="P2373" t="inlineStr">
        <is>
          <t>South</t>
        </is>
      </c>
      <c r="Q2373" t="inlineStr">
        <is>
          <t>Consumer</t>
        </is>
      </c>
    </row>
    <row r="2374">
      <c r="A2374" s="8" t="n">
        <v>6614</v>
      </c>
      <c r="B2374" t="inlineStr">
        <is>
          <t>CA-2015-107678</t>
        </is>
      </c>
      <c r="C2374" s="9" t="n">
        <v>42115</v>
      </c>
      <c r="D2374" s="8" t="n">
        <v>2015</v>
      </c>
      <c r="E2374" s="8" t="n">
        <v>4</v>
      </c>
      <c r="F2374" t="inlineStr">
        <is>
          <t>2015-04</t>
        </is>
      </c>
      <c r="G2374" t="inlineStr">
        <is>
          <t>Technology</t>
        </is>
      </c>
      <c r="H2374" t="inlineStr">
        <is>
          <t>Phones</t>
        </is>
      </c>
      <c r="I2374" t="inlineStr">
        <is>
          <t>Jabra SPEAK 410</t>
        </is>
      </c>
      <c r="J2374" s="8" t="n">
        <v>5</v>
      </c>
      <c r="K2374" s="10" t="n">
        <v>0</v>
      </c>
      <c r="L2374" s="11" t="n">
        <v>469.95</v>
      </c>
      <c r="M2374" s="11">
        <f>L2374-N2374</f>
        <v>338.364</v>
      </c>
      <c r="N2374" s="11" t="n">
        <v>131.586</v>
      </c>
      <c r="O2374">
        <f>IF(L2374=0,"—",N2374/L2374)</f>
        <v>0.28</v>
      </c>
      <c r="P2374" t="inlineStr">
        <is>
          <t>South</t>
        </is>
      </c>
      <c r="Q2374" t="inlineStr">
        <is>
          <t>Consumer</t>
        </is>
      </c>
    </row>
    <row r="2375">
      <c r="A2375" s="8" t="n">
        <v>6293</v>
      </c>
      <c r="B2375" t="inlineStr">
        <is>
          <t>CA-2015-151253</t>
        </is>
      </c>
      <c r="C2375" s="9" t="n">
        <v>42116</v>
      </c>
      <c r="D2375" s="8" t="n">
        <v>2015</v>
      </c>
      <c r="E2375" s="8" t="n">
        <v>4</v>
      </c>
      <c r="F2375" t="inlineStr">
        <is>
          <t>2015-04</t>
        </is>
      </c>
      <c r="G2375" t="inlineStr">
        <is>
          <t>Technology</t>
        </is>
      </c>
      <c r="H2375" t="inlineStr">
        <is>
          <t>Phones</t>
        </is>
      </c>
      <c r="I2375" t="inlineStr">
        <is>
          <t>Logitech B530 USB Headset - headset - Full size, Binaural</t>
        </is>
      </c>
      <c r="J2375" s="8" t="n">
        <v>3</v>
      </c>
      <c r="K2375" s="10" t="n">
        <v>0.2</v>
      </c>
      <c r="L2375" s="11" t="n">
        <v>88.776</v>
      </c>
      <c r="M2375" s="11">
        <f>L2375-N2375</f>
        <v>81.0081</v>
      </c>
      <c r="N2375" s="11" t="n">
        <v>7.7679</v>
      </c>
      <c r="O2375">
        <f>IF(L2375=0,"—",N2375/L2375)</f>
        <v>0.08750000000000001</v>
      </c>
      <c r="P2375" t="inlineStr">
        <is>
          <t>West</t>
        </is>
      </c>
      <c r="Q2375" t="inlineStr">
        <is>
          <t>Consumer</t>
        </is>
      </c>
    </row>
    <row r="2376">
      <c r="A2376" s="8" t="n">
        <v>6294</v>
      </c>
      <c r="B2376" t="inlineStr">
        <is>
          <t>CA-2015-151253</t>
        </is>
      </c>
      <c r="C2376" s="9" t="n">
        <v>42116</v>
      </c>
      <c r="D2376" s="8" t="n">
        <v>2015</v>
      </c>
      <c r="E2376" s="8" t="n">
        <v>4</v>
      </c>
      <c r="F2376" t="inlineStr">
        <is>
          <t>2015-04</t>
        </is>
      </c>
      <c r="G2376" t="inlineStr">
        <is>
          <t>Office Supplies</t>
        </is>
      </c>
      <c r="H2376" t="inlineStr">
        <is>
          <t>Art</t>
        </is>
      </c>
      <c r="I2376" t="inlineStr">
        <is>
          <t>Boston 1730 StandUp Electric Pencil Sharpener</t>
        </is>
      </c>
      <c r="J2376" s="8" t="n">
        <v>3</v>
      </c>
      <c r="K2376" s="10" t="n">
        <v>0</v>
      </c>
      <c r="L2376" s="11" t="n">
        <v>64.14</v>
      </c>
      <c r="M2376" s="11">
        <f>L2376-N2376</f>
        <v>47.4636</v>
      </c>
      <c r="N2376" s="11" t="n">
        <v>16.6764</v>
      </c>
      <c r="O2376">
        <f>IF(L2376=0,"—",N2376/L2376)</f>
        <v>0.26</v>
      </c>
      <c r="P2376" t="inlineStr">
        <is>
          <t>West</t>
        </is>
      </c>
      <c r="Q2376" t="inlineStr">
        <is>
          <t>Consumer</t>
        </is>
      </c>
    </row>
    <row r="2377">
      <c r="A2377" s="8" t="n">
        <v>4766</v>
      </c>
      <c r="B2377" t="inlineStr">
        <is>
          <t>CA-2015-118227</t>
        </is>
      </c>
      <c r="C2377" s="9" t="n">
        <v>42118</v>
      </c>
      <c r="D2377" s="8" t="n">
        <v>2015</v>
      </c>
      <c r="E2377" s="8" t="n">
        <v>4</v>
      </c>
      <c r="F2377" t="inlineStr">
        <is>
          <t>2015-04</t>
        </is>
      </c>
      <c r="G2377" t="inlineStr">
        <is>
          <t>Office Supplies</t>
        </is>
      </c>
      <c r="H2377" t="inlineStr">
        <is>
          <t>Art</t>
        </is>
      </c>
      <c r="I2377" t="inlineStr">
        <is>
          <t>BOSTON Ranger #55 Pencil Sharpener, Black</t>
        </is>
      </c>
      <c r="J2377" s="8" t="n">
        <v>1</v>
      </c>
      <c r="K2377" s="10" t="n">
        <v>0</v>
      </c>
      <c r="L2377" s="11" t="n">
        <v>25.99</v>
      </c>
      <c r="M2377" s="11">
        <f>L2377-N2377</f>
        <v>18.4529</v>
      </c>
      <c r="N2377" s="11" t="n">
        <v>7.5371</v>
      </c>
      <c r="O2377">
        <f>IF(L2377=0,"—",N2377/L2377)</f>
        <v>0.29</v>
      </c>
      <c r="P2377" t="inlineStr">
        <is>
          <t>East</t>
        </is>
      </c>
      <c r="Q2377" t="inlineStr">
        <is>
          <t>Home Office</t>
        </is>
      </c>
    </row>
    <row r="2378">
      <c r="A2378" s="8" t="n">
        <v>6956</v>
      </c>
      <c r="B2378" t="inlineStr">
        <is>
          <t>CA-2015-115420</t>
        </is>
      </c>
      <c r="C2378" s="9" t="n">
        <v>42119</v>
      </c>
      <c r="D2378" s="8" t="n">
        <v>2015</v>
      </c>
      <c r="E2378" s="8" t="n">
        <v>4</v>
      </c>
      <c r="F2378" t="inlineStr">
        <is>
          <t>2015-04</t>
        </is>
      </c>
      <c r="G2378" t="inlineStr">
        <is>
          <t>Office Supplies</t>
        </is>
      </c>
      <c r="H2378" t="inlineStr">
        <is>
          <t>Envelopes</t>
        </is>
      </c>
      <c r="I2378" t="inlineStr">
        <is>
          <t>Laser &amp; Ink Jet Business Envelopes</t>
        </is>
      </c>
      <c r="J2378" s="8" t="n">
        <v>2</v>
      </c>
      <c r="K2378" s="10" t="n">
        <v>0</v>
      </c>
      <c r="L2378" s="11" t="n">
        <v>21.34</v>
      </c>
      <c r="M2378" s="11">
        <f>L2378-N2378</f>
        <v>11.5236</v>
      </c>
      <c r="N2378" s="11" t="n">
        <v>9.8164</v>
      </c>
      <c r="O2378">
        <f>IF(L2378=0,"—",N2378/L2378)</f>
        <v>0.46</v>
      </c>
      <c r="P2378" t="inlineStr">
        <is>
          <t>West</t>
        </is>
      </c>
      <c r="Q2378" t="inlineStr">
        <is>
          <t>Corporate</t>
        </is>
      </c>
    </row>
    <row r="2379">
      <c r="A2379" s="8" t="n">
        <v>886</v>
      </c>
      <c r="B2379" t="inlineStr">
        <is>
          <t>CA-2015-143602</t>
        </is>
      </c>
      <c r="C2379" s="9" t="n">
        <v>42119</v>
      </c>
      <c r="D2379" s="8" t="n">
        <v>2015</v>
      </c>
      <c r="E2379" s="8" t="n">
        <v>4</v>
      </c>
      <c r="F2379" t="inlineStr">
        <is>
          <t>2015-04</t>
        </is>
      </c>
      <c r="G2379" t="inlineStr">
        <is>
          <t>Office Supplies</t>
        </is>
      </c>
      <c r="H2379" t="inlineStr">
        <is>
          <t>Binders</t>
        </is>
      </c>
      <c r="I2379" t="inlineStr">
        <is>
          <t>Fellowes Black Plastic Comb Bindings</t>
        </is>
      </c>
      <c r="J2379" s="8" t="n">
        <v>3</v>
      </c>
      <c r="K2379" s="10" t="n">
        <v>0.2</v>
      </c>
      <c r="L2379" s="11" t="n">
        <v>13.944</v>
      </c>
      <c r="M2379" s="11">
        <f>L2379-N2379</f>
        <v>9.412200000000002</v>
      </c>
      <c r="N2379" s="11" t="n">
        <v>4.5318</v>
      </c>
      <c r="O2379">
        <f>IF(L2379=0,"—",N2379/L2379)</f>
        <v>0.32499999999999996</v>
      </c>
      <c r="P2379" t="inlineStr">
        <is>
          <t>West</t>
        </is>
      </c>
      <c r="Q2379" t="inlineStr">
        <is>
          <t>Corporate</t>
        </is>
      </c>
    </row>
    <row r="2380">
      <c r="A2380" s="8" t="n">
        <v>6051</v>
      </c>
      <c r="B2380" t="inlineStr">
        <is>
          <t>CA-2015-153878</t>
        </is>
      </c>
      <c r="C2380" s="9" t="n">
        <v>42119</v>
      </c>
      <c r="D2380" s="8" t="n">
        <v>2015</v>
      </c>
      <c r="E2380" s="8" t="n">
        <v>4</v>
      </c>
      <c r="F2380" t="inlineStr">
        <is>
          <t>2015-04</t>
        </is>
      </c>
      <c r="G2380" t="inlineStr">
        <is>
          <t>Office Supplies</t>
        </is>
      </c>
      <c r="H2380" t="inlineStr">
        <is>
          <t>Art</t>
        </is>
      </c>
      <c r="I2380" t="inlineStr">
        <is>
          <t>Newell 324</t>
        </is>
      </c>
      <c r="J2380" s="8" t="n">
        <v>5</v>
      </c>
      <c r="K2380" s="10" t="n">
        <v>0</v>
      </c>
      <c r="L2380" s="11" t="n">
        <v>57.75</v>
      </c>
      <c r="M2380" s="11">
        <f>L2380-N2380</f>
        <v>41.58</v>
      </c>
      <c r="N2380" s="11" t="n">
        <v>16.17</v>
      </c>
      <c r="O2380">
        <f>IF(L2380=0,"—",N2380/L2380)</f>
        <v>0.28</v>
      </c>
      <c r="P2380" t="inlineStr">
        <is>
          <t>Central</t>
        </is>
      </c>
      <c r="Q2380" t="inlineStr">
        <is>
          <t>Consumer</t>
        </is>
      </c>
    </row>
    <row r="2381">
      <c r="A2381" s="8" t="n">
        <v>6052</v>
      </c>
      <c r="B2381" t="inlineStr">
        <is>
          <t>CA-2015-153878</t>
        </is>
      </c>
      <c r="C2381" s="9" t="n">
        <v>42119</v>
      </c>
      <c r="D2381" s="8" t="n">
        <v>2015</v>
      </c>
      <c r="E2381" s="8" t="n">
        <v>4</v>
      </c>
      <c r="F2381" t="inlineStr">
        <is>
          <t>2015-04</t>
        </is>
      </c>
      <c r="G2381" t="inlineStr">
        <is>
          <t>Office Supplies</t>
        </is>
      </c>
      <c r="H2381" t="inlineStr">
        <is>
          <t>Appliances</t>
        </is>
      </c>
      <c r="I2381" t="inlineStr">
        <is>
          <t>Belkin 5 Outlet SurgeMaster Power Centers</t>
        </is>
      </c>
      <c r="J2381" s="8" t="n">
        <v>5</v>
      </c>
      <c r="K2381" s="10" t="n">
        <v>0</v>
      </c>
      <c r="L2381" s="11" t="n">
        <v>272.4</v>
      </c>
      <c r="M2381" s="11">
        <f>L2381-N2381</f>
        <v>196.128</v>
      </c>
      <c r="N2381" s="11" t="n">
        <v>76.27200000000001</v>
      </c>
      <c r="O2381">
        <f>IF(L2381=0,"—",N2381/L2381)</f>
        <v>0.28</v>
      </c>
      <c r="P2381" t="inlineStr">
        <is>
          <t>Central</t>
        </is>
      </c>
      <c r="Q2381" t="inlineStr">
        <is>
          <t>Consumer</t>
        </is>
      </c>
    </row>
    <row r="2382">
      <c r="A2382" s="8" t="n">
        <v>6948</v>
      </c>
      <c r="B2382" t="inlineStr">
        <is>
          <t>CA-2015-130365</t>
        </is>
      </c>
      <c r="C2382" s="9" t="n">
        <v>42119</v>
      </c>
      <c r="D2382" s="8" t="n">
        <v>2015</v>
      </c>
      <c r="E2382" s="8" t="n">
        <v>4</v>
      </c>
      <c r="F2382" t="inlineStr">
        <is>
          <t>2015-04</t>
        </is>
      </c>
      <c r="G2382" t="inlineStr">
        <is>
          <t>Office Supplies</t>
        </is>
      </c>
      <c r="H2382" t="inlineStr">
        <is>
          <t>Storage</t>
        </is>
      </c>
      <c r="I2382" t="inlineStr">
        <is>
          <t>SAFCO Commercial Wire Shelving, Black</t>
        </is>
      </c>
      <c r="J2382" s="8" t="n">
        <v>2</v>
      </c>
      <c r="K2382" s="10" t="n">
        <v>0.2</v>
      </c>
      <c r="L2382" s="11" t="n">
        <v>221.024</v>
      </c>
      <c r="M2382" s="11">
        <f>L2382-N2382</f>
        <v>276.28</v>
      </c>
      <c r="N2382" s="11" t="n">
        <v>-55.256</v>
      </c>
      <c r="O2382">
        <f>IF(L2382=0,"—",N2382/L2382)</f>
        <v>-0.25</v>
      </c>
      <c r="P2382" t="inlineStr">
        <is>
          <t>Central</t>
        </is>
      </c>
      <c r="Q2382" t="inlineStr">
        <is>
          <t>Consumer</t>
        </is>
      </c>
    </row>
    <row r="2383">
      <c r="A2383" s="8" t="n">
        <v>3141</v>
      </c>
      <c r="B2383" t="inlineStr">
        <is>
          <t>CA-2015-112557</t>
        </is>
      </c>
      <c r="C2383" s="9" t="n">
        <v>42119</v>
      </c>
      <c r="D2383" s="8" t="n">
        <v>2015</v>
      </c>
      <c r="E2383" s="8" t="n">
        <v>4</v>
      </c>
      <c r="F2383" t="inlineStr">
        <is>
          <t>2015-04</t>
        </is>
      </c>
      <c r="G2383" t="inlineStr">
        <is>
          <t>Office Supplies</t>
        </is>
      </c>
      <c r="H2383" t="inlineStr">
        <is>
          <t>Appliances</t>
        </is>
      </c>
      <c r="I2383" t="inlineStr">
        <is>
          <t>Holmes Replacement Filter for HEPA Air Cleaner, Very Large Room, HEPA Filter</t>
        </is>
      </c>
      <c r="J2383" s="8" t="n">
        <v>3</v>
      </c>
      <c r="K2383" s="10" t="n">
        <v>0</v>
      </c>
      <c r="L2383" s="11" t="n">
        <v>206.43</v>
      </c>
      <c r="M2383" s="11">
        <f>L2383-N2383</f>
        <v>115.6008</v>
      </c>
      <c r="N2383" s="11" t="n">
        <v>90.8292</v>
      </c>
      <c r="O2383">
        <f>IF(L2383=0,"—",N2383/L2383)</f>
        <v>0.44</v>
      </c>
      <c r="P2383" t="inlineStr">
        <is>
          <t>East</t>
        </is>
      </c>
      <c r="Q2383" t="inlineStr">
        <is>
          <t>Consumer</t>
        </is>
      </c>
    </row>
    <row r="2384">
      <c r="A2384" s="8" t="n">
        <v>6949</v>
      </c>
      <c r="B2384" t="inlineStr">
        <is>
          <t>CA-2015-130365</t>
        </is>
      </c>
      <c r="C2384" s="9" t="n">
        <v>42119</v>
      </c>
      <c r="D2384" s="8" t="n">
        <v>2015</v>
      </c>
      <c r="E2384" s="8" t="n">
        <v>4</v>
      </c>
      <c r="F2384" t="inlineStr">
        <is>
          <t>2015-04</t>
        </is>
      </c>
      <c r="G2384" t="inlineStr">
        <is>
          <t>Furniture</t>
        </is>
      </c>
      <c r="H2384" t="inlineStr">
        <is>
          <t>Chairs</t>
        </is>
      </c>
      <c r="I2384" t="inlineStr">
        <is>
          <t>Global Armless Task Chair, Royal Blue</t>
        </is>
      </c>
      <c r="J2384" s="8" t="n">
        <v>3</v>
      </c>
      <c r="K2384" s="10" t="n">
        <v>0.3</v>
      </c>
      <c r="L2384" s="11" t="n">
        <v>128.058</v>
      </c>
      <c r="M2384" s="11">
        <f>L2384-N2384</f>
        <v>151.84019999999998</v>
      </c>
      <c r="N2384" s="11" t="n">
        <v>-23.7822</v>
      </c>
      <c r="O2384">
        <f>IF(L2384=0,"—",N2384/L2384)</f>
        <v>-0.18571428571428572</v>
      </c>
      <c r="P2384" t="inlineStr">
        <is>
          <t>Central</t>
        </is>
      </c>
      <c r="Q2384" t="inlineStr">
        <is>
          <t>Consumer</t>
        </is>
      </c>
    </row>
    <row r="2385">
      <c r="A2385" s="8" t="n">
        <v>7832</v>
      </c>
      <c r="B2385" t="inlineStr">
        <is>
          <t>CA-2015-137302</t>
        </is>
      </c>
      <c r="C2385" s="9" t="n">
        <v>42120</v>
      </c>
      <c r="D2385" s="8" t="n">
        <v>2015</v>
      </c>
      <c r="E2385" s="8" t="n">
        <v>4</v>
      </c>
      <c r="F2385" t="inlineStr">
        <is>
          <t>2015-04</t>
        </is>
      </c>
      <c r="G2385" t="inlineStr">
        <is>
          <t>Office Supplies</t>
        </is>
      </c>
      <c r="H2385" t="inlineStr">
        <is>
          <t>Binders</t>
        </is>
      </c>
      <c r="I2385" t="inlineStr">
        <is>
          <t>GBC Premium Transparent Covers with Diagonal Lined Pattern</t>
        </is>
      </c>
      <c r="J2385" s="8" t="n">
        <v>3</v>
      </c>
      <c r="K2385" s="10" t="n">
        <v>0.2</v>
      </c>
      <c r="L2385" s="11" t="n">
        <v>50.352</v>
      </c>
      <c r="M2385" s="11">
        <f>L2385-N2385</f>
        <v>32.72879999999999</v>
      </c>
      <c r="N2385" s="11" t="n">
        <v>17.6232</v>
      </c>
      <c r="O2385">
        <f>IF(L2385=0,"—",N2385/L2385)</f>
        <v>0.35000000000000003</v>
      </c>
      <c r="P2385" t="inlineStr">
        <is>
          <t>West</t>
        </is>
      </c>
      <c r="Q2385" t="inlineStr">
        <is>
          <t>Corporate</t>
        </is>
      </c>
    </row>
    <row r="2386">
      <c r="A2386" s="8" t="n">
        <v>7831</v>
      </c>
      <c r="B2386" t="inlineStr">
        <is>
          <t>CA-2015-137302</t>
        </is>
      </c>
      <c r="C2386" s="9" t="n">
        <v>42120</v>
      </c>
      <c r="D2386" s="8" t="n">
        <v>2015</v>
      </c>
      <c r="E2386" s="8" t="n">
        <v>4</v>
      </c>
      <c r="F2386" t="inlineStr">
        <is>
          <t>2015-04</t>
        </is>
      </c>
      <c r="G2386" t="inlineStr">
        <is>
          <t>Technology</t>
        </is>
      </c>
      <c r="H2386" t="inlineStr">
        <is>
          <t>Phones</t>
        </is>
      </c>
      <c r="I2386" t="inlineStr">
        <is>
          <t>RCA ViSYS 25825 Wireless digital phone</t>
        </is>
      </c>
      <c r="J2386" s="8" t="n">
        <v>3</v>
      </c>
      <c r="K2386" s="10" t="n">
        <v>0.2</v>
      </c>
      <c r="L2386" s="11" t="n">
        <v>311.976</v>
      </c>
      <c r="M2386" s="11">
        <f>L2386-N2386</f>
        <v>272.979</v>
      </c>
      <c r="N2386" s="11" t="n">
        <v>38.997</v>
      </c>
      <c r="O2386">
        <f>IF(L2386=0,"—",N2386/L2386)</f>
        <v>0.125</v>
      </c>
      <c r="P2386" t="inlineStr">
        <is>
          <t>West</t>
        </is>
      </c>
      <c r="Q2386" t="inlineStr">
        <is>
          <t>Corporate</t>
        </is>
      </c>
    </row>
    <row r="2387">
      <c r="A2387" s="8" t="n">
        <v>2899</v>
      </c>
      <c r="B2387" t="inlineStr">
        <is>
          <t>US-2015-114839</t>
        </is>
      </c>
      <c r="C2387" s="9" t="n">
        <v>42120</v>
      </c>
      <c r="D2387" s="8" t="n">
        <v>2015</v>
      </c>
      <c r="E2387" s="8" t="n">
        <v>4</v>
      </c>
      <c r="F2387" t="inlineStr">
        <is>
          <t>2015-04</t>
        </is>
      </c>
      <c r="G2387" t="inlineStr">
        <is>
          <t>Furniture</t>
        </is>
      </c>
      <c r="H2387" t="inlineStr">
        <is>
          <t>Chairs</t>
        </is>
      </c>
      <c r="I2387" t="inlineStr">
        <is>
          <t>Hon 4070 Series Pagoda Armless Upholstered Stacking Chairs</t>
        </is>
      </c>
      <c r="J2387" s="8" t="n">
        <v>2</v>
      </c>
      <c r="K2387" s="10" t="n">
        <v>0.3</v>
      </c>
      <c r="L2387" s="11" t="n">
        <v>408.422</v>
      </c>
      <c r="M2387" s="11">
        <f>L2387-N2387</f>
        <v>414.25660000000005</v>
      </c>
      <c r="N2387" s="11" t="n">
        <v>-5.8346</v>
      </c>
      <c r="O2387">
        <f>IF(L2387=0,"—",N2387/L2387)</f>
        <v>-0.014285714285714285</v>
      </c>
      <c r="P2387" t="inlineStr">
        <is>
          <t>Central</t>
        </is>
      </c>
      <c r="Q2387" t="inlineStr">
        <is>
          <t>Consumer</t>
        </is>
      </c>
    </row>
    <row r="2388">
      <c r="A2388" s="8" t="n">
        <v>7829</v>
      </c>
      <c r="B2388" t="inlineStr">
        <is>
          <t>CA-2015-137302</t>
        </is>
      </c>
      <c r="C2388" s="9" t="n">
        <v>42120</v>
      </c>
      <c r="D2388" s="8" t="n">
        <v>2015</v>
      </c>
      <c r="E2388" s="8" t="n">
        <v>4</v>
      </c>
      <c r="F2388" t="inlineStr">
        <is>
          <t>2015-04</t>
        </is>
      </c>
      <c r="G2388" t="inlineStr">
        <is>
          <t>Furniture</t>
        </is>
      </c>
      <c r="H2388" t="inlineStr">
        <is>
          <t>Chairs</t>
        </is>
      </c>
      <c r="I2388" t="inlineStr">
        <is>
          <t>SAFCO Optional Arm Kit for Workspace Cribbage Stacking Chair</t>
        </is>
      </c>
      <c r="J2388" s="8" t="n">
        <v>3</v>
      </c>
      <c r="K2388" s="10" t="n">
        <v>0.2</v>
      </c>
      <c r="L2388" s="11" t="n">
        <v>63.936</v>
      </c>
      <c r="M2388" s="11">
        <f>L2388-N2388</f>
        <v>57.5424</v>
      </c>
      <c r="N2388" s="11" t="n">
        <v>6.3936</v>
      </c>
      <c r="O2388">
        <f>IF(L2388=0,"—",N2388/L2388)</f>
        <v>0.1</v>
      </c>
      <c r="P2388" t="inlineStr">
        <is>
          <t>West</t>
        </is>
      </c>
      <c r="Q2388" t="inlineStr">
        <is>
          <t>Corporate</t>
        </is>
      </c>
    </row>
    <row r="2389">
      <c r="A2389" s="8" t="n">
        <v>75</v>
      </c>
      <c r="B2389" t="inlineStr">
        <is>
          <t>US-2015-134026</t>
        </is>
      </c>
      <c r="C2389" s="9" t="n">
        <v>42120</v>
      </c>
      <c r="D2389" s="8" t="n">
        <v>2015</v>
      </c>
      <c r="E2389" s="8" t="n">
        <v>4</v>
      </c>
      <c r="F2389" t="inlineStr">
        <is>
          <t>2015-04</t>
        </is>
      </c>
      <c r="G2389" t="inlineStr">
        <is>
          <t>Office Supplies</t>
        </is>
      </c>
      <c r="H2389" t="inlineStr">
        <is>
          <t>Storage</t>
        </is>
      </c>
      <c r="I2389" t="inlineStr">
        <is>
          <t>Safco Industrial Wire Shelving System</t>
        </is>
      </c>
      <c r="J2389" s="8" t="n">
        <v>1</v>
      </c>
      <c r="K2389" s="10" t="n">
        <v>0.2</v>
      </c>
      <c r="L2389" s="11" t="n">
        <v>72.78400000000001</v>
      </c>
      <c r="M2389" s="11">
        <f>L2389-N2389</f>
        <v>90.98</v>
      </c>
      <c r="N2389" s="11" t="n">
        <v>-18.196</v>
      </c>
      <c r="O2389">
        <f>IF(L2389=0,"—",N2389/L2389)</f>
        <v>-0.25</v>
      </c>
      <c r="P2389" t="inlineStr">
        <is>
          <t>South</t>
        </is>
      </c>
      <c r="Q2389" t="inlineStr">
        <is>
          <t>Consumer</t>
        </is>
      </c>
    </row>
    <row r="2390">
      <c r="A2390" s="8" t="n">
        <v>74</v>
      </c>
      <c r="B2390" t="inlineStr">
        <is>
          <t>US-2015-134026</t>
        </is>
      </c>
      <c r="C2390" s="9" t="n">
        <v>42120</v>
      </c>
      <c r="D2390" s="8" t="n">
        <v>2015</v>
      </c>
      <c r="E2390" s="8" t="n">
        <v>4</v>
      </c>
      <c r="F2390" t="inlineStr">
        <is>
          <t>2015-04</t>
        </is>
      </c>
      <c r="G2390" t="inlineStr">
        <is>
          <t>Furniture</t>
        </is>
      </c>
      <c r="H2390" t="inlineStr">
        <is>
          <t>Furnishings</t>
        </is>
      </c>
      <c r="I2390" t="inlineStr">
        <is>
          <t>Tenex Traditional Chairmats for Medium Pile Carpet, Standard Lip, 36" x 48"</t>
        </is>
      </c>
      <c r="J2390" s="8" t="n">
        <v>2</v>
      </c>
      <c r="K2390" s="10" t="n">
        <v>0.2</v>
      </c>
      <c r="L2390" s="11" t="n">
        <v>97.04000000000001</v>
      </c>
      <c r="M2390" s="11">
        <f>L2390-N2390</f>
        <v>95.82700000000001</v>
      </c>
      <c r="N2390" s="11" t="n">
        <v>1.213</v>
      </c>
      <c r="O2390">
        <f>IF(L2390=0,"—",N2390/L2390)</f>
        <v>0.0125</v>
      </c>
      <c r="P2390" t="inlineStr">
        <is>
          <t>South</t>
        </is>
      </c>
      <c r="Q2390" t="inlineStr">
        <is>
          <t>Consumer</t>
        </is>
      </c>
    </row>
    <row r="2391">
      <c r="A2391" s="8" t="n">
        <v>73</v>
      </c>
      <c r="B2391" t="inlineStr">
        <is>
          <t>US-2015-134026</t>
        </is>
      </c>
      <c r="C2391" s="9" t="n">
        <v>42120</v>
      </c>
      <c r="D2391" s="8" t="n">
        <v>2015</v>
      </c>
      <c r="E2391" s="8" t="n">
        <v>4</v>
      </c>
      <c r="F2391" t="inlineStr">
        <is>
          <t>2015-04</t>
        </is>
      </c>
      <c r="G2391" t="inlineStr">
        <is>
          <t>Furniture</t>
        </is>
      </c>
      <c r="H2391" t="inlineStr">
        <is>
          <t>Chairs</t>
        </is>
      </c>
      <c r="I2391" t="inlineStr">
        <is>
          <t>High-Back Leather Manager's Chair</t>
        </is>
      </c>
      <c r="J2391" s="8" t="n">
        <v>8</v>
      </c>
      <c r="K2391" s="10" t="n">
        <v>0.2</v>
      </c>
      <c r="L2391" s="11" t="n">
        <v>831.936</v>
      </c>
      <c r="M2391" s="11">
        <f>L2391-N2391</f>
        <v>946.3272000000001</v>
      </c>
      <c r="N2391" s="11" t="n">
        <v>-114.3912</v>
      </c>
      <c r="O2391">
        <f>IF(L2391=0,"—",N2391/L2391)</f>
        <v>-0.13749999999999998</v>
      </c>
      <c r="P2391" t="inlineStr">
        <is>
          <t>South</t>
        </is>
      </c>
      <c r="Q2391" t="inlineStr">
        <is>
          <t>Consumer</t>
        </is>
      </c>
    </row>
    <row r="2392">
      <c r="A2392" s="8" t="n">
        <v>7830</v>
      </c>
      <c r="B2392" t="inlineStr">
        <is>
          <t>CA-2015-137302</t>
        </is>
      </c>
      <c r="C2392" s="9" t="n">
        <v>42120</v>
      </c>
      <c r="D2392" s="8" t="n">
        <v>2015</v>
      </c>
      <c r="E2392" s="8" t="n">
        <v>4</v>
      </c>
      <c r="F2392" t="inlineStr">
        <is>
          <t>2015-04</t>
        </is>
      </c>
      <c r="G2392" t="inlineStr">
        <is>
          <t>Office Supplies</t>
        </is>
      </c>
      <c r="H2392" t="inlineStr">
        <is>
          <t>Art</t>
        </is>
      </c>
      <c r="I2392" t="inlineStr">
        <is>
          <t>Newell 345</t>
        </is>
      </c>
      <c r="J2392" s="8" t="n">
        <v>3</v>
      </c>
      <c r="K2392" s="10" t="n">
        <v>0</v>
      </c>
      <c r="L2392" s="11" t="n">
        <v>59.52</v>
      </c>
      <c r="M2392" s="11">
        <f>L2392-N2392</f>
        <v>44.0448</v>
      </c>
      <c r="N2392" s="11" t="n">
        <v>15.4752</v>
      </c>
      <c r="O2392">
        <f>IF(L2392=0,"—",N2392/L2392)</f>
        <v>0.25999999999999995</v>
      </c>
      <c r="P2392" t="inlineStr">
        <is>
          <t>West</t>
        </is>
      </c>
      <c r="Q2392" t="inlineStr">
        <is>
          <t>Corporate</t>
        </is>
      </c>
    </row>
    <row r="2393">
      <c r="A2393" s="8" t="n">
        <v>8207</v>
      </c>
      <c r="B2393" t="inlineStr">
        <is>
          <t>CA-2015-122266</t>
        </is>
      </c>
      <c r="C2393" s="9" t="n">
        <v>42120</v>
      </c>
      <c r="D2393" s="8" t="n">
        <v>2015</v>
      </c>
      <c r="E2393" s="8" t="n">
        <v>4</v>
      </c>
      <c r="F2393" t="inlineStr">
        <is>
          <t>2015-04</t>
        </is>
      </c>
      <c r="G2393" t="inlineStr">
        <is>
          <t>Furniture</t>
        </is>
      </c>
      <c r="H2393" t="inlineStr">
        <is>
          <t>Tables</t>
        </is>
      </c>
      <c r="I2393" t="inlineStr">
        <is>
          <t>Bretford CR4500 Series Slim Rectangular Table</t>
        </is>
      </c>
      <c r="J2393" s="8" t="n">
        <v>1</v>
      </c>
      <c r="K2393" s="10" t="n">
        <v>0.45</v>
      </c>
      <c r="L2393" s="11" t="n">
        <v>191.5155</v>
      </c>
      <c r="M2393" s="11">
        <f>L2393-N2393</f>
        <v>268.12170000000003</v>
      </c>
      <c r="N2393" s="11" t="n">
        <v>-76.6062</v>
      </c>
      <c r="O2393">
        <f>IF(L2393=0,"—",N2393/L2393)</f>
        <v>-0.4</v>
      </c>
      <c r="P2393" t="inlineStr">
        <is>
          <t>South</t>
        </is>
      </c>
      <c r="Q2393" t="inlineStr">
        <is>
          <t>Consumer</t>
        </is>
      </c>
    </row>
    <row r="2394">
      <c r="A2394" s="8" t="n">
        <v>8208</v>
      </c>
      <c r="B2394" t="inlineStr">
        <is>
          <t>CA-2015-122266</t>
        </is>
      </c>
      <c r="C2394" s="9" t="n">
        <v>42120</v>
      </c>
      <c r="D2394" s="8" t="n">
        <v>2015</v>
      </c>
      <c r="E2394" s="8" t="n">
        <v>4</v>
      </c>
      <c r="F2394" t="inlineStr">
        <is>
          <t>2015-04</t>
        </is>
      </c>
      <c r="G2394" t="inlineStr">
        <is>
          <t>Office Supplies</t>
        </is>
      </c>
      <c r="H2394" t="inlineStr">
        <is>
          <t>Art</t>
        </is>
      </c>
      <c r="I2394" t="inlineStr">
        <is>
          <t>Crayola Colored Pencils</t>
        </is>
      </c>
      <c r="J2394" s="8" t="n">
        <v>1</v>
      </c>
      <c r="K2394" s="10" t="n">
        <v>0.2</v>
      </c>
      <c r="L2394" s="11" t="n">
        <v>2.624</v>
      </c>
      <c r="M2394" s="11">
        <f>L2394-N2394</f>
        <v>2.1976</v>
      </c>
      <c r="N2394" s="11" t="n">
        <v>0.4264</v>
      </c>
      <c r="O2394">
        <f>IF(L2394=0,"—",N2394/L2394)</f>
        <v>0.1625</v>
      </c>
      <c r="P2394" t="inlineStr">
        <is>
          <t>South</t>
        </is>
      </c>
      <c r="Q2394" t="inlineStr">
        <is>
          <t>Consumer</t>
        </is>
      </c>
    </row>
    <row r="2395">
      <c r="A2395" s="8" t="n">
        <v>1021</v>
      </c>
      <c r="B2395" t="inlineStr">
        <is>
          <t>CA-2015-124450</t>
        </is>
      </c>
      <c r="C2395" s="9" t="n">
        <v>42121</v>
      </c>
      <c r="D2395" s="8" t="n">
        <v>2015</v>
      </c>
      <c r="E2395" s="8" t="n">
        <v>4</v>
      </c>
      <c r="F2395" t="inlineStr">
        <is>
          <t>2015-04</t>
        </is>
      </c>
      <c r="G2395" t="inlineStr">
        <is>
          <t>Office Supplies</t>
        </is>
      </c>
      <c r="H2395" t="inlineStr">
        <is>
          <t>Art</t>
        </is>
      </c>
      <c r="I2395" t="inlineStr">
        <is>
          <t>Staples in misc. colors</t>
        </is>
      </c>
      <c r="J2395" s="8" t="n">
        <v>3</v>
      </c>
      <c r="K2395" s="10" t="n">
        <v>0</v>
      </c>
      <c r="L2395" s="11" t="n">
        <v>22.74</v>
      </c>
      <c r="M2395" s="11">
        <f>L2395-N2395</f>
        <v>13.871399999999998</v>
      </c>
      <c r="N2395" s="11" t="n">
        <v>8.868600000000001</v>
      </c>
      <c r="O2395">
        <f>IF(L2395=0,"—",N2395/L2395)</f>
        <v>0.39000000000000007</v>
      </c>
      <c r="P2395" t="inlineStr">
        <is>
          <t>East</t>
        </is>
      </c>
      <c r="Q2395" t="inlineStr">
        <is>
          <t>Consumer</t>
        </is>
      </c>
    </row>
    <row r="2396">
      <c r="A2396" s="8" t="n">
        <v>1023</v>
      </c>
      <c r="B2396" t="inlineStr">
        <is>
          <t>CA-2015-124450</t>
        </is>
      </c>
      <c r="C2396" s="9" t="n">
        <v>42121</v>
      </c>
      <c r="D2396" s="8" t="n">
        <v>2015</v>
      </c>
      <c r="E2396" s="8" t="n">
        <v>4</v>
      </c>
      <c r="F2396" t="inlineStr">
        <is>
          <t>2015-04</t>
        </is>
      </c>
      <c r="G2396" t="inlineStr">
        <is>
          <t>Technology</t>
        </is>
      </c>
      <c r="H2396" t="inlineStr">
        <is>
          <t>Machines</t>
        </is>
      </c>
      <c r="I2396" t="inlineStr">
        <is>
          <t>Cisco SPA525G2 5-Line IP Phone</t>
        </is>
      </c>
      <c r="J2396" s="8" t="n">
        <v>8</v>
      </c>
      <c r="K2396" s="10" t="n">
        <v>0</v>
      </c>
      <c r="L2396" s="11" t="n">
        <v>1379.92</v>
      </c>
      <c r="M2396" s="11">
        <f>L2396-N2396</f>
        <v>731.3576</v>
      </c>
      <c r="N2396" s="11" t="n">
        <v>648.5624</v>
      </c>
      <c r="O2396">
        <f>IF(L2396=0,"—",N2396/L2396)</f>
        <v>0.47</v>
      </c>
      <c r="P2396" t="inlineStr">
        <is>
          <t>East</t>
        </is>
      </c>
      <c r="Q2396" t="inlineStr">
        <is>
          <t>Consumer</t>
        </is>
      </c>
    </row>
    <row r="2397">
      <c r="A2397" s="8" t="n">
        <v>1022</v>
      </c>
      <c r="B2397" t="inlineStr">
        <is>
          <t>CA-2015-124450</t>
        </is>
      </c>
      <c r="C2397" s="9" t="n">
        <v>42121</v>
      </c>
      <c r="D2397" s="8" t="n">
        <v>2015</v>
      </c>
      <c r="E2397" s="8" t="n">
        <v>4</v>
      </c>
      <c r="F2397" t="inlineStr">
        <is>
          <t>2015-04</t>
        </is>
      </c>
      <c r="G2397" t="inlineStr">
        <is>
          <t>Furniture</t>
        </is>
      </c>
      <c r="H2397" t="inlineStr">
        <is>
          <t>Chairs</t>
        </is>
      </c>
      <c r="I2397" t="inlineStr">
        <is>
          <t>Global Comet Stacking Arm Chair</t>
        </is>
      </c>
      <c r="J2397" s="8" t="n">
        <v>3</v>
      </c>
      <c r="K2397" s="10" t="n">
        <v>0</v>
      </c>
      <c r="L2397" s="11" t="n">
        <v>1267.53</v>
      </c>
      <c r="M2397" s="11">
        <f>L2397-N2397</f>
        <v>950.6475</v>
      </c>
      <c r="N2397" s="11" t="n">
        <v>316.8825</v>
      </c>
      <c r="O2397">
        <f>IF(L2397=0,"—",N2397/L2397)</f>
        <v>0.25</v>
      </c>
      <c r="P2397" t="inlineStr">
        <is>
          <t>East</t>
        </is>
      </c>
      <c r="Q2397" t="inlineStr">
        <is>
          <t>Consumer</t>
        </is>
      </c>
    </row>
    <row r="2398">
      <c r="A2398" s="8" t="n">
        <v>3419</v>
      </c>
      <c r="B2398" t="inlineStr">
        <is>
          <t>CA-2015-151841</t>
        </is>
      </c>
      <c r="C2398" s="9" t="n">
        <v>42121</v>
      </c>
      <c r="D2398" s="8" t="n">
        <v>2015</v>
      </c>
      <c r="E2398" s="8" t="n">
        <v>4</v>
      </c>
      <c r="F2398" t="inlineStr">
        <is>
          <t>2015-04</t>
        </is>
      </c>
      <c r="G2398" t="inlineStr">
        <is>
          <t>Office Supplies</t>
        </is>
      </c>
      <c r="H2398" t="inlineStr">
        <is>
          <t>Supplies</t>
        </is>
      </c>
      <c r="I2398" t="inlineStr">
        <is>
          <t>Acme Value Line Scissors</t>
        </is>
      </c>
      <c r="J2398" s="8" t="n">
        <v>2</v>
      </c>
      <c r="K2398" s="10" t="n">
        <v>0.2</v>
      </c>
      <c r="L2398" s="11" t="n">
        <v>5.84</v>
      </c>
      <c r="M2398" s="11">
        <f>L2398-N2398</f>
        <v>5.109999999999999</v>
      </c>
      <c r="N2398" s="11" t="n">
        <v>0.73</v>
      </c>
      <c r="O2398">
        <f>IF(L2398=0,"—",N2398/L2398)</f>
        <v>0.125</v>
      </c>
      <c r="P2398" t="inlineStr">
        <is>
          <t>West</t>
        </is>
      </c>
      <c r="Q2398" t="inlineStr">
        <is>
          <t>Home Office</t>
        </is>
      </c>
    </row>
    <row r="2399">
      <c r="A2399" s="8" t="n">
        <v>3418</v>
      </c>
      <c r="B2399" t="inlineStr">
        <is>
          <t>CA-2015-151841</t>
        </is>
      </c>
      <c r="C2399" s="9" t="n">
        <v>42121</v>
      </c>
      <c r="D2399" s="8" t="n">
        <v>2015</v>
      </c>
      <c r="E2399" s="8" t="n">
        <v>4</v>
      </c>
      <c r="F2399" t="inlineStr">
        <is>
          <t>2015-04</t>
        </is>
      </c>
      <c r="G2399" t="inlineStr">
        <is>
          <t>Office Supplies</t>
        </is>
      </c>
      <c r="H2399" t="inlineStr">
        <is>
          <t>Appliances</t>
        </is>
      </c>
      <c r="I2399" t="inlineStr">
        <is>
          <t>Belkin 6 Outlet Metallic Surge Strip</t>
        </is>
      </c>
      <c r="J2399" s="8" t="n">
        <v>5</v>
      </c>
      <c r="K2399" s="10" t="n">
        <v>0.2</v>
      </c>
      <c r="L2399" s="11" t="n">
        <v>43.56</v>
      </c>
      <c r="M2399" s="11">
        <f>L2399-N2399</f>
        <v>40.293</v>
      </c>
      <c r="N2399" s="11" t="n">
        <v>3.267</v>
      </c>
      <c r="O2399">
        <f>IF(L2399=0,"—",N2399/L2399)</f>
        <v>0.075</v>
      </c>
      <c r="P2399" t="inlineStr">
        <is>
          <t>West</t>
        </is>
      </c>
      <c r="Q2399" t="inlineStr">
        <is>
          <t>Home Office</t>
        </is>
      </c>
    </row>
    <row r="2400">
      <c r="A2400" s="8" t="n">
        <v>380</v>
      </c>
      <c r="B2400" t="inlineStr">
        <is>
          <t>CA-2015-130792</t>
        </is>
      </c>
      <c r="C2400" s="9" t="n">
        <v>42122</v>
      </c>
      <c r="D2400" s="8" t="n">
        <v>2015</v>
      </c>
      <c r="E2400" s="8" t="n">
        <v>4</v>
      </c>
      <c r="F2400" t="inlineStr">
        <is>
          <t>2015-04</t>
        </is>
      </c>
      <c r="G2400" t="inlineStr">
        <is>
          <t>Office Supplies</t>
        </is>
      </c>
      <c r="H2400" t="inlineStr">
        <is>
          <t>Storage</t>
        </is>
      </c>
      <c r="I2400" t="inlineStr">
        <is>
          <t>Akro-Mils 12-Gallon Tote</t>
        </is>
      </c>
      <c r="J2400" s="8" t="n">
        <v>3</v>
      </c>
      <c r="K2400" s="10" t="n">
        <v>0.2</v>
      </c>
      <c r="L2400" s="11" t="n">
        <v>23.832</v>
      </c>
      <c r="M2400" s="11">
        <f>L2400-N2400</f>
        <v>21.1509</v>
      </c>
      <c r="N2400" s="11" t="n">
        <v>2.6811</v>
      </c>
      <c r="O2400">
        <f>IF(L2400=0,"—",N2400/L2400)</f>
        <v>0.11249999999999999</v>
      </c>
      <c r="P2400" t="inlineStr">
        <is>
          <t>Central</t>
        </is>
      </c>
      <c r="Q2400" t="inlineStr">
        <is>
          <t>Consumer</t>
        </is>
      </c>
    </row>
    <row r="2401">
      <c r="A2401" s="8" t="n">
        <v>379</v>
      </c>
      <c r="B2401" t="inlineStr">
        <is>
          <t>CA-2015-130792</t>
        </is>
      </c>
      <c r="C2401" s="9" t="n">
        <v>42122</v>
      </c>
      <c r="D2401" s="8" t="n">
        <v>2015</v>
      </c>
      <c r="E2401" s="8" t="n">
        <v>4</v>
      </c>
      <c r="F2401" t="inlineStr">
        <is>
          <t>2015-04</t>
        </is>
      </c>
      <c r="G2401" t="inlineStr">
        <is>
          <t>Office Supplies</t>
        </is>
      </c>
      <c r="H2401" t="inlineStr">
        <is>
          <t>Appliances</t>
        </is>
      </c>
      <c r="I2401" t="inlineStr">
        <is>
          <t>Holmes Odor Grabber</t>
        </is>
      </c>
      <c r="J2401" s="8" t="n">
        <v>3</v>
      </c>
      <c r="K2401" s="10" t="n">
        <v>0.8</v>
      </c>
      <c r="L2401" s="11" t="n">
        <v>8.651999999999999</v>
      </c>
      <c r="M2401" s="11">
        <f>L2401-N2401</f>
        <v>28.9842</v>
      </c>
      <c r="N2401" s="11" t="n">
        <v>-20.3322</v>
      </c>
      <c r="O2401">
        <f>IF(L2401=0,"—",N2401/L2401)</f>
        <v>-2.35</v>
      </c>
      <c r="P2401" t="inlineStr">
        <is>
          <t>Central</t>
        </is>
      </c>
      <c r="Q2401" t="inlineStr">
        <is>
          <t>Consumer</t>
        </is>
      </c>
    </row>
    <row r="2402">
      <c r="A2402" s="8" t="n">
        <v>7683</v>
      </c>
      <c r="B2402" t="inlineStr">
        <is>
          <t>CA-2015-120782</t>
        </is>
      </c>
      <c r="C2402" s="9" t="n">
        <v>42122</v>
      </c>
      <c r="D2402" s="8" t="n">
        <v>2015</v>
      </c>
      <c r="E2402" s="8" t="n">
        <v>4</v>
      </c>
      <c r="F2402" t="inlineStr">
        <is>
          <t>2015-04</t>
        </is>
      </c>
      <c r="G2402" t="inlineStr">
        <is>
          <t>Office Supplies</t>
        </is>
      </c>
      <c r="H2402" t="inlineStr">
        <is>
          <t>Appliances</t>
        </is>
      </c>
      <c r="I2402" t="inlineStr">
        <is>
          <t>Kensington 7 Outlet MasterPiece Power Center with Fax/Phone Line Protection</t>
        </is>
      </c>
      <c r="J2402" s="8" t="n">
        <v>1</v>
      </c>
      <c r="K2402" s="10" t="n">
        <v>0.1</v>
      </c>
      <c r="L2402" s="11" t="n">
        <v>186.732</v>
      </c>
      <c r="M2402" s="11">
        <f>L2402-N2402</f>
        <v>145.236</v>
      </c>
      <c r="N2402" s="11" t="n">
        <v>41.496</v>
      </c>
      <c r="O2402">
        <f>IF(L2402=0,"—",N2402/L2402)</f>
        <v>0.22222222222222224</v>
      </c>
      <c r="P2402" t="inlineStr">
        <is>
          <t>Central</t>
        </is>
      </c>
      <c r="Q2402" t="inlineStr">
        <is>
          <t>Home Office</t>
        </is>
      </c>
    </row>
    <row r="2403">
      <c r="A2403" s="8" t="n">
        <v>7684</v>
      </c>
      <c r="B2403" t="inlineStr">
        <is>
          <t>CA-2015-120782</t>
        </is>
      </c>
      <c r="C2403" s="9" t="n">
        <v>42122</v>
      </c>
      <c r="D2403" s="8" t="n">
        <v>2015</v>
      </c>
      <c r="E2403" s="8" t="n">
        <v>4</v>
      </c>
      <c r="F2403" t="inlineStr">
        <is>
          <t>2015-04</t>
        </is>
      </c>
      <c r="G2403" t="inlineStr">
        <is>
          <t>Office Supplies</t>
        </is>
      </c>
      <c r="H2403" t="inlineStr">
        <is>
          <t>Binders</t>
        </is>
      </c>
      <c r="I2403" t="inlineStr">
        <is>
          <t>Fellowes PB500 Electric Punch Plastic Comb Binding Machine with Manual Bind</t>
        </is>
      </c>
      <c r="J2403" s="8" t="n">
        <v>3</v>
      </c>
      <c r="K2403" s="10" t="n">
        <v>0</v>
      </c>
      <c r="L2403" s="11" t="n">
        <v>3812.97</v>
      </c>
      <c r="M2403" s="11">
        <f>L2403-N2403</f>
        <v>1906.485</v>
      </c>
      <c r="N2403" s="11" t="n">
        <v>1906.485</v>
      </c>
      <c r="O2403">
        <f>IF(L2403=0,"—",N2403/L2403)</f>
        <v>0.5</v>
      </c>
      <c r="P2403" t="inlineStr">
        <is>
          <t>Central</t>
        </is>
      </c>
      <c r="Q2403" t="inlineStr">
        <is>
          <t>Home Office</t>
        </is>
      </c>
    </row>
    <row r="2404">
      <c r="A2404" s="8" t="n">
        <v>381</v>
      </c>
      <c r="B2404" t="inlineStr">
        <is>
          <t>CA-2015-130792</t>
        </is>
      </c>
      <c r="C2404" s="9" t="n">
        <v>42122</v>
      </c>
      <c r="D2404" s="8" t="n">
        <v>2015</v>
      </c>
      <c r="E2404" s="8" t="n">
        <v>4</v>
      </c>
      <c r="F2404" t="inlineStr">
        <is>
          <t>2015-04</t>
        </is>
      </c>
      <c r="G2404" t="inlineStr">
        <is>
          <t>Office Supplies</t>
        </is>
      </c>
      <c r="H2404" t="inlineStr">
        <is>
          <t>Binders</t>
        </is>
      </c>
      <c r="I2404" t="inlineStr">
        <is>
          <t>GBC Twin Loop Wire Binding Elements, 9/16" Spine, Black</t>
        </is>
      </c>
      <c r="J2404" s="8" t="n">
        <v>4</v>
      </c>
      <c r="K2404" s="10" t="n">
        <v>0.8</v>
      </c>
      <c r="L2404" s="11" t="n">
        <v>12.176</v>
      </c>
      <c r="M2404" s="11">
        <f>L2404-N2404</f>
        <v>31.0488</v>
      </c>
      <c r="N2404" s="11" t="n">
        <v>-18.8728</v>
      </c>
      <c r="O2404">
        <f>IF(L2404=0,"—",N2404/L2404)</f>
        <v>-1.55</v>
      </c>
      <c r="P2404" t="inlineStr">
        <is>
          <t>Central</t>
        </is>
      </c>
      <c r="Q2404" t="inlineStr">
        <is>
          <t>Consumer</t>
        </is>
      </c>
    </row>
    <row r="2405">
      <c r="A2405" s="8" t="n">
        <v>5861</v>
      </c>
      <c r="B2405" t="inlineStr">
        <is>
          <t>CA-2015-157434</t>
        </is>
      </c>
      <c r="C2405" s="9" t="n">
        <v>42123</v>
      </c>
      <c r="D2405" s="8" t="n">
        <v>2015</v>
      </c>
      <c r="E2405" s="8" t="n">
        <v>4</v>
      </c>
      <c r="F2405" t="inlineStr">
        <is>
          <t>2015-04</t>
        </is>
      </c>
      <c r="G2405" t="inlineStr">
        <is>
          <t>Office Supplies</t>
        </is>
      </c>
      <c r="H2405" t="inlineStr">
        <is>
          <t>Paper</t>
        </is>
      </c>
      <c r="I2405" t="inlineStr">
        <is>
          <t>Xerox 1949</t>
        </is>
      </c>
      <c r="J2405" s="8" t="n">
        <v>2</v>
      </c>
      <c r="K2405" s="10" t="n">
        <v>0.2</v>
      </c>
      <c r="L2405" s="11" t="n">
        <v>7.968</v>
      </c>
      <c r="M2405" s="11">
        <f>L2405-N2405</f>
        <v>5.0796</v>
      </c>
      <c r="N2405" s="11" t="n">
        <v>2.8884</v>
      </c>
      <c r="O2405">
        <f>IF(L2405=0,"—",N2405/L2405)</f>
        <v>0.3625</v>
      </c>
      <c r="P2405" t="inlineStr">
        <is>
          <t>East</t>
        </is>
      </c>
      <c r="Q2405" t="inlineStr">
        <is>
          <t>Home Office</t>
        </is>
      </c>
    </row>
    <row r="2406">
      <c r="A2406" s="8" t="n">
        <v>3045</v>
      </c>
      <c r="B2406" t="inlineStr">
        <is>
          <t>CA-2015-135174</t>
        </is>
      </c>
      <c r="C2406" s="9" t="n">
        <v>42124</v>
      </c>
      <c r="D2406" s="8" t="n">
        <v>2015</v>
      </c>
      <c r="E2406" s="8" t="n">
        <v>4</v>
      </c>
      <c r="F2406" t="inlineStr">
        <is>
          <t>2015-04</t>
        </is>
      </c>
      <c r="G2406" t="inlineStr">
        <is>
          <t>Technology</t>
        </is>
      </c>
      <c r="H2406" t="inlineStr">
        <is>
          <t>Phones</t>
        </is>
      </c>
      <c r="I2406" t="inlineStr">
        <is>
          <t>Cisco Unified IP Phone 7945G VoIP phone</t>
        </is>
      </c>
      <c r="J2406" s="8" t="n">
        <v>5</v>
      </c>
      <c r="K2406" s="10" t="n">
        <v>0.4</v>
      </c>
      <c r="L2406" s="11" t="n">
        <v>1022.97</v>
      </c>
      <c r="M2406" s="11">
        <f>L2406-N2406</f>
        <v>1278.7125</v>
      </c>
      <c r="N2406" s="11" t="n">
        <v>-255.7425</v>
      </c>
      <c r="O2406">
        <f>IF(L2406=0,"—",N2406/L2406)</f>
        <v>-0.25</v>
      </c>
      <c r="P2406" t="inlineStr">
        <is>
          <t>East</t>
        </is>
      </c>
      <c r="Q2406" t="inlineStr">
        <is>
          <t>Consumer</t>
        </is>
      </c>
    </row>
    <row r="2407">
      <c r="A2407" s="8" t="n">
        <v>67</v>
      </c>
      <c r="B2407" t="inlineStr">
        <is>
          <t>US-2015-164175</t>
        </is>
      </c>
      <c r="C2407" s="9" t="n">
        <v>42124</v>
      </c>
      <c r="D2407" s="8" t="n">
        <v>2015</v>
      </c>
      <c r="E2407" s="8" t="n">
        <v>4</v>
      </c>
      <c r="F2407" t="inlineStr">
        <is>
          <t>2015-04</t>
        </is>
      </c>
      <c r="G2407" t="inlineStr">
        <is>
          <t>Furniture</t>
        </is>
      </c>
      <c r="H2407" t="inlineStr">
        <is>
          <t>Chairs</t>
        </is>
      </c>
      <c r="I2407" t="inlineStr">
        <is>
          <t>Global Value Mid-Back Manager's Chair, Gray</t>
        </is>
      </c>
      <c r="J2407" s="8" t="n">
        <v>5</v>
      </c>
      <c r="K2407" s="10" t="n">
        <v>0.3</v>
      </c>
      <c r="L2407" s="11" t="n">
        <v>213.115</v>
      </c>
      <c r="M2407" s="11">
        <f>L2407-N2407</f>
        <v>228.3375</v>
      </c>
      <c r="N2407" s="11" t="n">
        <v>-15.2225</v>
      </c>
      <c r="O2407">
        <f>IF(L2407=0,"—",N2407/L2407)</f>
        <v>-0.07142857142857142</v>
      </c>
      <c r="P2407" t="inlineStr">
        <is>
          <t>Central</t>
        </is>
      </c>
      <c r="Q2407" t="inlineStr">
        <is>
          <t>Home Office</t>
        </is>
      </c>
    </row>
    <row r="2408">
      <c r="A2408" s="8" t="n">
        <v>6592</v>
      </c>
      <c r="B2408" t="inlineStr">
        <is>
          <t>CA-2015-103716</t>
        </is>
      </c>
      <c r="C2408" s="9" t="n">
        <v>42124</v>
      </c>
      <c r="D2408" s="8" t="n">
        <v>2015</v>
      </c>
      <c r="E2408" s="8" t="n">
        <v>4</v>
      </c>
      <c r="F2408" t="inlineStr">
        <is>
          <t>2015-04</t>
        </is>
      </c>
      <c r="G2408" t="inlineStr">
        <is>
          <t>Office Supplies</t>
        </is>
      </c>
      <c r="H2408" t="inlineStr">
        <is>
          <t>Art</t>
        </is>
      </c>
      <c r="I2408" t="inlineStr">
        <is>
          <t>Newell 324</t>
        </is>
      </c>
      <c r="J2408" s="8" t="n">
        <v>3</v>
      </c>
      <c r="K2408" s="10" t="n">
        <v>0</v>
      </c>
      <c r="L2408" s="11" t="n">
        <v>34.65</v>
      </c>
      <c r="M2408" s="11">
        <f>L2408-N2408</f>
        <v>24.948</v>
      </c>
      <c r="N2408" s="11" t="n">
        <v>9.702</v>
      </c>
      <c r="O2408">
        <f>IF(L2408=0,"—",N2408/L2408)</f>
        <v>0.28</v>
      </c>
      <c r="P2408" t="inlineStr">
        <is>
          <t>West</t>
        </is>
      </c>
      <c r="Q2408" t="inlineStr">
        <is>
          <t>Corporate</t>
        </is>
      </c>
    </row>
    <row r="2409">
      <c r="A2409" s="8" t="n">
        <v>8351</v>
      </c>
      <c r="B2409" t="inlineStr">
        <is>
          <t>US-2015-115238</t>
        </is>
      </c>
      <c r="C2409" s="9" t="n">
        <v>42124</v>
      </c>
      <c r="D2409" s="8" t="n">
        <v>2015</v>
      </c>
      <c r="E2409" s="8" t="n">
        <v>4</v>
      </c>
      <c r="F2409" t="inlineStr">
        <is>
          <t>2015-04</t>
        </is>
      </c>
      <c r="G2409" t="inlineStr">
        <is>
          <t>Office Supplies</t>
        </is>
      </c>
      <c r="H2409" t="inlineStr">
        <is>
          <t>Paper</t>
        </is>
      </c>
      <c r="I2409" t="inlineStr">
        <is>
          <t>Weyerhaeuser First Choice Laser/Copy Paper (20Lb. and 88 Bright)</t>
        </is>
      </c>
      <c r="J2409" s="8" t="n">
        <v>1</v>
      </c>
      <c r="K2409" s="10" t="n">
        <v>0</v>
      </c>
      <c r="L2409" s="11" t="n">
        <v>6.48</v>
      </c>
      <c r="M2409" s="11">
        <f>L2409-N2409</f>
        <v>3.3696000000000006</v>
      </c>
      <c r="N2409" s="11" t="n">
        <v>3.1104</v>
      </c>
      <c r="O2409">
        <f>IF(L2409=0,"—",N2409/L2409)</f>
        <v>0.4799999999999999</v>
      </c>
      <c r="P2409" t="inlineStr">
        <is>
          <t>East</t>
        </is>
      </c>
      <c r="Q2409" t="inlineStr">
        <is>
          <t>Corporate</t>
        </is>
      </c>
    </row>
    <row r="2410">
      <c r="A2410" s="8" t="n">
        <v>8350</v>
      </c>
      <c r="B2410" t="inlineStr">
        <is>
          <t>US-2015-115238</t>
        </is>
      </c>
      <c r="C2410" s="9" t="n">
        <v>42124</v>
      </c>
      <c r="D2410" s="8" t="n">
        <v>2015</v>
      </c>
      <c r="E2410" s="8" t="n">
        <v>4</v>
      </c>
      <c r="F2410" t="inlineStr">
        <is>
          <t>2015-04</t>
        </is>
      </c>
      <c r="G2410" t="inlineStr">
        <is>
          <t>Furniture</t>
        </is>
      </c>
      <c r="H2410" t="inlineStr">
        <is>
          <t>Furnishings</t>
        </is>
      </c>
      <c r="I2410" t="inlineStr">
        <is>
          <t>Eldon Imàge Series Desk Accessories, Clear</t>
        </is>
      </c>
      <c r="J2410" s="8" t="n">
        <v>5</v>
      </c>
      <c r="K2410" s="10" t="n">
        <v>0</v>
      </c>
      <c r="L2410" s="11" t="n">
        <v>24.3</v>
      </c>
      <c r="M2410" s="11">
        <f>L2410-N2410</f>
        <v>13.851</v>
      </c>
      <c r="N2410" s="11" t="n">
        <v>10.449</v>
      </c>
      <c r="O2410">
        <f>IF(L2410=0,"—",N2410/L2410)</f>
        <v>0.43</v>
      </c>
      <c r="P2410" t="inlineStr">
        <is>
          <t>East</t>
        </is>
      </c>
      <c r="Q2410" t="inlineStr">
        <is>
          <t>Corporate</t>
        </is>
      </c>
    </row>
    <row r="2411">
      <c r="A2411" s="8" t="n">
        <v>8349</v>
      </c>
      <c r="B2411" t="inlineStr">
        <is>
          <t>US-2015-115238</t>
        </is>
      </c>
      <c r="C2411" s="9" t="n">
        <v>42124</v>
      </c>
      <c r="D2411" s="8" t="n">
        <v>2015</v>
      </c>
      <c r="E2411" s="8" t="n">
        <v>4</v>
      </c>
      <c r="F2411" t="inlineStr">
        <is>
          <t>2015-04</t>
        </is>
      </c>
      <c r="G2411" t="inlineStr">
        <is>
          <t>Technology</t>
        </is>
      </c>
      <c r="H2411" t="inlineStr">
        <is>
          <t>Phones</t>
        </is>
      </c>
      <c r="I2411" t="inlineStr">
        <is>
          <t>iKross Bluetooth Portable Keyboard + Cell Phone Stand Holder + Brush for Apple i</t>
        </is>
      </c>
      <c r="J2411" s="8" t="n">
        <v>10</v>
      </c>
      <c r="K2411" s="10" t="n">
        <v>0</v>
      </c>
      <c r="L2411" s="11" t="n">
        <v>209.5</v>
      </c>
      <c r="M2411" s="11">
        <f>L2411-N2411</f>
        <v>150.84</v>
      </c>
      <c r="N2411" s="11" t="n">
        <v>58.66</v>
      </c>
      <c r="O2411">
        <f>IF(L2411=0,"—",N2411/L2411)</f>
        <v>0.27999999999999997</v>
      </c>
      <c r="P2411" t="inlineStr">
        <is>
          <t>East</t>
        </is>
      </c>
      <c r="Q2411" t="inlineStr">
        <is>
          <t>Corporate</t>
        </is>
      </c>
    </row>
    <row r="2412">
      <c r="A2412" s="8" t="n">
        <v>6593</v>
      </c>
      <c r="B2412" t="inlineStr">
        <is>
          <t>CA-2015-103716</t>
        </is>
      </c>
      <c r="C2412" s="9" t="n">
        <v>42124</v>
      </c>
      <c r="D2412" s="8" t="n">
        <v>2015</v>
      </c>
      <c r="E2412" s="8" t="n">
        <v>4</v>
      </c>
      <c r="F2412" t="inlineStr">
        <is>
          <t>2015-04</t>
        </is>
      </c>
      <c r="G2412" t="inlineStr">
        <is>
          <t>Technology</t>
        </is>
      </c>
      <c r="H2412" t="inlineStr">
        <is>
          <t>Phones</t>
        </is>
      </c>
      <c r="I2412" t="inlineStr">
        <is>
          <t>Cush Cases Heavy Duty Rugged Cover Case for Samsung Galaxy S5 - Purple</t>
        </is>
      </c>
      <c r="J2412" s="8" t="n">
        <v>5</v>
      </c>
      <c r="K2412" s="10" t="n">
        <v>0.2</v>
      </c>
      <c r="L2412" s="11" t="n">
        <v>19.8</v>
      </c>
      <c r="M2412" s="11">
        <f>L2412-N2412</f>
        <v>18.067500000000003</v>
      </c>
      <c r="N2412" s="11" t="n">
        <v>1.7325</v>
      </c>
      <c r="O2412">
        <f>IF(L2412=0,"—",N2412/L2412)</f>
        <v>0.0875</v>
      </c>
      <c r="P2412" t="inlineStr">
        <is>
          <t>West</t>
        </is>
      </c>
      <c r="Q2412" t="inlineStr">
        <is>
          <t>Corporate</t>
        </is>
      </c>
    </row>
    <row r="2413">
      <c r="A2413" s="8" t="n">
        <v>8348</v>
      </c>
      <c r="B2413" t="inlineStr">
        <is>
          <t>US-2015-115238</t>
        </is>
      </c>
      <c r="C2413" s="9" t="n">
        <v>42124</v>
      </c>
      <c r="D2413" s="8" t="n">
        <v>2015</v>
      </c>
      <c r="E2413" s="8" t="n">
        <v>4</v>
      </c>
      <c r="F2413" t="inlineStr">
        <is>
          <t>2015-04</t>
        </is>
      </c>
      <c r="G2413" t="inlineStr">
        <is>
          <t>Furniture</t>
        </is>
      </c>
      <c r="H2413" t="inlineStr">
        <is>
          <t>Furnishings</t>
        </is>
      </c>
      <c r="I2413" t="inlineStr">
        <is>
          <t>DAX Two-Tone Rosewood/Black Document Frame, Desktop, 5 x 7</t>
        </is>
      </c>
      <c r="J2413" s="8" t="n">
        <v>1</v>
      </c>
      <c r="K2413" s="10" t="n">
        <v>0</v>
      </c>
      <c r="L2413" s="11" t="n">
        <v>9.48</v>
      </c>
      <c r="M2413" s="11">
        <f>L2413-N2413</f>
        <v>5.688000000000001</v>
      </c>
      <c r="N2413" s="11" t="n">
        <v>3.792</v>
      </c>
      <c r="O2413">
        <f>IF(L2413=0,"—",N2413/L2413)</f>
        <v>0.39999999999999997</v>
      </c>
      <c r="P2413" t="inlineStr">
        <is>
          <t>East</t>
        </is>
      </c>
      <c r="Q2413" t="inlineStr">
        <is>
          <t>Corporate</t>
        </is>
      </c>
    </row>
    <row r="2414">
      <c r="A2414" s="8" t="n">
        <v>8347</v>
      </c>
      <c r="B2414" t="inlineStr">
        <is>
          <t>US-2015-115238</t>
        </is>
      </c>
      <c r="C2414" s="9" t="n">
        <v>42124</v>
      </c>
      <c r="D2414" s="8" t="n">
        <v>2015</v>
      </c>
      <c r="E2414" s="8" t="n">
        <v>4</v>
      </c>
      <c r="F2414" t="inlineStr">
        <is>
          <t>2015-04</t>
        </is>
      </c>
      <c r="G2414" t="inlineStr">
        <is>
          <t>Furniture</t>
        </is>
      </c>
      <c r="H2414" t="inlineStr">
        <is>
          <t>Furnishings</t>
        </is>
      </c>
      <c r="I2414" t="inlineStr">
        <is>
          <t>Eldon 200 Class Desk Accessories, Burgundy</t>
        </is>
      </c>
      <c r="J2414" s="8" t="n">
        <v>5</v>
      </c>
      <c r="K2414" s="10" t="n">
        <v>0</v>
      </c>
      <c r="L2414" s="11" t="n">
        <v>31.4</v>
      </c>
      <c r="M2414" s="11">
        <f>L2414-N2414</f>
        <v>18.211999999999996</v>
      </c>
      <c r="N2414" s="11" t="n">
        <v>13.188</v>
      </c>
      <c r="O2414">
        <f>IF(L2414=0,"—",N2414/L2414)</f>
        <v>0.42000000000000004</v>
      </c>
      <c r="P2414" t="inlineStr">
        <is>
          <t>East</t>
        </is>
      </c>
      <c r="Q2414" t="inlineStr">
        <is>
          <t>Corporate</t>
        </is>
      </c>
    </row>
    <row r="2415">
      <c r="A2415" s="8" t="n">
        <v>3993</v>
      </c>
      <c r="B2415" t="inlineStr">
        <is>
          <t>CA-2015-161998</t>
        </is>
      </c>
      <c r="C2415" s="9" t="n">
        <v>42125</v>
      </c>
      <c r="D2415" s="8" t="n">
        <v>2015</v>
      </c>
      <c r="E2415" s="8" t="n">
        <v>5</v>
      </c>
      <c r="F2415" t="inlineStr">
        <is>
          <t>2015-05</t>
        </is>
      </c>
      <c r="G2415" t="inlineStr">
        <is>
          <t>Office Supplies</t>
        </is>
      </c>
      <c r="H2415" t="inlineStr">
        <is>
          <t>Supplies</t>
        </is>
      </c>
      <c r="I2415" t="inlineStr">
        <is>
          <t>Fiskars 8" Scissors, 2/Pack</t>
        </is>
      </c>
      <c r="J2415" s="8" t="n">
        <v>3</v>
      </c>
      <c r="K2415" s="10" t="n">
        <v>0.2</v>
      </c>
      <c r="L2415" s="11" t="n">
        <v>41.376</v>
      </c>
      <c r="M2415" s="11">
        <f>L2415-N2415</f>
        <v>36.721199999999996</v>
      </c>
      <c r="N2415" s="11" t="n">
        <v>4.6548</v>
      </c>
      <c r="O2415">
        <f>IF(L2415=0,"—",N2415/L2415)</f>
        <v>0.1125</v>
      </c>
      <c r="P2415" t="inlineStr">
        <is>
          <t>South</t>
        </is>
      </c>
      <c r="Q2415" t="inlineStr">
        <is>
          <t>Corporate</t>
        </is>
      </c>
    </row>
    <row r="2416">
      <c r="A2416" s="8" t="n">
        <v>3994</v>
      </c>
      <c r="B2416" t="inlineStr">
        <is>
          <t>CA-2015-161998</t>
        </is>
      </c>
      <c r="C2416" s="9" t="n">
        <v>42125</v>
      </c>
      <c r="D2416" s="8" t="n">
        <v>2015</v>
      </c>
      <c r="E2416" s="8" t="n">
        <v>5</v>
      </c>
      <c r="F2416" t="inlineStr">
        <is>
          <t>2015-05</t>
        </is>
      </c>
      <c r="G2416" t="inlineStr">
        <is>
          <t>Office Supplies</t>
        </is>
      </c>
      <c r="H2416" t="inlineStr">
        <is>
          <t>Art</t>
        </is>
      </c>
      <c r="I2416" t="inlineStr">
        <is>
          <t>Panasonic KP-380BK Classic Electric Pencil Sharpener</t>
        </is>
      </c>
      <c r="J2416" s="8" t="n">
        <v>6</v>
      </c>
      <c r="K2416" s="10" t="n">
        <v>0.2</v>
      </c>
      <c r="L2416" s="11" t="n">
        <v>172.704</v>
      </c>
      <c r="M2416" s="11">
        <f>L2416-N2416</f>
        <v>161.91</v>
      </c>
      <c r="N2416" s="11" t="n">
        <v>10.794</v>
      </c>
      <c r="O2416">
        <f>IF(L2416=0,"—",N2416/L2416)</f>
        <v>0.0625</v>
      </c>
      <c r="P2416" t="inlineStr">
        <is>
          <t>South</t>
        </is>
      </c>
      <c r="Q2416" t="inlineStr">
        <is>
          <t>Corporate</t>
        </is>
      </c>
    </row>
    <row r="2417">
      <c r="A2417" s="8" t="n">
        <v>6349</v>
      </c>
      <c r="B2417" t="inlineStr">
        <is>
          <t>CA-2015-104486</t>
        </is>
      </c>
      <c r="C2417" s="9" t="n">
        <v>42125</v>
      </c>
      <c r="D2417" s="8" t="n">
        <v>2015</v>
      </c>
      <c r="E2417" s="8" t="n">
        <v>5</v>
      </c>
      <c r="F2417" t="inlineStr">
        <is>
          <t>2015-05</t>
        </is>
      </c>
      <c r="G2417" t="inlineStr">
        <is>
          <t>Office Supplies</t>
        </is>
      </c>
      <c r="H2417" t="inlineStr">
        <is>
          <t>Storage</t>
        </is>
      </c>
      <c r="I2417" t="inlineStr">
        <is>
          <t>Eldon Simplefile Box Office</t>
        </is>
      </c>
      <c r="J2417" s="8" t="n">
        <v>3</v>
      </c>
      <c r="K2417" s="10" t="n">
        <v>0</v>
      </c>
      <c r="L2417" s="11" t="n">
        <v>37.32</v>
      </c>
      <c r="M2417" s="11">
        <f>L2417-N2417</f>
        <v>26.8704</v>
      </c>
      <c r="N2417" s="11" t="n">
        <v>10.4496</v>
      </c>
      <c r="O2417">
        <f>IF(L2417=0,"—",N2417/L2417)</f>
        <v>0.28</v>
      </c>
      <c r="P2417" t="inlineStr">
        <is>
          <t>West</t>
        </is>
      </c>
      <c r="Q2417" t="inlineStr">
        <is>
          <t>Consumer</t>
        </is>
      </c>
    </row>
    <row r="2418">
      <c r="A2418" s="8" t="n">
        <v>6348</v>
      </c>
      <c r="B2418" t="inlineStr">
        <is>
          <t>CA-2015-104486</t>
        </is>
      </c>
      <c r="C2418" s="9" t="n">
        <v>42125</v>
      </c>
      <c r="D2418" s="8" t="n">
        <v>2015</v>
      </c>
      <c r="E2418" s="8" t="n">
        <v>5</v>
      </c>
      <c r="F2418" t="inlineStr">
        <is>
          <t>2015-05</t>
        </is>
      </c>
      <c r="G2418" t="inlineStr">
        <is>
          <t>Office Supplies</t>
        </is>
      </c>
      <c r="H2418" t="inlineStr">
        <is>
          <t>Binders</t>
        </is>
      </c>
      <c r="I2418" t="inlineStr">
        <is>
          <t>GBC Twin Loop Wire Binding Elements, 9/16" Spine, Black</t>
        </is>
      </c>
      <c r="J2418" s="8" t="n">
        <v>1</v>
      </c>
      <c r="K2418" s="10" t="n">
        <v>0.2</v>
      </c>
      <c r="L2418" s="11" t="n">
        <v>12.176</v>
      </c>
      <c r="M2418" s="11">
        <f>L2418-N2418</f>
        <v>7.7622</v>
      </c>
      <c r="N2418" s="11" t="n">
        <v>4.4138</v>
      </c>
      <c r="O2418">
        <f>IF(L2418=0,"—",N2418/L2418)</f>
        <v>0.3625</v>
      </c>
      <c r="P2418" t="inlineStr">
        <is>
          <t>West</t>
        </is>
      </c>
      <c r="Q2418" t="inlineStr">
        <is>
          <t>Consumer</t>
        </is>
      </c>
    </row>
    <row r="2419">
      <c r="A2419" s="8" t="n">
        <v>1450</v>
      </c>
      <c r="B2419" t="inlineStr">
        <is>
          <t>CA-2015-145821</t>
        </is>
      </c>
      <c r="C2419" s="9" t="n">
        <v>42125</v>
      </c>
      <c r="D2419" s="8" t="n">
        <v>2015</v>
      </c>
      <c r="E2419" s="8" t="n">
        <v>5</v>
      </c>
      <c r="F2419" t="inlineStr">
        <is>
          <t>2015-05</t>
        </is>
      </c>
      <c r="G2419" t="inlineStr">
        <is>
          <t>Technology</t>
        </is>
      </c>
      <c r="H2419" t="inlineStr">
        <is>
          <t>Phones</t>
        </is>
      </c>
      <c r="I2419" t="inlineStr">
        <is>
          <t>OtterBox Defender Series Case - iPhone 5c</t>
        </is>
      </c>
      <c r="J2419" s="8" t="n">
        <v>3</v>
      </c>
      <c r="K2419" s="10" t="n">
        <v>0.2</v>
      </c>
      <c r="L2419" s="11" t="n">
        <v>88.752</v>
      </c>
      <c r="M2419" s="11">
        <f>L2419-N2419</f>
        <v>77.658</v>
      </c>
      <c r="N2419" s="11" t="n">
        <v>11.094</v>
      </c>
      <c r="O2419">
        <f>IF(L2419=0,"—",N2419/L2419)</f>
        <v>0.125</v>
      </c>
      <c r="P2419" t="inlineStr">
        <is>
          <t>West</t>
        </is>
      </c>
      <c r="Q2419" t="inlineStr">
        <is>
          <t>Corporate</t>
        </is>
      </c>
    </row>
    <row r="2420">
      <c r="A2420" s="8" t="n">
        <v>6350</v>
      </c>
      <c r="B2420" t="inlineStr">
        <is>
          <t>CA-2015-104486</t>
        </is>
      </c>
      <c r="C2420" s="9" t="n">
        <v>42125</v>
      </c>
      <c r="D2420" s="8" t="n">
        <v>2015</v>
      </c>
      <c r="E2420" s="8" t="n">
        <v>5</v>
      </c>
      <c r="F2420" t="inlineStr">
        <is>
          <t>2015-05</t>
        </is>
      </c>
      <c r="G2420" t="inlineStr">
        <is>
          <t>Office Supplies</t>
        </is>
      </c>
      <c r="H2420" t="inlineStr">
        <is>
          <t>Supplies</t>
        </is>
      </c>
      <c r="I2420" t="inlineStr">
        <is>
          <t>Acme 10" Easy Grip Assistive Scissors</t>
        </is>
      </c>
      <c r="J2420" s="8" t="n">
        <v>2</v>
      </c>
      <c r="K2420" s="10" t="n">
        <v>0</v>
      </c>
      <c r="L2420" s="11" t="n">
        <v>35.06</v>
      </c>
      <c r="M2420" s="11">
        <f>L2420-N2420</f>
        <v>24.542</v>
      </c>
      <c r="N2420" s="11" t="n">
        <v>10.518</v>
      </c>
      <c r="O2420">
        <f>IF(L2420=0,"—",N2420/L2420)</f>
        <v>0.3</v>
      </c>
      <c r="P2420" t="inlineStr">
        <is>
          <t>West</t>
        </is>
      </c>
      <c r="Q2420" t="inlineStr">
        <is>
          <t>Consumer</t>
        </is>
      </c>
    </row>
    <row r="2421">
      <c r="A2421" s="8" t="n">
        <v>3992</v>
      </c>
      <c r="B2421" t="inlineStr">
        <is>
          <t>CA-2015-161998</t>
        </is>
      </c>
      <c r="C2421" s="9" t="n">
        <v>42125</v>
      </c>
      <c r="D2421" s="8" t="n">
        <v>2015</v>
      </c>
      <c r="E2421" s="8" t="n">
        <v>5</v>
      </c>
      <c r="F2421" t="inlineStr">
        <is>
          <t>2015-05</t>
        </is>
      </c>
      <c r="G2421" t="inlineStr">
        <is>
          <t>Furniture</t>
        </is>
      </c>
      <c r="H2421" t="inlineStr">
        <is>
          <t>Furnishings</t>
        </is>
      </c>
      <c r="I2421" t="inlineStr">
        <is>
          <t>DAX Black Cherry Wood-Tone Poster Frame</t>
        </is>
      </c>
      <c r="J2421" s="8" t="n">
        <v>3</v>
      </c>
      <c r="K2421" s="10" t="n">
        <v>0.2</v>
      </c>
      <c r="L2421" s="11" t="n">
        <v>63.552</v>
      </c>
      <c r="M2421" s="11">
        <f>L2421-N2421</f>
        <v>49.2528</v>
      </c>
      <c r="N2421" s="11" t="n">
        <v>14.2992</v>
      </c>
      <c r="O2421">
        <f>IF(L2421=0,"—",N2421/L2421)</f>
        <v>0.225</v>
      </c>
      <c r="P2421" t="inlineStr">
        <is>
          <t>South</t>
        </is>
      </c>
      <c r="Q2421" t="inlineStr">
        <is>
          <t>Corporate</t>
        </is>
      </c>
    </row>
    <row r="2422">
      <c r="A2422" s="8" t="n">
        <v>4114</v>
      </c>
      <c r="B2422" t="inlineStr">
        <is>
          <t>CA-2015-116687</t>
        </is>
      </c>
      <c r="C2422" s="9" t="n">
        <v>42126</v>
      </c>
      <c r="D2422" s="8" t="n">
        <v>2015</v>
      </c>
      <c r="E2422" s="8" t="n">
        <v>5</v>
      </c>
      <c r="F2422" t="inlineStr">
        <is>
          <t>2015-05</t>
        </is>
      </c>
      <c r="G2422" t="inlineStr">
        <is>
          <t>Office Supplies</t>
        </is>
      </c>
      <c r="H2422" t="inlineStr">
        <is>
          <t>Labels</t>
        </is>
      </c>
      <c r="I2422" t="inlineStr">
        <is>
          <t>Avery 501</t>
        </is>
      </c>
      <c r="J2422" s="8" t="n">
        <v>3</v>
      </c>
      <c r="K2422" s="10" t="n">
        <v>0.2</v>
      </c>
      <c r="L2422" s="11" t="n">
        <v>8.856</v>
      </c>
      <c r="M2422" s="11">
        <f>L2422-N2422</f>
        <v>5.8671</v>
      </c>
      <c r="N2422" s="11" t="n">
        <v>2.9889</v>
      </c>
      <c r="O2422">
        <f>IF(L2422=0,"—",N2422/L2422)</f>
        <v>0.3375</v>
      </c>
      <c r="P2422" t="inlineStr">
        <is>
          <t>Central</t>
        </is>
      </c>
      <c r="Q2422" t="inlineStr">
        <is>
          <t>Corporate</t>
        </is>
      </c>
    </row>
    <row r="2423">
      <c r="A2423" s="8" t="n">
        <v>4115</v>
      </c>
      <c r="B2423" t="inlineStr">
        <is>
          <t>CA-2015-116687</t>
        </is>
      </c>
      <c r="C2423" s="9" t="n">
        <v>42126</v>
      </c>
      <c r="D2423" s="8" t="n">
        <v>2015</v>
      </c>
      <c r="E2423" s="8" t="n">
        <v>5</v>
      </c>
      <c r="F2423" t="inlineStr">
        <is>
          <t>2015-05</t>
        </is>
      </c>
      <c r="G2423" t="inlineStr">
        <is>
          <t>Technology</t>
        </is>
      </c>
      <c r="H2423" t="inlineStr">
        <is>
          <t>Phones</t>
        </is>
      </c>
      <c r="I2423" t="inlineStr">
        <is>
          <t>Samsung Rugby III</t>
        </is>
      </c>
      <c r="J2423" s="8" t="n">
        <v>3</v>
      </c>
      <c r="K2423" s="10" t="n">
        <v>0.2</v>
      </c>
      <c r="L2423" s="11" t="n">
        <v>158.376</v>
      </c>
      <c r="M2423" s="11">
        <f>L2423-N2423</f>
        <v>144.5181</v>
      </c>
      <c r="N2423" s="11" t="n">
        <v>13.8579</v>
      </c>
      <c r="O2423">
        <f>IF(L2423=0,"—",N2423/L2423)</f>
        <v>0.08750000000000001</v>
      </c>
      <c r="P2423" t="inlineStr">
        <is>
          <t>Central</t>
        </is>
      </c>
      <c r="Q2423" t="inlineStr">
        <is>
          <t>Corporate</t>
        </is>
      </c>
    </row>
    <row r="2424">
      <c r="A2424" s="8" t="n">
        <v>4662</v>
      </c>
      <c r="B2424" t="inlineStr">
        <is>
          <t>CA-2015-112130</t>
        </is>
      </c>
      <c r="C2424" s="9" t="n">
        <v>42127</v>
      </c>
      <c r="D2424" s="8" t="n">
        <v>2015</v>
      </c>
      <c r="E2424" s="8" t="n">
        <v>5</v>
      </c>
      <c r="F2424" t="inlineStr">
        <is>
          <t>2015-05</t>
        </is>
      </c>
      <c r="G2424" t="inlineStr">
        <is>
          <t>Furniture</t>
        </is>
      </c>
      <c r="H2424" t="inlineStr">
        <is>
          <t>Chairs</t>
        </is>
      </c>
      <c r="I2424" t="inlineStr">
        <is>
          <t>Global Leather Highback Executive Chair with Pneumatic Height Adjustment, Black</t>
        </is>
      </c>
      <c r="J2424" s="8" t="n">
        <v>6</v>
      </c>
      <c r="K2424" s="10" t="n">
        <v>0.3</v>
      </c>
      <c r="L2424" s="11" t="n">
        <v>844.116</v>
      </c>
      <c r="M2424" s="11">
        <f>L2424-N2424</f>
        <v>880.2924</v>
      </c>
      <c r="N2424" s="11" t="n">
        <v>-36.1764</v>
      </c>
      <c r="O2424">
        <f>IF(L2424=0,"—",N2424/L2424)</f>
        <v>-0.04285714285714286</v>
      </c>
      <c r="P2424" t="inlineStr">
        <is>
          <t>East</t>
        </is>
      </c>
      <c r="Q2424" t="inlineStr">
        <is>
          <t>Consumer</t>
        </is>
      </c>
    </row>
    <row r="2425">
      <c r="A2425" s="8" t="n">
        <v>4663</v>
      </c>
      <c r="B2425" t="inlineStr">
        <is>
          <t>CA-2015-112130</t>
        </is>
      </c>
      <c r="C2425" s="9" t="n">
        <v>42127</v>
      </c>
      <c r="D2425" s="8" t="n">
        <v>2015</v>
      </c>
      <c r="E2425" s="8" t="n">
        <v>5</v>
      </c>
      <c r="F2425" t="inlineStr">
        <is>
          <t>2015-05</t>
        </is>
      </c>
      <c r="G2425" t="inlineStr">
        <is>
          <t>Office Supplies</t>
        </is>
      </c>
      <c r="H2425" t="inlineStr">
        <is>
          <t>Storage</t>
        </is>
      </c>
      <c r="I2425" t="inlineStr">
        <is>
          <t>Fellowes Bankers Box Stor/Drawer Steel Plus</t>
        </is>
      </c>
      <c r="J2425" s="8" t="n">
        <v>3</v>
      </c>
      <c r="K2425" s="10" t="n">
        <v>0.2</v>
      </c>
      <c r="L2425" s="11" t="n">
        <v>76.752</v>
      </c>
      <c r="M2425" s="11">
        <f>L2425-N2425</f>
        <v>86.34599999999999</v>
      </c>
      <c r="N2425" s="11" t="n">
        <v>-9.593999999999999</v>
      </c>
      <c r="O2425">
        <f>IF(L2425=0,"—",N2425/L2425)</f>
        <v>-0.125</v>
      </c>
      <c r="P2425" t="inlineStr">
        <is>
          <t>East</t>
        </is>
      </c>
      <c r="Q2425" t="inlineStr">
        <is>
          <t>Consumer</t>
        </is>
      </c>
    </row>
    <row r="2426">
      <c r="A2426" s="8" t="n">
        <v>7219</v>
      </c>
      <c r="B2426" t="inlineStr">
        <is>
          <t>CA-2015-150770</t>
        </is>
      </c>
      <c r="C2426" s="9" t="n">
        <v>42127</v>
      </c>
      <c r="D2426" s="8" t="n">
        <v>2015</v>
      </c>
      <c r="E2426" s="8" t="n">
        <v>5</v>
      </c>
      <c r="F2426" t="inlineStr">
        <is>
          <t>2015-05</t>
        </is>
      </c>
      <c r="G2426" t="inlineStr">
        <is>
          <t>Technology</t>
        </is>
      </c>
      <c r="H2426" t="inlineStr">
        <is>
          <t>Accessories</t>
        </is>
      </c>
      <c r="I2426" t="inlineStr">
        <is>
          <t>Logitech Gaming G510s - Keyboard</t>
        </is>
      </c>
      <c r="J2426" s="8" t="n">
        <v>4</v>
      </c>
      <c r="K2426" s="10" t="n">
        <v>0</v>
      </c>
      <c r="L2426" s="11" t="n">
        <v>339.96</v>
      </c>
      <c r="M2426" s="11">
        <f>L2426-N2426</f>
        <v>217.57439999999997</v>
      </c>
      <c r="N2426" s="11" t="n">
        <v>122.3856</v>
      </c>
      <c r="O2426">
        <f>IF(L2426=0,"—",N2426/L2426)</f>
        <v>0.36</v>
      </c>
      <c r="P2426" t="inlineStr">
        <is>
          <t>West</t>
        </is>
      </c>
      <c r="Q2426" t="inlineStr">
        <is>
          <t>Consumer</t>
        </is>
      </c>
    </row>
    <row r="2427">
      <c r="A2427" s="8" t="n">
        <v>4659</v>
      </c>
      <c r="B2427" t="inlineStr">
        <is>
          <t>CA-2015-112130</t>
        </is>
      </c>
      <c r="C2427" s="9" t="n">
        <v>42127</v>
      </c>
      <c r="D2427" s="8" t="n">
        <v>2015</v>
      </c>
      <c r="E2427" s="8" t="n">
        <v>5</v>
      </c>
      <c r="F2427" t="inlineStr">
        <is>
          <t>2015-05</t>
        </is>
      </c>
      <c r="G2427" t="inlineStr">
        <is>
          <t>Office Supplies</t>
        </is>
      </c>
      <c r="H2427" t="inlineStr">
        <is>
          <t>Paper</t>
        </is>
      </c>
      <c r="I2427" t="inlineStr">
        <is>
          <t>Xerox 1897</t>
        </is>
      </c>
      <c r="J2427" s="8" t="n">
        <v>2</v>
      </c>
      <c r="K2427" s="10" t="n">
        <v>0.2</v>
      </c>
      <c r="L2427" s="11" t="n">
        <v>7.968</v>
      </c>
      <c r="M2427" s="11">
        <f>L2427-N2427</f>
        <v>5.0796</v>
      </c>
      <c r="N2427" s="11" t="n">
        <v>2.8884</v>
      </c>
      <c r="O2427">
        <f>IF(L2427=0,"—",N2427/L2427)</f>
        <v>0.3625</v>
      </c>
      <c r="P2427" t="inlineStr">
        <is>
          <t>East</t>
        </is>
      </c>
      <c r="Q2427" t="inlineStr">
        <is>
          <t>Consumer</t>
        </is>
      </c>
    </row>
    <row r="2428">
      <c r="A2428" s="8" t="n">
        <v>4658</v>
      </c>
      <c r="B2428" t="inlineStr">
        <is>
          <t>CA-2015-112130</t>
        </is>
      </c>
      <c r="C2428" s="9" t="n">
        <v>42127</v>
      </c>
      <c r="D2428" s="8" t="n">
        <v>2015</v>
      </c>
      <c r="E2428" s="8" t="n">
        <v>5</v>
      </c>
      <c r="F2428" t="inlineStr">
        <is>
          <t>2015-05</t>
        </is>
      </c>
      <c r="G2428" t="inlineStr">
        <is>
          <t>Office Supplies</t>
        </is>
      </c>
      <c r="H2428" t="inlineStr">
        <is>
          <t>Appliances</t>
        </is>
      </c>
      <c r="I2428" t="inlineStr">
        <is>
          <t>Holmes Replacement Filter for HEPA Air Cleaner, Large Room</t>
        </is>
      </c>
      <c r="J2428" s="8" t="n">
        <v>2</v>
      </c>
      <c r="K2428" s="10" t="n">
        <v>0.2</v>
      </c>
      <c r="L2428" s="11" t="n">
        <v>23.696</v>
      </c>
      <c r="M2428" s="11">
        <f>L2428-N2428</f>
        <v>17.1796</v>
      </c>
      <c r="N2428" s="11" t="n">
        <v>6.5164</v>
      </c>
      <c r="O2428">
        <f>IF(L2428=0,"—",N2428/L2428)</f>
        <v>0.27499999999999997</v>
      </c>
      <c r="P2428" t="inlineStr">
        <is>
          <t>East</t>
        </is>
      </c>
      <c r="Q2428" t="inlineStr">
        <is>
          <t>Consumer</t>
        </is>
      </c>
    </row>
    <row r="2429">
      <c r="A2429" s="8" t="n">
        <v>7218</v>
      </c>
      <c r="B2429" t="inlineStr">
        <is>
          <t>CA-2015-150770</t>
        </is>
      </c>
      <c r="C2429" s="9" t="n">
        <v>42127</v>
      </c>
      <c r="D2429" s="8" t="n">
        <v>2015</v>
      </c>
      <c r="E2429" s="8" t="n">
        <v>5</v>
      </c>
      <c r="F2429" t="inlineStr">
        <is>
          <t>2015-05</t>
        </is>
      </c>
      <c r="G2429" t="inlineStr">
        <is>
          <t>Office Supplies</t>
        </is>
      </c>
      <c r="H2429" t="inlineStr">
        <is>
          <t>Binders</t>
        </is>
      </c>
      <c r="I2429" t="inlineStr">
        <is>
          <t>Ibico Recycled Linen-Style Covers</t>
        </is>
      </c>
      <c r="J2429" s="8" t="n">
        <v>2</v>
      </c>
      <c r="K2429" s="10" t="n">
        <v>0.2</v>
      </c>
      <c r="L2429" s="11" t="n">
        <v>62.496</v>
      </c>
      <c r="M2429" s="11">
        <f>L2429-N2429</f>
        <v>40.6224</v>
      </c>
      <c r="N2429" s="11" t="n">
        <v>21.8736</v>
      </c>
      <c r="O2429">
        <f>IF(L2429=0,"—",N2429/L2429)</f>
        <v>0.35</v>
      </c>
      <c r="P2429" t="inlineStr">
        <is>
          <t>West</t>
        </is>
      </c>
      <c r="Q2429" t="inlineStr">
        <is>
          <t>Consumer</t>
        </is>
      </c>
    </row>
    <row r="2430">
      <c r="A2430" s="8" t="n">
        <v>4660</v>
      </c>
      <c r="B2430" t="inlineStr">
        <is>
          <t>CA-2015-112130</t>
        </is>
      </c>
      <c r="C2430" s="9" t="n">
        <v>42127</v>
      </c>
      <c r="D2430" s="8" t="n">
        <v>2015</v>
      </c>
      <c r="E2430" s="8" t="n">
        <v>5</v>
      </c>
      <c r="F2430" t="inlineStr">
        <is>
          <t>2015-05</t>
        </is>
      </c>
      <c r="G2430" t="inlineStr">
        <is>
          <t>Office Supplies</t>
        </is>
      </c>
      <c r="H2430" t="inlineStr">
        <is>
          <t>Appliances</t>
        </is>
      </c>
      <c r="I2430" t="inlineStr">
        <is>
          <t>Bravo II Megaboss 12-Amp Hard Body Upright, Replacement Belts, 2 Belts per Pack</t>
        </is>
      </c>
      <c r="J2430" s="8" t="n">
        <v>7</v>
      </c>
      <c r="K2430" s="10" t="n">
        <v>0.2</v>
      </c>
      <c r="L2430" s="11" t="n">
        <v>18.2</v>
      </c>
      <c r="M2430" s="11">
        <f>L2430-N2430</f>
        <v>16.1525</v>
      </c>
      <c r="N2430" s="11" t="n">
        <v>2.0475</v>
      </c>
      <c r="O2430">
        <f>IF(L2430=0,"—",N2430/L2430)</f>
        <v>0.1125</v>
      </c>
      <c r="P2430" t="inlineStr">
        <is>
          <t>East</t>
        </is>
      </c>
      <c r="Q2430" t="inlineStr">
        <is>
          <t>Consumer</t>
        </is>
      </c>
    </row>
    <row r="2431">
      <c r="A2431" s="8" t="n">
        <v>4661</v>
      </c>
      <c r="B2431" t="inlineStr">
        <is>
          <t>CA-2015-112130</t>
        </is>
      </c>
      <c r="C2431" s="9" t="n">
        <v>42127</v>
      </c>
      <c r="D2431" s="8" t="n">
        <v>2015</v>
      </c>
      <c r="E2431" s="8" t="n">
        <v>5</v>
      </c>
      <c r="F2431" t="inlineStr">
        <is>
          <t>2015-05</t>
        </is>
      </c>
      <c r="G2431" t="inlineStr">
        <is>
          <t>Technology</t>
        </is>
      </c>
      <c r="H2431" t="inlineStr">
        <is>
          <t>Accessories</t>
        </is>
      </c>
      <c r="I2431" t="inlineStr">
        <is>
          <t>SanDisk Cruzer 16 GB USB Flash Drive</t>
        </is>
      </c>
      <c r="J2431" s="8" t="n">
        <v>3</v>
      </c>
      <c r="K2431" s="10" t="n">
        <v>0.2</v>
      </c>
      <c r="L2431" s="11" t="n">
        <v>27.552</v>
      </c>
      <c r="M2431" s="11">
        <f>L2431-N2431</f>
        <v>27.8964</v>
      </c>
      <c r="N2431" s="11" t="n">
        <v>-0.3444</v>
      </c>
      <c r="O2431">
        <f>IF(L2431=0,"—",N2431/L2431)</f>
        <v>-0.012499999999999999</v>
      </c>
      <c r="P2431" t="inlineStr">
        <is>
          <t>East</t>
        </is>
      </c>
      <c r="Q2431" t="inlineStr">
        <is>
          <t>Consumer</t>
        </is>
      </c>
    </row>
    <row r="2432">
      <c r="A2432" s="8" t="n">
        <v>7217</v>
      </c>
      <c r="B2432" t="inlineStr">
        <is>
          <t>CA-2015-150770</t>
        </is>
      </c>
      <c r="C2432" s="9" t="n">
        <v>42127</v>
      </c>
      <c r="D2432" s="8" t="n">
        <v>2015</v>
      </c>
      <c r="E2432" s="8" t="n">
        <v>5</v>
      </c>
      <c r="F2432" t="inlineStr">
        <is>
          <t>2015-05</t>
        </is>
      </c>
      <c r="G2432" t="inlineStr">
        <is>
          <t>Office Supplies</t>
        </is>
      </c>
      <c r="H2432" t="inlineStr">
        <is>
          <t>Art</t>
        </is>
      </c>
      <c r="I2432" t="inlineStr">
        <is>
          <t>Newell 317</t>
        </is>
      </c>
      <c r="J2432" s="8" t="n">
        <v>3</v>
      </c>
      <c r="K2432" s="10" t="n">
        <v>0</v>
      </c>
      <c r="L2432" s="11" t="n">
        <v>8.82</v>
      </c>
      <c r="M2432" s="11">
        <f>L2432-N2432</f>
        <v>6.2622</v>
      </c>
      <c r="N2432" s="11" t="n">
        <v>2.5578</v>
      </c>
      <c r="O2432">
        <f>IF(L2432=0,"—",N2432/L2432)</f>
        <v>0.29</v>
      </c>
      <c r="P2432" t="inlineStr">
        <is>
          <t>West</t>
        </is>
      </c>
      <c r="Q2432" t="inlineStr">
        <is>
          <t>Consumer</t>
        </is>
      </c>
    </row>
    <row r="2433">
      <c r="A2433" s="8" t="n">
        <v>4657</v>
      </c>
      <c r="B2433" t="inlineStr">
        <is>
          <t>CA-2015-112130</t>
        </is>
      </c>
      <c r="C2433" s="9" t="n">
        <v>42127</v>
      </c>
      <c r="D2433" s="8" t="n">
        <v>2015</v>
      </c>
      <c r="E2433" s="8" t="n">
        <v>5</v>
      </c>
      <c r="F2433" t="inlineStr">
        <is>
          <t>2015-05</t>
        </is>
      </c>
      <c r="G2433" t="inlineStr">
        <is>
          <t>Office Supplies</t>
        </is>
      </c>
      <c r="H2433" t="inlineStr">
        <is>
          <t>Art</t>
        </is>
      </c>
      <c r="I2433" t="inlineStr">
        <is>
          <t>Sanford Prismacolor Professional Thick Lead Art Pencils, 36-Color Set</t>
        </is>
      </c>
      <c r="J2433" s="8" t="n">
        <v>2</v>
      </c>
      <c r="K2433" s="10" t="n">
        <v>0.2</v>
      </c>
      <c r="L2433" s="11" t="n">
        <v>59.904</v>
      </c>
      <c r="M2433" s="11">
        <f>L2433-N2433</f>
        <v>45.6768</v>
      </c>
      <c r="N2433" s="11" t="n">
        <v>14.2272</v>
      </c>
      <c r="O2433">
        <f>IF(L2433=0,"—",N2433/L2433)</f>
        <v>0.2375</v>
      </c>
      <c r="P2433" t="inlineStr">
        <is>
          <t>East</t>
        </is>
      </c>
      <c r="Q2433" t="inlineStr">
        <is>
          <t>Consumer</t>
        </is>
      </c>
    </row>
    <row r="2434">
      <c r="A2434" s="8" t="n">
        <v>7220</v>
      </c>
      <c r="B2434" t="inlineStr">
        <is>
          <t>CA-2015-150770</t>
        </is>
      </c>
      <c r="C2434" s="9" t="n">
        <v>42127</v>
      </c>
      <c r="D2434" s="8" t="n">
        <v>2015</v>
      </c>
      <c r="E2434" s="8" t="n">
        <v>5</v>
      </c>
      <c r="F2434" t="inlineStr">
        <is>
          <t>2015-05</t>
        </is>
      </c>
      <c r="G2434" t="inlineStr">
        <is>
          <t>Office Supplies</t>
        </is>
      </c>
      <c r="H2434" t="inlineStr">
        <is>
          <t>Binders</t>
        </is>
      </c>
      <c r="I2434" t="inlineStr">
        <is>
          <t>GBC Linen Binding Covers</t>
        </is>
      </c>
      <c r="J2434" s="8" t="n">
        <v>2</v>
      </c>
      <c r="K2434" s="10" t="n">
        <v>0.2</v>
      </c>
      <c r="L2434" s="11" t="n">
        <v>49.568</v>
      </c>
      <c r="M2434" s="11">
        <f>L2434-N2434</f>
        <v>32.2192</v>
      </c>
      <c r="N2434" s="11" t="n">
        <v>17.3488</v>
      </c>
      <c r="O2434">
        <f>IF(L2434=0,"—",N2434/L2434)</f>
        <v>0.35000000000000003</v>
      </c>
      <c r="P2434" t="inlineStr">
        <is>
          <t>West</t>
        </is>
      </c>
      <c r="Q2434" t="inlineStr">
        <is>
          <t>Consumer</t>
        </is>
      </c>
    </row>
    <row r="2435">
      <c r="A2435" s="8" t="n">
        <v>3778</v>
      </c>
      <c r="B2435" t="inlineStr">
        <is>
          <t>CA-2015-107937</t>
        </is>
      </c>
      <c r="C2435" s="9" t="n">
        <v>42127</v>
      </c>
      <c r="D2435" s="8" t="n">
        <v>2015</v>
      </c>
      <c r="E2435" s="8" t="n">
        <v>5</v>
      </c>
      <c r="F2435" t="inlineStr">
        <is>
          <t>2015-05</t>
        </is>
      </c>
      <c r="G2435" t="inlineStr">
        <is>
          <t>Furniture</t>
        </is>
      </c>
      <c r="H2435" t="inlineStr">
        <is>
          <t>Furnishings</t>
        </is>
      </c>
      <c r="I2435" t="inlineStr">
        <is>
          <t>Rubbermaid ClusterMat Chairmats, Mat Size- 66" x 60", Lip 20" x 11" -90 Degree A</t>
        </is>
      </c>
      <c r="J2435" s="8" t="n">
        <v>6</v>
      </c>
      <c r="K2435" s="10" t="n">
        <v>0</v>
      </c>
      <c r="L2435" s="11" t="n">
        <v>665.88</v>
      </c>
      <c r="M2435" s="11">
        <f>L2435-N2435</f>
        <v>559.3392</v>
      </c>
      <c r="N2435" s="11" t="n">
        <v>106.5408</v>
      </c>
      <c r="O2435">
        <f>IF(L2435=0,"—",N2435/L2435)</f>
        <v>0.16</v>
      </c>
      <c r="P2435" t="inlineStr">
        <is>
          <t>West</t>
        </is>
      </c>
      <c r="Q2435" t="inlineStr">
        <is>
          <t>Home Office</t>
        </is>
      </c>
    </row>
    <row r="2436">
      <c r="A2436" s="8" t="n">
        <v>9551</v>
      </c>
      <c r="B2436" t="inlineStr">
        <is>
          <t>CA-2015-160864</t>
        </is>
      </c>
      <c r="C2436" s="9" t="n">
        <v>42127</v>
      </c>
      <c r="D2436" s="8" t="n">
        <v>2015</v>
      </c>
      <c r="E2436" s="8" t="n">
        <v>5</v>
      </c>
      <c r="F2436" t="inlineStr">
        <is>
          <t>2015-05</t>
        </is>
      </c>
      <c r="G2436" t="inlineStr">
        <is>
          <t>Office Supplies</t>
        </is>
      </c>
      <c r="H2436" t="inlineStr">
        <is>
          <t>Binders</t>
        </is>
      </c>
      <c r="I2436" t="inlineStr">
        <is>
          <t>Avery Binding System Hidden Tab Executive Style Index Sets</t>
        </is>
      </c>
      <c r="J2436" s="8" t="n">
        <v>3</v>
      </c>
      <c r="K2436" s="10" t="n">
        <v>0.2</v>
      </c>
      <c r="L2436" s="11" t="n">
        <v>13.848</v>
      </c>
      <c r="M2436" s="11">
        <f>L2436-N2436</f>
        <v>8.655000000000001</v>
      </c>
      <c r="N2436" s="11" t="n">
        <v>5.193</v>
      </c>
      <c r="O2436">
        <f>IF(L2436=0,"—",N2436/L2436)</f>
        <v>0.37499999999999994</v>
      </c>
      <c r="P2436" t="inlineStr">
        <is>
          <t>West</t>
        </is>
      </c>
      <c r="Q2436" t="inlineStr">
        <is>
          <t>Home Office</t>
        </is>
      </c>
    </row>
    <row r="2437">
      <c r="A2437" s="8" t="n">
        <v>3403</v>
      </c>
      <c r="B2437" t="inlineStr">
        <is>
          <t>CA-2015-129700</t>
        </is>
      </c>
      <c r="C2437" s="9" t="n">
        <v>42128</v>
      </c>
      <c r="D2437" s="8" t="n">
        <v>2015</v>
      </c>
      <c r="E2437" s="8" t="n">
        <v>5</v>
      </c>
      <c r="F2437" t="inlineStr">
        <is>
          <t>2015-05</t>
        </is>
      </c>
      <c r="G2437" t="inlineStr">
        <is>
          <t>Furniture</t>
        </is>
      </c>
      <c r="H2437" t="inlineStr">
        <is>
          <t>Furnishings</t>
        </is>
      </c>
      <c r="I2437" t="inlineStr">
        <is>
          <t>Staple-based wall hangings</t>
        </is>
      </c>
      <c r="J2437" s="8" t="n">
        <v>7</v>
      </c>
      <c r="K2437" s="10" t="n">
        <v>0.6</v>
      </c>
      <c r="L2437" s="11" t="n">
        <v>22.288</v>
      </c>
      <c r="M2437" s="11">
        <f>L2437-N2437</f>
        <v>31.203200000000002</v>
      </c>
      <c r="N2437" s="11" t="n">
        <v>-8.9152</v>
      </c>
      <c r="O2437">
        <f>IF(L2437=0,"—",N2437/L2437)</f>
        <v>-0.4</v>
      </c>
      <c r="P2437" t="inlineStr">
        <is>
          <t>Central</t>
        </is>
      </c>
      <c r="Q2437" t="inlineStr">
        <is>
          <t>Corporate</t>
        </is>
      </c>
    </row>
    <row r="2438">
      <c r="A2438" s="8" t="n">
        <v>6595</v>
      </c>
      <c r="B2438" t="inlineStr">
        <is>
          <t>CA-2015-146290</t>
        </is>
      </c>
      <c r="C2438" s="9" t="n">
        <v>42128</v>
      </c>
      <c r="D2438" s="8" t="n">
        <v>2015</v>
      </c>
      <c r="E2438" s="8" t="n">
        <v>5</v>
      </c>
      <c r="F2438" t="inlineStr">
        <is>
          <t>2015-05</t>
        </is>
      </c>
      <c r="G2438" t="inlineStr">
        <is>
          <t>Office Supplies</t>
        </is>
      </c>
      <c r="H2438" t="inlineStr">
        <is>
          <t>Art</t>
        </is>
      </c>
      <c r="I2438" t="inlineStr">
        <is>
          <t>Model L Table or Wall-Mount Pencil Sharpener</t>
        </is>
      </c>
      <c r="J2438" s="8" t="n">
        <v>7</v>
      </c>
      <c r="K2438" s="10" t="n">
        <v>0</v>
      </c>
      <c r="L2438" s="11" t="n">
        <v>125.93</v>
      </c>
      <c r="M2438" s="11">
        <f>L2438-N2438</f>
        <v>90.6696</v>
      </c>
      <c r="N2438" s="11" t="n">
        <v>35.2604</v>
      </c>
      <c r="O2438">
        <f>IF(L2438=0,"—",N2438/L2438)</f>
        <v>0.27999999999999997</v>
      </c>
      <c r="P2438" t="inlineStr">
        <is>
          <t>Central</t>
        </is>
      </c>
      <c r="Q2438" t="inlineStr">
        <is>
          <t>Corporate</t>
        </is>
      </c>
    </row>
    <row r="2439">
      <c r="A2439" s="8" t="n">
        <v>305</v>
      </c>
      <c r="B2439" t="inlineStr">
        <is>
          <t>CA-2015-144253</t>
        </is>
      </c>
      <c r="C2439" s="9" t="n">
        <v>42128</v>
      </c>
      <c r="D2439" s="8" t="n">
        <v>2015</v>
      </c>
      <c r="E2439" s="8" t="n">
        <v>5</v>
      </c>
      <c r="F2439" t="inlineStr">
        <is>
          <t>2015-05</t>
        </is>
      </c>
      <c r="G2439" t="inlineStr">
        <is>
          <t>Furniture</t>
        </is>
      </c>
      <c r="H2439" t="inlineStr">
        <is>
          <t>Furnishings</t>
        </is>
      </c>
      <c r="I2439" t="inlineStr">
        <is>
          <t>Electrix 20W Halogen Replacement Bulb for Zoom-In Desk Lamp</t>
        </is>
      </c>
      <c r="J2439" s="8" t="n">
        <v>2</v>
      </c>
      <c r="K2439" s="10" t="n">
        <v>0</v>
      </c>
      <c r="L2439" s="11" t="n">
        <v>26.8</v>
      </c>
      <c r="M2439" s="11">
        <f>L2439-N2439</f>
        <v>13.936</v>
      </c>
      <c r="N2439" s="11" t="n">
        <v>12.864</v>
      </c>
      <c r="O2439">
        <f>IF(L2439=0,"—",N2439/L2439)</f>
        <v>0.48000000000000004</v>
      </c>
      <c r="P2439" t="inlineStr">
        <is>
          <t>East</t>
        </is>
      </c>
      <c r="Q2439" t="inlineStr">
        <is>
          <t>Corporate</t>
        </is>
      </c>
    </row>
    <row r="2440">
      <c r="A2440" s="8" t="n">
        <v>5727</v>
      </c>
      <c r="B2440" t="inlineStr">
        <is>
          <t>CA-2015-110548</t>
        </is>
      </c>
      <c r="C2440" s="9" t="n">
        <v>42128</v>
      </c>
      <c r="D2440" s="8" t="n">
        <v>2015</v>
      </c>
      <c r="E2440" s="8" t="n">
        <v>5</v>
      </c>
      <c r="F2440" t="inlineStr">
        <is>
          <t>2015-05</t>
        </is>
      </c>
      <c r="G2440" t="inlineStr">
        <is>
          <t>Technology</t>
        </is>
      </c>
      <c r="H2440" t="inlineStr">
        <is>
          <t>Phones</t>
        </is>
      </c>
      <c r="I2440" t="inlineStr">
        <is>
          <t>ShoreTel ShorePhone IP 230 VoIP phone</t>
        </is>
      </c>
      <c r="J2440" s="8" t="n">
        <v>7</v>
      </c>
      <c r="K2440" s="10" t="n">
        <v>0.2</v>
      </c>
      <c r="L2440" s="11" t="n">
        <v>946.3440000000001</v>
      </c>
      <c r="M2440" s="11">
        <f>L2440-N2440</f>
        <v>828.051</v>
      </c>
      <c r="N2440" s="11" t="n">
        <v>118.293</v>
      </c>
      <c r="O2440">
        <f>IF(L2440=0,"—",N2440/L2440)</f>
        <v>0.125</v>
      </c>
      <c r="P2440" t="inlineStr">
        <is>
          <t>Central</t>
        </is>
      </c>
      <c r="Q2440" t="inlineStr">
        <is>
          <t>Corporate</t>
        </is>
      </c>
    </row>
    <row r="2441">
      <c r="A2441" s="8" t="n">
        <v>5889</v>
      </c>
      <c r="B2441" t="inlineStr">
        <is>
          <t>CA-2015-147879</t>
        </is>
      </c>
      <c r="C2441" s="9" t="n">
        <v>42131</v>
      </c>
      <c r="D2441" s="8" t="n">
        <v>2015</v>
      </c>
      <c r="E2441" s="8" t="n">
        <v>5</v>
      </c>
      <c r="F2441" t="inlineStr">
        <is>
          <t>2015-05</t>
        </is>
      </c>
      <c r="G2441" t="inlineStr">
        <is>
          <t>Office Supplies</t>
        </is>
      </c>
      <c r="H2441" t="inlineStr">
        <is>
          <t>Paper</t>
        </is>
      </c>
      <c r="I2441" t="inlineStr">
        <is>
          <t>Xerox 1902</t>
        </is>
      </c>
      <c r="J2441" s="8" t="n">
        <v>2</v>
      </c>
      <c r="K2441" s="10" t="n">
        <v>0</v>
      </c>
      <c r="L2441" s="11" t="n">
        <v>45.68</v>
      </c>
      <c r="M2441" s="11">
        <f>L2441-N2441</f>
        <v>24.6672</v>
      </c>
      <c r="N2441" s="11" t="n">
        <v>21.0128</v>
      </c>
      <c r="O2441">
        <f>IF(L2441=0,"—",N2441/L2441)</f>
        <v>0.45999999999999996</v>
      </c>
      <c r="P2441" t="inlineStr">
        <is>
          <t>South</t>
        </is>
      </c>
      <c r="Q2441" t="inlineStr">
        <is>
          <t>Consumer</t>
        </is>
      </c>
    </row>
    <row r="2442">
      <c r="A2442" s="8" t="n">
        <v>2976</v>
      </c>
      <c r="B2442" t="inlineStr">
        <is>
          <t>CA-2015-137512</t>
        </is>
      </c>
      <c r="C2442" s="9" t="n">
        <v>42131</v>
      </c>
      <c r="D2442" s="8" t="n">
        <v>2015</v>
      </c>
      <c r="E2442" s="8" t="n">
        <v>5</v>
      </c>
      <c r="F2442" t="inlineStr">
        <is>
          <t>2015-05</t>
        </is>
      </c>
      <c r="G2442" t="inlineStr">
        <is>
          <t>Office Supplies</t>
        </is>
      </c>
      <c r="H2442" t="inlineStr">
        <is>
          <t>Paper</t>
        </is>
      </c>
      <c r="I2442" t="inlineStr">
        <is>
          <t>Xerox 198</t>
        </is>
      </c>
      <c r="J2442" s="8" t="n">
        <v>4</v>
      </c>
      <c r="K2442" s="10" t="n">
        <v>0.2</v>
      </c>
      <c r="L2442" s="11" t="n">
        <v>15.936</v>
      </c>
      <c r="M2442" s="11">
        <f>L2442-N2442</f>
        <v>10.5576</v>
      </c>
      <c r="N2442" s="11" t="n">
        <v>5.3784</v>
      </c>
      <c r="O2442">
        <f>IF(L2442=0,"—",N2442/L2442)</f>
        <v>0.3375</v>
      </c>
      <c r="P2442" t="inlineStr">
        <is>
          <t>Central</t>
        </is>
      </c>
      <c r="Q2442" t="inlineStr">
        <is>
          <t>Consumer</t>
        </is>
      </c>
    </row>
    <row r="2443">
      <c r="A2443" s="8" t="n">
        <v>2975</v>
      </c>
      <c r="B2443" t="inlineStr">
        <is>
          <t>CA-2015-137512</t>
        </is>
      </c>
      <c r="C2443" s="9" t="n">
        <v>42131</v>
      </c>
      <c r="D2443" s="8" t="n">
        <v>2015</v>
      </c>
      <c r="E2443" s="8" t="n">
        <v>5</v>
      </c>
      <c r="F2443" t="inlineStr">
        <is>
          <t>2015-05</t>
        </is>
      </c>
      <c r="G2443" t="inlineStr">
        <is>
          <t>Furniture</t>
        </is>
      </c>
      <c r="H2443" t="inlineStr">
        <is>
          <t>Tables</t>
        </is>
      </c>
      <c r="I2443" t="inlineStr">
        <is>
          <t>Chromcraft Round Conference Tables</t>
        </is>
      </c>
      <c r="J2443" s="8" t="n">
        <v>2</v>
      </c>
      <c r="K2443" s="10" t="n">
        <v>0.3</v>
      </c>
      <c r="L2443" s="11" t="n">
        <v>244.006</v>
      </c>
      <c r="M2443" s="11">
        <f>L2443-N2443</f>
        <v>275.3782</v>
      </c>
      <c r="N2443" s="11" t="n">
        <v>-31.3722</v>
      </c>
      <c r="O2443">
        <f>IF(L2443=0,"—",N2443/L2443)</f>
        <v>-0.12857142857142856</v>
      </c>
      <c r="P2443" t="inlineStr">
        <is>
          <t>Central</t>
        </is>
      </c>
      <c r="Q2443" t="inlineStr">
        <is>
          <t>Consumer</t>
        </is>
      </c>
    </row>
    <row r="2444">
      <c r="A2444" s="8" t="n">
        <v>5709</v>
      </c>
      <c r="B2444" t="inlineStr">
        <is>
          <t>US-2015-160857</t>
        </is>
      </c>
      <c r="C2444" s="9" t="n">
        <v>42132</v>
      </c>
      <c r="D2444" s="8" t="n">
        <v>2015</v>
      </c>
      <c r="E2444" s="8" t="n">
        <v>5</v>
      </c>
      <c r="F2444" t="inlineStr">
        <is>
          <t>2015-05</t>
        </is>
      </c>
      <c r="G2444" t="inlineStr">
        <is>
          <t>Office Supplies</t>
        </is>
      </c>
      <c r="H2444" t="inlineStr">
        <is>
          <t>Supplies</t>
        </is>
      </c>
      <c r="I2444" t="inlineStr">
        <is>
          <t>Compact Automatic Electric Letter Opener</t>
        </is>
      </c>
      <c r="J2444" s="8" t="n">
        <v>3</v>
      </c>
      <c r="K2444" s="10" t="n">
        <v>0</v>
      </c>
      <c r="L2444" s="11" t="n">
        <v>357.93</v>
      </c>
      <c r="M2444" s="11">
        <f>L2444-N2444</f>
        <v>350.7714</v>
      </c>
      <c r="N2444" s="11" t="n">
        <v>7.1586</v>
      </c>
      <c r="O2444">
        <f>IF(L2444=0,"—",N2444/L2444)</f>
        <v>0.02</v>
      </c>
      <c r="P2444" t="inlineStr">
        <is>
          <t>East</t>
        </is>
      </c>
      <c r="Q2444" t="inlineStr">
        <is>
          <t>Consumer</t>
        </is>
      </c>
    </row>
    <row r="2445">
      <c r="A2445" s="8" t="n">
        <v>5710</v>
      </c>
      <c r="B2445" t="inlineStr">
        <is>
          <t>US-2015-160857</t>
        </is>
      </c>
      <c r="C2445" s="9" t="n">
        <v>42132</v>
      </c>
      <c r="D2445" s="8" t="n">
        <v>2015</v>
      </c>
      <c r="E2445" s="8" t="n">
        <v>5</v>
      </c>
      <c r="F2445" t="inlineStr">
        <is>
          <t>2015-05</t>
        </is>
      </c>
      <c r="G2445" t="inlineStr">
        <is>
          <t>Furniture</t>
        </is>
      </c>
      <c r="H2445" t="inlineStr">
        <is>
          <t>Chairs</t>
        </is>
      </c>
      <c r="I2445" t="inlineStr">
        <is>
          <t>Situations Contoured Folding Chairs, 4/Set</t>
        </is>
      </c>
      <c r="J2445" s="8" t="n">
        <v>2</v>
      </c>
      <c r="K2445" s="10" t="n">
        <v>0.1</v>
      </c>
      <c r="L2445" s="11" t="n">
        <v>127.764</v>
      </c>
      <c r="M2445" s="11">
        <f>L2445-N2445</f>
        <v>106.47</v>
      </c>
      <c r="N2445" s="11" t="n">
        <v>21.294</v>
      </c>
      <c r="O2445">
        <f>IF(L2445=0,"—",N2445/L2445)</f>
        <v>0.16666666666666669</v>
      </c>
      <c r="P2445" t="inlineStr">
        <is>
          <t>East</t>
        </is>
      </c>
      <c r="Q2445" t="inlineStr">
        <is>
          <t>Consumer</t>
        </is>
      </c>
    </row>
    <row r="2446">
      <c r="A2446" s="8" t="n">
        <v>5528</v>
      </c>
      <c r="B2446" t="inlineStr">
        <is>
          <t>CA-2015-142055</t>
        </is>
      </c>
      <c r="C2446" s="9" t="n">
        <v>42132</v>
      </c>
      <c r="D2446" s="8" t="n">
        <v>2015</v>
      </c>
      <c r="E2446" s="8" t="n">
        <v>5</v>
      </c>
      <c r="F2446" t="inlineStr">
        <is>
          <t>2015-05</t>
        </is>
      </c>
      <c r="G2446" t="inlineStr">
        <is>
          <t>Office Supplies</t>
        </is>
      </c>
      <c r="H2446" t="inlineStr">
        <is>
          <t>Paper</t>
        </is>
      </c>
      <c r="I2446" t="inlineStr">
        <is>
          <t>Xerox 1912</t>
        </is>
      </c>
      <c r="J2446" s="8" t="n">
        <v>2</v>
      </c>
      <c r="K2446" s="10" t="n">
        <v>0</v>
      </c>
      <c r="L2446" s="11" t="n">
        <v>37.94</v>
      </c>
      <c r="M2446" s="11">
        <f>L2446-N2446</f>
        <v>19.728799999999996</v>
      </c>
      <c r="N2446" s="11" t="n">
        <v>18.2112</v>
      </c>
      <c r="O2446">
        <f>IF(L2446=0,"—",N2446/L2446)</f>
        <v>0.4800000000000001</v>
      </c>
      <c r="P2446" t="inlineStr">
        <is>
          <t>East</t>
        </is>
      </c>
      <c r="Q2446" t="inlineStr">
        <is>
          <t>Home Office</t>
        </is>
      </c>
    </row>
    <row r="2447">
      <c r="A2447" s="8" t="n">
        <v>5708</v>
      </c>
      <c r="B2447" t="inlineStr">
        <is>
          <t>US-2015-160857</t>
        </is>
      </c>
      <c r="C2447" s="9" t="n">
        <v>42132</v>
      </c>
      <c r="D2447" s="8" t="n">
        <v>2015</v>
      </c>
      <c r="E2447" s="8" t="n">
        <v>5</v>
      </c>
      <c r="F2447" t="inlineStr">
        <is>
          <t>2015-05</t>
        </is>
      </c>
      <c r="G2447" t="inlineStr">
        <is>
          <t>Furniture</t>
        </is>
      </c>
      <c r="H2447" t="inlineStr">
        <is>
          <t>Furnishings</t>
        </is>
      </c>
      <c r="I2447" t="inlineStr">
        <is>
          <t>DAX Black Cherry Wood-Tone Poster Frame</t>
        </is>
      </c>
      <c r="J2447" s="8" t="n">
        <v>3</v>
      </c>
      <c r="K2447" s="10" t="n">
        <v>0</v>
      </c>
      <c r="L2447" s="11" t="n">
        <v>79.44</v>
      </c>
      <c r="M2447" s="11">
        <f>L2447-N2447</f>
        <v>49.25279999999999</v>
      </c>
      <c r="N2447" s="11" t="n">
        <v>30.1872</v>
      </c>
      <c r="O2447">
        <f>IF(L2447=0,"—",N2447/L2447)</f>
        <v>0.38</v>
      </c>
      <c r="P2447" t="inlineStr">
        <is>
          <t>East</t>
        </is>
      </c>
      <c r="Q2447" t="inlineStr">
        <is>
          <t>Consumer</t>
        </is>
      </c>
    </row>
    <row r="2448">
      <c r="A2448" s="8" t="n">
        <v>5063</v>
      </c>
      <c r="B2448" t="inlineStr">
        <is>
          <t>CA-2015-136798</t>
        </is>
      </c>
      <c r="C2448" s="9" t="n">
        <v>42132</v>
      </c>
      <c r="D2448" s="8" t="n">
        <v>2015</v>
      </c>
      <c r="E2448" s="8" t="n">
        <v>5</v>
      </c>
      <c r="F2448" t="inlineStr">
        <is>
          <t>2015-05</t>
        </is>
      </c>
      <c r="G2448" t="inlineStr">
        <is>
          <t>Technology</t>
        </is>
      </c>
      <c r="H2448" t="inlineStr">
        <is>
          <t>Phones</t>
        </is>
      </c>
      <c r="I2448" t="inlineStr">
        <is>
          <t>VTech DS6151</t>
        </is>
      </c>
      <c r="J2448" s="8" t="n">
        <v>3</v>
      </c>
      <c r="K2448" s="10" t="n">
        <v>0</v>
      </c>
      <c r="L2448" s="11" t="n">
        <v>377.97</v>
      </c>
      <c r="M2448" s="11">
        <f>L2448-N2448</f>
        <v>272.13840000000005</v>
      </c>
      <c r="N2448" s="11" t="n">
        <v>105.8316</v>
      </c>
      <c r="O2448">
        <f>IF(L2448=0,"—",N2448/L2448)</f>
        <v>0.27999999999999997</v>
      </c>
      <c r="P2448" t="inlineStr">
        <is>
          <t>Central</t>
        </is>
      </c>
      <c r="Q2448" t="inlineStr">
        <is>
          <t>Consumer</t>
        </is>
      </c>
    </row>
    <row r="2449">
      <c r="A2449" s="8" t="n">
        <v>5064</v>
      </c>
      <c r="B2449" t="inlineStr">
        <is>
          <t>CA-2015-136798</t>
        </is>
      </c>
      <c r="C2449" s="9" t="n">
        <v>42132</v>
      </c>
      <c r="D2449" s="8" t="n">
        <v>2015</v>
      </c>
      <c r="E2449" s="8" t="n">
        <v>5</v>
      </c>
      <c r="F2449" t="inlineStr">
        <is>
          <t>2015-05</t>
        </is>
      </c>
      <c r="G2449" t="inlineStr">
        <is>
          <t>Furniture</t>
        </is>
      </c>
      <c r="H2449" t="inlineStr">
        <is>
          <t>Furnishings</t>
        </is>
      </c>
      <c r="I2449" t="inlineStr">
        <is>
          <t>Deflect-o EconoMat Studded, No Bevel Mat for Low Pile Carpeting</t>
        </is>
      </c>
      <c r="J2449" s="8" t="n">
        <v>3</v>
      </c>
      <c r="K2449" s="10" t="n">
        <v>0</v>
      </c>
      <c r="L2449" s="11" t="n">
        <v>123.96</v>
      </c>
      <c r="M2449" s="11">
        <f>L2449-N2449</f>
        <v>112.80359999999999</v>
      </c>
      <c r="N2449" s="11" t="n">
        <v>11.1564</v>
      </c>
      <c r="O2449">
        <f>IF(L2449=0,"—",N2449/L2449)</f>
        <v>0.09</v>
      </c>
      <c r="P2449" t="inlineStr">
        <is>
          <t>Central</t>
        </is>
      </c>
      <c r="Q2449" t="inlineStr">
        <is>
          <t>Consumer</t>
        </is>
      </c>
    </row>
    <row r="2450">
      <c r="A2450" s="8" t="n">
        <v>5712</v>
      </c>
      <c r="B2450" t="inlineStr">
        <is>
          <t>US-2015-160857</t>
        </is>
      </c>
      <c r="C2450" s="9" t="n">
        <v>42132</v>
      </c>
      <c r="D2450" s="8" t="n">
        <v>2015</v>
      </c>
      <c r="E2450" s="8" t="n">
        <v>5</v>
      </c>
      <c r="F2450" t="inlineStr">
        <is>
          <t>2015-05</t>
        </is>
      </c>
      <c r="G2450" t="inlineStr">
        <is>
          <t>Office Supplies</t>
        </is>
      </c>
      <c r="H2450" t="inlineStr">
        <is>
          <t>Paper</t>
        </is>
      </c>
      <c r="I2450" t="inlineStr">
        <is>
          <t>Xerox 204</t>
        </is>
      </c>
      <c r="J2450" s="8" t="n">
        <v>3</v>
      </c>
      <c r="K2450" s="10" t="n">
        <v>0</v>
      </c>
      <c r="L2450" s="11" t="n">
        <v>19.44</v>
      </c>
      <c r="M2450" s="11">
        <f>L2450-N2450</f>
        <v>10.1088</v>
      </c>
      <c r="N2450" s="11" t="n">
        <v>9.331200000000001</v>
      </c>
      <c r="O2450">
        <f>IF(L2450=0,"—",N2450/L2450)</f>
        <v>0.48000000000000004</v>
      </c>
      <c r="P2450" t="inlineStr">
        <is>
          <t>East</t>
        </is>
      </c>
      <c r="Q2450" t="inlineStr">
        <is>
          <t>Consumer</t>
        </is>
      </c>
    </row>
    <row r="2451">
      <c r="A2451" s="8" t="n">
        <v>1152</v>
      </c>
      <c r="B2451" t="inlineStr">
        <is>
          <t>CA-2015-113971</t>
        </is>
      </c>
      <c r="C2451" s="9" t="n">
        <v>42132</v>
      </c>
      <c r="D2451" s="8" t="n">
        <v>2015</v>
      </c>
      <c r="E2451" s="8" t="n">
        <v>5</v>
      </c>
      <c r="F2451" t="inlineStr">
        <is>
          <t>2015-05</t>
        </is>
      </c>
      <c r="G2451" t="inlineStr">
        <is>
          <t>Furniture</t>
        </is>
      </c>
      <c r="H2451" t="inlineStr">
        <is>
          <t>Furnishings</t>
        </is>
      </c>
      <c r="I2451" t="inlineStr">
        <is>
          <t>Eldon Regeneration Recycled Desk Accessories, Smoke</t>
        </is>
      </c>
      <c r="J2451" s="8" t="n">
        <v>6</v>
      </c>
      <c r="K2451" s="10" t="n">
        <v>0.2</v>
      </c>
      <c r="L2451" s="11" t="n">
        <v>8.352</v>
      </c>
      <c r="M2451" s="11">
        <f>L2451-N2451</f>
        <v>7.099200000000001</v>
      </c>
      <c r="N2451" s="11" t="n">
        <v>1.2528</v>
      </c>
      <c r="O2451">
        <f>IF(L2451=0,"—",N2451/L2451)</f>
        <v>0.15</v>
      </c>
      <c r="P2451" t="inlineStr">
        <is>
          <t>East</t>
        </is>
      </c>
      <c r="Q2451" t="inlineStr">
        <is>
          <t>Corporate</t>
        </is>
      </c>
    </row>
    <row r="2452">
      <c r="A2452" s="8" t="n">
        <v>1979</v>
      </c>
      <c r="B2452" t="inlineStr">
        <is>
          <t>CA-2015-109939</t>
        </is>
      </c>
      <c r="C2452" s="9" t="n">
        <v>42132</v>
      </c>
      <c r="D2452" s="8" t="n">
        <v>2015</v>
      </c>
      <c r="E2452" s="8" t="n">
        <v>5</v>
      </c>
      <c r="F2452" t="inlineStr">
        <is>
          <t>2015-05</t>
        </is>
      </c>
      <c r="G2452" t="inlineStr">
        <is>
          <t>Office Supplies</t>
        </is>
      </c>
      <c r="H2452" t="inlineStr">
        <is>
          <t>Art</t>
        </is>
      </c>
      <c r="I2452" t="inlineStr">
        <is>
          <t>Newell 321</t>
        </is>
      </c>
      <c r="J2452" s="8" t="n">
        <v>2</v>
      </c>
      <c r="K2452" s="10" t="n">
        <v>0.2</v>
      </c>
      <c r="L2452" s="11" t="n">
        <v>5.248</v>
      </c>
      <c r="M2452" s="11">
        <f>L2452-N2452</f>
        <v>4.6576</v>
      </c>
      <c r="N2452" s="11" t="n">
        <v>0.5904</v>
      </c>
      <c r="O2452">
        <f>IF(L2452=0,"—",N2452/L2452)</f>
        <v>0.1125</v>
      </c>
      <c r="P2452" t="inlineStr">
        <is>
          <t>West</t>
        </is>
      </c>
      <c r="Q2452" t="inlineStr">
        <is>
          <t>Consumer</t>
        </is>
      </c>
    </row>
    <row r="2453">
      <c r="A2453" s="8" t="n">
        <v>5062</v>
      </c>
      <c r="B2453" t="inlineStr">
        <is>
          <t>CA-2015-136798</t>
        </is>
      </c>
      <c r="C2453" s="9" t="n">
        <v>42132</v>
      </c>
      <c r="D2453" s="8" t="n">
        <v>2015</v>
      </c>
      <c r="E2453" s="8" t="n">
        <v>5</v>
      </c>
      <c r="F2453" t="inlineStr">
        <is>
          <t>2015-05</t>
        </is>
      </c>
      <c r="G2453" t="inlineStr">
        <is>
          <t>Office Supplies</t>
        </is>
      </c>
      <c r="H2453" t="inlineStr">
        <is>
          <t>Binders</t>
        </is>
      </c>
      <c r="I2453" t="inlineStr">
        <is>
          <t>Wilson Jones Legal Size Ring Binders</t>
        </is>
      </c>
      <c r="J2453" s="8" t="n">
        <v>2</v>
      </c>
      <c r="K2453" s="10" t="n">
        <v>0</v>
      </c>
      <c r="L2453" s="11" t="n">
        <v>43.98</v>
      </c>
      <c r="M2453" s="11">
        <f>L2453-N2453</f>
        <v>21.99</v>
      </c>
      <c r="N2453" s="11" t="n">
        <v>21.99</v>
      </c>
      <c r="O2453">
        <f>IF(L2453=0,"—",N2453/L2453)</f>
        <v>0.5</v>
      </c>
      <c r="P2453" t="inlineStr">
        <is>
          <t>Central</t>
        </is>
      </c>
      <c r="Q2453" t="inlineStr">
        <is>
          <t>Consumer</t>
        </is>
      </c>
    </row>
    <row r="2454">
      <c r="A2454" s="8" t="n">
        <v>5711</v>
      </c>
      <c r="B2454" t="inlineStr">
        <is>
          <t>US-2015-160857</t>
        </is>
      </c>
      <c r="C2454" s="9" t="n">
        <v>42132</v>
      </c>
      <c r="D2454" s="8" t="n">
        <v>2015</v>
      </c>
      <c r="E2454" s="8" t="n">
        <v>5</v>
      </c>
      <c r="F2454" t="inlineStr">
        <is>
          <t>2015-05</t>
        </is>
      </c>
      <c r="G2454" t="inlineStr">
        <is>
          <t>Technology</t>
        </is>
      </c>
      <c r="H2454" t="inlineStr">
        <is>
          <t>Copiers</t>
        </is>
      </c>
      <c r="I2454" t="inlineStr">
        <is>
          <t>Sharp AL-1530CS Digital Copier</t>
        </is>
      </c>
      <c r="J2454" s="8" t="n">
        <v>7</v>
      </c>
      <c r="K2454" s="10" t="n">
        <v>0.2</v>
      </c>
      <c r="L2454" s="11" t="n">
        <v>2799.944</v>
      </c>
      <c r="M2454" s="11">
        <f>L2454-N2454</f>
        <v>1784.9643</v>
      </c>
      <c r="N2454" s="11" t="n">
        <v>1014.9797</v>
      </c>
      <c r="O2454">
        <f>IF(L2454=0,"—",N2454/L2454)</f>
        <v>0.3625</v>
      </c>
      <c r="P2454" t="inlineStr">
        <is>
          <t>East</t>
        </is>
      </c>
      <c r="Q2454" t="inlineStr">
        <is>
          <t>Consumer</t>
        </is>
      </c>
    </row>
    <row r="2455">
      <c r="A2455" s="8" t="n">
        <v>9786</v>
      </c>
      <c r="B2455" t="inlineStr">
        <is>
          <t>CA-2015-155635</t>
        </is>
      </c>
      <c r="C2455" s="9" t="n">
        <v>42133</v>
      </c>
      <c r="D2455" s="8" t="n">
        <v>2015</v>
      </c>
      <c r="E2455" s="8" t="n">
        <v>5</v>
      </c>
      <c r="F2455" t="inlineStr">
        <is>
          <t>2015-05</t>
        </is>
      </c>
      <c r="G2455" t="inlineStr">
        <is>
          <t>Office Supplies</t>
        </is>
      </c>
      <c r="H2455" t="inlineStr">
        <is>
          <t>Binders</t>
        </is>
      </c>
      <c r="I2455" t="inlineStr">
        <is>
          <t>Acco Flexible ACCOHIDE Square Ring Data Binder, Dark Blue, 11 1/2" X 14" 7/8"</t>
        </is>
      </c>
      <c r="J2455" s="8" t="n">
        <v>3</v>
      </c>
      <c r="K2455" s="10" t="n">
        <v>0</v>
      </c>
      <c r="L2455" s="11" t="n">
        <v>48.81</v>
      </c>
      <c r="M2455" s="11">
        <f>L2455-N2455</f>
        <v>24.893100000000004</v>
      </c>
      <c r="N2455" s="11" t="n">
        <v>23.9169</v>
      </c>
      <c r="O2455">
        <f>IF(L2455=0,"—",N2455/L2455)</f>
        <v>0.48999999999999994</v>
      </c>
      <c r="P2455" t="inlineStr">
        <is>
          <t>South</t>
        </is>
      </c>
      <c r="Q2455" t="inlineStr">
        <is>
          <t>Consumer</t>
        </is>
      </c>
    </row>
    <row r="2456">
      <c r="A2456" s="8" t="n">
        <v>8248</v>
      </c>
      <c r="B2456" t="inlineStr">
        <is>
          <t>CA-2015-129217</t>
        </is>
      </c>
      <c r="C2456" s="9" t="n">
        <v>42134</v>
      </c>
      <c r="D2456" s="8" t="n">
        <v>2015</v>
      </c>
      <c r="E2456" s="8" t="n">
        <v>5</v>
      </c>
      <c r="F2456" t="inlineStr">
        <is>
          <t>2015-05</t>
        </is>
      </c>
      <c r="G2456" t="inlineStr">
        <is>
          <t>Office Supplies</t>
        </is>
      </c>
      <c r="H2456" t="inlineStr">
        <is>
          <t>Art</t>
        </is>
      </c>
      <c r="I2456" t="inlineStr">
        <is>
          <t>Boston KS Multi-Size Manual Pencil Sharpener</t>
        </is>
      </c>
      <c r="J2456" s="8" t="n">
        <v>2</v>
      </c>
      <c r="K2456" s="10" t="n">
        <v>0.2</v>
      </c>
      <c r="L2456" s="11" t="n">
        <v>36.784</v>
      </c>
      <c r="M2456" s="11">
        <f>L2456-N2456</f>
        <v>33.105599999999995</v>
      </c>
      <c r="N2456" s="11" t="n">
        <v>3.6784</v>
      </c>
      <c r="O2456">
        <f>IF(L2456=0,"—",N2456/L2456)</f>
        <v>0.1</v>
      </c>
      <c r="P2456" t="inlineStr">
        <is>
          <t>Central</t>
        </is>
      </c>
      <c r="Q2456" t="inlineStr">
        <is>
          <t>Home Office</t>
        </is>
      </c>
    </row>
    <row r="2457">
      <c r="A2457" s="8" t="n">
        <v>8465</v>
      </c>
      <c r="B2457" t="inlineStr">
        <is>
          <t>CA-2015-144043</t>
        </is>
      </c>
      <c r="C2457" s="9" t="n">
        <v>42134</v>
      </c>
      <c r="D2457" s="8" t="n">
        <v>2015</v>
      </c>
      <c r="E2457" s="8" t="n">
        <v>5</v>
      </c>
      <c r="F2457" t="inlineStr">
        <is>
          <t>2015-05</t>
        </is>
      </c>
      <c r="G2457" t="inlineStr">
        <is>
          <t>Technology</t>
        </is>
      </c>
      <c r="H2457" t="inlineStr">
        <is>
          <t>Accessories</t>
        </is>
      </c>
      <c r="I2457" t="inlineStr">
        <is>
          <t>Belkin Standard 104 key USB Keyboard</t>
        </is>
      </c>
      <c r="J2457" s="8" t="n">
        <v>4</v>
      </c>
      <c r="K2457" s="10" t="n">
        <v>0.2</v>
      </c>
      <c r="L2457" s="11" t="n">
        <v>46.688</v>
      </c>
      <c r="M2457" s="11">
        <f>L2457-N2457</f>
        <v>49.606</v>
      </c>
      <c r="N2457" s="11" t="n">
        <v>-2.918</v>
      </c>
      <c r="O2457">
        <f>IF(L2457=0,"—",N2457/L2457)</f>
        <v>-0.0625</v>
      </c>
      <c r="P2457" t="inlineStr">
        <is>
          <t>West</t>
        </is>
      </c>
      <c r="Q2457" t="inlineStr">
        <is>
          <t>Consumer</t>
        </is>
      </c>
    </row>
    <row r="2458">
      <c r="A2458" s="8" t="n">
        <v>8247</v>
      </c>
      <c r="B2458" t="inlineStr">
        <is>
          <t>CA-2015-129217</t>
        </is>
      </c>
      <c r="C2458" s="9" t="n">
        <v>42134</v>
      </c>
      <c r="D2458" s="8" t="n">
        <v>2015</v>
      </c>
      <c r="E2458" s="8" t="n">
        <v>5</v>
      </c>
      <c r="F2458" t="inlineStr">
        <is>
          <t>2015-05</t>
        </is>
      </c>
      <c r="G2458" t="inlineStr">
        <is>
          <t>Office Supplies</t>
        </is>
      </c>
      <c r="H2458" t="inlineStr">
        <is>
          <t>Appliances</t>
        </is>
      </c>
      <c r="I2458" t="inlineStr">
        <is>
          <t>Tripp Lite Isotel 8 Ultra 8 Outlet Metal Surge</t>
        </is>
      </c>
      <c r="J2458" s="8" t="n">
        <v>5</v>
      </c>
      <c r="K2458" s="10" t="n">
        <v>0.8</v>
      </c>
      <c r="L2458" s="11" t="n">
        <v>70.97</v>
      </c>
      <c r="M2458" s="11">
        <f>L2458-N2458</f>
        <v>262.589</v>
      </c>
      <c r="N2458" s="11" t="n">
        <v>-191.619</v>
      </c>
      <c r="O2458">
        <f>IF(L2458=0,"—",N2458/L2458)</f>
        <v>-2.7</v>
      </c>
      <c r="P2458" t="inlineStr">
        <is>
          <t>Central</t>
        </is>
      </c>
      <c r="Q2458" t="inlineStr">
        <is>
          <t>Home Office</t>
        </is>
      </c>
    </row>
    <row r="2459">
      <c r="A2459" s="8" t="n">
        <v>9541</v>
      </c>
      <c r="B2459" t="inlineStr">
        <is>
          <t>CA-2015-135727</t>
        </is>
      </c>
      <c r="C2459" s="9" t="n">
        <v>42135</v>
      </c>
      <c r="D2459" s="8" t="n">
        <v>2015</v>
      </c>
      <c r="E2459" s="8" t="n">
        <v>5</v>
      </c>
      <c r="F2459" t="inlineStr">
        <is>
          <t>2015-05</t>
        </is>
      </c>
      <c r="G2459" t="inlineStr">
        <is>
          <t>Furniture</t>
        </is>
      </c>
      <c r="H2459" t="inlineStr">
        <is>
          <t>Chairs</t>
        </is>
      </c>
      <c r="I2459" t="inlineStr">
        <is>
          <t>Global Chrome Stack Chair</t>
        </is>
      </c>
      <c r="J2459" s="8" t="n">
        <v>7</v>
      </c>
      <c r="K2459" s="10" t="n">
        <v>0.2</v>
      </c>
      <c r="L2459" s="11" t="n">
        <v>191.968</v>
      </c>
      <c r="M2459" s="11">
        <f>L2459-N2459</f>
        <v>175.17079999999999</v>
      </c>
      <c r="N2459" s="11" t="n">
        <v>16.7972</v>
      </c>
      <c r="O2459">
        <f>IF(L2459=0,"—",N2459/L2459)</f>
        <v>0.08750000000000001</v>
      </c>
      <c r="P2459" t="inlineStr">
        <is>
          <t>West</t>
        </is>
      </c>
      <c r="Q2459" t="inlineStr">
        <is>
          <t>Home Office</t>
        </is>
      </c>
    </row>
    <row r="2460">
      <c r="A2460" s="8" t="n">
        <v>2805</v>
      </c>
      <c r="B2460" t="inlineStr">
        <is>
          <t>CA-2015-159380</t>
        </is>
      </c>
      <c r="C2460" s="9" t="n">
        <v>42136</v>
      </c>
      <c r="D2460" s="8" t="n">
        <v>2015</v>
      </c>
      <c r="E2460" s="8" t="n">
        <v>5</v>
      </c>
      <c r="F2460" t="inlineStr">
        <is>
          <t>2015-05</t>
        </is>
      </c>
      <c r="G2460" t="inlineStr">
        <is>
          <t>Office Supplies</t>
        </is>
      </c>
      <c r="H2460" t="inlineStr">
        <is>
          <t>Paper</t>
        </is>
      </c>
      <c r="I2460" t="inlineStr">
        <is>
          <t>Xerox 1953</t>
        </is>
      </c>
      <c r="J2460" s="8" t="n">
        <v>6</v>
      </c>
      <c r="K2460" s="10" t="n">
        <v>0</v>
      </c>
      <c r="L2460" s="11" t="n">
        <v>25.68</v>
      </c>
      <c r="M2460" s="11">
        <f>L2460-N2460</f>
        <v>14.124</v>
      </c>
      <c r="N2460" s="11" t="n">
        <v>11.556</v>
      </c>
      <c r="O2460">
        <f>IF(L2460=0,"—",N2460/L2460)</f>
        <v>0.44999999999999996</v>
      </c>
      <c r="P2460" t="inlineStr">
        <is>
          <t>West</t>
        </is>
      </c>
      <c r="Q2460" t="inlineStr">
        <is>
          <t>Consumer</t>
        </is>
      </c>
    </row>
    <row r="2461">
      <c r="A2461" s="8" t="n">
        <v>4716</v>
      </c>
      <c r="B2461" t="inlineStr">
        <is>
          <t>US-2015-122910</t>
        </is>
      </c>
      <c r="C2461" s="9" t="n">
        <v>42136</v>
      </c>
      <c r="D2461" s="8" t="n">
        <v>2015</v>
      </c>
      <c r="E2461" s="8" t="n">
        <v>5</v>
      </c>
      <c r="F2461" t="inlineStr">
        <is>
          <t>2015-05</t>
        </is>
      </c>
      <c r="G2461" t="inlineStr">
        <is>
          <t>Technology</t>
        </is>
      </c>
      <c r="H2461" t="inlineStr">
        <is>
          <t>Phones</t>
        </is>
      </c>
      <c r="I2461" t="inlineStr">
        <is>
          <t>VTech DS6151</t>
        </is>
      </c>
      <c r="J2461" s="8" t="n">
        <v>2</v>
      </c>
      <c r="K2461" s="10" t="n">
        <v>0.2</v>
      </c>
      <c r="L2461" s="11" t="n">
        <v>201.584</v>
      </c>
      <c r="M2461" s="11">
        <f>L2461-N2461</f>
        <v>181.4256</v>
      </c>
      <c r="N2461" s="11" t="n">
        <v>20.1584</v>
      </c>
      <c r="O2461">
        <f>IF(L2461=0,"—",N2461/L2461)</f>
        <v>0.1</v>
      </c>
      <c r="P2461" t="inlineStr">
        <is>
          <t>West</t>
        </is>
      </c>
      <c r="Q2461" t="inlineStr">
        <is>
          <t>Consumer</t>
        </is>
      </c>
    </row>
    <row r="2462">
      <c r="A2462" s="8" t="n">
        <v>8663</v>
      </c>
      <c r="B2462" t="inlineStr">
        <is>
          <t>CA-2015-131856</t>
        </is>
      </c>
      <c r="C2462" s="9" t="n">
        <v>42136</v>
      </c>
      <c r="D2462" s="8" t="n">
        <v>2015</v>
      </c>
      <c r="E2462" s="8" t="n">
        <v>5</v>
      </c>
      <c r="F2462" t="inlineStr">
        <is>
          <t>2015-05</t>
        </is>
      </c>
      <c r="G2462" t="inlineStr">
        <is>
          <t>Technology</t>
        </is>
      </c>
      <c r="H2462" t="inlineStr">
        <is>
          <t>Phones</t>
        </is>
      </c>
      <c r="I2462" t="inlineStr">
        <is>
          <t>Digium D40 VoIP phone</t>
        </is>
      </c>
      <c r="J2462" s="8" t="n">
        <v>6</v>
      </c>
      <c r="K2462" s="10" t="n">
        <v>0.2</v>
      </c>
      <c r="L2462" s="11" t="n">
        <v>619.152</v>
      </c>
      <c r="M2462" s="11">
        <f>L2462-N2462</f>
        <v>549.4974000000001</v>
      </c>
      <c r="N2462" s="11" t="n">
        <v>69.6546</v>
      </c>
      <c r="O2462">
        <f>IF(L2462=0,"—",N2462/L2462)</f>
        <v>0.11249999999999999</v>
      </c>
      <c r="P2462" t="inlineStr">
        <is>
          <t>Central</t>
        </is>
      </c>
      <c r="Q2462" t="inlineStr">
        <is>
          <t>Consumer</t>
        </is>
      </c>
    </row>
    <row r="2463">
      <c r="A2463" s="8" t="n">
        <v>8662</v>
      </c>
      <c r="B2463" t="inlineStr">
        <is>
          <t>CA-2015-131856</t>
        </is>
      </c>
      <c r="C2463" s="9" t="n">
        <v>42136</v>
      </c>
      <c r="D2463" s="8" t="n">
        <v>2015</v>
      </c>
      <c r="E2463" s="8" t="n">
        <v>5</v>
      </c>
      <c r="F2463" t="inlineStr">
        <is>
          <t>2015-05</t>
        </is>
      </c>
      <c r="G2463" t="inlineStr">
        <is>
          <t>Furniture</t>
        </is>
      </c>
      <c r="H2463" t="inlineStr">
        <is>
          <t>Furnishings</t>
        </is>
      </c>
      <c r="I2463" t="inlineStr">
        <is>
          <t>DAX Wood Document Frame.</t>
        </is>
      </c>
      <c r="J2463" s="8" t="n">
        <v>4</v>
      </c>
      <c r="K2463" s="10" t="n">
        <v>0.6</v>
      </c>
      <c r="L2463" s="11" t="n">
        <v>21.968</v>
      </c>
      <c r="M2463" s="11">
        <f>L2463-N2463</f>
        <v>37.894800000000004</v>
      </c>
      <c r="N2463" s="11" t="n">
        <v>-15.9268</v>
      </c>
      <c r="O2463">
        <f>IF(L2463=0,"—",N2463/L2463)</f>
        <v>-0.725</v>
      </c>
      <c r="P2463" t="inlineStr">
        <is>
          <t>Central</t>
        </is>
      </c>
      <c r="Q2463" t="inlineStr">
        <is>
          <t>Consumer</t>
        </is>
      </c>
    </row>
    <row r="2464">
      <c r="A2464" s="8" t="n">
        <v>6261</v>
      </c>
      <c r="B2464" t="inlineStr">
        <is>
          <t>CA-2015-162607</t>
        </is>
      </c>
      <c r="C2464" s="9" t="n">
        <v>42136</v>
      </c>
      <c r="D2464" s="8" t="n">
        <v>2015</v>
      </c>
      <c r="E2464" s="8" t="n">
        <v>5</v>
      </c>
      <c r="F2464" t="inlineStr">
        <is>
          <t>2015-05</t>
        </is>
      </c>
      <c r="G2464" t="inlineStr">
        <is>
          <t>Office Supplies</t>
        </is>
      </c>
      <c r="H2464" t="inlineStr">
        <is>
          <t>Binders</t>
        </is>
      </c>
      <c r="I2464" t="inlineStr">
        <is>
          <t>Prestige Round Ring Binders</t>
        </is>
      </c>
      <c r="J2464" s="8" t="n">
        <v>3</v>
      </c>
      <c r="K2464" s="10" t="n">
        <v>0.2</v>
      </c>
      <c r="L2464" s="11" t="n">
        <v>14.592</v>
      </c>
      <c r="M2464" s="11">
        <f>L2464-N2464</f>
        <v>9.667200000000001</v>
      </c>
      <c r="N2464" s="11" t="n">
        <v>4.9248</v>
      </c>
      <c r="O2464">
        <f>IF(L2464=0,"—",N2464/L2464)</f>
        <v>0.3375</v>
      </c>
      <c r="P2464" t="inlineStr">
        <is>
          <t>West</t>
        </is>
      </c>
      <c r="Q2464" t="inlineStr">
        <is>
          <t>Consumer</t>
        </is>
      </c>
    </row>
    <row r="2465">
      <c r="A2465" s="8" t="n">
        <v>5212</v>
      </c>
      <c r="B2465" t="inlineStr">
        <is>
          <t>CA-2015-130876</t>
        </is>
      </c>
      <c r="C2465" s="9" t="n">
        <v>42136</v>
      </c>
      <c r="D2465" s="8" t="n">
        <v>2015</v>
      </c>
      <c r="E2465" s="8" t="n">
        <v>5</v>
      </c>
      <c r="F2465" t="inlineStr">
        <is>
          <t>2015-05</t>
        </is>
      </c>
      <c r="G2465" t="inlineStr">
        <is>
          <t>Office Supplies</t>
        </is>
      </c>
      <c r="H2465" t="inlineStr">
        <is>
          <t>Storage</t>
        </is>
      </c>
      <c r="I2465" t="inlineStr">
        <is>
          <t>Portable Personal File Box</t>
        </is>
      </c>
      <c r="J2465" s="8" t="n">
        <v>3</v>
      </c>
      <c r="K2465" s="10" t="n">
        <v>0</v>
      </c>
      <c r="L2465" s="11" t="n">
        <v>36.63</v>
      </c>
      <c r="M2465" s="11">
        <f>L2465-N2465</f>
        <v>26.739900000000002</v>
      </c>
      <c r="N2465" s="11" t="n">
        <v>9.8901</v>
      </c>
      <c r="O2465">
        <f>IF(L2465=0,"—",N2465/L2465)</f>
        <v>0.27</v>
      </c>
      <c r="P2465" t="inlineStr">
        <is>
          <t>East</t>
        </is>
      </c>
      <c r="Q2465" t="inlineStr">
        <is>
          <t>Consumer</t>
        </is>
      </c>
    </row>
    <row r="2466">
      <c r="A2466" s="8" t="n">
        <v>8664</v>
      </c>
      <c r="B2466" t="inlineStr">
        <is>
          <t>CA-2015-131856</t>
        </is>
      </c>
      <c r="C2466" s="9" t="n">
        <v>42136</v>
      </c>
      <c r="D2466" s="8" t="n">
        <v>2015</v>
      </c>
      <c r="E2466" s="8" t="n">
        <v>5</v>
      </c>
      <c r="F2466" t="inlineStr">
        <is>
          <t>2015-05</t>
        </is>
      </c>
      <c r="G2466" t="inlineStr">
        <is>
          <t>Office Supplies</t>
        </is>
      </c>
      <c r="H2466" t="inlineStr">
        <is>
          <t>Paper</t>
        </is>
      </c>
      <c r="I2466" t="inlineStr">
        <is>
          <t>Xerox 1964</t>
        </is>
      </c>
      <c r="J2466" s="8" t="n">
        <v>7</v>
      </c>
      <c r="K2466" s="10" t="n">
        <v>0.2</v>
      </c>
      <c r="L2466" s="11" t="n">
        <v>127.904</v>
      </c>
      <c r="M2466" s="11">
        <f>L2466-N2466</f>
        <v>86.33519999999999</v>
      </c>
      <c r="N2466" s="11" t="n">
        <v>41.5688</v>
      </c>
      <c r="O2466">
        <f>IF(L2466=0,"—",N2466/L2466)</f>
        <v>0.325</v>
      </c>
      <c r="P2466" t="inlineStr">
        <is>
          <t>Central</t>
        </is>
      </c>
      <c r="Q2466" t="inlineStr">
        <is>
          <t>Consumer</t>
        </is>
      </c>
    </row>
    <row r="2467">
      <c r="A2467" s="8" t="n">
        <v>2804</v>
      </c>
      <c r="B2467" t="inlineStr">
        <is>
          <t>CA-2015-159380</t>
        </is>
      </c>
      <c r="C2467" s="9" t="n">
        <v>42136</v>
      </c>
      <c r="D2467" s="8" t="n">
        <v>2015</v>
      </c>
      <c r="E2467" s="8" t="n">
        <v>5</v>
      </c>
      <c r="F2467" t="inlineStr">
        <is>
          <t>2015-05</t>
        </is>
      </c>
      <c r="G2467" t="inlineStr">
        <is>
          <t>Office Supplies</t>
        </is>
      </c>
      <c r="H2467" t="inlineStr">
        <is>
          <t>Paper</t>
        </is>
      </c>
      <c r="I2467" t="inlineStr">
        <is>
          <t>Xerox 1962</t>
        </is>
      </c>
      <c r="J2467" s="8" t="n">
        <v>3</v>
      </c>
      <c r="K2467" s="10" t="n">
        <v>0</v>
      </c>
      <c r="L2467" s="11" t="n">
        <v>12.84</v>
      </c>
      <c r="M2467" s="11">
        <f>L2467-N2467</f>
        <v>7.062</v>
      </c>
      <c r="N2467" s="11" t="n">
        <v>5.778</v>
      </c>
      <c r="O2467">
        <f>IF(L2467=0,"—",N2467/L2467)</f>
        <v>0.44999999999999996</v>
      </c>
      <c r="P2467" t="inlineStr">
        <is>
          <t>West</t>
        </is>
      </c>
      <c r="Q2467" t="inlineStr">
        <is>
          <t>Consumer</t>
        </is>
      </c>
    </row>
    <row r="2468">
      <c r="A2468" s="8" t="n">
        <v>7161</v>
      </c>
      <c r="B2468" t="inlineStr">
        <is>
          <t>CA-2015-145835</t>
        </is>
      </c>
      <c r="C2468" s="9" t="n">
        <v>42137</v>
      </c>
      <c r="D2468" s="8" t="n">
        <v>2015</v>
      </c>
      <c r="E2468" s="8" t="n">
        <v>5</v>
      </c>
      <c r="F2468" t="inlineStr">
        <is>
          <t>2015-05</t>
        </is>
      </c>
      <c r="G2468" t="inlineStr">
        <is>
          <t>Office Supplies</t>
        </is>
      </c>
      <c r="H2468" t="inlineStr">
        <is>
          <t>Fasteners</t>
        </is>
      </c>
      <c r="I2468" t="inlineStr">
        <is>
          <t>Advantus Plastic Paper Clips</t>
        </is>
      </c>
      <c r="J2468" s="8" t="n">
        <v>4</v>
      </c>
      <c r="K2468" s="10" t="n">
        <v>0.2</v>
      </c>
      <c r="L2468" s="11" t="n">
        <v>16</v>
      </c>
      <c r="M2468" s="11">
        <f>L2468-N2468</f>
        <v>10.4</v>
      </c>
      <c r="N2468" s="11" t="n">
        <v>5.6</v>
      </c>
      <c r="O2468">
        <f>IF(L2468=0,"—",N2468/L2468)</f>
        <v>0.35</v>
      </c>
      <c r="P2468" t="inlineStr">
        <is>
          <t>Central</t>
        </is>
      </c>
      <c r="Q2468" t="inlineStr">
        <is>
          <t>Home Office</t>
        </is>
      </c>
    </row>
    <row r="2469">
      <c r="A2469" s="8" t="n">
        <v>7160</v>
      </c>
      <c r="B2469" t="inlineStr">
        <is>
          <t>CA-2015-145835</t>
        </is>
      </c>
      <c r="C2469" s="9" t="n">
        <v>42137</v>
      </c>
      <c r="D2469" s="8" t="n">
        <v>2015</v>
      </c>
      <c r="E2469" s="8" t="n">
        <v>5</v>
      </c>
      <c r="F2469" t="inlineStr">
        <is>
          <t>2015-05</t>
        </is>
      </c>
      <c r="G2469" t="inlineStr">
        <is>
          <t>Technology</t>
        </is>
      </c>
      <c r="H2469" t="inlineStr">
        <is>
          <t>Phones</t>
        </is>
      </c>
      <c r="I2469" t="inlineStr">
        <is>
          <t>Toshiba IPT2010-SD IP Telephone</t>
        </is>
      </c>
      <c r="J2469" s="8" t="n">
        <v>2</v>
      </c>
      <c r="K2469" s="10" t="n">
        <v>0.2</v>
      </c>
      <c r="L2469" s="11" t="n">
        <v>222.384</v>
      </c>
      <c r="M2469" s="11">
        <f>L2469-N2469</f>
        <v>205.7052</v>
      </c>
      <c r="N2469" s="11" t="n">
        <v>16.6788</v>
      </c>
      <c r="O2469">
        <f>IF(L2469=0,"—",N2469/L2469)</f>
        <v>0.075</v>
      </c>
      <c r="P2469" t="inlineStr">
        <is>
          <t>Central</t>
        </is>
      </c>
      <c r="Q2469" t="inlineStr">
        <is>
          <t>Home Office</t>
        </is>
      </c>
    </row>
    <row r="2470">
      <c r="A2470" s="8" t="n">
        <v>6688</v>
      </c>
      <c r="B2470" t="inlineStr">
        <is>
          <t>CA-2015-165162</t>
        </is>
      </c>
      <c r="C2470" s="9" t="n">
        <v>42138</v>
      </c>
      <c r="D2470" s="8" t="n">
        <v>2015</v>
      </c>
      <c r="E2470" s="8" t="n">
        <v>5</v>
      </c>
      <c r="F2470" t="inlineStr">
        <is>
          <t>2015-05</t>
        </is>
      </c>
      <c r="G2470" t="inlineStr">
        <is>
          <t>Office Supplies</t>
        </is>
      </c>
      <c r="H2470" t="inlineStr">
        <is>
          <t>Storage</t>
        </is>
      </c>
      <c r="I2470" t="inlineStr">
        <is>
          <t>Tennsco Snap-Together Open Shelving Units, Starter Sets and Add-On Units</t>
        </is>
      </c>
      <c r="J2470" s="8" t="n">
        <v>4</v>
      </c>
      <c r="K2470" s="10" t="n">
        <v>0</v>
      </c>
      <c r="L2470" s="11" t="n">
        <v>1117.92</v>
      </c>
      <c r="M2470" s="11">
        <f>L2470-N2470</f>
        <v>1062.0240000000001</v>
      </c>
      <c r="N2470" s="11" t="n">
        <v>55.896</v>
      </c>
      <c r="O2470">
        <f>IF(L2470=0,"—",N2470/L2470)</f>
        <v>0.049999999999999996</v>
      </c>
      <c r="P2470" t="inlineStr">
        <is>
          <t>West</t>
        </is>
      </c>
      <c r="Q2470" t="inlineStr">
        <is>
          <t>Consumer</t>
        </is>
      </c>
    </row>
    <row r="2471">
      <c r="A2471" s="8" t="n">
        <v>699</v>
      </c>
      <c r="B2471" t="inlineStr">
        <is>
          <t>CA-2015-119291</t>
        </is>
      </c>
      <c r="C2471" s="9" t="n">
        <v>42138</v>
      </c>
      <c r="D2471" s="8" t="n">
        <v>2015</v>
      </c>
      <c r="E2471" s="8" t="n">
        <v>5</v>
      </c>
      <c r="F2471" t="inlineStr">
        <is>
          <t>2015-05</t>
        </is>
      </c>
      <c r="G2471" t="inlineStr">
        <is>
          <t>Office Supplies</t>
        </is>
      </c>
      <c r="H2471" t="inlineStr">
        <is>
          <t>Art</t>
        </is>
      </c>
      <c r="I2471" t="inlineStr">
        <is>
          <t>Binney &amp; Smith Crayola Metallic Crayons, 16-Color Pack</t>
        </is>
      </c>
      <c r="J2471" s="8" t="n">
        <v>1</v>
      </c>
      <c r="K2471" s="10" t="n">
        <v>0.2</v>
      </c>
      <c r="L2471" s="11" t="n">
        <v>2.696</v>
      </c>
      <c r="M2471" s="11">
        <f>L2471-N2471</f>
        <v>1.8872000000000002</v>
      </c>
      <c r="N2471" s="11" t="n">
        <v>0.8088</v>
      </c>
      <c r="O2471">
        <f>IF(L2471=0,"—",N2471/L2471)</f>
        <v>0.3</v>
      </c>
      <c r="P2471" t="inlineStr">
        <is>
          <t>East</t>
        </is>
      </c>
      <c r="Q2471" t="inlineStr">
        <is>
          <t>Home Office</t>
        </is>
      </c>
    </row>
    <row r="2472">
      <c r="A2472" s="8" t="n">
        <v>701</v>
      </c>
      <c r="B2472" t="inlineStr">
        <is>
          <t>CA-2015-119291</t>
        </is>
      </c>
      <c r="C2472" s="9" t="n">
        <v>42138</v>
      </c>
      <c r="D2472" s="8" t="n">
        <v>2015</v>
      </c>
      <c r="E2472" s="8" t="n">
        <v>5</v>
      </c>
      <c r="F2472" t="inlineStr">
        <is>
          <t>2015-05</t>
        </is>
      </c>
      <c r="G2472" t="inlineStr">
        <is>
          <t>Office Supplies</t>
        </is>
      </c>
      <c r="H2472" t="inlineStr">
        <is>
          <t>Binders</t>
        </is>
      </c>
      <c r="I2472" t="inlineStr">
        <is>
          <t>Wilson Jones Custom Binder Spines &amp; Labels</t>
        </is>
      </c>
      <c r="J2472" s="8" t="n">
        <v>3</v>
      </c>
      <c r="K2472" s="10" t="n">
        <v>0.7</v>
      </c>
      <c r="L2472" s="11" t="n">
        <v>4.896</v>
      </c>
      <c r="M2472" s="11">
        <f>L2472-N2472</f>
        <v>8.3232</v>
      </c>
      <c r="N2472" s="11" t="n">
        <v>-3.4272</v>
      </c>
      <c r="O2472">
        <f>IF(L2472=0,"—",N2472/L2472)</f>
        <v>-0.7000000000000001</v>
      </c>
      <c r="P2472" t="inlineStr">
        <is>
          <t>East</t>
        </is>
      </c>
      <c r="Q2472" t="inlineStr">
        <is>
          <t>Home Office</t>
        </is>
      </c>
    </row>
    <row r="2473">
      <c r="A2473" s="8" t="n">
        <v>700</v>
      </c>
      <c r="B2473" t="inlineStr">
        <is>
          <t>CA-2015-119291</t>
        </is>
      </c>
      <c r="C2473" s="9" t="n">
        <v>42138</v>
      </c>
      <c r="D2473" s="8" t="n">
        <v>2015</v>
      </c>
      <c r="E2473" s="8" t="n">
        <v>5</v>
      </c>
      <c r="F2473" t="inlineStr">
        <is>
          <t>2015-05</t>
        </is>
      </c>
      <c r="G2473" t="inlineStr">
        <is>
          <t>Office Supplies</t>
        </is>
      </c>
      <c r="H2473" t="inlineStr">
        <is>
          <t>Binders</t>
        </is>
      </c>
      <c r="I2473" t="inlineStr">
        <is>
          <t>GBC Linen Binding Covers</t>
        </is>
      </c>
      <c r="J2473" s="8" t="n">
        <v>2</v>
      </c>
      <c r="K2473" s="10" t="n">
        <v>0.7</v>
      </c>
      <c r="L2473" s="11" t="n">
        <v>18.588</v>
      </c>
      <c r="M2473" s="11">
        <f>L2473-N2473</f>
        <v>32.2192</v>
      </c>
      <c r="N2473" s="11" t="n">
        <v>-13.6312</v>
      </c>
      <c r="O2473">
        <f>IF(L2473=0,"—",N2473/L2473)</f>
        <v>-0.7333333333333333</v>
      </c>
      <c r="P2473" t="inlineStr">
        <is>
          <t>East</t>
        </is>
      </c>
      <c r="Q2473" t="inlineStr">
        <is>
          <t>Home Office</t>
        </is>
      </c>
    </row>
    <row r="2474">
      <c r="A2474" s="8" t="n">
        <v>698</v>
      </c>
      <c r="B2474" t="inlineStr">
        <is>
          <t>CA-2015-119291</t>
        </is>
      </c>
      <c r="C2474" s="9" t="n">
        <v>42138</v>
      </c>
      <c r="D2474" s="8" t="n">
        <v>2015</v>
      </c>
      <c r="E2474" s="8" t="n">
        <v>5</v>
      </c>
      <c r="F2474" t="inlineStr">
        <is>
          <t>2015-05</t>
        </is>
      </c>
      <c r="G2474" t="inlineStr">
        <is>
          <t>Office Supplies</t>
        </is>
      </c>
      <c r="H2474" t="inlineStr">
        <is>
          <t>Labels</t>
        </is>
      </c>
      <c r="I2474" t="inlineStr">
        <is>
          <t>Avery 4027 File Folder Labels for Dot Matrix Printers, 5000 Labels per Box, Whit</t>
        </is>
      </c>
      <c r="J2474" s="8" t="n">
        <v>4</v>
      </c>
      <c r="K2474" s="10" t="n">
        <v>0.2</v>
      </c>
      <c r="L2474" s="11" t="n">
        <v>97.696</v>
      </c>
      <c r="M2474" s="11">
        <f>L2474-N2474</f>
        <v>65.9448</v>
      </c>
      <c r="N2474" s="11" t="n">
        <v>31.7512</v>
      </c>
      <c r="O2474">
        <f>IF(L2474=0,"—",N2474/L2474)</f>
        <v>0.325</v>
      </c>
      <c r="P2474" t="inlineStr">
        <is>
          <t>East</t>
        </is>
      </c>
      <c r="Q2474" t="inlineStr">
        <is>
          <t>Home Office</t>
        </is>
      </c>
    </row>
    <row r="2475">
      <c r="A2475" s="8" t="n">
        <v>7407</v>
      </c>
      <c r="B2475" t="inlineStr">
        <is>
          <t>CA-2015-100146</t>
        </is>
      </c>
      <c r="C2475" s="9" t="n">
        <v>42138</v>
      </c>
      <c r="D2475" s="8" t="n">
        <v>2015</v>
      </c>
      <c r="E2475" s="8" t="n">
        <v>5</v>
      </c>
      <c r="F2475" t="inlineStr">
        <is>
          <t>2015-05</t>
        </is>
      </c>
      <c r="G2475" t="inlineStr">
        <is>
          <t>Furniture</t>
        </is>
      </c>
      <c r="H2475" t="inlineStr">
        <is>
          <t>Chairs</t>
        </is>
      </c>
      <c r="I2475" t="inlineStr">
        <is>
          <t>Global Leather and Oak Executive Chair, Black</t>
        </is>
      </c>
      <c r="J2475" s="8" t="n">
        <v>3</v>
      </c>
      <c r="K2475" s="10" t="n">
        <v>0.2</v>
      </c>
      <c r="L2475" s="11" t="n">
        <v>722.352</v>
      </c>
      <c r="M2475" s="11">
        <f>L2475-N2475</f>
        <v>641.0874</v>
      </c>
      <c r="N2475" s="11" t="n">
        <v>81.2646</v>
      </c>
      <c r="O2475">
        <f>IF(L2475=0,"—",N2475/L2475)</f>
        <v>0.1125</v>
      </c>
      <c r="P2475" t="inlineStr">
        <is>
          <t>West</t>
        </is>
      </c>
      <c r="Q2475" t="inlineStr">
        <is>
          <t>Corporate</t>
        </is>
      </c>
    </row>
    <row r="2476">
      <c r="A2476" s="8" t="n">
        <v>697</v>
      </c>
      <c r="B2476" t="inlineStr">
        <is>
          <t>CA-2015-119291</t>
        </is>
      </c>
      <c r="C2476" s="9" t="n">
        <v>42138</v>
      </c>
      <c r="D2476" s="8" t="n">
        <v>2015</v>
      </c>
      <c r="E2476" s="8" t="n">
        <v>5</v>
      </c>
      <c r="F2476" t="inlineStr">
        <is>
          <t>2015-05</t>
        </is>
      </c>
      <c r="G2476" t="inlineStr">
        <is>
          <t>Office Supplies</t>
        </is>
      </c>
      <c r="H2476" t="inlineStr">
        <is>
          <t>Envelopes</t>
        </is>
      </c>
      <c r="I2476" t="inlineStr">
        <is>
          <t>Jet-Pak Recycled Peel 'N' Seal Padded Mailers</t>
        </is>
      </c>
      <c r="J2476" s="8" t="n">
        <v>7</v>
      </c>
      <c r="K2476" s="10" t="n">
        <v>0.2</v>
      </c>
      <c r="L2476" s="11" t="n">
        <v>200.984</v>
      </c>
      <c r="M2476" s="11">
        <f>L2476-N2476</f>
        <v>138.1765</v>
      </c>
      <c r="N2476" s="11" t="n">
        <v>62.8075</v>
      </c>
      <c r="O2476">
        <f>IF(L2476=0,"—",N2476/L2476)</f>
        <v>0.3125</v>
      </c>
      <c r="P2476" t="inlineStr">
        <is>
          <t>East</t>
        </is>
      </c>
      <c r="Q2476" t="inlineStr">
        <is>
          <t>Home Office</t>
        </is>
      </c>
    </row>
    <row r="2477">
      <c r="A2477" s="8" t="n">
        <v>696</v>
      </c>
      <c r="B2477" t="inlineStr">
        <is>
          <t>CA-2015-119291</t>
        </is>
      </c>
      <c r="C2477" s="9" t="n">
        <v>42138</v>
      </c>
      <c r="D2477" s="8" t="n">
        <v>2015</v>
      </c>
      <c r="E2477" s="8" t="n">
        <v>5</v>
      </c>
      <c r="F2477" t="inlineStr">
        <is>
          <t>2015-05</t>
        </is>
      </c>
      <c r="G2477" t="inlineStr">
        <is>
          <t>Office Supplies</t>
        </is>
      </c>
      <c r="H2477" t="inlineStr">
        <is>
          <t>Labels</t>
        </is>
      </c>
      <c r="I2477" t="inlineStr">
        <is>
          <t>Avery 490</t>
        </is>
      </c>
      <c r="J2477" s="8" t="n">
        <v>4</v>
      </c>
      <c r="K2477" s="10" t="n">
        <v>0.2</v>
      </c>
      <c r="L2477" s="11" t="n">
        <v>47.36</v>
      </c>
      <c r="M2477" s="11">
        <f>L2477-N2477</f>
        <v>29.599999999999998</v>
      </c>
      <c r="N2477" s="11" t="n">
        <v>17.76</v>
      </c>
      <c r="O2477">
        <f>IF(L2477=0,"—",N2477/L2477)</f>
        <v>0.37500000000000006</v>
      </c>
      <c r="P2477" t="inlineStr">
        <is>
          <t>East</t>
        </is>
      </c>
      <c r="Q2477" t="inlineStr">
        <is>
          <t>Home Office</t>
        </is>
      </c>
    </row>
    <row r="2478">
      <c r="A2478" s="8" t="n">
        <v>695</v>
      </c>
      <c r="B2478" t="inlineStr">
        <is>
          <t>CA-2015-119291</t>
        </is>
      </c>
      <c r="C2478" s="9" t="n">
        <v>42138</v>
      </c>
      <c r="D2478" s="8" t="n">
        <v>2015</v>
      </c>
      <c r="E2478" s="8" t="n">
        <v>5</v>
      </c>
      <c r="F2478" t="inlineStr">
        <is>
          <t>2015-05</t>
        </is>
      </c>
      <c r="G2478" t="inlineStr">
        <is>
          <t>Office Supplies</t>
        </is>
      </c>
      <c r="H2478" t="inlineStr">
        <is>
          <t>Art</t>
        </is>
      </c>
      <c r="I2478" t="inlineStr">
        <is>
          <t>Boston School Pro Electric Pencil Sharpener, 1670</t>
        </is>
      </c>
      <c r="J2478" s="8" t="n">
        <v>8</v>
      </c>
      <c r="K2478" s="10" t="n">
        <v>0.2</v>
      </c>
      <c r="L2478" s="11" t="n">
        <v>198.272</v>
      </c>
      <c r="M2478" s="11">
        <f>L2478-N2478</f>
        <v>180.92319999999998</v>
      </c>
      <c r="N2478" s="11" t="n">
        <v>17.3488</v>
      </c>
      <c r="O2478">
        <f>IF(L2478=0,"—",N2478/L2478)</f>
        <v>0.08750000000000001</v>
      </c>
      <c r="P2478" t="inlineStr">
        <is>
          <t>East</t>
        </is>
      </c>
      <c r="Q2478" t="inlineStr">
        <is>
          <t>Home Office</t>
        </is>
      </c>
    </row>
    <row r="2479">
      <c r="A2479" s="8" t="n">
        <v>7406</v>
      </c>
      <c r="B2479" t="inlineStr">
        <is>
          <t>CA-2015-100146</t>
        </is>
      </c>
      <c r="C2479" s="9" t="n">
        <v>42138</v>
      </c>
      <c r="D2479" s="8" t="n">
        <v>2015</v>
      </c>
      <c r="E2479" s="8" t="n">
        <v>5</v>
      </c>
      <c r="F2479" t="inlineStr">
        <is>
          <t>2015-05</t>
        </is>
      </c>
      <c r="G2479" t="inlineStr">
        <is>
          <t>Furniture</t>
        </is>
      </c>
      <c r="H2479" t="inlineStr">
        <is>
          <t>Chairs</t>
        </is>
      </c>
      <c r="I2479" t="inlineStr">
        <is>
          <t>Novimex Fabric Task Chair</t>
        </is>
      </c>
      <c r="J2479" s="8" t="n">
        <v>2</v>
      </c>
      <c r="K2479" s="10" t="n">
        <v>0.2</v>
      </c>
      <c r="L2479" s="11" t="n">
        <v>97.568</v>
      </c>
      <c r="M2479" s="11">
        <f>L2479-N2479</f>
        <v>103.666</v>
      </c>
      <c r="N2479" s="11" t="n">
        <v>-6.098</v>
      </c>
      <c r="O2479">
        <f>IF(L2479=0,"—",N2479/L2479)</f>
        <v>-0.0625</v>
      </c>
      <c r="P2479" t="inlineStr">
        <is>
          <t>West</t>
        </is>
      </c>
      <c r="Q2479" t="inlineStr">
        <is>
          <t>Corporate</t>
        </is>
      </c>
    </row>
    <row r="2480">
      <c r="A2480" s="8" t="n">
        <v>7405</v>
      </c>
      <c r="B2480" t="inlineStr">
        <is>
          <t>CA-2015-100146</t>
        </is>
      </c>
      <c r="C2480" s="9" t="n">
        <v>42138</v>
      </c>
      <c r="D2480" s="8" t="n">
        <v>2015</v>
      </c>
      <c r="E2480" s="8" t="n">
        <v>5</v>
      </c>
      <c r="F2480" t="inlineStr">
        <is>
          <t>2015-05</t>
        </is>
      </c>
      <c r="G2480" t="inlineStr">
        <is>
          <t>Furniture</t>
        </is>
      </c>
      <c r="H2480" t="inlineStr">
        <is>
          <t>Furnishings</t>
        </is>
      </c>
      <c r="I2480" t="inlineStr">
        <is>
          <t>Dana Halogen Swing-Arm Architect Lamp</t>
        </is>
      </c>
      <c r="J2480" s="8" t="n">
        <v>3</v>
      </c>
      <c r="K2480" s="10" t="n">
        <v>0</v>
      </c>
      <c r="L2480" s="11" t="n">
        <v>122.91</v>
      </c>
      <c r="M2480" s="11">
        <f>L2480-N2480</f>
        <v>88.4952</v>
      </c>
      <c r="N2480" s="11" t="n">
        <v>34.4148</v>
      </c>
      <c r="O2480">
        <f>IF(L2480=0,"—",N2480/L2480)</f>
        <v>0.28</v>
      </c>
      <c r="P2480" t="inlineStr">
        <is>
          <t>West</t>
        </is>
      </c>
      <c r="Q2480" t="inlineStr">
        <is>
          <t>Corporate</t>
        </is>
      </c>
    </row>
    <row r="2481">
      <c r="A2481" s="8" t="n">
        <v>7404</v>
      </c>
      <c r="B2481" t="inlineStr">
        <is>
          <t>CA-2015-100146</t>
        </is>
      </c>
      <c r="C2481" s="9" t="n">
        <v>42138</v>
      </c>
      <c r="D2481" s="8" t="n">
        <v>2015</v>
      </c>
      <c r="E2481" s="8" t="n">
        <v>5</v>
      </c>
      <c r="F2481" t="inlineStr">
        <is>
          <t>2015-05</t>
        </is>
      </c>
      <c r="G2481" t="inlineStr">
        <is>
          <t>Furniture</t>
        </is>
      </c>
      <c r="H2481" t="inlineStr">
        <is>
          <t>Bookcases</t>
        </is>
      </c>
      <c r="I2481" t="inlineStr">
        <is>
          <t>Bush Andora Bookcase, Maple/Graphite Gray Finish</t>
        </is>
      </c>
      <c r="J2481" s="8" t="n">
        <v>5</v>
      </c>
      <c r="K2481" s="10" t="n">
        <v>0.15</v>
      </c>
      <c r="L2481" s="11" t="n">
        <v>509.9575</v>
      </c>
      <c r="M2481" s="11">
        <f>L2481-N2481</f>
        <v>467.961</v>
      </c>
      <c r="N2481" s="11" t="n">
        <v>41.9965</v>
      </c>
      <c r="O2481">
        <f>IF(L2481=0,"—",N2481/L2481)</f>
        <v>0.08235294117647059</v>
      </c>
      <c r="P2481" t="inlineStr">
        <is>
          <t>West</t>
        </is>
      </c>
      <c r="Q2481" t="inlineStr">
        <is>
          <t>Corporate</t>
        </is>
      </c>
    </row>
    <row r="2482">
      <c r="A2482" s="8" t="n">
        <v>5644</v>
      </c>
      <c r="B2482" t="inlineStr">
        <is>
          <t>CA-2015-166604</t>
        </is>
      </c>
      <c r="C2482" s="9" t="n">
        <v>42139</v>
      </c>
      <c r="D2482" s="8" t="n">
        <v>2015</v>
      </c>
      <c r="E2482" s="8" t="n">
        <v>5</v>
      </c>
      <c r="F2482" t="inlineStr">
        <is>
          <t>2015-05</t>
        </is>
      </c>
      <c r="G2482" t="inlineStr">
        <is>
          <t>Office Supplies</t>
        </is>
      </c>
      <c r="H2482" t="inlineStr">
        <is>
          <t>Envelopes</t>
        </is>
      </c>
      <c r="I2482" t="inlineStr">
        <is>
          <t>Wausau Papers Astrobrights Colored Envelopes</t>
        </is>
      </c>
      <c r="J2482" s="8" t="n">
        <v>3</v>
      </c>
      <c r="K2482" s="10" t="n">
        <v>0</v>
      </c>
      <c r="L2482" s="11" t="n">
        <v>17.94</v>
      </c>
      <c r="M2482" s="11">
        <f>L2482-N2482</f>
        <v>9.149400000000002</v>
      </c>
      <c r="N2482" s="11" t="n">
        <v>8.7906</v>
      </c>
      <c r="O2482">
        <f>IF(L2482=0,"—",N2482/L2482)</f>
        <v>0.48999999999999994</v>
      </c>
      <c r="P2482" t="inlineStr">
        <is>
          <t>South</t>
        </is>
      </c>
      <c r="Q2482" t="inlineStr">
        <is>
          <t>Corporate</t>
        </is>
      </c>
    </row>
    <row r="2483">
      <c r="A2483" s="8" t="n">
        <v>8589</v>
      </c>
      <c r="B2483" t="inlineStr">
        <is>
          <t>CA-2015-138492</t>
        </is>
      </c>
      <c r="C2483" s="9" t="n">
        <v>42139</v>
      </c>
      <c r="D2483" s="8" t="n">
        <v>2015</v>
      </c>
      <c r="E2483" s="8" t="n">
        <v>5</v>
      </c>
      <c r="F2483" t="inlineStr">
        <is>
          <t>2015-05</t>
        </is>
      </c>
      <c r="G2483" t="inlineStr">
        <is>
          <t>Office Supplies</t>
        </is>
      </c>
      <c r="H2483" t="inlineStr">
        <is>
          <t>Storage</t>
        </is>
      </c>
      <c r="I2483" t="inlineStr">
        <is>
          <t>Fellowes Neat Ideas Storage Cubes</t>
        </is>
      </c>
      <c r="J2483" s="8" t="n">
        <v>2</v>
      </c>
      <c r="K2483" s="10" t="n">
        <v>0.2</v>
      </c>
      <c r="L2483" s="11" t="n">
        <v>51.968</v>
      </c>
      <c r="M2483" s="11">
        <f>L2483-N2483</f>
        <v>62.3616</v>
      </c>
      <c r="N2483" s="11" t="n">
        <v>-10.3936</v>
      </c>
      <c r="O2483">
        <f>IF(L2483=0,"—",N2483/L2483)</f>
        <v>-0.19999999999999998</v>
      </c>
      <c r="P2483" t="inlineStr">
        <is>
          <t>East</t>
        </is>
      </c>
      <c r="Q2483" t="inlineStr">
        <is>
          <t>Corporate</t>
        </is>
      </c>
    </row>
    <row r="2484">
      <c r="A2484" s="8" t="n">
        <v>1468</v>
      </c>
      <c r="B2484" t="inlineStr">
        <is>
          <t>CA-2015-100769</t>
        </is>
      </c>
      <c r="C2484" s="9" t="n">
        <v>42140</v>
      </c>
      <c r="D2484" s="8" t="n">
        <v>2015</v>
      </c>
      <c r="E2484" s="8" t="n">
        <v>5</v>
      </c>
      <c r="F2484" t="inlineStr">
        <is>
          <t>2015-05</t>
        </is>
      </c>
      <c r="G2484" t="inlineStr">
        <is>
          <t>Technology</t>
        </is>
      </c>
      <c r="H2484" t="inlineStr">
        <is>
          <t>Accessories</t>
        </is>
      </c>
      <c r="I2484" t="inlineStr">
        <is>
          <t>Razer Kraken PRO Over Ear PC and Music Headset</t>
        </is>
      </c>
      <c r="J2484" s="8" t="n">
        <v>4</v>
      </c>
      <c r="K2484" s="10" t="n">
        <v>0.2</v>
      </c>
      <c r="L2484" s="11" t="n">
        <v>255.968</v>
      </c>
      <c r="M2484" s="11">
        <f>L2484-N2484</f>
        <v>223.97199999999998</v>
      </c>
      <c r="N2484" s="11" t="n">
        <v>31.996</v>
      </c>
      <c r="O2484">
        <f>IF(L2484=0,"—",N2484/L2484)</f>
        <v>0.125</v>
      </c>
      <c r="P2484" t="inlineStr">
        <is>
          <t>South</t>
        </is>
      </c>
      <c r="Q2484" t="inlineStr">
        <is>
          <t>Home Office</t>
        </is>
      </c>
    </row>
    <row r="2485">
      <c r="A2485" s="8" t="n">
        <v>9985</v>
      </c>
      <c r="B2485" t="inlineStr">
        <is>
          <t>CA-2015-100251</t>
        </is>
      </c>
      <c r="C2485" s="9" t="n">
        <v>42141</v>
      </c>
      <c r="D2485" s="8" t="n">
        <v>2015</v>
      </c>
      <c r="E2485" s="8" t="n">
        <v>5</v>
      </c>
      <c r="F2485" t="inlineStr">
        <is>
          <t>2015-05</t>
        </is>
      </c>
      <c r="G2485" t="inlineStr">
        <is>
          <t>Office Supplies</t>
        </is>
      </c>
      <c r="H2485" t="inlineStr">
        <is>
          <t>Labels</t>
        </is>
      </c>
      <c r="I2485" t="inlineStr">
        <is>
          <t>Self-Adhesive Removable Labels</t>
        </is>
      </c>
      <c r="J2485" s="8" t="n">
        <v>10</v>
      </c>
      <c r="K2485" s="10" t="n">
        <v>0</v>
      </c>
      <c r="L2485" s="11" t="n">
        <v>31.5</v>
      </c>
      <c r="M2485" s="11">
        <f>L2485-N2485</f>
        <v>16.380000000000003</v>
      </c>
      <c r="N2485" s="11" t="n">
        <v>15.12</v>
      </c>
      <c r="O2485">
        <f>IF(L2485=0,"—",N2485/L2485)</f>
        <v>0.48</v>
      </c>
      <c r="P2485" t="inlineStr">
        <is>
          <t>East</t>
        </is>
      </c>
      <c r="Q2485" t="inlineStr">
        <is>
          <t>Consumer</t>
        </is>
      </c>
    </row>
    <row r="2486">
      <c r="A2486" s="8" t="n">
        <v>4289</v>
      </c>
      <c r="B2486" t="inlineStr">
        <is>
          <t>US-2015-117184</t>
        </is>
      </c>
      <c r="C2486" s="9" t="n">
        <v>42141</v>
      </c>
      <c r="D2486" s="8" t="n">
        <v>2015</v>
      </c>
      <c r="E2486" s="8" t="n">
        <v>5</v>
      </c>
      <c r="F2486" t="inlineStr">
        <is>
          <t>2015-05</t>
        </is>
      </c>
      <c r="G2486" t="inlineStr">
        <is>
          <t>Office Supplies</t>
        </is>
      </c>
      <c r="H2486" t="inlineStr">
        <is>
          <t>Binders</t>
        </is>
      </c>
      <c r="I2486" t="inlineStr">
        <is>
          <t>GBC Twin Loop Wire Binding Elements</t>
        </is>
      </c>
      <c r="J2486" s="8" t="n">
        <v>5</v>
      </c>
      <c r="K2486" s="10" t="n">
        <v>0.8</v>
      </c>
      <c r="L2486" s="11" t="n">
        <v>33.28</v>
      </c>
      <c r="M2486" s="11">
        <f>L2486-N2486</f>
        <v>83.2</v>
      </c>
      <c r="N2486" s="11" t="n">
        <v>-49.92</v>
      </c>
      <c r="O2486">
        <f>IF(L2486=0,"—",N2486/L2486)</f>
        <v>-1.5</v>
      </c>
      <c r="P2486" t="inlineStr">
        <is>
          <t>Central</t>
        </is>
      </c>
      <c r="Q2486" t="inlineStr">
        <is>
          <t>Corporate</t>
        </is>
      </c>
    </row>
    <row r="2487">
      <c r="A2487" s="8" t="n">
        <v>9986</v>
      </c>
      <c r="B2487" t="inlineStr">
        <is>
          <t>CA-2015-100251</t>
        </is>
      </c>
      <c r="C2487" s="9" t="n">
        <v>42141</v>
      </c>
      <c r="D2487" s="8" t="n">
        <v>2015</v>
      </c>
      <c r="E2487" s="8" t="n">
        <v>5</v>
      </c>
      <c r="F2487" t="inlineStr">
        <is>
          <t>2015-05</t>
        </is>
      </c>
      <c r="G2487" t="inlineStr">
        <is>
          <t>Office Supplies</t>
        </is>
      </c>
      <c r="H2487" t="inlineStr">
        <is>
          <t>Supplies</t>
        </is>
      </c>
      <c r="I2487" t="inlineStr">
        <is>
          <t>Acme Hot Forged Carbon Steel Scissors with Nickel-Plated Handles, 3 7/8" Cut, 8"</t>
        </is>
      </c>
      <c r="J2487" s="8" t="n">
        <v>4</v>
      </c>
      <c r="K2487" s="10" t="n">
        <v>0</v>
      </c>
      <c r="L2487" s="11" t="n">
        <v>55.6</v>
      </c>
      <c r="M2487" s="11">
        <f>L2487-N2487</f>
        <v>39.476</v>
      </c>
      <c r="N2487" s="11" t="n">
        <v>16.124</v>
      </c>
      <c r="O2487">
        <f>IF(L2487=0,"—",N2487/L2487)</f>
        <v>0.29</v>
      </c>
      <c r="P2487" t="inlineStr">
        <is>
          <t>East</t>
        </is>
      </c>
      <c r="Q2487" t="inlineStr">
        <is>
          <t>Consumer</t>
        </is>
      </c>
    </row>
    <row r="2488">
      <c r="A2488" s="8" t="n">
        <v>4290</v>
      </c>
      <c r="B2488" t="inlineStr">
        <is>
          <t>US-2015-117184</t>
        </is>
      </c>
      <c r="C2488" s="9" t="n">
        <v>42141</v>
      </c>
      <c r="D2488" s="8" t="n">
        <v>2015</v>
      </c>
      <c r="E2488" s="8" t="n">
        <v>5</v>
      </c>
      <c r="F2488" t="inlineStr">
        <is>
          <t>2015-05</t>
        </is>
      </c>
      <c r="G2488" t="inlineStr">
        <is>
          <t>Office Supplies</t>
        </is>
      </c>
      <c r="H2488" t="inlineStr">
        <is>
          <t>Paper</t>
        </is>
      </c>
      <c r="I2488" t="inlineStr">
        <is>
          <t>Things To Do Today Pad</t>
        </is>
      </c>
      <c r="J2488" s="8" t="n">
        <v>3</v>
      </c>
      <c r="K2488" s="10" t="n">
        <v>0.2</v>
      </c>
      <c r="L2488" s="11" t="n">
        <v>14.088</v>
      </c>
      <c r="M2488" s="11">
        <f>L2488-N2488</f>
        <v>9.1572</v>
      </c>
      <c r="N2488" s="11" t="n">
        <v>4.9308</v>
      </c>
      <c r="O2488">
        <f>IF(L2488=0,"—",N2488/L2488)</f>
        <v>0.35</v>
      </c>
      <c r="P2488" t="inlineStr">
        <is>
          <t>Central</t>
        </is>
      </c>
      <c r="Q2488" t="inlineStr">
        <is>
          <t>Corporate</t>
        </is>
      </c>
    </row>
    <row r="2489">
      <c r="A2489" s="8" t="n">
        <v>9051</v>
      </c>
      <c r="B2489" t="inlineStr">
        <is>
          <t>CA-2015-165554</t>
        </is>
      </c>
      <c r="C2489" s="9" t="n">
        <v>42142</v>
      </c>
      <c r="D2489" s="8" t="n">
        <v>2015</v>
      </c>
      <c r="E2489" s="8" t="n">
        <v>5</v>
      </c>
      <c r="F2489" t="inlineStr">
        <is>
          <t>2015-05</t>
        </is>
      </c>
      <c r="G2489" t="inlineStr">
        <is>
          <t>Office Supplies</t>
        </is>
      </c>
      <c r="H2489" t="inlineStr">
        <is>
          <t>Paper</t>
        </is>
      </c>
      <c r="I2489" t="inlineStr">
        <is>
          <t>Wirebound Message Book, 4 per Page</t>
        </is>
      </c>
      <c r="J2489" s="8" t="n">
        <v>2</v>
      </c>
      <c r="K2489" s="10" t="n">
        <v>0</v>
      </c>
      <c r="L2489" s="11" t="n">
        <v>10.86</v>
      </c>
      <c r="M2489" s="11">
        <f>L2489-N2489</f>
        <v>5.5386</v>
      </c>
      <c r="N2489" s="11" t="n">
        <v>5.3214</v>
      </c>
      <c r="O2489">
        <f>IF(L2489=0,"—",N2489/L2489)</f>
        <v>0.49</v>
      </c>
      <c r="P2489" t="inlineStr">
        <is>
          <t>West</t>
        </is>
      </c>
      <c r="Q2489" t="inlineStr">
        <is>
          <t>Corporate</t>
        </is>
      </c>
    </row>
    <row r="2490">
      <c r="A2490" s="8" t="n">
        <v>6702</v>
      </c>
      <c r="B2490" t="inlineStr">
        <is>
          <t>CA-2015-153535</t>
        </is>
      </c>
      <c r="C2490" s="9" t="n">
        <v>42144</v>
      </c>
      <c r="D2490" s="8" t="n">
        <v>2015</v>
      </c>
      <c r="E2490" s="8" t="n">
        <v>5</v>
      </c>
      <c r="F2490" t="inlineStr">
        <is>
          <t>2015-05</t>
        </is>
      </c>
      <c r="G2490" t="inlineStr">
        <is>
          <t>Furniture</t>
        </is>
      </c>
      <c r="H2490" t="inlineStr">
        <is>
          <t>Furnishings</t>
        </is>
      </c>
      <c r="I2490" t="inlineStr">
        <is>
          <t>Dana Fluorescent Magnifying Lamp, White, 36"</t>
        </is>
      </c>
      <c r="J2490" s="8" t="n">
        <v>4</v>
      </c>
      <c r="K2490" s="10" t="n">
        <v>0.2</v>
      </c>
      <c r="L2490" s="11" t="n">
        <v>163.136</v>
      </c>
      <c r="M2490" s="11">
        <f>L2490-N2490</f>
        <v>142.744</v>
      </c>
      <c r="N2490" s="11" t="n">
        <v>20.392</v>
      </c>
      <c r="O2490">
        <f>IF(L2490=0,"—",N2490/L2490)</f>
        <v>0.125</v>
      </c>
      <c r="P2490" t="inlineStr">
        <is>
          <t>South</t>
        </is>
      </c>
      <c r="Q2490" t="inlineStr">
        <is>
          <t>Consumer</t>
        </is>
      </c>
    </row>
    <row r="2491">
      <c r="A2491" s="8" t="n">
        <v>6703</v>
      </c>
      <c r="B2491" t="inlineStr">
        <is>
          <t>CA-2015-153535</t>
        </is>
      </c>
      <c r="C2491" s="9" t="n">
        <v>42144</v>
      </c>
      <c r="D2491" s="8" t="n">
        <v>2015</v>
      </c>
      <c r="E2491" s="8" t="n">
        <v>5</v>
      </c>
      <c r="F2491" t="inlineStr">
        <is>
          <t>2015-05</t>
        </is>
      </c>
      <c r="G2491" t="inlineStr">
        <is>
          <t>Office Supplies</t>
        </is>
      </c>
      <c r="H2491" t="inlineStr">
        <is>
          <t>Binders</t>
        </is>
      </c>
      <c r="I2491" t="inlineStr">
        <is>
          <t>Pressboard Data Binders by Wilson Jones</t>
        </is>
      </c>
      <c r="J2491" s="8" t="n">
        <v>4</v>
      </c>
      <c r="K2491" s="10" t="n">
        <v>0.7</v>
      </c>
      <c r="L2491" s="11" t="n">
        <v>6.408</v>
      </c>
      <c r="M2491" s="11">
        <f>L2491-N2491</f>
        <v>11.3208</v>
      </c>
      <c r="N2491" s="11" t="n">
        <v>-4.9128</v>
      </c>
      <c r="O2491">
        <f>IF(L2491=0,"—",N2491/L2491)</f>
        <v>-0.7666666666666666</v>
      </c>
      <c r="P2491" t="inlineStr">
        <is>
          <t>South</t>
        </is>
      </c>
      <c r="Q2491" t="inlineStr">
        <is>
          <t>Consumer</t>
        </is>
      </c>
    </row>
    <row r="2492">
      <c r="A2492" s="8" t="n">
        <v>5337</v>
      </c>
      <c r="B2492" t="inlineStr">
        <is>
          <t>CA-2015-169278</t>
        </is>
      </c>
      <c r="C2492" s="9" t="n">
        <v>42145</v>
      </c>
      <c r="D2492" s="8" t="n">
        <v>2015</v>
      </c>
      <c r="E2492" s="8" t="n">
        <v>5</v>
      </c>
      <c r="F2492" t="inlineStr">
        <is>
          <t>2015-05</t>
        </is>
      </c>
      <c r="G2492" t="inlineStr">
        <is>
          <t>Office Supplies</t>
        </is>
      </c>
      <c r="H2492" t="inlineStr">
        <is>
          <t>Binders</t>
        </is>
      </c>
      <c r="I2492" t="inlineStr">
        <is>
          <t>Ibico Plastic and Wire Spiral Binding Combs</t>
        </is>
      </c>
      <c r="J2492" s="8" t="n">
        <v>4</v>
      </c>
      <c r="K2492" s="10" t="n">
        <v>0.2</v>
      </c>
      <c r="L2492" s="11" t="n">
        <v>26.976</v>
      </c>
      <c r="M2492" s="11">
        <f>L2492-N2492</f>
        <v>18.208799999999997</v>
      </c>
      <c r="N2492" s="11" t="n">
        <v>8.767200000000001</v>
      </c>
      <c r="O2492">
        <f>IF(L2492=0,"—",N2492/L2492)</f>
        <v>0.32500000000000007</v>
      </c>
      <c r="P2492" t="inlineStr">
        <is>
          <t>West</t>
        </is>
      </c>
      <c r="Q2492" t="inlineStr">
        <is>
          <t>Corporate</t>
        </is>
      </c>
    </row>
    <row r="2493">
      <c r="A2493" s="8" t="n">
        <v>6920</v>
      </c>
      <c r="B2493" t="inlineStr">
        <is>
          <t>CA-2015-102806</t>
        </is>
      </c>
      <c r="C2493" s="9" t="n">
        <v>42145</v>
      </c>
      <c r="D2493" s="8" t="n">
        <v>2015</v>
      </c>
      <c r="E2493" s="8" t="n">
        <v>5</v>
      </c>
      <c r="F2493" t="inlineStr">
        <is>
          <t>2015-05</t>
        </is>
      </c>
      <c r="G2493" t="inlineStr">
        <is>
          <t>Office Supplies</t>
        </is>
      </c>
      <c r="H2493" t="inlineStr">
        <is>
          <t>Binders</t>
        </is>
      </c>
      <c r="I2493" t="inlineStr">
        <is>
          <t>Wilson Jones Ledger-Size, Piano-Hinge Binder, 2", Blue</t>
        </is>
      </c>
      <c r="J2493" s="8" t="n">
        <v>2</v>
      </c>
      <c r="K2493" s="10" t="n">
        <v>0.7</v>
      </c>
      <c r="L2493" s="11" t="n">
        <v>24.588</v>
      </c>
      <c r="M2493" s="11">
        <f>L2493-N2493</f>
        <v>42.6192</v>
      </c>
      <c r="N2493" s="11" t="n">
        <v>-18.0312</v>
      </c>
      <c r="O2493">
        <f>IF(L2493=0,"—",N2493/L2493)</f>
        <v>-0.7333333333333333</v>
      </c>
      <c r="P2493" t="inlineStr">
        <is>
          <t>East</t>
        </is>
      </c>
      <c r="Q2493" t="inlineStr">
        <is>
          <t>Corporate</t>
        </is>
      </c>
    </row>
    <row r="2494">
      <c r="A2494" s="8" t="n">
        <v>5248</v>
      </c>
      <c r="B2494" t="inlineStr">
        <is>
          <t>US-2015-168914</t>
        </is>
      </c>
      <c r="C2494" s="9" t="n">
        <v>42145</v>
      </c>
      <c r="D2494" s="8" t="n">
        <v>2015</v>
      </c>
      <c r="E2494" s="8" t="n">
        <v>5</v>
      </c>
      <c r="F2494" t="inlineStr">
        <is>
          <t>2015-05</t>
        </is>
      </c>
      <c r="G2494" t="inlineStr">
        <is>
          <t>Office Supplies</t>
        </is>
      </c>
      <c r="H2494" t="inlineStr">
        <is>
          <t>Appliances</t>
        </is>
      </c>
      <c r="I2494" t="inlineStr">
        <is>
          <t>Fellowes Basic Home/Office Series Surge Protectors</t>
        </is>
      </c>
      <c r="J2494" s="8" t="n">
        <v>8</v>
      </c>
      <c r="K2494" s="10" t="n">
        <v>0.8</v>
      </c>
      <c r="L2494" s="11" t="n">
        <v>20.768</v>
      </c>
      <c r="M2494" s="11">
        <f>L2494-N2494</f>
        <v>73.7264</v>
      </c>
      <c r="N2494" s="11" t="n">
        <v>-52.9584</v>
      </c>
      <c r="O2494">
        <f>IF(L2494=0,"—",N2494/L2494)</f>
        <v>-2.55</v>
      </c>
      <c r="P2494" t="inlineStr">
        <is>
          <t>Central</t>
        </is>
      </c>
      <c r="Q2494" t="inlineStr">
        <is>
          <t>Consumer</t>
        </is>
      </c>
    </row>
    <row r="2495">
      <c r="A2495" s="8" t="n">
        <v>8104</v>
      </c>
      <c r="B2495" t="inlineStr">
        <is>
          <t>CA-2015-149846</t>
        </is>
      </c>
      <c r="C2495" s="9" t="n">
        <v>42146</v>
      </c>
      <c r="D2495" s="8" t="n">
        <v>2015</v>
      </c>
      <c r="E2495" s="8" t="n">
        <v>5</v>
      </c>
      <c r="F2495" t="inlineStr">
        <is>
          <t>2015-05</t>
        </is>
      </c>
      <c r="G2495" t="inlineStr">
        <is>
          <t>Office Supplies</t>
        </is>
      </c>
      <c r="H2495" t="inlineStr">
        <is>
          <t>Storage</t>
        </is>
      </c>
      <c r="I2495" t="inlineStr">
        <is>
          <t>Pizazz Global Quick File</t>
        </is>
      </c>
      <c r="J2495" s="8" t="n">
        <v>7</v>
      </c>
      <c r="K2495" s="10" t="n">
        <v>0</v>
      </c>
      <c r="L2495" s="11" t="n">
        <v>104.79</v>
      </c>
      <c r="M2495" s="11">
        <f>L2495-N2495</f>
        <v>75.4488</v>
      </c>
      <c r="N2495" s="11" t="n">
        <v>29.3412</v>
      </c>
      <c r="O2495">
        <f>IF(L2495=0,"—",N2495/L2495)</f>
        <v>0.27999999999999997</v>
      </c>
      <c r="P2495" t="inlineStr">
        <is>
          <t>West</t>
        </is>
      </c>
      <c r="Q2495" t="inlineStr">
        <is>
          <t>Consumer</t>
        </is>
      </c>
    </row>
    <row r="2496">
      <c r="A2496" s="8" t="n">
        <v>8103</v>
      </c>
      <c r="B2496" t="inlineStr">
        <is>
          <t>CA-2015-149846</t>
        </is>
      </c>
      <c r="C2496" s="9" t="n">
        <v>42146</v>
      </c>
      <c r="D2496" s="8" t="n">
        <v>2015</v>
      </c>
      <c r="E2496" s="8" t="n">
        <v>5</v>
      </c>
      <c r="F2496" t="inlineStr">
        <is>
          <t>2015-05</t>
        </is>
      </c>
      <c r="G2496" t="inlineStr">
        <is>
          <t>Technology</t>
        </is>
      </c>
      <c r="H2496" t="inlineStr">
        <is>
          <t>Machines</t>
        </is>
      </c>
      <c r="I2496" t="inlineStr">
        <is>
          <t>Zebra GX420t Direct Thermal/Thermal Transfer Printer</t>
        </is>
      </c>
      <c r="J2496" s="8" t="n">
        <v>7</v>
      </c>
      <c r="K2496" s="10" t="n">
        <v>0.2</v>
      </c>
      <c r="L2496" s="11" t="n">
        <v>2973.32</v>
      </c>
      <c r="M2496" s="11">
        <f>L2496-N2496</f>
        <v>2638.8215</v>
      </c>
      <c r="N2496" s="11" t="n">
        <v>334.4985</v>
      </c>
      <c r="O2496">
        <f>IF(L2496=0,"—",N2496/L2496)</f>
        <v>0.11249999999999999</v>
      </c>
      <c r="P2496" t="inlineStr">
        <is>
          <t>West</t>
        </is>
      </c>
      <c r="Q2496" t="inlineStr">
        <is>
          <t>Consumer</t>
        </is>
      </c>
    </row>
    <row r="2497">
      <c r="A2497" s="8" t="n">
        <v>8102</v>
      </c>
      <c r="B2497" t="inlineStr">
        <is>
          <t>CA-2015-149846</t>
        </is>
      </c>
      <c r="C2497" s="9" t="n">
        <v>42146</v>
      </c>
      <c r="D2497" s="8" t="n">
        <v>2015</v>
      </c>
      <c r="E2497" s="8" t="n">
        <v>5</v>
      </c>
      <c r="F2497" t="inlineStr">
        <is>
          <t>2015-05</t>
        </is>
      </c>
      <c r="G2497" t="inlineStr">
        <is>
          <t>Office Supplies</t>
        </is>
      </c>
      <c r="H2497" t="inlineStr">
        <is>
          <t>Labels</t>
        </is>
      </c>
      <c r="I2497" t="inlineStr">
        <is>
          <t>Avery 476</t>
        </is>
      </c>
      <c r="J2497" s="8" t="n">
        <v>2</v>
      </c>
      <c r="K2497" s="10" t="n">
        <v>0</v>
      </c>
      <c r="L2497" s="11" t="n">
        <v>8.26</v>
      </c>
      <c r="M2497" s="11">
        <f>L2497-N2497</f>
        <v>4.4604</v>
      </c>
      <c r="N2497" s="11" t="n">
        <v>3.7996</v>
      </c>
      <c r="O2497">
        <f>IF(L2497=0,"—",N2497/L2497)</f>
        <v>0.46</v>
      </c>
      <c r="P2497" t="inlineStr">
        <is>
          <t>West</t>
        </is>
      </c>
      <c r="Q2497" t="inlineStr">
        <is>
          <t>Consumer</t>
        </is>
      </c>
    </row>
    <row r="2498">
      <c r="A2498" s="8" t="n">
        <v>8105</v>
      </c>
      <c r="B2498" t="inlineStr">
        <is>
          <t>CA-2015-149846</t>
        </is>
      </c>
      <c r="C2498" s="9" t="n">
        <v>42146</v>
      </c>
      <c r="D2498" s="8" t="n">
        <v>2015</v>
      </c>
      <c r="E2498" s="8" t="n">
        <v>5</v>
      </c>
      <c r="F2498" t="inlineStr">
        <is>
          <t>2015-05</t>
        </is>
      </c>
      <c r="G2498" t="inlineStr">
        <is>
          <t>Technology</t>
        </is>
      </c>
      <c r="H2498" t="inlineStr">
        <is>
          <t>Phones</t>
        </is>
      </c>
      <c r="I2498" t="inlineStr">
        <is>
          <t>Aastra 57i VoIP phone</t>
        </is>
      </c>
      <c r="J2498" s="8" t="n">
        <v>6</v>
      </c>
      <c r="K2498" s="10" t="n">
        <v>0.2</v>
      </c>
      <c r="L2498" s="11" t="n">
        <v>775.728</v>
      </c>
      <c r="M2498" s="11">
        <f>L2498-N2498</f>
        <v>717.5483999999999</v>
      </c>
      <c r="N2498" s="11" t="n">
        <v>58.1796</v>
      </c>
      <c r="O2498">
        <f>IF(L2498=0,"—",N2498/L2498)</f>
        <v>0.07500000000000001</v>
      </c>
      <c r="P2498" t="inlineStr">
        <is>
          <t>West</t>
        </is>
      </c>
      <c r="Q2498" t="inlineStr">
        <is>
          <t>Consumer</t>
        </is>
      </c>
    </row>
    <row r="2499">
      <c r="A2499" s="8" t="n">
        <v>7626</v>
      </c>
      <c r="B2499" t="inlineStr">
        <is>
          <t>CA-2015-136805</t>
        </is>
      </c>
      <c r="C2499" s="9" t="n">
        <v>42147</v>
      </c>
      <c r="D2499" s="8" t="n">
        <v>2015</v>
      </c>
      <c r="E2499" s="8" t="n">
        <v>5</v>
      </c>
      <c r="F2499" t="inlineStr">
        <is>
          <t>2015-05</t>
        </is>
      </c>
      <c r="G2499" t="inlineStr">
        <is>
          <t>Furniture</t>
        </is>
      </c>
      <c r="H2499" t="inlineStr">
        <is>
          <t>Furnishings</t>
        </is>
      </c>
      <c r="I2499" t="inlineStr">
        <is>
          <t>Westinghouse Clip-On Gooseneck Lamps</t>
        </is>
      </c>
      <c r="J2499" s="8" t="n">
        <v>9</v>
      </c>
      <c r="K2499" s="10" t="n">
        <v>0</v>
      </c>
      <c r="L2499" s="11" t="n">
        <v>75.33</v>
      </c>
      <c r="M2499" s="11">
        <f>L2499-N2499</f>
        <v>55.7442</v>
      </c>
      <c r="N2499" s="11" t="n">
        <v>19.5858</v>
      </c>
      <c r="O2499">
        <f>IF(L2499=0,"—",N2499/L2499)</f>
        <v>0.26</v>
      </c>
      <c r="P2499" t="inlineStr">
        <is>
          <t>Central</t>
        </is>
      </c>
      <c r="Q2499" t="inlineStr">
        <is>
          <t>Home Office</t>
        </is>
      </c>
    </row>
    <row r="2500">
      <c r="A2500" s="8" t="n">
        <v>786</v>
      </c>
      <c r="B2500" t="inlineStr">
        <is>
          <t>CA-2015-154921</t>
        </is>
      </c>
      <c r="C2500" s="9" t="n">
        <v>42147</v>
      </c>
      <c r="D2500" s="8" t="n">
        <v>2015</v>
      </c>
      <c r="E2500" s="8" t="n">
        <v>5</v>
      </c>
      <c r="F2500" t="inlineStr">
        <is>
          <t>2015-05</t>
        </is>
      </c>
      <c r="G2500" t="inlineStr">
        <is>
          <t>Office Supplies</t>
        </is>
      </c>
      <c r="H2500" t="inlineStr">
        <is>
          <t>Envelopes</t>
        </is>
      </c>
      <c r="I2500" t="inlineStr">
        <is>
          <t>Cameo Buff Policy Envelopes</t>
        </is>
      </c>
      <c r="J2500" s="8" t="n">
        <v>3</v>
      </c>
      <c r="K2500" s="10" t="n">
        <v>0</v>
      </c>
      <c r="L2500" s="11" t="n">
        <v>186.69</v>
      </c>
      <c r="M2500" s="11">
        <f>L2500-N2500</f>
        <v>98.9457</v>
      </c>
      <c r="N2500" s="11" t="n">
        <v>87.7443</v>
      </c>
      <c r="O2500">
        <f>IF(L2500=0,"—",N2500/L2500)</f>
        <v>0.47</v>
      </c>
      <c r="P2500" t="inlineStr">
        <is>
          <t>South</t>
        </is>
      </c>
      <c r="Q2500" t="inlineStr">
        <is>
          <t>Corporate</t>
        </is>
      </c>
    </row>
    <row r="2501">
      <c r="A2501" s="8" t="n">
        <v>7625</v>
      </c>
      <c r="B2501" t="inlineStr">
        <is>
          <t>CA-2015-136805</t>
        </is>
      </c>
      <c r="C2501" s="9" t="n">
        <v>42147</v>
      </c>
      <c r="D2501" s="8" t="n">
        <v>2015</v>
      </c>
      <c r="E2501" s="8" t="n">
        <v>5</v>
      </c>
      <c r="F2501" t="inlineStr">
        <is>
          <t>2015-05</t>
        </is>
      </c>
      <c r="G2501" t="inlineStr">
        <is>
          <t>Office Supplies</t>
        </is>
      </c>
      <c r="H2501" t="inlineStr">
        <is>
          <t>Appliances</t>
        </is>
      </c>
      <c r="I2501" t="inlineStr">
        <is>
          <t>Harmony Air Purifier</t>
        </is>
      </c>
      <c r="J2501" s="8" t="n">
        <v>5</v>
      </c>
      <c r="K2501" s="10" t="n">
        <v>0.1</v>
      </c>
      <c r="L2501" s="11" t="n">
        <v>850.5</v>
      </c>
      <c r="M2501" s="11">
        <f>L2501-N2501</f>
        <v>604.8</v>
      </c>
      <c r="N2501" s="11" t="n">
        <v>245.7</v>
      </c>
      <c r="O2501">
        <f>IF(L2501=0,"—",N2501/L2501)</f>
        <v>0.28888888888888886</v>
      </c>
      <c r="P2501" t="inlineStr">
        <is>
          <t>Central</t>
        </is>
      </c>
      <c r="Q2501" t="inlineStr">
        <is>
          <t>Home Office</t>
        </is>
      </c>
    </row>
    <row r="2502">
      <c r="A2502" s="8" t="n">
        <v>3297</v>
      </c>
      <c r="B2502" t="inlineStr">
        <is>
          <t>US-2015-110569</t>
        </is>
      </c>
      <c r="C2502" s="9" t="n">
        <v>42147</v>
      </c>
      <c r="D2502" s="8" t="n">
        <v>2015</v>
      </c>
      <c r="E2502" s="8" t="n">
        <v>5</v>
      </c>
      <c r="F2502" t="inlineStr">
        <is>
          <t>2015-05</t>
        </is>
      </c>
      <c r="G2502" t="inlineStr">
        <is>
          <t>Office Supplies</t>
        </is>
      </c>
      <c r="H2502" t="inlineStr">
        <is>
          <t>Binders</t>
        </is>
      </c>
      <c r="I2502" t="inlineStr">
        <is>
          <t>Cardinal EasyOpen D-Ring Binders</t>
        </is>
      </c>
      <c r="J2502" s="8" t="n">
        <v>7</v>
      </c>
      <c r="K2502" s="10" t="n">
        <v>0.7</v>
      </c>
      <c r="L2502" s="11" t="n">
        <v>19.194</v>
      </c>
      <c r="M2502" s="11">
        <f>L2502-N2502</f>
        <v>31.99</v>
      </c>
      <c r="N2502" s="11" t="n">
        <v>-12.796</v>
      </c>
      <c r="O2502">
        <f>IF(L2502=0,"—",N2502/L2502)</f>
        <v>-0.6666666666666666</v>
      </c>
      <c r="P2502" t="inlineStr">
        <is>
          <t>West</t>
        </is>
      </c>
      <c r="Q2502" t="inlineStr">
        <is>
          <t>Consumer</t>
        </is>
      </c>
    </row>
    <row r="2503">
      <c r="A2503" s="8" t="n">
        <v>3298</v>
      </c>
      <c r="B2503" t="inlineStr">
        <is>
          <t>US-2015-110569</t>
        </is>
      </c>
      <c r="C2503" s="9" t="n">
        <v>42147</v>
      </c>
      <c r="D2503" s="8" t="n">
        <v>2015</v>
      </c>
      <c r="E2503" s="8" t="n">
        <v>5</v>
      </c>
      <c r="F2503" t="inlineStr">
        <is>
          <t>2015-05</t>
        </is>
      </c>
      <c r="G2503" t="inlineStr">
        <is>
          <t>Office Supplies</t>
        </is>
      </c>
      <c r="H2503" t="inlineStr">
        <is>
          <t>Appliances</t>
        </is>
      </c>
      <c r="I2503" t="inlineStr">
        <is>
          <t>Fellowes Superior 10 Outlet Split Surge Protector</t>
        </is>
      </c>
      <c r="J2503" s="8" t="n">
        <v>4</v>
      </c>
      <c r="K2503" s="10" t="n">
        <v>0.2</v>
      </c>
      <c r="L2503" s="11" t="n">
        <v>121.792</v>
      </c>
      <c r="M2503" s="11">
        <f>L2503-N2503</f>
        <v>108.0904</v>
      </c>
      <c r="N2503" s="11" t="n">
        <v>13.7016</v>
      </c>
      <c r="O2503">
        <f>IF(L2503=0,"—",N2503/L2503)</f>
        <v>0.11249999999999999</v>
      </c>
      <c r="P2503" t="inlineStr">
        <is>
          <t>West</t>
        </is>
      </c>
      <c r="Q2503" t="inlineStr">
        <is>
          <t>Consumer</t>
        </is>
      </c>
    </row>
    <row r="2504">
      <c r="A2504" s="8" t="n">
        <v>5093</v>
      </c>
      <c r="B2504" t="inlineStr">
        <is>
          <t>CA-2015-119102</t>
        </is>
      </c>
      <c r="C2504" s="9" t="n">
        <v>42147</v>
      </c>
      <c r="D2504" s="8" t="n">
        <v>2015</v>
      </c>
      <c r="E2504" s="8" t="n">
        <v>5</v>
      </c>
      <c r="F2504" t="inlineStr">
        <is>
          <t>2015-05</t>
        </is>
      </c>
      <c r="G2504" t="inlineStr">
        <is>
          <t>Office Supplies</t>
        </is>
      </c>
      <c r="H2504" t="inlineStr">
        <is>
          <t>Storage</t>
        </is>
      </c>
      <c r="I2504" t="inlineStr">
        <is>
          <t>Advantus Rolling Storage Box</t>
        </is>
      </c>
      <c r="J2504" s="8" t="n">
        <v>3</v>
      </c>
      <c r="K2504" s="10" t="n">
        <v>0</v>
      </c>
      <c r="L2504" s="11" t="n">
        <v>51.45</v>
      </c>
      <c r="M2504" s="11">
        <f>L2504-N2504</f>
        <v>37.5585</v>
      </c>
      <c r="N2504" s="11" t="n">
        <v>13.8915</v>
      </c>
      <c r="O2504">
        <f>IF(L2504=0,"—",N2504/L2504)</f>
        <v>0.27</v>
      </c>
      <c r="P2504" t="inlineStr">
        <is>
          <t>East</t>
        </is>
      </c>
      <c r="Q2504" t="inlineStr">
        <is>
          <t>Corporate</t>
        </is>
      </c>
    </row>
    <row r="2505">
      <c r="A2505" s="8" t="n">
        <v>6900</v>
      </c>
      <c r="B2505" t="inlineStr">
        <is>
          <t>US-2015-165512</t>
        </is>
      </c>
      <c r="C2505" s="9" t="n">
        <v>42148</v>
      </c>
      <c r="D2505" s="8" t="n">
        <v>2015</v>
      </c>
      <c r="E2505" s="8" t="n">
        <v>5</v>
      </c>
      <c r="F2505" t="inlineStr">
        <is>
          <t>2015-05</t>
        </is>
      </c>
      <c r="G2505" t="inlineStr">
        <is>
          <t>Office Supplies</t>
        </is>
      </c>
      <c r="H2505" t="inlineStr">
        <is>
          <t>Binders</t>
        </is>
      </c>
      <c r="I2505" t="inlineStr">
        <is>
          <t>Avery Heavy-Duty EZD View Binder with Locking Rings</t>
        </is>
      </c>
      <c r="J2505" s="8" t="n">
        <v>6</v>
      </c>
      <c r="K2505" s="10" t="n">
        <v>0.8</v>
      </c>
      <c r="L2505" s="11" t="n">
        <v>7.656</v>
      </c>
      <c r="M2505" s="11">
        <f>L2505-N2505</f>
        <v>20.6712</v>
      </c>
      <c r="N2505" s="11" t="n">
        <v>-13.0152</v>
      </c>
      <c r="O2505">
        <f>IF(L2505=0,"—",N2505/L2505)</f>
        <v>-1.7000000000000002</v>
      </c>
      <c r="P2505" t="inlineStr">
        <is>
          <t>Central</t>
        </is>
      </c>
      <c r="Q2505" t="inlineStr">
        <is>
          <t>Consumer</t>
        </is>
      </c>
    </row>
    <row r="2506">
      <c r="A2506" s="8" t="n">
        <v>6899</v>
      </c>
      <c r="B2506" t="inlineStr">
        <is>
          <t>US-2015-165512</t>
        </is>
      </c>
      <c r="C2506" s="9" t="n">
        <v>42148</v>
      </c>
      <c r="D2506" s="8" t="n">
        <v>2015</v>
      </c>
      <c r="E2506" s="8" t="n">
        <v>5</v>
      </c>
      <c r="F2506" t="inlineStr">
        <is>
          <t>2015-05</t>
        </is>
      </c>
      <c r="G2506" t="inlineStr">
        <is>
          <t>Furniture</t>
        </is>
      </c>
      <c r="H2506" t="inlineStr">
        <is>
          <t>Chairs</t>
        </is>
      </c>
      <c r="I2506" t="inlineStr">
        <is>
          <t>Global High-Back Leather Tilter, Burgundy</t>
        </is>
      </c>
      <c r="J2506" s="8" t="n">
        <v>7</v>
      </c>
      <c r="K2506" s="10" t="n">
        <v>0.3</v>
      </c>
      <c r="L2506" s="11" t="n">
        <v>602.651</v>
      </c>
      <c r="M2506" s="11">
        <f>L2506-N2506</f>
        <v>766.2276999999999</v>
      </c>
      <c r="N2506" s="11" t="n">
        <v>-163.5767</v>
      </c>
      <c r="O2506">
        <f>IF(L2506=0,"—",N2506/L2506)</f>
        <v>-0.2714285714285714</v>
      </c>
      <c r="P2506" t="inlineStr">
        <is>
          <t>Central</t>
        </is>
      </c>
      <c r="Q2506" t="inlineStr">
        <is>
          <t>Consumer</t>
        </is>
      </c>
    </row>
    <row r="2507">
      <c r="A2507" s="8" t="n">
        <v>9110</v>
      </c>
      <c r="B2507" t="inlineStr">
        <is>
          <t>CA-2015-132941</t>
        </is>
      </c>
      <c r="C2507" s="9" t="n">
        <v>42149</v>
      </c>
      <c r="D2507" s="8" t="n">
        <v>2015</v>
      </c>
      <c r="E2507" s="8" t="n">
        <v>5</v>
      </c>
      <c r="F2507" t="inlineStr">
        <is>
          <t>2015-05</t>
        </is>
      </c>
      <c r="G2507" t="inlineStr">
        <is>
          <t>Technology</t>
        </is>
      </c>
      <c r="H2507" t="inlineStr">
        <is>
          <t>Accessories</t>
        </is>
      </c>
      <c r="I2507" t="inlineStr">
        <is>
          <t>Logitech G35 7.1-Channel Surround Sound Headset</t>
        </is>
      </c>
      <c r="J2507" s="8" t="n">
        <v>2</v>
      </c>
      <c r="K2507" s="10" t="n">
        <v>0.2</v>
      </c>
      <c r="L2507" s="11" t="n">
        <v>207.984</v>
      </c>
      <c r="M2507" s="11">
        <f>L2507-N2507</f>
        <v>171.5868</v>
      </c>
      <c r="N2507" s="11" t="n">
        <v>36.3972</v>
      </c>
      <c r="O2507">
        <f>IF(L2507=0,"—",N2507/L2507)</f>
        <v>0.175</v>
      </c>
      <c r="P2507" t="inlineStr">
        <is>
          <t>Central</t>
        </is>
      </c>
      <c r="Q2507" t="inlineStr">
        <is>
          <t>Corporate</t>
        </is>
      </c>
    </row>
    <row r="2508">
      <c r="A2508" s="8" t="n">
        <v>4966</v>
      </c>
      <c r="B2508" t="inlineStr">
        <is>
          <t>CA-2015-109708</t>
        </is>
      </c>
      <c r="C2508" s="9" t="n">
        <v>42149</v>
      </c>
      <c r="D2508" s="8" t="n">
        <v>2015</v>
      </c>
      <c r="E2508" s="8" t="n">
        <v>5</v>
      </c>
      <c r="F2508" t="inlineStr">
        <is>
          <t>2015-05</t>
        </is>
      </c>
      <c r="G2508" t="inlineStr">
        <is>
          <t>Technology</t>
        </is>
      </c>
      <c r="H2508" t="inlineStr">
        <is>
          <t>Phones</t>
        </is>
      </c>
      <c r="I2508" t="inlineStr">
        <is>
          <t>Wi-Ex zBoost YX540 Cellular Phone Signal Booster</t>
        </is>
      </c>
      <c r="J2508" s="8" t="n">
        <v>4</v>
      </c>
      <c r="K2508" s="10" t="n">
        <v>0.2</v>
      </c>
      <c r="L2508" s="11" t="n">
        <v>467.04</v>
      </c>
      <c r="M2508" s="11">
        <f>L2508-N2508</f>
        <v>408.66</v>
      </c>
      <c r="N2508" s="11" t="n">
        <v>58.38</v>
      </c>
      <c r="O2508">
        <f>IF(L2508=0,"—",N2508/L2508)</f>
        <v>0.125</v>
      </c>
      <c r="P2508" t="inlineStr">
        <is>
          <t>South</t>
        </is>
      </c>
      <c r="Q2508" t="inlineStr">
        <is>
          <t>Corporate</t>
        </is>
      </c>
    </row>
    <row r="2509">
      <c r="A2509" s="8" t="n">
        <v>1296</v>
      </c>
      <c r="B2509" t="inlineStr">
        <is>
          <t>CA-2015-138898</t>
        </is>
      </c>
      <c r="C2509" s="9" t="n">
        <v>42149</v>
      </c>
      <c r="D2509" s="8" t="n">
        <v>2015</v>
      </c>
      <c r="E2509" s="8" t="n">
        <v>5</v>
      </c>
      <c r="F2509" t="inlineStr">
        <is>
          <t>2015-05</t>
        </is>
      </c>
      <c r="G2509" t="inlineStr">
        <is>
          <t>Office Supplies</t>
        </is>
      </c>
      <c r="H2509" t="inlineStr">
        <is>
          <t>Appliances</t>
        </is>
      </c>
      <c r="I2509" t="inlineStr">
        <is>
          <t>Kensington 4 Outlet MasterPiece Compact Power Control Center</t>
        </is>
      </c>
      <c r="J2509" s="8" t="n">
        <v>13</v>
      </c>
      <c r="K2509" s="10" t="n">
        <v>0.2</v>
      </c>
      <c r="L2509" s="11" t="n">
        <v>845.728</v>
      </c>
      <c r="M2509" s="11">
        <f>L2509-N2509</f>
        <v>761.1551999999999</v>
      </c>
      <c r="N2509" s="11" t="n">
        <v>84.5728</v>
      </c>
      <c r="O2509">
        <f>IF(L2509=0,"—",N2509/L2509)</f>
        <v>0.1</v>
      </c>
      <c r="P2509" t="inlineStr">
        <is>
          <t>West</t>
        </is>
      </c>
      <c r="Q2509" t="inlineStr">
        <is>
          <t>Consumer</t>
        </is>
      </c>
    </row>
    <row r="2510">
      <c r="A2510" s="8" t="n">
        <v>9109</v>
      </c>
      <c r="B2510" t="inlineStr">
        <is>
          <t>CA-2015-132941</t>
        </is>
      </c>
      <c r="C2510" s="9" t="n">
        <v>42149</v>
      </c>
      <c r="D2510" s="8" t="n">
        <v>2015</v>
      </c>
      <c r="E2510" s="8" t="n">
        <v>5</v>
      </c>
      <c r="F2510" t="inlineStr">
        <is>
          <t>2015-05</t>
        </is>
      </c>
      <c r="G2510" t="inlineStr">
        <is>
          <t>Office Supplies</t>
        </is>
      </c>
      <c r="H2510" t="inlineStr">
        <is>
          <t>Paper</t>
        </is>
      </c>
      <c r="I2510" t="inlineStr">
        <is>
          <t>Xerox 1978</t>
        </is>
      </c>
      <c r="J2510" s="8" t="n">
        <v>7</v>
      </c>
      <c r="K2510" s="10" t="n">
        <v>0.2</v>
      </c>
      <c r="L2510" s="11" t="n">
        <v>32.368</v>
      </c>
      <c r="M2510" s="11">
        <f>L2510-N2510</f>
        <v>20.634600000000002</v>
      </c>
      <c r="N2510" s="11" t="n">
        <v>11.7334</v>
      </c>
      <c r="O2510">
        <f>IF(L2510=0,"—",N2510/L2510)</f>
        <v>0.3625</v>
      </c>
      <c r="P2510" t="inlineStr">
        <is>
          <t>Central</t>
        </is>
      </c>
      <c r="Q2510" t="inlineStr">
        <is>
          <t>Corporate</t>
        </is>
      </c>
    </row>
    <row r="2511">
      <c r="A2511" s="8" t="n">
        <v>1937</v>
      </c>
      <c r="B2511" t="inlineStr">
        <is>
          <t>CA-2015-141768</t>
        </is>
      </c>
      <c r="C2511" s="9" t="n">
        <v>42149</v>
      </c>
      <c r="D2511" s="8" t="n">
        <v>2015</v>
      </c>
      <c r="E2511" s="8" t="n">
        <v>5</v>
      </c>
      <c r="F2511" t="inlineStr">
        <is>
          <t>2015-05</t>
        </is>
      </c>
      <c r="G2511" t="inlineStr">
        <is>
          <t>Furniture</t>
        </is>
      </c>
      <c r="H2511" t="inlineStr">
        <is>
          <t>Furnishings</t>
        </is>
      </c>
      <c r="I2511" t="inlineStr">
        <is>
          <t>Ultra Door Push Plate</t>
        </is>
      </c>
      <c r="J2511" s="8" t="n">
        <v>3</v>
      </c>
      <c r="K2511" s="10" t="n">
        <v>0</v>
      </c>
      <c r="L2511" s="11" t="n">
        <v>14.73</v>
      </c>
      <c r="M2511" s="11">
        <f>L2511-N2511</f>
        <v>9.8691</v>
      </c>
      <c r="N2511" s="11" t="n">
        <v>4.8609</v>
      </c>
      <c r="O2511">
        <f>IF(L2511=0,"—",N2511/L2511)</f>
        <v>0.33</v>
      </c>
      <c r="P2511" t="inlineStr">
        <is>
          <t>West</t>
        </is>
      </c>
      <c r="Q2511" t="inlineStr">
        <is>
          <t>Home Office</t>
        </is>
      </c>
    </row>
    <row r="2512">
      <c r="A2512" s="8" t="n">
        <v>4572</v>
      </c>
      <c r="B2512" t="inlineStr">
        <is>
          <t>US-2015-152128</t>
        </is>
      </c>
      <c r="C2512" s="9" t="n">
        <v>42149</v>
      </c>
      <c r="D2512" s="8" t="n">
        <v>2015</v>
      </c>
      <c r="E2512" s="8" t="n">
        <v>5</v>
      </c>
      <c r="F2512" t="inlineStr">
        <is>
          <t>2015-05</t>
        </is>
      </c>
      <c r="G2512" t="inlineStr">
        <is>
          <t>Office Supplies</t>
        </is>
      </c>
      <c r="H2512" t="inlineStr">
        <is>
          <t>Binders</t>
        </is>
      </c>
      <c r="I2512" t="inlineStr">
        <is>
          <t>GBC DocuBind P50 Personal Binding Machine</t>
        </is>
      </c>
      <c r="J2512" s="8" t="n">
        <v>2</v>
      </c>
      <c r="K2512" s="10" t="n">
        <v>0</v>
      </c>
      <c r="L2512" s="11" t="n">
        <v>127.96</v>
      </c>
      <c r="M2512" s="11">
        <f>L2512-N2512</f>
        <v>67.8188</v>
      </c>
      <c r="N2512" s="11" t="n">
        <v>60.1412</v>
      </c>
      <c r="O2512">
        <f>IF(L2512=0,"—",N2512/L2512)</f>
        <v>0.47000000000000003</v>
      </c>
      <c r="P2512" t="inlineStr">
        <is>
          <t>Central</t>
        </is>
      </c>
      <c r="Q2512" t="inlineStr">
        <is>
          <t>Home Office</t>
        </is>
      </c>
    </row>
    <row r="2513">
      <c r="A2513" s="8" t="n">
        <v>9108</v>
      </c>
      <c r="B2513" t="inlineStr">
        <is>
          <t>CA-2015-132941</t>
        </is>
      </c>
      <c r="C2513" s="9" t="n">
        <v>42149</v>
      </c>
      <c r="D2513" s="8" t="n">
        <v>2015</v>
      </c>
      <c r="E2513" s="8" t="n">
        <v>5</v>
      </c>
      <c r="F2513" t="inlineStr">
        <is>
          <t>2015-05</t>
        </is>
      </c>
      <c r="G2513" t="inlineStr">
        <is>
          <t>Office Supplies</t>
        </is>
      </c>
      <c r="H2513" t="inlineStr">
        <is>
          <t>Supplies</t>
        </is>
      </c>
      <c r="I2513" t="inlineStr">
        <is>
          <t>Fiskars Spring-Action Scissors</t>
        </is>
      </c>
      <c r="J2513" s="8" t="n">
        <v>2</v>
      </c>
      <c r="K2513" s="10" t="n">
        <v>0.2</v>
      </c>
      <c r="L2513" s="11" t="n">
        <v>22.368</v>
      </c>
      <c r="M2513" s="11">
        <f>L2513-N2513</f>
        <v>20.690399999999997</v>
      </c>
      <c r="N2513" s="11" t="n">
        <v>1.6776</v>
      </c>
      <c r="O2513">
        <f>IF(L2513=0,"—",N2513/L2513)</f>
        <v>0.075</v>
      </c>
      <c r="P2513" t="inlineStr">
        <is>
          <t>Central</t>
        </is>
      </c>
      <c r="Q2513" t="inlineStr">
        <is>
          <t>Corporate</t>
        </is>
      </c>
    </row>
    <row r="2514">
      <c r="A2514" s="8" t="n">
        <v>4571</v>
      </c>
      <c r="B2514" t="inlineStr">
        <is>
          <t>US-2015-152128</t>
        </is>
      </c>
      <c r="C2514" s="9" t="n">
        <v>42149</v>
      </c>
      <c r="D2514" s="8" t="n">
        <v>2015</v>
      </c>
      <c r="E2514" s="8" t="n">
        <v>5</v>
      </c>
      <c r="F2514" t="inlineStr">
        <is>
          <t>2015-05</t>
        </is>
      </c>
      <c r="G2514" t="inlineStr">
        <is>
          <t>Office Supplies</t>
        </is>
      </c>
      <c r="H2514" t="inlineStr">
        <is>
          <t>Art</t>
        </is>
      </c>
      <c r="I2514" t="inlineStr">
        <is>
          <t>SANFORD Major Accent Highlighters</t>
        </is>
      </c>
      <c r="J2514" s="8" t="n">
        <v>3</v>
      </c>
      <c r="K2514" s="10" t="n">
        <v>0</v>
      </c>
      <c r="L2514" s="11" t="n">
        <v>21.24</v>
      </c>
      <c r="M2514" s="11">
        <f>L2514-N2514</f>
        <v>13.1688</v>
      </c>
      <c r="N2514" s="11" t="n">
        <v>8.071199999999999</v>
      </c>
      <c r="O2514">
        <f>IF(L2514=0,"—",N2514/L2514)</f>
        <v>0.38</v>
      </c>
      <c r="P2514" t="inlineStr">
        <is>
          <t>Central</t>
        </is>
      </c>
      <c r="Q2514" t="inlineStr">
        <is>
          <t>Home Office</t>
        </is>
      </c>
    </row>
    <row r="2515">
      <c r="A2515" s="8" t="n">
        <v>9577</v>
      </c>
      <c r="B2515" t="inlineStr">
        <is>
          <t>CA-2015-143147</t>
        </is>
      </c>
      <c r="C2515" s="9" t="n">
        <v>42150</v>
      </c>
      <c r="D2515" s="8" t="n">
        <v>2015</v>
      </c>
      <c r="E2515" s="8" t="n">
        <v>5</v>
      </c>
      <c r="F2515" t="inlineStr">
        <is>
          <t>2015-05</t>
        </is>
      </c>
      <c r="G2515" t="inlineStr">
        <is>
          <t>Technology</t>
        </is>
      </c>
      <c r="H2515" t="inlineStr">
        <is>
          <t>Machines</t>
        </is>
      </c>
      <c r="I2515" t="inlineStr">
        <is>
          <t>StarTech.com 10/100 VDSL2 Ethernet Extender Kit</t>
        </is>
      </c>
      <c r="J2515" s="8" t="n">
        <v>2</v>
      </c>
      <c r="K2515" s="10" t="n">
        <v>0.4</v>
      </c>
      <c r="L2515" s="11" t="n">
        <v>399.54</v>
      </c>
      <c r="M2515" s="11">
        <f>L2515-N2515</f>
        <v>479.44800000000004</v>
      </c>
      <c r="N2515" s="11" t="n">
        <v>-79.908</v>
      </c>
      <c r="O2515">
        <f>IF(L2515=0,"—",N2515/L2515)</f>
        <v>-0.19999999999999998</v>
      </c>
      <c r="P2515" t="inlineStr">
        <is>
          <t>Central</t>
        </is>
      </c>
      <c r="Q2515" t="inlineStr">
        <is>
          <t>Consumer</t>
        </is>
      </c>
    </row>
    <row r="2516">
      <c r="A2516" s="8" t="n">
        <v>9576</v>
      </c>
      <c r="B2516" t="inlineStr">
        <is>
          <t>CA-2015-143147</t>
        </is>
      </c>
      <c r="C2516" s="9" t="n">
        <v>42150</v>
      </c>
      <c r="D2516" s="8" t="n">
        <v>2015</v>
      </c>
      <c r="E2516" s="8" t="n">
        <v>5</v>
      </c>
      <c r="F2516" t="inlineStr">
        <is>
          <t>2015-05</t>
        </is>
      </c>
      <c r="G2516" t="inlineStr">
        <is>
          <t>Furniture</t>
        </is>
      </c>
      <c r="H2516" t="inlineStr">
        <is>
          <t>Chairs</t>
        </is>
      </c>
      <c r="I2516" t="inlineStr">
        <is>
          <t>Novimex Swivel Fabric Task Chair</t>
        </is>
      </c>
      <c r="J2516" s="8" t="n">
        <v>1</v>
      </c>
      <c r="K2516" s="10" t="n">
        <v>0.3</v>
      </c>
      <c r="L2516" s="11" t="n">
        <v>105.686</v>
      </c>
      <c r="M2516" s="11">
        <f>L2516-N2516</f>
        <v>134.37220000000002</v>
      </c>
      <c r="N2516" s="11" t="n">
        <v>-28.6862</v>
      </c>
      <c r="O2516">
        <f>IF(L2516=0,"—",N2516/L2516)</f>
        <v>-0.2714285714285714</v>
      </c>
      <c r="P2516" t="inlineStr">
        <is>
          <t>Central</t>
        </is>
      </c>
      <c r="Q2516" t="inlineStr">
        <is>
          <t>Consumer</t>
        </is>
      </c>
    </row>
    <row r="2517">
      <c r="A2517" s="8" t="n">
        <v>4603</v>
      </c>
      <c r="B2517" t="inlineStr">
        <is>
          <t>US-2015-113327</t>
        </is>
      </c>
      <c r="C2517" s="9" t="n">
        <v>42150</v>
      </c>
      <c r="D2517" s="8" t="n">
        <v>2015</v>
      </c>
      <c r="E2517" s="8" t="n">
        <v>5</v>
      </c>
      <c r="F2517" t="inlineStr">
        <is>
          <t>2015-05</t>
        </is>
      </c>
      <c r="G2517" t="inlineStr">
        <is>
          <t>Office Supplies</t>
        </is>
      </c>
      <c r="H2517" t="inlineStr">
        <is>
          <t>Paper</t>
        </is>
      </c>
      <c r="I2517" t="inlineStr">
        <is>
          <t>Xerox 1991</t>
        </is>
      </c>
      <c r="J2517" s="8" t="n">
        <v>1</v>
      </c>
      <c r="K2517" s="10" t="n">
        <v>0.2</v>
      </c>
      <c r="L2517" s="11" t="n">
        <v>18.272</v>
      </c>
      <c r="M2517" s="11">
        <f>L2517-N2517</f>
        <v>12.333599999999999</v>
      </c>
      <c r="N2517" s="11" t="n">
        <v>5.9384</v>
      </c>
      <c r="O2517">
        <f>IF(L2517=0,"—",N2517/L2517)</f>
        <v>0.325</v>
      </c>
      <c r="P2517" t="inlineStr">
        <is>
          <t>South</t>
        </is>
      </c>
      <c r="Q2517" t="inlineStr">
        <is>
          <t>Home Office</t>
        </is>
      </c>
    </row>
    <row r="2518">
      <c r="A2518" s="8" t="n">
        <v>7295</v>
      </c>
      <c r="B2518" t="inlineStr">
        <is>
          <t>CA-2015-148964</t>
        </is>
      </c>
      <c r="C2518" s="9" t="n">
        <v>42150</v>
      </c>
      <c r="D2518" s="8" t="n">
        <v>2015</v>
      </c>
      <c r="E2518" s="8" t="n">
        <v>5</v>
      </c>
      <c r="F2518" t="inlineStr">
        <is>
          <t>2015-05</t>
        </is>
      </c>
      <c r="G2518" t="inlineStr">
        <is>
          <t>Furniture</t>
        </is>
      </c>
      <c r="H2518" t="inlineStr">
        <is>
          <t>Furnishings</t>
        </is>
      </c>
      <c r="I2518" t="inlineStr">
        <is>
          <t>DAX Metal Frame, Desktop, Stepped-Edge</t>
        </is>
      </c>
      <c r="J2518" s="8" t="n">
        <v>1</v>
      </c>
      <c r="K2518" s="10" t="n">
        <v>0</v>
      </c>
      <c r="L2518" s="11" t="n">
        <v>20.24</v>
      </c>
      <c r="M2518" s="11">
        <f>L2518-N2518</f>
        <v>12.3464</v>
      </c>
      <c r="N2518" s="11" t="n">
        <v>7.8936</v>
      </c>
      <c r="O2518">
        <f>IF(L2518=0,"—",N2518/L2518)</f>
        <v>0.39</v>
      </c>
      <c r="P2518" t="inlineStr">
        <is>
          <t>West</t>
        </is>
      </c>
      <c r="Q2518" t="inlineStr">
        <is>
          <t>Consumer</t>
        </is>
      </c>
    </row>
    <row r="2519">
      <c r="A2519" s="8" t="n">
        <v>9578</v>
      </c>
      <c r="B2519" t="inlineStr">
        <is>
          <t>CA-2015-143147</t>
        </is>
      </c>
      <c r="C2519" s="9" t="n">
        <v>42150</v>
      </c>
      <c r="D2519" s="8" t="n">
        <v>2015</v>
      </c>
      <c r="E2519" s="8" t="n">
        <v>5</v>
      </c>
      <c r="F2519" t="inlineStr">
        <is>
          <t>2015-05</t>
        </is>
      </c>
      <c r="G2519" t="inlineStr">
        <is>
          <t>Furniture</t>
        </is>
      </c>
      <c r="H2519" t="inlineStr">
        <is>
          <t>Chairs</t>
        </is>
      </c>
      <c r="I2519" t="inlineStr">
        <is>
          <t>Global Stack Chair with Arms, Black</t>
        </is>
      </c>
      <c r="J2519" s="8" t="n">
        <v>5</v>
      </c>
      <c r="K2519" s="10" t="n">
        <v>0.3</v>
      </c>
      <c r="L2519" s="11" t="n">
        <v>104.93</v>
      </c>
      <c r="M2519" s="11">
        <f>L2519-N2519</f>
        <v>109.427</v>
      </c>
      <c r="N2519" s="11" t="n">
        <v>-4.497</v>
      </c>
      <c r="O2519">
        <f>IF(L2519=0,"—",N2519/L2519)</f>
        <v>-0.04285714285714285</v>
      </c>
      <c r="P2519" t="inlineStr">
        <is>
          <t>Central</t>
        </is>
      </c>
      <c r="Q2519" t="inlineStr">
        <is>
          <t>Consumer</t>
        </is>
      </c>
    </row>
    <row r="2520">
      <c r="A2520" s="8" t="n">
        <v>4604</v>
      </c>
      <c r="B2520" t="inlineStr">
        <is>
          <t>US-2015-113327</t>
        </is>
      </c>
      <c r="C2520" s="9" t="n">
        <v>42150</v>
      </c>
      <c r="D2520" s="8" t="n">
        <v>2015</v>
      </c>
      <c r="E2520" s="8" t="n">
        <v>5</v>
      </c>
      <c r="F2520" t="inlineStr">
        <is>
          <t>2015-05</t>
        </is>
      </c>
      <c r="G2520" t="inlineStr">
        <is>
          <t>Office Supplies</t>
        </is>
      </c>
      <c r="H2520" t="inlineStr">
        <is>
          <t>Paper</t>
        </is>
      </c>
      <c r="I2520" t="inlineStr">
        <is>
          <t>Xerox 1937</t>
        </is>
      </c>
      <c r="J2520" s="8" t="n">
        <v>4</v>
      </c>
      <c r="K2520" s="10" t="n">
        <v>0.2</v>
      </c>
      <c r="L2520" s="11" t="n">
        <v>153.728</v>
      </c>
      <c r="M2520" s="11">
        <f>L2520-N2520</f>
        <v>99.92320000000001</v>
      </c>
      <c r="N2520" s="11" t="n">
        <v>53.8048</v>
      </c>
      <c r="O2520">
        <f>IF(L2520=0,"—",N2520/L2520)</f>
        <v>0.35</v>
      </c>
      <c r="P2520" t="inlineStr">
        <is>
          <t>South</t>
        </is>
      </c>
      <c r="Q2520" t="inlineStr">
        <is>
          <t>Home Office</t>
        </is>
      </c>
    </row>
    <row r="2521">
      <c r="A2521" s="8" t="n">
        <v>4605</v>
      </c>
      <c r="B2521" t="inlineStr">
        <is>
          <t>US-2015-113327</t>
        </is>
      </c>
      <c r="C2521" s="9" t="n">
        <v>42150</v>
      </c>
      <c r="D2521" s="8" t="n">
        <v>2015</v>
      </c>
      <c r="E2521" s="8" t="n">
        <v>5</v>
      </c>
      <c r="F2521" t="inlineStr">
        <is>
          <t>2015-05</t>
        </is>
      </c>
      <c r="G2521" t="inlineStr">
        <is>
          <t>Office Supplies</t>
        </is>
      </c>
      <c r="H2521" t="inlineStr">
        <is>
          <t>Envelopes</t>
        </is>
      </c>
      <c r="I2521" t="inlineStr">
        <is>
          <t>Security-Tint Envelopes</t>
        </is>
      </c>
      <c r="J2521" s="8" t="n">
        <v>2</v>
      </c>
      <c r="K2521" s="10" t="n">
        <v>0.2</v>
      </c>
      <c r="L2521" s="11" t="n">
        <v>12.224</v>
      </c>
      <c r="M2521" s="11">
        <f>L2521-N2521</f>
        <v>7.792800000000001</v>
      </c>
      <c r="N2521" s="11" t="n">
        <v>4.4312</v>
      </c>
      <c r="O2521">
        <f>IF(L2521=0,"—",N2521/L2521)</f>
        <v>0.36249999999999993</v>
      </c>
      <c r="P2521" t="inlineStr">
        <is>
          <t>South</t>
        </is>
      </c>
      <c r="Q2521" t="inlineStr">
        <is>
          <t>Home Office</t>
        </is>
      </c>
    </row>
    <row r="2522">
      <c r="A2522" s="8" t="n">
        <v>4606</v>
      </c>
      <c r="B2522" t="inlineStr">
        <is>
          <t>US-2015-113327</t>
        </is>
      </c>
      <c r="C2522" s="9" t="n">
        <v>42150</v>
      </c>
      <c r="D2522" s="8" t="n">
        <v>2015</v>
      </c>
      <c r="E2522" s="8" t="n">
        <v>5</v>
      </c>
      <c r="F2522" t="inlineStr">
        <is>
          <t>2015-05</t>
        </is>
      </c>
      <c r="G2522" t="inlineStr">
        <is>
          <t>Technology</t>
        </is>
      </c>
      <c r="H2522" t="inlineStr">
        <is>
          <t>Accessories</t>
        </is>
      </c>
      <c r="I2522" t="inlineStr">
        <is>
          <t>Logitech 910-002974 M325 Wireless Mouse for Web Scrolling</t>
        </is>
      </c>
      <c r="J2522" s="8" t="n">
        <v>7</v>
      </c>
      <c r="K2522" s="10" t="n">
        <v>0.2</v>
      </c>
      <c r="L2522" s="11" t="n">
        <v>167.944</v>
      </c>
      <c r="M2522" s="11">
        <f>L2522-N2522</f>
        <v>117.56079999999999</v>
      </c>
      <c r="N2522" s="11" t="n">
        <v>50.3832</v>
      </c>
      <c r="O2522">
        <f>IF(L2522=0,"—",N2522/L2522)</f>
        <v>0.30000000000000004</v>
      </c>
      <c r="P2522" t="inlineStr">
        <is>
          <t>South</t>
        </is>
      </c>
      <c r="Q2522" t="inlineStr">
        <is>
          <t>Home Office</t>
        </is>
      </c>
    </row>
    <row r="2523">
      <c r="A2523" s="8" t="n">
        <v>1344</v>
      </c>
      <c r="B2523" t="inlineStr">
        <is>
          <t>CA-2015-131758</t>
        </is>
      </c>
      <c r="C2523" s="9" t="n">
        <v>42152</v>
      </c>
      <c r="D2523" s="8" t="n">
        <v>2015</v>
      </c>
      <c r="E2523" s="8" t="n">
        <v>5</v>
      </c>
      <c r="F2523" t="inlineStr">
        <is>
          <t>2015-05</t>
        </is>
      </c>
      <c r="G2523" t="inlineStr">
        <is>
          <t>Office Supplies</t>
        </is>
      </c>
      <c r="H2523" t="inlineStr">
        <is>
          <t>Art</t>
        </is>
      </c>
      <c r="I2523" t="inlineStr">
        <is>
          <t>Boston 16701 Slimline Battery Pencil Sharpener</t>
        </is>
      </c>
      <c r="J2523" s="8" t="n">
        <v>3</v>
      </c>
      <c r="K2523" s="10" t="n">
        <v>0</v>
      </c>
      <c r="L2523" s="11" t="n">
        <v>47.82</v>
      </c>
      <c r="M2523" s="11">
        <f>L2523-N2523</f>
        <v>33.474000000000004</v>
      </c>
      <c r="N2523" s="11" t="n">
        <v>14.346</v>
      </c>
      <c r="O2523">
        <f>IF(L2523=0,"—",N2523/L2523)</f>
        <v>0.3</v>
      </c>
      <c r="P2523" t="inlineStr">
        <is>
          <t>East</t>
        </is>
      </c>
      <c r="Q2523" t="inlineStr">
        <is>
          <t>Consumer</t>
        </is>
      </c>
    </row>
    <row r="2524">
      <c r="A2524" s="8" t="n">
        <v>157</v>
      </c>
      <c r="B2524" t="inlineStr">
        <is>
          <t>CA-2015-118948</t>
        </is>
      </c>
      <c r="C2524" s="9" t="n">
        <v>42152</v>
      </c>
      <c r="D2524" s="8" t="n">
        <v>2015</v>
      </c>
      <c r="E2524" s="8" t="n">
        <v>5</v>
      </c>
      <c r="F2524" t="inlineStr">
        <is>
          <t>2015-05</t>
        </is>
      </c>
      <c r="G2524" t="inlineStr">
        <is>
          <t>Office Supplies</t>
        </is>
      </c>
      <c r="H2524" t="inlineStr">
        <is>
          <t>Art</t>
        </is>
      </c>
      <c r="I2524" t="inlineStr">
        <is>
          <t>Newell 311</t>
        </is>
      </c>
      <c r="J2524" s="8" t="n">
        <v>3</v>
      </c>
      <c r="K2524" s="10" t="n">
        <v>0</v>
      </c>
      <c r="L2524" s="11" t="n">
        <v>6.63</v>
      </c>
      <c r="M2524" s="11">
        <f>L2524-N2524</f>
        <v>4.8399</v>
      </c>
      <c r="N2524" s="11" t="n">
        <v>1.7901</v>
      </c>
      <c r="O2524">
        <f>IF(L2524=0,"—",N2524/L2524)</f>
        <v>0.27</v>
      </c>
      <c r="P2524" t="inlineStr">
        <is>
          <t>West</t>
        </is>
      </c>
      <c r="Q2524" t="inlineStr">
        <is>
          <t>Home Office</t>
        </is>
      </c>
    </row>
    <row r="2525">
      <c r="A2525" s="8" t="n">
        <v>4609</v>
      </c>
      <c r="B2525" t="inlineStr">
        <is>
          <t>CA-2015-135020</t>
        </is>
      </c>
      <c r="C2525" s="9" t="n">
        <v>42152</v>
      </c>
      <c r="D2525" s="8" t="n">
        <v>2015</v>
      </c>
      <c r="E2525" s="8" t="n">
        <v>5</v>
      </c>
      <c r="F2525" t="inlineStr">
        <is>
          <t>2015-05</t>
        </is>
      </c>
      <c r="G2525" t="inlineStr">
        <is>
          <t>Office Supplies</t>
        </is>
      </c>
      <c r="H2525" t="inlineStr">
        <is>
          <t>Binders</t>
        </is>
      </c>
      <c r="I2525" t="inlineStr">
        <is>
          <t>Acco Pressboard Covers with Storage Hooks, 9 1/2" x 11", Executive Red</t>
        </is>
      </c>
      <c r="J2525" s="8" t="n">
        <v>2</v>
      </c>
      <c r="K2525" s="10" t="n">
        <v>0.2</v>
      </c>
      <c r="L2525" s="11" t="n">
        <v>6.096</v>
      </c>
      <c r="M2525" s="11">
        <f>L2525-N2525</f>
        <v>4.038600000000001</v>
      </c>
      <c r="N2525" s="11" t="n">
        <v>2.0574</v>
      </c>
      <c r="O2525">
        <f>IF(L2525=0,"—",N2525/L2525)</f>
        <v>0.33749999999999997</v>
      </c>
      <c r="P2525" t="inlineStr">
        <is>
          <t>East</t>
        </is>
      </c>
      <c r="Q2525" t="inlineStr">
        <is>
          <t>Consumer</t>
        </is>
      </c>
    </row>
    <row r="2526">
      <c r="A2526" s="8" t="n">
        <v>1345</v>
      </c>
      <c r="B2526" t="inlineStr">
        <is>
          <t>CA-2015-131758</t>
        </is>
      </c>
      <c r="C2526" s="9" t="n">
        <v>42152</v>
      </c>
      <c r="D2526" s="8" t="n">
        <v>2015</v>
      </c>
      <c r="E2526" s="8" t="n">
        <v>5</v>
      </c>
      <c r="F2526" t="inlineStr">
        <is>
          <t>2015-05</t>
        </is>
      </c>
      <c r="G2526" t="inlineStr">
        <is>
          <t>Office Supplies</t>
        </is>
      </c>
      <c r="H2526" t="inlineStr">
        <is>
          <t>Labels</t>
        </is>
      </c>
      <c r="I2526" t="inlineStr">
        <is>
          <t>Avery 494</t>
        </is>
      </c>
      <c r="J2526" s="8" t="n">
        <v>5</v>
      </c>
      <c r="K2526" s="10" t="n">
        <v>0</v>
      </c>
      <c r="L2526" s="11" t="n">
        <v>13.05</v>
      </c>
      <c r="M2526" s="11">
        <f>L2526-N2526</f>
        <v>7.047000000000001</v>
      </c>
      <c r="N2526" s="11" t="n">
        <v>6.003</v>
      </c>
      <c r="O2526">
        <f>IF(L2526=0,"—",N2526/L2526)</f>
        <v>0.45999999999999996</v>
      </c>
      <c r="P2526" t="inlineStr">
        <is>
          <t>East</t>
        </is>
      </c>
      <c r="Q2526" t="inlineStr">
        <is>
          <t>Consumer</t>
        </is>
      </c>
    </row>
    <row r="2527">
      <c r="A2527" s="8" t="n">
        <v>8388</v>
      </c>
      <c r="B2527" t="inlineStr">
        <is>
          <t>CA-2015-149601</t>
        </is>
      </c>
      <c r="C2527" s="9" t="n">
        <v>42152</v>
      </c>
      <c r="D2527" s="8" t="n">
        <v>2015</v>
      </c>
      <c r="E2527" s="8" t="n">
        <v>5</v>
      </c>
      <c r="F2527" t="inlineStr">
        <is>
          <t>2015-05</t>
        </is>
      </c>
      <c r="G2527" t="inlineStr">
        <is>
          <t>Office Supplies</t>
        </is>
      </c>
      <c r="H2527" t="inlineStr">
        <is>
          <t>Storage</t>
        </is>
      </c>
      <c r="I2527" t="inlineStr">
        <is>
          <t>Personal Filing Tote with Lid, Black/Gray</t>
        </is>
      </c>
      <c r="J2527" s="8" t="n">
        <v>5</v>
      </c>
      <c r="K2527" s="10" t="n">
        <v>0</v>
      </c>
      <c r="L2527" s="11" t="n">
        <v>77.55</v>
      </c>
      <c r="M2527" s="11">
        <f>L2527-N2527</f>
        <v>55.836</v>
      </c>
      <c r="N2527" s="11" t="n">
        <v>21.714</v>
      </c>
      <c r="O2527">
        <f>IF(L2527=0,"—",N2527/L2527)</f>
        <v>0.27999999999999997</v>
      </c>
      <c r="P2527" t="inlineStr">
        <is>
          <t>East</t>
        </is>
      </c>
      <c r="Q2527" t="inlineStr">
        <is>
          <t>Consumer</t>
        </is>
      </c>
    </row>
    <row r="2528">
      <c r="A2528" s="8" t="n">
        <v>8387</v>
      </c>
      <c r="B2528" t="inlineStr">
        <is>
          <t>CA-2015-149601</t>
        </is>
      </c>
      <c r="C2528" s="9" t="n">
        <v>42152</v>
      </c>
      <c r="D2528" s="8" t="n">
        <v>2015</v>
      </c>
      <c r="E2528" s="8" t="n">
        <v>5</v>
      </c>
      <c r="F2528" t="inlineStr">
        <is>
          <t>2015-05</t>
        </is>
      </c>
      <c r="G2528" t="inlineStr">
        <is>
          <t>Office Supplies</t>
        </is>
      </c>
      <c r="H2528" t="inlineStr">
        <is>
          <t>Storage</t>
        </is>
      </c>
      <c r="I2528" t="inlineStr">
        <is>
          <t>Acco Perma 4000 Stacking Storage Drawers</t>
        </is>
      </c>
      <c r="J2528" s="8" t="n">
        <v>1</v>
      </c>
      <c r="K2528" s="10" t="n">
        <v>0</v>
      </c>
      <c r="L2528" s="11" t="n">
        <v>16.24</v>
      </c>
      <c r="M2528" s="11">
        <f>L2528-N2528</f>
        <v>13.803999999999998</v>
      </c>
      <c r="N2528" s="11" t="n">
        <v>2.436</v>
      </c>
      <c r="O2528">
        <f>IF(L2528=0,"—",N2528/L2528)</f>
        <v>0.15000000000000002</v>
      </c>
      <c r="P2528" t="inlineStr">
        <is>
          <t>East</t>
        </is>
      </c>
      <c r="Q2528" t="inlineStr">
        <is>
          <t>Consumer</t>
        </is>
      </c>
    </row>
    <row r="2529">
      <c r="A2529" s="8" t="n">
        <v>4607</v>
      </c>
      <c r="B2529" t="inlineStr">
        <is>
          <t>CA-2015-135020</t>
        </is>
      </c>
      <c r="C2529" s="9" t="n">
        <v>42152</v>
      </c>
      <c r="D2529" s="8" t="n">
        <v>2015</v>
      </c>
      <c r="E2529" s="8" t="n">
        <v>5</v>
      </c>
      <c r="F2529" t="inlineStr">
        <is>
          <t>2015-05</t>
        </is>
      </c>
      <c r="G2529" t="inlineStr">
        <is>
          <t>Technology</t>
        </is>
      </c>
      <c r="H2529" t="inlineStr">
        <is>
          <t>Phones</t>
        </is>
      </c>
      <c r="I2529" t="inlineStr">
        <is>
          <t>Panasonic Kx-TS550</t>
        </is>
      </c>
      <c r="J2529" s="8" t="n">
        <v>1</v>
      </c>
      <c r="K2529" s="10" t="n">
        <v>0</v>
      </c>
      <c r="L2529" s="11" t="n">
        <v>45.99</v>
      </c>
      <c r="M2529" s="11">
        <f>L2529-N2529</f>
        <v>32.6529</v>
      </c>
      <c r="N2529" s="11" t="n">
        <v>13.3371</v>
      </c>
      <c r="O2529">
        <f>IF(L2529=0,"—",N2529/L2529)</f>
        <v>0.29</v>
      </c>
      <c r="P2529" t="inlineStr">
        <is>
          <t>East</t>
        </is>
      </c>
      <c r="Q2529" t="inlineStr">
        <is>
          <t>Consumer</t>
        </is>
      </c>
    </row>
    <row r="2530">
      <c r="A2530" s="8" t="n">
        <v>4608</v>
      </c>
      <c r="B2530" t="inlineStr">
        <is>
          <t>CA-2015-135020</t>
        </is>
      </c>
      <c r="C2530" s="9" t="n">
        <v>42152</v>
      </c>
      <c r="D2530" s="8" t="n">
        <v>2015</v>
      </c>
      <c r="E2530" s="8" t="n">
        <v>5</v>
      </c>
      <c r="F2530" t="inlineStr">
        <is>
          <t>2015-05</t>
        </is>
      </c>
      <c r="G2530" t="inlineStr">
        <is>
          <t>Office Supplies</t>
        </is>
      </c>
      <c r="H2530" t="inlineStr">
        <is>
          <t>Storage</t>
        </is>
      </c>
      <c r="I2530" t="inlineStr">
        <is>
          <t>Hot File 7-Pocket, Floor Stand</t>
        </is>
      </c>
      <c r="J2530" s="8" t="n">
        <v>3</v>
      </c>
      <c r="K2530" s="10" t="n">
        <v>0</v>
      </c>
      <c r="L2530" s="11" t="n">
        <v>535.41</v>
      </c>
      <c r="M2530" s="11">
        <f>L2530-N2530</f>
        <v>374.787</v>
      </c>
      <c r="N2530" s="11" t="n">
        <v>160.623</v>
      </c>
      <c r="O2530">
        <f>IF(L2530=0,"—",N2530/L2530)</f>
        <v>0.3</v>
      </c>
      <c r="P2530" t="inlineStr">
        <is>
          <t>East</t>
        </is>
      </c>
      <c r="Q2530" t="inlineStr">
        <is>
          <t>Consumer</t>
        </is>
      </c>
    </row>
    <row r="2531">
      <c r="A2531" s="8" t="n">
        <v>4610</v>
      </c>
      <c r="B2531" t="inlineStr">
        <is>
          <t>CA-2015-135020</t>
        </is>
      </c>
      <c r="C2531" s="9" t="n">
        <v>42152</v>
      </c>
      <c r="D2531" s="8" t="n">
        <v>2015</v>
      </c>
      <c r="E2531" s="8" t="n">
        <v>5</v>
      </c>
      <c r="F2531" t="inlineStr">
        <is>
          <t>2015-05</t>
        </is>
      </c>
      <c r="G2531" t="inlineStr">
        <is>
          <t>Office Supplies</t>
        </is>
      </c>
      <c r="H2531" t="inlineStr">
        <is>
          <t>Paper</t>
        </is>
      </c>
      <c r="I2531" t="inlineStr">
        <is>
          <t>Xerox 219</t>
        </is>
      </c>
      <c r="J2531" s="8" t="n">
        <v>7</v>
      </c>
      <c r="K2531" s="10" t="n">
        <v>0</v>
      </c>
      <c r="L2531" s="11" t="n">
        <v>45.36</v>
      </c>
      <c r="M2531" s="11">
        <f>L2531-N2531</f>
        <v>23.5872</v>
      </c>
      <c r="N2531" s="11" t="n">
        <v>21.7728</v>
      </c>
      <c r="O2531">
        <f>IF(L2531=0,"—",N2531/L2531)</f>
        <v>0.48</v>
      </c>
      <c r="P2531" t="inlineStr">
        <is>
          <t>East</t>
        </is>
      </c>
      <c r="Q2531" t="inlineStr">
        <is>
          <t>Consumer</t>
        </is>
      </c>
    </row>
    <row r="2532">
      <c r="A2532" s="8" t="n">
        <v>946</v>
      </c>
      <c r="B2532" t="inlineStr">
        <is>
          <t>CA-2015-120880</t>
        </is>
      </c>
      <c r="C2532" s="9" t="n">
        <v>42153</v>
      </c>
      <c r="D2532" s="8" t="n">
        <v>2015</v>
      </c>
      <c r="E2532" s="8" t="n">
        <v>5</v>
      </c>
      <c r="F2532" t="inlineStr">
        <is>
          <t>2015-05</t>
        </is>
      </c>
      <c r="G2532" t="inlineStr">
        <is>
          <t>Office Supplies</t>
        </is>
      </c>
      <c r="H2532" t="inlineStr">
        <is>
          <t>Binders</t>
        </is>
      </c>
      <c r="I2532" t="inlineStr">
        <is>
          <t>Avery Trapezoid Extra Heavy Duty 4" Binders</t>
        </is>
      </c>
      <c r="J2532" s="8" t="n">
        <v>5</v>
      </c>
      <c r="K2532" s="10" t="n">
        <v>0.2</v>
      </c>
      <c r="L2532" s="11" t="n">
        <v>167.76</v>
      </c>
      <c r="M2532" s="11">
        <f>L2532-N2532</f>
        <v>104.85</v>
      </c>
      <c r="N2532" s="11" t="n">
        <v>62.91</v>
      </c>
      <c r="O2532">
        <f>IF(L2532=0,"—",N2532/L2532)</f>
        <v>0.375</v>
      </c>
      <c r="P2532" t="inlineStr">
        <is>
          <t>West</t>
        </is>
      </c>
      <c r="Q2532" t="inlineStr">
        <is>
          <t>Consumer</t>
        </is>
      </c>
    </row>
    <row r="2533">
      <c r="A2533" s="8" t="n">
        <v>9371</v>
      </c>
      <c r="B2533" t="inlineStr">
        <is>
          <t>CA-2015-111339</t>
        </is>
      </c>
      <c r="C2533" s="9" t="n">
        <v>42153</v>
      </c>
      <c r="D2533" s="8" t="n">
        <v>2015</v>
      </c>
      <c r="E2533" s="8" t="n">
        <v>5</v>
      </c>
      <c r="F2533" t="inlineStr">
        <is>
          <t>2015-05</t>
        </is>
      </c>
      <c r="G2533" t="inlineStr">
        <is>
          <t>Furniture</t>
        </is>
      </c>
      <c r="H2533" t="inlineStr">
        <is>
          <t>Furnishings</t>
        </is>
      </c>
      <c r="I2533" t="inlineStr">
        <is>
          <t>Tensor "Hersey Kiss" Styled Floor Lamp</t>
        </is>
      </c>
      <c r="J2533" s="8" t="n">
        <v>4</v>
      </c>
      <c r="K2533" s="10" t="n">
        <v>0.2</v>
      </c>
      <c r="L2533" s="11" t="n">
        <v>41.568</v>
      </c>
      <c r="M2533" s="11">
        <f>L2533-N2533</f>
        <v>45.724799999999995</v>
      </c>
      <c r="N2533" s="11" t="n">
        <v>-4.1568</v>
      </c>
      <c r="O2533">
        <f>IF(L2533=0,"—",N2533/L2533)</f>
        <v>-0.09999999999999999</v>
      </c>
      <c r="P2533" t="inlineStr">
        <is>
          <t>East</t>
        </is>
      </c>
      <c r="Q2533" t="inlineStr">
        <is>
          <t>Corporate</t>
        </is>
      </c>
    </row>
    <row r="2534">
      <c r="A2534" s="8" t="n">
        <v>9372</v>
      </c>
      <c r="B2534" t="inlineStr">
        <is>
          <t>CA-2015-111339</t>
        </is>
      </c>
      <c r="C2534" s="9" t="n">
        <v>42153</v>
      </c>
      <c r="D2534" s="8" t="n">
        <v>2015</v>
      </c>
      <c r="E2534" s="8" t="n">
        <v>5</v>
      </c>
      <c r="F2534" t="inlineStr">
        <is>
          <t>2015-05</t>
        </is>
      </c>
      <c r="G2534" t="inlineStr">
        <is>
          <t>Furniture</t>
        </is>
      </c>
      <c r="H2534" t="inlineStr">
        <is>
          <t>Chairs</t>
        </is>
      </c>
      <c r="I2534" t="inlineStr">
        <is>
          <t>Novimex Swivel Fabric Task Chair</t>
        </is>
      </c>
      <c r="J2534" s="8" t="n">
        <v>3</v>
      </c>
      <c r="K2534" s="10" t="n">
        <v>0.3</v>
      </c>
      <c r="L2534" s="11" t="n">
        <v>317.058</v>
      </c>
      <c r="M2534" s="11">
        <f>L2534-N2534</f>
        <v>403.1166</v>
      </c>
      <c r="N2534" s="11" t="n">
        <v>-86.0586</v>
      </c>
      <c r="O2534">
        <f>IF(L2534=0,"—",N2534/L2534)</f>
        <v>-0.2714285714285714</v>
      </c>
      <c r="P2534" t="inlineStr">
        <is>
          <t>East</t>
        </is>
      </c>
      <c r="Q2534" t="inlineStr">
        <is>
          <t>Corporate</t>
        </is>
      </c>
    </row>
    <row r="2535">
      <c r="A2535" s="8" t="n">
        <v>9373</v>
      </c>
      <c r="B2535" t="inlineStr">
        <is>
          <t>CA-2015-111339</t>
        </is>
      </c>
      <c r="C2535" s="9" t="n">
        <v>42153</v>
      </c>
      <c r="D2535" s="8" t="n">
        <v>2015</v>
      </c>
      <c r="E2535" s="8" t="n">
        <v>5</v>
      </c>
      <c r="F2535" t="inlineStr">
        <is>
          <t>2015-05</t>
        </is>
      </c>
      <c r="G2535" t="inlineStr">
        <is>
          <t>Office Supplies</t>
        </is>
      </c>
      <c r="H2535" t="inlineStr">
        <is>
          <t>Fasteners</t>
        </is>
      </c>
      <c r="I2535" t="inlineStr">
        <is>
          <t>Ideal Clamps</t>
        </is>
      </c>
      <c r="J2535" s="8" t="n">
        <v>5</v>
      </c>
      <c r="K2535" s="10" t="n">
        <v>0.2</v>
      </c>
      <c r="L2535" s="11" t="n">
        <v>8.039999999999999</v>
      </c>
      <c r="M2535" s="11">
        <f>L2535-N2535</f>
        <v>5.125499999999999</v>
      </c>
      <c r="N2535" s="11" t="n">
        <v>2.9145</v>
      </c>
      <c r="O2535">
        <f>IF(L2535=0,"—",N2535/L2535)</f>
        <v>0.36250000000000004</v>
      </c>
      <c r="P2535" t="inlineStr">
        <is>
          <t>East</t>
        </is>
      </c>
      <c r="Q2535" t="inlineStr">
        <is>
          <t>Corporate</t>
        </is>
      </c>
    </row>
    <row r="2536">
      <c r="A2536" s="8" t="n">
        <v>944</v>
      </c>
      <c r="B2536" t="inlineStr">
        <is>
          <t>CA-2015-120880</t>
        </is>
      </c>
      <c r="C2536" s="9" t="n">
        <v>42153</v>
      </c>
      <c r="D2536" s="8" t="n">
        <v>2015</v>
      </c>
      <c r="E2536" s="8" t="n">
        <v>5</v>
      </c>
      <c r="F2536" t="inlineStr">
        <is>
          <t>2015-05</t>
        </is>
      </c>
      <c r="G2536" t="inlineStr">
        <is>
          <t>Office Supplies</t>
        </is>
      </c>
      <c r="H2536" t="inlineStr">
        <is>
          <t>Paper</t>
        </is>
      </c>
      <c r="I2536" t="inlineStr">
        <is>
          <t>Xerox 1894</t>
        </is>
      </c>
      <c r="J2536" s="8" t="n">
        <v>5</v>
      </c>
      <c r="K2536" s="10" t="n">
        <v>0</v>
      </c>
      <c r="L2536" s="11" t="n">
        <v>32.4</v>
      </c>
      <c r="M2536" s="11">
        <f>L2536-N2536</f>
        <v>16.848</v>
      </c>
      <c r="N2536" s="11" t="n">
        <v>15.552</v>
      </c>
      <c r="O2536">
        <f>IF(L2536=0,"—",N2536/L2536)</f>
        <v>0.48</v>
      </c>
      <c r="P2536" t="inlineStr">
        <is>
          <t>West</t>
        </is>
      </c>
      <c r="Q2536" t="inlineStr">
        <is>
          <t>Consumer</t>
        </is>
      </c>
    </row>
    <row r="2537">
      <c r="A2537" s="8" t="n">
        <v>9881</v>
      </c>
      <c r="B2537" t="inlineStr">
        <is>
          <t>CA-2015-104297</t>
        </is>
      </c>
      <c r="C2537" s="9" t="n">
        <v>42153</v>
      </c>
      <c r="D2537" s="8" t="n">
        <v>2015</v>
      </c>
      <c r="E2537" s="8" t="n">
        <v>5</v>
      </c>
      <c r="F2537" t="inlineStr">
        <is>
          <t>2015-05</t>
        </is>
      </c>
      <c r="G2537" t="inlineStr">
        <is>
          <t>Office Supplies</t>
        </is>
      </c>
      <c r="H2537" t="inlineStr">
        <is>
          <t>Paper</t>
        </is>
      </c>
      <c r="I2537" t="inlineStr">
        <is>
          <t>Easy-staple paper</t>
        </is>
      </c>
      <c r="J2537" s="8" t="n">
        <v>3</v>
      </c>
      <c r="K2537" s="10" t="n">
        <v>0.2</v>
      </c>
      <c r="L2537" s="11" t="n">
        <v>85.056</v>
      </c>
      <c r="M2537" s="11">
        <f>L2537-N2537</f>
        <v>56.349599999999995</v>
      </c>
      <c r="N2537" s="11" t="n">
        <v>28.7064</v>
      </c>
      <c r="O2537">
        <f>IF(L2537=0,"—",N2537/L2537)</f>
        <v>0.33749999999999997</v>
      </c>
      <c r="P2537" t="inlineStr">
        <is>
          <t>East</t>
        </is>
      </c>
      <c r="Q2537" t="inlineStr">
        <is>
          <t>Home Office</t>
        </is>
      </c>
    </row>
    <row r="2538">
      <c r="A2538" s="8" t="n">
        <v>9446</v>
      </c>
      <c r="B2538" t="inlineStr">
        <is>
          <t>CA-2015-168277</t>
        </is>
      </c>
      <c r="C2538" s="9" t="n">
        <v>42153</v>
      </c>
      <c r="D2538" s="8" t="n">
        <v>2015</v>
      </c>
      <c r="E2538" s="8" t="n">
        <v>5</v>
      </c>
      <c r="F2538" t="inlineStr">
        <is>
          <t>2015-05</t>
        </is>
      </c>
      <c r="G2538" t="inlineStr">
        <is>
          <t>Office Supplies</t>
        </is>
      </c>
      <c r="H2538" t="inlineStr">
        <is>
          <t>Labels</t>
        </is>
      </c>
      <c r="I2538" t="inlineStr">
        <is>
          <t>Avery 476</t>
        </is>
      </c>
      <c r="J2538" s="8" t="n">
        <v>3</v>
      </c>
      <c r="K2538" s="10" t="n">
        <v>0</v>
      </c>
      <c r="L2538" s="11" t="n">
        <v>12.39</v>
      </c>
      <c r="M2538" s="11">
        <f>L2538-N2538</f>
        <v>6.690600000000001</v>
      </c>
      <c r="N2538" s="11" t="n">
        <v>5.6994</v>
      </c>
      <c r="O2538">
        <f>IF(L2538=0,"—",N2538/L2538)</f>
        <v>0.45999999999999996</v>
      </c>
      <c r="P2538" t="inlineStr">
        <is>
          <t>Central</t>
        </is>
      </c>
      <c r="Q2538" t="inlineStr">
        <is>
          <t>Consumer</t>
        </is>
      </c>
    </row>
    <row r="2539">
      <c r="A2539" s="8" t="n">
        <v>945</v>
      </c>
      <c r="B2539" t="inlineStr">
        <is>
          <t>CA-2015-120880</t>
        </is>
      </c>
      <c r="C2539" s="9" t="n">
        <v>42153</v>
      </c>
      <c r="D2539" s="8" t="n">
        <v>2015</v>
      </c>
      <c r="E2539" s="8" t="n">
        <v>5</v>
      </c>
      <c r="F2539" t="inlineStr">
        <is>
          <t>2015-05</t>
        </is>
      </c>
      <c r="G2539" t="inlineStr">
        <is>
          <t>Office Supplies</t>
        </is>
      </c>
      <c r="H2539" t="inlineStr">
        <is>
          <t>Storage</t>
        </is>
      </c>
      <c r="I2539" t="inlineStr">
        <is>
          <t>Standard Rollaway File with Lock</t>
        </is>
      </c>
      <c r="J2539" s="8" t="n">
        <v>3</v>
      </c>
      <c r="K2539" s="10" t="n">
        <v>0</v>
      </c>
      <c r="L2539" s="11" t="n">
        <v>540.5700000000001</v>
      </c>
      <c r="M2539" s="11">
        <f>L2539-N2539</f>
        <v>400.02180000000004</v>
      </c>
      <c r="N2539" s="11" t="n">
        <v>140.5482</v>
      </c>
      <c r="O2539">
        <f>IF(L2539=0,"—",N2539/L2539)</f>
        <v>0.26</v>
      </c>
      <c r="P2539" t="inlineStr">
        <is>
          <t>West</t>
        </is>
      </c>
      <c r="Q2539" t="inlineStr">
        <is>
          <t>Consumer</t>
        </is>
      </c>
    </row>
    <row r="2540">
      <c r="A2540" s="8" t="n">
        <v>5516</v>
      </c>
      <c r="B2540" t="inlineStr">
        <is>
          <t>CA-2015-103177</t>
        </is>
      </c>
      <c r="C2540" s="9" t="n">
        <v>42154</v>
      </c>
      <c r="D2540" s="8" t="n">
        <v>2015</v>
      </c>
      <c r="E2540" s="8" t="n">
        <v>5</v>
      </c>
      <c r="F2540" t="inlineStr">
        <is>
          <t>2015-05</t>
        </is>
      </c>
      <c r="G2540" t="inlineStr">
        <is>
          <t>Technology</t>
        </is>
      </c>
      <c r="H2540" t="inlineStr">
        <is>
          <t>Phones</t>
        </is>
      </c>
      <c r="I2540" t="inlineStr">
        <is>
          <t>Plantronics MX500i Earset</t>
        </is>
      </c>
      <c r="J2540" s="8" t="n">
        <v>3</v>
      </c>
      <c r="K2540" s="10" t="n">
        <v>0</v>
      </c>
      <c r="L2540" s="11" t="n">
        <v>128.85</v>
      </c>
      <c r="M2540" s="11">
        <f>L2540-N2540</f>
        <v>124.9845</v>
      </c>
      <c r="N2540" s="11" t="n">
        <v>3.8655</v>
      </c>
      <c r="O2540">
        <f>IF(L2540=0,"—",N2540/L2540)</f>
        <v>0.030000000000000002</v>
      </c>
      <c r="P2540" t="inlineStr">
        <is>
          <t>East</t>
        </is>
      </c>
      <c r="Q2540" t="inlineStr">
        <is>
          <t>Consumer</t>
        </is>
      </c>
    </row>
    <row r="2541">
      <c r="A2541" s="8" t="n">
        <v>5514</v>
      </c>
      <c r="B2541" t="inlineStr">
        <is>
          <t>CA-2015-103177</t>
        </is>
      </c>
      <c r="C2541" s="9" t="n">
        <v>42154</v>
      </c>
      <c r="D2541" s="8" t="n">
        <v>2015</v>
      </c>
      <c r="E2541" s="8" t="n">
        <v>5</v>
      </c>
      <c r="F2541" t="inlineStr">
        <is>
          <t>2015-05</t>
        </is>
      </c>
      <c r="G2541" t="inlineStr">
        <is>
          <t>Technology</t>
        </is>
      </c>
      <c r="H2541" t="inlineStr">
        <is>
          <t>Phones</t>
        </is>
      </c>
      <c r="I2541" t="inlineStr">
        <is>
          <t>RCA H5401RE1 DECT 6.0 4-Line Cordless Handset With Caller ID/Call Waiting</t>
        </is>
      </c>
      <c r="J2541" s="8" t="n">
        <v>3</v>
      </c>
      <c r="K2541" s="10" t="n">
        <v>0</v>
      </c>
      <c r="L2541" s="11" t="n">
        <v>239.97</v>
      </c>
      <c r="M2541" s="11">
        <f>L2541-N2541</f>
        <v>237.5703</v>
      </c>
      <c r="N2541" s="11" t="n">
        <v>2.3997</v>
      </c>
      <c r="O2541">
        <f>IF(L2541=0,"—",N2541/L2541)</f>
        <v>0.01</v>
      </c>
      <c r="P2541" t="inlineStr">
        <is>
          <t>East</t>
        </is>
      </c>
      <c r="Q2541" t="inlineStr">
        <is>
          <t>Consumer</t>
        </is>
      </c>
    </row>
    <row r="2542">
      <c r="A2542" s="8" t="n">
        <v>9553</v>
      </c>
      <c r="B2542" t="inlineStr">
        <is>
          <t>CA-2015-163923</t>
        </is>
      </c>
      <c r="C2542" s="9" t="n">
        <v>42154</v>
      </c>
      <c r="D2542" s="8" t="n">
        <v>2015</v>
      </c>
      <c r="E2542" s="8" t="n">
        <v>5</v>
      </c>
      <c r="F2542" t="inlineStr">
        <is>
          <t>2015-05</t>
        </is>
      </c>
      <c r="G2542" t="inlineStr">
        <is>
          <t>Technology</t>
        </is>
      </c>
      <c r="H2542" t="inlineStr">
        <is>
          <t>Accessories</t>
        </is>
      </c>
      <c r="I2542" t="inlineStr">
        <is>
          <t>Imation Secure Drive + Hardware Encrypted USB flash drive - 16 GB</t>
        </is>
      </c>
      <c r="J2542" s="8" t="n">
        <v>4</v>
      </c>
      <c r="K2542" s="10" t="n">
        <v>0</v>
      </c>
      <c r="L2542" s="11" t="n">
        <v>151.96</v>
      </c>
      <c r="M2542" s="11">
        <f>L2542-N2542</f>
        <v>115.48960000000001</v>
      </c>
      <c r="N2542" s="11" t="n">
        <v>36.4704</v>
      </c>
      <c r="O2542">
        <f>IF(L2542=0,"—",N2542/L2542)</f>
        <v>0.23999999999999996</v>
      </c>
      <c r="P2542" t="inlineStr">
        <is>
          <t>South</t>
        </is>
      </c>
      <c r="Q2542" t="inlineStr">
        <is>
          <t>Home Office</t>
        </is>
      </c>
    </row>
    <row r="2543">
      <c r="A2543" s="8" t="n">
        <v>5515</v>
      </c>
      <c r="B2543" t="inlineStr">
        <is>
          <t>CA-2015-103177</t>
        </is>
      </c>
      <c r="C2543" s="9" t="n">
        <v>42154</v>
      </c>
      <c r="D2543" s="8" t="n">
        <v>2015</v>
      </c>
      <c r="E2543" s="8" t="n">
        <v>5</v>
      </c>
      <c r="F2543" t="inlineStr">
        <is>
          <t>2015-05</t>
        </is>
      </c>
      <c r="G2543" t="inlineStr">
        <is>
          <t>Office Supplies</t>
        </is>
      </c>
      <c r="H2543" t="inlineStr">
        <is>
          <t>Appliances</t>
        </is>
      </c>
      <c r="I2543" t="inlineStr">
        <is>
          <t>Eureka The Boss Lite 10-Amp Upright Vacuum, Blue</t>
        </is>
      </c>
      <c r="J2543" s="8" t="n">
        <v>2</v>
      </c>
      <c r="K2543" s="10" t="n">
        <v>0</v>
      </c>
      <c r="L2543" s="11" t="n">
        <v>160.32</v>
      </c>
      <c r="M2543" s="11">
        <f>L2543-N2543</f>
        <v>115.43039999999999</v>
      </c>
      <c r="N2543" s="11" t="n">
        <v>44.8896</v>
      </c>
      <c r="O2543">
        <f>IF(L2543=0,"—",N2543/L2543)</f>
        <v>0.28</v>
      </c>
      <c r="P2543" t="inlineStr">
        <is>
          <t>East</t>
        </is>
      </c>
      <c r="Q2543" t="inlineStr">
        <is>
          <t>Consumer</t>
        </is>
      </c>
    </row>
    <row r="2544">
      <c r="A2544" s="8" t="n">
        <v>2561</v>
      </c>
      <c r="B2544" t="inlineStr">
        <is>
          <t>CA-2015-147788</t>
        </is>
      </c>
      <c r="C2544" s="9" t="n">
        <v>42155</v>
      </c>
      <c r="D2544" s="8" t="n">
        <v>2015</v>
      </c>
      <c r="E2544" s="8" t="n">
        <v>5</v>
      </c>
      <c r="F2544" t="inlineStr">
        <is>
          <t>2015-05</t>
        </is>
      </c>
      <c r="G2544" t="inlineStr">
        <is>
          <t>Office Supplies</t>
        </is>
      </c>
      <c r="H2544" t="inlineStr">
        <is>
          <t>Storage</t>
        </is>
      </c>
      <c r="I2544" t="inlineStr">
        <is>
          <t>Fellowes Super Stor/Drawer Files</t>
        </is>
      </c>
      <c r="J2544" s="8" t="n">
        <v>2</v>
      </c>
      <c r="K2544" s="10" t="n">
        <v>0</v>
      </c>
      <c r="L2544" s="11" t="n">
        <v>323.1</v>
      </c>
      <c r="M2544" s="11">
        <f>L2544-N2544</f>
        <v>261.711</v>
      </c>
      <c r="N2544" s="11" t="n">
        <v>61.389</v>
      </c>
      <c r="O2544">
        <f>IF(L2544=0,"—",N2544/L2544)</f>
        <v>0.19</v>
      </c>
      <c r="P2544" t="inlineStr">
        <is>
          <t>West</t>
        </is>
      </c>
      <c r="Q2544" t="inlineStr">
        <is>
          <t>Consumer</t>
        </is>
      </c>
    </row>
    <row r="2545">
      <c r="A2545" s="8" t="n">
        <v>913</v>
      </c>
      <c r="B2545" t="inlineStr">
        <is>
          <t>CA-2015-133627</t>
        </is>
      </c>
      <c r="C2545" s="9" t="n">
        <v>42155</v>
      </c>
      <c r="D2545" s="8" t="n">
        <v>2015</v>
      </c>
      <c r="E2545" s="8" t="n">
        <v>5</v>
      </c>
      <c r="F2545" t="inlineStr">
        <is>
          <t>2015-05</t>
        </is>
      </c>
      <c r="G2545" t="inlineStr">
        <is>
          <t>Furniture</t>
        </is>
      </c>
      <c r="H2545" t="inlineStr">
        <is>
          <t>Furnishings</t>
        </is>
      </c>
      <c r="I2545" t="inlineStr">
        <is>
          <t>3M Hangers With Command Adhesive</t>
        </is>
      </c>
      <c r="J2545" s="8" t="n">
        <v>6</v>
      </c>
      <c r="K2545" s="10" t="n">
        <v>0</v>
      </c>
      <c r="L2545" s="11" t="n">
        <v>22.2</v>
      </c>
      <c r="M2545" s="11">
        <f>L2545-N2545</f>
        <v>13.097999999999999</v>
      </c>
      <c r="N2545" s="11" t="n">
        <v>9.102</v>
      </c>
      <c r="O2545">
        <f>IF(L2545=0,"—",N2545/L2545)</f>
        <v>0.41000000000000003</v>
      </c>
      <c r="P2545" t="inlineStr">
        <is>
          <t>East</t>
        </is>
      </c>
      <c r="Q2545" t="inlineStr">
        <is>
          <t>Home Office</t>
        </is>
      </c>
    </row>
    <row r="2546">
      <c r="A2546" s="8" t="n">
        <v>9477</v>
      </c>
      <c r="B2546" t="inlineStr">
        <is>
          <t>CA-2015-100818</t>
        </is>
      </c>
      <c r="C2546" s="9" t="n">
        <v>42155</v>
      </c>
      <c r="D2546" s="8" t="n">
        <v>2015</v>
      </c>
      <c r="E2546" s="8" t="n">
        <v>5</v>
      </c>
      <c r="F2546" t="inlineStr">
        <is>
          <t>2015-05</t>
        </is>
      </c>
      <c r="G2546" t="inlineStr">
        <is>
          <t>Furniture</t>
        </is>
      </c>
      <c r="H2546" t="inlineStr">
        <is>
          <t>Furnishings</t>
        </is>
      </c>
      <c r="I2546" t="inlineStr">
        <is>
          <t>Tenex Traditional Chairmats for Hard Floors, Average Lip, 36" x 48"</t>
        </is>
      </c>
      <c r="J2546" s="8" t="n">
        <v>2</v>
      </c>
      <c r="K2546" s="10" t="n">
        <v>0.6</v>
      </c>
      <c r="L2546" s="11" t="n">
        <v>51.56</v>
      </c>
      <c r="M2546" s="11">
        <f>L2546-N2546</f>
        <v>113.432</v>
      </c>
      <c r="N2546" s="11" t="n">
        <v>-61.872</v>
      </c>
      <c r="O2546">
        <f>IF(L2546=0,"—",N2546/L2546)</f>
        <v>-1.2</v>
      </c>
      <c r="P2546" t="inlineStr">
        <is>
          <t>Central</t>
        </is>
      </c>
      <c r="Q2546" t="inlineStr">
        <is>
          <t>Corporate</t>
        </is>
      </c>
    </row>
    <row r="2547">
      <c r="A2547" s="8" t="n">
        <v>9476</v>
      </c>
      <c r="B2547" t="inlineStr">
        <is>
          <t>CA-2015-100818</t>
        </is>
      </c>
      <c r="C2547" s="9" t="n">
        <v>42155</v>
      </c>
      <c r="D2547" s="8" t="n">
        <v>2015</v>
      </c>
      <c r="E2547" s="8" t="n">
        <v>5</v>
      </c>
      <c r="F2547" t="inlineStr">
        <is>
          <t>2015-05</t>
        </is>
      </c>
      <c r="G2547" t="inlineStr">
        <is>
          <t>Office Supplies</t>
        </is>
      </c>
      <c r="H2547" t="inlineStr">
        <is>
          <t>Paper</t>
        </is>
      </c>
      <c r="I2547" t="inlineStr">
        <is>
          <t>Xerox 1988</t>
        </is>
      </c>
      <c r="J2547" s="8" t="n">
        <v>7</v>
      </c>
      <c r="K2547" s="10" t="n">
        <v>0.2</v>
      </c>
      <c r="L2547" s="11" t="n">
        <v>173.488</v>
      </c>
      <c r="M2547" s="11">
        <f>L2547-N2547</f>
        <v>119.273</v>
      </c>
      <c r="N2547" s="11" t="n">
        <v>54.215</v>
      </c>
      <c r="O2547">
        <f>IF(L2547=0,"—",N2547/L2547)</f>
        <v>0.3125</v>
      </c>
      <c r="P2547" t="inlineStr">
        <is>
          <t>Central</t>
        </is>
      </c>
      <c r="Q2547" t="inlineStr">
        <is>
          <t>Corporate</t>
        </is>
      </c>
    </row>
    <row r="2548">
      <c r="A2548" s="8" t="n">
        <v>9475</v>
      </c>
      <c r="B2548" t="inlineStr">
        <is>
          <t>CA-2015-100818</t>
        </is>
      </c>
      <c r="C2548" s="9" t="n">
        <v>42155</v>
      </c>
      <c r="D2548" s="8" t="n">
        <v>2015</v>
      </c>
      <c r="E2548" s="8" t="n">
        <v>5</v>
      </c>
      <c r="F2548" t="inlineStr">
        <is>
          <t>2015-05</t>
        </is>
      </c>
      <c r="G2548" t="inlineStr">
        <is>
          <t>Office Supplies</t>
        </is>
      </c>
      <c r="H2548" t="inlineStr">
        <is>
          <t>Labels</t>
        </is>
      </c>
      <c r="I2548" t="inlineStr">
        <is>
          <t>Avery 501</t>
        </is>
      </c>
      <c r="J2548" s="8" t="n">
        <v>2</v>
      </c>
      <c r="K2548" s="10" t="n">
        <v>0.2</v>
      </c>
      <c r="L2548" s="11" t="n">
        <v>5.904</v>
      </c>
      <c r="M2548" s="11">
        <f>L2548-N2548</f>
        <v>3.9114</v>
      </c>
      <c r="N2548" s="11" t="n">
        <v>1.9926</v>
      </c>
      <c r="O2548">
        <f>IF(L2548=0,"—",N2548/L2548)</f>
        <v>0.33749999999999997</v>
      </c>
      <c r="P2548" t="inlineStr">
        <is>
          <t>Central</t>
        </is>
      </c>
      <c r="Q2548" t="inlineStr">
        <is>
          <t>Corporate</t>
        </is>
      </c>
    </row>
    <row r="2549">
      <c r="A2549" s="8" t="n">
        <v>2559</v>
      </c>
      <c r="B2549" t="inlineStr">
        <is>
          <t>CA-2015-147788</t>
        </is>
      </c>
      <c r="C2549" s="9" t="n">
        <v>42155</v>
      </c>
      <c r="D2549" s="8" t="n">
        <v>2015</v>
      </c>
      <c r="E2549" s="8" t="n">
        <v>5</v>
      </c>
      <c r="F2549" t="inlineStr">
        <is>
          <t>2015-05</t>
        </is>
      </c>
      <c r="G2549" t="inlineStr">
        <is>
          <t>Furniture</t>
        </is>
      </c>
      <c r="H2549" t="inlineStr">
        <is>
          <t>Bookcases</t>
        </is>
      </c>
      <c r="I2549" t="inlineStr">
        <is>
          <t>O'Sullivan Living Dimensions 3-Shelf Bookcases</t>
        </is>
      </c>
      <c r="J2549" s="8" t="n">
        <v>7</v>
      </c>
      <c r="K2549" s="10" t="n">
        <v>0</v>
      </c>
      <c r="L2549" s="11" t="n">
        <v>1406.86</v>
      </c>
      <c r="M2549" s="11">
        <f>L2549-N2549</f>
        <v>1266.174</v>
      </c>
      <c r="N2549" s="11" t="n">
        <v>140.686</v>
      </c>
      <c r="O2549">
        <f>IF(L2549=0,"—",N2549/L2549)</f>
        <v>0.1</v>
      </c>
      <c r="P2549" t="inlineStr">
        <is>
          <t>West</t>
        </is>
      </c>
      <c r="Q2549" t="inlineStr">
        <is>
          <t>Consumer</t>
        </is>
      </c>
    </row>
    <row r="2550">
      <c r="A2550" s="8" t="n">
        <v>9783</v>
      </c>
      <c r="B2550" t="inlineStr">
        <is>
          <t>CA-2015-149748</t>
        </is>
      </c>
      <c r="C2550" s="9" t="n">
        <v>42155</v>
      </c>
      <c r="D2550" s="8" t="n">
        <v>2015</v>
      </c>
      <c r="E2550" s="8" t="n">
        <v>5</v>
      </c>
      <c r="F2550" t="inlineStr">
        <is>
          <t>2015-05</t>
        </is>
      </c>
      <c r="G2550" t="inlineStr">
        <is>
          <t>Office Supplies</t>
        </is>
      </c>
      <c r="H2550" t="inlineStr">
        <is>
          <t>Paper</t>
        </is>
      </c>
      <c r="I2550" t="inlineStr">
        <is>
          <t>Xerox 1889</t>
        </is>
      </c>
      <c r="J2550" s="8" t="n">
        <v>5</v>
      </c>
      <c r="K2550" s="10" t="n">
        <v>0</v>
      </c>
      <c r="L2550" s="11" t="n">
        <v>274.8</v>
      </c>
      <c r="M2550" s="11">
        <f>L2550-N2550</f>
        <v>140.14800000000002</v>
      </c>
      <c r="N2550" s="11" t="n">
        <v>134.652</v>
      </c>
      <c r="O2550">
        <f>IF(L2550=0,"—",N2550/L2550)</f>
        <v>0.48999999999999994</v>
      </c>
      <c r="P2550" t="inlineStr">
        <is>
          <t>East</t>
        </is>
      </c>
      <c r="Q2550" t="inlineStr">
        <is>
          <t>Corporate</t>
        </is>
      </c>
    </row>
    <row r="2551">
      <c r="A2551" s="8" t="n">
        <v>9784</v>
      </c>
      <c r="B2551" t="inlineStr">
        <is>
          <t>CA-2015-149748</t>
        </is>
      </c>
      <c r="C2551" s="9" t="n">
        <v>42155</v>
      </c>
      <c r="D2551" s="8" t="n">
        <v>2015</v>
      </c>
      <c r="E2551" s="8" t="n">
        <v>5</v>
      </c>
      <c r="F2551" t="inlineStr">
        <is>
          <t>2015-05</t>
        </is>
      </c>
      <c r="G2551" t="inlineStr">
        <is>
          <t>Office Supplies</t>
        </is>
      </c>
      <c r="H2551" t="inlineStr">
        <is>
          <t>Storage</t>
        </is>
      </c>
      <c r="I2551" t="inlineStr">
        <is>
          <t>Fellowes Mobile File Cart, Black</t>
        </is>
      </c>
      <c r="J2551" s="8" t="n">
        <v>1</v>
      </c>
      <c r="K2551" s="10" t="n">
        <v>0</v>
      </c>
      <c r="L2551" s="11" t="n">
        <v>62.18</v>
      </c>
      <c r="M2551" s="11">
        <f>L2551-N2551</f>
        <v>45.391400000000004</v>
      </c>
      <c r="N2551" s="11" t="n">
        <v>16.7886</v>
      </c>
      <c r="O2551">
        <f>IF(L2551=0,"—",N2551/L2551)</f>
        <v>0.26999999999999996</v>
      </c>
      <c r="P2551" t="inlineStr">
        <is>
          <t>East</t>
        </is>
      </c>
      <c r="Q2551" t="inlineStr">
        <is>
          <t>Corporate</t>
        </is>
      </c>
    </row>
    <row r="2552">
      <c r="A2552" s="8" t="n">
        <v>9785</v>
      </c>
      <c r="B2552" t="inlineStr">
        <is>
          <t>CA-2015-149748</t>
        </is>
      </c>
      <c r="C2552" s="9" t="n">
        <v>42155</v>
      </c>
      <c r="D2552" s="8" t="n">
        <v>2015</v>
      </c>
      <c r="E2552" s="8" t="n">
        <v>5</v>
      </c>
      <c r="F2552" t="inlineStr">
        <is>
          <t>2015-05</t>
        </is>
      </c>
      <c r="G2552" t="inlineStr">
        <is>
          <t>Furniture</t>
        </is>
      </c>
      <c r="H2552" t="inlineStr">
        <is>
          <t>Furnishings</t>
        </is>
      </c>
      <c r="I2552" t="inlineStr">
        <is>
          <t>Eldon Image Series Black Desk Accessories</t>
        </is>
      </c>
      <c r="J2552" s="8" t="n">
        <v>2</v>
      </c>
      <c r="K2552" s="10" t="n">
        <v>0</v>
      </c>
      <c r="L2552" s="11" t="n">
        <v>8.279999999999999</v>
      </c>
      <c r="M2552" s="11">
        <f>L2552-N2552</f>
        <v>5.299199999999999</v>
      </c>
      <c r="N2552" s="11" t="n">
        <v>2.9808</v>
      </c>
      <c r="O2552">
        <f>IF(L2552=0,"—",N2552/L2552)</f>
        <v>0.36000000000000004</v>
      </c>
      <c r="P2552" t="inlineStr">
        <is>
          <t>East</t>
        </is>
      </c>
      <c r="Q2552" t="inlineStr">
        <is>
          <t>Corporate</t>
        </is>
      </c>
    </row>
    <row r="2553">
      <c r="A2553" s="8" t="n">
        <v>6885</v>
      </c>
      <c r="B2553" t="inlineStr">
        <is>
          <t>CA-2015-120677</t>
        </is>
      </c>
      <c r="C2553" s="9" t="n">
        <v>42155</v>
      </c>
      <c r="D2553" s="8" t="n">
        <v>2015</v>
      </c>
      <c r="E2553" s="8" t="n">
        <v>5</v>
      </c>
      <c r="F2553" t="inlineStr">
        <is>
          <t>2015-05</t>
        </is>
      </c>
      <c r="G2553" t="inlineStr">
        <is>
          <t>Furniture</t>
        </is>
      </c>
      <c r="H2553" t="inlineStr">
        <is>
          <t>Chairs</t>
        </is>
      </c>
      <c r="I2553" t="inlineStr">
        <is>
          <t>Hon Pagoda Stacking Chairs</t>
        </is>
      </c>
      <c r="J2553" s="8" t="n">
        <v>8</v>
      </c>
      <c r="K2553" s="10" t="n">
        <v>0</v>
      </c>
      <c r="L2553" s="11" t="n">
        <v>2567.84</v>
      </c>
      <c r="M2553" s="11">
        <f>L2553-N2553</f>
        <v>1797.4880000000003</v>
      </c>
      <c r="N2553" s="11" t="n">
        <v>770.352</v>
      </c>
      <c r="O2553">
        <f>IF(L2553=0,"—",N2553/L2553)</f>
        <v>0.3</v>
      </c>
      <c r="P2553" t="inlineStr">
        <is>
          <t>Central</t>
        </is>
      </c>
      <c r="Q2553" t="inlineStr">
        <is>
          <t>Consumer</t>
        </is>
      </c>
    </row>
    <row r="2554">
      <c r="A2554" s="8" t="n">
        <v>7748</v>
      </c>
      <c r="B2554" t="inlineStr">
        <is>
          <t>CA-2015-156153</t>
        </is>
      </c>
      <c r="C2554" s="9" t="n">
        <v>42155</v>
      </c>
      <c r="D2554" s="8" t="n">
        <v>2015</v>
      </c>
      <c r="E2554" s="8" t="n">
        <v>5</v>
      </c>
      <c r="F2554" t="inlineStr">
        <is>
          <t>2015-05</t>
        </is>
      </c>
      <c r="G2554" t="inlineStr">
        <is>
          <t>Office Supplies</t>
        </is>
      </c>
      <c r="H2554" t="inlineStr">
        <is>
          <t>Fasteners</t>
        </is>
      </c>
      <c r="I2554" t="inlineStr">
        <is>
          <t>Bagged Rubber Bands</t>
        </is>
      </c>
      <c r="J2554" s="8" t="n">
        <v>6</v>
      </c>
      <c r="K2554" s="10" t="n">
        <v>0</v>
      </c>
      <c r="L2554" s="11" t="n">
        <v>7.56</v>
      </c>
      <c r="M2554" s="11">
        <f>L2554-N2554</f>
        <v>7.2576</v>
      </c>
      <c r="N2554" s="11" t="n">
        <v>0.3024</v>
      </c>
      <c r="O2554">
        <f>IF(L2554=0,"—",N2554/L2554)</f>
        <v>0.04</v>
      </c>
      <c r="P2554" t="inlineStr">
        <is>
          <t>East</t>
        </is>
      </c>
      <c r="Q2554" t="inlineStr">
        <is>
          <t>Home Office</t>
        </is>
      </c>
    </row>
    <row r="2555">
      <c r="A2555" s="8" t="n">
        <v>156</v>
      </c>
      <c r="B2555" t="inlineStr">
        <is>
          <t>CA-2015-124919</t>
        </is>
      </c>
      <c r="C2555" s="9" t="n">
        <v>42155</v>
      </c>
      <c r="D2555" s="8" t="n">
        <v>2015</v>
      </c>
      <c r="E2555" s="8" t="n">
        <v>5</v>
      </c>
      <c r="F2555" t="inlineStr">
        <is>
          <t>2015-05</t>
        </is>
      </c>
      <c r="G2555" t="inlineStr">
        <is>
          <t>Office Supplies</t>
        </is>
      </c>
      <c r="H2555" t="inlineStr">
        <is>
          <t>Storage</t>
        </is>
      </c>
      <c r="I2555" t="inlineStr">
        <is>
          <t>Tenex Personal Project File with Scoop Front Design, Black</t>
        </is>
      </c>
      <c r="J2555" s="8" t="n">
        <v>6</v>
      </c>
      <c r="K2555" s="10" t="n">
        <v>0</v>
      </c>
      <c r="L2555" s="11" t="n">
        <v>80.88</v>
      </c>
      <c r="M2555" s="11">
        <f>L2555-N2555</f>
        <v>59.85119999999999</v>
      </c>
      <c r="N2555" s="11" t="n">
        <v>21.0288</v>
      </c>
      <c r="O2555">
        <f>IF(L2555=0,"—",N2555/L2555)</f>
        <v>0.26</v>
      </c>
      <c r="P2555" t="inlineStr">
        <is>
          <t>West</t>
        </is>
      </c>
      <c r="Q2555" t="inlineStr">
        <is>
          <t>Corporate</t>
        </is>
      </c>
    </row>
    <row r="2556">
      <c r="A2556" s="8" t="n">
        <v>155</v>
      </c>
      <c r="B2556" t="inlineStr">
        <is>
          <t>CA-2015-124919</t>
        </is>
      </c>
      <c r="C2556" s="9" t="n">
        <v>42155</v>
      </c>
      <c r="D2556" s="8" t="n">
        <v>2015</v>
      </c>
      <c r="E2556" s="8" t="n">
        <v>5</v>
      </c>
      <c r="F2556" t="inlineStr">
        <is>
          <t>2015-05</t>
        </is>
      </c>
      <c r="G2556" t="inlineStr">
        <is>
          <t>Office Supplies</t>
        </is>
      </c>
      <c r="H2556" t="inlineStr">
        <is>
          <t>Paper</t>
        </is>
      </c>
      <c r="I2556" t="inlineStr">
        <is>
          <t>Xerox 1883</t>
        </is>
      </c>
      <c r="J2556" s="8" t="n">
        <v>4</v>
      </c>
      <c r="K2556" s="10" t="n">
        <v>0</v>
      </c>
      <c r="L2556" s="11" t="n">
        <v>105.52</v>
      </c>
      <c r="M2556" s="11">
        <f>L2556-N2556</f>
        <v>56.980799999999995</v>
      </c>
      <c r="N2556" s="11" t="n">
        <v>48.5392</v>
      </c>
      <c r="O2556">
        <f>IF(L2556=0,"—",N2556/L2556)</f>
        <v>0.46</v>
      </c>
      <c r="P2556" t="inlineStr">
        <is>
          <t>West</t>
        </is>
      </c>
      <c r="Q2556" t="inlineStr">
        <is>
          <t>Corporate</t>
        </is>
      </c>
    </row>
    <row r="2557">
      <c r="A2557" s="8" t="n">
        <v>154</v>
      </c>
      <c r="B2557" t="inlineStr">
        <is>
          <t>CA-2015-124919</t>
        </is>
      </c>
      <c r="C2557" s="9" t="n">
        <v>42155</v>
      </c>
      <c r="D2557" s="8" t="n">
        <v>2015</v>
      </c>
      <c r="E2557" s="8" t="n">
        <v>5</v>
      </c>
      <c r="F2557" t="inlineStr">
        <is>
          <t>2015-05</t>
        </is>
      </c>
      <c r="G2557" t="inlineStr">
        <is>
          <t>Office Supplies</t>
        </is>
      </c>
      <c r="H2557" t="inlineStr">
        <is>
          <t>Paper</t>
        </is>
      </c>
      <c r="I2557" t="inlineStr">
        <is>
          <t>Southworth 25% Cotton Antique Laid Paper &amp; Envelopes</t>
        </is>
      </c>
      <c r="J2557" s="8" t="n">
        <v>7</v>
      </c>
      <c r="K2557" s="10" t="n">
        <v>0</v>
      </c>
      <c r="L2557" s="11" t="n">
        <v>58.38</v>
      </c>
      <c r="M2557" s="11">
        <f>L2557-N2557</f>
        <v>32.109</v>
      </c>
      <c r="N2557" s="11" t="n">
        <v>26.271</v>
      </c>
      <c r="O2557">
        <f>IF(L2557=0,"—",N2557/L2557)</f>
        <v>0.45</v>
      </c>
      <c r="P2557" t="inlineStr">
        <is>
          <t>West</t>
        </is>
      </c>
      <c r="Q2557" t="inlineStr">
        <is>
          <t>Corporate</t>
        </is>
      </c>
    </row>
    <row r="2558">
      <c r="A2558" s="8" t="n">
        <v>7379</v>
      </c>
      <c r="B2558" t="inlineStr">
        <is>
          <t>CA-2015-136224</t>
        </is>
      </c>
      <c r="C2558" s="9" t="n">
        <v>42155</v>
      </c>
      <c r="D2558" s="8" t="n">
        <v>2015</v>
      </c>
      <c r="E2558" s="8" t="n">
        <v>5</v>
      </c>
      <c r="F2558" t="inlineStr">
        <is>
          <t>2015-05</t>
        </is>
      </c>
      <c r="G2558" t="inlineStr">
        <is>
          <t>Office Supplies</t>
        </is>
      </c>
      <c r="H2558" t="inlineStr">
        <is>
          <t>Art</t>
        </is>
      </c>
      <c r="I2558" t="inlineStr">
        <is>
          <t>Newell 347</t>
        </is>
      </c>
      <c r="J2558" s="8" t="n">
        <v>3</v>
      </c>
      <c r="K2558" s="10" t="n">
        <v>0.2</v>
      </c>
      <c r="L2558" s="11" t="n">
        <v>10.272</v>
      </c>
      <c r="M2558" s="11">
        <f>L2558-N2558</f>
        <v>9.1164</v>
      </c>
      <c r="N2558" s="11" t="n">
        <v>1.1556</v>
      </c>
      <c r="O2558">
        <f>IF(L2558=0,"—",N2558/L2558)</f>
        <v>0.11249999999999999</v>
      </c>
      <c r="P2558" t="inlineStr">
        <is>
          <t>South</t>
        </is>
      </c>
      <c r="Q2558" t="inlineStr">
        <is>
          <t>Consumer</t>
        </is>
      </c>
    </row>
    <row r="2559">
      <c r="A2559" s="8" t="n">
        <v>9478</v>
      </c>
      <c r="B2559" t="inlineStr">
        <is>
          <t>CA-2015-100818</t>
        </is>
      </c>
      <c r="C2559" s="9" t="n">
        <v>42155</v>
      </c>
      <c r="D2559" s="8" t="n">
        <v>2015</v>
      </c>
      <c r="E2559" s="8" t="n">
        <v>5</v>
      </c>
      <c r="F2559" t="inlineStr">
        <is>
          <t>2015-05</t>
        </is>
      </c>
      <c r="G2559" t="inlineStr">
        <is>
          <t>Office Supplies</t>
        </is>
      </c>
      <c r="H2559" t="inlineStr">
        <is>
          <t>Binders</t>
        </is>
      </c>
      <c r="I2559" t="inlineStr">
        <is>
          <t>Storex Dura Pro Binders</t>
        </is>
      </c>
      <c r="J2559" s="8" t="n">
        <v>3</v>
      </c>
      <c r="K2559" s="10" t="n">
        <v>0.8</v>
      </c>
      <c r="L2559" s="11" t="n">
        <v>3.564</v>
      </c>
      <c r="M2559" s="11">
        <f>L2559-N2559</f>
        <v>9.801</v>
      </c>
      <c r="N2559" s="11" t="n">
        <v>-6.237</v>
      </c>
      <c r="O2559">
        <f>IF(L2559=0,"—",N2559/L2559)</f>
        <v>-1.75</v>
      </c>
      <c r="P2559" t="inlineStr">
        <is>
          <t>Central</t>
        </is>
      </c>
      <c r="Q2559" t="inlineStr">
        <is>
          <t>Corporate</t>
        </is>
      </c>
    </row>
    <row r="2560">
      <c r="A2560" s="8" t="n">
        <v>2560</v>
      </c>
      <c r="B2560" t="inlineStr">
        <is>
          <t>CA-2015-147788</t>
        </is>
      </c>
      <c r="C2560" s="9" t="n">
        <v>42155</v>
      </c>
      <c r="D2560" s="8" t="n">
        <v>2015</v>
      </c>
      <c r="E2560" s="8" t="n">
        <v>5</v>
      </c>
      <c r="F2560" t="inlineStr">
        <is>
          <t>2015-05</t>
        </is>
      </c>
      <c r="G2560" t="inlineStr">
        <is>
          <t>Office Supplies</t>
        </is>
      </c>
      <c r="H2560" t="inlineStr">
        <is>
          <t>Labels</t>
        </is>
      </c>
      <c r="I2560" t="inlineStr">
        <is>
          <t>Self-Adhesive Removable Labels</t>
        </is>
      </c>
      <c r="J2560" s="8" t="n">
        <v>5</v>
      </c>
      <c r="K2560" s="10" t="n">
        <v>0</v>
      </c>
      <c r="L2560" s="11" t="n">
        <v>15.75</v>
      </c>
      <c r="M2560" s="11">
        <f>L2560-N2560</f>
        <v>8.190000000000001</v>
      </c>
      <c r="N2560" s="11" t="n">
        <v>7.56</v>
      </c>
      <c r="O2560">
        <f>IF(L2560=0,"—",N2560/L2560)</f>
        <v>0.48</v>
      </c>
      <c r="P2560" t="inlineStr">
        <is>
          <t>West</t>
        </is>
      </c>
      <c r="Q2560" t="inlineStr">
        <is>
          <t>Consumer</t>
        </is>
      </c>
    </row>
    <row r="2561">
      <c r="A2561" s="8" t="n">
        <v>9565</v>
      </c>
      <c r="B2561" t="inlineStr">
        <is>
          <t>CA-2015-161242</t>
        </is>
      </c>
      <c r="C2561" s="9" t="n">
        <v>42156</v>
      </c>
      <c r="D2561" s="8" t="n">
        <v>2015</v>
      </c>
      <c r="E2561" s="8" t="n">
        <v>6</v>
      </c>
      <c r="F2561" t="inlineStr">
        <is>
          <t>2015-06</t>
        </is>
      </c>
      <c r="G2561" t="inlineStr">
        <is>
          <t>Office Supplies</t>
        </is>
      </c>
      <c r="H2561" t="inlineStr">
        <is>
          <t>Paper</t>
        </is>
      </c>
      <c r="I2561" t="inlineStr">
        <is>
          <t xml:space="preserve">Adams Telephone Message Book W/Dividers/Space For Phone Numbers, 5 1/4"X8 1/2", </t>
        </is>
      </c>
      <c r="J2561" s="8" t="n">
        <v>2</v>
      </c>
      <c r="K2561" s="10" t="n">
        <v>0</v>
      </c>
      <c r="L2561" s="11" t="n">
        <v>11.76</v>
      </c>
      <c r="M2561" s="11">
        <f>L2561-N2561</f>
        <v>5.997599999999999</v>
      </c>
      <c r="N2561" s="11" t="n">
        <v>5.7624</v>
      </c>
      <c r="O2561">
        <f>IF(L2561=0,"—",N2561/L2561)</f>
        <v>0.49000000000000005</v>
      </c>
      <c r="P2561" t="inlineStr">
        <is>
          <t>West</t>
        </is>
      </c>
      <c r="Q2561" t="inlineStr">
        <is>
          <t>Home Office</t>
        </is>
      </c>
    </row>
    <row r="2562">
      <c r="A2562" s="8" t="n">
        <v>9094</v>
      </c>
      <c r="B2562" t="inlineStr">
        <is>
          <t>US-2015-132836</t>
        </is>
      </c>
      <c r="C2562" s="9" t="n">
        <v>42156</v>
      </c>
      <c r="D2562" s="8" t="n">
        <v>2015</v>
      </c>
      <c r="E2562" s="8" t="n">
        <v>6</v>
      </c>
      <c r="F2562" t="inlineStr">
        <is>
          <t>2015-06</t>
        </is>
      </c>
      <c r="G2562" t="inlineStr">
        <is>
          <t>Technology</t>
        </is>
      </c>
      <c r="H2562" t="inlineStr">
        <is>
          <t>Phones</t>
        </is>
      </c>
      <c r="I2562" t="inlineStr">
        <is>
          <t>Polycom CX300 Desktop Phone USB VoIP phone</t>
        </is>
      </c>
      <c r="J2562" s="8" t="n">
        <v>2</v>
      </c>
      <c r="K2562" s="10" t="n">
        <v>0</v>
      </c>
      <c r="L2562" s="11" t="n">
        <v>299.98</v>
      </c>
      <c r="M2562" s="11">
        <f>L2562-N2562</f>
        <v>215.98560000000003</v>
      </c>
      <c r="N2562" s="11" t="n">
        <v>83.9944</v>
      </c>
      <c r="O2562">
        <f>IF(L2562=0,"—",N2562/L2562)</f>
        <v>0.27999999999999997</v>
      </c>
      <c r="P2562" t="inlineStr">
        <is>
          <t>Central</t>
        </is>
      </c>
      <c r="Q2562" t="inlineStr">
        <is>
          <t>Consumer</t>
        </is>
      </c>
    </row>
    <row r="2563">
      <c r="A2563" s="8" t="n">
        <v>3970</v>
      </c>
      <c r="B2563" t="inlineStr">
        <is>
          <t>US-2015-163685</t>
        </is>
      </c>
      <c r="C2563" s="9" t="n">
        <v>42156</v>
      </c>
      <c r="D2563" s="8" t="n">
        <v>2015</v>
      </c>
      <c r="E2563" s="8" t="n">
        <v>6</v>
      </c>
      <c r="F2563" t="inlineStr">
        <is>
          <t>2015-06</t>
        </is>
      </c>
      <c r="G2563" t="inlineStr">
        <is>
          <t>Office Supplies</t>
        </is>
      </c>
      <c r="H2563" t="inlineStr">
        <is>
          <t>Paper</t>
        </is>
      </c>
      <c r="I2563" t="inlineStr">
        <is>
          <t>Xerox 1928</t>
        </is>
      </c>
      <c r="J2563" s="8" t="n">
        <v>10</v>
      </c>
      <c r="K2563" s="10" t="n">
        <v>0.2</v>
      </c>
      <c r="L2563" s="11" t="n">
        <v>42.24</v>
      </c>
      <c r="M2563" s="11">
        <f>L2563-N2563</f>
        <v>29.040000000000003</v>
      </c>
      <c r="N2563" s="11" t="n">
        <v>13.2</v>
      </c>
      <c r="O2563">
        <f>IF(L2563=0,"—",N2563/L2563)</f>
        <v>0.31249999999999994</v>
      </c>
      <c r="P2563" t="inlineStr">
        <is>
          <t>Central</t>
        </is>
      </c>
      <c r="Q2563" t="inlineStr">
        <is>
          <t>Corporate</t>
        </is>
      </c>
    </row>
    <row r="2564">
      <c r="A2564" s="8" t="n">
        <v>9097</v>
      </c>
      <c r="B2564" t="inlineStr">
        <is>
          <t>US-2015-132836</t>
        </is>
      </c>
      <c r="C2564" s="9" t="n">
        <v>42156</v>
      </c>
      <c r="D2564" s="8" t="n">
        <v>2015</v>
      </c>
      <c r="E2564" s="8" t="n">
        <v>6</v>
      </c>
      <c r="F2564" t="inlineStr">
        <is>
          <t>2015-06</t>
        </is>
      </c>
      <c r="G2564" t="inlineStr">
        <is>
          <t>Office Supplies</t>
        </is>
      </c>
      <c r="H2564" t="inlineStr">
        <is>
          <t>Labels</t>
        </is>
      </c>
      <c r="I2564" t="inlineStr">
        <is>
          <t>Avery 491</t>
        </is>
      </c>
      <c r="J2564" s="8" t="n">
        <v>7</v>
      </c>
      <c r="K2564" s="10" t="n">
        <v>0</v>
      </c>
      <c r="L2564" s="11" t="n">
        <v>28.91</v>
      </c>
      <c r="M2564" s="11">
        <f>L2564-N2564</f>
        <v>15.6114</v>
      </c>
      <c r="N2564" s="11" t="n">
        <v>13.2986</v>
      </c>
      <c r="O2564">
        <f>IF(L2564=0,"—",N2564/L2564)</f>
        <v>0.46</v>
      </c>
      <c r="P2564" t="inlineStr">
        <is>
          <t>Central</t>
        </is>
      </c>
      <c r="Q2564" t="inlineStr">
        <is>
          <t>Consumer</t>
        </is>
      </c>
    </row>
    <row r="2565">
      <c r="A2565" s="8" t="n">
        <v>9096</v>
      </c>
      <c r="B2565" t="inlineStr">
        <is>
          <t>US-2015-132836</t>
        </is>
      </c>
      <c r="C2565" s="9" t="n">
        <v>42156</v>
      </c>
      <c r="D2565" s="8" t="n">
        <v>2015</v>
      </c>
      <c r="E2565" s="8" t="n">
        <v>6</v>
      </c>
      <c r="F2565" t="inlineStr">
        <is>
          <t>2015-06</t>
        </is>
      </c>
      <c r="G2565" t="inlineStr">
        <is>
          <t>Technology</t>
        </is>
      </c>
      <c r="H2565" t="inlineStr">
        <is>
          <t>Phones</t>
        </is>
      </c>
      <c r="I2565" t="inlineStr">
        <is>
          <t>iKross Bluetooth Portable Keyboard + Cell Phone Stand Holder + Brush for Apple i</t>
        </is>
      </c>
      <c r="J2565" s="8" t="n">
        <v>2</v>
      </c>
      <c r="K2565" s="10" t="n">
        <v>0</v>
      </c>
      <c r="L2565" s="11" t="n">
        <v>41.9</v>
      </c>
      <c r="M2565" s="11">
        <f>L2565-N2565</f>
        <v>30.168</v>
      </c>
      <c r="N2565" s="11" t="n">
        <v>11.732</v>
      </c>
      <c r="O2565">
        <f>IF(L2565=0,"—",N2565/L2565)</f>
        <v>0.27999999999999997</v>
      </c>
      <c r="P2565" t="inlineStr">
        <is>
          <t>Central</t>
        </is>
      </c>
      <c r="Q2565" t="inlineStr">
        <is>
          <t>Consumer</t>
        </is>
      </c>
    </row>
    <row r="2566">
      <c r="A2566" s="8" t="n">
        <v>3969</v>
      </c>
      <c r="B2566" t="inlineStr">
        <is>
          <t>US-2015-163685</t>
        </is>
      </c>
      <c r="C2566" s="9" t="n">
        <v>42156</v>
      </c>
      <c r="D2566" s="8" t="n">
        <v>2015</v>
      </c>
      <c r="E2566" s="8" t="n">
        <v>6</v>
      </c>
      <c r="F2566" t="inlineStr">
        <is>
          <t>2015-06</t>
        </is>
      </c>
      <c r="G2566" t="inlineStr">
        <is>
          <t>Office Supplies</t>
        </is>
      </c>
      <c r="H2566" t="inlineStr">
        <is>
          <t>Binders</t>
        </is>
      </c>
      <c r="I2566" t="inlineStr">
        <is>
          <t>Avery Poly Binder Pockets</t>
        </is>
      </c>
      <c r="J2566" s="8" t="n">
        <v>8</v>
      </c>
      <c r="K2566" s="10" t="n">
        <v>0.8</v>
      </c>
      <c r="L2566" s="11" t="n">
        <v>5.728</v>
      </c>
      <c r="M2566" s="11">
        <f>L2566-N2566</f>
        <v>14.8928</v>
      </c>
      <c r="N2566" s="11" t="n">
        <v>-9.1648</v>
      </c>
      <c r="O2566">
        <f>IF(L2566=0,"—",N2566/L2566)</f>
        <v>-1.6</v>
      </c>
      <c r="P2566" t="inlineStr">
        <is>
          <t>Central</t>
        </is>
      </c>
      <c r="Q2566" t="inlineStr">
        <is>
          <t>Corporate</t>
        </is>
      </c>
    </row>
    <row r="2567">
      <c r="A2567" s="8" t="n">
        <v>9095</v>
      </c>
      <c r="B2567" t="inlineStr">
        <is>
          <t>US-2015-132836</t>
        </is>
      </c>
      <c r="C2567" s="9" t="n">
        <v>42156</v>
      </c>
      <c r="D2567" s="8" t="n">
        <v>2015</v>
      </c>
      <c r="E2567" s="8" t="n">
        <v>6</v>
      </c>
      <c r="F2567" t="inlineStr">
        <is>
          <t>2015-06</t>
        </is>
      </c>
      <c r="G2567" t="inlineStr">
        <is>
          <t>Office Supplies</t>
        </is>
      </c>
      <c r="H2567" t="inlineStr">
        <is>
          <t>Binders</t>
        </is>
      </c>
      <c r="I2567" t="inlineStr">
        <is>
          <t>Catalog Binders with Expanding Posts</t>
        </is>
      </c>
      <c r="J2567" s="8" t="n">
        <v>6</v>
      </c>
      <c r="K2567" s="10" t="n">
        <v>0</v>
      </c>
      <c r="L2567" s="11" t="n">
        <v>403.68</v>
      </c>
      <c r="M2567" s="11">
        <f>L2567-N2567</f>
        <v>222.024</v>
      </c>
      <c r="N2567" s="11" t="n">
        <v>181.656</v>
      </c>
      <c r="O2567">
        <f>IF(L2567=0,"—",N2567/L2567)</f>
        <v>0.45</v>
      </c>
      <c r="P2567" t="inlineStr">
        <is>
          <t>Central</t>
        </is>
      </c>
      <c r="Q2567" t="inlineStr">
        <is>
          <t>Consumer</t>
        </is>
      </c>
    </row>
    <row r="2568">
      <c r="A2568" s="8" t="n">
        <v>7250</v>
      </c>
      <c r="B2568" t="inlineStr">
        <is>
          <t>CA-2015-158491</t>
        </is>
      </c>
      <c r="C2568" s="9" t="n">
        <v>42159</v>
      </c>
      <c r="D2568" s="8" t="n">
        <v>2015</v>
      </c>
      <c r="E2568" s="8" t="n">
        <v>6</v>
      </c>
      <c r="F2568" t="inlineStr">
        <is>
          <t>2015-06</t>
        </is>
      </c>
      <c r="G2568" t="inlineStr">
        <is>
          <t>Technology</t>
        </is>
      </c>
      <c r="H2568" t="inlineStr">
        <is>
          <t>Accessories</t>
        </is>
      </c>
      <c r="I2568" t="inlineStr">
        <is>
          <t>Logitech Wireless Anywhere Mouse MX for PC and Mac</t>
        </is>
      </c>
      <c r="J2568" s="8" t="n">
        <v>2</v>
      </c>
      <c r="K2568" s="10" t="n">
        <v>0</v>
      </c>
      <c r="L2568" s="11" t="n">
        <v>119.98</v>
      </c>
      <c r="M2568" s="11">
        <f>L2568-N2568</f>
        <v>83.986</v>
      </c>
      <c r="N2568" s="11" t="n">
        <v>35.994</v>
      </c>
      <c r="O2568">
        <f>IF(L2568=0,"—",N2568/L2568)</f>
        <v>0.3</v>
      </c>
      <c r="P2568" t="inlineStr">
        <is>
          <t>West</t>
        </is>
      </c>
      <c r="Q2568" t="inlineStr">
        <is>
          <t>Consumer</t>
        </is>
      </c>
    </row>
    <row r="2569">
      <c r="A2569" s="8" t="n">
        <v>3361</v>
      </c>
      <c r="B2569" t="inlineStr">
        <is>
          <t>US-2015-142020</t>
        </is>
      </c>
      <c r="C2569" s="9" t="n">
        <v>42159</v>
      </c>
      <c r="D2569" s="8" t="n">
        <v>2015</v>
      </c>
      <c r="E2569" s="8" t="n">
        <v>6</v>
      </c>
      <c r="F2569" t="inlineStr">
        <is>
          <t>2015-06</t>
        </is>
      </c>
      <c r="G2569" t="inlineStr">
        <is>
          <t>Office Supplies</t>
        </is>
      </c>
      <c r="H2569" t="inlineStr">
        <is>
          <t>Paper</t>
        </is>
      </c>
      <c r="I2569" t="inlineStr">
        <is>
          <t>Wirebound Message Books, Two 4 1/4" x 5" Forms per Page</t>
        </is>
      </c>
      <c r="J2569" s="8" t="n">
        <v>4</v>
      </c>
      <c r="K2569" s="10" t="n">
        <v>0</v>
      </c>
      <c r="L2569" s="11" t="n">
        <v>30.44</v>
      </c>
      <c r="M2569" s="11">
        <f>L2569-N2569</f>
        <v>16.133200000000002</v>
      </c>
      <c r="N2569" s="11" t="n">
        <v>14.3068</v>
      </c>
      <c r="O2569">
        <f>IF(L2569=0,"—",N2569/L2569)</f>
        <v>0.47000000000000003</v>
      </c>
      <c r="P2569" t="inlineStr">
        <is>
          <t>East</t>
        </is>
      </c>
      <c r="Q2569" t="inlineStr">
        <is>
          <t>Home Office</t>
        </is>
      </c>
    </row>
    <row r="2570">
      <c r="A2570" s="8" t="n">
        <v>3362</v>
      </c>
      <c r="B2570" t="inlineStr">
        <is>
          <t>US-2015-142020</t>
        </is>
      </c>
      <c r="C2570" s="9" t="n">
        <v>42159</v>
      </c>
      <c r="D2570" s="8" t="n">
        <v>2015</v>
      </c>
      <c r="E2570" s="8" t="n">
        <v>6</v>
      </c>
      <c r="F2570" t="inlineStr">
        <is>
          <t>2015-06</t>
        </is>
      </c>
      <c r="G2570" t="inlineStr">
        <is>
          <t>Furniture</t>
        </is>
      </c>
      <c r="H2570" t="inlineStr">
        <is>
          <t>Furnishings</t>
        </is>
      </c>
      <c r="I2570" t="inlineStr">
        <is>
          <t>Executive Impressions 10" Spectator Wall Clock</t>
        </is>
      </c>
      <c r="J2570" s="8" t="n">
        <v>3</v>
      </c>
      <c r="K2570" s="10" t="n">
        <v>0</v>
      </c>
      <c r="L2570" s="11" t="n">
        <v>35.28</v>
      </c>
      <c r="M2570" s="11">
        <f>L2570-N2570</f>
        <v>23.2848</v>
      </c>
      <c r="N2570" s="11" t="n">
        <v>11.9952</v>
      </c>
      <c r="O2570">
        <f>IF(L2570=0,"—",N2570/L2570)</f>
        <v>0.34</v>
      </c>
      <c r="P2570" t="inlineStr">
        <is>
          <t>East</t>
        </is>
      </c>
      <c r="Q2570" t="inlineStr">
        <is>
          <t>Home Office</t>
        </is>
      </c>
    </row>
    <row r="2571">
      <c r="A2571" s="8" t="n">
        <v>1816</v>
      </c>
      <c r="B2571" t="inlineStr">
        <is>
          <t>CA-2015-164833</t>
        </is>
      </c>
      <c r="C2571" s="9" t="n">
        <v>42159</v>
      </c>
      <c r="D2571" s="8" t="n">
        <v>2015</v>
      </c>
      <c r="E2571" s="8" t="n">
        <v>6</v>
      </c>
      <c r="F2571" t="inlineStr">
        <is>
          <t>2015-06</t>
        </is>
      </c>
      <c r="G2571" t="inlineStr">
        <is>
          <t>Office Supplies</t>
        </is>
      </c>
      <c r="H2571" t="inlineStr">
        <is>
          <t>Labels</t>
        </is>
      </c>
      <c r="I2571" t="inlineStr">
        <is>
          <t>Avery 501</t>
        </is>
      </c>
      <c r="J2571" s="8" t="n">
        <v>2</v>
      </c>
      <c r="K2571" s="10" t="n">
        <v>0</v>
      </c>
      <c r="L2571" s="11" t="n">
        <v>7.38</v>
      </c>
      <c r="M2571" s="11">
        <f>L2571-N2571</f>
        <v>3.9114</v>
      </c>
      <c r="N2571" s="11" t="n">
        <v>3.4686</v>
      </c>
      <c r="O2571">
        <f>IF(L2571=0,"—",N2571/L2571)</f>
        <v>0.47</v>
      </c>
      <c r="P2571" t="inlineStr">
        <is>
          <t>West</t>
        </is>
      </c>
      <c r="Q2571" t="inlineStr">
        <is>
          <t>Consumer</t>
        </is>
      </c>
    </row>
    <row r="2572">
      <c r="A2572" s="8" t="n">
        <v>1817</v>
      </c>
      <c r="B2572" t="inlineStr">
        <is>
          <t>CA-2015-164833</t>
        </is>
      </c>
      <c r="C2572" s="9" t="n">
        <v>42159</v>
      </c>
      <c r="D2572" s="8" t="n">
        <v>2015</v>
      </c>
      <c r="E2572" s="8" t="n">
        <v>6</v>
      </c>
      <c r="F2572" t="inlineStr">
        <is>
          <t>2015-06</t>
        </is>
      </c>
      <c r="G2572" t="inlineStr">
        <is>
          <t>Office Supplies</t>
        </is>
      </c>
      <c r="H2572" t="inlineStr">
        <is>
          <t>Art</t>
        </is>
      </c>
      <c r="I2572" t="inlineStr">
        <is>
          <t>Binney &amp; Smith Crayola Metallic Colored Pencils, 8-Color Set</t>
        </is>
      </c>
      <c r="J2572" s="8" t="n">
        <v>2</v>
      </c>
      <c r="K2572" s="10" t="n">
        <v>0</v>
      </c>
      <c r="L2572" s="11" t="n">
        <v>9.26</v>
      </c>
      <c r="M2572" s="11">
        <f>L2572-N2572</f>
        <v>6.2042</v>
      </c>
      <c r="N2572" s="11" t="n">
        <v>3.0558</v>
      </c>
      <c r="O2572">
        <f>IF(L2572=0,"—",N2572/L2572)</f>
        <v>0.33</v>
      </c>
      <c r="P2572" t="inlineStr">
        <is>
          <t>West</t>
        </is>
      </c>
      <c r="Q2572" t="inlineStr">
        <is>
          <t>Consumer</t>
        </is>
      </c>
    </row>
    <row r="2573">
      <c r="A2573" s="8" t="n">
        <v>7251</v>
      </c>
      <c r="B2573" t="inlineStr">
        <is>
          <t>CA-2015-158491</t>
        </is>
      </c>
      <c r="C2573" s="9" t="n">
        <v>42159</v>
      </c>
      <c r="D2573" s="8" t="n">
        <v>2015</v>
      </c>
      <c r="E2573" s="8" t="n">
        <v>6</v>
      </c>
      <c r="F2573" t="inlineStr">
        <is>
          <t>2015-06</t>
        </is>
      </c>
      <c r="G2573" t="inlineStr">
        <is>
          <t>Technology</t>
        </is>
      </c>
      <c r="H2573" t="inlineStr">
        <is>
          <t>Accessories</t>
        </is>
      </c>
      <c r="I2573" t="inlineStr">
        <is>
          <t>Logitech Z-906 Speaker sys - home theater - 5.1-CH</t>
        </is>
      </c>
      <c r="J2573" s="8" t="n">
        <v>3</v>
      </c>
      <c r="K2573" s="10" t="n">
        <v>0</v>
      </c>
      <c r="L2573" s="11" t="n">
        <v>989.97</v>
      </c>
      <c r="M2573" s="11">
        <f>L2573-N2573</f>
        <v>593.982</v>
      </c>
      <c r="N2573" s="11" t="n">
        <v>395.988</v>
      </c>
      <c r="O2573">
        <f>IF(L2573=0,"—",N2573/L2573)</f>
        <v>0.39999999999999997</v>
      </c>
      <c r="P2573" t="inlineStr">
        <is>
          <t>West</t>
        </is>
      </c>
      <c r="Q2573" t="inlineStr">
        <is>
          <t>Consumer</t>
        </is>
      </c>
    </row>
    <row r="2574">
      <c r="A2574" s="8" t="n">
        <v>6559</v>
      </c>
      <c r="B2574" t="inlineStr">
        <is>
          <t>CA-2015-166947</t>
        </is>
      </c>
      <c r="C2574" s="9" t="n">
        <v>42160</v>
      </c>
      <c r="D2574" s="8" t="n">
        <v>2015</v>
      </c>
      <c r="E2574" s="8" t="n">
        <v>6</v>
      </c>
      <c r="F2574" t="inlineStr">
        <is>
          <t>2015-06</t>
        </is>
      </c>
      <c r="G2574" t="inlineStr">
        <is>
          <t>Furniture</t>
        </is>
      </c>
      <c r="H2574" t="inlineStr">
        <is>
          <t>Chairs</t>
        </is>
      </c>
      <c r="I2574" t="inlineStr">
        <is>
          <t>Hon Every-Day Series Multi-Task Chairs</t>
        </is>
      </c>
      <c r="J2574" s="8" t="n">
        <v>9</v>
      </c>
      <c r="K2574" s="10" t="n">
        <v>0.1</v>
      </c>
      <c r="L2574" s="11" t="n">
        <v>1522.638</v>
      </c>
      <c r="M2574" s="11">
        <f>L2574-N2574</f>
        <v>1353.456</v>
      </c>
      <c r="N2574" s="11" t="n">
        <v>169.182</v>
      </c>
      <c r="O2574">
        <f>IF(L2574=0,"—",N2574/L2574)</f>
        <v>0.1111111111111111</v>
      </c>
      <c r="P2574" t="inlineStr">
        <is>
          <t>East</t>
        </is>
      </c>
      <c r="Q2574" t="inlineStr">
        <is>
          <t>Corporate</t>
        </is>
      </c>
    </row>
    <row r="2575">
      <c r="A2575" s="8" t="n">
        <v>8829</v>
      </c>
      <c r="B2575" t="inlineStr">
        <is>
          <t>CA-2015-115168</t>
        </is>
      </c>
      <c r="C2575" s="9" t="n">
        <v>42160</v>
      </c>
      <c r="D2575" s="8" t="n">
        <v>2015</v>
      </c>
      <c r="E2575" s="8" t="n">
        <v>6</v>
      </c>
      <c r="F2575" t="inlineStr">
        <is>
          <t>2015-06</t>
        </is>
      </c>
      <c r="G2575" t="inlineStr">
        <is>
          <t>Office Supplies</t>
        </is>
      </c>
      <c r="H2575" t="inlineStr">
        <is>
          <t>Paper</t>
        </is>
      </c>
      <c r="I2575" t="inlineStr">
        <is>
          <t>Xerox 1981</t>
        </is>
      </c>
      <c r="J2575" s="8" t="n">
        <v>2</v>
      </c>
      <c r="K2575" s="10" t="n">
        <v>0</v>
      </c>
      <c r="L2575" s="11" t="n">
        <v>10.56</v>
      </c>
      <c r="M2575" s="11">
        <f>L2575-N2575</f>
        <v>5.808000000000001</v>
      </c>
      <c r="N2575" s="11" t="n">
        <v>4.752</v>
      </c>
      <c r="O2575">
        <f>IF(L2575=0,"—",N2575/L2575)</f>
        <v>0.44999999999999996</v>
      </c>
      <c r="P2575" t="inlineStr">
        <is>
          <t>Central</t>
        </is>
      </c>
      <c r="Q2575" t="inlineStr">
        <is>
          <t>Corporate</t>
        </is>
      </c>
    </row>
    <row r="2576">
      <c r="A2576" s="8" t="n">
        <v>8539</v>
      </c>
      <c r="B2576" t="inlineStr">
        <is>
          <t>CA-2015-157343</t>
        </is>
      </c>
      <c r="C2576" s="9" t="n">
        <v>42162</v>
      </c>
      <c r="D2576" s="8" t="n">
        <v>2015</v>
      </c>
      <c r="E2576" s="8" t="n">
        <v>6</v>
      </c>
      <c r="F2576" t="inlineStr">
        <is>
          <t>2015-06</t>
        </is>
      </c>
      <c r="G2576" t="inlineStr">
        <is>
          <t>Office Supplies</t>
        </is>
      </c>
      <c r="H2576" t="inlineStr">
        <is>
          <t>Art</t>
        </is>
      </c>
      <c r="I2576" t="inlineStr">
        <is>
          <t>Avery Fluorescent Highlighter Four-Color Set</t>
        </is>
      </c>
      <c r="J2576" s="8" t="n">
        <v>3</v>
      </c>
      <c r="K2576" s="10" t="n">
        <v>0.2</v>
      </c>
      <c r="L2576" s="11" t="n">
        <v>8.016</v>
      </c>
      <c r="M2576" s="11">
        <f>L2576-N2576</f>
        <v>7.014</v>
      </c>
      <c r="N2576" s="11" t="n">
        <v>1.002</v>
      </c>
      <c r="O2576">
        <f>IF(L2576=0,"—",N2576/L2576)</f>
        <v>0.125</v>
      </c>
      <c r="P2576" t="inlineStr">
        <is>
          <t>East</t>
        </is>
      </c>
      <c r="Q2576" t="inlineStr">
        <is>
          <t>Home Office</t>
        </is>
      </c>
    </row>
    <row r="2577">
      <c r="A2577" s="8" t="n">
        <v>8538</v>
      </c>
      <c r="B2577" t="inlineStr">
        <is>
          <t>CA-2015-157343</t>
        </is>
      </c>
      <c r="C2577" s="9" t="n">
        <v>42162</v>
      </c>
      <c r="D2577" s="8" t="n">
        <v>2015</v>
      </c>
      <c r="E2577" s="8" t="n">
        <v>6</v>
      </c>
      <c r="F2577" t="inlineStr">
        <is>
          <t>2015-06</t>
        </is>
      </c>
      <c r="G2577" t="inlineStr">
        <is>
          <t>Office Supplies</t>
        </is>
      </c>
      <c r="H2577" t="inlineStr">
        <is>
          <t>Paper</t>
        </is>
      </c>
      <c r="I2577" t="inlineStr">
        <is>
          <t>Xerox 200</t>
        </is>
      </c>
      <c r="J2577" s="8" t="n">
        <v>5</v>
      </c>
      <c r="K2577" s="10" t="n">
        <v>0.2</v>
      </c>
      <c r="L2577" s="11" t="n">
        <v>25.92</v>
      </c>
      <c r="M2577" s="11">
        <f>L2577-N2577</f>
        <v>16.848000000000003</v>
      </c>
      <c r="N2577" s="11" t="n">
        <v>9.071999999999999</v>
      </c>
      <c r="O2577">
        <f>IF(L2577=0,"—",N2577/L2577)</f>
        <v>0.3499999999999999</v>
      </c>
      <c r="P2577" t="inlineStr">
        <is>
          <t>East</t>
        </is>
      </c>
      <c r="Q2577" t="inlineStr">
        <is>
          <t>Home Office</t>
        </is>
      </c>
    </row>
    <row r="2578">
      <c r="A2578" s="8" t="n">
        <v>8537</v>
      </c>
      <c r="B2578" t="inlineStr">
        <is>
          <t>CA-2015-157343</t>
        </is>
      </c>
      <c r="C2578" s="9" t="n">
        <v>42162</v>
      </c>
      <c r="D2578" s="8" t="n">
        <v>2015</v>
      </c>
      <c r="E2578" s="8" t="n">
        <v>6</v>
      </c>
      <c r="F2578" t="inlineStr">
        <is>
          <t>2015-06</t>
        </is>
      </c>
      <c r="G2578" t="inlineStr">
        <is>
          <t>Office Supplies</t>
        </is>
      </c>
      <c r="H2578" t="inlineStr">
        <is>
          <t>Binders</t>
        </is>
      </c>
      <c r="I2578" t="inlineStr">
        <is>
          <t>Aluminum Screw Posts</t>
        </is>
      </c>
      <c r="J2578" s="8" t="n">
        <v>4</v>
      </c>
      <c r="K2578" s="10" t="n">
        <v>0.7</v>
      </c>
      <c r="L2578" s="11" t="n">
        <v>18.312</v>
      </c>
      <c r="M2578" s="11">
        <f>L2578-N2578</f>
        <v>30.520000000000003</v>
      </c>
      <c r="N2578" s="11" t="n">
        <v>-12.208</v>
      </c>
      <c r="O2578">
        <f>IF(L2578=0,"—",N2578/L2578)</f>
        <v>-0.6666666666666666</v>
      </c>
      <c r="P2578" t="inlineStr">
        <is>
          <t>East</t>
        </is>
      </c>
      <c r="Q2578" t="inlineStr">
        <is>
          <t>Home Office</t>
        </is>
      </c>
    </row>
    <row r="2579">
      <c r="A2579" s="8" t="n">
        <v>2412</v>
      </c>
      <c r="B2579" t="inlineStr">
        <is>
          <t>CA-2015-142041</t>
        </is>
      </c>
      <c r="C2579" s="9" t="n">
        <v>42162</v>
      </c>
      <c r="D2579" s="8" t="n">
        <v>2015</v>
      </c>
      <c r="E2579" s="8" t="n">
        <v>6</v>
      </c>
      <c r="F2579" t="inlineStr">
        <is>
          <t>2015-06</t>
        </is>
      </c>
      <c r="G2579" t="inlineStr">
        <is>
          <t>Office Supplies</t>
        </is>
      </c>
      <c r="H2579" t="inlineStr">
        <is>
          <t>Binders</t>
        </is>
      </c>
      <c r="I2579" t="inlineStr">
        <is>
          <t>3-ring staple pack</t>
        </is>
      </c>
      <c r="J2579" s="8" t="n">
        <v>5</v>
      </c>
      <c r="K2579" s="10" t="n">
        <v>0.2</v>
      </c>
      <c r="L2579" s="11" t="n">
        <v>7.52</v>
      </c>
      <c r="M2579" s="11">
        <f>L2579-N2579</f>
        <v>4.888</v>
      </c>
      <c r="N2579" s="11" t="n">
        <v>2.632</v>
      </c>
      <c r="O2579">
        <f>IF(L2579=0,"—",N2579/L2579)</f>
        <v>0.35000000000000003</v>
      </c>
      <c r="P2579" t="inlineStr">
        <is>
          <t>West</t>
        </is>
      </c>
      <c r="Q2579" t="inlineStr">
        <is>
          <t>Corporate</t>
        </is>
      </c>
    </row>
    <row r="2580">
      <c r="A2580" s="8" t="n">
        <v>9820</v>
      </c>
      <c r="B2580" t="inlineStr">
        <is>
          <t>CA-2015-162201</t>
        </is>
      </c>
      <c r="C2580" s="9" t="n">
        <v>42163</v>
      </c>
      <c r="D2580" s="8" t="n">
        <v>2015</v>
      </c>
      <c r="E2580" s="8" t="n">
        <v>6</v>
      </c>
      <c r="F2580" t="inlineStr">
        <is>
          <t>2015-06</t>
        </is>
      </c>
      <c r="G2580" t="inlineStr">
        <is>
          <t>Office Supplies</t>
        </is>
      </c>
      <c r="H2580" t="inlineStr">
        <is>
          <t>Labels</t>
        </is>
      </c>
      <c r="I2580" t="inlineStr">
        <is>
          <t>Smead Alpha-Z Color-Coded Name Labels First Letter Starter Set</t>
        </is>
      </c>
      <c r="J2580" s="8" t="n">
        <v>3</v>
      </c>
      <c r="K2580" s="10" t="n">
        <v>0.2</v>
      </c>
      <c r="L2580" s="11" t="n">
        <v>9</v>
      </c>
      <c r="M2580" s="11">
        <f>L2580-N2580</f>
        <v>5.85</v>
      </c>
      <c r="N2580" s="11" t="n">
        <v>3.15</v>
      </c>
      <c r="O2580">
        <f>IF(L2580=0,"—",N2580/L2580)</f>
        <v>0.35</v>
      </c>
      <c r="P2580" t="inlineStr">
        <is>
          <t>South</t>
        </is>
      </c>
      <c r="Q2580" t="inlineStr">
        <is>
          <t>Corporate</t>
        </is>
      </c>
    </row>
    <row r="2581">
      <c r="A2581" s="8" t="n">
        <v>9818</v>
      </c>
      <c r="B2581" t="inlineStr">
        <is>
          <t>CA-2015-162201</t>
        </is>
      </c>
      <c r="C2581" s="9" t="n">
        <v>42163</v>
      </c>
      <c r="D2581" s="8" t="n">
        <v>2015</v>
      </c>
      <c r="E2581" s="8" t="n">
        <v>6</v>
      </c>
      <c r="F2581" t="inlineStr">
        <is>
          <t>2015-06</t>
        </is>
      </c>
      <c r="G2581" t="inlineStr">
        <is>
          <t>Furniture</t>
        </is>
      </c>
      <c r="H2581" t="inlineStr">
        <is>
          <t>Furnishings</t>
        </is>
      </c>
      <c r="I2581" t="inlineStr">
        <is>
          <t>Advantus Employee of the Month Certificate Frame, 11 x 13-1/2</t>
        </is>
      </c>
      <c r="J2581" s="8" t="n">
        <v>7</v>
      </c>
      <c r="K2581" s="10" t="n">
        <v>0.2</v>
      </c>
      <c r="L2581" s="11" t="n">
        <v>173.208</v>
      </c>
      <c r="M2581" s="11">
        <f>L2581-N2581</f>
        <v>127.7409</v>
      </c>
      <c r="N2581" s="11" t="n">
        <v>45.4671</v>
      </c>
      <c r="O2581">
        <f>IF(L2581=0,"—",N2581/L2581)</f>
        <v>0.2625</v>
      </c>
      <c r="P2581" t="inlineStr">
        <is>
          <t>South</t>
        </is>
      </c>
      <c r="Q2581" t="inlineStr">
        <is>
          <t>Corporate</t>
        </is>
      </c>
    </row>
    <row r="2582">
      <c r="A2582" s="8" t="n">
        <v>9819</v>
      </c>
      <c r="B2582" t="inlineStr">
        <is>
          <t>CA-2015-162201</t>
        </is>
      </c>
      <c r="C2582" s="9" t="n">
        <v>42163</v>
      </c>
      <c r="D2582" s="8" t="n">
        <v>2015</v>
      </c>
      <c r="E2582" s="8" t="n">
        <v>6</v>
      </c>
      <c r="F2582" t="inlineStr">
        <is>
          <t>2015-06</t>
        </is>
      </c>
      <c r="G2582" t="inlineStr">
        <is>
          <t>Office Supplies</t>
        </is>
      </c>
      <c r="H2582" t="inlineStr">
        <is>
          <t>Art</t>
        </is>
      </c>
      <c r="I2582" t="inlineStr">
        <is>
          <t>Newell 344</t>
        </is>
      </c>
      <c r="J2582" s="8" t="n">
        <v>2</v>
      </c>
      <c r="K2582" s="10" t="n">
        <v>0.2</v>
      </c>
      <c r="L2582" s="11" t="n">
        <v>4.448</v>
      </c>
      <c r="M2582" s="11">
        <f>L2582-N2582</f>
        <v>4.114400000000001</v>
      </c>
      <c r="N2582" s="11" t="n">
        <v>0.3336</v>
      </c>
      <c r="O2582">
        <f>IF(L2582=0,"—",N2582/L2582)</f>
        <v>0.075</v>
      </c>
      <c r="P2582" t="inlineStr">
        <is>
          <t>South</t>
        </is>
      </c>
      <c r="Q2582" t="inlineStr">
        <is>
          <t>Corporate</t>
        </is>
      </c>
    </row>
    <row r="2583">
      <c r="A2583" s="8" t="n">
        <v>9821</v>
      </c>
      <c r="B2583" t="inlineStr">
        <is>
          <t>CA-2015-162201</t>
        </is>
      </c>
      <c r="C2583" s="9" t="n">
        <v>42163</v>
      </c>
      <c r="D2583" s="8" t="n">
        <v>2015</v>
      </c>
      <c r="E2583" s="8" t="n">
        <v>6</v>
      </c>
      <c r="F2583" t="inlineStr">
        <is>
          <t>2015-06</t>
        </is>
      </c>
      <c r="G2583" t="inlineStr">
        <is>
          <t>Office Supplies</t>
        </is>
      </c>
      <c r="H2583" t="inlineStr">
        <is>
          <t>Paper</t>
        </is>
      </c>
      <c r="I2583" t="inlineStr">
        <is>
          <t>Xerox 1963</t>
        </is>
      </c>
      <c r="J2583" s="8" t="n">
        <v>10</v>
      </c>
      <c r="K2583" s="10" t="n">
        <v>0.2</v>
      </c>
      <c r="L2583" s="11" t="n">
        <v>42.24</v>
      </c>
      <c r="M2583" s="11">
        <f>L2583-N2583</f>
        <v>29.040000000000003</v>
      </c>
      <c r="N2583" s="11" t="n">
        <v>13.2</v>
      </c>
      <c r="O2583">
        <f>IF(L2583=0,"—",N2583/L2583)</f>
        <v>0.31249999999999994</v>
      </c>
      <c r="P2583" t="inlineStr">
        <is>
          <t>South</t>
        </is>
      </c>
      <c r="Q2583" t="inlineStr">
        <is>
          <t>Corporate</t>
        </is>
      </c>
    </row>
    <row r="2584">
      <c r="A2584" s="8" t="n">
        <v>9817</v>
      </c>
      <c r="B2584" t="inlineStr">
        <is>
          <t>CA-2015-162201</t>
        </is>
      </c>
      <c r="C2584" s="9" t="n">
        <v>42163</v>
      </c>
      <c r="D2584" s="8" t="n">
        <v>2015</v>
      </c>
      <c r="E2584" s="8" t="n">
        <v>6</v>
      </c>
      <c r="F2584" t="inlineStr">
        <is>
          <t>2015-06</t>
        </is>
      </c>
      <c r="G2584" t="inlineStr">
        <is>
          <t>Office Supplies</t>
        </is>
      </c>
      <c r="H2584" t="inlineStr">
        <is>
          <t>Storage</t>
        </is>
      </c>
      <c r="I2584" t="inlineStr">
        <is>
          <t>Fellowes Super Stor/Drawer Files</t>
        </is>
      </c>
      <c r="J2584" s="8" t="n">
        <v>4</v>
      </c>
      <c r="K2584" s="10" t="n">
        <v>0.2</v>
      </c>
      <c r="L2584" s="11" t="n">
        <v>516.96</v>
      </c>
      <c r="M2584" s="11">
        <f>L2584-N2584</f>
        <v>523.422</v>
      </c>
      <c r="N2584" s="11" t="n">
        <v>-6.462</v>
      </c>
      <c r="O2584">
        <f>IF(L2584=0,"—",N2584/L2584)</f>
        <v>-0.012499999999999999</v>
      </c>
      <c r="P2584" t="inlineStr">
        <is>
          <t>South</t>
        </is>
      </c>
      <c r="Q2584" t="inlineStr">
        <is>
          <t>Corporate</t>
        </is>
      </c>
    </row>
    <row r="2585">
      <c r="A2585" s="8" t="n">
        <v>9816</v>
      </c>
      <c r="B2585" t="inlineStr">
        <is>
          <t>CA-2015-162201</t>
        </is>
      </c>
      <c r="C2585" s="9" t="n">
        <v>42163</v>
      </c>
      <c r="D2585" s="8" t="n">
        <v>2015</v>
      </c>
      <c r="E2585" s="8" t="n">
        <v>6</v>
      </c>
      <c r="F2585" t="inlineStr">
        <is>
          <t>2015-06</t>
        </is>
      </c>
      <c r="G2585" t="inlineStr">
        <is>
          <t>Office Supplies</t>
        </is>
      </c>
      <c r="H2585" t="inlineStr">
        <is>
          <t>Paper</t>
        </is>
      </c>
      <c r="I2585" t="inlineStr">
        <is>
          <t>Xerox 1951</t>
        </is>
      </c>
      <c r="J2585" s="8" t="n">
        <v>7</v>
      </c>
      <c r="K2585" s="10" t="n">
        <v>0.2</v>
      </c>
      <c r="L2585" s="11" t="n">
        <v>173.488</v>
      </c>
      <c r="M2585" s="11">
        <f>L2585-N2585</f>
        <v>119.273</v>
      </c>
      <c r="N2585" s="11" t="n">
        <v>54.215</v>
      </c>
      <c r="O2585">
        <f>IF(L2585=0,"—",N2585/L2585)</f>
        <v>0.3125</v>
      </c>
      <c r="P2585" t="inlineStr">
        <is>
          <t>South</t>
        </is>
      </c>
      <c r="Q2585" t="inlineStr">
        <is>
          <t>Corporate</t>
        </is>
      </c>
    </row>
    <row r="2586">
      <c r="A2586" s="8" t="n">
        <v>9822</v>
      </c>
      <c r="B2586" t="inlineStr">
        <is>
          <t>CA-2015-162201</t>
        </is>
      </c>
      <c r="C2586" s="9" t="n">
        <v>42163</v>
      </c>
      <c r="D2586" s="8" t="n">
        <v>2015</v>
      </c>
      <c r="E2586" s="8" t="n">
        <v>6</v>
      </c>
      <c r="F2586" t="inlineStr">
        <is>
          <t>2015-06</t>
        </is>
      </c>
      <c r="G2586" t="inlineStr">
        <is>
          <t>Office Supplies</t>
        </is>
      </c>
      <c r="H2586" t="inlineStr">
        <is>
          <t>Binders</t>
        </is>
      </c>
      <c r="I2586" t="inlineStr">
        <is>
          <t>Premier Elliptical Ring Binder, Black</t>
        </is>
      </c>
      <c r="J2586" s="8" t="n">
        <v>2</v>
      </c>
      <c r="K2586" s="10" t="n">
        <v>0.7</v>
      </c>
      <c r="L2586" s="11" t="n">
        <v>18.264</v>
      </c>
      <c r="M2586" s="11">
        <f>L2586-N2586</f>
        <v>31.6576</v>
      </c>
      <c r="N2586" s="11" t="n">
        <v>-13.3936</v>
      </c>
      <c r="O2586">
        <f>IF(L2586=0,"—",N2586/L2586)</f>
        <v>-0.7333333333333333</v>
      </c>
      <c r="P2586" t="inlineStr">
        <is>
          <t>South</t>
        </is>
      </c>
      <c r="Q2586" t="inlineStr">
        <is>
          <t>Corporate</t>
        </is>
      </c>
    </row>
    <row r="2587">
      <c r="A2587" s="8" t="n">
        <v>9165</v>
      </c>
      <c r="B2587" t="inlineStr">
        <is>
          <t>CA-2015-164007</t>
        </is>
      </c>
      <c r="C2587" s="9" t="n">
        <v>42163</v>
      </c>
      <c r="D2587" s="8" t="n">
        <v>2015</v>
      </c>
      <c r="E2587" s="8" t="n">
        <v>6</v>
      </c>
      <c r="F2587" t="inlineStr">
        <is>
          <t>2015-06</t>
        </is>
      </c>
      <c r="G2587" t="inlineStr">
        <is>
          <t>Office Supplies</t>
        </is>
      </c>
      <c r="H2587" t="inlineStr">
        <is>
          <t>Appliances</t>
        </is>
      </c>
      <c r="I2587" t="inlineStr">
        <is>
          <t>Hoover Shoulder Vac Commercial Portable Vacuum</t>
        </is>
      </c>
      <c r="J2587" s="8" t="n">
        <v>2</v>
      </c>
      <c r="K2587" s="10" t="n">
        <v>0.8</v>
      </c>
      <c r="L2587" s="11" t="n">
        <v>143.128</v>
      </c>
      <c r="M2587" s="11">
        <f>L2587-N2587</f>
        <v>536.73</v>
      </c>
      <c r="N2587" s="11" t="n">
        <v>-393.602</v>
      </c>
      <c r="O2587">
        <f>IF(L2587=0,"—",N2587/L2587)</f>
        <v>-2.75</v>
      </c>
      <c r="P2587" t="inlineStr">
        <is>
          <t>Central</t>
        </is>
      </c>
      <c r="Q2587" t="inlineStr">
        <is>
          <t>Consumer</t>
        </is>
      </c>
    </row>
    <row r="2588">
      <c r="A2588" s="8" t="n">
        <v>9164</v>
      </c>
      <c r="B2588" t="inlineStr">
        <is>
          <t>CA-2015-164007</t>
        </is>
      </c>
      <c r="C2588" s="9" t="n">
        <v>42163</v>
      </c>
      <c r="D2588" s="8" t="n">
        <v>2015</v>
      </c>
      <c r="E2588" s="8" t="n">
        <v>6</v>
      </c>
      <c r="F2588" t="inlineStr">
        <is>
          <t>2015-06</t>
        </is>
      </c>
      <c r="G2588" t="inlineStr">
        <is>
          <t>Technology</t>
        </is>
      </c>
      <c r="H2588" t="inlineStr">
        <is>
          <t>Accessories</t>
        </is>
      </c>
      <c r="I2588" t="inlineStr">
        <is>
          <t>Maxell 4.7GB DVD+R 5/Pack</t>
        </is>
      </c>
      <c r="J2588" s="8" t="n">
        <v>3</v>
      </c>
      <c r="K2588" s="10" t="n">
        <v>0.2</v>
      </c>
      <c r="L2588" s="11" t="n">
        <v>2.376</v>
      </c>
      <c r="M2588" s="11">
        <f>L2588-N2588</f>
        <v>1.6334999999999997</v>
      </c>
      <c r="N2588" s="11" t="n">
        <v>0.7425</v>
      </c>
      <c r="O2588">
        <f>IF(L2588=0,"—",N2588/L2588)</f>
        <v>0.31250000000000006</v>
      </c>
      <c r="P2588" t="inlineStr">
        <is>
          <t>Central</t>
        </is>
      </c>
      <c r="Q2588" t="inlineStr">
        <is>
          <t>Consumer</t>
        </is>
      </c>
    </row>
    <row r="2589">
      <c r="A2589" s="8" t="n">
        <v>4952</v>
      </c>
      <c r="B2589" t="inlineStr">
        <is>
          <t>CA-2015-144190</t>
        </is>
      </c>
      <c r="C2589" s="9" t="n">
        <v>42164</v>
      </c>
      <c r="D2589" s="8" t="n">
        <v>2015</v>
      </c>
      <c r="E2589" s="8" t="n">
        <v>6</v>
      </c>
      <c r="F2589" t="inlineStr">
        <is>
          <t>2015-06</t>
        </is>
      </c>
      <c r="G2589" t="inlineStr">
        <is>
          <t>Office Supplies</t>
        </is>
      </c>
      <c r="H2589" t="inlineStr">
        <is>
          <t>Paper</t>
        </is>
      </c>
      <c r="I2589" t="inlineStr">
        <is>
          <t>Xerox 1995</t>
        </is>
      </c>
      <c r="J2589" s="8" t="n">
        <v>2</v>
      </c>
      <c r="K2589" s="10" t="n">
        <v>0</v>
      </c>
      <c r="L2589" s="11" t="n">
        <v>12.96</v>
      </c>
      <c r="M2589" s="11">
        <f>L2589-N2589</f>
        <v>6.739200000000001</v>
      </c>
      <c r="N2589" s="11" t="n">
        <v>6.2208</v>
      </c>
      <c r="O2589">
        <f>IF(L2589=0,"—",N2589/L2589)</f>
        <v>0.4799999999999999</v>
      </c>
      <c r="P2589" t="inlineStr">
        <is>
          <t>Central</t>
        </is>
      </c>
      <c r="Q2589" t="inlineStr">
        <is>
          <t>Consumer</t>
        </is>
      </c>
    </row>
    <row r="2590">
      <c r="A2590" s="8" t="n">
        <v>5835</v>
      </c>
      <c r="B2590" t="inlineStr">
        <is>
          <t>CA-2015-101868</t>
        </is>
      </c>
      <c r="C2590" s="9" t="n">
        <v>42164</v>
      </c>
      <c r="D2590" s="8" t="n">
        <v>2015</v>
      </c>
      <c r="E2590" s="8" t="n">
        <v>6</v>
      </c>
      <c r="F2590" t="inlineStr">
        <is>
          <t>2015-06</t>
        </is>
      </c>
      <c r="G2590" t="inlineStr">
        <is>
          <t>Office Supplies</t>
        </is>
      </c>
      <c r="H2590" t="inlineStr">
        <is>
          <t>Binders</t>
        </is>
      </c>
      <c r="I2590" t="inlineStr">
        <is>
          <t>Green Canvas Binder for 8-1/2" x 14" Sheets</t>
        </is>
      </c>
      <c r="J2590" s="8" t="n">
        <v>5</v>
      </c>
      <c r="K2590" s="10" t="n">
        <v>0.7</v>
      </c>
      <c r="L2590" s="11" t="n">
        <v>64.2</v>
      </c>
      <c r="M2590" s="11">
        <f>L2590-N2590</f>
        <v>107</v>
      </c>
      <c r="N2590" s="11" t="n">
        <v>-42.8</v>
      </c>
      <c r="O2590">
        <f>IF(L2590=0,"—",N2590/L2590)</f>
        <v>-0.6666666666666666</v>
      </c>
      <c r="P2590" t="inlineStr">
        <is>
          <t>South</t>
        </is>
      </c>
      <c r="Q2590" t="inlineStr">
        <is>
          <t>Consumer</t>
        </is>
      </c>
    </row>
    <row r="2591">
      <c r="A2591" s="8" t="n">
        <v>5836</v>
      </c>
      <c r="B2591" t="inlineStr">
        <is>
          <t>CA-2015-101868</t>
        </is>
      </c>
      <c r="C2591" s="9" t="n">
        <v>42164</v>
      </c>
      <c r="D2591" s="8" t="n">
        <v>2015</v>
      </c>
      <c r="E2591" s="8" t="n">
        <v>6</v>
      </c>
      <c r="F2591" t="inlineStr">
        <is>
          <t>2015-06</t>
        </is>
      </c>
      <c r="G2591" t="inlineStr">
        <is>
          <t>Office Supplies</t>
        </is>
      </c>
      <c r="H2591" t="inlineStr">
        <is>
          <t>Binders</t>
        </is>
      </c>
      <c r="I2591" t="inlineStr">
        <is>
          <t>Wilson Jones Elliptical Ring 3 1/2" Capacity Binders, 800 sheets</t>
        </is>
      </c>
      <c r="J2591" s="8" t="n">
        <v>3</v>
      </c>
      <c r="K2591" s="10" t="n">
        <v>0.7</v>
      </c>
      <c r="L2591" s="11" t="n">
        <v>38.52</v>
      </c>
      <c r="M2591" s="11">
        <f>L2591-N2591</f>
        <v>65.48400000000001</v>
      </c>
      <c r="N2591" s="11" t="n">
        <v>-26.964</v>
      </c>
      <c r="O2591">
        <f>IF(L2591=0,"—",N2591/L2591)</f>
        <v>-0.7</v>
      </c>
      <c r="P2591" t="inlineStr">
        <is>
          <t>South</t>
        </is>
      </c>
      <c r="Q2591" t="inlineStr">
        <is>
          <t>Consumer</t>
        </is>
      </c>
    </row>
    <row r="2592">
      <c r="A2592" s="8" t="n">
        <v>4579</v>
      </c>
      <c r="B2592" t="inlineStr">
        <is>
          <t>CA-2015-110947</t>
        </is>
      </c>
      <c r="C2592" s="9" t="n">
        <v>42164</v>
      </c>
      <c r="D2592" s="8" t="n">
        <v>2015</v>
      </c>
      <c r="E2592" s="8" t="n">
        <v>6</v>
      </c>
      <c r="F2592" t="inlineStr">
        <is>
          <t>2015-06</t>
        </is>
      </c>
      <c r="G2592" t="inlineStr">
        <is>
          <t>Office Supplies</t>
        </is>
      </c>
      <c r="H2592" t="inlineStr">
        <is>
          <t>Binders</t>
        </is>
      </c>
      <c r="I2592" t="inlineStr">
        <is>
          <t>Vinyl Sectional Post Binders</t>
        </is>
      </c>
      <c r="J2592" s="8" t="n">
        <v>3</v>
      </c>
      <c r="K2592" s="10" t="n">
        <v>0</v>
      </c>
      <c r="L2592" s="11" t="n">
        <v>113.1</v>
      </c>
      <c r="M2592" s="11">
        <f>L2592-N2592</f>
        <v>56.55</v>
      </c>
      <c r="N2592" s="11" t="n">
        <v>56.55</v>
      </c>
      <c r="O2592">
        <f>IF(L2592=0,"—",N2592/L2592)</f>
        <v>0.5</v>
      </c>
      <c r="P2592" t="inlineStr">
        <is>
          <t>South</t>
        </is>
      </c>
      <c r="Q2592" t="inlineStr">
        <is>
          <t>Home Office</t>
        </is>
      </c>
    </row>
    <row r="2593">
      <c r="A2593" s="8" t="n">
        <v>5671</v>
      </c>
      <c r="B2593" t="inlineStr">
        <is>
          <t>CA-2015-141012</t>
        </is>
      </c>
      <c r="C2593" s="9" t="n">
        <v>42164</v>
      </c>
      <c r="D2593" s="8" t="n">
        <v>2015</v>
      </c>
      <c r="E2593" s="8" t="n">
        <v>6</v>
      </c>
      <c r="F2593" t="inlineStr">
        <is>
          <t>2015-06</t>
        </is>
      </c>
      <c r="G2593" t="inlineStr">
        <is>
          <t>Furniture</t>
        </is>
      </c>
      <c r="H2593" t="inlineStr">
        <is>
          <t>Furnishings</t>
        </is>
      </c>
      <c r="I2593" t="inlineStr">
        <is>
          <t>Luxo Adjustable Task Clamp Lamp</t>
        </is>
      </c>
      <c r="J2593" s="8" t="n">
        <v>4</v>
      </c>
      <c r="K2593" s="10" t="n">
        <v>0</v>
      </c>
      <c r="L2593" s="11" t="n">
        <v>355.36</v>
      </c>
      <c r="M2593" s="11">
        <f>L2593-N2593</f>
        <v>262.9664</v>
      </c>
      <c r="N2593" s="11" t="n">
        <v>92.39360000000001</v>
      </c>
      <c r="O2593">
        <f>IF(L2593=0,"—",N2593/L2593)</f>
        <v>0.26</v>
      </c>
      <c r="P2593" t="inlineStr">
        <is>
          <t>West</t>
        </is>
      </c>
      <c r="Q2593" t="inlineStr">
        <is>
          <t>Consumer</t>
        </is>
      </c>
    </row>
    <row r="2594">
      <c r="A2594" s="8" t="n">
        <v>5672</v>
      </c>
      <c r="B2594" t="inlineStr">
        <is>
          <t>CA-2015-141012</t>
        </is>
      </c>
      <c r="C2594" s="9" t="n">
        <v>42164</v>
      </c>
      <c r="D2594" s="8" t="n">
        <v>2015</v>
      </c>
      <c r="E2594" s="8" t="n">
        <v>6</v>
      </c>
      <c r="F2594" t="inlineStr">
        <is>
          <t>2015-06</t>
        </is>
      </c>
      <c r="G2594" t="inlineStr">
        <is>
          <t>Technology</t>
        </is>
      </c>
      <c r="H2594" t="inlineStr">
        <is>
          <t>Phones</t>
        </is>
      </c>
      <c r="I2594" t="inlineStr">
        <is>
          <t>Dexim XPower Skin Super-Thin Power Case for iPhone 5 - Black</t>
        </is>
      </c>
      <c r="J2594" s="8" t="n">
        <v>3</v>
      </c>
      <c r="K2594" s="10" t="n">
        <v>0.2</v>
      </c>
      <c r="L2594" s="11" t="n">
        <v>140.376</v>
      </c>
      <c r="M2594" s="11">
        <f>L2594-N2594</f>
        <v>131.6025</v>
      </c>
      <c r="N2594" s="11" t="n">
        <v>8.7735</v>
      </c>
      <c r="O2594">
        <f>IF(L2594=0,"—",N2594/L2594)</f>
        <v>0.0625</v>
      </c>
      <c r="P2594" t="inlineStr">
        <is>
          <t>West</t>
        </is>
      </c>
      <c r="Q2594" t="inlineStr">
        <is>
          <t>Consumer</t>
        </is>
      </c>
    </row>
    <row r="2595">
      <c r="A2595" s="8" t="n">
        <v>5837</v>
      </c>
      <c r="B2595" t="inlineStr">
        <is>
          <t>CA-2015-101868</t>
        </is>
      </c>
      <c r="C2595" s="9" t="n">
        <v>42164</v>
      </c>
      <c r="D2595" s="8" t="n">
        <v>2015</v>
      </c>
      <c r="E2595" s="8" t="n">
        <v>6</v>
      </c>
      <c r="F2595" t="inlineStr">
        <is>
          <t>2015-06</t>
        </is>
      </c>
      <c r="G2595" t="inlineStr">
        <is>
          <t>Technology</t>
        </is>
      </c>
      <c r="H2595" t="inlineStr">
        <is>
          <t>Accessories</t>
        </is>
      </c>
      <c r="I2595" t="inlineStr">
        <is>
          <t>Logitech Keyboard K120</t>
        </is>
      </c>
      <c r="J2595" s="8" t="n">
        <v>5</v>
      </c>
      <c r="K2595" s="10" t="n">
        <v>0.2</v>
      </c>
      <c r="L2595" s="11" t="n">
        <v>72.59999999999999</v>
      </c>
      <c r="M2595" s="11">
        <f>L2595-N2595</f>
        <v>80.7675</v>
      </c>
      <c r="N2595" s="11" t="n">
        <v>-8.1675</v>
      </c>
      <c r="O2595">
        <f>IF(L2595=0,"—",N2595/L2595)</f>
        <v>-0.11250000000000002</v>
      </c>
      <c r="P2595" t="inlineStr">
        <is>
          <t>South</t>
        </is>
      </c>
      <c r="Q2595" t="inlineStr">
        <is>
          <t>Consumer</t>
        </is>
      </c>
    </row>
    <row r="2596">
      <c r="A2596" s="8" t="n">
        <v>3120</v>
      </c>
      <c r="B2596" t="inlineStr">
        <is>
          <t>CA-2015-121720</t>
        </is>
      </c>
      <c r="C2596" s="9" t="n">
        <v>42166</v>
      </c>
      <c r="D2596" s="8" t="n">
        <v>2015</v>
      </c>
      <c r="E2596" s="8" t="n">
        <v>6</v>
      </c>
      <c r="F2596" t="inlineStr">
        <is>
          <t>2015-06</t>
        </is>
      </c>
      <c r="G2596" t="inlineStr">
        <is>
          <t>Technology</t>
        </is>
      </c>
      <c r="H2596" t="inlineStr">
        <is>
          <t>Phones</t>
        </is>
      </c>
      <c r="I2596" t="inlineStr">
        <is>
          <t>Cisco SPA301</t>
        </is>
      </c>
      <c r="J2596" s="8" t="n">
        <v>2</v>
      </c>
      <c r="K2596" s="10" t="n">
        <v>0.2</v>
      </c>
      <c r="L2596" s="11" t="n">
        <v>249.584</v>
      </c>
      <c r="M2596" s="11">
        <f>L2596-N2596</f>
        <v>218.386</v>
      </c>
      <c r="N2596" s="11" t="n">
        <v>31.198</v>
      </c>
      <c r="O2596">
        <f>IF(L2596=0,"—",N2596/L2596)</f>
        <v>0.125</v>
      </c>
      <c r="P2596" t="inlineStr">
        <is>
          <t>South</t>
        </is>
      </c>
      <c r="Q2596" t="inlineStr">
        <is>
          <t>Corporate</t>
        </is>
      </c>
    </row>
    <row r="2597">
      <c r="A2597" s="8" t="n">
        <v>3119</v>
      </c>
      <c r="B2597" t="inlineStr">
        <is>
          <t>CA-2015-121720</t>
        </is>
      </c>
      <c r="C2597" s="9" t="n">
        <v>42166</v>
      </c>
      <c r="D2597" s="8" t="n">
        <v>2015</v>
      </c>
      <c r="E2597" s="8" t="n">
        <v>6</v>
      </c>
      <c r="F2597" t="inlineStr">
        <is>
          <t>2015-06</t>
        </is>
      </c>
      <c r="G2597" t="inlineStr">
        <is>
          <t>Furniture</t>
        </is>
      </c>
      <c r="H2597" t="inlineStr">
        <is>
          <t>Chairs</t>
        </is>
      </c>
      <c r="I2597" t="inlineStr">
        <is>
          <t>Hon 2090 Pillow Soft Series Mid Back Swivel/Tilt Chairs</t>
        </is>
      </c>
      <c r="J2597" s="8" t="n">
        <v>5</v>
      </c>
      <c r="K2597" s="10" t="n">
        <v>0.2</v>
      </c>
      <c r="L2597" s="11" t="n">
        <v>1123.92</v>
      </c>
      <c r="M2597" s="11">
        <f>L2597-N2597</f>
        <v>1306.557</v>
      </c>
      <c r="N2597" s="11" t="n">
        <v>-182.637</v>
      </c>
      <c r="O2597">
        <f>IF(L2597=0,"—",N2597/L2597)</f>
        <v>-0.16249999999999998</v>
      </c>
      <c r="P2597" t="inlineStr">
        <is>
          <t>South</t>
        </is>
      </c>
      <c r="Q2597" t="inlineStr">
        <is>
          <t>Corporate</t>
        </is>
      </c>
    </row>
    <row r="2598">
      <c r="A2598" s="8" t="n">
        <v>3126</v>
      </c>
      <c r="B2598" t="inlineStr">
        <is>
          <t>CA-2015-121720</t>
        </is>
      </c>
      <c r="C2598" s="9" t="n">
        <v>42166</v>
      </c>
      <c r="D2598" s="8" t="n">
        <v>2015</v>
      </c>
      <c r="E2598" s="8" t="n">
        <v>6</v>
      </c>
      <c r="F2598" t="inlineStr">
        <is>
          <t>2015-06</t>
        </is>
      </c>
      <c r="G2598" t="inlineStr">
        <is>
          <t>Office Supplies</t>
        </is>
      </c>
      <c r="H2598" t="inlineStr">
        <is>
          <t>Storage</t>
        </is>
      </c>
      <c r="I2598" t="inlineStr">
        <is>
          <t>Fellowes High-Stak Drawer Files</t>
        </is>
      </c>
      <c r="J2598" s="8" t="n">
        <v>4</v>
      </c>
      <c r="K2598" s="10" t="n">
        <v>0.2</v>
      </c>
      <c r="L2598" s="11" t="n">
        <v>563.808</v>
      </c>
      <c r="M2598" s="11">
        <f>L2598-N2598</f>
        <v>542.6652</v>
      </c>
      <c r="N2598" s="11" t="n">
        <v>21.1428</v>
      </c>
      <c r="O2598">
        <f>IF(L2598=0,"—",N2598/L2598)</f>
        <v>0.037500000000000006</v>
      </c>
      <c r="P2598" t="inlineStr">
        <is>
          <t>South</t>
        </is>
      </c>
      <c r="Q2598" t="inlineStr">
        <is>
          <t>Corporate</t>
        </is>
      </c>
    </row>
    <row r="2599">
      <c r="A2599" s="8" t="n">
        <v>3125</v>
      </c>
      <c r="B2599" t="inlineStr">
        <is>
          <t>CA-2015-121720</t>
        </is>
      </c>
      <c r="C2599" s="9" t="n">
        <v>42166</v>
      </c>
      <c r="D2599" s="8" t="n">
        <v>2015</v>
      </c>
      <c r="E2599" s="8" t="n">
        <v>6</v>
      </c>
      <c r="F2599" t="inlineStr">
        <is>
          <t>2015-06</t>
        </is>
      </c>
      <c r="G2599" t="inlineStr">
        <is>
          <t>Office Supplies</t>
        </is>
      </c>
      <c r="H2599" t="inlineStr">
        <is>
          <t>Storage</t>
        </is>
      </c>
      <c r="I2599" t="inlineStr">
        <is>
          <t>Tennsco 16-Compartment Lockers with Coat Rack</t>
        </is>
      </c>
      <c r="J2599" s="8" t="n">
        <v>2</v>
      </c>
      <c r="K2599" s="10" t="n">
        <v>0.2</v>
      </c>
      <c r="L2599" s="11" t="n">
        <v>1036.624</v>
      </c>
      <c r="M2599" s="11">
        <f>L2599-N2599</f>
        <v>984.7928</v>
      </c>
      <c r="N2599" s="11" t="n">
        <v>51.8312</v>
      </c>
      <c r="O2599">
        <f>IF(L2599=0,"—",N2599/L2599)</f>
        <v>0.05</v>
      </c>
      <c r="P2599" t="inlineStr">
        <is>
          <t>South</t>
        </is>
      </c>
      <c r="Q2599" t="inlineStr">
        <is>
          <t>Corporate</t>
        </is>
      </c>
    </row>
    <row r="2600">
      <c r="A2600" s="8" t="n">
        <v>3123</v>
      </c>
      <c r="B2600" t="inlineStr">
        <is>
          <t>CA-2015-121720</t>
        </is>
      </c>
      <c r="C2600" s="9" t="n">
        <v>42166</v>
      </c>
      <c r="D2600" s="8" t="n">
        <v>2015</v>
      </c>
      <c r="E2600" s="8" t="n">
        <v>6</v>
      </c>
      <c r="F2600" t="inlineStr">
        <is>
          <t>2015-06</t>
        </is>
      </c>
      <c r="G2600" t="inlineStr">
        <is>
          <t>Office Supplies</t>
        </is>
      </c>
      <c r="H2600" t="inlineStr">
        <is>
          <t>Binders</t>
        </is>
      </c>
      <c r="I2600" t="inlineStr">
        <is>
          <t>Ibico Laser Imprintable Binding System Covers</t>
        </is>
      </c>
      <c r="J2600" s="8" t="n">
        <v>5</v>
      </c>
      <c r="K2600" s="10" t="n">
        <v>0.7</v>
      </c>
      <c r="L2600" s="11" t="n">
        <v>78.59999999999999</v>
      </c>
      <c r="M2600" s="11">
        <f>L2600-N2600</f>
        <v>141.48</v>
      </c>
      <c r="N2600" s="11" t="n">
        <v>-62.88</v>
      </c>
      <c r="O2600">
        <f>IF(L2600=0,"—",N2600/L2600)</f>
        <v>-0.8</v>
      </c>
      <c r="P2600" t="inlineStr">
        <is>
          <t>South</t>
        </is>
      </c>
      <c r="Q2600" t="inlineStr">
        <is>
          <t>Corporate</t>
        </is>
      </c>
    </row>
    <row r="2601">
      <c r="A2601" s="8" t="n">
        <v>3121</v>
      </c>
      <c r="B2601" t="inlineStr">
        <is>
          <t>CA-2015-121720</t>
        </is>
      </c>
      <c r="C2601" s="9" t="n">
        <v>42166</v>
      </c>
      <c r="D2601" s="8" t="n">
        <v>2015</v>
      </c>
      <c r="E2601" s="8" t="n">
        <v>6</v>
      </c>
      <c r="F2601" t="inlineStr">
        <is>
          <t>2015-06</t>
        </is>
      </c>
      <c r="G2601" t="inlineStr">
        <is>
          <t>Furniture</t>
        </is>
      </c>
      <c r="H2601" t="inlineStr">
        <is>
          <t>Furnishings</t>
        </is>
      </c>
      <c r="I2601" t="inlineStr">
        <is>
          <t>Seth Thomas 8 1/2" Cubicle Clock</t>
        </is>
      </c>
      <c r="J2601" s="8" t="n">
        <v>3</v>
      </c>
      <c r="K2601" s="10" t="n">
        <v>0.2</v>
      </c>
      <c r="L2601" s="11" t="n">
        <v>48.672</v>
      </c>
      <c r="M2601" s="11">
        <f>L2601-N2601</f>
        <v>41.371199999999995</v>
      </c>
      <c r="N2601" s="11" t="n">
        <v>7.3008</v>
      </c>
      <c r="O2601">
        <f>IF(L2601=0,"—",N2601/L2601)</f>
        <v>0.15</v>
      </c>
      <c r="P2601" t="inlineStr">
        <is>
          <t>South</t>
        </is>
      </c>
      <c r="Q2601" t="inlineStr">
        <is>
          <t>Corporate</t>
        </is>
      </c>
    </row>
    <row r="2602">
      <c r="A2602" s="8" t="n">
        <v>3122</v>
      </c>
      <c r="B2602" t="inlineStr">
        <is>
          <t>CA-2015-121720</t>
        </is>
      </c>
      <c r="C2602" s="9" t="n">
        <v>42166</v>
      </c>
      <c r="D2602" s="8" t="n">
        <v>2015</v>
      </c>
      <c r="E2602" s="8" t="n">
        <v>6</v>
      </c>
      <c r="F2602" t="inlineStr">
        <is>
          <t>2015-06</t>
        </is>
      </c>
      <c r="G2602" t="inlineStr">
        <is>
          <t>Office Supplies</t>
        </is>
      </c>
      <c r="H2602" t="inlineStr">
        <is>
          <t>Art</t>
        </is>
      </c>
      <c r="I2602" t="inlineStr">
        <is>
          <t>Hunt PowerHouse Electric Pencil Sharpener, Blue</t>
        </is>
      </c>
      <c r="J2602" s="8" t="n">
        <v>2</v>
      </c>
      <c r="K2602" s="10" t="n">
        <v>0.2</v>
      </c>
      <c r="L2602" s="11" t="n">
        <v>60.768</v>
      </c>
      <c r="M2602" s="11">
        <f>L2602-N2602</f>
        <v>53.172</v>
      </c>
      <c r="N2602" s="11" t="n">
        <v>7.596</v>
      </c>
      <c r="O2602">
        <f>IF(L2602=0,"—",N2602/L2602)</f>
        <v>0.125</v>
      </c>
      <c r="P2602" t="inlineStr">
        <is>
          <t>South</t>
        </is>
      </c>
      <c r="Q2602" t="inlineStr">
        <is>
          <t>Corporate</t>
        </is>
      </c>
    </row>
    <row r="2603">
      <c r="A2603" s="8" t="n">
        <v>3124</v>
      </c>
      <c r="B2603" t="inlineStr">
        <is>
          <t>CA-2015-121720</t>
        </is>
      </c>
      <c r="C2603" s="9" t="n">
        <v>42166</v>
      </c>
      <c r="D2603" s="8" t="n">
        <v>2015</v>
      </c>
      <c r="E2603" s="8" t="n">
        <v>6</v>
      </c>
      <c r="F2603" t="inlineStr">
        <is>
          <t>2015-06</t>
        </is>
      </c>
      <c r="G2603" t="inlineStr">
        <is>
          <t>Office Supplies</t>
        </is>
      </c>
      <c r="H2603" t="inlineStr">
        <is>
          <t>Binders</t>
        </is>
      </c>
      <c r="I2603" t="inlineStr">
        <is>
          <t>GBC Standard Plastic Binding Systems' Combs</t>
        </is>
      </c>
      <c r="J2603" s="8" t="n">
        <v>2</v>
      </c>
      <c r="K2603" s="10" t="n">
        <v>0.7</v>
      </c>
      <c r="L2603" s="11" t="n">
        <v>3.768</v>
      </c>
      <c r="M2603" s="11">
        <f>L2603-N2603</f>
        <v>6.9079999999999995</v>
      </c>
      <c r="N2603" s="11" t="n">
        <v>-3.14</v>
      </c>
      <c r="O2603">
        <f>IF(L2603=0,"—",N2603/L2603)</f>
        <v>-0.8333333333333334</v>
      </c>
      <c r="P2603" t="inlineStr">
        <is>
          <t>South</t>
        </is>
      </c>
      <c r="Q2603" t="inlineStr">
        <is>
          <t>Corporate</t>
        </is>
      </c>
    </row>
    <row r="2604">
      <c r="A2604" s="8" t="n">
        <v>3038</v>
      </c>
      <c r="B2604" t="inlineStr">
        <is>
          <t>US-2015-123960</t>
        </is>
      </c>
      <c r="C2604" s="9" t="n">
        <v>42166</v>
      </c>
      <c r="D2604" s="8" t="n">
        <v>2015</v>
      </c>
      <c r="E2604" s="8" t="n">
        <v>6</v>
      </c>
      <c r="F2604" t="inlineStr">
        <is>
          <t>2015-06</t>
        </is>
      </c>
      <c r="G2604" t="inlineStr">
        <is>
          <t>Office Supplies</t>
        </is>
      </c>
      <c r="H2604" t="inlineStr">
        <is>
          <t>Paper</t>
        </is>
      </c>
      <c r="I2604" t="inlineStr">
        <is>
          <t>Xerox 222</t>
        </is>
      </c>
      <c r="J2604" s="8" t="n">
        <v>5</v>
      </c>
      <c r="K2604" s="10" t="n">
        <v>0</v>
      </c>
      <c r="L2604" s="11" t="n">
        <v>32.4</v>
      </c>
      <c r="M2604" s="11">
        <f>L2604-N2604</f>
        <v>16.848</v>
      </c>
      <c r="N2604" s="11" t="n">
        <v>15.552</v>
      </c>
      <c r="O2604">
        <f>IF(L2604=0,"—",N2604/L2604)</f>
        <v>0.48</v>
      </c>
      <c r="P2604" t="inlineStr">
        <is>
          <t>South</t>
        </is>
      </c>
      <c r="Q2604" t="inlineStr">
        <is>
          <t>Consumer</t>
        </is>
      </c>
    </row>
    <row r="2605">
      <c r="A2605" s="8" t="n">
        <v>3039</v>
      </c>
      <c r="B2605" t="inlineStr">
        <is>
          <t>US-2015-123960</t>
        </is>
      </c>
      <c r="C2605" s="9" t="n">
        <v>42166</v>
      </c>
      <c r="D2605" s="8" t="n">
        <v>2015</v>
      </c>
      <c r="E2605" s="8" t="n">
        <v>6</v>
      </c>
      <c r="F2605" t="inlineStr">
        <is>
          <t>2015-06</t>
        </is>
      </c>
      <c r="G2605" t="inlineStr">
        <is>
          <t>Furniture</t>
        </is>
      </c>
      <c r="H2605" t="inlineStr">
        <is>
          <t>Furnishings</t>
        </is>
      </c>
      <c r="I2605" t="inlineStr">
        <is>
          <t>DAX Clear Channel Poster Frame</t>
        </is>
      </c>
      <c r="J2605" s="8" t="n">
        <v>2</v>
      </c>
      <c r="K2605" s="10" t="n">
        <v>0</v>
      </c>
      <c r="L2605" s="11" t="n">
        <v>29.16</v>
      </c>
      <c r="M2605" s="11">
        <f>L2605-N2605</f>
        <v>18.370800000000003</v>
      </c>
      <c r="N2605" s="11" t="n">
        <v>10.7892</v>
      </c>
      <c r="O2605">
        <f>IF(L2605=0,"—",N2605/L2605)</f>
        <v>0.37</v>
      </c>
      <c r="P2605" t="inlineStr">
        <is>
          <t>South</t>
        </is>
      </c>
      <c r="Q2605" t="inlineStr">
        <is>
          <t>Consumer</t>
        </is>
      </c>
    </row>
    <row r="2606">
      <c r="A2606" s="8" t="n">
        <v>3037</v>
      </c>
      <c r="B2606" t="inlineStr">
        <is>
          <t>US-2015-123960</t>
        </is>
      </c>
      <c r="C2606" s="9" t="n">
        <v>42166</v>
      </c>
      <c r="D2606" s="8" t="n">
        <v>2015</v>
      </c>
      <c r="E2606" s="8" t="n">
        <v>6</v>
      </c>
      <c r="F2606" t="inlineStr">
        <is>
          <t>2015-06</t>
        </is>
      </c>
      <c r="G2606" t="inlineStr">
        <is>
          <t>Office Supplies</t>
        </is>
      </c>
      <c r="H2606" t="inlineStr">
        <is>
          <t>Art</t>
        </is>
      </c>
      <c r="I2606" t="inlineStr">
        <is>
          <t>Boston Electric Pencil Sharpener, Model 1818, Charcoal Black</t>
        </is>
      </c>
      <c r="J2606" s="8" t="n">
        <v>2</v>
      </c>
      <c r="K2606" s="10" t="n">
        <v>0</v>
      </c>
      <c r="L2606" s="11" t="n">
        <v>56.3</v>
      </c>
      <c r="M2606" s="11">
        <f>L2606-N2606</f>
        <v>40.536</v>
      </c>
      <c r="N2606" s="11" t="n">
        <v>15.764</v>
      </c>
      <c r="O2606">
        <f>IF(L2606=0,"—",N2606/L2606)</f>
        <v>0.28</v>
      </c>
      <c r="P2606" t="inlineStr">
        <is>
          <t>South</t>
        </is>
      </c>
      <c r="Q2606" t="inlineStr">
        <is>
          <t>Consumer</t>
        </is>
      </c>
    </row>
    <row r="2607">
      <c r="A2607" s="8" t="n">
        <v>3035</v>
      </c>
      <c r="B2607" t="inlineStr">
        <is>
          <t>US-2015-123960</t>
        </is>
      </c>
      <c r="C2607" s="9" t="n">
        <v>42166</v>
      </c>
      <c r="D2607" s="8" t="n">
        <v>2015</v>
      </c>
      <c r="E2607" s="8" t="n">
        <v>6</v>
      </c>
      <c r="F2607" t="inlineStr">
        <is>
          <t>2015-06</t>
        </is>
      </c>
      <c r="G2607" t="inlineStr">
        <is>
          <t>Technology</t>
        </is>
      </c>
      <c r="H2607" t="inlineStr">
        <is>
          <t>Accessories</t>
        </is>
      </c>
      <c r="I2607" t="inlineStr">
        <is>
          <t>Kingston Digital DataTraveler 16GB USB 2.0</t>
        </is>
      </c>
      <c r="J2607" s="8" t="n">
        <v>6</v>
      </c>
      <c r="K2607" s="10" t="n">
        <v>0</v>
      </c>
      <c r="L2607" s="11" t="n">
        <v>53.7</v>
      </c>
      <c r="M2607" s="11">
        <f>L2607-N2607</f>
        <v>43.497</v>
      </c>
      <c r="N2607" s="11" t="n">
        <v>10.203</v>
      </c>
      <c r="O2607">
        <f>IF(L2607=0,"—",N2607/L2607)</f>
        <v>0.18999999999999997</v>
      </c>
      <c r="P2607" t="inlineStr">
        <is>
          <t>South</t>
        </is>
      </c>
      <c r="Q2607" t="inlineStr">
        <is>
          <t>Consumer</t>
        </is>
      </c>
    </row>
    <row r="2608">
      <c r="A2608" s="8" t="n">
        <v>3036</v>
      </c>
      <c r="B2608" t="inlineStr">
        <is>
          <t>US-2015-123960</t>
        </is>
      </c>
      <c r="C2608" s="9" t="n">
        <v>42166</v>
      </c>
      <c r="D2608" s="8" t="n">
        <v>2015</v>
      </c>
      <c r="E2608" s="8" t="n">
        <v>6</v>
      </c>
      <c r="F2608" t="inlineStr">
        <is>
          <t>2015-06</t>
        </is>
      </c>
      <c r="G2608" t="inlineStr">
        <is>
          <t>Office Supplies</t>
        </is>
      </c>
      <c r="H2608" t="inlineStr">
        <is>
          <t>Binders</t>
        </is>
      </c>
      <c r="I2608" t="inlineStr">
        <is>
          <t>SlimView Poly Binder, 3/8"</t>
        </is>
      </c>
      <c r="J2608" s="8" t="n">
        <v>7</v>
      </c>
      <c r="K2608" s="10" t="n">
        <v>0</v>
      </c>
      <c r="L2608" s="11" t="n">
        <v>36.26</v>
      </c>
      <c r="M2608" s="11">
        <f>L2608-N2608</f>
        <v>19.580399999999997</v>
      </c>
      <c r="N2608" s="11" t="n">
        <v>16.6796</v>
      </c>
      <c r="O2608">
        <f>IF(L2608=0,"—",N2608/L2608)</f>
        <v>0.46</v>
      </c>
      <c r="P2608" t="inlineStr">
        <is>
          <t>South</t>
        </is>
      </c>
      <c r="Q2608" t="inlineStr">
        <is>
          <t>Consumer</t>
        </is>
      </c>
    </row>
    <row r="2609">
      <c r="A2609" s="8" t="n">
        <v>2980</v>
      </c>
      <c r="B2609" t="inlineStr">
        <is>
          <t>CA-2015-139850</t>
        </is>
      </c>
      <c r="C2609" s="9" t="n">
        <v>42167</v>
      </c>
      <c r="D2609" s="8" t="n">
        <v>2015</v>
      </c>
      <c r="E2609" s="8" t="n">
        <v>6</v>
      </c>
      <c r="F2609" t="inlineStr">
        <is>
          <t>2015-06</t>
        </is>
      </c>
      <c r="G2609" t="inlineStr">
        <is>
          <t>Office Supplies</t>
        </is>
      </c>
      <c r="H2609" t="inlineStr">
        <is>
          <t>Paper</t>
        </is>
      </c>
      <c r="I2609" t="inlineStr">
        <is>
          <t>Xerox 1997</t>
        </is>
      </c>
      <c r="J2609" s="8" t="n">
        <v>4</v>
      </c>
      <c r="K2609" s="10" t="n">
        <v>0.2</v>
      </c>
      <c r="L2609" s="11" t="n">
        <v>20.736</v>
      </c>
      <c r="M2609" s="11">
        <f>L2609-N2609</f>
        <v>13.4784</v>
      </c>
      <c r="N2609" s="11" t="n">
        <v>7.2576</v>
      </c>
      <c r="O2609">
        <f>IF(L2609=0,"—",N2609/L2609)</f>
        <v>0.35</v>
      </c>
      <c r="P2609" t="inlineStr">
        <is>
          <t>East</t>
        </is>
      </c>
      <c r="Q2609" t="inlineStr">
        <is>
          <t>Consumer</t>
        </is>
      </c>
    </row>
    <row r="2610">
      <c r="A2610" s="8" t="n">
        <v>6914</v>
      </c>
      <c r="B2610" t="inlineStr">
        <is>
          <t>CA-2015-104115</t>
        </is>
      </c>
      <c r="C2610" s="9" t="n">
        <v>42167</v>
      </c>
      <c r="D2610" s="8" t="n">
        <v>2015</v>
      </c>
      <c r="E2610" s="8" t="n">
        <v>6</v>
      </c>
      <c r="F2610" t="inlineStr">
        <is>
          <t>2015-06</t>
        </is>
      </c>
      <c r="G2610" t="inlineStr">
        <is>
          <t>Technology</t>
        </is>
      </c>
      <c r="H2610" t="inlineStr">
        <is>
          <t>Phones</t>
        </is>
      </c>
      <c r="I2610" t="inlineStr">
        <is>
          <t>Speck Products Candyshell Flip Case</t>
        </is>
      </c>
      <c r="J2610" s="8" t="n">
        <v>2</v>
      </c>
      <c r="K2610" s="10" t="n">
        <v>0.2</v>
      </c>
      <c r="L2610" s="11" t="n">
        <v>55.984</v>
      </c>
      <c r="M2610" s="11">
        <f>L2610-N2610</f>
        <v>51.7852</v>
      </c>
      <c r="N2610" s="11" t="n">
        <v>4.1988</v>
      </c>
      <c r="O2610">
        <f>IF(L2610=0,"—",N2610/L2610)</f>
        <v>0.075</v>
      </c>
      <c r="P2610" t="inlineStr">
        <is>
          <t>South</t>
        </is>
      </c>
      <c r="Q2610" t="inlineStr">
        <is>
          <t>Consumer</t>
        </is>
      </c>
    </row>
    <row r="2611">
      <c r="A2611" s="8" t="n">
        <v>2981</v>
      </c>
      <c r="B2611" t="inlineStr">
        <is>
          <t>CA-2015-139850</t>
        </is>
      </c>
      <c r="C2611" s="9" t="n">
        <v>42167</v>
      </c>
      <c r="D2611" s="8" t="n">
        <v>2015</v>
      </c>
      <c r="E2611" s="8" t="n">
        <v>6</v>
      </c>
      <c r="F2611" t="inlineStr">
        <is>
          <t>2015-06</t>
        </is>
      </c>
      <c r="G2611" t="inlineStr">
        <is>
          <t>Furniture</t>
        </is>
      </c>
      <c r="H2611" t="inlineStr">
        <is>
          <t>Furnishings</t>
        </is>
      </c>
      <c r="I2611" t="inlineStr">
        <is>
          <t>DataProducts Ampli Magnifier Task Lamp, Black,</t>
        </is>
      </c>
      <c r="J2611" s="8" t="n">
        <v>2</v>
      </c>
      <c r="K2611" s="10" t="n">
        <v>0.2</v>
      </c>
      <c r="L2611" s="11" t="n">
        <v>43.296</v>
      </c>
      <c r="M2611" s="11">
        <f>L2611-N2611</f>
        <v>38.9664</v>
      </c>
      <c r="N2611" s="11" t="n">
        <v>4.3296</v>
      </c>
      <c r="O2611">
        <f>IF(L2611=0,"—",N2611/L2611)</f>
        <v>0.1</v>
      </c>
      <c r="P2611" t="inlineStr">
        <is>
          <t>East</t>
        </is>
      </c>
      <c r="Q2611" t="inlineStr">
        <is>
          <t>Consumer</t>
        </is>
      </c>
    </row>
    <row r="2612">
      <c r="A2612" s="8" t="n">
        <v>9072</v>
      </c>
      <c r="B2612" t="inlineStr">
        <is>
          <t>CA-2015-136105</t>
        </is>
      </c>
      <c r="C2612" s="9" t="n">
        <v>42167</v>
      </c>
      <c r="D2612" s="8" t="n">
        <v>2015</v>
      </c>
      <c r="E2612" s="8" t="n">
        <v>6</v>
      </c>
      <c r="F2612" t="inlineStr">
        <is>
          <t>2015-06</t>
        </is>
      </c>
      <c r="G2612" t="inlineStr">
        <is>
          <t>Office Supplies</t>
        </is>
      </c>
      <c r="H2612" t="inlineStr">
        <is>
          <t>Storage</t>
        </is>
      </c>
      <c r="I2612" t="inlineStr">
        <is>
          <t>Recycled Eldon Regeneration Jumbo File</t>
        </is>
      </c>
      <c r="J2612" s="8" t="n">
        <v>2</v>
      </c>
      <c r="K2612" s="10" t="n">
        <v>0</v>
      </c>
      <c r="L2612" s="11" t="n">
        <v>24.56</v>
      </c>
      <c r="M2612" s="11">
        <f>L2612-N2612</f>
        <v>17.6832</v>
      </c>
      <c r="N2612" s="11" t="n">
        <v>6.8768</v>
      </c>
      <c r="O2612">
        <f>IF(L2612=0,"—",N2612/L2612)</f>
        <v>0.28</v>
      </c>
      <c r="P2612" t="inlineStr">
        <is>
          <t>Central</t>
        </is>
      </c>
      <c r="Q2612" t="inlineStr">
        <is>
          <t>Home Office</t>
        </is>
      </c>
    </row>
    <row r="2613">
      <c r="A2613" s="8" t="n">
        <v>3446</v>
      </c>
      <c r="B2613" t="inlineStr">
        <is>
          <t>CA-2015-131779</t>
        </is>
      </c>
      <c r="C2613" s="9" t="n">
        <v>42167</v>
      </c>
      <c r="D2613" s="8" t="n">
        <v>2015</v>
      </c>
      <c r="E2613" s="8" t="n">
        <v>6</v>
      </c>
      <c r="F2613" t="inlineStr">
        <is>
          <t>2015-06</t>
        </is>
      </c>
      <c r="G2613" t="inlineStr">
        <is>
          <t>Office Supplies</t>
        </is>
      </c>
      <c r="H2613" t="inlineStr">
        <is>
          <t>Storage</t>
        </is>
      </c>
      <c r="I2613" t="inlineStr">
        <is>
          <t>Perma STOR-ALL Hanging File Box, 13 1/8"W x 12 1/4"D x 10 1/2"H</t>
        </is>
      </c>
      <c r="J2613" s="8" t="n">
        <v>5</v>
      </c>
      <c r="K2613" s="10" t="n">
        <v>0</v>
      </c>
      <c r="L2613" s="11" t="n">
        <v>29.9</v>
      </c>
      <c r="M2613" s="11">
        <f>L2613-N2613</f>
        <v>24.817</v>
      </c>
      <c r="N2613" s="11" t="n">
        <v>5.083</v>
      </c>
      <c r="O2613">
        <f>IF(L2613=0,"—",N2613/L2613)</f>
        <v>0.17</v>
      </c>
      <c r="P2613" t="inlineStr">
        <is>
          <t>East</t>
        </is>
      </c>
      <c r="Q2613" t="inlineStr">
        <is>
          <t>Consumer</t>
        </is>
      </c>
    </row>
    <row r="2614">
      <c r="A2614" s="8" t="n">
        <v>4738</v>
      </c>
      <c r="B2614" t="inlineStr">
        <is>
          <t>CA-2015-155054</t>
        </is>
      </c>
      <c r="C2614" s="9" t="n">
        <v>42168</v>
      </c>
      <c r="D2614" s="8" t="n">
        <v>2015</v>
      </c>
      <c r="E2614" s="8" t="n">
        <v>6</v>
      </c>
      <c r="F2614" t="inlineStr">
        <is>
          <t>2015-06</t>
        </is>
      </c>
      <c r="G2614" t="inlineStr">
        <is>
          <t>Technology</t>
        </is>
      </c>
      <c r="H2614" t="inlineStr">
        <is>
          <t>Accessories</t>
        </is>
      </c>
      <c r="I2614" t="inlineStr">
        <is>
          <t>Lenovo 17-Key USB Numeric Keypad</t>
        </is>
      </c>
      <c r="J2614" s="8" t="n">
        <v>2</v>
      </c>
      <c r="K2614" s="10" t="n">
        <v>0</v>
      </c>
      <c r="L2614" s="11" t="n">
        <v>67.98</v>
      </c>
      <c r="M2614" s="11">
        <f>L2614-N2614</f>
        <v>53.0244</v>
      </c>
      <c r="N2614" s="11" t="n">
        <v>14.9556</v>
      </c>
      <c r="O2614">
        <f>IF(L2614=0,"—",N2614/L2614)</f>
        <v>0.22</v>
      </c>
      <c r="P2614" t="inlineStr">
        <is>
          <t>East</t>
        </is>
      </c>
      <c r="Q2614" t="inlineStr">
        <is>
          <t>Home Office</t>
        </is>
      </c>
    </row>
    <row r="2615">
      <c r="A2615" s="8" t="n">
        <v>4736</v>
      </c>
      <c r="B2615" t="inlineStr">
        <is>
          <t>CA-2015-155054</t>
        </is>
      </c>
      <c r="C2615" s="9" t="n">
        <v>42168</v>
      </c>
      <c r="D2615" s="8" t="n">
        <v>2015</v>
      </c>
      <c r="E2615" s="8" t="n">
        <v>6</v>
      </c>
      <c r="F2615" t="inlineStr">
        <is>
          <t>2015-06</t>
        </is>
      </c>
      <c r="G2615" t="inlineStr">
        <is>
          <t>Office Supplies</t>
        </is>
      </c>
      <c r="H2615" t="inlineStr">
        <is>
          <t>Binders</t>
        </is>
      </c>
      <c r="I2615" t="inlineStr">
        <is>
          <t>ACCOHIDE 3-Ring Binder, Blue, 1"</t>
        </is>
      </c>
      <c r="J2615" s="8" t="n">
        <v>2</v>
      </c>
      <c r="K2615" s="10" t="n">
        <v>0</v>
      </c>
      <c r="L2615" s="11" t="n">
        <v>8.26</v>
      </c>
      <c r="M2615" s="11">
        <f>L2615-N2615</f>
        <v>4.3778</v>
      </c>
      <c r="N2615" s="11" t="n">
        <v>3.8822</v>
      </c>
      <c r="O2615">
        <f>IF(L2615=0,"—",N2615/L2615)</f>
        <v>0.47000000000000003</v>
      </c>
      <c r="P2615" t="inlineStr">
        <is>
          <t>East</t>
        </is>
      </c>
      <c r="Q2615" t="inlineStr">
        <is>
          <t>Home Office</t>
        </is>
      </c>
    </row>
    <row r="2616">
      <c r="A2616" s="8" t="n">
        <v>3706</v>
      </c>
      <c r="B2616" t="inlineStr">
        <is>
          <t>CA-2015-104941</t>
        </is>
      </c>
      <c r="C2616" s="9" t="n">
        <v>42168</v>
      </c>
      <c r="D2616" s="8" t="n">
        <v>2015</v>
      </c>
      <c r="E2616" s="8" t="n">
        <v>6</v>
      </c>
      <c r="F2616" t="inlineStr">
        <is>
          <t>2015-06</t>
        </is>
      </c>
      <c r="G2616" t="inlineStr">
        <is>
          <t>Office Supplies</t>
        </is>
      </c>
      <c r="H2616" t="inlineStr">
        <is>
          <t>Paper</t>
        </is>
      </c>
      <c r="I2616" t="inlineStr">
        <is>
          <t>Xerox 204</t>
        </is>
      </c>
      <c r="J2616" s="8" t="n">
        <v>5</v>
      </c>
      <c r="K2616" s="10" t="n">
        <v>0</v>
      </c>
      <c r="L2616" s="11" t="n">
        <v>32.4</v>
      </c>
      <c r="M2616" s="11">
        <f>L2616-N2616</f>
        <v>16.848</v>
      </c>
      <c r="N2616" s="11" t="n">
        <v>15.552</v>
      </c>
      <c r="O2616">
        <f>IF(L2616=0,"—",N2616/L2616)</f>
        <v>0.48</v>
      </c>
      <c r="P2616" t="inlineStr">
        <is>
          <t>South</t>
        </is>
      </c>
      <c r="Q2616" t="inlineStr">
        <is>
          <t>Corporate</t>
        </is>
      </c>
    </row>
    <row r="2617">
      <c r="A2617" s="8" t="n">
        <v>6089</v>
      </c>
      <c r="B2617" t="inlineStr">
        <is>
          <t>CA-2015-137281</t>
        </is>
      </c>
      <c r="C2617" s="9" t="n">
        <v>42168</v>
      </c>
      <c r="D2617" s="8" t="n">
        <v>2015</v>
      </c>
      <c r="E2617" s="8" t="n">
        <v>6</v>
      </c>
      <c r="F2617" t="inlineStr">
        <is>
          <t>2015-06</t>
        </is>
      </c>
      <c r="G2617" t="inlineStr">
        <is>
          <t>Office Supplies</t>
        </is>
      </c>
      <c r="H2617" t="inlineStr">
        <is>
          <t>Paper</t>
        </is>
      </c>
      <c r="I2617" t="inlineStr">
        <is>
          <t>Xerox 202</t>
        </is>
      </c>
      <c r="J2617" s="8" t="n">
        <v>1</v>
      </c>
      <c r="K2617" s="10" t="n">
        <v>0</v>
      </c>
      <c r="L2617" s="11" t="n">
        <v>6.48</v>
      </c>
      <c r="M2617" s="11">
        <f>L2617-N2617</f>
        <v>3.3696000000000006</v>
      </c>
      <c r="N2617" s="11" t="n">
        <v>3.1104</v>
      </c>
      <c r="O2617">
        <f>IF(L2617=0,"—",N2617/L2617)</f>
        <v>0.4799999999999999</v>
      </c>
      <c r="P2617" t="inlineStr">
        <is>
          <t>South</t>
        </is>
      </c>
      <c r="Q2617" t="inlineStr">
        <is>
          <t>Corporate</t>
        </is>
      </c>
    </row>
    <row r="2618">
      <c r="A2618" s="8" t="n">
        <v>3704</v>
      </c>
      <c r="B2618" t="inlineStr">
        <is>
          <t>CA-2015-104941</t>
        </is>
      </c>
      <c r="C2618" s="9" t="n">
        <v>42168</v>
      </c>
      <c r="D2618" s="8" t="n">
        <v>2015</v>
      </c>
      <c r="E2618" s="8" t="n">
        <v>6</v>
      </c>
      <c r="F2618" t="inlineStr">
        <is>
          <t>2015-06</t>
        </is>
      </c>
      <c r="G2618" t="inlineStr">
        <is>
          <t>Office Supplies</t>
        </is>
      </c>
      <c r="H2618" t="inlineStr">
        <is>
          <t>Binders</t>
        </is>
      </c>
      <c r="I2618" t="inlineStr">
        <is>
          <t>Avery Heavy-Duty EZD View Binder with Locking Rings</t>
        </is>
      </c>
      <c r="J2618" s="8" t="n">
        <v>3</v>
      </c>
      <c r="K2618" s="10" t="n">
        <v>0</v>
      </c>
      <c r="L2618" s="11" t="n">
        <v>19.14</v>
      </c>
      <c r="M2618" s="11">
        <f>L2618-N2618</f>
        <v>10.335600000000001</v>
      </c>
      <c r="N2618" s="11" t="n">
        <v>8.804399999999999</v>
      </c>
      <c r="O2618">
        <f>IF(L2618=0,"—",N2618/L2618)</f>
        <v>0.45999999999999996</v>
      </c>
      <c r="P2618" t="inlineStr">
        <is>
          <t>South</t>
        </is>
      </c>
      <c r="Q2618" t="inlineStr">
        <is>
          <t>Corporate</t>
        </is>
      </c>
    </row>
    <row r="2619">
      <c r="A2619" s="8" t="n">
        <v>1038</v>
      </c>
      <c r="B2619" t="inlineStr">
        <is>
          <t>CA-2015-127418</t>
        </is>
      </c>
      <c r="C2619" s="9" t="n">
        <v>42168</v>
      </c>
      <c r="D2619" s="8" t="n">
        <v>2015</v>
      </c>
      <c r="E2619" s="8" t="n">
        <v>6</v>
      </c>
      <c r="F2619" t="inlineStr">
        <is>
          <t>2015-06</t>
        </is>
      </c>
      <c r="G2619" t="inlineStr">
        <is>
          <t>Office Supplies</t>
        </is>
      </c>
      <c r="H2619" t="inlineStr">
        <is>
          <t>Binders</t>
        </is>
      </c>
      <c r="I2619" t="inlineStr">
        <is>
          <t>Aluminum Screw Posts</t>
        </is>
      </c>
      <c r="J2619" s="8" t="n">
        <v>3</v>
      </c>
      <c r="K2619" s="10" t="n">
        <v>0.2</v>
      </c>
      <c r="L2619" s="11" t="n">
        <v>36.624</v>
      </c>
      <c r="M2619" s="11">
        <f>L2619-N2619</f>
        <v>22.89</v>
      </c>
      <c r="N2619" s="11" t="n">
        <v>13.734</v>
      </c>
      <c r="O2619">
        <f>IF(L2619=0,"—",N2619/L2619)</f>
        <v>0.375</v>
      </c>
      <c r="P2619" t="inlineStr">
        <is>
          <t>West</t>
        </is>
      </c>
      <c r="Q2619" t="inlineStr">
        <is>
          <t>Consumer</t>
        </is>
      </c>
    </row>
    <row r="2620">
      <c r="A2620" s="8" t="n">
        <v>3703</v>
      </c>
      <c r="B2620" t="inlineStr">
        <is>
          <t>CA-2015-104941</t>
        </is>
      </c>
      <c r="C2620" s="9" t="n">
        <v>42168</v>
      </c>
      <c r="D2620" s="8" t="n">
        <v>2015</v>
      </c>
      <c r="E2620" s="8" t="n">
        <v>6</v>
      </c>
      <c r="F2620" t="inlineStr">
        <is>
          <t>2015-06</t>
        </is>
      </c>
      <c r="G2620" t="inlineStr">
        <is>
          <t>Office Supplies</t>
        </is>
      </c>
      <c r="H2620" t="inlineStr">
        <is>
          <t>Art</t>
        </is>
      </c>
      <c r="I2620" t="inlineStr">
        <is>
          <t>Newell 31</t>
        </is>
      </c>
      <c r="J2620" s="8" t="n">
        <v>6</v>
      </c>
      <c r="K2620" s="10" t="n">
        <v>0</v>
      </c>
      <c r="L2620" s="11" t="n">
        <v>24.78</v>
      </c>
      <c r="M2620" s="11">
        <f>L2620-N2620</f>
        <v>17.8416</v>
      </c>
      <c r="N2620" s="11" t="n">
        <v>6.9384</v>
      </c>
      <c r="O2620">
        <f>IF(L2620=0,"—",N2620/L2620)</f>
        <v>0.27999999999999997</v>
      </c>
      <c r="P2620" t="inlineStr">
        <is>
          <t>South</t>
        </is>
      </c>
      <c r="Q2620" t="inlineStr">
        <is>
          <t>Corporate</t>
        </is>
      </c>
    </row>
    <row r="2621">
      <c r="A2621" s="8" t="n">
        <v>8274</v>
      </c>
      <c r="B2621" t="inlineStr">
        <is>
          <t>CA-2015-104059</t>
        </is>
      </c>
      <c r="C2621" s="9" t="n">
        <v>42168</v>
      </c>
      <c r="D2621" s="8" t="n">
        <v>2015</v>
      </c>
      <c r="E2621" s="8" t="n">
        <v>6</v>
      </c>
      <c r="F2621" t="inlineStr">
        <is>
          <t>2015-06</t>
        </is>
      </c>
      <c r="G2621" t="inlineStr">
        <is>
          <t>Office Supplies</t>
        </is>
      </c>
      <c r="H2621" t="inlineStr">
        <is>
          <t>Art</t>
        </is>
      </c>
      <c r="I2621" t="inlineStr">
        <is>
          <t>Newell 320</t>
        </is>
      </c>
      <c r="J2621" s="8" t="n">
        <v>1</v>
      </c>
      <c r="K2621" s="10" t="n">
        <v>0.2</v>
      </c>
      <c r="L2621" s="11" t="n">
        <v>3.424</v>
      </c>
      <c r="M2621" s="11">
        <f>L2621-N2621</f>
        <v>3.1244</v>
      </c>
      <c r="N2621" s="11" t="n">
        <v>0.2996</v>
      </c>
      <c r="O2621">
        <f>IF(L2621=0,"—",N2621/L2621)</f>
        <v>0.0875</v>
      </c>
      <c r="P2621" t="inlineStr">
        <is>
          <t>East</t>
        </is>
      </c>
      <c r="Q2621" t="inlineStr">
        <is>
          <t>Home Office</t>
        </is>
      </c>
    </row>
    <row r="2622">
      <c r="A2622" s="8" t="n">
        <v>3705</v>
      </c>
      <c r="B2622" t="inlineStr">
        <is>
          <t>CA-2015-104941</t>
        </is>
      </c>
      <c r="C2622" s="9" t="n">
        <v>42168</v>
      </c>
      <c r="D2622" s="8" t="n">
        <v>2015</v>
      </c>
      <c r="E2622" s="8" t="n">
        <v>6</v>
      </c>
      <c r="F2622" t="inlineStr">
        <is>
          <t>2015-06</t>
        </is>
      </c>
      <c r="G2622" t="inlineStr">
        <is>
          <t>Technology</t>
        </is>
      </c>
      <c r="H2622" t="inlineStr">
        <is>
          <t>Copiers</t>
        </is>
      </c>
      <c r="I2622" t="inlineStr">
        <is>
          <t>Brother DCP1000 Digital 3 in 1 Multifunction Machine</t>
        </is>
      </c>
      <c r="J2622" s="8" t="n">
        <v>3</v>
      </c>
      <c r="K2622" s="10" t="n">
        <v>0</v>
      </c>
      <c r="L2622" s="11" t="n">
        <v>899.97</v>
      </c>
      <c r="M2622" s="11">
        <f>L2622-N2622</f>
        <v>584.9805</v>
      </c>
      <c r="N2622" s="11" t="n">
        <v>314.9895</v>
      </c>
      <c r="O2622">
        <f>IF(L2622=0,"—",N2622/L2622)</f>
        <v>0.35000000000000003</v>
      </c>
      <c r="P2622" t="inlineStr">
        <is>
          <t>South</t>
        </is>
      </c>
      <c r="Q2622" t="inlineStr">
        <is>
          <t>Corporate</t>
        </is>
      </c>
    </row>
    <row r="2623">
      <c r="A2623" s="8" t="n">
        <v>4737</v>
      </c>
      <c r="B2623" t="inlineStr">
        <is>
          <t>CA-2015-155054</t>
        </is>
      </c>
      <c r="C2623" s="9" t="n">
        <v>42168</v>
      </c>
      <c r="D2623" s="8" t="n">
        <v>2015</v>
      </c>
      <c r="E2623" s="8" t="n">
        <v>6</v>
      </c>
      <c r="F2623" t="inlineStr">
        <is>
          <t>2015-06</t>
        </is>
      </c>
      <c r="G2623" t="inlineStr">
        <is>
          <t>Office Supplies</t>
        </is>
      </c>
      <c r="H2623" t="inlineStr">
        <is>
          <t>Binders</t>
        </is>
      </c>
      <c r="I2623" t="inlineStr">
        <is>
          <t>Recycled Easel Ring Binders</t>
        </is>
      </c>
      <c r="J2623" s="8" t="n">
        <v>2</v>
      </c>
      <c r="K2623" s="10" t="n">
        <v>0</v>
      </c>
      <c r="L2623" s="11" t="n">
        <v>29.84</v>
      </c>
      <c r="M2623" s="11">
        <f>L2623-N2623</f>
        <v>16.412</v>
      </c>
      <c r="N2623" s="11" t="n">
        <v>13.428</v>
      </c>
      <c r="O2623">
        <f>IF(L2623=0,"—",N2623/L2623)</f>
        <v>0.45</v>
      </c>
      <c r="P2623" t="inlineStr">
        <is>
          <t>East</t>
        </is>
      </c>
      <c r="Q2623" t="inlineStr">
        <is>
          <t>Home Office</t>
        </is>
      </c>
    </row>
    <row r="2624">
      <c r="A2624" s="8" t="n">
        <v>1327</v>
      </c>
      <c r="B2624" t="inlineStr">
        <is>
          <t>CA-2015-120439</t>
        </is>
      </c>
      <c r="C2624" s="9" t="n">
        <v>42169</v>
      </c>
      <c r="D2624" s="8" t="n">
        <v>2015</v>
      </c>
      <c r="E2624" s="8" t="n">
        <v>6</v>
      </c>
      <c r="F2624" t="inlineStr">
        <is>
          <t>2015-06</t>
        </is>
      </c>
      <c r="G2624" t="inlineStr">
        <is>
          <t>Furniture</t>
        </is>
      </c>
      <c r="H2624" t="inlineStr">
        <is>
          <t>Furnishings</t>
        </is>
      </c>
      <c r="I2624" t="inlineStr">
        <is>
          <t>Eldon Expressions Punched Metal &amp; Wood Desk Accessories, Pewter &amp; Cherry</t>
        </is>
      </c>
      <c r="J2624" s="8" t="n">
        <v>6</v>
      </c>
      <c r="K2624" s="10" t="n">
        <v>0.2</v>
      </c>
      <c r="L2624" s="11" t="n">
        <v>51.072</v>
      </c>
      <c r="M2624" s="11">
        <f>L2624-N2624</f>
        <v>45.964800000000004</v>
      </c>
      <c r="N2624" s="11" t="n">
        <v>5.1072</v>
      </c>
      <c r="O2624">
        <f>IF(L2624=0,"—",N2624/L2624)</f>
        <v>0.09999999999999999</v>
      </c>
      <c r="P2624" t="inlineStr">
        <is>
          <t>East</t>
        </is>
      </c>
      <c r="Q2624" t="inlineStr">
        <is>
          <t>Home Office</t>
        </is>
      </c>
    </row>
    <row r="2625">
      <c r="A2625" s="8" t="n">
        <v>3881</v>
      </c>
      <c r="B2625" t="inlineStr">
        <is>
          <t>CA-2015-129896</t>
        </is>
      </c>
      <c r="C2625" s="9" t="n">
        <v>42170</v>
      </c>
      <c r="D2625" s="8" t="n">
        <v>2015</v>
      </c>
      <c r="E2625" s="8" t="n">
        <v>6</v>
      </c>
      <c r="F2625" t="inlineStr">
        <is>
          <t>2015-06</t>
        </is>
      </c>
      <c r="G2625" t="inlineStr">
        <is>
          <t>Office Supplies</t>
        </is>
      </c>
      <c r="H2625" t="inlineStr">
        <is>
          <t>Paper</t>
        </is>
      </c>
      <c r="I2625" t="inlineStr">
        <is>
          <t>Xerox 1895</t>
        </is>
      </c>
      <c r="J2625" s="8" t="n">
        <v>2</v>
      </c>
      <c r="K2625" s="10" t="n">
        <v>0.2</v>
      </c>
      <c r="L2625" s="11" t="n">
        <v>9.568</v>
      </c>
      <c r="M2625" s="11">
        <f>L2625-N2625</f>
        <v>6.577999999999999</v>
      </c>
      <c r="N2625" s="11" t="n">
        <v>2.99</v>
      </c>
      <c r="O2625">
        <f>IF(L2625=0,"—",N2625/L2625)</f>
        <v>0.31250000000000006</v>
      </c>
      <c r="P2625" t="inlineStr">
        <is>
          <t>West</t>
        </is>
      </c>
      <c r="Q2625" t="inlineStr">
        <is>
          <t>Consumer</t>
        </is>
      </c>
    </row>
    <row r="2626">
      <c r="A2626" s="8" t="n">
        <v>3882</v>
      </c>
      <c r="B2626" t="inlineStr">
        <is>
          <t>CA-2015-129896</t>
        </is>
      </c>
      <c r="C2626" s="9" t="n">
        <v>42170</v>
      </c>
      <c r="D2626" s="8" t="n">
        <v>2015</v>
      </c>
      <c r="E2626" s="8" t="n">
        <v>6</v>
      </c>
      <c r="F2626" t="inlineStr">
        <is>
          <t>2015-06</t>
        </is>
      </c>
      <c r="G2626" t="inlineStr">
        <is>
          <t>Office Supplies</t>
        </is>
      </c>
      <c r="H2626" t="inlineStr">
        <is>
          <t>Storage</t>
        </is>
      </c>
      <c r="I2626" t="inlineStr">
        <is>
          <t>Belkin 19" Vented Equipment Shelf, Black</t>
        </is>
      </c>
      <c r="J2626" s="8" t="n">
        <v>2</v>
      </c>
      <c r="K2626" s="10" t="n">
        <v>0.2</v>
      </c>
      <c r="L2626" s="11" t="n">
        <v>82.36799999999999</v>
      </c>
      <c r="M2626" s="11">
        <f>L2626-N2626</f>
        <v>101.93039999999999</v>
      </c>
      <c r="N2626" s="11" t="n">
        <v>-19.5624</v>
      </c>
      <c r="O2626">
        <f>IF(L2626=0,"—",N2626/L2626)</f>
        <v>-0.23750000000000002</v>
      </c>
      <c r="P2626" t="inlineStr">
        <is>
          <t>West</t>
        </is>
      </c>
      <c r="Q2626" t="inlineStr">
        <is>
          <t>Consumer</t>
        </is>
      </c>
    </row>
    <row r="2627">
      <c r="A2627" s="8" t="n">
        <v>3884</v>
      </c>
      <c r="B2627" t="inlineStr">
        <is>
          <t>CA-2015-129896</t>
        </is>
      </c>
      <c r="C2627" s="9" t="n">
        <v>42170</v>
      </c>
      <c r="D2627" s="8" t="n">
        <v>2015</v>
      </c>
      <c r="E2627" s="8" t="n">
        <v>6</v>
      </c>
      <c r="F2627" t="inlineStr">
        <is>
          <t>2015-06</t>
        </is>
      </c>
      <c r="G2627" t="inlineStr">
        <is>
          <t>Furniture</t>
        </is>
      </c>
      <c r="H2627" t="inlineStr">
        <is>
          <t>Furnishings</t>
        </is>
      </c>
      <c r="I2627" t="inlineStr">
        <is>
          <t>DAX Copper Panel Document Frame, 5 x 7 Size</t>
        </is>
      </c>
      <c r="J2627" s="8" t="n">
        <v>4</v>
      </c>
      <c r="K2627" s="10" t="n">
        <v>0.2</v>
      </c>
      <c r="L2627" s="11" t="n">
        <v>40.256</v>
      </c>
      <c r="M2627" s="11">
        <f>L2627-N2627</f>
        <v>29.1856</v>
      </c>
      <c r="N2627" s="11" t="n">
        <v>11.0704</v>
      </c>
      <c r="O2627">
        <f>IF(L2627=0,"—",N2627/L2627)</f>
        <v>0.27499999999999997</v>
      </c>
      <c r="P2627" t="inlineStr">
        <is>
          <t>West</t>
        </is>
      </c>
      <c r="Q2627" t="inlineStr">
        <is>
          <t>Consumer</t>
        </is>
      </c>
    </row>
    <row r="2628">
      <c r="A2628" s="8" t="n">
        <v>5815</v>
      </c>
      <c r="B2628" t="inlineStr">
        <is>
          <t>US-2015-106495</t>
        </is>
      </c>
      <c r="C2628" s="9" t="n">
        <v>42170</v>
      </c>
      <c r="D2628" s="8" t="n">
        <v>2015</v>
      </c>
      <c r="E2628" s="8" t="n">
        <v>6</v>
      </c>
      <c r="F2628" t="inlineStr">
        <is>
          <t>2015-06</t>
        </is>
      </c>
      <c r="G2628" t="inlineStr">
        <is>
          <t>Technology</t>
        </is>
      </c>
      <c r="H2628" t="inlineStr">
        <is>
          <t>Accessories</t>
        </is>
      </c>
      <c r="I2628" t="inlineStr">
        <is>
          <t>Belkin Standard 104 key USB Keyboard</t>
        </is>
      </c>
      <c r="J2628" s="8" t="n">
        <v>1</v>
      </c>
      <c r="K2628" s="10" t="n">
        <v>0.2</v>
      </c>
      <c r="L2628" s="11" t="n">
        <v>11.672</v>
      </c>
      <c r="M2628" s="11">
        <f>L2628-N2628</f>
        <v>12.4015</v>
      </c>
      <c r="N2628" s="11" t="n">
        <v>-0.7295</v>
      </c>
      <c r="O2628">
        <f>IF(L2628=0,"—",N2628/L2628)</f>
        <v>-0.0625</v>
      </c>
      <c r="P2628" t="inlineStr">
        <is>
          <t>South</t>
        </is>
      </c>
      <c r="Q2628" t="inlineStr">
        <is>
          <t>Consumer</t>
        </is>
      </c>
    </row>
    <row r="2629">
      <c r="A2629" s="8" t="n">
        <v>3883</v>
      </c>
      <c r="B2629" t="inlineStr">
        <is>
          <t>CA-2015-129896</t>
        </is>
      </c>
      <c r="C2629" s="9" t="n">
        <v>42170</v>
      </c>
      <c r="D2629" s="8" t="n">
        <v>2015</v>
      </c>
      <c r="E2629" s="8" t="n">
        <v>6</v>
      </c>
      <c r="F2629" t="inlineStr">
        <is>
          <t>2015-06</t>
        </is>
      </c>
      <c r="G2629" t="inlineStr">
        <is>
          <t>Furniture</t>
        </is>
      </c>
      <c r="H2629" t="inlineStr">
        <is>
          <t>Furnishings</t>
        </is>
      </c>
      <c r="I2629" t="inlineStr">
        <is>
          <t>Eldon "L" Workstation Diamond Chairmat</t>
        </is>
      </c>
      <c r="J2629" s="8" t="n">
        <v>6</v>
      </c>
      <c r="K2629" s="10" t="n">
        <v>0.2</v>
      </c>
      <c r="L2629" s="11" t="n">
        <v>364.704</v>
      </c>
      <c r="M2629" s="11">
        <f>L2629-N2629</f>
        <v>401.1744</v>
      </c>
      <c r="N2629" s="11" t="n">
        <v>-36.4704</v>
      </c>
      <c r="O2629">
        <f>IF(L2629=0,"—",N2629/L2629)</f>
        <v>-0.09999999999999999</v>
      </c>
      <c r="P2629" t="inlineStr">
        <is>
          <t>West</t>
        </is>
      </c>
      <c r="Q2629" t="inlineStr">
        <is>
          <t>Consumer</t>
        </is>
      </c>
    </row>
    <row r="2630">
      <c r="A2630" s="8" t="n">
        <v>7597</v>
      </c>
      <c r="B2630" t="inlineStr">
        <is>
          <t>CA-2015-164567</t>
        </is>
      </c>
      <c r="C2630" s="9" t="n">
        <v>42170</v>
      </c>
      <c r="D2630" s="8" t="n">
        <v>2015</v>
      </c>
      <c r="E2630" s="8" t="n">
        <v>6</v>
      </c>
      <c r="F2630" t="inlineStr">
        <is>
          <t>2015-06</t>
        </is>
      </c>
      <c r="G2630" t="inlineStr">
        <is>
          <t>Technology</t>
        </is>
      </c>
      <c r="H2630" t="inlineStr">
        <is>
          <t>Phones</t>
        </is>
      </c>
      <c r="I2630" t="inlineStr">
        <is>
          <t>Jabra SPEAK 410</t>
        </is>
      </c>
      <c r="J2630" s="8" t="n">
        <v>3</v>
      </c>
      <c r="K2630" s="10" t="n">
        <v>0.2</v>
      </c>
      <c r="L2630" s="11" t="n">
        <v>225.576</v>
      </c>
      <c r="M2630" s="11">
        <f>L2630-N2630</f>
        <v>203.01839999999999</v>
      </c>
      <c r="N2630" s="11" t="n">
        <v>22.5576</v>
      </c>
      <c r="O2630">
        <f>IF(L2630=0,"—",N2630/L2630)</f>
        <v>0.1</v>
      </c>
      <c r="P2630" t="inlineStr">
        <is>
          <t>West</t>
        </is>
      </c>
      <c r="Q2630" t="inlineStr">
        <is>
          <t>Corporate</t>
        </is>
      </c>
    </row>
    <row r="2631">
      <c r="A2631" s="8" t="n">
        <v>1024</v>
      </c>
      <c r="B2631" t="inlineStr">
        <is>
          <t>CA-2015-167269</t>
        </is>
      </c>
      <c r="C2631" s="9" t="n">
        <v>42171</v>
      </c>
      <c r="D2631" s="8" t="n">
        <v>2015</v>
      </c>
      <c r="E2631" s="8" t="n">
        <v>6</v>
      </c>
      <c r="F2631" t="inlineStr">
        <is>
          <t>2015-06</t>
        </is>
      </c>
      <c r="G2631" t="inlineStr">
        <is>
          <t>Office Supplies</t>
        </is>
      </c>
      <c r="H2631" t="inlineStr">
        <is>
          <t>Envelopes</t>
        </is>
      </c>
      <c r="I2631" t="inlineStr">
        <is>
          <t>Peel &amp; Seel Envelopes</t>
        </is>
      </c>
      <c r="J2631" s="8" t="n">
        <v>2</v>
      </c>
      <c r="K2631" s="10" t="n">
        <v>0.2</v>
      </c>
      <c r="L2631" s="11" t="n">
        <v>6.208</v>
      </c>
      <c r="M2631" s="11">
        <f>L2631-N2631</f>
        <v>4.0352</v>
      </c>
      <c r="N2631" s="11" t="n">
        <v>2.1728</v>
      </c>
      <c r="O2631">
        <f>IF(L2631=0,"—",N2631/L2631)</f>
        <v>0.35</v>
      </c>
      <c r="P2631" t="inlineStr">
        <is>
          <t>East</t>
        </is>
      </c>
      <c r="Q2631" t="inlineStr">
        <is>
          <t>Consumer</t>
        </is>
      </c>
    </row>
    <row r="2632">
      <c r="A2632" s="8" t="n">
        <v>3938</v>
      </c>
      <c r="B2632" t="inlineStr">
        <is>
          <t>CA-2015-118955</t>
        </is>
      </c>
      <c r="C2632" s="9" t="n">
        <v>42171</v>
      </c>
      <c r="D2632" s="8" t="n">
        <v>2015</v>
      </c>
      <c r="E2632" s="8" t="n">
        <v>6</v>
      </c>
      <c r="F2632" t="inlineStr">
        <is>
          <t>2015-06</t>
        </is>
      </c>
      <c r="G2632" t="inlineStr">
        <is>
          <t>Office Supplies</t>
        </is>
      </c>
      <c r="H2632" t="inlineStr">
        <is>
          <t>Paper</t>
        </is>
      </c>
      <c r="I2632" t="inlineStr">
        <is>
          <t>Xerox 188</t>
        </is>
      </c>
      <c r="J2632" s="8" t="n">
        <v>3</v>
      </c>
      <c r="K2632" s="10" t="n">
        <v>0.2</v>
      </c>
      <c r="L2632" s="11" t="n">
        <v>27.216</v>
      </c>
      <c r="M2632" s="11">
        <f>L2632-N2632</f>
        <v>17.3502</v>
      </c>
      <c r="N2632" s="11" t="n">
        <v>9.8658</v>
      </c>
      <c r="O2632">
        <f>IF(L2632=0,"—",N2632/L2632)</f>
        <v>0.3625</v>
      </c>
      <c r="P2632" t="inlineStr">
        <is>
          <t>Central</t>
        </is>
      </c>
      <c r="Q2632" t="inlineStr">
        <is>
          <t>Consumer</t>
        </is>
      </c>
    </row>
    <row r="2633">
      <c r="A2633" s="8" t="n">
        <v>3937</v>
      </c>
      <c r="B2633" t="inlineStr">
        <is>
          <t>CA-2015-118955</t>
        </is>
      </c>
      <c r="C2633" s="9" t="n">
        <v>42171</v>
      </c>
      <c r="D2633" s="8" t="n">
        <v>2015</v>
      </c>
      <c r="E2633" s="8" t="n">
        <v>6</v>
      </c>
      <c r="F2633" t="inlineStr">
        <is>
          <t>2015-06</t>
        </is>
      </c>
      <c r="G2633" t="inlineStr">
        <is>
          <t>Office Supplies</t>
        </is>
      </c>
      <c r="H2633" t="inlineStr">
        <is>
          <t>Envelopes</t>
        </is>
      </c>
      <c r="I2633" t="inlineStr">
        <is>
          <t>Staple envelope</t>
        </is>
      </c>
      <c r="J2633" s="8" t="n">
        <v>3</v>
      </c>
      <c r="K2633" s="10" t="n">
        <v>0.2</v>
      </c>
      <c r="L2633" s="11" t="n">
        <v>28.752</v>
      </c>
      <c r="M2633" s="11">
        <f>L2633-N2633</f>
        <v>19.4076</v>
      </c>
      <c r="N2633" s="11" t="n">
        <v>9.3444</v>
      </c>
      <c r="O2633">
        <f>IF(L2633=0,"—",N2633/L2633)</f>
        <v>0.325</v>
      </c>
      <c r="P2633" t="inlineStr">
        <is>
          <t>Central</t>
        </is>
      </c>
      <c r="Q2633" t="inlineStr">
        <is>
          <t>Consumer</t>
        </is>
      </c>
    </row>
    <row r="2634">
      <c r="A2634" s="8" t="n">
        <v>3939</v>
      </c>
      <c r="B2634" t="inlineStr">
        <is>
          <t>CA-2015-118955</t>
        </is>
      </c>
      <c r="C2634" s="9" t="n">
        <v>42171</v>
      </c>
      <c r="D2634" s="8" t="n">
        <v>2015</v>
      </c>
      <c r="E2634" s="8" t="n">
        <v>6</v>
      </c>
      <c r="F2634" t="inlineStr">
        <is>
          <t>2015-06</t>
        </is>
      </c>
      <c r="G2634" t="inlineStr">
        <is>
          <t>Furniture</t>
        </is>
      </c>
      <c r="H2634" t="inlineStr">
        <is>
          <t>Chairs</t>
        </is>
      </c>
      <c r="I2634" t="inlineStr">
        <is>
          <t>Office Star - Contemporary Swivel Chair with Padded Adjustable Arms and Flex Bac</t>
        </is>
      </c>
      <c r="J2634" s="8" t="n">
        <v>2</v>
      </c>
      <c r="K2634" s="10" t="n">
        <v>0.3</v>
      </c>
      <c r="L2634" s="11" t="n">
        <v>197.372</v>
      </c>
      <c r="M2634" s="11">
        <f>L2634-N2634</f>
        <v>222.7484</v>
      </c>
      <c r="N2634" s="11" t="n">
        <v>-25.3764</v>
      </c>
      <c r="O2634">
        <f>IF(L2634=0,"—",N2634/L2634)</f>
        <v>-0.12857142857142856</v>
      </c>
      <c r="P2634" t="inlineStr">
        <is>
          <t>Central</t>
        </is>
      </c>
      <c r="Q2634" t="inlineStr">
        <is>
          <t>Consumer</t>
        </is>
      </c>
    </row>
    <row r="2635">
      <c r="A2635" s="8" t="n">
        <v>8751</v>
      </c>
      <c r="B2635" t="inlineStr">
        <is>
          <t>US-2015-163825</t>
        </is>
      </c>
      <c r="C2635" s="9" t="n">
        <v>42171</v>
      </c>
      <c r="D2635" s="8" t="n">
        <v>2015</v>
      </c>
      <c r="E2635" s="8" t="n">
        <v>6</v>
      </c>
      <c r="F2635" t="inlineStr">
        <is>
          <t>2015-06</t>
        </is>
      </c>
      <c r="G2635" t="inlineStr">
        <is>
          <t>Technology</t>
        </is>
      </c>
      <c r="H2635" t="inlineStr">
        <is>
          <t>Phones</t>
        </is>
      </c>
      <c r="I2635" t="inlineStr">
        <is>
          <t>RCA Visys Integrated PBX 8-Line Router</t>
        </is>
      </c>
      <c r="J2635" s="8" t="n">
        <v>2</v>
      </c>
      <c r="K2635" s="10" t="n">
        <v>0</v>
      </c>
      <c r="L2635" s="11" t="n">
        <v>133.98</v>
      </c>
      <c r="M2635" s="11">
        <f>L2635-N2635</f>
        <v>100.48499999999999</v>
      </c>
      <c r="N2635" s="11" t="n">
        <v>33.495</v>
      </c>
      <c r="O2635">
        <f>IF(L2635=0,"—",N2635/L2635)</f>
        <v>0.25</v>
      </c>
      <c r="P2635" t="inlineStr">
        <is>
          <t>East</t>
        </is>
      </c>
      <c r="Q2635" t="inlineStr">
        <is>
          <t>Consumer</t>
        </is>
      </c>
    </row>
    <row r="2636">
      <c r="A2636" s="8" t="n">
        <v>8750</v>
      </c>
      <c r="B2636" t="inlineStr">
        <is>
          <t>US-2015-163825</t>
        </is>
      </c>
      <c r="C2636" s="9" t="n">
        <v>42171</v>
      </c>
      <c r="D2636" s="8" t="n">
        <v>2015</v>
      </c>
      <c r="E2636" s="8" t="n">
        <v>6</v>
      </c>
      <c r="F2636" t="inlineStr">
        <is>
          <t>2015-06</t>
        </is>
      </c>
      <c r="G2636" t="inlineStr">
        <is>
          <t>Office Supplies</t>
        </is>
      </c>
      <c r="H2636" t="inlineStr">
        <is>
          <t>Binders</t>
        </is>
      </c>
      <c r="I2636" t="inlineStr">
        <is>
          <t>Fellowes PB500 Electric Punch Plastic Comb Binding Machine with Manual Bind</t>
        </is>
      </c>
      <c r="J2636" s="8" t="n">
        <v>3</v>
      </c>
      <c r="K2636" s="10" t="n">
        <v>0.2</v>
      </c>
      <c r="L2636" s="11" t="n">
        <v>3050.376</v>
      </c>
      <c r="M2636" s="11">
        <f>L2636-N2636</f>
        <v>1906.4850000000001</v>
      </c>
      <c r="N2636" s="11" t="n">
        <v>1143.891</v>
      </c>
      <c r="O2636">
        <f>IF(L2636=0,"—",N2636/L2636)</f>
        <v>0.375</v>
      </c>
      <c r="P2636" t="inlineStr">
        <is>
          <t>East</t>
        </is>
      </c>
      <c r="Q2636" t="inlineStr">
        <is>
          <t>Consumer</t>
        </is>
      </c>
    </row>
    <row r="2637">
      <c r="A2637" s="8" t="n">
        <v>7750</v>
      </c>
      <c r="B2637" t="inlineStr">
        <is>
          <t>CA-2015-133242</t>
        </is>
      </c>
      <c r="C2637" s="9" t="n">
        <v>42173</v>
      </c>
      <c r="D2637" s="8" t="n">
        <v>2015</v>
      </c>
      <c r="E2637" s="8" t="n">
        <v>6</v>
      </c>
      <c r="F2637" t="inlineStr">
        <is>
          <t>2015-06</t>
        </is>
      </c>
      <c r="G2637" t="inlineStr">
        <is>
          <t>Office Supplies</t>
        </is>
      </c>
      <c r="H2637" t="inlineStr">
        <is>
          <t>Storage</t>
        </is>
      </c>
      <c r="I2637" t="inlineStr">
        <is>
          <t>Tennsco Double-Tier Lockers</t>
        </is>
      </c>
      <c r="J2637" s="8" t="n">
        <v>2</v>
      </c>
      <c r="K2637" s="10" t="n">
        <v>0</v>
      </c>
      <c r="L2637" s="11" t="n">
        <v>450.04</v>
      </c>
      <c r="M2637" s="11">
        <f>L2637-N2637</f>
        <v>391.5348</v>
      </c>
      <c r="N2637" s="11" t="n">
        <v>58.5052</v>
      </c>
      <c r="O2637">
        <f>IF(L2637=0,"—",N2637/L2637)</f>
        <v>0.13</v>
      </c>
      <c r="P2637" t="inlineStr">
        <is>
          <t>South</t>
        </is>
      </c>
      <c r="Q2637" t="inlineStr">
        <is>
          <t>Consumer</t>
        </is>
      </c>
    </row>
    <row r="2638">
      <c r="A2638" s="8" t="n">
        <v>7751</v>
      </c>
      <c r="B2638" t="inlineStr">
        <is>
          <t>CA-2015-133242</t>
        </is>
      </c>
      <c r="C2638" s="9" t="n">
        <v>42173</v>
      </c>
      <c r="D2638" s="8" t="n">
        <v>2015</v>
      </c>
      <c r="E2638" s="8" t="n">
        <v>6</v>
      </c>
      <c r="F2638" t="inlineStr">
        <is>
          <t>2015-06</t>
        </is>
      </c>
      <c r="G2638" t="inlineStr">
        <is>
          <t>Office Supplies</t>
        </is>
      </c>
      <c r="H2638" t="inlineStr">
        <is>
          <t>Binders</t>
        </is>
      </c>
      <c r="I2638" t="inlineStr">
        <is>
          <t>Wilson Jones International Size A4 Ring Binders</t>
        </is>
      </c>
      <c r="J2638" s="8" t="n">
        <v>2</v>
      </c>
      <c r="K2638" s="10" t="n">
        <v>0</v>
      </c>
      <c r="L2638" s="11" t="n">
        <v>34.6</v>
      </c>
      <c r="M2638" s="11">
        <f>L2638-N2638</f>
        <v>17.992</v>
      </c>
      <c r="N2638" s="11" t="n">
        <v>16.608</v>
      </c>
      <c r="O2638">
        <f>IF(L2638=0,"—",N2638/L2638)</f>
        <v>0.48</v>
      </c>
      <c r="P2638" t="inlineStr">
        <is>
          <t>South</t>
        </is>
      </c>
      <c r="Q2638" t="inlineStr">
        <is>
          <t>Consumer</t>
        </is>
      </c>
    </row>
    <row r="2639">
      <c r="A2639" s="8" t="n">
        <v>7752</v>
      </c>
      <c r="B2639" t="inlineStr">
        <is>
          <t>CA-2015-133242</t>
        </is>
      </c>
      <c r="C2639" s="9" t="n">
        <v>42173</v>
      </c>
      <c r="D2639" s="8" t="n">
        <v>2015</v>
      </c>
      <c r="E2639" s="8" t="n">
        <v>6</v>
      </c>
      <c r="F2639" t="inlineStr">
        <is>
          <t>2015-06</t>
        </is>
      </c>
      <c r="G2639" t="inlineStr">
        <is>
          <t>Technology</t>
        </is>
      </c>
      <c r="H2639" t="inlineStr">
        <is>
          <t>Phones</t>
        </is>
      </c>
      <c r="I2639" t="inlineStr">
        <is>
          <t>Cisco SPA301</t>
        </is>
      </c>
      <c r="J2639" s="8" t="n">
        <v>3</v>
      </c>
      <c r="K2639" s="10" t="n">
        <v>0</v>
      </c>
      <c r="L2639" s="11" t="n">
        <v>467.97</v>
      </c>
      <c r="M2639" s="11">
        <f>L2639-N2639</f>
        <v>327.57900000000006</v>
      </c>
      <c r="N2639" s="11" t="n">
        <v>140.391</v>
      </c>
      <c r="O2639">
        <f>IF(L2639=0,"—",N2639/L2639)</f>
        <v>0.3</v>
      </c>
      <c r="P2639" t="inlineStr">
        <is>
          <t>South</t>
        </is>
      </c>
      <c r="Q2639" t="inlineStr">
        <is>
          <t>Consumer</t>
        </is>
      </c>
    </row>
    <row r="2640">
      <c r="A2640" s="8" t="n">
        <v>7753</v>
      </c>
      <c r="B2640" t="inlineStr">
        <is>
          <t>CA-2015-133242</t>
        </is>
      </c>
      <c r="C2640" s="9" t="n">
        <v>42173</v>
      </c>
      <c r="D2640" s="8" t="n">
        <v>2015</v>
      </c>
      <c r="E2640" s="8" t="n">
        <v>6</v>
      </c>
      <c r="F2640" t="inlineStr">
        <is>
          <t>2015-06</t>
        </is>
      </c>
      <c r="G2640" t="inlineStr">
        <is>
          <t>Office Supplies</t>
        </is>
      </c>
      <c r="H2640" t="inlineStr">
        <is>
          <t>Binders</t>
        </is>
      </c>
      <c r="I2640" t="inlineStr">
        <is>
          <t>JM Magazine Binder</t>
        </is>
      </c>
      <c r="J2640" s="8" t="n">
        <v>2</v>
      </c>
      <c r="K2640" s="10" t="n">
        <v>0</v>
      </c>
      <c r="L2640" s="11" t="n">
        <v>33.02</v>
      </c>
      <c r="M2640" s="11">
        <f>L2640-N2640</f>
        <v>17.1704</v>
      </c>
      <c r="N2640" s="11" t="n">
        <v>15.8496</v>
      </c>
      <c r="O2640">
        <f>IF(L2640=0,"—",N2640/L2640)</f>
        <v>0.48</v>
      </c>
      <c r="P2640" t="inlineStr">
        <is>
          <t>South</t>
        </is>
      </c>
      <c r="Q2640" t="inlineStr">
        <is>
          <t>Consumer</t>
        </is>
      </c>
    </row>
    <row r="2641">
      <c r="A2641" s="8" t="n">
        <v>2042</v>
      </c>
      <c r="B2641" t="inlineStr">
        <is>
          <t>CA-2015-122287</t>
        </is>
      </c>
      <c r="C2641" s="9" t="n">
        <v>42173</v>
      </c>
      <c r="D2641" s="8" t="n">
        <v>2015</v>
      </c>
      <c r="E2641" s="8" t="n">
        <v>6</v>
      </c>
      <c r="F2641" t="inlineStr">
        <is>
          <t>2015-06</t>
        </is>
      </c>
      <c r="G2641" t="inlineStr">
        <is>
          <t>Furniture</t>
        </is>
      </c>
      <c r="H2641" t="inlineStr">
        <is>
          <t>Furnishings</t>
        </is>
      </c>
      <c r="I2641" t="inlineStr">
        <is>
          <t>Flat Face Poster Frame</t>
        </is>
      </c>
      <c r="J2641" s="8" t="n">
        <v>5</v>
      </c>
      <c r="K2641" s="10" t="n">
        <v>0.2</v>
      </c>
      <c r="L2641" s="11" t="n">
        <v>75.36</v>
      </c>
      <c r="M2641" s="11">
        <f>L2641-N2641</f>
        <v>54.635999999999996</v>
      </c>
      <c r="N2641" s="11" t="n">
        <v>20.724</v>
      </c>
      <c r="O2641">
        <f>IF(L2641=0,"—",N2641/L2641)</f>
        <v>0.275</v>
      </c>
      <c r="P2641" t="inlineStr">
        <is>
          <t>West</t>
        </is>
      </c>
      <c r="Q2641" t="inlineStr">
        <is>
          <t>Home Office</t>
        </is>
      </c>
    </row>
    <row r="2642">
      <c r="A2642" s="8" t="n">
        <v>2041</v>
      </c>
      <c r="B2642" t="inlineStr">
        <is>
          <t>CA-2015-122287</t>
        </is>
      </c>
      <c r="C2642" s="9" t="n">
        <v>42173</v>
      </c>
      <c r="D2642" s="8" t="n">
        <v>2015</v>
      </c>
      <c r="E2642" s="8" t="n">
        <v>6</v>
      </c>
      <c r="F2642" t="inlineStr">
        <is>
          <t>2015-06</t>
        </is>
      </c>
      <c r="G2642" t="inlineStr">
        <is>
          <t>Office Supplies</t>
        </is>
      </c>
      <c r="H2642" t="inlineStr">
        <is>
          <t>Binders</t>
        </is>
      </c>
      <c r="I2642" t="inlineStr">
        <is>
          <t>Aluminum Screw Posts</t>
        </is>
      </c>
      <c r="J2642" s="8" t="n">
        <v>2</v>
      </c>
      <c r="K2642" s="10" t="n">
        <v>0.7</v>
      </c>
      <c r="L2642" s="11" t="n">
        <v>9.156000000000001</v>
      </c>
      <c r="M2642" s="11">
        <f>L2642-N2642</f>
        <v>15.260000000000002</v>
      </c>
      <c r="N2642" s="11" t="n">
        <v>-6.104</v>
      </c>
      <c r="O2642">
        <f>IF(L2642=0,"—",N2642/L2642)</f>
        <v>-0.6666666666666666</v>
      </c>
      <c r="P2642" t="inlineStr">
        <is>
          <t>West</t>
        </is>
      </c>
      <c r="Q2642" t="inlineStr">
        <is>
          <t>Home Office</t>
        </is>
      </c>
    </row>
    <row r="2643">
      <c r="A2643" s="8" t="n">
        <v>2040</v>
      </c>
      <c r="B2643" t="inlineStr">
        <is>
          <t>CA-2015-122287</t>
        </is>
      </c>
      <c r="C2643" s="9" t="n">
        <v>42173</v>
      </c>
      <c r="D2643" s="8" t="n">
        <v>2015</v>
      </c>
      <c r="E2643" s="8" t="n">
        <v>6</v>
      </c>
      <c r="F2643" t="inlineStr">
        <is>
          <t>2015-06</t>
        </is>
      </c>
      <c r="G2643" t="inlineStr">
        <is>
          <t>Office Supplies</t>
        </is>
      </c>
      <c r="H2643" t="inlineStr">
        <is>
          <t>Binders</t>
        </is>
      </c>
      <c r="I2643" t="inlineStr">
        <is>
          <t>Peel &amp; Stick Add-On Corner Pockets</t>
        </is>
      </c>
      <c r="J2643" s="8" t="n">
        <v>7</v>
      </c>
      <c r="K2643" s="10" t="n">
        <v>0.7</v>
      </c>
      <c r="L2643" s="11" t="n">
        <v>4.536</v>
      </c>
      <c r="M2643" s="11">
        <f>L2643-N2643</f>
        <v>7.862399999999999</v>
      </c>
      <c r="N2643" s="11" t="n">
        <v>-3.3264</v>
      </c>
      <c r="O2643">
        <f>IF(L2643=0,"—",N2643/L2643)</f>
        <v>-0.7333333333333334</v>
      </c>
      <c r="P2643" t="inlineStr">
        <is>
          <t>West</t>
        </is>
      </c>
      <c r="Q2643" t="inlineStr">
        <is>
          <t>Home Office</t>
        </is>
      </c>
    </row>
    <row r="2644">
      <c r="A2644" s="8" t="n">
        <v>2039</v>
      </c>
      <c r="B2644" t="inlineStr">
        <is>
          <t>CA-2015-122287</t>
        </is>
      </c>
      <c r="C2644" s="9" t="n">
        <v>42173</v>
      </c>
      <c r="D2644" s="8" t="n">
        <v>2015</v>
      </c>
      <c r="E2644" s="8" t="n">
        <v>6</v>
      </c>
      <c r="F2644" t="inlineStr">
        <is>
          <t>2015-06</t>
        </is>
      </c>
      <c r="G2644" t="inlineStr">
        <is>
          <t>Office Supplies</t>
        </is>
      </c>
      <c r="H2644" t="inlineStr">
        <is>
          <t>Paper</t>
        </is>
      </c>
      <c r="I2644" t="inlineStr">
        <is>
          <t>Xerox 1922</t>
        </is>
      </c>
      <c r="J2644" s="8" t="n">
        <v>3</v>
      </c>
      <c r="K2644" s="10" t="n">
        <v>0.2</v>
      </c>
      <c r="L2644" s="11" t="n">
        <v>11.952</v>
      </c>
      <c r="M2644" s="11">
        <f>L2644-N2644</f>
        <v>7.6194</v>
      </c>
      <c r="N2644" s="11" t="n">
        <v>4.3326</v>
      </c>
      <c r="O2644">
        <f>IF(L2644=0,"—",N2644/L2644)</f>
        <v>0.36250000000000004</v>
      </c>
      <c r="P2644" t="inlineStr">
        <is>
          <t>West</t>
        </is>
      </c>
      <c r="Q2644" t="inlineStr">
        <is>
          <t>Home Office</t>
        </is>
      </c>
    </row>
    <row r="2645">
      <c r="A2645" s="8" t="n">
        <v>7749</v>
      </c>
      <c r="B2645" t="inlineStr">
        <is>
          <t>CA-2015-133242</t>
        </is>
      </c>
      <c r="C2645" s="9" t="n">
        <v>42173</v>
      </c>
      <c r="D2645" s="8" t="n">
        <v>2015</v>
      </c>
      <c r="E2645" s="8" t="n">
        <v>6</v>
      </c>
      <c r="F2645" t="inlineStr">
        <is>
          <t>2015-06</t>
        </is>
      </c>
      <c r="G2645" t="inlineStr">
        <is>
          <t>Furniture</t>
        </is>
      </c>
      <c r="H2645" t="inlineStr">
        <is>
          <t>Furnishings</t>
        </is>
      </c>
      <c r="I2645" t="inlineStr">
        <is>
          <t>Seth Thomas 8 1/2" Cubicle Clock</t>
        </is>
      </c>
      <c r="J2645" s="8" t="n">
        <v>3</v>
      </c>
      <c r="K2645" s="10" t="n">
        <v>0</v>
      </c>
      <c r="L2645" s="11" t="n">
        <v>60.84</v>
      </c>
      <c r="M2645" s="11">
        <f>L2645-N2645</f>
        <v>41.3712</v>
      </c>
      <c r="N2645" s="11" t="n">
        <v>19.4688</v>
      </c>
      <c r="O2645">
        <f>IF(L2645=0,"—",N2645/L2645)</f>
        <v>0.32</v>
      </c>
      <c r="P2645" t="inlineStr">
        <is>
          <t>South</t>
        </is>
      </c>
      <c r="Q2645" t="inlineStr">
        <is>
          <t>Consumer</t>
        </is>
      </c>
    </row>
    <row r="2646">
      <c r="A2646" s="8" t="n">
        <v>6106</v>
      </c>
      <c r="B2646" t="inlineStr">
        <is>
          <t>CA-2015-147011</t>
        </is>
      </c>
      <c r="C2646" s="9" t="n">
        <v>42173</v>
      </c>
      <c r="D2646" s="8" t="n">
        <v>2015</v>
      </c>
      <c r="E2646" s="8" t="n">
        <v>6</v>
      </c>
      <c r="F2646" t="inlineStr">
        <is>
          <t>2015-06</t>
        </is>
      </c>
      <c r="G2646" t="inlineStr">
        <is>
          <t>Office Supplies</t>
        </is>
      </c>
      <c r="H2646" t="inlineStr">
        <is>
          <t>Art</t>
        </is>
      </c>
      <c r="I2646" t="inlineStr">
        <is>
          <t>Dixon Prang Watercolor Pencils, 10-Color Set with Brush</t>
        </is>
      </c>
      <c r="J2646" s="8" t="n">
        <v>4</v>
      </c>
      <c r="K2646" s="10" t="n">
        <v>0.2</v>
      </c>
      <c r="L2646" s="11" t="n">
        <v>13.632</v>
      </c>
      <c r="M2646" s="11">
        <f>L2646-N2646</f>
        <v>10.0536</v>
      </c>
      <c r="N2646" s="11" t="n">
        <v>3.5784</v>
      </c>
      <c r="O2646">
        <f>IF(L2646=0,"—",N2646/L2646)</f>
        <v>0.2625</v>
      </c>
      <c r="P2646" t="inlineStr">
        <is>
          <t>South</t>
        </is>
      </c>
      <c r="Q2646" t="inlineStr">
        <is>
          <t>Corporate</t>
        </is>
      </c>
    </row>
    <row r="2647">
      <c r="A2647" s="8" t="n">
        <v>4195</v>
      </c>
      <c r="B2647" t="inlineStr">
        <is>
          <t>CA-2015-154200</t>
        </is>
      </c>
      <c r="C2647" s="9" t="n">
        <v>42173</v>
      </c>
      <c r="D2647" s="8" t="n">
        <v>2015</v>
      </c>
      <c r="E2647" s="8" t="n">
        <v>6</v>
      </c>
      <c r="F2647" t="inlineStr">
        <is>
          <t>2015-06</t>
        </is>
      </c>
      <c r="G2647" t="inlineStr">
        <is>
          <t>Office Supplies</t>
        </is>
      </c>
      <c r="H2647" t="inlineStr">
        <is>
          <t>Art</t>
        </is>
      </c>
      <c r="I2647" t="inlineStr">
        <is>
          <t>BOSTON Ranger #55 Pencil Sharpener, Black</t>
        </is>
      </c>
      <c r="J2647" s="8" t="n">
        <v>2</v>
      </c>
      <c r="K2647" s="10" t="n">
        <v>0</v>
      </c>
      <c r="L2647" s="11" t="n">
        <v>51.98</v>
      </c>
      <c r="M2647" s="11">
        <f>L2647-N2647</f>
        <v>36.9058</v>
      </c>
      <c r="N2647" s="11" t="n">
        <v>15.0742</v>
      </c>
      <c r="O2647">
        <f>IF(L2647=0,"—",N2647/L2647)</f>
        <v>0.29</v>
      </c>
      <c r="P2647" t="inlineStr">
        <is>
          <t>West</t>
        </is>
      </c>
      <c r="Q2647" t="inlineStr">
        <is>
          <t>Consumer</t>
        </is>
      </c>
    </row>
    <row r="2648">
      <c r="A2648" s="8" t="n">
        <v>6730</v>
      </c>
      <c r="B2648" t="inlineStr">
        <is>
          <t>CA-2015-156734</t>
        </is>
      </c>
      <c r="C2648" s="9" t="n">
        <v>42173</v>
      </c>
      <c r="D2648" s="8" t="n">
        <v>2015</v>
      </c>
      <c r="E2648" s="8" t="n">
        <v>6</v>
      </c>
      <c r="F2648" t="inlineStr">
        <is>
          <t>2015-06</t>
        </is>
      </c>
      <c r="G2648" t="inlineStr">
        <is>
          <t>Office Supplies</t>
        </is>
      </c>
      <c r="H2648" t="inlineStr">
        <is>
          <t>Binders</t>
        </is>
      </c>
      <c r="I2648" t="inlineStr">
        <is>
          <t>Avery Self-Adhesive Photo Pockets for Polaroid Photos</t>
        </is>
      </c>
      <c r="J2648" s="8" t="n">
        <v>3</v>
      </c>
      <c r="K2648" s="10" t="n">
        <v>0.7</v>
      </c>
      <c r="L2648" s="11" t="n">
        <v>6.129</v>
      </c>
      <c r="M2648" s="11">
        <f>L2648-N2648</f>
        <v>10.6236</v>
      </c>
      <c r="N2648" s="11" t="n">
        <v>-4.4946</v>
      </c>
      <c r="O2648">
        <f>IF(L2648=0,"—",N2648/L2648)</f>
        <v>-0.7333333333333334</v>
      </c>
      <c r="P2648" t="inlineStr">
        <is>
          <t>South</t>
        </is>
      </c>
      <c r="Q2648" t="inlineStr">
        <is>
          <t>Corporate</t>
        </is>
      </c>
    </row>
    <row r="2649">
      <c r="A2649" s="8" t="n">
        <v>6732</v>
      </c>
      <c r="B2649" t="inlineStr">
        <is>
          <t>CA-2015-156734</t>
        </is>
      </c>
      <c r="C2649" s="9" t="n">
        <v>42173</v>
      </c>
      <c r="D2649" s="8" t="n">
        <v>2015</v>
      </c>
      <c r="E2649" s="8" t="n">
        <v>6</v>
      </c>
      <c r="F2649" t="inlineStr">
        <is>
          <t>2015-06</t>
        </is>
      </c>
      <c r="G2649" t="inlineStr">
        <is>
          <t>Office Supplies</t>
        </is>
      </c>
      <c r="H2649" t="inlineStr">
        <is>
          <t>Paper</t>
        </is>
      </c>
      <c r="I2649" t="inlineStr">
        <is>
          <t>Xerox 21</t>
        </is>
      </c>
      <c r="J2649" s="8" t="n">
        <v>4</v>
      </c>
      <c r="K2649" s="10" t="n">
        <v>0.2</v>
      </c>
      <c r="L2649" s="11" t="n">
        <v>20.736</v>
      </c>
      <c r="M2649" s="11">
        <f>L2649-N2649</f>
        <v>13.4784</v>
      </c>
      <c r="N2649" s="11" t="n">
        <v>7.2576</v>
      </c>
      <c r="O2649">
        <f>IF(L2649=0,"—",N2649/L2649)</f>
        <v>0.35</v>
      </c>
      <c r="P2649" t="inlineStr">
        <is>
          <t>South</t>
        </is>
      </c>
      <c r="Q2649" t="inlineStr">
        <is>
          <t>Corporate</t>
        </is>
      </c>
    </row>
    <row r="2650">
      <c r="A2650" s="8" t="n">
        <v>6731</v>
      </c>
      <c r="B2650" t="inlineStr">
        <is>
          <t>CA-2015-156734</t>
        </is>
      </c>
      <c r="C2650" s="9" t="n">
        <v>42173</v>
      </c>
      <c r="D2650" s="8" t="n">
        <v>2015</v>
      </c>
      <c r="E2650" s="8" t="n">
        <v>6</v>
      </c>
      <c r="F2650" t="inlineStr">
        <is>
          <t>2015-06</t>
        </is>
      </c>
      <c r="G2650" t="inlineStr">
        <is>
          <t>Furniture</t>
        </is>
      </c>
      <c r="H2650" t="inlineStr">
        <is>
          <t>Chairs</t>
        </is>
      </c>
      <c r="I2650" t="inlineStr">
        <is>
          <t>Global Leather Highback Executive Chair with Pneumatic Height Adjustment, Black</t>
        </is>
      </c>
      <c r="J2650" s="8" t="n">
        <v>4</v>
      </c>
      <c r="K2650" s="10" t="n">
        <v>0.2</v>
      </c>
      <c r="L2650" s="11" t="n">
        <v>643.136</v>
      </c>
      <c r="M2650" s="11">
        <f>L2650-N2650</f>
        <v>586.8616</v>
      </c>
      <c r="N2650" s="11" t="n">
        <v>56.2744</v>
      </c>
      <c r="O2650">
        <f>IF(L2650=0,"—",N2650/L2650)</f>
        <v>0.08750000000000001</v>
      </c>
      <c r="P2650" t="inlineStr">
        <is>
          <t>South</t>
        </is>
      </c>
      <c r="Q2650" t="inlineStr">
        <is>
          <t>Corporate</t>
        </is>
      </c>
    </row>
    <row r="2651">
      <c r="A2651" s="8" t="n">
        <v>9432</v>
      </c>
      <c r="B2651" t="inlineStr">
        <is>
          <t>CA-2015-111864</t>
        </is>
      </c>
      <c r="C2651" s="9" t="n">
        <v>42174</v>
      </c>
      <c r="D2651" s="8" t="n">
        <v>2015</v>
      </c>
      <c r="E2651" s="8" t="n">
        <v>6</v>
      </c>
      <c r="F2651" t="inlineStr">
        <is>
          <t>2015-06</t>
        </is>
      </c>
      <c r="G2651" t="inlineStr">
        <is>
          <t>Office Supplies</t>
        </is>
      </c>
      <c r="H2651" t="inlineStr">
        <is>
          <t>Labels</t>
        </is>
      </c>
      <c r="I2651" t="inlineStr">
        <is>
          <t>Self-Adhesive Address Labels for Typewriters with Dispenser Box</t>
        </is>
      </c>
      <c r="J2651" s="8" t="n">
        <v>2</v>
      </c>
      <c r="K2651" s="10" t="n">
        <v>0.2</v>
      </c>
      <c r="L2651" s="11" t="n">
        <v>5.904</v>
      </c>
      <c r="M2651" s="11">
        <f>L2651-N2651</f>
        <v>3.9114</v>
      </c>
      <c r="N2651" s="11" t="n">
        <v>1.9926</v>
      </c>
      <c r="O2651">
        <f>IF(L2651=0,"—",N2651/L2651)</f>
        <v>0.33749999999999997</v>
      </c>
      <c r="P2651" t="inlineStr">
        <is>
          <t>East</t>
        </is>
      </c>
      <c r="Q2651" t="inlineStr">
        <is>
          <t>Home Office</t>
        </is>
      </c>
    </row>
    <row r="2652">
      <c r="A2652" s="8" t="n">
        <v>4449</v>
      </c>
      <c r="B2652" t="inlineStr">
        <is>
          <t>CA-2015-121965</t>
        </is>
      </c>
      <c r="C2652" s="9" t="n">
        <v>42174</v>
      </c>
      <c r="D2652" s="8" t="n">
        <v>2015</v>
      </c>
      <c r="E2652" s="8" t="n">
        <v>6</v>
      </c>
      <c r="F2652" t="inlineStr">
        <is>
          <t>2015-06</t>
        </is>
      </c>
      <c r="G2652" t="inlineStr">
        <is>
          <t>Furniture</t>
        </is>
      </c>
      <c r="H2652" t="inlineStr">
        <is>
          <t>Furnishings</t>
        </is>
      </c>
      <c r="I2652" t="inlineStr">
        <is>
          <t>Eldon 200 Class Desk Accessories</t>
        </is>
      </c>
      <c r="J2652" s="8" t="n">
        <v>2</v>
      </c>
      <c r="K2652" s="10" t="n">
        <v>0</v>
      </c>
      <c r="L2652" s="11" t="n">
        <v>12.56</v>
      </c>
      <c r="M2652" s="11">
        <f>L2652-N2652</f>
        <v>8.5408</v>
      </c>
      <c r="N2652" s="11" t="n">
        <v>4.0192</v>
      </c>
      <c r="O2652">
        <f>IF(L2652=0,"—",N2652/L2652)</f>
        <v>0.31999999999999995</v>
      </c>
      <c r="P2652" t="inlineStr">
        <is>
          <t>West</t>
        </is>
      </c>
      <c r="Q2652" t="inlineStr">
        <is>
          <t>Consumer</t>
        </is>
      </c>
    </row>
    <row r="2653">
      <c r="A2653" s="8" t="n">
        <v>4450</v>
      </c>
      <c r="B2653" t="inlineStr">
        <is>
          <t>CA-2015-121965</t>
        </is>
      </c>
      <c r="C2653" s="9" t="n">
        <v>42174</v>
      </c>
      <c r="D2653" s="8" t="n">
        <v>2015</v>
      </c>
      <c r="E2653" s="8" t="n">
        <v>6</v>
      </c>
      <c r="F2653" t="inlineStr">
        <is>
          <t>2015-06</t>
        </is>
      </c>
      <c r="G2653" t="inlineStr">
        <is>
          <t>Office Supplies</t>
        </is>
      </c>
      <c r="H2653" t="inlineStr">
        <is>
          <t>Paper</t>
        </is>
      </c>
      <c r="I2653" t="inlineStr">
        <is>
          <t>Xerox 231</t>
        </is>
      </c>
      <c r="J2653" s="8" t="n">
        <v>1</v>
      </c>
      <c r="K2653" s="10" t="n">
        <v>0</v>
      </c>
      <c r="L2653" s="11" t="n">
        <v>6.48</v>
      </c>
      <c r="M2653" s="11">
        <f>L2653-N2653</f>
        <v>3.3696000000000006</v>
      </c>
      <c r="N2653" s="11" t="n">
        <v>3.1104</v>
      </c>
      <c r="O2653">
        <f>IF(L2653=0,"—",N2653/L2653)</f>
        <v>0.4799999999999999</v>
      </c>
      <c r="P2653" t="inlineStr">
        <is>
          <t>West</t>
        </is>
      </c>
      <c r="Q2653" t="inlineStr">
        <is>
          <t>Consumer</t>
        </is>
      </c>
    </row>
    <row r="2654">
      <c r="A2654" s="8" t="n">
        <v>9391</v>
      </c>
      <c r="B2654" t="inlineStr">
        <is>
          <t>CA-2015-163734</t>
        </is>
      </c>
      <c r="C2654" s="9" t="n">
        <v>42174</v>
      </c>
      <c r="D2654" s="8" t="n">
        <v>2015</v>
      </c>
      <c r="E2654" s="8" t="n">
        <v>6</v>
      </c>
      <c r="F2654" t="inlineStr">
        <is>
          <t>2015-06</t>
        </is>
      </c>
      <c r="G2654" t="inlineStr">
        <is>
          <t>Office Supplies</t>
        </is>
      </c>
      <c r="H2654" t="inlineStr">
        <is>
          <t>Storage</t>
        </is>
      </c>
      <c r="I2654" t="inlineStr">
        <is>
          <t>Recycled Steel Personal File for Hanging File Folders</t>
        </is>
      </c>
      <c r="J2654" s="8" t="n">
        <v>5</v>
      </c>
      <c r="K2654" s="10" t="n">
        <v>0.2</v>
      </c>
      <c r="L2654" s="11" t="n">
        <v>228.92</v>
      </c>
      <c r="M2654" s="11">
        <f>L2654-N2654</f>
        <v>214.61249999999998</v>
      </c>
      <c r="N2654" s="11" t="n">
        <v>14.3075</v>
      </c>
      <c r="O2654">
        <f>IF(L2654=0,"—",N2654/L2654)</f>
        <v>0.0625</v>
      </c>
      <c r="P2654" t="inlineStr">
        <is>
          <t>Central</t>
        </is>
      </c>
      <c r="Q2654" t="inlineStr">
        <is>
          <t>Home Office</t>
        </is>
      </c>
    </row>
    <row r="2655">
      <c r="A2655" s="8" t="n">
        <v>4451</v>
      </c>
      <c r="B2655" t="inlineStr">
        <is>
          <t>CA-2015-121965</t>
        </is>
      </c>
      <c r="C2655" s="9" t="n">
        <v>42174</v>
      </c>
      <c r="D2655" s="8" t="n">
        <v>2015</v>
      </c>
      <c r="E2655" s="8" t="n">
        <v>6</v>
      </c>
      <c r="F2655" t="inlineStr">
        <is>
          <t>2015-06</t>
        </is>
      </c>
      <c r="G2655" t="inlineStr">
        <is>
          <t>Office Supplies</t>
        </is>
      </c>
      <c r="H2655" t="inlineStr">
        <is>
          <t>Envelopes</t>
        </is>
      </c>
      <c r="I2655" t="inlineStr">
        <is>
          <t>Cameo Buff Policy Envelopes</t>
        </is>
      </c>
      <c r="J2655" s="8" t="n">
        <v>3</v>
      </c>
      <c r="K2655" s="10" t="n">
        <v>0</v>
      </c>
      <c r="L2655" s="11" t="n">
        <v>186.69</v>
      </c>
      <c r="M2655" s="11">
        <f>L2655-N2655</f>
        <v>98.9457</v>
      </c>
      <c r="N2655" s="11" t="n">
        <v>87.7443</v>
      </c>
      <c r="O2655">
        <f>IF(L2655=0,"—",N2655/L2655)</f>
        <v>0.47</v>
      </c>
      <c r="P2655" t="inlineStr">
        <is>
          <t>West</t>
        </is>
      </c>
      <c r="Q2655" t="inlineStr">
        <is>
          <t>Consumer</t>
        </is>
      </c>
    </row>
    <row r="2656">
      <c r="A2656" s="8" t="n">
        <v>5086</v>
      </c>
      <c r="B2656" t="inlineStr">
        <is>
          <t>CA-2015-144302</t>
        </is>
      </c>
      <c r="C2656" s="9" t="n">
        <v>42174</v>
      </c>
      <c r="D2656" s="8" t="n">
        <v>2015</v>
      </c>
      <c r="E2656" s="8" t="n">
        <v>6</v>
      </c>
      <c r="F2656" t="inlineStr">
        <is>
          <t>2015-06</t>
        </is>
      </c>
      <c r="G2656" t="inlineStr">
        <is>
          <t>Office Supplies</t>
        </is>
      </c>
      <c r="H2656" t="inlineStr">
        <is>
          <t>Binders</t>
        </is>
      </c>
      <c r="I2656" t="inlineStr">
        <is>
          <t>GBC White Gloss Covers, Plain Front</t>
        </is>
      </c>
      <c r="J2656" s="8" t="n">
        <v>2</v>
      </c>
      <c r="K2656" s="10" t="n">
        <v>0.8</v>
      </c>
      <c r="L2656" s="11" t="n">
        <v>5.792</v>
      </c>
      <c r="M2656" s="11">
        <f>L2656-N2656</f>
        <v>15.3488</v>
      </c>
      <c r="N2656" s="11" t="n">
        <v>-9.556800000000001</v>
      </c>
      <c r="O2656">
        <f>IF(L2656=0,"—",N2656/L2656)</f>
        <v>-1.6500000000000001</v>
      </c>
      <c r="P2656" t="inlineStr">
        <is>
          <t>Central</t>
        </is>
      </c>
      <c r="Q2656" t="inlineStr">
        <is>
          <t>Home Office</t>
        </is>
      </c>
    </row>
    <row r="2657">
      <c r="A2657" s="8" t="n">
        <v>9483</v>
      </c>
      <c r="B2657" t="inlineStr">
        <is>
          <t>CA-2015-158351</t>
        </is>
      </c>
      <c r="C2657" s="9" t="n">
        <v>42175</v>
      </c>
      <c r="D2657" s="8" t="n">
        <v>2015</v>
      </c>
      <c r="E2657" s="8" t="n">
        <v>6</v>
      </c>
      <c r="F2657" t="inlineStr">
        <is>
          <t>2015-06</t>
        </is>
      </c>
      <c r="G2657" t="inlineStr">
        <is>
          <t>Technology</t>
        </is>
      </c>
      <c r="H2657" t="inlineStr">
        <is>
          <t>Accessories</t>
        </is>
      </c>
      <c r="I2657" t="inlineStr">
        <is>
          <t>Razer Tiamat Over Ear 7.1 Surround Sound PC Gaming Headset</t>
        </is>
      </c>
      <c r="J2657" s="8" t="n">
        <v>2</v>
      </c>
      <c r="K2657" s="10" t="n">
        <v>0.2</v>
      </c>
      <c r="L2657" s="11" t="n">
        <v>319.984</v>
      </c>
      <c r="M2657" s="11">
        <f>L2657-N2657</f>
        <v>227.98859999999996</v>
      </c>
      <c r="N2657" s="11" t="n">
        <v>91.9954</v>
      </c>
      <c r="O2657">
        <f>IF(L2657=0,"—",N2657/L2657)</f>
        <v>0.28750000000000003</v>
      </c>
      <c r="P2657" t="inlineStr">
        <is>
          <t>East</t>
        </is>
      </c>
      <c r="Q2657" t="inlineStr">
        <is>
          <t>Home Office</t>
        </is>
      </c>
    </row>
    <row r="2658">
      <c r="A2658" s="8" t="n">
        <v>2745</v>
      </c>
      <c r="B2658" t="inlineStr">
        <is>
          <t>CA-2015-140144</t>
        </is>
      </c>
      <c r="C2658" s="9" t="n">
        <v>42175</v>
      </c>
      <c r="D2658" s="8" t="n">
        <v>2015</v>
      </c>
      <c r="E2658" s="8" t="n">
        <v>6</v>
      </c>
      <c r="F2658" t="inlineStr">
        <is>
          <t>2015-06</t>
        </is>
      </c>
      <c r="G2658" t="inlineStr">
        <is>
          <t>Technology</t>
        </is>
      </c>
      <c r="H2658" t="inlineStr">
        <is>
          <t>Phones</t>
        </is>
      </c>
      <c r="I2658" t="inlineStr">
        <is>
          <t>netTALK DUO VoIP Telephone Service</t>
        </is>
      </c>
      <c r="J2658" s="8" t="n">
        <v>3</v>
      </c>
      <c r="K2658" s="10" t="n">
        <v>0.2</v>
      </c>
      <c r="L2658" s="11" t="n">
        <v>125.976</v>
      </c>
      <c r="M2658" s="11">
        <f>L2658-N2658</f>
        <v>78.735</v>
      </c>
      <c r="N2658" s="11" t="n">
        <v>47.241</v>
      </c>
      <c r="O2658">
        <f>IF(L2658=0,"—",N2658/L2658)</f>
        <v>0.375</v>
      </c>
      <c r="P2658" t="inlineStr">
        <is>
          <t>West</t>
        </is>
      </c>
      <c r="Q2658" t="inlineStr">
        <is>
          <t>Corporate</t>
        </is>
      </c>
    </row>
    <row r="2659">
      <c r="A2659" s="8" t="n">
        <v>2744</v>
      </c>
      <c r="B2659" t="inlineStr">
        <is>
          <t>CA-2015-140144</t>
        </is>
      </c>
      <c r="C2659" s="9" t="n">
        <v>42175</v>
      </c>
      <c r="D2659" s="8" t="n">
        <v>2015</v>
      </c>
      <c r="E2659" s="8" t="n">
        <v>6</v>
      </c>
      <c r="F2659" t="inlineStr">
        <is>
          <t>2015-06</t>
        </is>
      </c>
      <c r="G2659" t="inlineStr">
        <is>
          <t>Furniture</t>
        </is>
      </c>
      <c r="H2659" t="inlineStr">
        <is>
          <t>Furnishings</t>
        </is>
      </c>
      <c r="I2659" t="inlineStr">
        <is>
          <t>Howard Miller 13" Diameter Pewter Finish Round Wall Clock</t>
        </is>
      </c>
      <c r="J2659" s="8" t="n">
        <v>6</v>
      </c>
      <c r="K2659" s="10" t="n">
        <v>0</v>
      </c>
      <c r="L2659" s="11" t="n">
        <v>257.64</v>
      </c>
      <c r="M2659" s="11">
        <f>L2659-N2659</f>
        <v>157.16039999999998</v>
      </c>
      <c r="N2659" s="11" t="n">
        <v>100.4796</v>
      </c>
      <c r="O2659">
        <f>IF(L2659=0,"—",N2659/L2659)</f>
        <v>0.39</v>
      </c>
      <c r="P2659" t="inlineStr">
        <is>
          <t>West</t>
        </is>
      </c>
      <c r="Q2659" t="inlineStr">
        <is>
          <t>Corporate</t>
        </is>
      </c>
    </row>
    <row r="2660">
      <c r="A2660" s="8" t="n">
        <v>8012</v>
      </c>
      <c r="B2660" t="inlineStr">
        <is>
          <t>US-2015-136427</t>
        </is>
      </c>
      <c r="C2660" s="9" t="n">
        <v>42175</v>
      </c>
      <c r="D2660" s="8" t="n">
        <v>2015</v>
      </c>
      <c r="E2660" s="8" t="n">
        <v>6</v>
      </c>
      <c r="F2660" t="inlineStr">
        <is>
          <t>2015-06</t>
        </is>
      </c>
      <c r="G2660" t="inlineStr">
        <is>
          <t>Technology</t>
        </is>
      </c>
      <c r="H2660" t="inlineStr">
        <is>
          <t>Phones</t>
        </is>
      </c>
      <c r="I2660" t="inlineStr">
        <is>
          <t>Griffin GC36547 PowerJolt SE Lightning Charger</t>
        </is>
      </c>
      <c r="J2660" s="8" t="n">
        <v>7</v>
      </c>
      <c r="K2660" s="10" t="n">
        <v>0.2</v>
      </c>
      <c r="L2660" s="11" t="n">
        <v>125.944</v>
      </c>
      <c r="M2660" s="11">
        <f>L2660-N2660</f>
        <v>110.20100000000001</v>
      </c>
      <c r="N2660" s="11" t="n">
        <v>15.743</v>
      </c>
      <c r="O2660">
        <f>IF(L2660=0,"—",N2660/L2660)</f>
        <v>0.125</v>
      </c>
      <c r="P2660" t="inlineStr">
        <is>
          <t>West</t>
        </is>
      </c>
      <c r="Q2660" t="inlineStr">
        <is>
          <t>Consumer</t>
        </is>
      </c>
    </row>
    <row r="2661">
      <c r="A2661" s="8" t="n">
        <v>5133</v>
      </c>
      <c r="B2661" t="inlineStr">
        <is>
          <t>CA-2015-123330</t>
        </is>
      </c>
      <c r="C2661" s="9" t="n">
        <v>42176</v>
      </c>
      <c r="D2661" s="8" t="n">
        <v>2015</v>
      </c>
      <c r="E2661" s="8" t="n">
        <v>6</v>
      </c>
      <c r="F2661" t="inlineStr">
        <is>
          <t>2015-06</t>
        </is>
      </c>
      <c r="G2661" t="inlineStr">
        <is>
          <t>Technology</t>
        </is>
      </c>
      <c r="H2661" t="inlineStr">
        <is>
          <t>Phones</t>
        </is>
      </c>
      <c r="I2661" t="inlineStr">
        <is>
          <t>Innergie mMini Combo Duo USB Travel Charging Kit</t>
        </is>
      </c>
      <c r="J2661" s="8" t="n">
        <v>3</v>
      </c>
      <c r="K2661" s="10" t="n">
        <v>0.2</v>
      </c>
      <c r="L2661" s="11" t="n">
        <v>107.976</v>
      </c>
      <c r="M2661" s="11">
        <f>L2661-N2661</f>
        <v>70.1844</v>
      </c>
      <c r="N2661" s="11" t="n">
        <v>37.7916</v>
      </c>
      <c r="O2661">
        <f>IF(L2661=0,"—",N2661/L2661)</f>
        <v>0.35000000000000003</v>
      </c>
      <c r="P2661" t="inlineStr">
        <is>
          <t>South</t>
        </is>
      </c>
      <c r="Q2661" t="inlineStr">
        <is>
          <t>Consumer</t>
        </is>
      </c>
    </row>
    <row r="2662">
      <c r="A2662" s="8" t="n">
        <v>8833</v>
      </c>
      <c r="B2662" t="inlineStr">
        <is>
          <t>CA-2015-153423</t>
        </is>
      </c>
      <c r="C2662" s="9" t="n">
        <v>42177</v>
      </c>
      <c r="D2662" s="8" t="n">
        <v>2015</v>
      </c>
      <c r="E2662" s="8" t="n">
        <v>6</v>
      </c>
      <c r="F2662" t="inlineStr">
        <is>
          <t>2015-06</t>
        </is>
      </c>
      <c r="G2662" t="inlineStr">
        <is>
          <t>Office Supplies</t>
        </is>
      </c>
      <c r="H2662" t="inlineStr">
        <is>
          <t>Binders</t>
        </is>
      </c>
      <c r="I2662" t="inlineStr">
        <is>
          <t>GBC Ibimaster 500 Manual ProClick Binding System</t>
        </is>
      </c>
      <c r="J2662" s="8" t="n">
        <v>2</v>
      </c>
      <c r="K2662" s="10" t="n">
        <v>0.2</v>
      </c>
      <c r="L2662" s="11" t="n">
        <v>1217.568</v>
      </c>
      <c r="M2662" s="11">
        <f>L2662-N2662</f>
        <v>760.98</v>
      </c>
      <c r="N2662" s="11" t="n">
        <v>456.588</v>
      </c>
      <c r="O2662">
        <f>IF(L2662=0,"—",N2662/L2662)</f>
        <v>0.375</v>
      </c>
      <c r="P2662" t="inlineStr">
        <is>
          <t>East</t>
        </is>
      </c>
      <c r="Q2662" t="inlineStr">
        <is>
          <t>Consumer</t>
        </is>
      </c>
    </row>
    <row r="2663">
      <c r="A2663" s="8" t="n">
        <v>340</v>
      </c>
      <c r="B2663" t="inlineStr">
        <is>
          <t>CA-2015-128167</t>
        </is>
      </c>
      <c r="C2663" s="9" t="n">
        <v>42177</v>
      </c>
      <c r="D2663" s="8" t="n">
        <v>2015</v>
      </c>
      <c r="E2663" s="8" t="n">
        <v>6</v>
      </c>
      <c r="F2663" t="inlineStr">
        <is>
          <t>2015-06</t>
        </is>
      </c>
      <c r="G2663" t="inlineStr">
        <is>
          <t>Office Supplies</t>
        </is>
      </c>
      <c r="H2663" t="inlineStr">
        <is>
          <t>Fasteners</t>
        </is>
      </c>
      <c r="I2663" t="inlineStr">
        <is>
          <t>OIC Binder Clips, Mini, 1/4" Capacity, Black</t>
        </is>
      </c>
      <c r="J2663" s="8" t="n">
        <v>4</v>
      </c>
      <c r="K2663" s="10" t="n">
        <v>0</v>
      </c>
      <c r="L2663" s="11" t="n">
        <v>4.96</v>
      </c>
      <c r="M2663" s="11">
        <f>L2663-N2663</f>
        <v>2.6288</v>
      </c>
      <c r="N2663" s="11" t="n">
        <v>2.3312</v>
      </c>
      <c r="O2663">
        <f>IF(L2663=0,"—",N2663/L2663)</f>
        <v>0.47</v>
      </c>
      <c r="P2663" t="inlineStr">
        <is>
          <t>West</t>
        </is>
      </c>
      <c r="Q2663" t="inlineStr">
        <is>
          <t>Consumer</t>
        </is>
      </c>
    </row>
    <row r="2664">
      <c r="A2664" s="8" t="n">
        <v>3520</v>
      </c>
      <c r="B2664" t="inlineStr">
        <is>
          <t>CA-2015-124975</t>
        </is>
      </c>
      <c r="C2664" s="9" t="n">
        <v>42177</v>
      </c>
      <c r="D2664" s="8" t="n">
        <v>2015</v>
      </c>
      <c r="E2664" s="8" t="n">
        <v>6</v>
      </c>
      <c r="F2664" t="inlineStr">
        <is>
          <t>2015-06</t>
        </is>
      </c>
      <c r="G2664" t="inlineStr">
        <is>
          <t>Furniture</t>
        </is>
      </c>
      <c r="H2664" t="inlineStr">
        <is>
          <t>Tables</t>
        </is>
      </c>
      <c r="I2664" t="inlineStr">
        <is>
          <t>Hon Rectangular Conference Tables</t>
        </is>
      </c>
      <c r="J2664" s="8" t="n">
        <v>7</v>
      </c>
      <c r="K2664" s="10" t="n">
        <v>0.5</v>
      </c>
      <c r="L2664" s="11" t="n">
        <v>796.425</v>
      </c>
      <c r="M2664" s="11">
        <f>L2664-N2664</f>
        <v>1322.0655</v>
      </c>
      <c r="N2664" s="11" t="n">
        <v>-525.6405</v>
      </c>
      <c r="O2664">
        <f>IF(L2664=0,"—",N2664/L2664)</f>
        <v>-0.66</v>
      </c>
      <c r="P2664" t="inlineStr">
        <is>
          <t>Central</t>
        </is>
      </c>
      <c r="Q2664" t="inlineStr">
        <is>
          <t>Home Office</t>
        </is>
      </c>
    </row>
    <row r="2665">
      <c r="A2665" s="8" t="n">
        <v>1593</v>
      </c>
      <c r="B2665" t="inlineStr">
        <is>
          <t>CA-2015-122826</t>
        </is>
      </c>
      <c r="C2665" s="9" t="n">
        <v>42178</v>
      </c>
      <c r="D2665" s="8" t="n">
        <v>2015</v>
      </c>
      <c r="E2665" s="8" t="n">
        <v>6</v>
      </c>
      <c r="F2665" t="inlineStr">
        <is>
          <t>2015-06</t>
        </is>
      </c>
      <c r="G2665" t="inlineStr">
        <is>
          <t>Technology</t>
        </is>
      </c>
      <c r="H2665" t="inlineStr">
        <is>
          <t>Phones</t>
        </is>
      </c>
      <c r="I2665" t="inlineStr">
        <is>
          <t>Pyle PRT45 Retro Home Telephone</t>
        </is>
      </c>
      <c r="J2665" s="8" t="n">
        <v>4</v>
      </c>
      <c r="K2665" s="10" t="n">
        <v>0.2</v>
      </c>
      <c r="L2665" s="11" t="n">
        <v>201.568</v>
      </c>
      <c r="M2665" s="11">
        <f>L2665-N2665</f>
        <v>178.8916</v>
      </c>
      <c r="N2665" s="11" t="n">
        <v>22.6764</v>
      </c>
      <c r="O2665">
        <f>IF(L2665=0,"—",N2665/L2665)</f>
        <v>0.1125</v>
      </c>
      <c r="P2665" t="inlineStr">
        <is>
          <t>West</t>
        </is>
      </c>
      <c r="Q2665" t="inlineStr">
        <is>
          <t>Consumer</t>
        </is>
      </c>
    </row>
    <row r="2666">
      <c r="A2666" s="8" t="n">
        <v>6706</v>
      </c>
      <c r="B2666" t="inlineStr">
        <is>
          <t>CA-2015-139164</t>
        </is>
      </c>
      <c r="C2666" s="9" t="n">
        <v>42178</v>
      </c>
      <c r="D2666" s="8" t="n">
        <v>2015</v>
      </c>
      <c r="E2666" s="8" t="n">
        <v>6</v>
      </c>
      <c r="F2666" t="inlineStr">
        <is>
          <t>2015-06</t>
        </is>
      </c>
      <c r="G2666" t="inlineStr">
        <is>
          <t>Technology</t>
        </is>
      </c>
      <c r="H2666" t="inlineStr">
        <is>
          <t>Phones</t>
        </is>
      </c>
      <c r="I2666" t="inlineStr">
        <is>
          <t>JBL Micro Wireless Portable Bluetooth Speaker</t>
        </is>
      </c>
      <c r="J2666" s="8" t="n">
        <v>3</v>
      </c>
      <c r="K2666" s="10" t="n">
        <v>0.2</v>
      </c>
      <c r="L2666" s="11" t="n">
        <v>143.976</v>
      </c>
      <c r="M2666" s="11">
        <f>L2666-N2666</f>
        <v>134.9775</v>
      </c>
      <c r="N2666" s="11" t="n">
        <v>8.9985</v>
      </c>
      <c r="O2666">
        <f>IF(L2666=0,"—",N2666/L2666)</f>
        <v>0.0625</v>
      </c>
      <c r="P2666" t="inlineStr">
        <is>
          <t>West</t>
        </is>
      </c>
      <c r="Q2666" t="inlineStr">
        <is>
          <t>Consumer</t>
        </is>
      </c>
    </row>
    <row r="2667">
      <c r="A2667" s="8" t="n">
        <v>6705</v>
      </c>
      <c r="B2667" t="inlineStr">
        <is>
          <t>CA-2015-139164</t>
        </is>
      </c>
      <c r="C2667" s="9" t="n">
        <v>42178</v>
      </c>
      <c r="D2667" s="8" t="n">
        <v>2015</v>
      </c>
      <c r="E2667" s="8" t="n">
        <v>6</v>
      </c>
      <c r="F2667" t="inlineStr">
        <is>
          <t>2015-06</t>
        </is>
      </c>
      <c r="G2667" t="inlineStr">
        <is>
          <t>Office Supplies</t>
        </is>
      </c>
      <c r="H2667" t="inlineStr">
        <is>
          <t>Fasteners</t>
        </is>
      </c>
      <c r="I2667" t="inlineStr">
        <is>
          <t>Assorted Color Push Pins</t>
        </is>
      </c>
      <c r="J2667" s="8" t="n">
        <v>3</v>
      </c>
      <c r="K2667" s="10" t="n">
        <v>0</v>
      </c>
      <c r="L2667" s="11" t="n">
        <v>5.43</v>
      </c>
      <c r="M2667" s="11">
        <f>L2667-N2667</f>
        <v>3.6380999999999997</v>
      </c>
      <c r="N2667" s="11" t="n">
        <v>1.7919</v>
      </c>
      <c r="O2667">
        <f>IF(L2667=0,"—",N2667/L2667)</f>
        <v>0.33</v>
      </c>
      <c r="P2667" t="inlineStr">
        <is>
          <t>West</t>
        </is>
      </c>
      <c r="Q2667" t="inlineStr">
        <is>
          <t>Consumer</t>
        </is>
      </c>
    </row>
    <row r="2668">
      <c r="A2668" s="8" t="n">
        <v>8077</v>
      </c>
      <c r="B2668" t="inlineStr">
        <is>
          <t>CA-2015-106187</t>
        </is>
      </c>
      <c r="C2668" s="9" t="n">
        <v>42178</v>
      </c>
      <c r="D2668" s="8" t="n">
        <v>2015</v>
      </c>
      <c r="E2668" s="8" t="n">
        <v>6</v>
      </c>
      <c r="F2668" t="inlineStr">
        <is>
          <t>2015-06</t>
        </is>
      </c>
      <c r="G2668" t="inlineStr">
        <is>
          <t>Furniture</t>
        </is>
      </c>
      <c r="H2668" t="inlineStr">
        <is>
          <t>Furnishings</t>
        </is>
      </c>
      <c r="I2668" t="inlineStr">
        <is>
          <t>Eldon Stackable Tray, Side-Load, Legal, Smoke</t>
        </is>
      </c>
      <c r="J2668" s="8" t="n">
        <v>3</v>
      </c>
      <c r="K2668" s="10" t="n">
        <v>0</v>
      </c>
      <c r="L2668" s="11" t="n">
        <v>27.42</v>
      </c>
      <c r="M2668" s="11">
        <f>L2668-N2668</f>
        <v>18.0972</v>
      </c>
      <c r="N2668" s="11" t="n">
        <v>9.322800000000001</v>
      </c>
      <c r="O2668">
        <f>IF(L2668=0,"—",N2668/L2668)</f>
        <v>0.34</v>
      </c>
      <c r="P2668" t="inlineStr">
        <is>
          <t>South</t>
        </is>
      </c>
      <c r="Q2668" t="inlineStr">
        <is>
          <t>Corporate</t>
        </is>
      </c>
    </row>
    <row r="2669">
      <c r="A2669" s="8" t="n">
        <v>6704</v>
      </c>
      <c r="B2669" t="inlineStr">
        <is>
          <t>CA-2015-139164</t>
        </is>
      </c>
      <c r="C2669" s="9" t="n">
        <v>42178</v>
      </c>
      <c r="D2669" s="8" t="n">
        <v>2015</v>
      </c>
      <c r="E2669" s="8" t="n">
        <v>6</v>
      </c>
      <c r="F2669" t="inlineStr">
        <is>
          <t>2015-06</t>
        </is>
      </c>
      <c r="G2669" t="inlineStr">
        <is>
          <t>Technology</t>
        </is>
      </c>
      <c r="H2669" t="inlineStr">
        <is>
          <t>Phones</t>
        </is>
      </c>
      <c r="I2669" t="inlineStr">
        <is>
          <t>Plantronics CS 50-USB - headset - Convertible, Monaural</t>
        </is>
      </c>
      <c r="J2669" s="8" t="n">
        <v>2</v>
      </c>
      <c r="K2669" s="10" t="n">
        <v>0.2</v>
      </c>
      <c r="L2669" s="11" t="n">
        <v>217.584</v>
      </c>
      <c r="M2669" s="11">
        <f>L2669-N2669</f>
        <v>198.5454</v>
      </c>
      <c r="N2669" s="11" t="n">
        <v>19.0386</v>
      </c>
      <c r="O2669">
        <f>IF(L2669=0,"—",N2669/L2669)</f>
        <v>0.0875</v>
      </c>
      <c r="P2669" t="inlineStr">
        <is>
          <t>West</t>
        </is>
      </c>
      <c r="Q2669" t="inlineStr">
        <is>
          <t>Consumer</t>
        </is>
      </c>
    </row>
    <row r="2670">
      <c r="A2670" s="8" t="n">
        <v>8079</v>
      </c>
      <c r="B2670" t="inlineStr">
        <is>
          <t>CA-2015-106187</t>
        </is>
      </c>
      <c r="C2670" s="9" t="n">
        <v>42178</v>
      </c>
      <c r="D2670" s="8" t="n">
        <v>2015</v>
      </c>
      <c r="E2670" s="8" t="n">
        <v>6</v>
      </c>
      <c r="F2670" t="inlineStr">
        <is>
          <t>2015-06</t>
        </is>
      </c>
      <c r="G2670" t="inlineStr">
        <is>
          <t>Technology</t>
        </is>
      </c>
      <c r="H2670" t="inlineStr">
        <is>
          <t>Accessories</t>
        </is>
      </c>
      <c r="I2670" t="inlineStr">
        <is>
          <t>Dell Slim USB Multimedia Keyboard</t>
        </is>
      </c>
      <c r="J2670" s="8" t="n">
        <v>3</v>
      </c>
      <c r="K2670" s="10" t="n">
        <v>0</v>
      </c>
      <c r="L2670" s="11" t="n">
        <v>75</v>
      </c>
      <c r="M2670" s="11">
        <f>L2670-N2670</f>
        <v>57</v>
      </c>
      <c r="N2670" s="11" t="n">
        <v>18</v>
      </c>
      <c r="O2670">
        <f>IF(L2670=0,"—",N2670/L2670)</f>
        <v>0.24</v>
      </c>
      <c r="P2670" t="inlineStr">
        <is>
          <t>South</t>
        </is>
      </c>
      <c r="Q2670" t="inlineStr">
        <is>
          <t>Corporate</t>
        </is>
      </c>
    </row>
    <row r="2671">
      <c r="A2671" s="8" t="n">
        <v>8078</v>
      </c>
      <c r="B2671" t="inlineStr">
        <is>
          <t>CA-2015-106187</t>
        </is>
      </c>
      <c r="C2671" s="9" t="n">
        <v>42178</v>
      </c>
      <c r="D2671" s="8" t="n">
        <v>2015</v>
      </c>
      <c r="E2671" s="8" t="n">
        <v>6</v>
      </c>
      <c r="F2671" t="inlineStr">
        <is>
          <t>2015-06</t>
        </is>
      </c>
      <c r="G2671" t="inlineStr">
        <is>
          <t>Office Supplies</t>
        </is>
      </c>
      <c r="H2671" t="inlineStr">
        <is>
          <t>Binders</t>
        </is>
      </c>
      <c r="I2671" t="inlineStr">
        <is>
          <t>GBC DocuBind P100 Manual Binding Machine</t>
        </is>
      </c>
      <c r="J2671" s="8" t="n">
        <v>1</v>
      </c>
      <c r="K2671" s="10" t="n">
        <v>0</v>
      </c>
      <c r="L2671" s="11" t="n">
        <v>165.98</v>
      </c>
      <c r="M2671" s="11">
        <f>L2671-N2671</f>
        <v>91.28899999999999</v>
      </c>
      <c r="N2671" s="11" t="n">
        <v>74.691</v>
      </c>
      <c r="O2671">
        <f>IF(L2671=0,"—",N2671/L2671)</f>
        <v>0.45000000000000007</v>
      </c>
      <c r="P2671" t="inlineStr">
        <is>
          <t>South</t>
        </is>
      </c>
      <c r="Q2671" t="inlineStr">
        <is>
          <t>Corporate</t>
        </is>
      </c>
    </row>
    <row r="2672">
      <c r="A2672" s="8" t="n">
        <v>1869</v>
      </c>
      <c r="B2672" t="inlineStr">
        <is>
          <t>CA-2015-127110</t>
        </is>
      </c>
      <c r="C2672" s="9" t="n">
        <v>42180</v>
      </c>
      <c r="D2672" s="8" t="n">
        <v>2015</v>
      </c>
      <c r="E2672" s="8" t="n">
        <v>6</v>
      </c>
      <c r="F2672" t="inlineStr">
        <is>
          <t>2015-06</t>
        </is>
      </c>
      <c r="G2672" t="inlineStr">
        <is>
          <t>Office Supplies</t>
        </is>
      </c>
      <c r="H2672" t="inlineStr">
        <is>
          <t>Storage</t>
        </is>
      </c>
      <c r="I2672" t="inlineStr">
        <is>
          <t>Tennsco Industrial Shelving</t>
        </is>
      </c>
      <c r="J2672" s="8" t="n">
        <v>2</v>
      </c>
      <c r="K2672" s="10" t="n">
        <v>0.2</v>
      </c>
      <c r="L2672" s="11" t="n">
        <v>78.256</v>
      </c>
      <c r="M2672" s="11">
        <f>L2672-N2672</f>
        <v>95.8636</v>
      </c>
      <c r="N2672" s="11" t="n">
        <v>-17.6076</v>
      </c>
      <c r="O2672">
        <f>IF(L2672=0,"—",N2672/L2672)</f>
        <v>-0.225</v>
      </c>
      <c r="P2672" t="inlineStr">
        <is>
          <t>East</t>
        </is>
      </c>
      <c r="Q2672" t="inlineStr">
        <is>
          <t>Home Office</t>
        </is>
      </c>
    </row>
    <row r="2673">
      <c r="A2673" s="8" t="n">
        <v>4317</v>
      </c>
      <c r="B2673" t="inlineStr">
        <is>
          <t>CA-2015-115945</t>
        </is>
      </c>
      <c r="C2673" s="9" t="n">
        <v>42180</v>
      </c>
      <c r="D2673" s="8" t="n">
        <v>2015</v>
      </c>
      <c r="E2673" s="8" t="n">
        <v>6</v>
      </c>
      <c r="F2673" t="inlineStr">
        <is>
          <t>2015-06</t>
        </is>
      </c>
      <c r="G2673" t="inlineStr">
        <is>
          <t>Office Supplies</t>
        </is>
      </c>
      <c r="H2673" t="inlineStr">
        <is>
          <t>Storage</t>
        </is>
      </c>
      <c r="I2673" t="inlineStr">
        <is>
          <t>Tennsco Regal Shelving Units</t>
        </is>
      </c>
      <c r="J2673" s="8" t="n">
        <v>3</v>
      </c>
      <c r="K2673" s="10" t="n">
        <v>0</v>
      </c>
      <c r="L2673" s="11" t="n">
        <v>304.23</v>
      </c>
      <c r="M2673" s="11">
        <f>L2673-N2673</f>
        <v>295.10310000000004</v>
      </c>
      <c r="N2673" s="11" t="n">
        <v>9.126899999999999</v>
      </c>
      <c r="O2673">
        <f>IF(L2673=0,"—",N2673/L2673)</f>
        <v>0.029999999999999995</v>
      </c>
      <c r="P2673" t="inlineStr">
        <is>
          <t>West</t>
        </is>
      </c>
      <c r="Q2673" t="inlineStr">
        <is>
          <t>Consumer</t>
        </is>
      </c>
    </row>
    <row r="2674">
      <c r="A2674" s="8" t="n">
        <v>1868</v>
      </c>
      <c r="B2674" t="inlineStr">
        <is>
          <t>CA-2015-127110</t>
        </is>
      </c>
      <c r="C2674" s="9" t="n">
        <v>42180</v>
      </c>
      <c r="D2674" s="8" t="n">
        <v>2015</v>
      </c>
      <c r="E2674" s="8" t="n">
        <v>6</v>
      </c>
      <c r="F2674" t="inlineStr">
        <is>
          <t>2015-06</t>
        </is>
      </c>
      <c r="G2674" t="inlineStr">
        <is>
          <t>Office Supplies</t>
        </is>
      </c>
      <c r="H2674" t="inlineStr">
        <is>
          <t>Paper</t>
        </is>
      </c>
      <c r="I2674" t="inlineStr">
        <is>
          <t>Xerox 211</t>
        </is>
      </c>
      <c r="J2674" s="8" t="n">
        <v>6</v>
      </c>
      <c r="K2674" s="10" t="n">
        <v>0.2</v>
      </c>
      <c r="L2674" s="11" t="n">
        <v>31.104</v>
      </c>
      <c r="M2674" s="11">
        <f>L2674-N2674</f>
        <v>20.217599999999997</v>
      </c>
      <c r="N2674" s="11" t="n">
        <v>10.8864</v>
      </c>
      <c r="O2674">
        <f>IF(L2674=0,"—",N2674/L2674)</f>
        <v>0.35000000000000003</v>
      </c>
      <c r="P2674" t="inlineStr">
        <is>
          <t>East</t>
        </is>
      </c>
      <c r="Q2674" t="inlineStr">
        <is>
          <t>Home Office</t>
        </is>
      </c>
    </row>
    <row r="2675">
      <c r="A2675" s="8" t="n">
        <v>4045</v>
      </c>
      <c r="B2675" t="inlineStr">
        <is>
          <t>CA-2015-137750</t>
        </is>
      </c>
      <c r="C2675" s="9" t="n">
        <v>42180</v>
      </c>
      <c r="D2675" s="8" t="n">
        <v>2015</v>
      </c>
      <c r="E2675" s="8" t="n">
        <v>6</v>
      </c>
      <c r="F2675" t="inlineStr">
        <is>
          <t>2015-06</t>
        </is>
      </c>
      <c r="G2675" t="inlineStr">
        <is>
          <t>Furniture</t>
        </is>
      </c>
      <c r="H2675" t="inlineStr">
        <is>
          <t>Furnishings</t>
        </is>
      </c>
      <c r="I2675" t="inlineStr">
        <is>
          <t>Dana Halogen Swing-Arm Architect Lamp</t>
        </is>
      </c>
      <c r="J2675" s="8" t="n">
        <v>5</v>
      </c>
      <c r="K2675" s="10" t="n">
        <v>0</v>
      </c>
      <c r="L2675" s="11" t="n">
        <v>204.85</v>
      </c>
      <c r="M2675" s="11">
        <f>L2675-N2675</f>
        <v>147.492</v>
      </c>
      <c r="N2675" s="11" t="n">
        <v>57.358</v>
      </c>
      <c r="O2675">
        <f>IF(L2675=0,"—",N2675/L2675)</f>
        <v>0.27999999999999997</v>
      </c>
      <c r="P2675" t="inlineStr">
        <is>
          <t>West</t>
        </is>
      </c>
      <c r="Q2675" t="inlineStr">
        <is>
          <t>Consumer</t>
        </is>
      </c>
    </row>
    <row r="2676">
      <c r="A2676" s="8" t="n">
        <v>8033</v>
      </c>
      <c r="B2676" t="inlineStr">
        <is>
          <t>CA-2015-119690</t>
        </is>
      </c>
      <c r="C2676" s="9" t="n">
        <v>42180</v>
      </c>
      <c r="D2676" s="8" t="n">
        <v>2015</v>
      </c>
      <c r="E2676" s="8" t="n">
        <v>6</v>
      </c>
      <c r="F2676" t="inlineStr">
        <is>
          <t>2015-06</t>
        </is>
      </c>
      <c r="G2676" t="inlineStr">
        <is>
          <t>Office Supplies</t>
        </is>
      </c>
      <c r="H2676" t="inlineStr">
        <is>
          <t>Paper</t>
        </is>
      </c>
      <c r="I2676" t="inlineStr">
        <is>
          <t>Xerox 1884</t>
        </is>
      </c>
      <c r="J2676" s="8" t="n">
        <v>3</v>
      </c>
      <c r="K2676" s="10" t="n">
        <v>0.2</v>
      </c>
      <c r="L2676" s="11" t="n">
        <v>47.952</v>
      </c>
      <c r="M2676" s="11">
        <f>L2676-N2676</f>
        <v>31.768199999999997</v>
      </c>
      <c r="N2676" s="11" t="n">
        <v>16.1838</v>
      </c>
      <c r="O2676">
        <f>IF(L2676=0,"—",N2676/L2676)</f>
        <v>0.3375</v>
      </c>
      <c r="P2676" t="inlineStr">
        <is>
          <t>Central</t>
        </is>
      </c>
      <c r="Q2676" t="inlineStr">
        <is>
          <t>Consumer</t>
        </is>
      </c>
    </row>
    <row r="2677">
      <c r="A2677" s="8" t="n">
        <v>4316</v>
      </c>
      <c r="B2677" t="inlineStr">
        <is>
          <t>CA-2015-115945</t>
        </is>
      </c>
      <c r="C2677" s="9" t="n">
        <v>42180</v>
      </c>
      <c r="D2677" s="8" t="n">
        <v>2015</v>
      </c>
      <c r="E2677" s="8" t="n">
        <v>6</v>
      </c>
      <c r="F2677" t="inlineStr">
        <is>
          <t>2015-06</t>
        </is>
      </c>
      <c r="G2677" t="inlineStr">
        <is>
          <t>Office Supplies</t>
        </is>
      </c>
      <c r="H2677" t="inlineStr">
        <is>
          <t>Binders</t>
        </is>
      </c>
      <c r="I2677" t="inlineStr">
        <is>
          <t>GBC Velobind Prepunched Cover Sets, Regency Series</t>
        </is>
      </c>
      <c r="J2677" s="8" t="n">
        <v>3</v>
      </c>
      <c r="K2677" s="10" t="n">
        <v>0.2</v>
      </c>
      <c r="L2677" s="11" t="n">
        <v>88.752</v>
      </c>
      <c r="M2677" s="11">
        <f>L2677-N2677</f>
        <v>61.016999999999996</v>
      </c>
      <c r="N2677" s="11" t="n">
        <v>27.735</v>
      </c>
      <c r="O2677">
        <f>IF(L2677=0,"—",N2677/L2677)</f>
        <v>0.3125</v>
      </c>
      <c r="P2677" t="inlineStr">
        <is>
          <t>West</t>
        </is>
      </c>
      <c r="Q2677" t="inlineStr">
        <is>
          <t>Consumer</t>
        </is>
      </c>
    </row>
    <row r="2678">
      <c r="A2678" s="8" t="n">
        <v>8034</v>
      </c>
      <c r="B2678" t="inlineStr">
        <is>
          <t>CA-2015-119690</t>
        </is>
      </c>
      <c r="C2678" s="9" t="n">
        <v>42180</v>
      </c>
      <c r="D2678" s="8" t="n">
        <v>2015</v>
      </c>
      <c r="E2678" s="8" t="n">
        <v>6</v>
      </c>
      <c r="F2678" t="inlineStr">
        <is>
          <t>2015-06</t>
        </is>
      </c>
      <c r="G2678" t="inlineStr">
        <is>
          <t>Office Supplies</t>
        </is>
      </c>
      <c r="H2678" t="inlineStr">
        <is>
          <t>Binders</t>
        </is>
      </c>
      <c r="I2678" t="inlineStr">
        <is>
          <t>Avery Triangle Shaped Sheet Lifters, Black, 2/Pack</t>
        </is>
      </c>
      <c r="J2678" s="8" t="n">
        <v>2</v>
      </c>
      <c r="K2678" s="10" t="n">
        <v>0.8</v>
      </c>
      <c r="L2678" s="11" t="n">
        <v>0.984</v>
      </c>
      <c r="M2678" s="11">
        <f>L2678-N2678</f>
        <v>2.46</v>
      </c>
      <c r="N2678" s="11" t="n">
        <v>-1.476</v>
      </c>
      <c r="O2678">
        <f>IF(L2678=0,"—",N2678/L2678)</f>
        <v>-1.5</v>
      </c>
      <c r="P2678" t="inlineStr">
        <is>
          <t>Central</t>
        </is>
      </c>
      <c r="Q2678" t="inlineStr">
        <is>
          <t>Consumer</t>
        </is>
      </c>
    </row>
    <row r="2679">
      <c r="A2679" s="8" t="n">
        <v>8035</v>
      </c>
      <c r="B2679" t="inlineStr">
        <is>
          <t>CA-2015-119690</t>
        </is>
      </c>
      <c r="C2679" s="9" t="n">
        <v>42180</v>
      </c>
      <c r="D2679" s="8" t="n">
        <v>2015</v>
      </c>
      <c r="E2679" s="8" t="n">
        <v>6</v>
      </c>
      <c r="F2679" t="inlineStr">
        <is>
          <t>2015-06</t>
        </is>
      </c>
      <c r="G2679" t="inlineStr">
        <is>
          <t>Furniture</t>
        </is>
      </c>
      <c r="H2679" t="inlineStr">
        <is>
          <t>Furnishings</t>
        </is>
      </c>
      <c r="I2679" t="inlineStr">
        <is>
          <t>GE General Use Halogen Bulbs, 100 Watts, 1 Bulb per Pack</t>
        </is>
      </c>
      <c r="J2679" s="8" t="n">
        <v>9</v>
      </c>
      <c r="K2679" s="10" t="n">
        <v>0.6</v>
      </c>
      <c r="L2679" s="11" t="n">
        <v>75.384</v>
      </c>
      <c r="M2679" s="11">
        <f>L2679-N2679</f>
        <v>96.1146</v>
      </c>
      <c r="N2679" s="11" t="n">
        <v>-20.7306</v>
      </c>
      <c r="O2679">
        <f>IF(L2679=0,"—",N2679/L2679)</f>
        <v>-0.27499999999999997</v>
      </c>
      <c r="P2679" t="inlineStr">
        <is>
          <t>Central</t>
        </is>
      </c>
      <c r="Q2679" t="inlineStr">
        <is>
          <t>Consumer</t>
        </is>
      </c>
    </row>
    <row r="2680">
      <c r="A2680" s="8" t="n">
        <v>8036</v>
      </c>
      <c r="B2680" t="inlineStr">
        <is>
          <t>CA-2015-119690</t>
        </is>
      </c>
      <c r="C2680" s="9" t="n">
        <v>42180</v>
      </c>
      <c r="D2680" s="8" t="n">
        <v>2015</v>
      </c>
      <c r="E2680" s="8" t="n">
        <v>6</v>
      </c>
      <c r="F2680" t="inlineStr">
        <is>
          <t>2015-06</t>
        </is>
      </c>
      <c r="G2680" t="inlineStr">
        <is>
          <t>Office Supplies</t>
        </is>
      </c>
      <c r="H2680" t="inlineStr">
        <is>
          <t>Labels</t>
        </is>
      </c>
      <c r="I2680" t="inlineStr">
        <is>
          <t>Avery File Folder Labels</t>
        </is>
      </c>
      <c r="J2680" s="8" t="n">
        <v>2</v>
      </c>
      <c r="K2680" s="10" t="n">
        <v>0.2</v>
      </c>
      <c r="L2680" s="11" t="n">
        <v>4.608</v>
      </c>
      <c r="M2680" s="11">
        <f>L2680-N2680</f>
        <v>2.9375999999999998</v>
      </c>
      <c r="N2680" s="11" t="n">
        <v>1.6704</v>
      </c>
      <c r="O2680">
        <f>IF(L2680=0,"—",N2680/L2680)</f>
        <v>0.36250000000000004</v>
      </c>
      <c r="P2680" t="inlineStr">
        <is>
          <t>Central</t>
        </is>
      </c>
      <c r="Q2680" t="inlineStr">
        <is>
          <t>Consumer</t>
        </is>
      </c>
    </row>
    <row r="2681">
      <c r="A2681" s="8" t="n">
        <v>4315</v>
      </c>
      <c r="B2681" t="inlineStr">
        <is>
          <t>CA-2015-115945</t>
        </is>
      </c>
      <c r="C2681" s="9" t="n">
        <v>42180</v>
      </c>
      <c r="D2681" s="8" t="n">
        <v>2015</v>
      </c>
      <c r="E2681" s="8" t="n">
        <v>6</v>
      </c>
      <c r="F2681" t="inlineStr">
        <is>
          <t>2015-06</t>
        </is>
      </c>
      <c r="G2681" t="inlineStr">
        <is>
          <t>Office Supplies</t>
        </is>
      </c>
      <c r="H2681" t="inlineStr">
        <is>
          <t>Art</t>
        </is>
      </c>
      <c r="I2681" t="inlineStr">
        <is>
          <t>Staples in misc. colors</t>
        </is>
      </c>
      <c r="J2681" s="8" t="n">
        <v>2</v>
      </c>
      <c r="K2681" s="10" t="n">
        <v>0</v>
      </c>
      <c r="L2681" s="11" t="n">
        <v>20.96</v>
      </c>
      <c r="M2681" s="11">
        <f>L2681-N2681</f>
        <v>15.72</v>
      </c>
      <c r="N2681" s="11" t="n">
        <v>5.24</v>
      </c>
      <c r="O2681">
        <f>IF(L2681=0,"—",N2681/L2681)</f>
        <v>0.25</v>
      </c>
      <c r="P2681" t="inlineStr">
        <is>
          <t>West</t>
        </is>
      </c>
      <c r="Q2681" t="inlineStr">
        <is>
          <t>Consumer</t>
        </is>
      </c>
    </row>
    <row r="2682">
      <c r="A2682" s="8" t="n">
        <v>792</v>
      </c>
      <c r="B2682" t="inlineStr">
        <is>
          <t>CA-2015-115938</t>
        </is>
      </c>
      <c r="C2682" s="9" t="n">
        <v>42181</v>
      </c>
      <c r="D2682" s="8" t="n">
        <v>2015</v>
      </c>
      <c r="E2682" s="8" t="n">
        <v>6</v>
      </c>
      <c r="F2682" t="inlineStr">
        <is>
          <t>2015-06</t>
        </is>
      </c>
      <c r="G2682" t="inlineStr">
        <is>
          <t>Furniture</t>
        </is>
      </c>
      <c r="H2682" t="inlineStr">
        <is>
          <t>Chairs</t>
        </is>
      </c>
      <c r="I2682" t="inlineStr">
        <is>
          <t>Office Star - Contemporary Task Swivel Chair</t>
        </is>
      </c>
      <c r="J2682" s="8" t="n">
        <v>3</v>
      </c>
      <c r="K2682" s="10" t="n">
        <v>0</v>
      </c>
      <c r="L2682" s="11" t="n">
        <v>332.94</v>
      </c>
      <c r="M2682" s="11">
        <f>L2682-N2682</f>
        <v>253.0344</v>
      </c>
      <c r="N2682" s="11" t="n">
        <v>79.90560000000001</v>
      </c>
      <c r="O2682">
        <f>IF(L2682=0,"—",N2682/L2682)</f>
        <v>0.24000000000000002</v>
      </c>
      <c r="P2682" t="inlineStr">
        <is>
          <t>South</t>
        </is>
      </c>
      <c r="Q2682" t="inlineStr">
        <is>
          <t>Consumer</t>
        </is>
      </c>
    </row>
    <row r="2683">
      <c r="A2683" s="8" t="n">
        <v>789</v>
      </c>
      <c r="B2683" t="inlineStr">
        <is>
          <t>CA-2015-115938</t>
        </is>
      </c>
      <c r="C2683" s="9" t="n">
        <v>42181</v>
      </c>
      <c r="D2683" s="8" t="n">
        <v>2015</v>
      </c>
      <c r="E2683" s="8" t="n">
        <v>6</v>
      </c>
      <c r="F2683" t="inlineStr">
        <is>
          <t>2015-06</t>
        </is>
      </c>
      <c r="G2683" t="inlineStr">
        <is>
          <t>Office Supplies</t>
        </is>
      </c>
      <c r="H2683" t="inlineStr">
        <is>
          <t>Binders</t>
        </is>
      </c>
      <c r="I2683" t="inlineStr">
        <is>
          <t>GBC VeloBinder Manual Binding System</t>
        </is>
      </c>
      <c r="J2683" s="8" t="n">
        <v>4</v>
      </c>
      <c r="K2683" s="10" t="n">
        <v>0</v>
      </c>
      <c r="L2683" s="11" t="n">
        <v>143.96</v>
      </c>
      <c r="M2683" s="11">
        <f>L2683-N2683</f>
        <v>74.8592</v>
      </c>
      <c r="N2683" s="11" t="n">
        <v>69.10080000000001</v>
      </c>
      <c r="O2683">
        <f>IF(L2683=0,"—",N2683/L2683)</f>
        <v>0.48000000000000004</v>
      </c>
      <c r="P2683" t="inlineStr">
        <is>
          <t>South</t>
        </is>
      </c>
      <c r="Q2683" t="inlineStr">
        <is>
          <t>Consumer</t>
        </is>
      </c>
    </row>
    <row r="2684">
      <c r="A2684" s="8" t="n">
        <v>7150</v>
      </c>
      <c r="B2684" t="inlineStr">
        <is>
          <t>CA-2015-166583</t>
        </is>
      </c>
      <c r="C2684" s="9" t="n">
        <v>42181</v>
      </c>
      <c r="D2684" s="8" t="n">
        <v>2015</v>
      </c>
      <c r="E2684" s="8" t="n">
        <v>6</v>
      </c>
      <c r="F2684" t="inlineStr">
        <is>
          <t>2015-06</t>
        </is>
      </c>
      <c r="G2684" t="inlineStr">
        <is>
          <t>Technology</t>
        </is>
      </c>
      <c r="H2684" t="inlineStr">
        <is>
          <t>Phones</t>
        </is>
      </c>
      <c r="I2684" t="inlineStr">
        <is>
          <t>Polycom SoundStation2 EX Conference phone</t>
        </is>
      </c>
      <c r="J2684" s="8" t="n">
        <v>3</v>
      </c>
      <c r="K2684" s="10" t="n">
        <v>0.2</v>
      </c>
      <c r="L2684" s="11" t="n">
        <v>971.88</v>
      </c>
      <c r="M2684" s="11">
        <f>L2684-N2684</f>
        <v>862.5435</v>
      </c>
      <c r="N2684" s="11" t="n">
        <v>109.3365</v>
      </c>
      <c r="O2684">
        <f>IF(L2684=0,"—",N2684/L2684)</f>
        <v>0.1125</v>
      </c>
      <c r="P2684" t="inlineStr">
        <is>
          <t>Central</t>
        </is>
      </c>
      <c r="Q2684" t="inlineStr">
        <is>
          <t>Consumer</t>
        </is>
      </c>
    </row>
    <row r="2685">
      <c r="A2685" s="8" t="n">
        <v>8276</v>
      </c>
      <c r="B2685" t="inlineStr">
        <is>
          <t>CA-2015-143882</t>
        </is>
      </c>
      <c r="C2685" s="9" t="n">
        <v>42181</v>
      </c>
      <c r="D2685" s="8" t="n">
        <v>2015</v>
      </c>
      <c r="E2685" s="8" t="n">
        <v>6</v>
      </c>
      <c r="F2685" t="inlineStr">
        <is>
          <t>2015-06</t>
        </is>
      </c>
      <c r="G2685" t="inlineStr">
        <is>
          <t>Office Supplies</t>
        </is>
      </c>
      <c r="H2685" t="inlineStr">
        <is>
          <t>Paper</t>
        </is>
      </c>
      <c r="I2685" t="inlineStr">
        <is>
          <t>Universal Premium White Copier/Laser Paper (20Lb. and 87 Bright)</t>
        </is>
      </c>
      <c r="J2685" s="8" t="n">
        <v>9</v>
      </c>
      <c r="K2685" s="10" t="n">
        <v>0.2</v>
      </c>
      <c r="L2685" s="11" t="n">
        <v>43.056</v>
      </c>
      <c r="M2685" s="11">
        <f>L2685-N2685</f>
        <v>27.4482</v>
      </c>
      <c r="N2685" s="11" t="n">
        <v>15.6078</v>
      </c>
      <c r="O2685">
        <f>IF(L2685=0,"—",N2685/L2685)</f>
        <v>0.3625</v>
      </c>
      <c r="P2685" t="inlineStr">
        <is>
          <t>East</t>
        </is>
      </c>
      <c r="Q2685" t="inlineStr">
        <is>
          <t>Home Office</t>
        </is>
      </c>
    </row>
    <row r="2686">
      <c r="A2686" s="8" t="n">
        <v>791</v>
      </c>
      <c r="B2686" t="inlineStr">
        <is>
          <t>CA-2015-115938</t>
        </is>
      </c>
      <c r="C2686" s="9" t="n">
        <v>42181</v>
      </c>
      <c r="D2686" s="8" t="n">
        <v>2015</v>
      </c>
      <c r="E2686" s="8" t="n">
        <v>6</v>
      </c>
      <c r="F2686" t="inlineStr">
        <is>
          <t>2015-06</t>
        </is>
      </c>
      <c r="G2686" t="inlineStr">
        <is>
          <t>Office Supplies</t>
        </is>
      </c>
      <c r="H2686" t="inlineStr">
        <is>
          <t>Binders</t>
        </is>
      </c>
      <c r="I2686" t="inlineStr">
        <is>
          <t>Acco PRESSTEX Data Binder with Storage Hooks, Dark Blue, 9 1/2" X 11"</t>
        </is>
      </c>
      <c r="J2686" s="8" t="n">
        <v>8</v>
      </c>
      <c r="K2686" s="10" t="n">
        <v>0</v>
      </c>
      <c r="L2686" s="11" t="n">
        <v>43.04</v>
      </c>
      <c r="M2686" s="11">
        <f>L2686-N2686</f>
        <v>21.9504</v>
      </c>
      <c r="N2686" s="11" t="n">
        <v>21.0896</v>
      </c>
      <c r="O2686">
        <f>IF(L2686=0,"—",N2686/L2686)</f>
        <v>0.49000000000000005</v>
      </c>
      <c r="P2686" t="inlineStr">
        <is>
          <t>South</t>
        </is>
      </c>
      <c r="Q2686" t="inlineStr">
        <is>
          <t>Consumer</t>
        </is>
      </c>
    </row>
    <row r="2687">
      <c r="A2687" s="8" t="n">
        <v>384</v>
      </c>
      <c r="B2687" t="inlineStr">
        <is>
          <t>CA-2015-125395</t>
        </is>
      </c>
      <c r="C2687" s="9" t="n">
        <v>42181</v>
      </c>
      <c r="D2687" s="8" t="n">
        <v>2015</v>
      </c>
      <c r="E2687" s="8" t="n">
        <v>6</v>
      </c>
      <c r="F2687" t="inlineStr">
        <is>
          <t>2015-06</t>
        </is>
      </c>
      <c r="G2687" t="inlineStr">
        <is>
          <t>Technology</t>
        </is>
      </c>
      <c r="H2687" t="inlineStr">
        <is>
          <t>Accessories</t>
        </is>
      </c>
      <c r="I2687" t="inlineStr">
        <is>
          <t>Sony 32GB Class 10 Micro SDHC R40 Memory Card</t>
        </is>
      </c>
      <c r="J2687" s="8" t="n">
        <v>2</v>
      </c>
      <c r="K2687" s="10" t="n">
        <v>0</v>
      </c>
      <c r="L2687" s="11" t="n">
        <v>41.9</v>
      </c>
      <c r="M2687" s="11">
        <f>L2687-N2687</f>
        <v>33.101</v>
      </c>
      <c r="N2687" s="11" t="n">
        <v>8.798999999999999</v>
      </c>
      <c r="O2687">
        <f>IF(L2687=0,"—",N2687/L2687)</f>
        <v>0.21</v>
      </c>
      <c r="P2687" t="inlineStr">
        <is>
          <t>Central</t>
        </is>
      </c>
      <c r="Q2687" t="inlineStr">
        <is>
          <t>Corporate</t>
        </is>
      </c>
    </row>
    <row r="2688">
      <c r="A2688" s="8" t="n">
        <v>790</v>
      </c>
      <c r="B2688" t="inlineStr">
        <is>
          <t>CA-2015-115938</t>
        </is>
      </c>
      <c r="C2688" s="9" t="n">
        <v>42181</v>
      </c>
      <c r="D2688" s="8" t="n">
        <v>2015</v>
      </c>
      <c r="E2688" s="8" t="n">
        <v>6</v>
      </c>
      <c r="F2688" t="inlineStr">
        <is>
          <t>2015-06</t>
        </is>
      </c>
      <c r="G2688" t="inlineStr">
        <is>
          <t>Office Supplies</t>
        </is>
      </c>
      <c r="H2688" t="inlineStr">
        <is>
          <t>Storage</t>
        </is>
      </c>
      <c r="I2688" t="inlineStr">
        <is>
          <t>Decoflex Hanging Personal Folder File, Blue</t>
        </is>
      </c>
      <c r="J2688" s="8" t="n">
        <v>1</v>
      </c>
      <c r="K2688" s="10" t="n">
        <v>0</v>
      </c>
      <c r="L2688" s="11" t="n">
        <v>15.42</v>
      </c>
      <c r="M2688" s="11">
        <f>L2688-N2688</f>
        <v>11.256599999999999</v>
      </c>
      <c r="N2688" s="11" t="n">
        <v>4.1634</v>
      </c>
      <c r="O2688">
        <f>IF(L2688=0,"—",N2688/L2688)</f>
        <v>0.27</v>
      </c>
      <c r="P2688" t="inlineStr">
        <is>
          <t>South</t>
        </is>
      </c>
      <c r="Q2688" t="inlineStr">
        <is>
          <t>Consumer</t>
        </is>
      </c>
    </row>
    <row r="2689">
      <c r="A2689" s="8" t="n">
        <v>9092</v>
      </c>
      <c r="B2689" t="inlineStr">
        <is>
          <t>CA-2015-162950</t>
        </is>
      </c>
      <c r="C2689" s="9" t="n">
        <v>42183</v>
      </c>
      <c r="D2689" s="8" t="n">
        <v>2015</v>
      </c>
      <c r="E2689" s="8" t="n">
        <v>6</v>
      </c>
      <c r="F2689" t="inlineStr">
        <is>
          <t>2015-06</t>
        </is>
      </c>
      <c r="G2689" t="inlineStr">
        <is>
          <t>Office Supplies</t>
        </is>
      </c>
      <c r="H2689" t="inlineStr">
        <is>
          <t>Paper</t>
        </is>
      </c>
      <c r="I2689" t="inlineStr">
        <is>
          <t>Xerox 1999</t>
        </is>
      </c>
      <c r="J2689" s="8" t="n">
        <v>3</v>
      </c>
      <c r="K2689" s="10" t="n">
        <v>0.2</v>
      </c>
      <c r="L2689" s="11" t="n">
        <v>15.552</v>
      </c>
      <c r="M2689" s="11">
        <f>L2689-N2689</f>
        <v>10.108799999999999</v>
      </c>
      <c r="N2689" s="11" t="n">
        <v>5.4432</v>
      </c>
      <c r="O2689">
        <f>IF(L2689=0,"—",N2689/L2689)</f>
        <v>0.35000000000000003</v>
      </c>
      <c r="P2689" t="inlineStr">
        <is>
          <t>East</t>
        </is>
      </c>
      <c r="Q2689" t="inlineStr">
        <is>
          <t>Corporate</t>
        </is>
      </c>
    </row>
    <row r="2690">
      <c r="A2690" s="8" t="n">
        <v>9093</v>
      </c>
      <c r="B2690" t="inlineStr">
        <is>
          <t>CA-2015-162950</t>
        </is>
      </c>
      <c r="C2690" s="9" t="n">
        <v>42183</v>
      </c>
      <c r="D2690" s="8" t="n">
        <v>2015</v>
      </c>
      <c r="E2690" s="8" t="n">
        <v>6</v>
      </c>
      <c r="F2690" t="inlineStr">
        <is>
          <t>2015-06</t>
        </is>
      </c>
      <c r="G2690" t="inlineStr">
        <is>
          <t>Furniture</t>
        </is>
      </c>
      <c r="H2690" t="inlineStr">
        <is>
          <t>Bookcases</t>
        </is>
      </c>
      <c r="I2690" t="inlineStr">
        <is>
          <t>Sauder Forest Hills Library with Doors, Woodland Oak Finish</t>
        </is>
      </c>
      <c r="J2690" s="8" t="n">
        <v>6</v>
      </c>
      <c r="K2690" s="10" t="n">
        <v>0.5</v>
      </c>
      <c r="L2690" s="11" t="n">
        <v>482.94</v>
      </c>
      <c r="M2690" s="11">
        <f>L2690-N2690</f>
        <v>859.6332</v>
      </c>
      <c r="N2690" s="11" t="n">
        <v>-376.6932</v>
      </c>
      <c r="O2690">
        <f>IF(L2690=0,"—",N2690/L2690)</f>
        <v>-0.78</v>
      </c>
      <c r="P2690" t="inlineStr">
        <is>
          <t>East</t>
        </is>
      </c>
      <c r="Q2690" t="inlineStr">
        <is>
          <t>Corporate</t>
        </is>
      </c>
    </row>
    <row r="2691">
      <c r="A2691" s="8" t="n">
        <v>6977</v>
      </c>
      <c r="B2691" t="inlineStr">
        <is>
          <t>CA-2015-112144</t>
        </is>
      </c>
      <c r="C2691" s="9" t="n">
        <v>42183</v>
      </c>
      <c r="D2691" s="8" t="n">
        <v>2015</v>
      </c>
      <c r="E2691" s="8" t="n">
        <v>6</v>
      </c>
      <c r="F2691" t="inlineStr">
        <is>
          <t>2015-06</t>
        </is>
      </c>
      <c r="G2691" t="inlineStr">
        <is>
          <t>Furniture</t>
        </is>
      </c>
      <c r="H2691" t="inlineStr">
        <is>
          <t>Furnishings</t>
        </is>
      </c>
      <c r="I2691" t="inlineStr">
        <is>
          <t>Electrix Halogen Magnifier Lamp</t>
        </is>
      </c>
      <c r="J2691" s="8" t="n">
        <v>4</v>
      </c>
      <c r="K2691" s="10" t="n">
        <v>0.2</v>
      </c>
      <c r="L2691" s="11" t="n">
        <v>621.76</v>
      </c>
      <c r="M2691" s="11">
        <f>L2691-N2691</f>
        <v>575.128</v>
      </c>
      <c r="N2691" s="11" t="n">
        <v>46.632</v>
      </c>
      <c r="O2691">
        <f>IF(L2691=0,"—",N2691/L2691)</f>
        <v>0.075</v>
      </c>
      <c r="P2691" t="inlineStr">
        <is>
          <t>West</t>
        </is>
      </c>
      <c r="Q2691" t="inlineStr">
        <is>
          <t>Corporate</t>
        </is>
      </c>
    </row>
    <row r="2692">
      <c r="A2692" s="8" t="n">
        <v>6976</v>
      </c>
      <c r="B2692" t="inlineStr">
        <is>
          <t>CA-2015-112144</t>
        </is>
      </c>
      <c r="C2692" s="9" t="n">
        <v>42183</v>
      </c>
      <c r="D2692" s="8" t="n">
        <v>2015</v>
      </c>
      <c r="E2692" s="8" t="n">
        <v>6</v>
      </c>
      <c r="F2692" t="inlineStr">
        <is>
          <t>2015-06</t>
        </is>
      </c>
      <c r="G2692" t="inlineStr">
        <is>
          <t>Office Supplies</t>
        </is>
      </c>
      <c r="H2692" t="inlineStr">
        <is>
          <t>Labels</t>
        </is>
      </c>
      <c r="I2692" t="inlineStr">
        <is>
          <t>Avery 501</t>
        </is>
      </c>
      <c r="J2692" s="8" t="n">
        <v>2</v>
      </c>
      <c r="K2692" s="10" t="n">
        <v>0.2</v>
      </c>
      <c r="L2692" s="11" t="n">
        <v>5.904</v>
      </c>
      <c r="M2692" s="11">
        <f>L2692-N2692</f>
        <v>3.9114</v>
      </c>
      <c r="N2692" s="11" t="n">
        <v>1.9926</v>
      </c>
      <c r="O2692">
        <f>IF(L2692=0,"—",N2692/L2692)</f>
        <v>0.33749999999999997</v>
      </c>
      <c r="P2692" t="inlineStr">
        <is>
          <t>West</t>
        </is>
      </c>
      <c r="Q2692" t="inlineStr">
        <is>
          <t>Corporate</t>
        </is>
      </c>
    </row>
    <row r="2693">
      <c r="A2693" s="8" t="n">
        <v>9972</v>
      </c>
      <c r="B2693" t="inlineStr">
        <is>
          <t>CA-2015-103772</t>
        </is>
      </c>
      <c r="C2693" s="9" t="n">
        <v>42183</v>
      </c>
      <c r="D2693" s="8" t="n">
        <v>2015</v>
      </c>
      <c r="E2693" s="8" t="n">
        <v>6</v>
      </c>
      <c r="F2693" t="inlineStr">
        <is>
          <t>2015-06</t>
        </is>
      </c>
      <c r="G2693" t="inlineStr">
        <is>
          <t>Office Supplies</t>
        </is>
      </c>
      <c r="H2693" t="inlineStr">
        <is>
          <t>Art</t>
        </is>
      </c>
      <c r="I2693" t="inlineStr">
        <is>
          <t>Boston Model 1800 Electric Pencil Sharpener, Gray</t>
        </is>
      </c>
      <c r="J2693" s="8" t="n">
        <v>5</v>
      </c>
      <c r="K2693" s="10" t="n">
        <v>0</v>
      </c>
      <c r="L2693" s="11" t="n">
        <v>140.75</v>
      </c>
      <c r="M2693" s="11">
        <f>L2693-N2693</f>
        <v>98.525</v>
      </c>
      <c r="N2693" s="11" t="n">
        <v>42.225</v>
      </c>
      <c r="O2693">
        <f>IF(L2693=0,"—",N2693/L2693)</f>
        <v>0.3</v>
      </c>
      <c r="P2693" t="inlineStr">
        <is>
          <t>South</t>
        </is>
      </c>
      <c r="Q2693" t="inlineStr">
        <is>
          <t>Home Office</t>
        </is>
      </c>
    </row>
    <row r="2694">
      <c r="A2694" s="8" t="n">
        <v>9971</v>
      </c>
      <c r="B2694" t="inlineStr">
        <is>
          <t>CA-2015-103772</t>
        </is>
      </c>
      <c r="C2694" s="9" t="n">
        <v>42183</v>
      </c>
      <c r="D2694" s="8" t="n">
        <v>2015</v>
      </c>
      <c r="E2694" s="8" t="n">
        <v>6</v>
      </c>
      <c r="F2694" t="inlineStr">
        <is>
          <t>2015-06</t>
        </is>
      </c>
      <c r="G2694" t="inlineStr">
        <is>
          <t>Office Supplies</t>
        </is>
      </c>
      <c r="H2694" t="inlineStr">
        <is>
          <t>Binders</t>
        </is>
      </c>
      <c r="I2694" t="inlineStr">
        <is>
          <t>GBC Recycled Regency Composition Covers</t>
        </is>
      </c>
      <c r="J2694" s="8" t="n">
        <v>2</v>
      </c>
      <c r="K2694" s="10" t="n">
        <v>0</v>
      </c>
      <c r="L2694" s="11" t="n">
        <v>119.56</v>
      </c>
      <c r="M2694" s="11">
        <f>L2694-N2694</f>
        <v>64.5624</v>
      </c>
      <c r="N2694" s="11" t="n">
        <v>54.9976</v>
      </c>
      <c r="O2694">
        <f>IF(L2694=0,"—",N2694/L2694)</f>
        <v>0.45999999999999996</v>
      </c>
      <c r="P2694" t="inlineStr">
        <is>
          <t>South</t>
        </is>
      </c>
      <c r="Q2694" t="inlineStr">
        <is>
          <t>Home Office</t>
        </is>
      </c>
    </row>
    <row r="2695">
      <c r="A2695" s="8" t="n">
        <v>4794</v>
      </c>
      <c r="B2695" t="inlineStr">
        <is>
          <t>US-2015-141684</t>
        </is>
      </c>
      <c r="C2695" s="9" t="n">
        <v>42184</v>
      </c>
      <c r="D2695" s="8" t="n">
        <v>2015</v>
      </c>
      <c r="E2695" s="8" t="n">
        <v>6</v>
      </c>
      <c r="F2695" t="inlineStr">
        <is>
          <t>2015-06</t>
        </is>
      </c>
      <c r="G2695" t="inlineStr">
        <is>
          <t>Office Supplies</t>
        </is>
      </c>
      <c r="H2695" t="inlineStr">
        <is>
          <t>Paper</t>
        </is>
      </c>
      <c r="I2695" t="inlineStr">
        <is>
          <t>Ampad Phone Message Book, Recycled, 400 Message Capacity, 5 ¾ x 11</t>
        </is>
      </c>
      <c r="J2695" s="8" t="n">
        <v>4</v>
      </c>
      <c r="K2695" s="10" t="n">
        <v>0</v>
      </c>
      <c r="L2695" s="11" t="n">
        <v>24.96</v>
      </c>
      <c r="M2695" s="11">
        <f>L2695-N2695</f>
        <v>13.728000000000002</v>
      </c>
      <c r="N2695" s="11" t="n">
        <v>11.232</v>
      </c>
      <c r="O2695">
        <f>IF(L2695=0,"—",N2695/L2695)</f>
        <v>0.44999999999999996</v>
      </c>
      <c r="P2695" t="inlineStr">
        <is>
          <t>East</t>
        </is>
      </c>
      <c r="Q2695" t="inlineStr">
        <is>
          <t>Consumer</t>
        </is>
      </c>
    </row>
    <row r="2696">
      <c r="A2696" s="8" t="n">
        <v>9737</v>
      </c>
      <c r="B2696" t="inlineStr">
        <is>
          <t>US-2015-100069</t>
        </is>
      </c>
      <c r="C2696" s="9" t="n">
        <v>42184</v>
      </c>
      <c r="D2696" s="8" t="n">
        <v>2015</v>
      </c>
      <c r="E2696" s="8" t="n">
        <v>6</v>
      </c>
      <c r="F2696" t="inlineStr">
        <is>
          <t>2015-06</t>
        </is>
      </c>
      <c r="G2696" t="inlineStr">
        <is>
          <t>Technology</t>
        </is>
      </c>
      <c r="H2696" t="inlineStr">
        <is>
          <t>Phones</t>
        </is>
      </c>
      <c r="I2696" t="inlineStr">
        <is>
          <t>Cisco 8x8 Inc. 6753i IP Business Phone System</t>
        </is>
      </c>
      <c r="J2696" s="8" t="n">
        <v>2</v>
      </c>
      <c r="K2696" s="10" t="n">
        <v>0</v>
      </c>
      <c r="L2696" s="11" t="n">
        <v>269.98</v>
      </c>
      <c r="M2696" s="11">
        <f>L2696-N2696</f>
        <v>197.08540000000002</v>
      </c>
      <c r="N2696" s="11" t="n">
        <v>72.8946</v>
      </c>
      <c r="O2696">
        <f>IF(L2696=0,"—",N2696/L2696)</f>
        <v>0.26999999999999996</v>
      </c>
      <c r="P2696" t="inlineStr">
        <is>
          <t>Central</t>
        </is>
      </c>
      <c r="Q2696" t="inlineStr">
        <is>
          <t>Home Office</t>
        </is>
      </c>
    </row>
    <row r="2697">
      <c r="A2697" s="8" t="n">
        <v>2205</v>
      </c>
      <c r="B2697" t="inlineStr">
        <is>
          <t>CA-2015-128860</t>
        </is>
      </c>
      <c r="C2697" s="9" t="n">
        <v>42184</v>
      </c>
      <c r="D2697" s="8" t="n">
        <v>2015</v>
      </c>
      <c r="E2697" s="8" t="n">
        <v>6</v>
      </c>
      <c r="F2697" t="inlineStr">
        <is>
          <t>2015-06</t>
        </is>
      </c>
      <c r="G2697" t="inlineStr">
        <is>
          <t>Furniture</t>
        </is>
      </c>
      <c r="H2697" t="inlineStr">
        <is>
          <t>Furnishings</t>
        </is>
      </c>
      <c r="I2697" t="inlineStr">
        <is>
          <t>Eldon Executive Woodline II Desk Accessories, Mahogany</t>
        </is>
      </c>
      <c r="J2697" s="8" t="n">
        <v>1</v>
      </c>
      <c r="K2697" s="10" t="n">
        <v>0.2</v>
      </c>
      <c r="L2697" s="11" t="n">
        <v>20.104</v>
      </c>
      <c r="M2697" s="11">
        <f>L2697-N2697</f>
        <v>18.3449</v>
      </c>
      <c r="N2697" s="11" t="n">
        <v>1.7591</v>
      </c>
      <c r="O2697">
        <f>IF(L2697=0,"—",N2697/L2697)</f>
        <v>0.08750000000000001</v>
      </c>
      <c r="P2697" t="inlineStr">
        <is>
          <t>East</t>
        </is>
      </c>
      <c r="Q2697" t="inlineStr">
        <is>
          <t>Consumer</t>
        </is>
      </c>
    </row>
    <row r="2698">
      <c r="A2698" s="8" t="n">
        <v>9024</v>
      </c>
      <c r="B2698" t="inlineStr">
        <is>
          <t>CA-2015-165799</t>
        </is>
      </c>
      <c r="C2698" s="9" t="n">
        <v>42184</v>
      </c>
      <c r="D2698" s="8" t="n">
        <v>2015</v>
      </c>
      <c r="E2698" s="8" t="n">
        <v>6</v>
      </c>
      <c r="F2698" t="inlineStr">
        <is>
          <t>2015-06</t>
        </is>
      </c>
      <c r="G2698" t="inlineStr">
        <is>
          <t>Furniture</t>
        </is>
      </c>
      <c r="H2698" t="inlineStr">
        <is>
          <t>Chairs</t>
        </is>
      </c>
      <c r="I2698" t="inlineStr">
        <is>
          <t>Office Star - Mesh Screen back chair with Vinyl seat</t>
        </is>
      </c>
      <c r="J2698" s="8" t="n">
        <v>1</v>
      </c>
      <c r="K2698" s="10" t="n">
        <v>0.1</v>
      </c>
      <c r="L2698" s="11" t="n">
        <v>117.882</v>
      </c>
      <c r="M2698" s="11">
        <f>L2698-N2698</f>
        <v>116.57220000000001</v>
      </c>
      <c r="N2698" s="11" t="n">
        <v>1.3098</v>
      </c>
      <c r="O2698">
        <f>IF(L2698=0,"—",N2698/L2698)</f>
        <v>0.011111111111111112</v>
      </c>
      <c r="P2698" t="inlineStr">
        <is>
          <t>East</t>
        </is>
      </c>
      <c r="Q2698" t="inlineStr">
        <is>
          <t>Consumer</t>
        </is>
      </c>
    </row>
    <row r="2699">
      <c r="A2699" s="8" t="n">
        <v>3490</v>
      </c>
      <c r="B2699" t="inlineStr">
        <is>
          <t>CA-2015-157322</t>
        </is>
      </c>
      <c r="C2699" s="9" t="n">
        <v>42187</v>
      </c>
      <c r="D2699" s="8" t="n">
        <v>2015</v>
      </c>
      <c r="E2699" s="8" t="n">
        <v>7</v>
      </c>
      <c r="F2699" t="inlineStr">
        <is>
          <t>2015-07</t>
        </is>
      </c>
      <c r="G2699" t="inlineStr">
        <is>
          <t>Furniture</t>
        </is>
      </c>
      <c r="H2699" t="inlineStr">
        <is>
          <t>Chairs</t>
        </is>
      </c>
      <c r="I2699" t="inlineStr">
        <is>
          <t>Global Wood Trimmed Manager's Task Chair, Khaki</t>
        </is>
      </c>
      <c r="J2699" s="8" t="n">
        <v>6</v>
      </c>
      <c r="K2699" s="10" t="n">
        <v>0.3</v>
      </c>
      <c r="L2699" s="11" t="n">
        <v>382.116</v>
      </c>
      <c r="M2699" s="11">
        <f>L2699-N2699</f>
        <v>474.9156</v>
      </c>
      <c r="N2699" s="11" t="n">
        <v>-92.7996</v>
      </c>
      <c r="O2699">
        <f>IF(L2699=0,"—",N2699/L2699)</f>
        <v>-0.24285714285714285</v>
      </c>
      <c r="P2699" t="inlineStr">
        <is>
          <t>Central</t>
        </is>
      </c>
      <c r="Q2699" t="inlineStr">
        <is>
          <t>Consumer</t>
        </is>
      </c>
    </row>
    <row r="2700">
      <c r="A2700" s="8" t="n">
        <v>3491</v>
      </c>
      <c r="B2700" t="inlineStr">
        <is>
          <t>CA-2015-157322</t>
        </is>
      </c>
      <c r="C2700" s="9" t="n">
        <v>42187</v>
      </c>
      <c r="D2700" s="8" t="n">
        <v>2015</v>
      </c>
      <c r="E2700" s="8" t="n">
        <v>7</v>
      </c>
      <c r="F2700" t="inlineStr">
        <is>
          <t>2015-07</t>
        </is>
      </c>
      <c r="G2700" t="inlineStr">
        <is>
          <t>Office Supplies</t>
        </is>
      </c>
      <c r="H2700" t="inlineStr">
        <is>
          <t>Storage</t>
        </is>
      </c>
      <c r="I2700" t="inlineStr">
        <is>
          <t>Advantus Rolling Storage Box</t>
        </is>
      </c>
      <c r="J2700" s="8" t="n">
        <v>5</v>
      </c>
      <c r="K2700" s="10" t="n">
        <v>0.2</v>
      </c>
      <c r="L2700" s="11" t="n">
        <v>68.59999999999999</v>
      </c>
      <c r="M2700" s="11">
        <f>L2700-N2700</f>
        <v>62.5975</v>
      </c>
      <c r="N2700" s="11" t="n">
        <v>6.0025</v>
      </c>
      <c r="O2700">
        <f>IF(L2700=0,"—",N2700/L2700)</f>
        <v>0.08750000000000001</v>
      </c>
      <c r="P2700" t="inlineStr">
        <is>
          <t>Central</t>
        </is>
      </c>
      <c r="Q2700" t="inlineStr">
        <is>
          <t>Consumer</t>
        </is>
      </c>
    </row>
    <row r="2701">
      <c r="A2701" s="8" t="n">
        <v>3489</v>
      </c>
      <c r="B2701" t="inlineStr">
        <is>
          <t>CA-2015-157322</t>
        </is>
      </c>
      <c r="C2701" s="9" t="n">
        <v>42187</v>
      </c>
      <c r="D2701" s="8" t="n">
        <v>2015</v>
      </c>
      <c r="E2701" s="8" t="n">
        <v>7</v>
      </c>
      <c r="F2701" t="inlineStr">
        <is>
          <t>2015-07</t>
        </is>
      </c>
      <c r="G2701" t="inlineStr">
        <is>
          <t>Furniture</t>
        </is>
      </c>
      <c r="H2701" t="inlineStr">
        <is>
          <t>Chairs</t>
        </is>
      </c>
      <c r="I2701" t="inlineStr">
        <is>
          <t>Hon 4070 Series Pagoda Armless Upholstered Stacking Chairs</t>
        </is>
      </c>
      <c r="J2701" s="8" t="n">
        <v>2</v>
      </c>
      <c r="K2701" s="10" t="n">
        <v>0.3</v>
      </c>
      <c r="L2701" s="11" t="n">
        <v>408.422</v>
      </c>
      <c r="M2701" s="11">
        <f>L2701-N2701</f>
        <v>414.25660000000005</v>
      </c>
      <c r="N2701" s="11" t="n">
        <v>-5.8346</v>
      </c>
      <c r="O2701">
        <f>IF(L2701=0,"—",N2701/L2701)</f>
        <v>-0.014285714285714285</v>
      </c>
      <c r="P2701" t="inlineStr">
        <is>
          <t>Central</t>
        </is>
      </c>
      <c r="Q2701" t="inlineStr">
        <is>
          <t>Consumer</t>
        </is>
      </c>
    </row>
    <row r="2702">
      <c r="A2702" s="8" t="n">
        <v>3492</v>
      </c>
      <c r="B2702" t="inlineStr">
        <is>
          <t>CA-2015-157322</t>
        </is>
      </c>
      <c r="C2702" s="9" t="n">
        <v>42187</v>
      </c>
      <c r="D2702" s="8" t="n">
        <v>2015</v>
      </c>
      <c r="E2702" s="8" t="n">
        <v>7</v>
      </c>
      <c r="F2702" t="inlineStr">
        <is>
          <t>2015-07</t>
        </is>
      </c>
      <c r="G2702" t="inlineStr">
        <is>
          <t>Office Supplies</t>
        </is>
      </c>
      <c r="H2702" t="inlineStr">
        <is>
          <t>Storage</t>
        </is>
      </c>
      <c r="I2702" t="inlineStr">
        <is>
          <t>Adjustable Depth Letter/Legal Cart</t>
        </is>
      </c>
      <c r="J2702" s="8" t="n">
        <v>3</v>
      </c>
      <c r="K2702" s="10" t="n">
        <v>0.2</v>
      </c>
      <c r="L2702" s="11" t="n">
        <v>435.504</v>
      </c>
      <c r="M2702" s="11">
        <f>L2702-N2702</f>
        <v>386.50980000000004</v>
      </c>
      <c r="N2702" s="11" t="n">
        <v>48.9942</v>
      </c>
      <c r="O2702">
        <f>IF(L2702=0,"—",N2702/L2702)</f>
        <v>0.11249999999999999</v>
      </c>
      <c r="P2702" t="inlineStr">
        <is>
          <t>Central</t>
        </is>
      </c>
      <c r="Q2702" t="inlineStr">
        <is>
          <t>Consumer</t>
        </is>
      </c>
    </row>
    <row r="2703">
      <c r="A2703" s="8" t="n">
        <v>8849</v>
      </c>
      <c r="B2703" t="inlineStr">
        <is>
          <t>CA-2015-140718</t>
        </is>
      </c>
      <c r="C2703" s="9" t="n">
        <v>42187</v>
      </c>
      <c r="D2703" s="8" t="n">
        <v>2015</v>
      </c>
      <c r="E2703" s="8" t="n">
        <v>7</v>
      </c>
      <c r="F2703" t="inlineStr">
        <is>
          <t>2015-07</t>
        </is>
      </c>
      <c r="G2703" t="inlineStr">
        <is>
          <t>Technology</t>
        </is>
      </c>
      <c r="H2703" t="inlineStr">
        <is>
          <t>Phones</t>
        </is>
      </c>
      <c r="I2703" t="inlineStr">
        <is>
          <t>Geemarc AmpliPOWER60</t>
        </is>
      </c>
      <c r="J2703" s="8" t="n">
        <v>1</v>
      </c>
      <c r="K2703" s="10" t="n">
        <v>0.2</v>
      </c>
      <c r="L2703" s="11" t="n">
        <v>74.23999999999999</v>
      </c>
      <c r="M2703" s="11">
        <f>L2703-N2703</f>
        <v>65.88799999999999</v>
      </c>
      <c r="N2703" s="11" t="n">
        <v>8.352</v>
      </c>
      <c r="O2703">
        <f>IF(L2703=0,"—",N2703/L2703)</f>
        <v>0.11250000000000002</v>
      </c>
      <c r="P2703" t="inlineStr">
        <is>
          <t>South</t>
        </is>
      </c>
      <c r="Q2703" t="inlineStr">
        <is>
          <t>Corporate</t>
        </is>
      </c>
    </row>
    <row r="2704">
      <c r="A2704" s="8" t="n">
        <v>3493</v>
      </c>
      <c r="B2704" t="inlineStr">
        <is>
          <t>CA-2015-157322</t>
        </is>
      </c>
      <c r="C2704" s="9" t="n">
        <v>42187</v>
      </c>
      <c r="D2704" s="8" t="n">
        <v>2015</v>
      </c>
      <c r="E2704" s="8" t="n">
        <v>7</v>
      </c>
      <c r="F2704" t="inlineStr">
        <is>
          <t>2015-07</t>
        </is>
      </c>
      <c r="G2704" t="inlineStr">
        <is>
          <t>Office Supplies</t>
        </is>
      </c>
      <c r="H2704" t="inlineStr">
        <is>
          <t>Paper</t>
        </is>
      </c>
      <c r="I2704" t="inlineStr">
        <is>
          <t>Adams Phone Message Book, Professional, 400 Message Capacity, 5 3/6 x 11</t>
        </is>
      </c>
      <c r="J2704" s="8" t="n">
        <v>2</v>
      </c>
      <c r="K2704" s="10" t="n">
        <v>0.2</v>
      </c>
      <c r="L2704" s="11" t="n">
        <v>11.168</v>
      </c>
      <c r="M2704" s="11">
        <f>L2704-N2704</f>
        <v>7.3988</v>
      </c>
      <c r="N2704" s="11" t="n">
        <v>3.7692</v>
      </c>
      <c r="O2704">
        <f>IF(L2704=0,"—",N2704/L2704)</f>
        <v>0.3375</v>
      </c>
      <c r="P2704" t="inlineStr">
        <is>
          <t>Central</t>
        </is>
      </c>
      <c r="Q2704" t="inlineStr">
        <is>
          <t>Consumer</t>
        </is>
      </c>
    </row>
    <row r="2705">
      <c r="A2705" s="8" t="n">
        <v>8850</v>
      </c>
      <c r="B2705" t="inlineStr">
        <is>
          <t>CA-2015-140718</t>
        </is>
      </c>
      <c r="C2705" s="9" t="n">
        <v>42187</v>
      </c>
      <c r="D2705" s="8" t="n">
        <v>2015</v>
      </c>
      <c r="E2705" s="8" t="n">
        <v>7</v>
      </c>
      <c r="F2705" t="inlineStr">
        <is>
          <t>2015-07</t>
        </is>
      </c>
      <c r="G2705" t="inlineStr">
        <is>
          <t>Furniture</t>
        </is>
      </c>
      <c r="H2705" t="inlineStr">
        <is>
          <t>Furnishings</t>
        </is>
      </c>
      <c r="I2705" t="inlineStr">
        <is>
          <t>24-Hour Round Wall Clock</t>
        </is>
      </c>
      <c r="J2705" s="8" t="n">
        <v>10</v>
      </c>
      <c r="K2705" s="10" t="n">
        <v>0.2</v>
      </c>
      <c r="L2705" s="11" t="n">
        <v>159.84</v>
      </c>
      <c r="M2705" s="11">
        <f>L2705-N2705</f>
        <v>113.886</v>
      </c>
      <c r="N2705" s="11" t="n">
        <v>45.954</v>
      </c>
      <c r="O2705">
        <f>IF(L2705=0,"—",N2705/L2705)</f>
        <v>0.2875</v>
      </c>
      <c r="P2705" t="inlineStr">
        <is>
          <t>South</t>
        </is>
      </c>
      <c r="Q2705" t="inlineStr">
        <is>
          <t>Corporate</t>
        </is>
      </c>
    </row>
    <row r="2706">
      <c r="A2706" s="8" t="n">
        <v>2508</v>
      </c>
      <c r="B2706" t="inlineStr">
        <is>
          <t>CA-2015-120397</t>
        </is>
      </c>
      <c r="C2706" s="9" t="n">
        <v>42187</v>
      </c>
      <c r="D2706" s="8" t="n">
        <v>2015</v>
      </c>
      <c r="E2706" s="8" t="n">
        <v>7</v>
      </c>
      <c r="F2706" t="inlineStr">
        <is>
          <t>2015-07</t>
        </is>
      </c>
      <c r="G2706" t="inlineStr">
        <is>
          <t>Office Supplies</t>
        </is>
      </c>
      <c r="H2706" t="inlineStr">
        <is>
          <t>Appliances</t>
        </is>
      </c>
      <c r="I2706" t="inlineStr">
        <is>
          <t>Belkin 8 Outlet Surge Protector</t>
        </is>
      </c>
      <c r="J2706" s="8" t="n">
        <v>4</v>
      </c>
      <c r="K2706" s="10" t="n">
        <v>0.8</v>
      </c>
      <c r="L2706" s="11" t="n">
        <v>32.784</v>
      </c>
      <c r="M2706" s="11">
        <f>L2706-N2706</f>
        <v>118.0224</v>
      </c>
      <c r="N2706" s="11" t="n">
        <v>-85.2384</v>
      </c>
      <c r="O2706">
        <f>IF(L2706=0,"—",N2706/L2706)</f>
        <v>-2.6</v>
      </c>
      <c r="P2706" t="inlineStr">
        <is>
          <t>Central</t>
        </is>
      </c>
      <c r="Q2706" t="inlineStr">
        <is>
          <t>Consumer</t>
        </is>
      </c>
    </row>
    <row r="2707">
      <c r="A2707" s="8" t="n">
        <v>4133</v>
      </c>
      <c r="B2707" t="inlineStr">
        <is>
          <t>CA-2015-111703</t>
        </is>
      </c>
      <c r="C2707" s="9" t="n">
        <v>42187</v>
      </c>
      <c r="D2707" s="8" t="n">
        <v>2015</v>
      </c>
      <c r="E2707" s="8" t="n">
        <v>7</v>
      </c>
      <c r="F2707" t="inlineStr">
        <is>
          <t>2015-07</t>
        </is>
      </c>
      <c r="G2707" t="inlineStr">
        <is>
          <t>Office Supplies</t>
        </is>
      </c>
      <c r="H2707" t="inlineStr">
        <is>
          <t>Paper</t>
        </is>
      </c>
      <c r="I2707" t="inlineStr">
        <is>
          <t>Xerox 1957</t>
        </is>
      </c>
      <c r="J2707" s="8" t="n">
        <v>3</v>
      </c>
      <c r="K2707" s="10" t="n">
        <v>0.2</v>
      </c>
      <c r="L2707" s="11" t="n">
        <v>15.552</v>
      </c>
      <c r="M2707" s="11">
        <f>L2707-N2707</f>
        <v>9.9144</v>
      </c>
      <c r="N2707" s="11" t="n">
        <v>5.6376</v>
      </c>
      <c r="O2707">
        <f>IF(L2707=0,"—",N2707/L2707)</f>
        <v>0.3625</v>
      </c>
      <c r="P2707" t="inlineStr">
        <is>
          <t>South</t>
        </is>
      </c>
      <c r="Q2707" t="inlineStr">
        <is>
          <t>Consumer</t>
        </is>
      </c>
    </row>
    <row r="2708">
      <c r="A2708" s="8" t="n">
        <v>8851</v>
      </c>
      <c r="B2708" t="inlineStr">
        <is>
          <t>CA-2015-140718</t>
        </is>
      </c>
      <c r="C2708" s="9" t="n">
        <v>42187</v>
      </c>
      <c r="D2708" s="8" t="n">
        <v>2015</v>
      </c>
      <c r="E2708" s="8" t="n">
        <v>7</v>
      </c>
      <c r="F2708" t="inlineStr">
        <is>
          <t>2015-07</t>
        </is>
      </c>
      <c r="G2708" t="inlineStr">
        <is>
          <t>Office Supplies</t>
        </is>
      </c>
      <c r="H2708" t="inlineStr">
        <is>
          <t>Binders</t>
        </is>
      </c>
      <c r="I2708" t="inlineStr">
        <is>
          <t>Wilson Jones Turn Tabs Binder Tool for Ring Binders</t>
        </is>
      </c>
      <c r="J2708" s="8" t="n">
        <v>2</v>
      </c>
      <c r="K2708" s="10" t="n">
        <v>0.7</v>
      </c>
      <c r="L2708" s="11" t="n">
        <v>2.892</v>
      </c>
      <c r="M2708" s="11">
        <f>L2708-N2708</f>
        <v>5.2056000000000004</v>
      </c>
      <c r="N2708" s="11" t="n">
        <v>-2.3136</v>
      </c>
      <c r="O2708">
        <f>IF(L2708=0,"—",N2708/L2708)</f>
        <v>-0.8</v>
      </c>
      <c r="P2708" t="inlineStr">
        <is>
          <t>South</t>
        </is>
      </c>
      <c r="Q2708" t="inlineStr">
        <is>
          <t>Corporate</t>
        </is>
      </c>
    </row>
    <row r="2709">
      <c r="A2709" s="8" t="n">
        <v>8852</v>
      </c>
      <c r="B2709" t="inlineStr">
        <is>
          <t>CA-2015-140718</t>
        </is>
      </c>
      <c r="C2709" s="9" t="n">
        <v>42187</v>
      </c>
      <c r="D2709" s="8" t="n">
        <v>2015</v>
      </c>
      <c r="E2709" s="8" t="n">
        <v>7</v>
      </c>
      <c r="F2709" t="inlineStr">
        <is>
          <t>2015-07</t>
        </is>
      </c>
      <c r="G2709" t="inlineStr">
        <is>
          <t>Office Supplies</t>
        </is>
      </c>
      <c r="H2709" t="inlineStr">
        <is>
          <t>Paper</t>
        </is>
      </c>
      <c r="I2709" t="inlineStr">
        <is>
          <t>Things To Do Today Pad</t>
        </is>
      </c>
      <c r="J2709" s="8" t="n">
        <v>2</v>
      </c>
      <c r="K2709" s="10" t="n">
        <v>0.2</v>
      </c>
      <c r="L2709" s="11" t="n">
        <v>9.391999999999999</v>
      </c>
      <c r="M2709" s="11">
        <f>L2709-N2709</f>
        <v>6.104799999999999</v>
      </c>
      <c r="N2709" s="11" t="n">
        <v>3.2872</v>
      </c>
      <c r="O2709">
        <f>IF(L2709=0,"—",N2709/L2709)</f>
        <v>0.35000000000000003</v>
      </c>
      <c r="P2709" t="inlineStr">
        <is>
          <t>South</t>
        </is>
      </c>
      <c r="Q2709" t="inlineStr">
        <is>
          <t>Corporate</t>
        </is>
      </c>
    </row>
    <row r="2710">
      <c r="A2710" s="8" t="n">
        <v>5814</v>
      </c>
      <c r="B2710" t="inlineStr">
        <is>
          <t>CA-2015-150196</t>
        </is>
      </c>
      <c r="C2710" s="9" t="n">
        <v>42187</v>
      </c>
      <c r="D2710" s="8" t="n">
        <v>2015</v>
      </c>
      <c r="E2710" s="8" t="n">
        <v>7</v>
      </c>
      <c r="F2710" t="inlineStr">
        <is>
          <t>2015-07</t>
        </is>
      </c>
      <c r="G2710" t="inlineStr">
        <is>
          <t>Office Supplies</t>
        </is>
      </c>
      <c r="H2710" t="inlineStr">
        <is>
          <t>Paper</t>
        </is>
      </c>
      <c r="I2710" t="inlineStr">
        <is>
          <t>Xerox 209</t>
        </is>
      </c>
      <c r="J2710" s="8" t="n">
        <v>3</v>
      </c>
      <c r="K2710" s="10" t="n">
        <v>0</v>
      </c>
      <c r="L2710" s="11" t="n">
        <v>19.44</v>
      </c>
      <c r="M2710" s="11">
        <f>L2710-N2710</f>
        <v>10.1088</v>
      </c>
      <c r="N2710" s="11" t="n">
        <v>9.331200000000001</v>
      </c>
      <c r="O2710">
        <f>IF(L2710=0,"—",N2710/L2710)</f>
        <v>0.48000000000000004</v>
      </c>
      <c r="P2710" t="inlineStr">
        <is>
          <t>East</t>
        </is>
      </c>
      <c r="Q2710" t="inlineStr">
        <is>
          <t>Home Office</t>
        </is>
      </c>
    </row>
    <row r="2711">
      <c r="A2711" s="8" t="n">
        <v>4132</v>
      </c>
      <c r="B2711" t="inlineStr">
        <is>
          <t>CA-2015-111703</t>
        </is>
      </c>
      <c r="C2711" s="9" t="n">
        <v>42187</v>
      </c>
      <c r="D2711" s="8" t="n">
        <v>2015</v>
      </c>
      <c r="E2711" s="8" t="n">
        <v>7</v>
      </c>
      <c r="F2711" t="inlineStr">
        <is>
          <t>2015-07</t>
        </is>
      </c>
      <c r="G2711" t="inlineStr">
        <is>
          <t>Office Supplies</t>
        </is>
      </c>
      <c r="H2711" t="inlineStr">
        <is>
          <t>Paper</t>
        </is>
      </c>
      <c r="I2711" t="inlineStr">
        <is>
          <t>Easy-staple paper</t>
        </is>
      </c>
      <c r="J2711" s="8" t="n">
        <v>3</v>
      </c>
      <c r="K2711" s="10" t="n">
        <v>0.2</v>
      </c>
      <c r="L2711" s="11" t="n">
        <v>11.952</v>
      </c>
      <c r="M2711" s="11">
        <f>L2711-N2711</f>
        <v>7.9182</v>
      </c>
      <c r="N2711" s="11" t="n">
        <v>4.0338</v>
      </c>
      <c r="O2711">
        <f>IF(L2711=0,"—",N2711/L2711)</f>
        <v>0.3375</v>
      </c>
      <c r="P2711" t="inlineStr">
        <is>
          <t>South</t>
        </is>
      </c>
      <c r="Q2711" t="inlineStr">
        <is>
          <t>Consumer</t>
        </is>
      </c>
    </row>
    <row r="2712">
      <c r="A2712" s="8" t="n">
        <v>588</v>
      </c>
      <c r="B2712" t="inlineStr">
        <is>
          <t>CA-2015-128139</t>
        </is>
      </c>
      <c r="C2712" s="9" t="n">
        <v>42188</v>
      </c>
      <c r="D2712" s="8" t="n">
        <v>2015</v>
      </c>
      <c r="E2712" s="8" t="n">
        <v>7</v>
      </c>
      <c r="F2712" t="inlineStr">
        <is>
          <t>2015-07</t>
        </is>
      </c>
      <c r="G2712" t="inlineStr">
        <is>
          <t>Office Supplies</t>
        </is>
      </c>
      <c r="H2712" t="inlineStr">
        <is>
          <t>Labels</t>
        </is>
      </c>
      <c r="I2712" t="inlineStr">
        <is>
          <t>Dot Matrix Printer Tape Reel Labels, White, 5000/Box</t>
        </is>
      </c>
      <c r="J2712" s="8" t="n">
        <v>3</v>
      </c>
      <c r="K2712" s="10" t="n">
        <v>0</v>
      </c>
      <c r="L2712" s="11" t="n">
        <v>294.93</v>
      </c>
      <c r="M2712" s="11">
        <f>L2712-N2712</f>
        <v>150.4143</v>
      </c>
      <c r="N2712" s="11" t="n">
        <v>144.5157</v>
      </c>
      <c r="O2712">
        <f>IF(L2712=0,"—",N2712/L2712)</f>
        <v>0.49000000000000005</v>
      </c>
      <c r="P2712" t="inlineStr">
        <is>
          <t>South</t>
        </is>
      </c>
      <c r="Q2712" t="inlineStr">
        <is>
          <t>Consumer</t>
        </is>
      </c>
    </row>
    <row r="2713">
      <c r="A2713" s="8" t="n">
        <v>587</v>
      </c>
      <c r="B2713" t="inlineStr">
        <is>
          <t>CA-2015-128139</t>
        </is>
      </c>
      <c r="C2713" s="9" t="n">
        <v>42188</v>
      </c>
      <c r="D2713" s="8" t="n">
        <v>2015</v>
      </c>
      <c r="E2713" s="8" t="n">
        <v>7</v>
      </c>
      <c r="F2713" t="inlineStr">
        <is>
          <t>2015-07</t>
        </is>
      </c>
      <c r="G2713" t="inlineStr">
        <is>
          <t>Furniture</t>
        </is>
      </c>
      <c r="H2713" t="inlineStr">
        <is>
          <t>Chairs</t>
        </is>
      </c>
      <c r="I2713" t="inlineStr">
        <is>
          <t>Novimex High-Tech Fabric Mesh Task Chair</t>
        </is>
      </c>
      <c r="J2713" s="8" t="n">
        <v>1</v>
      </c>
      <c r="K2713" s="10" t="n">
        <v>0</v>
      </c>
      <c r="L2713" s="11" t="n">
        <v>70.98</v>
      </c>
      <c r="M2713" s="11">
        <f>L2713-N2713</f>
        <v>66.01140000000001</v>
      </c>
      <c r="N2713" s="11" t="n">
        <v>4.9686</v>
      </c>
      <c r="O2713">
        <f>IF(L2713=0,"—",N2713/L2713)</f>
        <v>0.07</v>
      </c>
      <c r="P2713" t="inlineStr">
        <is>
          <t>South</t>
        </is>
      </c>
      <c r="Q2713" t="inlineStr">
        <is>
          <t>Consumer</t>
        </is>
      </c>
    </row>
    <row r="2714">
      <c r="A2714" s="8" t="n">
        <v>1051</v>
      </c>
      <c r="B2714" t="inlineStr">
        <is>
          <t>US-2015-153500</t>
        </is>
      </c>
      <c r="C2714" s="9" t="n">
        <v>42188</v>
      </c>
      <c r="D2714" s="8" t="n">
        <v>2015</v>
      </c>
      <c r="E2714" s="8" t="n">
        <v>7</v>
      </c>
      <c r="F2714" t="inlineStr">
        <is>
          <t>2015-07</t>
        </is>
      </c>
      <c r="G2714" t="inlineStr">
        <is>
          <t>Furniture</t>
        </is>
      </c>
      <c r="H2714" t="inlineStr">
        <is>
          <t>Furnishings</t>
        </is>
      </c>
      <c r="I2714" t="inlineStr">
        <is>
          <t>Eldon Antistatic Chair Mats for Low to Medium Pile Carpets</t>
        </is>
      </c>
      <c r="J2714" s="8" t="n">
        <v>2</v>
      </c>
      <c r="K2714" s="10" t="n">
        <v>0.2</v>
      </c>
      <c r="L2714" s="11" t="n">
        <v>168.464</v>
      </c>
      <c r="M2714" s="11">
        <f>L2714-N2714</f>
        <v>197.9452</v>
      </c>
      <c r="N2714" s="11" t="n">
        <v>-29.4812</v>
      </c>
      <c r="O2714">
        <f>IF(L2714=0,"—",N2714/L2714)</f>
        <v>-0.17500000000000002</v>
      </c>
      <c r="P2714" t="inlineStr">
        <is>
          <t>East</t>
        </is>
      </c>
      <c r="Q2714" t="inlineStr">
        <is>
          <t>Corporate</t>
        </is>
      </c>
    </row>
    <row r="2715">
      <c r="A2715" s="8" t="n">
        <v>1053</v>
      </c>
      <c r="B2715" t="inlineStr">
        <is>
          <t>US-2015-153500</t>
        </is>
      </c>
      <c r="C2715" s="9" t="n">
        <v>42188</v>
      </c>
      <c r="D2715" s="8" t="n">
        <v>2015</v>
      </c>
      <c r="E2715" s="8" t="n">
        <v>7</v>
      </c>
      <c r="F2715" t="inlineStr">
        <is>
          <t>2015-07</t>
        </is>
      </c>
      <c r="G2715" t="inlineStr">
        <is>
          <t>Furniture</t>
        </is>
      </c>
      <c r="H2715" t="inlineStr">
        <is>
          <t>Furnishings</t>
        </is>
      </c>
      <c r="I2715" t="inlineStr">
        <is>
          <t>Howard Miller 12" Round Wall Clock</t>
        </is>
      </c>
      <c r="J2715" s="8" t="n">
        <v>9</v>
      </c>
      <c r="K2715" s="10" t="n">
        <v>0.2</v>
      </c>
      <c r="L2715" s="11" t="n">
        <v>282.888</v>
      </c>
      <c r="M2715" s="11">
        <f>L2715-N2715</f>
        <v>226.3104</v>
      </c>
      <c r="N2715" s="11" t="n">
        <v>56.5776</v>
      </c>
      <c r="O2715">
        <f>IF(L2715=0,"—",N2715/L2715)</f>
        <v>0.2</v>
      </c>
      <c r="P2715" t="inlineStr">
        <is>
          <t>East</t>
        </is>
      </c>
      <c r="Q2715" t="inlineStr">
        <is>
          <t>Corporate</t>
        </is>
      </c>
    </row>
    <row r="2716">
      <c r="A2716" s="8" t="n">
        <v>1052</v>
      </c>
      <c r="B2716" t="inlineStr">
        <is>
          <t>US-2015-153500</t>
        </is>
      </c>
      <c r="C2716" s="9" t="n">
        <v>42188</v>
      </c>
      <c r="D2716" s="8" t="n">
        <v>2015</v>
      </c>
      <c r="E2716" s="8" t="n">
        <v>7</v>
      </c>
      <c r="F2716" t="inlineStr">
        <is>
          <t>2015-07</t>
        </is>
      </c>
      <c r="G2716" t="inlineStr">
        <is>
          <t>Office Supplies</t>
        </is>
      </c>
      <c r="H2716" t="inlineStr">
        <is>
          <t>Paper</t>
        </is>
      </c>
      <c r="I2716" t="inlineStr">
        <is>
          <t>Important Message Pads, 50 4-1/4 x 5-1/2 Forms per Pad</t>
        </is>
      </c>
      <c r="J2716" s="8" t="n">
        <v>2</v>
      </c>
      <c r="K2716" s="10" t="n">
        <v>0.2</v>
      </c>
      <c r="L2716" s="11" t="n">
        <v>6.72</v>
      </c>
      <c r="M2716" s="11">
        <f>L2716-N2716</f>
        <v>4.284</v>
      </c>
      <c r="N2716" s="11" t="n">
        <v>2.436</v>
      </c>
      <c r="O2716">
        <f>IF(L2716=0,"—",N2716/L2716)</f>
        <v>0.3625</v>
      </c>
      <c r="P2716" t="inlineStr">
        <is>
          <t>East</t>
        </is>
      </c>
      <c r="Q2716" t="inlineStr">
        <is>
          <t>Corporate</t>
        </is>
      </c>
    </row>
    <row r="2717">
      <c r="A2717" s="8" t="n">
        <v>1287</v>
      </c>
      <c r="B2717" t="inlineStr">
        <is>
          <t>CA-2015-124268</t>
        </is>
      </c>
      <c r="C2717" s="9" t="n">
        <v>42189</v>
      </c>
      <c r="D2717" s="8" t="n">
        <v>2015</v>
      </c>
      <c r="E2717" s="8" t="n">
        <v>7</v>
      </c>
      <c r="F2717" t="inlineStr">
        <is>
          <t>2015-07</t>
        </is>
      </c>
      <c r="G2717" t="inlineStr">
        <is>
          <t>Office Supplies</t>
        </is>
      </c>
      <c r="H2717" t="inlineStr">
        <is>
          <t>Art</t>
        </is>
      </c>
      <c r="I2717" t="inlineStr">
        <is>
          <t>Colorific Watercolor Pencils</t>
        </is>
      </c>
      <c r="J2717" s="8" t="n">
        <v>3</v>
      </c>
      <c r="K2717" s="10" t="n">
        <v>0</v>
      </c>
      <c r="L2717" s="11" t="n">
        <v>15.48</v>
      </c>
      <c r="M2717" s="11">
        <f>L2717-N2717</f>
        <v>10.9908</v>
      </c>
      <c r="N2717" s="11" t="n">
        <v>4.4892</v>
      </c>
      <c r="O2717">
        <f>IF(L2717=0,"—",N2717/L2717)</f>
        <v>0.29000000000000004</v>
      </c>
      <c r="P2717" t="inlineStr">
        <is>
          <t>East</t>
        </is>
      </c>
      <c r="Q2717" t="inlineStr">
        <is>
          <t>Home Office</t>
        </is>
      </c>
    </row>
    <row r="2718">
      <c r="A2718" s="8" t="n">
        <v>7919</v>
      </c>
      <c r="B2718" t="inlineStr">
        <is>
          <t>CA-2015-152513</t>
        </is>
      </c>
      <c r="C2718" s="9" t="n">
        <v>42189</v>
      </c>
      <c r="D2718" s="8" t="n">
        <v>2015</v>
      </c>
      <c r="E2718" s="8" t="n">
        <v>7</v>
      </c>
      <c r="F2718" t="inlineStr">
        <is>
          <t>2015-07</t>
        </is>
      </c>
      <c r="G2718" t="inlineStr">
        <is>
          <t>Office Supplies</t>
        </is>
      </c>
      <c r="H2718" t="inlineStr">
        <is>
          <t>Binders</t>
        </is>
      </c>
      <c r="I2718" t="inlineStr">
        <is>
          <t>Avery Premier Heavy-Duty Binder with Round Locking Rings</t>
        </is>
      </c>
      <c r="J2718" s="8" t="n">
        <v>2</v>
      </c>
      <c r="K2718" s="10" t="n">
        <v>0.2</v>
      </c>
      <c r="L2718" s="11" t="n">
        <v>22.848</v>
      </c>
      <c r="M2718" s="11">
        <f>L2718-N2718</f>
        <v>15.4224</v>
      </c>
      <c r="N2718" s="11" t="n">
        <v>7.4256</v>
      </c>
      <c r="O2718">
        <f>IF(L2718=0,"—",N2718/L2718)</f>
        <v>0.325</v>
      </c>
      <c r="P2718" t="inlineStr">
        <is>
          <t>West</t>
        </is>
      </c>
      <c r="Q2718" t="inlineStr">
        <is>
          <t>Home Office</t>
        </is>
      </c>
    </row>
    <row r="2719">
      <c r="A2719" s="8" t="n">
        <v>1253</v>
      </c>
      <c r="B2719" t="inlineStr">
        <is>
          <t>CA-2015-154956</t>
        </is>
      </c>
      <c r="C2719" s="9" t="n">
        <v>42189</v>
      </c>
      <c r="D2719" s="8" t="n">
        <v>2015</v>
      </c>
      <c r="E2719" s="8" t="n">
        <v>7</v>
      </c>
      <c r="F2719" t="inlineStr">
        <is>
          <t>2015-07</t>
        </is>
      </c>
      <c r="G2719" t="inlineStr">
        <is>
          <t>Technology</t>
        </is>
      </c>
      <c r="H2719" t="inlineStr">
        <is>
          <t>Phones</t>
        </is>
      </c>
      <c r="I2719" t="inlineStr">
        <is>
          <t>Mitel MiVoice 5330e IP Phone</t>
        </is>
      </c>
      <c r="J2719" s="8" t="n">
        <v>4</v>
      </c>
      <c r="K2719" s="10" t="n">
        <v>0</v>
      </c>
      <c r="L2719" s="11" t="n">
        <v>1099.96</v>
      </c>
      <c r="M2719" s="11">
        <f>L2719-N2719</f>
        <v>813.9704</v>
      </c>
      <c r="N2719" s="11" t="n">
        <v>285.9896</v>
      </c>
      <c r="O2719">
        <f>IF(L2719=0,"—",N2719/L2719)</f>
        <v>0.26</v>
      </c>
      <c r="P2719" t="inlineStr">
        <is>
          <t>Central</t>
        </is>
      </c>
      <c r="Q2719" t="inlineStr">
        <is>
          <t>Consumer</t>
        </is>
      </c>
    </row>
    <row r="2720">
      <c r="A2720" s="8" t="n">
        <v>8299</v>
      </c>
      <c r="B2720" t="inlineStr">
        <is>
          <t>US-2015-158911</t>
        </is>
      </c>
      <c r="C2720" s="9" t="n">
        <v>42190</v>
      </c>
      <c r="D2720" s="8" t="n">
        <v>2015</v>
      </c>
      <c r="E2720" s="8" t="n">
        <v>7</v>
      </c>
      <c r="F2720" t="inlineStr">
        <is>
          <t>2015-07</t>
        </is>
      </c>
      <c r="G2720" t="inlineStr">
        <is>
          <t>Office Supplies</t>
        </is>
      </c>
      <c r="H2720" t="inlineStr">
        <is>
          <t>Labels</t>
        </is>
      </c>
      <c r="I2720" t="inlineStr">
        <is>
          <t>Avery 508</t>
        </is>
      </c>
      <c r="J2720" s="8" t="n">
        <v>3</v>
      </c>
      <c r="K2720" s="10" t="n">
        <v>0.2</v>
      </c>
      <c r="L2720" s="11" t="n">
        <v>11.784</v>
      </c>
      <c r="M2720" s="11">
        <f>L2720-N2720</f>
        <v>7.512300000000001</v>
      </c>
      <c r="N2720" s="11" t="n">
        <v>4.2717</v>
      </c>
      <c r="O2720">
        <f>IF(L2720=0,"—",N2720/L2720)</f>
        <v>0.3625</v>
      </c>
      <c r="P2720" t="inlineStr">
        <is>
          <t>South</t>
        </is>
      </c>
      <c r="Q2720" t="inlineStr">
        <is>
          <t>Corporate</t>
        </is>
      </c>
    </row>
    <row r="2721">
      <c r="A2721" s="8" t="n">
        <v>8298</v>
      </c>
      <c r="B2721" t="inlineStr">
        <is>
          <t>US-2015-158911</t>
        </is>
      </c>
      <c r="C2721" s="9" t="n">
        <v>42190</v>
      </c>
      <c r="D2721" s="8" t="n">
        <v>2015</v>
      </c>
      <c r="E2721" s="8" t="n">
        <v>7</v>
      </c>
      <c r="F2721" t="inlineStr">
        <is>
          <t>2015-07</t>
        </is>
      </c>
      <c r="G2721" t="inlineStr">
        <is>
          <t>Furniture</t>
        </is>
      </c>
      <c r="H2721" t="inlineStr">
        <is>
          <t>Furnishings</t>
        </is>
      </c>
      <c r="I2721" t="inlineStr">
        <is>
          <t>Stackable Trays</t>
        </is>
      </c>
      <c r="J2721" s="8" t="n">
        <v>2</v>
      </c>
      <c r="K2721" s="10" t="n">
        <v>0.2</v>
      </c>
      <c r="L2721" s="11" t="n">
        <v>4.928</v>
      </c>
      <c r="M2721" s="11">
        <f>L2721-N2721</f>
        <v>4.1888</v>
      </c>
      <c r="N2721" s="11" t="n">
        <v>0.7392</v>
      </c>
      <c r="O2721">
        <f>IF(L2721=0,"—",N2721/L2721)</f>
        <v>0.15</v>
      </c>
      <c r="P2721" t="inlineStr">
        <is>
          <t>South</t>
        </is>
      </c>
      <c r="Q2721" t="inlineStr">
        <is>
          <t>Corporate</t>
        </is>
      </c>
    </row>
    <row r="2722">
      <c r="A2722" s="8" t="n">
        <v>3003</v>
      </c>
      <c r="B2722" t="inlineStr">
        <is>
          <t>CA-2015-130610</t>
        </is>
      </c>
      <c r="C2722" s="9" t="n">
        <v>42190</v>
      </c>
      <c r="D2722" s="8" t="n">
        <v>2015</v>
      </c>
      <c r="E2722" s="8" t="n">
        <v>7</v>
      </c>
      <c r="F2722" t="inlineStr">
        <is>
          <t>2015-07</t>
        </is>
      </c>
      <c r="G2722" t="inlineStr">
        <is>
          <t>Office Supplies</t>
        </is>
      </c>
      <c r="H2722" t="inlineStr">
        <is>
          <t>Binders</t>
        </is>
      </c>
      <c r="I2722" t="inlineStr">
        <is>
          <t>Durable Pressboard Binders</t>
        </is>
      </c>
      <c r="J2722" s="8" t="n">
        <v>5</v>
      </c>
      <c r="K2722" s="10" t="n">
        <v>0</v>
      </c>
      <c r="L2722" s="11" t="n">
        <v>19</v>
      </c>
      <c r="M2722" s="11">
        <f>L2722-N2722</f>
        <v>10.07</v>
      </c>
      <c r="N2722" s="11" t="n">
        <v>8.93</v>
      </c>
      <c r="O2722">
        <f>IF(L2722=0,"—",N2722/L2722)</f>
        <v>0.47</v>
      </c>
      <c r="P2722" t="inlineStr">
        <is>
          <t>Central</t>
        </is>
      </c>
      <c r="Q2722" t="inlineStr">
        <is>
          <t>Home Office</t>
        </is>
      </c>
    </row>
    <row r="2723">
      <c r="A2723" s="8" t="n">
        <v>4406</v>
      </c>
      <c r="B2723" t="inlineStr">
        <is>
          <t>CA-2015-164336</t>
        </is>
      </c>
      <c r="C2723" s="9" t="n">
        <v>42190</v>
      </c>
      <c r="D2723" s="8" t="n">
        <v>2015</v>
      </c>
      <c r="E2723" s="8" t="n">
        <v>7</v>
      </c>
      <c r="F2723" t="inlineStr">
        <is>
          <t>2015-07</t>
        </is>
      </c>
      <c r="G2723" t="inlineStr">
        <is>
          <t>Office Supplies</t>
        </is>
      </c>
      <c r="H2723" t="inlineStr">
        <is>
          <t>Storage</t>
        </is>
      </c>
      <c r="I2723" t="inlineStr">
        <is>
          <t>Acco Perma 4000 Stacking Storage Drawers</t>
        </is>
      </c>
      <c r="J2723" s="8" t="n">
        <v>3</v>
      </c>
      <c r="K2723" s="10" t="n">
        <v>0.2</v>
      </c>
      <c r="L2723" s="11" t="n">
        <v>38.976</v>
      </c>
      <c r="M2723" s="11">
        <f>L2723-N2723</f>
        <v>41.412</v>
      </c>
      <c r="N2723" s="11" t="n">
        <v>-2.436</v>
      </c>
      <c r="O2723">
        <f>IF(L2723=0,"—",N2723/L2723)</f>
        <v>-0.0625</v>
      </c>
      <c r="P2723" t="inlineStr">
        <is>
          <t>East</t>
        </is>
      </c>
      <c r="Q2723" t="inlineStr">
        <is>
          <t>Consumer</t>
        </is>
      </c>
    </row>
    <row r="2724">
      <c r="A2724" s="8" t="n">
        <v>4405</v>
      </c>
      <c r="B2724" t="inlineStr">
        <is>
          <t>CA-2015-164336</t>
        </is>
      </c>
      <c r="C2724" s="9" t="n">
        <v>42190</v>
      </c>
      <c r="D2724" s="8" t="n">
        <v>2015</v>
      </c>
      <c r="E2724" s="8" t="n">
        <v>7</v>
      </c>
      <c r="F2724" t="inlineStr">
        <is>
          <t>2015-07</t>
        </is>
      </c>
      <c r="G2724" t="inlineStr">
        <is>
          <t>Technology</t>
        </is>
      </c>
      <c r="H2724" t="inlineStr">
        <is>
          <t>Accessories</t>
        </is>
      </c>
      <c r="I2724" t="inlineStr">
        <is>
          <t>HP Standard 104 key PS/2 Keyboard</t>
        </is>
      </c>
      <c r="J2724" s="8" t="n">
        <v>3</v>
      </c>
      <c r="K2724" s="10" t="n">
        <v>0.2</v>
      </c>
      <c r="L2724" s="11" t="n">
        <v>34.8</v>
      </c>
      <c r="M2724" s="11">
        <f>L2724-N2724</f>
        <v>32.625</v>
      </c>
      <c r="N2724" s="11" t="n">
        <v>2.175</v>
      </c>
      <c r="O2724">
        <f>IF(L2724=0,"—",N2724/L2724)</f>
        <v>0.0625</v>
      </c>
      <c r="P2724" t="inlineStr">
        <is>
          <t>East</t>
        </is>
      </c>
      <c r="Q2724" t="inlineStr">
        <is>
          <t>Consumer</t>
        </is>
      </c>
    </row>
    <row r="2725">
      <c r="A2725" s="8" t="n">
        <v>2636</v>
      </c>
      <c r="B2725" t="inlineStr">
        <is>
          <t>CA-2015-116750</t>
        </is>
      </c>
      <c r="C2725" s="9" t="n">
        <v>42190</v>
      </c>
      <c r="D2725" s="8" t="n">
        <v>2015</v>
      </c>
      <c r="E2725" s="8" t="n">
        <v>7</v>
      </c>
      <c r="F2725" t="inlineStr">
        <is>
          <t>2015-07</t>
        </is>
      </c>
      <c r="G2725" t="inlineStr">
        <is>
          <t>Office Supplies</t>
        </is>
      </c>
      <c r="H2725" t="inlineStr">
        <is>
          <t>Binders</t>
        </is>
      </c>
      <c r="I2725" t="inlineStr">
        <is>
          <t>Wilson Jones Turn Tabs Binder Tool for Ring Binders</t>
        </is>
      </c>
      <c r="J2725" s="8" t="n">
        <v>5</v>
      </c>
      <c r="K2725" s="10" t="n">
        <v>0.7</v>
      </c>
      <c r="L2725" s="11" t="n">
        <v>7.23</v>
      </c>
      <c r="M2725" s="11">
        <f>L2725-N2725</f>
        <v>13.014</v>
      </c>
      <c r="N2725" s="11" t="n">
        <v>-5.784</v>
      </c>
      <c r="O2725">
        <f>IF(L2725=0,"—",N2725/L2725)</f>
        <v>-0.7999999999999999</v>
      </c>
      <c r="P2725" t="inlineStr">
        <is>
          <t>South</t>
        </is>
      </c>
      <c r="Q2725" t="inlineStr">
        <is>
          <t>Corporate</t>
        </is>
      </c>
    </row>
    <row r="2726">
      <c r="A2726" s="8" t="n">
        <v>2635</v>
      </c>
      <c r="B2726" t="inlineStr">
        <is>
          <t>CA-2015-116750</t>
        </is>
      </c>
      <c r="C2726" s="9" t="n">
        <v>42190</v>
      </c>
      <c r="D2726" s="8" t="n">
        <v>2015</v>
      </c>
      <c r="E2726" s="8" t="n">
        <v>7</v>
      </c>
      <c r="F2726" t="inlineStr">
        <is>
          <t>2015-07</t>
        </is>
      </c>
      <c r="G2726" t="inlineStr">
        <is>
          <t>Furniture</t>
        </is>
      </c>
      <c r="H2726" t="inlineStr">
        <is>
          <t>Furnishings</t>
        </is>
      </c>
      <c r="I2726" t="inlineStr">
        <is>
          <t>Stackable Trays</t>
        </is>
      </c>
      <c r="J2726" s="8" t="n">
        <v>2</v>
      </c>
      <c r="K2726" s="10" t="n">
        <v>0.2</v>
      </c>
      <c r="L2726" s="11" t="n">
        <v>4.928</v>
      </c>
      <c r="M2726" s="11">
        <f>L2726-N2726</f>
        <v>4.1888</v>
      </c>
      <c r="N2726" s="11" t="n">
        <v>0.7392</v>
      </c>
      <c r="O2726">
        <f>IF(L2726=0,"—",N2726/L2726)</f>
        <v>0.15</v>
      </c>
      <c r="P2726" t="inlineStr">
        <is>
          <t>South</t>
        </is>
      </c>
      <c r="Q2726" t="inlineStr">
        <is>
          <t>Corporate</t>
        </is>
      </c>
    </row>
    <row r="2727">
      <c r="A2727" s="8" t="n">
        <v>1020</v>
      </c>
      <c r="B2727" t="inlineStr">
        <is>
          <t>CA-2015-108665</t>
        </is>
      </c>
      <c r="C2727" s="9" t="n">
        <v>42191</v>
      </c>
      <c r="D2727" s="8" t="n">
        <v>2015</v>
      </c>
      <c r="E2727" s="8" t="n">
        <v>7</v>
      </c>
      <c r="F2727" t="inlineStr">
        <is>
          <t>2015-07</t>
        </is>
      </c>
      <c r="G2727" t="inlineStr">
        <is>
          <t>Office Supplies</t>
        </is>
      </c>
      <c r="H2727" t="inlineStr">
        <is>
          <t>Storage</t>
        </is>
      </c>
      <c r="I2727" t="inlineStr">
        <is>
          <t xml:space="preserve">Iceberg Mobile Mega Data/Printer Cart </t>
        </is>
      </c>
      <c r="J2727" s="8" t="n">
        <v>5</v>
      </c>
      <c r="K2727" s="10" t="n">
        <v>0</v>
      </c>
      <c r="L2727" s="11" t="n">
        <v>601.65</v>
      </c>
      <c r="M2727" s="11">
        <f>L2727-N2727</f>
        <v>445.221</v>
      </c>
      <c r="N2727" s="11" t="n">
        <v>156.429</v>
      </c>
      <c r="O2727">
        <f>IF(L2727=0,"—",N2727/L2727)</f>
        <v>0.26</v>
      </c>
      <c r="P2727" t="inlineStr">
        <is>
          <t>East</t>
        </is>
      </c>
      <c r="Q2727" t="inlineStr">
        <is>
          <t>Corporate</t>
        </is>
      </c>
    </row>
    <row r="2728">
      <c r="A2728" s="8" t="n">
        <v>1019</v>
      </c>
      <c r="B2728" t="inlineStr">
        <is>
          <t>CA-2015-108665</t>
        </is>
      </c>
      <c r="C2728" s="9" t="n">
        <v>42191</v>
      </c>
      <c r="D2728" s="8" t="n">
        <v>2015</v>
      </c>
      <c r="E2728" s="8" t="n">
        <v>7</v>
      </c>
      <c r="F2728" t="inlineStr">
        <is>
          <t>2015-07</t>
        </is>
      </c>
      <c r="G2728" t="inlineStr">
        <is>
          <t>Technology</t>
        </is>
      </c>
      <c r="H2728" t="inlineStr">
        <is>
          <t>Phones</t>
        </is>
      </c>
      <c r="I2728" t="inlineStr">
        <is>
          <t>OtterBox Commuter Series Case - Samsung Galaxy S4</t>
        </is>
      </c>
      <c r="J2728" s="8" t="n">
        <v>5</v>
      </c>
      <c r="K2728" s="10" t="n">
        <v>0</v>
      </c>
      <c r="L2728" s="11" t="n">
        <v>124.95</v>
      </c>
      <c r="M2728" s="11">
        <f>L2728-N2728</f>
        <v>122.45100000000001</v>
      </c>
      <c r="N2728" s="11" t="n">
        <v>2.499</v>
      </c>
      <c r="O2728">
        <f>IF(L2728=0,"—",N2728/L2728)</f>
        <v>0.02</v>
      </c>
      <c r="P2728" t="inlineStr">
        <is>
          <t>East</t>
        </is>
      </c>
      <c r="Q2728" t="inlineStr">
        <is>
          <t>Corporate</t>
        </is>
      </c>
    </row>
    <row r="2729">
      <c r="A2729" s="8" t="n">
        <v>2416</v>
      </c>
      <c r="B2729" t="inlineStr">
        <is>
          <t>CA-2015-146087</t>
        </is>
      </c>
      <c r="C2729" s="9" t="n">
        <v>42191</v>
      </c>
      <c r="D2729" s="8" t="n">
        <v>2015</v>
      </c>
      <c r="E2729" s="8" t="n">
        <v>7</v>
      </c>
      <c r="F2729" t="inlineStr">
        <is>
          <t>2015-07</t>
        </is>
      </c>
      <c r="G2729" t="inlineStr">
        <is>
          <t>Furniture</t>
        </is>
      </c>
      <c r="H2729" t="inlineStr">
        <is>
          <t>Bookcases</t>
        </is>
      </c>
      <c r="I2729" t="inlineStr">
        <is>
          <t>Bush Mission Pointe Library</t>
        </is>
      </c>
      <c r="J2729" s="8" t="n">
        <v>2</v>
      </c>
      <c r="K2729" s="10" t="n">
        <v>0</v>
      </c>
      <c r="L2729" s="11" t="n">
        <v>301.96</v>
      </c>
      <c r="M2729" s="11">
        <f>L2729-N2729</f>
        <v>241.56799999999998</v>
      </c>
      <c r="N2729" s="11" t="n">
        <v>60.392</v>
      </c>
      <c r="O2729">
        <f>IF(L2729=0,"—",N2729/L2729)</f>
        <v>0.2</v>
      </c>
      <c r="P2729" t="inlineStr">
        <is>
          <t>East</t>
        </is>
      </c>
      <c r="Q2729" t="inlineStr">
        <is>
          <t>Home Office</t>
        </is>
      </c>
    </row>
    <row r="2730">
      <c r="A2730" s="8" t="n">
        <v>1018</v>
      </c>
      <c r="B2730" t="inlineStr">
        <is>
          <t>CA-2015-108665</t>
        </is>
      </c>
      <c r="C2730" s="9" t="n">
        <v>42191</v>
      </c>
      <c r="D2730" s="8" t="n">
        <v>2015</v>
      </c>
      <c r="E2730" s="8" t="n">
        <v>7</v>
      </c>
      <c r="F2730" t="inlineStr">
        <is>
          <t>2015-07</t>
        </is>
      </c>
      <c r="G2730" t="inlineStr">
        <is>
          <t>Furniture</t>
        </is>
      </c>
      <c r="H2730" t="inlineStr">
        <is>
          <t>Furnishings</t>
        </is>
      </c>
      <c r="I2730" t="inlineStr">
        <is>
          <t>Howard Miller 11-1/2" Diameter Ridgewood Wall Clock</t>
        </is>
      </c>
      <c r="J2730" s="8" t="n">
        <v>3</v>
      </c>
      <c r="K2730" s="10" t="n">
        <v>0</v>
      </c>
      <c r="L2730" s="11" t="n">
        <v>155.82</v>
      </c>
      <c r="M2730" s="11">
        <f>L2730-N2730</f>
        <v>91.93379999999999</v>
      </c>
      <c r="N2730" s="11" t="n">
        <v>63.8862</v>
      </c>
      <c r="O2730">
        <f>IF(L2730=0,"—",N2730/L2730)</f>
        <v>0.41000000000000003</v>
      </c>
      <c r="P2730" t="inlineStr">
        <is>
          <t>East</t>
        </is>
      </c>
      <c r="Q2730" t="inlineStr">
        <is>
          <t>Corporate</t>
        </is>
      </c>
    </row>
    <row r="2731">
      <c r="A2731" s="8" t="n">
        <v>1017</v>
      </c>
      <c r="B2731" t="inlineStr">
        <is>
          <t>CA-2015-108665</t>
        </is>
      </c>
      <c r="C2731" s="9" t="n">
        <v>42191</v>
      </c>
      <c r="D2731" s="8" t="n">
        <v>2015</v>
      </c>
      <c r="E2731" s="8" t="n">
        <v>7</v>
      </c>
      <c r="F2731" t="inlineStr">
        <is>
          <t>2015-07</t>
        </is>
      </c>
      <c r="G2731" t="inlineStr">
        <is>
          <t>Furniture</t>
        </is>
      </c>
      <c r="H2731" t="inlineStr">
        <is>
          <t>Furnishings</t>
        </is>
      </c>
      <c r="I2731" t="inlineStr">
        <is>
          <t>G.E. Halogen Desk Lamp Bulbs</t>
        </is>
      </c>
      <c r="J2731" s="8" t="n">
        <v>2</v>
      </c>
      <c r="K2731" s="10" t="n">
        <v>0</v>
      </c>
      <c r="L2731" s="11" t="n">
        <v>13.96</v>
      </c>
      <c r="M2731" s="11">
        <f>L2731-N2731</f>
        <v>7.259200000000001</v>
      </c>
      <c r="N2731" s="11" t="n">
        <v>6.7008</v>
      </c>
      <c r="O2731">
        <f>IF(L2731=0,"—",N2731/L2731)</f>
        <v>0.48</v>
      </c>
      <c r="P2731" t="inlineStr">
        <is>
          <t>East</t>
        </is>
      </c>
      <c r="Q2731" t="inlineStr">
        <is>
          <t>Corporate</t>
        </is>
      </c>
    </row>
    <row r="2732">
      <c r="A2732" s="8" t="n">
        <v>5164</v>
      </c>
      <c r="B2732" t="inlineStr">
        <is>
          <t>CA-2015-161627</t>
        </is>
      </c>
      <c r="C2732" s="9" t="n">
        <v>42191</v>
      </c>
      <c r="D2732" s="8" t="n">
        <v>2015</v>
      </c>
      <c r="E2732" s="8" t="n">
        <v>7</v>
      </c>
      <c r="F2732" t="inlineStr">
        <is>
          <t>2015-07</t>
        </is>
      </c>
      <c r="G2732" t="inlineStr">
        <is>
          <t>Furniture</t>
        </is>
      </c>
      <c r="H2732" t="inlineStr">
        <is>
          <t>Chairs</t>
        </is>
      </c>
      <c r="I2732" t="inlineStr">
        <is>
          <t>Novimex Turbo Task Chair</t>
        </is>
      </c>
      <c r="J2732" s="8" t="n">
        <v>3</v>
      </c>
      <c r="K2732" s="10" t="n">
        <v>0.2</v>
      </c>
      <c r="L2732" s="11" t="n">
        <v>170.352</v>
      </c>
      <c r="M2732" s="11">
        <f>L2732-N2732</f>
        <v>187.3872</v>
      </c>
      <c r="N2732" s="11" t="n">
        <v>-17.0352</v>
      </c>
      <c r="O2732">
        <f>IF(L2732=0,"—",N2732/L2732)</f>
        <v>-0.09999999999999999</v>
      </c>
      <c r="P2732" t="inlineStr">
        <is>
          <t>West</t>
        </is>
      </c>
      <c r="Q2732" t="inlineStr">
        <is>
          <t>Consumer</t>
        </is>
      </c>
    </row>
    <row r="2733">
      <c r="A2733" s="8" t="n">
        <v>6838</v>
      </c>
      <c r="B2733" t="inlineStr">
        <is>
          <t>CA-2015-116260</t>
        </is>
      </c>
      <c r="C2733" s="9" t="n">
        <v>42191</v>
      </c>
      <c r="D2733" s="8" t="n">
        <v>2015</v>
      </c>
      <c r="E2733" s="8" t="n">
        <v>7</v>
      </c>
      <c r="F2733" t="inlineStr">
        <is>
          <t>2015-07</t>
        </is>
      </c>
      <c r="G2733" t="inlineStr">
        <is>
          <t>Office Supplies</t>
        </is>
      </c>
      <c r="H2733" t="inlineStr">
        <is>
          <t>Art</t>
        </is>
      </c>
      <c r="I2733" t="inlineStr">
        <is>
          <t>Newell 333</t>
        </is>
      </c>
      <c r="J2733" s="8" t="n">
        <v>4</v>
      </c>
      <c r="K2733" s="10" t="n">
        <v>0</v>
      </c>
      <c r="L2733" s="11" t="n">
        <v>11.12</v>
      </c>
      <c r="M2733" s="11">
        <f>L2733-N2733</f>
        <v>8.2288</v>
      </c>
      <c r="N2733" s="11" t="n">
        <v>2.8912</v>
      </c>
      <c r="O2733">
        <f>IF(L2733=0,"—",N2733/L2733)</f>
        <v>0.26</v>
      </c>
      <c r="P2733" t="inlineStr">
        <is>
          <t>East</t>
        </is>
      </c>
      <c r="Q2733" t="inlineStr">
        <is>
          <t>Corporate</t>
        </is>
      </c>
    </row>
    <row r="2734">
      <c r="A2734" s="8" t="n">
        <v>4192</v>
      </c>
      <c r="B2734" t="inlineStr">
        <is>
          <t>CA-2015-129392</t>
        </is>
      </c>
      <c r="C2734" s="9" t="n">
        <v>42193</v>
      </c>
      <c r="D2734" s="8" t="n">
        <v>2015</v>
      </c>
      <c r="E2734" s="8" t="n">
        <v>7</v>
      </c>
      <c r="F2734" t="inlineStr">
        <is>
          <t>2015-07</t>
        </is>
      </c>
      <c r="G2734" t="inlineStr">
        <is>
          <t>Office Supplies</t>
        </is>
      </c>
      <c r="H2734" t="inlineStr">
        <is>
          <t>Paper</t>
        </is>
      </c>
      <c r="I2734" t="inlineStr">
        <is>
          <t>Xerox 1990</t>
        </is>
      </c>
      <c r="J2734" s="8" t="n">
        <v>5</v>
      </c>
      <c r="K2734" s="10" t="n">
        <v>0.2</v>
      </c>
      <c r="L2734" s="11" t="n">
        <v>21.12</v>
      </c>
      <c r="M2734" s="11">
        <f>L2734-N2734</f>
        <v>14.520000000000001</v>
      </c>
      <c r="N2734" s="11" t="n">
        <v>6.6</v>
      </c>
      <c r="O2734">
        <f>IF(L2734=0,"—",N2734/L2734)</f>
        <v>0.31249999999999994</v>
      </c>
      <c r="P2734" t="inlineStr">
        <is>
          <t>Central</t>
        </is>
      </c>
      <c r="Q2734" t="inlineStr">
        <is>
          <t>Consumer</t>
        </is>
      </c>
    </row>
    <row r="2735">
      <c r="A2735" s="8" t="n">
        <v>3686</v>
      </c>
      <c r="B2735" t="inlineStr">
        <is>
          <t>CA-2015-132626</t>
        </is>
      </c>
      <c r="C2735" s="9" t="n">
        <v>42194</v>
      </c>
      <c r="D2735" s="8" t="n">
        <v>2015</v>
      </c>
      <c r="E2735" s="8" t="n">
        <v>7</v>
      </c>
      <c r="F2735" t="inlineStr">
        <is>
          <t>2015-07</t>
        </is>
      </c>
      <c r="G2735" t="inlineStr">
        <is>
          <t>Office Supplies</t>
        </is>
      </c>
      <c r="H2735" t="inlineStr">
        <is>
          <t>Storage</t>
        </is>
      </c>
      <c r="I2735" t="inlineStr">
        <is>
          <t>Project Tote Personal File</t>
        </is>
      </c>
      <c r="J2735" s="8" t="n">
        <v>7</v>
      </c>
      <c r="K2735" s="10" t="n">
        <v>0</v>
      </c>
      <c r="L2735" s="11" t="n">
        <v>98.20999999999999</v>
      </c>
      <c r="M2735" s="11">
        <f>L2735-N2735</f>
        <v>69.72909999999999</v>
      </c>
      <c r="N2735" s="11" t="n">
        <v>28.4809</v>
      </c>
      <c r="O2735">
        <f>IF(L2735=0,"—",N2735/L2735)</f>
        <v>0.29</v>
      </c>
      <c r="P2735" t="inlineStr">
        <is>
          <t>East</t>
        </is>
      </c>
      <c r="Q2735" t="inlineStr">
        <is>
          <t>Consumer</t>
        </is>
      </c>
    </row>
    <row r="2736">
      <c r="A2736" s="8" t="n">
        <v>3678</v>
      </c>
      <c r="B2736" t="inlineStr">
        <is>
          <t>CA-2015-132626</t>
        </is>
      </c>
      <c r="C2736" s="9" t="n">
        <v>42194</v>
      </c>
      <c r="D2736" s="8" t="n">
        <v>2015</v>
      </c>
      <c r="E2736" s="8" t="n">
        <v>7</v>
      </c>
      <c r="F2736" t="inlineStr">
        <is>
          <t>2015-07</t>
        </is>
      </c>
      <c r="G2736" t="inlineStr">
        <is>
          <t>Office Supplies</t>
        </is>
      </c>
      <c r="H2736" t="inlineStr">
        <is>
          <t>Fasteners</t>
        </is>
      </c>
      <c r="I2736" t="inlineStr">
        <is>
          <t>Advantus Map Pennant Flags and Round Head Tacks</t>
        </is>
      </c>
      <c r="J2736" s="8" t="n">
        <v>4</v>
      </c>
      <c r="K2736" s="10" t="n">
        <v>0</v>
      </c>
      <c r="L2736" s="11" t="n">
        <v>15.8</v>
      </c>
      <c r="M2736" s="11">
        <f>L2736-N2736</f>
        <v>10.744</v>
      </c>
      <c r="N2736" s="11" t="n">
        <v>5.056</v>
      </c>
      <c r="O2736">
        <f>IF(L2736=0,"—",N2736/L2736)</f>
        <v>0.32</v>
      </c>
      <c r="P2736" t="inlineStr">
        <is>
          <t>East</t>
        </is>
      </c>
      <c r="Q2736" t="inlineStr">
        <is>
          <t>Consumer</t>
        </is>
      </c>
    </row>
    <row r="2737">
      <c r="A2737" s="8" t="n">
        <v>3679</v>
      </c>
      <c r="B2737" t="inlineStr">
        <is>
          <t>CA-2015-132626</t>
        </is>
      </c>
      <c r="C2737" s="9" t="n">
        <v>42194</v>
      </c>
      <c r="D2737" s="8" t="n">
        <v>2015</v>
      </c>
      <c r="E2737" s="8" t="n">
        <v>7</v>
      </c>
      <c r="F2737" t="inlineStr">
        <is>
          <t>2015-07</t>
        </is>
      </c>
      <c r="G2737" t="inlineStr">
        <is>
          <t>Technology</t>
        </is>
      </c>
      <c r="H2737" t="inlineStr">
        <is>
          <t>Machines</t>
        </is>
      </c>
      <c r="I2737" t="inlineStr">
        <is>
          <t>Fellowes Powershred HS-440 4-Sheet High Security Shredder</t>
        </is>
      </c>
      <c r="J2737" s="8" t="n">
        <v>3</v>
      </c>
      <c r="K2737" s="10" t="n">
        <v>0</v>
      </c>
      <c r="L2737" s="11" t="n">
        <v>464.97</v>
      </c>
      <c r="M2737" s="11">
        <f>L2737-N2737</f>
        <v>255.73350000000002</v>
      </c>
      <c r="N2737" s="11" t="n">
        <v>209.2365</v>
      </c>
      <c r="O2737">
        <f>IF(L2737=0,"—",N2737/L2737)</f>
        <v>0.45</v>
      </c>
      <c r="P2737" t="inlineStr">
        <is>
          <t>East</t>
        </is>
      </c>
      <c r="Q2737" t="inlineStr">
        <is>
          <t>Consumer</t>
        </is>
      </c>
    </row>
    <row r="2738">
      <c r="A2738" s="8" t="n">
        <v>3680</v>
      </c>
      <c r="B2738" t="inlineStr">
        <is>
          <t>CA-2015-132626</t>
        </is>
      </c>
      <c r="C2738" s="9" t="n">
        <v>42194</v>
      </c>
      <c r="D2738" s="8" t="n">
        <v>2015</v>
      </c>
      <c r="E2738" s="8" t="n">
        <v>7</v>
      </c>
      <c r="F2738" t="inlineStr">
        <is>
          <t>2015-07</t>
        </is>
      </c>
      <c r="G2738" t="inlineStr">
        <is>
          <t>Furniture</t>
        </is>
      </c>
      <c r="H2738" t="inlineStr">
        <is>
          <t>Furnishings</t>
        </is>
      </c>
      <c r="I2738" t="inlineStr">
        <is>
          <t>Eldon ClusterMat Chair Mat with Cordless Antistatic Protection</t>
        </is>
      </c>
      <c r="J2738" s="8" t="n">
        <v>2</v>
      </c>
      <c r="K2738" s="10" t="n">
        <v>0</v>
      </c>
      <c r="L2738" s="11" t="n">
        <v>181.96</v>
      </c>
      <c r="M2738" s="11">
        <f>L2738-N2738</f>
        <v>161.9444</v>
      </c>
      <c r="N2738" s="11" t="n">
        <v>20.0156</v>
      </c>
      <c r="O2738">
        <f>IF(L2738=0,"—",N2738/L2738)</f>
        <v>0.10999999999999999</v>
      </c>
      <c r="P2738" t="inlineStr">
        <is>
          <t>East</t>
        </is>
      </c>
      <c r="Q2738" t="inlineStr">
        <is>
          <t>Consumer</t>
        </is>
      </c>
    </row>
    <row r="2739">
      <c r="A2739" s="8" t="n">
        <v>4276</v>
      </c>
      <c r="B2739" t="inlineStr">
        <is>
          <t>CA-2015-123456</t>
        </is>
      </c>
      <c r="C2739" s="9" t="n">
        <v>42194</v>
      </c>
      <c r="D2739" s="8" t="n">
        <v>2015</v>
      </c>
      <c r="E2739" s="8" t="n">
        <v>7</v>
      </c>
      <c r="F2739" t="inlineStr">
        <is>
          <t>2015-07</t>
        </is>
      </c>
      <c r="G2739" t="inlineStr">
        <is>
          <t>Office Supplies</t>
        </is>
      </c>
      <c r="H2739" t="inlineStr">
        <is>
          <t>Appliances</t>
        </is>
      </c>
      <c r="I2739" t="inlineStr">
        <is>
          <t>Acco 7-Outlet Masterpiece Power Center, Wihtout Fax/Phone Line Protection</t>
        </is>
      </c>
      <c r="J2739" s="8" t="n">
        <v>2</v>
      </c>
      <c r="K2739" s="10" t="n">
        <v>0.8</v>
      </c>
      <c r="L2739" s="11" t="n">
        <v>48.632</v>
      </c>
      <c r="M2739" s="11">
        <f>L2739-N2739</f>
        <v>170.212</v>
      </c>
      <c r="N2739" s="11" t="n">
        <v>-121.58</v>
      </c>
      <c r="O2739">
        <f>IF(L2739=0,"—",N2739/L2739)</f>
        <v>-2.5</v>
      </c>
      <c r="P2739" t="inlineStr">
        <is>
          <t>Central</t>
        </is>
      </c>
      <c r="Q2739" t="inlineStr">
        <is>
          <t>Corporate</t>
        </is>
      </c>
    </row>
    <row r="2740">
      <c r="A2740" s="8" t="n">
        <v>3681</v>
      </c>
      <c r="B2740" t="inlineStr">
        <is>
          <t>CA-2015-132626</t>
        </is>
      </c>
      <c r="C2740" s="9" t="n">
        <v>42194</v>
      </c>
      <c r="D2740" s="8" t="n">
        <v>2015</v>
      </c>
      <c r="E2740" s="8" t="n">
        <v>7</v>
      </c>
      <c r="F2740" t="inlineStr">
        <is>
          <t>2015-07</t>
        </is>
      </c>
      <c r="G2740" t="inlineStr">
        <is>
          <t>Office Supplies</t>
        </is>
      </c>
      <c r="H2740" t="inlineStr">
        <is>
          <t>Labels</t>
        </is>
      </c>
      <c r="I2740" t="inlineStr">
        <is>
          <t>Avery 05222 Permanent Self-Adhesive File Folder Labels for Typewriters, on Rolls</t>
        </is>
      </c>
      <c r="J2740" s="8" t="n">
        <v>3</v>
      </c>
      <c r="K2740" s="10" t="n">
        <v>0</v>
      </c>
      <c r="L2740" s="11" t="n">
        <v>12.39</v>
      </c>
      <c r="M2740" s="11">
        <f>L2740-N2740</f>
        <v>6.690600000000001</v>
      </c>
      <c r="N2740" s="11" t="n">
        <v>5.6994</v>
      </c>
      <c r="O2740">
        <f>IF(L2740=0,"—",N2740/L2740)</f>
        <v>0.45999999999999996</v>
      </c>
      <c r="P2740" t="inlineStr">
        <is>
          <t>East</t>
        </is>
      </c>
      <c r="Q2740" t="inlineStr">
        <is>
          <t>Consumer</t>
        </is>
      </c>
    </row>
    <row r="2741">
      <c r="A2741" s="8" t="n">
        <v>3782</v>
      </c>
      <c r="B2741" t="inlineStr">
        <is>
          <t>CA-2015-135314</t>
        </is>
      </c>
      <c r="C2741" s="9" t="n">
        <v>42194</v>
      </c>
      <c r="D2741" s="8" t="n">
        <v>2015</v>
      </c>
      <c r="E2741" s="8" t="n">
        <v>7</v>
      </c>
      <c r="F2741" t="inlineStr">
        <is>
          <t>2015-07</t>
        </is>
      </c>
      <c r="G2741" t="inlineStr">
        <is>
          <t>Technology</t>
        </is>
      </c>
      <c r="H2741" t="inlineStr">
        <is>
          <t>Phones</t>
        </is>
      </c>
      <c r="I2741" t="inlineStr">
        <is>
          <t>Panasonic KX-TG9541B DECT 6.0 Digital 2-Line Expandable Cordless Phone With Digi</t>
        </is>
      </c>
      <c r="J2741" s="8" t="n">
        <v>3</v>
      </c>
      <c r="K2741" s="10" t="n">
        <v>0.4</v>
      </c>
      <c r="L2741" s="11" t="n">
        <v>269.982</v>
      </c>
      <c r="M2741" s="11">
        <f>L2741-N2741</f>
        <v>229.48470000000003</v>
      </c>
      <c r="N2741" s="11" t="n">
        <v>40.4973</v>
      </c>
      <c r="O2741">
        <f>IF(L2741=0,"—",N2741/L2741)</f>
        <v>0.15</v>
      </c>
      <c r="P2741" t="inlineStr">
        <is>
          <t>East</t>
        </is>
      </c>
      <c r="Q2741" t="inlineStr">
        <is>
          <t>Consumer</t>
        </is>
      </c>
    </row>
    <row r="2742">
      <c r="A2742" s="8" t="n">
        <v>1782</v>
      </c>
      <c r="B2742" t="inlineStr">
        <is>
          <t>CA-2015-111094</t>
        </is>
      </c>
      <c r="C2742" s="9" t="n">
        <v>42194</v>
      </c>
      <c r="D2742" s="8" t="n">
        <v>2015</v>
      </c>
      <c r="E2742" s="8" t="n">
        <v>7</v>
      </c>
      <c r="F2742" t="inlineStr">
        <is>
          <t>2015-07</t>
        </is>
      </c>
      <c r="G2742" t="inlineStr">
        <is>
          <t>Office Supplies</t>
        </is>
      </c>
      <c r="H2742" t="inlineStr">
        <is>
          <t>Paper</t>
        </is>
      </c>
      <c r="I2742" t="inlineStr">
        <is>
          <t>Tops Wirebound Message Log Books</t>
        </is>
      </c>
      <c r="J2742" s="8" t="n">
        <v>2</v>
      </c>
      <c r="K2742" s="10" t="n">
        <v>0</v>
      </c>
      <c r="L2742" s="11" t="n">
        <v>6.58</v>
      </c>
      <c r="M2742" s="11">
        <f>L2742-N2742</f>
        <v>3.5532</v>
      </c>
      <c r="N2742" s="11" t="n">
        <v>3.0268</v>
      </c>
      <c r="O2742">
        <f>IF(L2742=0,"—",N2742/L2742)</f>
        <v>0.46</v>
      </c>
      <c r="P2742" t="inlineStr">
        <is>
          <t>East</t>
        </is>
      </c>
      <c r="Q2742" t="inlineStr">
        <is>
          <t>Corporate</t>
        </is>
      </c>
    </row>
    <row r="2743">
      <c r="A2743" s="8" t="n">
        <v>3455</v>
      </c>
      <c r="B2743" t="inlineStr">
        <is>
          <t>CA-2015-153626</t>
        </is>
      </c>
      <c r="C2743" s="9" t="n">
        <v>42194</v>
      </c>
      <c r="D2743" s="8" t="n">
        <v>2015</v>
      </c>
      <c r="E2743" s="8" t="n">
        <v>7</v>
      </c>
      <c r="F2743" t="inlineStr">
        <is>
          <t>2015-07</t>
        </is>
      </c>
      <c r="G2743" t="inlineStr">
        <is>
          <t>Office Supplies</t>
        </is>
      </c>
      <c r="H2743" t="inlineStr">
        <is>
          <t>Art</t>
        </is>
      </c>
      <c r="I2743" t="inlineStr">
        <is>
          <t>Binney &amp; Smith inkTank Desk Highlighter, Chisel Tip, Yellow, 12/Box</t>
        </is>
      </c>
      <c r="J2743" s="8" t="n">
        <v>3</v>
      </c>
      <c r="K2743" s="10" t="n">
        <v>0.2</v>
      </c>
      <c r="L2743" s="11" t="n">
        <v>5.16</v>
      </c>
      <c r="M2743" s="11">
        <f>L2743-N2743</f>
        <v>4.3215</v>
      </c>
      <c r="N2743" s="11" t="n">
        <v>0.8385</v>
      </c>
      <c r="O2743">
        <f>IF(L2743=0,"—",N2743/L2743)</f>
        <v>0.1625</v>
      </c>
      <c r="P2743" t="inlineStr">
        <is>
          <t>South</t>
        </is>
      </c>
      <c r="Q2743" t="inlineStr">
        <is>
          <t>Consumer</t>
        </is>
      </c>
    </row>
    <row r="2744">
      <c r="A2744" s="8" t="n">
        <v>3682</v>
      </c>
      <c r="B2744" t="inlineStr">
        <is>
          <t>CA-2015-132626</t>
        </is>
      </c>
      <c r="C2744" s="9" t="n">
        <v>42194</v>
      </c>
      <c r="D2744" s="8" t="n">
        <v>2015</v>
      </c>
      <c r="E2744" s="8" t="n">
        <v>7</v>
      </c>
      <c r="F2744" t="inlineStr">
        <is>
          <t>2015-07</t>
        </is>
      </c>
      <c r="G2744" t="inlineStr">
        <is>
          <t>Office Supplies</t>
        </is>
      </c>
      <c r="H2744" t="inlineStr">
        <is>
          <t>Binders</t>
        </is>
      </c>
      <c r="I2744" t="inlineStr">
        <is>
          <t>Performers Binder/Pad Holder, Black</t>
        </is>
      </c>
      <c r="J2744" s="8" t="n">
        <v>3</v>
      </c>
      <c r="K2744" s="10" t="n">
        <v>0</v>
      </c>
      <c r="L2744" s="11" t="n">
        <v>84.09</v>
      </c>
      <c r="M2744" s="11">
        <f>L2744-N2744</f>
        <v>42.045</v>
      </c>
      <c r="N2744" s="11" t="n">
        <v>42.045</v>
      </c>
      <c r="O2744">
        <f>IF(L2744=0,"—",N2744/L2744)</f>
        <v>0.5</v>
      </c>
      <c r="P2744" t="inlineStr">
        <is>
          <t>East</t>
        </is>
      </c>
      <c r="Q2744" t="inlineStr">
        <is>
          <t>Consumer</t>
        </is>
      </c>
    </row>
    <row r="2745">
      <c r="A2745" s="8" t="n">
        <v>3683</v>
      </c>
      <c r="B2745" t="inlineStr">
        <is>
          <t>CA-2015-132626</t>
        </is>
      </c>
      <c r="C2745" s="9" t="n">
        <v>42194</v>
      </c>
      <c r="D2745" s="8" t="n">
        <v>2015</v>
      </c>
      <c r="E2745" s="8" t="n">
        <v>7</v>
      </c>
      <c r="F2745" t="inlineStr">
        <is>
          <t>2015-07</t>
        </is>
      </c>
      <c r="G2745" t="inlineStr">
        <is>
          <t>Office Supplies</t>
        </is>
      </c>
      <c r="H2745" t="inlineStr">
        <is>
          <t>Art</t>
        </is>
      </c>
      <c r="I2745" t="inlineStr">
        <is>
          <t>Prismacolor Color Pencil Set</t>
        </is>
      </c>
      <c r="J2745" s="8" t="n">
        <v>4</v>
      </c>
      <c r="K2745" s="10" t="n">
        <v>0</v>
      </c>
      <c r="L2745" s="11" t="n">
        <v>79.36</v>
      </c>
      <c r="M2745" s="11">
        <f>L2745-N2745</f>
        <v>46.8224</v>
      </c>
      <c r="N2745" s="11" t="n">
        <v>32.5376</v>
      </c>
      <c r="O2745">
        <f>IF(L2745=0,"—",N2745/L2745)</f>
        <v>0.41</v>
      </c>
      <c r="P2745" t="inlineStr">
        <is>
          <t>East</t>
        </is>
      </c>
      <c r="Q2745" t="inlineStr">
        <is>
          <t>Consumer</t>
        </is>
      </c>
    </row>
    <row r="2746">
      <c r="A2746" s="8" t="n">
        <v>3684</v>
      </c>
      <c r="B2746" t="inlineStr">
        <is>
          <t>CA-2015-132626</t>
        </is>
      </c>
      <c r="C2746" s="9" t="n">
        <v>42194</v>
      </c>
      <c r="D2746" s="8" t="n">
        <v>2015</v>
      </c>
      <c r="E2746" s="8" t="n">
        <v>7</v>
      </c>
      <c r="F2746" t="inlineStr">
        <is>
          <t>2015-07</t>
        </is>
      </c>
      <c r="G2746" t="inlineStr">
        <is>
          <t>Office Supplies</t>
        </is>
      </c>
      <c r="H2746" t="inlineStr">
        <is>
          <t>Binders</t>
        </is>
      </c>
      <c r="I2746" t="inlineStr">
        <is>
          <t>GBC Recycled VeloBinder Covers</t>
        </is>
      </c>
      <c r="J2746" s="8" t="n">
        <v>9</v>
      </c>
      <c r="K2746" s="10" t="n">
        <v>0</v>
      </c>
      <c r="L2746" s="11" t="n">
        <v>153.36</v>
      </c>
      <c r="M2746" s="11">
        <f>L2746-N2746</f>
        <v>82.81440000000002</v>
      </c>
      <c r="N2746" s="11" t="n">
        <v>70.54559999999999</v>
      </c>
      <c r="O2746">
        <f>IF(L2746=0,"—",N2746/L2746)</f>
        <v>0.4599999999999999</v>
      </c>
      <c r="P2746" t="inlineStr">
        <is>
          <t>East</t>
        </is>
      </c>
      <c r="Q2746" t="inlineStr">
        <is>
          <t>Consumer</t>
        </is>
      </c>
    </row>
    <row r="2747">
      <c r="A2747" s="8" t="n">
        <v>3685</v>
      </c>
      <c r="B2747" t="inlineStr">
        <is>
          <t>CA-2015-132626</t>
        </is>
      </c>
      <c r="C2747" s="9" t="n">
        <v>42194</v>
      </c>
      <c r="D2747" s="8" t="n">
        <v>2015</v>
      </c>
      <c r="E2747" s="8" t="n">
        <v>7</v>
      </c>
      <c r="F2747" t="inlineStr">
        <is>
          <t>2015-07</t>
        </is>
      </c>
      <c r="G2747" t="inlineStr">
        <is>
          <t>Office Supplies</t>
        </is>
      </c>
      <c r="H2747" t="inlineStr">
        <is>
          <t>Binders</t>
        </is>
      </c>
      <c r="I2747" t="inlineStr">
        <is>
          <t>Wilson Jones Active Use Binders</t>
        </is>
      </c>
      <c r="J2747" s="8" t="n">
        <v>6</v>
      </c>
      <c r="K2747" s="10" t="n">
        <v>0</v>
      </c>
      <c r="L2747" s="11" t="n">
        <v>43.68</v>
      </c>
      <c r="M2747" s="11">
        <f>L2747-N2747</f>
        <v>22.2768</v>
      </c>
      <c r="N2747" s="11" t="n">
        <v>21.4032</v>
      </c>
      <c r="O2747">
        <f>IF(L2747=0,"—",N2747/L2747)</f>
        <v>0.48999999999999994</v>
      </c>
      <c r="P2747" t="inlineStr">
        <is>
          <t>East</t>
        </is>
      </c>
      <c r="Q2747" t="inlineStr">
        <is>
          <t>Consumer</t>
        </is>
      </c>
    </row>
    <row r="2748">
      <c r="A2748" s="8" t="n">
        <v>1783</v>
      </c>
      <c r="B2748" t="inlineStr">
        <is>
          <t>CA-2015-111094</t>
        </is>
      </c>
      <c r="C2748" s="9" t="n">
        <v>42194</v>
      </c>
      <c r="D2748" s="8" t="n">
        <v>2015</v>
      </c>
      <c r="E2748" s="8" t="n">
        <v>7</v>
      </c>
      <c r="F2748" t="inlineStr">
        <is>
          <t>2015-07</t>
        </is>
      </c>
      <c r="G2748" t="inlineStr">
        <is>
          <t>Office Supplies</t>
        </is>
      </c>
      <c r="H2748" t="inlineStr">
        <is>
          <t>Binders</t>
        </is>
      </c>
      <c r="I2748" t="inlineStr">
        <is>
          <t>Wilson Jones Ledger-Size, Piano-Hinge Binder, 2", Blue</t>
        </is>
      </c>
      <c r="J2748" s="8" t="n">
        <v>3</v>
      </c>
      <c r="K2748" s="10" t="n">
        <v>0</v>
      </c>
      <c r="L2748" s="11" t="n">
        <v>122.94</v>
      </c>
      <c r="M2748" s="11">
        <f>L2748-N2748</f>
        <v>63.928799999999995</v>
      </c>
      <c r="N2748" s="11" t="n">
        <v>59.0112</v>
      </c>
      <c r="O2748">
        <f>IF(L2748=0,"—",N2748/L2748)</f>
        <v>0.48000000000000004</v>
      </c>
      <c r="P2748" t="inlineStr">
        <is>
          <t>East</t>
        </is>
      </c>
      <c r="Q2748" t="inlineStr">
        <is>
          <t>Corporate</t>
        </is>
      </c>
    </row>
    <row r="2749">
      <c r="A2749" s="8" t="n">
        <v>8089</v>
      </c>
      <c r="B2749" t="inlineStr">
        <is>
          <t>CA-2015-107020</t>
        </is>
      </c>
      <c r="C2749" s="9" t="n">
        <v>42195</v>
      </c>
      <c r="D2749" s="8" t="n">
        <v>2015</v>
      </c>
      <c r="E2749" s="8" t="n">
        <v>7</v>
      </c>
      <c r="F2749" t="inlineStr">
        <is>
          <t>2015-07</t>
        </is>
      </c>
      <c r="G2749" t="inlineStr">
        <is>
          <t>Office Supplies</t>
        </is>
      </c>
      <c r="H2749" t="inlineStr">
        <is>
          <t>Binders</t>
        </is>
      </c>
      <c r="I2749" t="inlineStr">
        <is>
          <t>Large Capacity Hanging Post Binders</t>
        </is>
      </c>
      <c r="J2749" s="8" t="n">
        <v>2</v>
      </c>
      <c r="K2749" s="10" t="n">
        <v>0.2</v>
      </c>
      <c r="L2749" s="11" t="n">
        <v>39.92</v>
      </c>
      <c r="M2749" s="11">
        <f>L2749-N2749</f>
        <v>26.946</v>
      </c>
      <c r="N2749" s="11" t="n">
        <v>12.974</v>
      </c>
      <c r="O2749">
        <f>IF(L2749=0,"—",N2749/L2749)</f>
        <v>0.325</v>
      </c>
      <c r="P2749" t="inlineStr">
        <is>
          <t>West</t>
        </is>
      </c>
      <c r="Q2749" t="inlineStr">
        <is>
          <t>Consumer</t>
        </is>
      </c>
    </row>
    <row r="2750">
      <c r="A2750" s="8" t="n">
        <v>3198</v>
      </c>
      <c r="B2750" t="inlineStr">
        <is>
          <t>CA-2015-149384</t>
        </is>
      </c>
      <c r="C2750" s="9" t="n">
        <v>42195</v>
      </c>
      <c r="D2750" s="8" t="n">
        <v>2015</v>
      </c>
      <c r="E2750" s="8" t="n">
        <v>7</v>
      </c>
      <c r="F2750" t="inlineStr">
        <is>
          <t>2015-07</t>
        </is>
      </c>
      <c r="G2750" t="inlineStr">
        <is>
          <t>Office Supplies</t>
        </is>
      </c>
      <c r="H2750" t="inlineStr">
        <is>
          <t>Binders</t>
        </is>
      </c>
      <c r="I2750" t="inlineStr">
        <is>
          <t>Accohide Poly Flexible Ring Binders</t>
        </is>
      </c>
      <c r="J2750" s="8" t="n">
        <v>3</v>
      </c>
      <c r="K2750" s="10" t="n">
        <v>0.7</v>
      </c>
      <c r="L2750" s="11" t="n">
        <v>3.366</v>
      </c>
      <c r="M2750" s="11">
        <f>L2750-N2750</f>
        <v>5.61</v>
      </c>
      <c r="N2750" s="11" t="n">
        <v>-2.244</v>
      </c>
      <c r="O2750">
        <f>IF(L2750=0,"—",N2750/L2750)</f>
        <v>-0.6666666666666667</v>
      </c>
      <c r="P2750" t="inlineStr">
        <is>
          <t>West</t>
        </is>
      </c>
      <c r="Q2750" t="inlineStr">
        <is>
          <t>Consumer</t>
        </is>
      </c>
    </row>
    <row r="2751">
      <c r="A2751" s="8" t="n">
        <v>2462</v>
      </c>
      <c r="B2751" t="inlineStr">
        <is>
          <t>CA-2015-142419</t>
        </is>
      </c>
      <c r="C2751" s="9" t="n">
        <v>42196</v>
      </c>
      <c r="D2751" s="8" t="n">
        <v>2015</v>
      </c>
      <c r="E2751" s="8" t="n">
        <v>7</v>
      </c>
      <c r="F2751" t="inlineStr">
        <is>
          <t>2015-07</t>
        </is>
      </c>
      <c r="G2751" t="inlineStr">
        <is>
          <t>Office Supplies</t>
        </is>
      </c>
      <c r="H2751" t="inlineStr">
        <is>
          <t>Binders</t>
        </is>
      </c>
      <c r="I2751" t="inlineStr">
        <is>
          <t>Wilson Jones Ledger-Size, Piano-Hinge Binder, 2", Blue</t>
        </is>
      </c>
      <c r="J2751" s="8" t="n">
        <v>3</v>
      </c>
      <c r="K2751" s="10" t="n">
        <v>0.2</v>
      </c>
      <c r="L2751" s="11" t="n">
        <v>98.352</v>
      </c>
      <c r="M2751" s="11">
        <f>L2751-N2751</f>
        <v>63.9288</v>
      </c>
      <c r="N2751" s="11" t="n">
        <v>34.4232</v>
      </c>
      <c r="O2751">
        <f>IF(L2751=0,"—",N2751/L2751)</f>
        <v>0.35</v>
      </c>
      <c r="P2751" t="inlineStr">
        <is>
          <t>West</t>
        </is>
      </c>
      <c r="Q2751" t="inlineStr">
        <is>
          <t>Consumer</t>
        </is>
      </c>
    </row>
    <row r="2752">
      <c r="A2752" s="8" t="n">
        <v>2049</v>
      </c>
      <c r="B2752" t="inlineStr">
        <is>
          <t>CA-2015-142237</t>
        </is>
      </c>
      <c r="C2752" s="9" t="n">
        <v>42196</v>
      </c>
      <c r="D2752" s="8" t="n">
        <v>2015</v>
      </c>
      <c r="E2752" s="8" t="n">
        <v>7</v>
      </c>
      <c r="F2752" t="inlineStr">
        <is>
          <t>2015-07</t>
        </is>
      </c>
      <c r="G2752" t="inlineStr">
        <is>
          <t>Furniture</t>
        </is>
      </c>
      <c r="H2752" t="inlineStr">
        <is>
          <t>Furnishings</t>
        </is>
      </c>
      <c r="I2752" t="inlineStr">
        <is>
          <t>Howard Miller 13-3/4" Diameter Brushed Chrome Round Wall Clock</t>
        </is>
      </c>
      <c r="J2752" s="8" t="n">
        <v>7</v>
      </c>
      <c r="K2752" s="10" t="n">
        <v>0.2</v>
      </c>
      <c r="L2752" s="11" t="n">
        <v>289.8</v>
      </c>
      <c r="M2752" s="11">
        <f>L2752-N2752</f>
        <v>253.57500000000002</v>
      </c>
      <c r="N2752" s="11" t="n">
        <v>36.225</v>
      </c>
      <c r="O2752">
        <f>IF(L2752=0,"—",N2752/L2752)</f>
        <v>0.125</v>
      </c>
      <c r="P2752" t="inlineStr">
        <is>
          <t>East</t>
        </is>
      </c>
      <c r="Q2752" t="inlineStr">
        <is>
          <t>Consumer</t>
        </is>
      </c>
    </row>
    <row r="2753">
      <c r="A2753" s="8" t="n">
        <v>2050</v>
      </c>
      <c r="B2753" t="inlineStr">
        <is>
          <t>CA-2015-142237</t>
        </is>
      </c>
      <c r="C2753" s="9" t="n">
        <v>42196</v>
      </c>
      <c r="D2753" s="8" t="n">
        <v>2015</v>
      </c>
      <c r="E2753" s="8" t="n">
        <v>7</v>
      </c>
      <c r="F2753" t="inlineStr">
        <is>
          <t>2015-07</t>
        </is>
      </c>
      <c r="G2753" t="inlineStr">
        <is>
          <t>Office Supplies</t>
        </is>
      </c>
      <c r="H2753" t="inlineStr">
        <is>
          <t>Binders</t>
        </is>
      </c>
      <c r="I2753" t="inlineStr">
        <is>
          <t>Acco Suede Grain Vinyl Round Ring Binder</t>
        </is>
      </c>
      <c r="J2753" s="8" t="n">
        <v>3</v>
      </c>
      <c r="K2753" s="10" t="n">
        <v>0.7</v>
      </c>
      <c r="L2753" s="11" t="n">
        <v>2.502</v>
      </c>
      <c r="M2753" s="11">
        <f>L2753-N2753</f>
        <v>4.5036</v>
      </c>
      <c r="N2753" s="11" t="n">
        <v>-2.0016</v>
      </c>
      <c r="O2753">
        <f>IF(L2753=0,"—",N2753/L2753)</f>
        <v>-0.8</v>
      </c>
      <c r="P2753" t="inlineStr">
        <is>
          <t>East</t>
        </is>
      </c>
      <c r="Q2753" t="inlineStr">
        <is>
          <t>Consumer</t>
        </is>
      </c>
    </row>
    <row r="2754">
      <c r="A2754" s="8" t="n">
        <v>2053</v>
      </c>
      <c r="B2754" t="inlineStr">
        <is>
          <t>CA-2015-142237</t>
        </is>
      </c>
      <c r="C2754" s="9" t="n">
        <v>42196</v>
      </c>
      <c r="D2754" s="8" t="n">
        <v>2015</v>
      </c>
      <c r="E2754" s="8" t="n">
        <v>7</v>
      </c>
      <c r="F2754" t="inlineStr">
        <is>
          <t>2015-07</t>
        </is>
      </c>
      <c r="G2754" t="inlineStr">
        <is>
          <t>Office Supplies</t>
        </is>
      </c>
      <c r="H2754" t="inlineStr">
        <is>
          <t>Art</t>
        </is>
      </c>
      <c r="I2754" t="inlineStr">
        <is>
          <t>Newell 333</t>
        </is>
      </c>
      <c r="J2754" s="8" t="n">
        <v>5</v>
      </c>
      <c r="K2754" s="10" t="n">
        <v>0.2</v>
      </c>
      <c r="L2754" s="11" t="n">
        <v>11.12</v>
      </c>
      <c r="M2754" s="11">
        <f>L2754-N2754</f>
        <v>10.286</v>
      </c>
      <c r="N2754" s="11" t="n">
        <v>0.834</v>
      </c>
      <c r="O2754">
        <f>IF(L2754=0,"—",N2754/L2754)</f>
        <v>0.075</v>
      </c>
      <c r="P2754" t="inlineStr">
        <is>
          <t>East</t>
        </is>
      </c>
      <c r="Q2754" t="inlineStr">
        <is>
          <t>Consumer</t>
        </is>
      </c>
    </row>
    <row r="2755">
      <c r="A2755" s="8" t="n">
        <v>2052</v>
      </c>
      <c r="B2755" t="inlineStr">
        <is>
          <t>CA-2015-142237</t>
        </is>
      </c>
      <c r="C2755" s="9" t="n">
        <v>42196</v>
      </c>
      <c r="D2755" s="8" t="n">
        <v>2015</v>
      </c>
      <c r="E2755" s="8" t="n">
        <v>7</v>
      </c>
      <c r="F2755" t="inlineStr">
        <is>
          <t>2015-07</t>
        </is>
      </c>
      <c r="G2755" t="inlineStr">
        <is>
          <t>Furniture</t>
        </is>
      </c>
      <c r="H2755" t="inlineStr">
        <is>
          <t>Chairs</t>
        </is>
      </c>
      <c r="I2755" t="inlineStr">
        <is>
          <t>Novimex Fabric Task Chair</t>
        </is>
      </c>
      <c r="J2755" s="8" t="n">
        <v>8</v>
      </c>
      <c r="K2755" s="10" t="n">
        <v>0.3</v>
      </c>
      <c r="L2755" s="11" t="n">
        <v>341.488</v>
      </c>
      <c r="M2755" s="11">
        <f>L2755-N2755</f>
        <v>414.664</v>
      </c>
      <c r="N2755" s="11" t="n">
        <v>-73.176</v>
      </c>
      <c r="O2755">
        <f>IF(L2755=0,"—",N2755/L2755)</f>
        <v>-0.2142857142857143</v>
      </c>
      <c r="P2755" t="inlineStr">
        <is>
          <t>East</t>
        </is>
      </c>
      <c r="Q2755" t="inlineStr">
        <is>
          <t>Consumer</t>
        </is>
      </c>
    </row>
    <row r="2756">
      <c r="A2756" s="8" t="n">
        <v>2054</v>
      </c>
      <c r="B2756" t="inlineStr">
        <is>
          <t>CA-2015-142237</t>
        </is>
      </c>
      <c r="C2756" s="9" t="n">
        <v>42196</v>
      </c>
      <c r="D2756" s="8" t="n">
        <v>2015</v>
      </c>
      <c r="E2756" s="8" t="n">
        <v>7</v>
      </c>
      <c r="F2756" t="inlineStr">
        <is>
          <t>2015-07</t>
        </is>
      </c>
      <c r="G2756" t="inlineStr">
        <is>
          <t>Furniture</t>
        </is>
      </c>
      <c r="H2756" t="inlineStr">
        <is>
          <t>Furnishings</t>
        </is>
      </c>
      <c r="I2756" t="inlineStr">
        <is>
          <t>Master Big Foot Doorstop, Beige</t>
        </is>
      </c>
      <c r="J2756" s="8" t="n">
        <v>6</v>
      </c>
      <c r="K2756" s="10" t="n">
        <v>0.2</v>
      </c>
      <c r="L2756" s="11" t="n">
        <v>25.344</v>
      </c>
      <c r="M2756" s="11">
        <f>L2756-N2756</f>
        <v>21.8592</v>
      </c>
      <c r="N2756" s="11" t="n">
        <v>3.4848</v>
      </c>
      <c r="O2756">
        <f>IF(L2756=0,"—",N2756/L2756)</f>
        <v>0.13749999999999998</v>
      </c>
      <c r="P2756" t="inlineStr">
        <is>
          <t>East</t>
        </is>
      </c>
      <c r="Q2756" t="inlineStr">
        <is>
          <t>Consumer</t>
        </is>
      </c>
    </row>
    <row r="2757">
      <c r="A2757" s="8" t="n">
        <v>2051</v>
      </c>
      <c r="B2757" t="inlineStr">
        <is>
          <t>CA-2015-142237</t>
        </is>
      </c>
      <c r="C2757" s="9" t="n">
        <v>42196</v>
      </c>
      <c r="D2757" s="8" t="n">
        <v>2015</v>
      </c>
      <c r="E2757" s="8" t="n">
        <v>7</v>
      </c>
      <c r="F2757" t="inlineStr">
        <is>
          <t>2015-07</t>
        </is>
      </c>
      <c r="G2757" t="inlineStr">
        <is>
          <t>Office Supplies</t>
        </is>
      </c>
      <c r="H2757" t="inlineStr">
        <is>
          <t>Binders</t>
        </is>
      </c>
      <c r="I2757" t="inlineStr">
        <is>
          <t>3M Organizer Strips</t>
        </is>
      </c>
      <c r="J2757" s="8" t="n">
        <v>4</v>
      </c>
      <c r="K2757" s="10" t="n">
        <v>0.7</v>
      </c>
      <c r="L2757" s="11" t="n">
        <v>6.48</v>
      </c>
      <c r="M2757" s="11">
        <f>L2757-N2757</f>
        <v>11.232</v>
      </c>
      <c r="N2757" s="11" t="n">
        <v>-4.752</v>
      </c>
      <c r="O2757">
        <f>IF(L2757=0,"—",N2757/L2757)</f>
        <v>-0.7333333333333333</v>
      </c>
      <c r="P2757" t="inlineStr">
        <is>
          <t>East</t>
        </is>
      </c>
      <c r="Q2757" t="inlineStr">
        <is>
          <t>Consumer</t>
        </is>
      </c>
    </row>
    <row r="2758">
      <c r="A2758" s="8" t="n">
        <v>2461</v>
      </c>
      <c r="B2758" t="inlineStr">
        <is>
          <t>CA-2015-142419</t>
        </is>
      </c>
      <c r="C2758" s="9" t="n">
        <v>42196</v>
      </c>
      <c r="D2758" s="8" t="n">
        <v>2015</v>
      </c>
      <c r="E2758" s="8" t="n">
        <v>7</v>
      </c>
      <c r="F2758" t="inlineStr">
        <is>
          <t>2015-07</t>
        </is>
      </c>
      <c r="G2758" t="inlineStr">
        <is>
          <t>Office Supplies</t>
        </is>
      </c>
      <c r="H2758" t="inlineStr">
        <is>
          <t>Paper</t>
        </is>
      </c>
      <c r="I2758" t="inlineStr">
        <is>
          <t>Xerox 1896</t>
        </is>
      </c>
      <c r="J2758" s="8" t="n">
        <v>3</v>
      </c>
      <c r="K2758" s="10" t="n">
        <v>0</v>
      </c>
      <c r="L2758" s="11" t="n">
        <v>29.97</v>
      </c>
      <c r="M2758" s="11">
        <f>L2758-N2758</f>
        <v>16.4835</v>
      </c>
      <c r="N2758" s="11" t="n">
        <v>13.4865</v>
      </c>
      <c r="O2758">
        <f>IF(L2758=0,"—",N2758/L2758)</f>
        <v>0.45</v>
      </c>
      <c r="P2758" t="inlineStr">
        <is>
          <t>West</t>
        </is>
      </c>
      <c r="Q2758" t="inlineStr">
        <is>
          <t>Consumer</t>
        </is>
      </c>
    </row>
    <row r="2759">
      <c r="A2759" s="8" t="n">
        <v>5039</v>
      </c>
      <c r="B2759" t="inlineStr">
        <is>
          <t>CA-2015-136469</t>
        </is>
      </c>
      <c r="C2759" s="9" t="n">
        <v>42196</v>
      </c>
      <c r="D2759" s="8" t="n">
        <v>2015</v>
      </c>
      <c r="E2759" s="8" t="n">
        <v>7</v>
      </c>
      <c r="F2759" t="inlineStr">
        <is>
          <t>2015-07</t>
        </is>
      </c>
      <c r="G2759" t="inlineStr">
        <is>
          <t>Furniture</t>
        </is>
      </c>
      <c r="H2759" t="inlineStr">
        <is>
          <t>Tables</t>
        </is>
      </c>
      <c r="I2759" t="inlineStr">
        <is>
          <t>Lesro Sheffield Collection Coffee Table, End Table, Center Table, Corner Table</t>
        </is>
      </c>
      <c r="J2759" s="8" t="n">
        <v>4</v>
      </c>
      <c r="K2759" s="10" t="n">
        <v>0.3</v>
      </c>
      <c r="L2759" s="11" t="n">
        <v>199.836</v>
      </c>
      <c r="M2759" s="11">
        <f>L2759-N2759</f>
        <v>236.94840000000002</v>
      </c>
      <c r="N2759" s="11" t="n">
        <v>-37.1124</v>
      </c>
      <c r="O2759">
        <f>IF(L2759=0,"—",N2759/L2759)</f>
        <v>-0.18571428571428572</v>
      </c>
      <c r="P2759" t="inlineStr">
        <is>
          <t>East</t>
        </is>
      </c>
      <c r="Q2759" t="inlineStr">
        <is>
          <t>Corporate</t>
        </is>
      </c>
    </row>
    <row r="2760">
      <c r="A2760" s="8" t="n">
        <v>5040</v>
      </c>
      <c r="B2760" t="inlineStr">
        <is>
          <t>CA-2015-136469</t>
        </is>
      </c>
      <c r="C2760" s="9" t="n">
        <v>42196</v>
      </c>
      <c r="D2760" s="8" t="n">
        <v>2015</v>
      </c>
      <c r="E2760" s="8" t="n">
        <v>7</v>
      </c>
      <c r="F2760" t="inlineStr">
        <is>
          <t>2015-07</t>
        </is>
      </c>
      <c r="G2760" t="inlineStr">
        <is>
          <t>Technology</t>
        </is>
      </c>
      <c r="H2760" t="inlineStr">
        <is>
          <t>Phones</t>
        </is>
      </c>
      <c r="I2760" t="inlineStr">
        <is>
          <t>Wilson Electronics DB Pro Signal Booster</t>
        </is>
      </c>
      <c r="J2760" s="8" t="n">
        <v>2</v>
      </c>
      <c r="K2760" s="10" t="n">
        <v>0</v>
      </c>
      <c r="L2760" s="11" t="n">
        <v>716</v>
      </c>
      <c r="M2760" s="11">
        <f>L2760-N2760</f>
        <v>522.6800000000001</v>
      </c>
      <c r="N2760" s="11" t="n">
        <v>193.32</v>
      </c>
      <c r="O2760">
        <f>IF(L2760=0,"—",N2760/L2760)</f>
        <v>0.27</v>
      </c>
      <c r="P2760" t="inlineStr">
        <is>
          <t>East</t>
        </is>
      </c>
      <c r="Q2760" t="inlineStr">
        <is>
          <t>Corporate</t>
        </is>
      </c>
    </row>
    <row r="2761">
      <c r="A2761" s="8" t="n">
        <v>5041</v>
      </c>
      <c r="B2761" t="inlineStr">
        <is>
          <t>CA-2015-136469</t>
        </is>
      </c>
      <c r="C2761" s="9" t="n">
        <v>42196</v>
      </c>
      <c r="D2761" s="8" t="n">
        <v>2015</v>
      </c>
      <c r="E2761" s="8" t="n">
        <v>7</v>
      </c>
      <c r="F2761" t="inlineStr">
        <is>
          <t>2015-07</t>
        </is>
      </c>
      <c r="G2761" t="inlineStr">
        <is>
          <t>Office Supplies</t>
        </is>
      </c>
      <c r="H2761" t="inlineStr">
        <is>
          <t>Binders</t>
        </is>
      </c>
      <c r="I2761" t="inlineStr">
        <is>
          <t>Tuf-Vin Binders</t>
        </is>
      </c>
      <c r="J2761" s="8" t="n">
        <v>7</v>
      </c>
      <c r="K2761" s="10" t="n">
        <v>0</v>
      </c>
      <c r="L2761" s="11" t="n">
        <v>221.06</v>
      </c>
      <c r="M2761" s="11">
        <f>L2761-N2761</f>
        <v>117.1618</v>
      </c>
      <c r="N2761" s="11" t="n">
        <v>103.8982</v>
      </c>
      <c r="O2761">
        <f>IF(L2761=0,"—",N2761/L2761)</f>
        <v>0.47000000000000003</v>
      </c>
      <c r="P2761" t="inlineStr">
        <is>
          <t>East</t>
        </is>
      </c>
      <c r="Q2761" t="inlineStr">
        <is>
          <t>Corporate</t>
        </is>
      </c>
    </row>
    <row r="2762">
      <c r="A2762" s="8" t="n">
        <v>4548</v>
      </c>
      <c r="B2762" t="inlineStr">
        <is>
          <t>CA-2015-126557</t>
        </is>
      </c>
      <c r="C2762" s="9" t="n">
        <v>42197</v>
      </c>
      <c r="D2762" s="8" t="n">
        <v>2015</v>
      </c>
      <c r="E2762" s="8" t="n">
        <v>7</v>
      </c>
      <c r="F2762" t="inlineStr">
        <is>
          <t>2015-07</t>
        </is>
      </c>
      <c r="G2762" t="inlineStr">
        <is>
          <t>Office Supplies</t>
        </is>
      </c>
      <c r="H2762" t="inlineStr">
        <is>
          <t>Art</t>
        </is>
      </c>
      <c r="I2762" t="inlineStr">
        <is>
          <t>Newell 32</t>
        </is>
      </c>
      <c r="J2762" s="8" t="n">
        <v>3</v>
      </c>
      <c r="K2762" s="10" t="n">
        <v>0.2</v>
      </c>
      <c r="L2762" s="11" t="n">
        <v>6.912</v>
      </c>
      <c r="M2762" s="11">
        <f>L2762-N2762</f>
        <v>6.2208</v>
      </c>
      <c r="N2762" s="11" t="n">
        <v>0.6912</v>
      </c>
      <c r="O2762">
        <f>IF(L2762=0,"—",N2762/L2762)</f>
        <v>0.1</v>
      </c>
      <c r="P2762" t="inlineStr">
        <is>
          <t>Central</t>
        </is>
      </c>
      <c r="Q2762" t="inlineStr">
        <is>
          <t>Consumer</t>
        </is>
      </c>
    </row>
    <row r="2763">
      <c r="A2763" s="8" t="n">
        <v>7796</v>
      </c>
      <c r="B2763" t="inlineStr">
        <is>
          <t>CA-2015-112711</t>
        </is>
      </c>
      <c r="C2763" s="9" t="n">
        <v>42197</v>
      </c>
      <c r="D2763" s="8" t="n">
        <v>2015</v>
      </c>
      <c r="E2763" s="8" t="n">
        <v>7</v>
      </c>
      <c r="F2763" t="inlineStr">
        <is>
          <t>2015-07</t>
        </is>
      </c>
      <c r="G2763" t="inlineStr">
        <is>
          <t>Technology</t>
        </is>
      </c>
      <c r="H2763" t="inlineStr">
        <is>
          <t>Phones</t>
        </is>
      </c>
      <c r="I2763" t="inlineStr">
        <is>
          <t>Vtech CS6719</t>
        </is>
      </c>
      <c r="J2763" s="8" t="n">
        <v>4</v>
      </c>
      <c r="K2763" s="10" t="n">
        <v>0.2</v>
      </c>
      <c r="L2763" s="11" t="n">
        <v>307.168</v>
      </c>
      <c r="M2763" s="11">
        <f>L2763-N2763</f>
        <v>276.45120000000003</v>
      </c>
      <c r="N2763" s="11" t="n">
        <v>30.7168</v>
      </c>
      <c r="O2763">
        <f>IF(L2763=0,"—",N2763/L2763)</f>
        <v>0.09999999999999999</v>
      </c>
      <c r="P2763" t="inlineStr">
        <is>
          <t>Central</t>
        </is>
      </c>
      <c r="Q2763" t="inlineStr">
        <is>
          <t>Consumer</t>
        </is>
      </c>
    </row>
    <row r="2764">
      <c r="A2764" s="8" t="n">
        <v>4549</v>
      </c>
      <c r="B2764" t="inlineStr">
        <is>
          <t>CA-2015-126557</t>
        </is>
      </c>
      <c r="C2764" s="9" t="n">
        <v>42197</v>
      </c>
      <c r="D2764" s="8" t="n">
        <v>2015</v>
      </c>
      <c r="E2764" s="8" t="n">
        <v>7</v>
      </c>
      <c r="F2764" t="inlineStr">
        <is>
          <t>2015-07</t>
        </is>
      </c>
      <c r="G2764" t="inlineStr">
        <is>
          <t>Furniture</t>
        </is>
      </c>
      <c r="H2764" t="inlineStr">
        <is>
          <t>Furnishings</t>
        </is>
      </c>
      <c r="I2764" t="inlineStr">
        <is>
          <t>Floodlight Indoor Halogen Bulbs, 1 Bulb per Pack, 60 Watts</t>
        </is>
      </c>
      <c r="J2764" s="8" t="n">
        <v>1</v>
      </c>
      <c r="K2764" s="10" t="n">
        <v>0.6</v>
      </c>
      <c r="L2764" s="11" t="n">
        <v>7.76</v>
      </c>
      <c r="M2764" s="11">
        <f>L2764-N2764</f>
        <v>9.894</v>
      </c>
      <c r="N2764" s="11" t="n">
        <v>-2.134</v>
      </c>
      <c r="O2764">
        <f>IF(L2764=0,"—",N2764/L2764)</f>
        <v>-0.27499999999999997</v>
      </c>
      <c r="P2764" t="inlineStr">
        <is>
          <t>Central</t>
        </is>
      </c>
      <c r="Q2764" t="inlineStr">
        <is>
          <t>Consumer</t>
        </is>
      </c>
    </row>
    <row r="2765">
      <c r="A2765" s="8" t="n">
        <v>4545</v>
      </c>
      <c r="B2765" t="inlineStr">
        <is>
          <t>CA-2015-126557</t>
        </is>
      </c>
      <c r="C2765" s="9" t="n">
        <v>42197</v>
      </c>
      <c r="D2765" s="8" t="n">
        <v>2015</v>
      </c>
      <c r="E2765" s="8" t="n">
        <v>7</v>
      </c>
      <c r="F2765" t="inlineStr">
        <is>
          <t>2015-07</t>
        </is>
      </c>
      <c r="G2765" t="inlineStr">
        <is>
          <t>Technology</t>
        </is>
      </c>
      <c r="H2765" t="inlineStr">
        <is>
          <t>Phones</t>
        </is>
      </c>
      <c r="I2765" t="inlineStr">
        <is>
          <t>Geemarc AmpliPOWER60</t>
        </is>
      </c>
      <c r="J2765" s="8" t="n">
        <v>2</v>
      </c>
      <c r="K2765" s="10" t="n">
        <v>0.2</v>
      </c>
      <c r="L2765" s="11" t="n">
        <v>148.48</v>
      </c>
      <c r="M2765" s="11">
        <f>L2765-N2765</f>
        <v>131.77599999999998</v>
      </c>
      <c r="N2765" s="11" t="n">
        <v>16.704</v>
      </c>
      <c r="O2765">
        <f>IF(L2765=0,"—",N2765/L2765)</f>
        <v>0.11250000000000002</v>
      </c>
      <c r="P2765" t="inlineStr">
        <is>
          <t>Central</t>
        </is>
      </c>
      <c r="Q2765" t="inlineStr">
        <is>
          <t>Consumer</t>
        </is>
      </c>
    </row>
    <row r="2766">
      <c r="A2766" s="8" t="n">
        <v>4546</v>
      </c>
      <c r="B2766" t="inlineStr">
        <is>
          <t>CA-2015-126557</t>
        </is>
      </c>
      <c r="C2766" s="9" t="n">
        <v>42197</v>
      </c>
      <c r="D2766" s="8" t="n">
        <v>2015</v>
      </c>
      <c r="E2766" s="8" t="n">
        <v>7</v>
      </c>
      <c r="F2766" t="inlineStr">
        <is>
          <t>2015-07</t>
        </is>
      </c>
      <c r="G2766" t="inlineStr">
        <is>
          <t>Technology</t>
        </is>
      </c>
      <c r="H2766" t="inlineStr">
        <is>
          <t>Phones</t>
        </is>
      </c>
      <c r="I2766" t="inlineStr">
        <is>
          <t>Vtech CS6719</t>
        </is>
      </c>
      <c r="J2766" s="8" t="n">
        <v>7</v>
      </c>
      <c r="K2766" s="10" t="n">
        <v>0.2</v>
      </c>
      <c r="L2766" s="11" t="n">
        <v>537.544</v>
      </c>
      <c r="M2766" s="11">
        <f>L2766-N2766</f>
        <v>483.7896</v>
      </c>
      <c r="N2766" s="11" t="n">
        <v>53.7544</v>
      </c>
      <c r="O2766">
        <f>IF(L2766=0,"—",N2766/L2766)</f>
        <v>0.09999999999999999</v>
      </c>
      <c r="P2766" t="inlineStr">
        <is>
          <t>Central</t>
        </is>
      </c>
      <c r="Q2766" t="inlineStr">
        <is>
          <t>Consumer</t>
        </is>
      </c>
    </row>
    <row r="2767">
      <c r="A2767" s="8" t="n">
        <v>4550</v>
      </c>
      <c r="B2767" t="inlineStr">
        <is>
          <t>CA-2015-126557</t>
        </is>
      </c>
      <c r="C2767" s="9" t="n">
        <v>42197</v>
      </c>
      <c r="D2767" s="8" t="n">
        <v>2015</v>
      </c>
      <c r="E2767" s="8" t="n">
        <v>7</v>
      </c>
      <c r="F2767" t="inlineStr">
        <is>
          <t>2015-07</t>
        </is>
      </c>
      <c r="G2767" t="inlineStr">
        <is>
          <t>Technology</t>
        </is>
      </c>
      <c r="H2767" t="inlineStr">
        <is>
          <t>Phones</t>
        </is>
      </c>
      <c r="I2767" t="inlineStr">
        <is>
          <t>GE 2-Jack Phone Line Splitter</t>
        </is>
      </c>
      <c r="J2767" s="8" t="n">
        <v>4</v>
      </c>
      <c r="K2767" s="10" t="n">
        <v>0.2</v>
      </c>
      <c r="L2767" s="11" t="n">
        <v>659.168</v>
      </c>
      <c r="M2767" s="11">
        <f>L2767-N2767</f>
        <v>609.7304</v>
      </c>
      <c r="N2767" s="11" t="n">
        <v>49.4376</v>
      </c>
      <c r="O2767">
        <f>IF(L2767=0,"—",N2767/L2767)</f>
        <v>0.07500000000000001</v>
      </c>
      <c r="P2767" t="inlineStr">
        <is>
          <t>Central</t>
        </is>
      </c>
      <c r="Q2767" t="inlineStr">
        <is>
          <t>Consumer</t>
        </is>
      </c>
    </row>
    <row r="2768">
      <c r="A2768" s="8" t="n">
        <v>4547</v>
      </c>
      <c r="B2768" t="inlineStr">
        <is>
          <t>CA-2015-126557</t>
        </is>
      </c>
      <c r="C2768" s="9" t="n">
        <v>42197</v>
      </c>
      <c r="D2768" s="8" t="n">
        <v>2015</v>
      </c>
      <c r="E2768" s="8" t="n">
        <v>7</v>
      </c>
      <c r="F2768" t="inlineStr">
        <is>
          <t>2015-07</t>
        </is>
      </c>
      <c r="G2768" t="inlineStr">
        <is>
          <t>Office Supplies</t>
        </is>
      </c>
      <c r="H2768" t="inlineStr">
        <is>
          <t>Binders</t>
        </is>
      </c>
      <c r="I2768" t="inlineStr">
        <is>
          <t>Tuff Stuff Recycled Round Ring Binders</t>
        </is>
      </c>
      <c r="J2768" s="8" t="n">
        <v>2</v>
      </c>
      <c r="K2768" s="10" t="n">
        <v>0.8</v>
      </c>
      <c r="L2768" s="11" t="n">
        <v>1.928</v>
      </c>
      <c r="M2768" s="11">
        <f>L2768-N2768</f>
        <v>4.916399999999999</v>
      </c>
      <c r="N2768" s="11" t="n">
        <v>-2.9884</v>
      </c>
      <c r="O2768">
        <f>IF(L2768=0,"—",N2768/L2768)</f>
        <v>-1.55</v>
      </c>
      <c r="P2768" t="inlineStr">
        <is>
          <t>Central</t>
        </is>
      </c>
      <c r="Q2768" t="inlineStr">
        <is>
          <t>Consumer</t>
        </is>
      </c>
    </row>
    <row r="2769">
      <c r="A2769" s="8" t="n">
        <v>4544</v>
      </c>
      <c r="B2769" t="inlineStr">
        <is>
          <t>CA-2015-126557</t>
        </is>
      </c>
      <c r="C2769" s="9" t="n">
        <v>42197</v>
      </c>
      <c r="D2769" s="8" t="n">
        <v>2015</v>
      </c>
      <c r="E2769" s="8" t="n">
        <v>7</v>
      </c>
      <c r="F2769" t="inlineStr">
        <is>
          <t>2015-07</t>
        </is>
      </c>
      <c r="G2769" t="inlineStr">
        <is>
          <t>Furniture</t>
        </is>
      </c>
      <c r="H2769" t="inlineStr">
        <is>
          <t>Chairs</t>
        </is>
      </c>
      <c r="I2769" t="inlineStr">
        <is>
          <t>Global Push Button Manager's Chair, Indigo</t>
        </is>
      </c>
      <c r="J2769" s="8" t="n">
        <v>9</v>
      </c>
      <c r="K2769" s="10" t="n">
        <v>0.3</v>
      </c>
      <c r="L2769" s="11" t="n">
        <v>383.607</v>
      </c>
      <c r="M2769" s="11">
        <f>L2769-N2769</f>
        <v>389.0871</v>
      </c>
      <c r="N2769" s="11" t="n">
        <v>-5.4801</v>
      </c>
      <c r="O2769">
        <f>IF(L2769=0,"—",N2769/L2769)</f>
        <v>-0.014285714285714285</v>
      </c>
      <c r="P2769" t="inlineStr">
        <is>
          <t>Central</t>
        </is>
      </c>
      <c r="Q2769" t="inlineStr">
        <is>
          <t>Consumer</t>
        </is>
      </c>
    </row>
    <row r="2770">
      <c r="A2770" s="8" t="n">
        <v>1701</v>
      </c>
      <c r="B2770" t="inlineStr">
        <is>
          <t>CA-2015-114069</t>
        </is>
      </c>
      <c r="C2770" s="9" t="n">
        <v>42198</v>
      </c>
      <c r="D2770" s="8" t="n">
        <v>2015</v>
      </c>
      <c r="E2770" s="8" t="n">
        <v>7</v>
      </c>
      <c r="F2770" t="inlineStr">
        <is>
          <t>2015-07</t>
        </is>
      </c>
      <c r="G2770" t="inlineStr">
        <is>
          <t>Office Supplies</t>
        </is>
      </c>
      <c r="H2770" t="inlineStr">
        <is>
          <t>Binders</t>
        </is>
      </c>
      <c r="I2770" t="inlineStr">
        <is>
          <t>GBC Plastic Binding Combs</t>
        </is>
      </c>
      <c r="J2770" s="8" t="n">
        <v>2</v>
      </c>
      <c r="K2770" s="10" t="n">
        <v>0.2</v>
      </c>
      <c r="L2770" s="11" t="n">
        <v>11.808</v>
      </c>
      <c r="M2770" s="11">
        <f>L2770-N2770</f>
        <v>7.5276</v>
      </c>
      <c r="N2770" s="11" t="n">
        <v>4.2804</v>
      </c>
      <c r="O2770">
        <f>IF(L2770=0,"—",N2770/L2770)</f>
        <v>0.36250000000000004</v>
      </c>
      <c r="P2770" t="inlineStr">
        <is>
          <t>East</t>
        </is>
      </c>
      <c r="Q2770" t="inlineStr">
        <is>
          <t>Consumer</t>
        </is>
      </c>
    </row>
    <row r="2771">
      <c r="A2771" s="8" t="n">
        <v>1703</v>
      </c>
      <c r="B2771" t="inlineStr">
        <is>
          <t>CA-2015-114069</t>
        </is>
      </c>
      <c r="C2771" s="9" t="n">
        <v>42198</v>
      </c>
      <c r="D2771" s="8" t="n">
        <v>2015</v>
      </c>
      <c r="E2771" s="8" t="n">
        <v>7</v>
      </c>
      <c r="F2771" t="inlineStr">
        <is>
          <t>2015-07</t>
        </is>
      </c>
      <c r="G2771" t="inlineStr">
        <is>
          <t>Office Supplies</t>
        </is>
      </c>
      <c r="H2771" t="inlineStr">
        <is>
          <t>Paper</t>
        </is>
      </c>
      <c r="I2771" t="inlineStr">
        <is>
          <t>Easy-staple paper</t>
        </is>
      </c>
      <c r="J2771" s="8" t="n">
        <v>2</v>
      </c>
      <c r="K2771" s="10" t="n">
        <v>0</v>
      </c>
      <c r="L2771" s="11" t="n">
        <v>9.960000000000001</v>
      </c>
      <c r="M2771" s="11">
        <f>L2771-N2771</f>
        <v>5.278800000000001</v>
      </c>
      <c r="N2771" s="11" t="n">
        <v>4.6812</v>
      </c>
      <c r="O2771">
        <f>IF(L2771=0,"—",N2771/L2771)</f>
        <v>0.4699999999999999</v>
      </c>
      <c r="P2771" t="inlineStr">
        <is>
          <t>East</t>
        </is>
      </c>
      <c r="Q2771" t="inlineStr">
        <is>
          <t>Consumer</t>
        </is>
      </c>
    </row>
    <row r="2772">
      <c r="A2772" s="8" t="n">
        <v>1758</v>
      </c>
      <c r="B2772" t="inlineStr">
        <is>
          <t>US-2015-107349</t>
        </is>
      </c>
      <c r="C2772" s="9" t="n">
        <v>42198</v>
      </c>
      <c r="D2772" s="8" t="n">
        <v>2015</v>
      </c>
      <c r="E2772" s="8" t="n">
        <v>7</v>
      </c>
      <c r="F2772" t="inlineStr">
        <is>
          <t>2015-07</t>
        </is>
      </c>
      <c r="G2772" t="inlineStr">
        <is>
          <t>Office Supplies</t>
        </is>
      </c>
      <c r="H2772" t="inlineStr">
        <is>
          <t>Binders</t>
        </is>
      </c>
      <c r="I2772" t="inlineStr">
        <is>
          <t>Wilson Jones Heavy-Duty Casebound Ring Binders with Metal Hinges</t>
        </is>
      </c>
      <c r="J2772" s="8" t="n">
        <v>6</v>
      </c>
      <c r="K2772" s="10" t="n">
        <v>0.8</v>
      </c>
      <c r="L2772" s="11" t="n">
        <v>41.568</v>
      </c>
      <c r="M2772" s="11">
        <f>L2772-N2772</f>
        <v>108.07679999999999</v>
      </c>
      <c r="N2772" s="11" t="n">
        <v>-66.50879999999999</v>
      </c>
      <c r="O2772">
        <f>IF(L2772=0,"—",N2772/L2772)</f>
        <v>-1.5999999999999999</v>
      </c>
      <c r="P2772" t="inlineStr">
        <is>
          <t>Central</t>
        </is>
      </c>
      <c r="Q2772" t="inlineStr">
        <is>
          <t>Home Office</t>
        </is>
      </c>
    </row>
    <row r="2773">
      <c r="A2773" s="8" t="n">
        <v>1829</v>
      </c>
      <c r="B2773" t="inlineStr">
        <is>
          <t>US-2015-140851</t>
        </is>
      </c>
      <c r="C2773" s="9" t="n">
        <v>42198</v>
      </c>
      <c r="D2773" s="8" t="n">
        <v>2015</v>
      </c>
      <c r="E2773" s="8" t="n">
        <v>7</v>
      </c>
      <c r="F2773" t="inlineStr">
        <is>
          <t>2015-07</t>
        </is>
      </c>
      <c r="G2773" t="inlineStr">
        <is>
          <t>Office Supplies</t>
        </is>
      </c>
      <c r="H2773" t="inlineStr">
        <is>
          <t>Paper</t>
        </is>
      </c>
      <c r="I2773" t="inlineStr">
        <is>
          <t>Xerox 1931</t>
        </is>
      </c>
      <c r="J2773" s="8" t="n">
        <v>6</v>
      </c>
      <c r="K2773" s="10" t="n">
        <v>0</v>
      </c>
      <c r="L2773" s="11" t="n">
        <v>38.88</v>
      </c>
      <c r="M2773" s="11">
        <f>L2773-N2773</f>
        <v>20.2176</v>
      </c>
      <c r="N2773" s="11" t="n">
        <v>18.6624</v>
      </c>
      <c r="O2773">
        <f>IF(L2773=0,"—",N2773/L2773)</f>
        <v>0.48000000000000004</v>
      </c>
      <c r="P2773" t="inlineStr">
        <is>
          <t>South</t>
        </is>
      </c>
      <c r="Q2773" t="inlineStr">
        <is>
          <t>Corporate</t>
        </is>
      </c>
    </row>
    <row r="2774">
      <c r="A2774" s="8" t="n">
        <v>1702</v>
      </c>
      <c r="B2774" t="inlineStr">
        <is>
          <t>CA-2015-114069</t>
        </is>
      </c>
      <c r="C2774" s="9" t="n">
        <v>42198</v>
      </c>
      <c r="D2774" s="8" t="n">
        <v>2015</v>
      </c>
      <c r="E2774" s="8" t="n">
        <v>7</v>
      </c>
      <c r="F2774" t="inlineStr">
        <is>
          <t>2015-07</t>
        </is>
      </c>
      <c r="G2774" t="inlineStr">
        <is>
          <t>Furniture</t>
        </is>
      </c>
      <c r="H2774" t="inlineStr">
        <is>
          <t>Chairs</t>
        </is>
      </c>
      <c r="I2774" t="inlineStr">
        <is>
          <t>Safco Contoured Stacking Chairs</t>
        </is>
      </c>
      <c r="J2774" s="8" t="n">
        <v>9</v>
      </c>
      <c r="K2774" s="10" t="n">
        <v>0.1</v>
      </c>
      <c r="L2774" s="11" t="n">
        <v>1931.04</v>
      </c>
      <c r="M2774" s="11">
        <f>L2774-N2774</f>
        <v>1609.2</v>
      </c>
      <c r="N2774" s="11" t="n">
        <v>321.84</v>
      </c>
      <c r="O2774">
        <f>IF(L2774=0,"—",N2774/L2774)</f>
        <v>0.16666666666666666</v>
      </c>
      <c r="P2774" t="inlineStr">
        <is>
          <t>East</t>
        </is>
      </c>
      <c r="Q2774" t="inlineStr">
        <is>
          <t>Consumer</t>
        </is>
      </c>
    </row>
    <row r="2775">
      <c r="A2775" s="8" t="n">
        <v>7867</v>
      </c>
      <c r="B2775" t="inlineStr">
        <is>
          <t>CA-2015-143364</t>
        </is>
      </c>
      <c r="C2775" s="9" t="n">
        <v>42199</v>
      </c>
      <c r="D2775" s="8" t="n">
        <v>2015</v>
      </c>
      <c r="E2775" s="8" t="n">
        <v>7</v>
      </c>
      <c r="F2775" t="inlineStr">
        <is>
          <t>2015-07</t>
        </is>
      </c>
      <c r="G2775" t="inlineStr">
        <is>
          <t>Furniture</t>
        </is>
      </c>
      <c r="H2775" t="inlineStr">
        <is>
          <t>Bookcases</t>
        </is>
      </c>
      <c r="I2775" t="inlineStr">
        <is>
          <t>Hon Metal Bookcases, Black</t>
        </is>
      </c>
      <c r="J2775" s="8" t="n">
        <v>6</v>
      </c>
      <c r="K2775" s="10" t="n">
        <v>0.7</v>
      </c>
      <c r="L2775" s="11" t="n">
        <v>127.764</v>
      </c>
      <c r="M2775" s="11">
        <f>L2775-N2775</f>
        <v>319.40999999999997</v>
      </c>
      <c r="N2775" s="11" t="n">
        <v>-191.646</v>
      </c>
      <c r="O2775">
        <f>IF(L2775=0,"—",N2775/L2775)</f>
        <v>-1.5</v>
      </c>
      <c r="P2775" t="inlineStr">
        <is>
          <t>West</t>
        </is>
      </c>
      <c r="Q2775" t="inlineStr">
        <is>
          <t>Consumer</t>
        </is>
      </c>
    </row>
    <row r="2776">
      <c r="A2776" s="8" t="n">
        <v>7866</v>
      </c>
      <c r="B2776" t="inlineStr">
        <is>
          <t>CA-2015-143364</t>
        </is>
      </c>
      <c r="C2776" s="9" t="n">
        <v>42199</v>
      </c>
      <c r="D2776" s="8" t="n">
        <v>2015</v>
      </c>
      <c r="E2776" s="8" t="n">
        <v>7</v>
      </c>
      <c r="F2776" t="inlineStr">
        <is>
          <t>2015-07</t>
        </is>
      </c>
      <c r="G2776" t="inlineStr">
        <is>
          <t>Furniture</t>
        </is>
      </c>
      <c r="H2776" t="inlineStr">
        <is>
          <t>Chairs</t>
        </is>
      </c>
      <c r="I2776" t="inlineStr">
        <is>
          <t>SAFCO Arco Folding Chair</t>
        </is>
      </c>
      <c r="J2776" s="8" t="n">
        <v>2</v>
      </c>
      <c r="K2776" s="10" t="n">
        <v>0.2</v>
      </c>
      <c r="L2776" s="11" t="n">
        <v>441.92</v>
      </c>
      <c r="M2776" s="11">
        <f>L2776-N2776</f>
        <v>392.204</v>
      </c>
      <c r="N2776" s="11" t="n">
        <v>49.716</v>
      </c>
      <c r="O2776">
        <f>IF(L2776=0,"—",N2776/L2776)</f>
        <v>0.1125</v>
      </c>
      <c r="P2776" t="inlineStr">
        <is>
          <t>West</t>
        </is>
      </c>
      <c r="Q2776" t="inlineStr">
        <is>
          <t>Consumer</t>
        </is>
      </c>
    </row>
    <row r="2777">
      <c r="A2777" s="8" t="n">
        <v>7865</v>
      </c>
      <c r="B2777" t="inlineStr">
        <is>
          <t>CA-2015-143364</t>
        </is>
      </c>
      <c r="C2777" s="9" t="n">
        <v>42199</v>
      </c>
      <c r="D2777" s="8" t="n">
        <v>2015</v>
      </c>
      <c r="E2777" s="8" t="n">
        <v>7</v>
      </c>
      <c r="F2777" t="inlineStr">
        <is>
          <t>2015-07</t>
        </is>
      </c>
      <c r="G2777" t="inlineStr">
        <is>
          <t>Office Supplies</t>
        </is>
      </c>
      <c r="H2777" t="inlineStr">
        <is>
          <t>Paper</t>
        </is>
      </c>
      <c r="I2777" t="inlineStr">
        <is>
          <t>Xerox 1899</t>
        </is>
      </c>
      <c r="J2777" s="8" t="n">
        <v>4</v>
      </c>
      <c r="K2777" s="10" t="n">
        <v>0.2</v>
      </c>
      <c r="L2777" s="11" t="n">
        <v>18.496</v>
      </c>
      <c r="M2777" s="11">
        <f>L2777-N2777</f>
        <v>11.7912</v>
      </c>
      <c r="N2777" s="11" t="n">
        <v>6.7048</v>
      </c>
      <c r="O2777">
        <f>IF(L2777=0,"—",N2777/L2777)</f>
        <v>0.3625</v>
      </c>
      <c r="P2777" t="inlineStr">
        <is>
          <t>West</t>
        </is>
      </c>
      <c r="Q2777" t="inlineStr">
        <is>
          <t>Consumer</t>
        </is>
      </c>
    </row>
    <row r="2778">
      <c r="A2778" s="8" t="n">
        <v>7864</v>
      </c>
      <c r="B2778" t="inlineStr">
        <is>
          <t>CA-2015-143364</t>
        </is>
      </c>
      <c r="C2778" s="9" t="n">
        <v>42199</v>
      </c>
      <c r="D2778" s="8" t="n">
        <v>2015</v>
      </c>
      <c r="E2778" s="8" t="n">
        <v>7</v>
      </c>
      <c r="F2778" t="inlineStr">
        <is>
          <t>2015-07</t>
        </is>
      </c>
      <c r="G2778" t="inlineStr">
        <is>
          <t>Office Supplies</t>
        </is>
      </c>
      <c r="H2778" t="inlineStr">
        <is>
          <t>Storage</t>
        </is>
      </c>
      <c r="I2778" t="inlineStr">
        <is>
          <t>SAFCO Boltless Steel Shelving</t>
        </is>
      </c>
      <c r="J2778" s="8" t="n">
        <v>3</v>
      </c>
      <c r="K2778" s="10" t="n">
        <v>0.2</v>
      </c>
      <c r="L2778" s="11" t="n">
        <v>272.736</v>
      </c>
      <c r="M2778" s="11">
        <f>L2778-N2778</f>
        <v>337.5108</v>
      </c>
      <c r="N2778" s="11" t="n">
        <v>-64.7748</v>
      </c>
      <c r="O2778">
        <f>IF(L2778=0,"—",N2778/L2778)</f>
        <v>-0.23750000000000002</v>
      </c>
      <c r="P2778" t="inlineStr">
        <is>
          <t>West</t>
        </is>
      </c>
      <c r="Q2778" t="inlineStr">
        <is>
          <t>Consumer</t>
        </is>
      </c>
    </row>
    <row r="2779">
      <c r="A2779" s="8" t="n">
        <v>4602</v>
      </c>
      <c r="B2779" t="inlineStr">
        <is>
          <t>CA-2015-146948</t>
        </is>
      </c>
      <c r="C2779" s="9" t="n">
        <v>42201</v>
      </c>
      <c r="D2779" s="8" t="n">
        <v>2015</v>
      </c>
      <c r="E2779" s="8" t="n">
        <v>7</v>
      </c>
      <c r="F2779" t="inlineStr">
        <is>
          <t>2015-07</t>
        </is>
      </c>
      <c r="G2779" t="inlineStr">
        <is>
          <t>Office Supplies</t>
        </is>
      </c>
      <c r="H2779" t="inlineStr">
        <is>
          <t>Fasteners</t>
        </is>
      </c>
      <c r="I2779" t="inlineStr">
        <is>
          <t>Acco Banker's Clasps, 5 3/4"-Long</t>
        </is>
      </c>
      <c r="J2779" s="8" t="n">
        <v>4</v>
      </c>
      <c r="K2779" s="10" t="n">
        <v>0</v>
      </c>
      <c r="L2779" s="11" t="n">
        <v>11.52</v>
      </c>
      <c r="M2779" s="11">
        <f>L2779-N2779</f>
        <v>6.1056</v>
      </c>
      <c r="N2779" s="11" t="n">
        <v>5.4144</v>
      </c>
      <c r="O2779">
        <f>IF(L2779=0,"—",N2779/L2779)</f>
        <v>0.47</v>
      </c>
      <c r="P2779" t="inlineStr">
        <is>
          <t>East</t>
        </is>
      </c>
      <c r="Q2779" t="inlineStr">
        <is>
          <t>Home Office</t>
        </is>
      </c>
    </row>
    <row r="2780">
      <c r="A2780" s="8" t="n">
        <v>2541</v>
      </c>
      <c r="B2780" t="inlineStr">
        <is>
          <t>CA-2015-113404</t>
        </is>
      </c>
      <c r="C2780" s="9" t="n">
        <v>42201</v>
      </c>
      <c r="D2780" s="8" t="n">
        <v>2015</v>
      </c>
      <c r="E2780" s="8" t="n">
        <v>7</v>
      </c>
      <c r="F2780" t="inlineStr">
        <is>
          <t>2015-07</t>
        </is>
      </c>
      <c r="G2780" t="inlineStr">
        <is>
          <t>Furniture</t>
        </is>
      </c>
      <c r="H2780" t="inlineStr">
        <is>
          <t>Chairs</t>
        </is>
      </c>
      <c r="I2780" t="inlineStr">
        <is>
          <t>Hon 4070 Series Pagoda Armless Upholstered Stacking Chairs</t>
        </is>
      </c>
      <c r="J2780" s="8" t="n">
        <v>3</v>
      </c>
      <c r="K2780" s="10" t="n">
        <v>0.2</v>
      </c>
      <c r="L2780" s="11" t="n">
        <v>700.152</v>
      </c>
      <c r="M2780" s="11">
        <f>L2780-N2780</f>
        <v>621.3849</v>
      </c>
      <c r="N2780" s="11" t="n">
        <v>78.7671</v>
      </c>
      <c r="O2780">
        <f>IF(L2780=0,"—",N2780/L2780)</f>
        <v>0.11249999999999999</v>
      </c>
      <c r="P2780" t="inlineStr">
        <is>
          <t>West</t>
        </is>
      </c>
      <c r="Q2780" t="inlineStr">
        <is>
          <t>Corporate</t>
        </is>
      </c>
    </row>
    <row r="2781">
      <c r="A2781" s="8" t="n">
        <v>4601</v>
      </c>
      <c r="B2781" t="inlineStr">
        <is>
          <t>CA-2015-146948</t>
        </is>
      </c>
      <c r="C2781" s="9" t="n">
        <v>42201</v>
      </c>
      <c r="D2781" s="8" t="n">
        <v>2015</v>
      </c>
      <c r="E2781" s="8" t="n">
        <v>7</v>
      </c>
      <c r="F2781" t="inlineStr">
        <is>
          <t>2015-07</t>
        </is>
      </c>
      <c r="G2781" t="inlineStr">
        <is>
          <t>Office Supplies</t>
        </is>
      </c>
      <c r="H2781" t="inlineStr">
        <is>
          <t>Envelopes</t>
        </is>
      </c>
      <c r="I2781" t="inlineStr">
        <is>
          <t>White Envelopes, White Envelopes with Clear Poly Window</t>
        </is>
      </c>
      <c r="J2781" s="8" t="n">
        <v>9</v>
      </c>
      <c r="K2781" s="10" t="n">
        <v>0</v>
      </c>
      <c r="L2781" s="11" t="n">
        <v>137.25</v>
      </c>
      <c r="M2781" s="11">
        <f>L2781-N2781</f>
        <v>74.11500000000001</v>
      </c>
      <c r="N2781" s="11" t="n">
        <v>63.135</v>
      </c>
      <c r="O2781">
        <f>IF(L2781=0,"—",N2781/L2781)</f>
        <v>0.45999999999999996</v>
      </c>
      <c r="P2781" t="inlineStr">
        <is>
          <t>East</t>
        </is>
      </c>
      <c r="Q2781" t="inlineStr">
        <is>
          <t>Home Office</t>
        </is>
      </c>
    </row>
    <row r="2782">
      <c r="A2782" s="8" t="n">
        <v>4600</v>
      </c>
      <c r="B2782" t="inlineStr">
        <is>
          <t>CA-2015-146948</t>
        </is>
      </c>
      <c r="C2782" s="9" t="n">
        <v>42201</v>
      </c>
      <c r="D2782" s="8" t="n">
        <v>2015</v>
      </c>
      <c r="E2782" s="8" t="n">
        <v>7</v>
      </c>
      <c r="F2782" t="inlineStr">
        <is>
          <t>2015-07</t>
        </is>
      </c>
      <c r="G2782" t="inlineStr">
        <is>
          <t>Furniture</t>
        </is>
      </c>
      <c r="H2782" t="inlineStr">
        <is>
          <t>Chairs</t>
        </is>
      </c>
      <c r="I2782" t="inlineStr">
        <is>
          <t>Global Manager's Adjustable Task Chair, Storm</t>
        </is>
      </c>
      <c r="J2782" s="8" t="n">
        <v>1</v>
      </c>
      <c r="K2782" s="10" t="n">
        <v>0</v>
      </c>
      <c r="L2782" s="11" t="n">
        <v>150.98</v>
      </c>
      <c r="M2782" s="11">
        <f>L2782-N2782</f>
        <v>107.19579999999999</v>
      </c>
      <c r="N2782" s="11" t="n">
        <v>43.7842</v>
      </c>
      <c r="O2782">
        <f>IF(L2782=0,"—",N2782/L2782)</f>
        <v>0.29000000000000004</v>
      </c>
      <c r="P2782" t="inlineStr">
        <is>
          <t>East</t>
        </is>
      </c>
      <c r="Q2782" t="inlineStr">
        <is>
          <t>Home Office</t>
        </is>
      </c>
    </row>
    <row r="2783">
      <c r="A2783" s="8" t="n">
        <v>4049</v>
      </c>
      <c r="B2783" t="inlineStr">
        <is>
          <t>US-2015-166520</t>
        </is>
      </c>
      <c r="C2783" s="9" t="n">
        <v>42201</v>
      </c>
      <c r="D2783" s="8" t="n">
        <v>2015</v>
      </c>
      <c r="E2783" s="8" t="n">
        <v>7</v>
      </c>
      <c r="F2783" t="inlineStr">
        <is>
          <t>2015-07</t>
        </is>
      </c>
      <c r="G2783" t="inlineStr">
        <is>
          <t>Technology</t>
        </is>
      </c>
      <c r="H2783" t="inlineStr">
        <is>
          <t>Accessories</t>
        </is>
      </c>
      <c r="I2783" t="inlineStr">
        <is>
          <t>Kensington Orbit Wireless Mobile Trackball for PC and Mac</t>
        </is>
      </c>
      <c r="J2783" s="8" t="n">
        <v>10</v>
      </c>
      <c r="K2783" s="10" t="n">
        <v>0</v>
      </c>
      <c r="L2783" s="11" t="n">
        <v>599.9</v>
      </c>
      <c r="M2783" s="11">
        <f>L2783-N2783</f>
        <v>407.932</v>
      </c>
      <c r="N2783" s="11" t="n">
        <v>191.968</v>
      </c>
      <c r="O2783">
        <f>IF(L2783=0,"—",N2783/L2783)</f>
        <v>0.32</v>
      </c>
      <c r="P2783" t="inlineStr">
        <is>
          <t>East</t>
        </is>
      </c>
      <c r="Q2783" t="inlineStr">
        <is>
          <t>Corporate</t>
        </is>
      </c>
    </row>
    <row r="2784">
      <c r="A2784" s="8" t="n">
        <v>4048</v>
      </c>
      <c r="B2784" t="inlineStr">
        <is>
          <t>US-2015-166520</t>
        </is>
      </c>
      <c r="C2784" s="9" t="n">
        <v>42201</v>
      </c>
      <c r="D2784" s="8" t="n">
        <v>2015</v>
      </c>
      <c r="E2784" s="8" t="n">
        <v>7</v>
      </c>
      <c r="F2784" t="inlineStr">
        <is>
          <t>2015-07</t>
        </is>
      </c>
      <c r="G2784" t="inlineStr">
        <is>
          <t>Office Supplies</t>
        </is>
      </c>
      <c r="H2784" t="inlineStr">
        <is>
          <t>Paper</t>
        </is>
      </c>
      <c r="I2784" t="inlineStr">
        <is>
          <t>Petty Cash Envelope</t>
        </is>
      </c>
      <c r="J2784" s="8" t="n">
        <v>3</v>
      </c>
      <c r="K2784" s="10" t="n">
        <v>0</v>
      </c>
      <c r="L2784" s="11" t="n">
        <v>80.88</v>
      </c>
      <c r="M2784" s="11">
        <f>L2784-N2784</f>
        <v>41.248799999999996</v>
      </c>
      <c r="N2784" s="11" t="n">
        <v>39.6312</v>
      </c>
      <c r="O2784">
        <f>IF(L2784=0,"—",N2784/L2784)</f>
        <v>0.49000000000000005</v>
      </c>
      <c r="P2784" t="inlineStr">
        <is>
          <t>East</t>
        </is>
      </c>
      <c r="Q2784" t="inlineStr">
        <is>
          <t>Corporate</t>
        </is>
      </c>
    </row>
    <row r="2785">
      <c r="A2785" s="8" t="n">
        <v>2540</v>
      </c>
      <c r="B2785" t="inlineStr">
        <is>
          <t>CA-2015-113404</t>
        </is>
      </c>
      <c r="C2785" s="9" t="n">
        <v>42201</v>
      </c>
      <c r="D2785" s="8" t="n">
        <v>2015</v>
      </c>
      <c r="E2785" s="8" t="n">
        <v>7</v>
      </c>
      <c r="F2785" t="inlineStr">
        <is>
          <t>2015-07</t>
        </is>
      </c>
      <c r="G2785" t="inlineStr">
        <is>
          <t>Furniture</t>
        </is>
      </c>
      <c r="H2785" t="inlineStr">
        <is>
          <t>Chairs</t>
        </is>
      </c>
      <c r="I2785" t="inlineStr">
        <is>
          <t>Hon 2090 Pillow Soft Series Mid Back Swivel/Tilt Chairs</t>
        </is>
      </c>
      <c r="J2785" s="8" t="n">
        <v>6</v>
      </c>
      <c r="K2785" s="10" t="n">
        <v>0.2</v>
      </c>
      <c r="L2785" s="11" t="n">
        <v>1348.704</v>
      </c>
      <c r="M2785" s="11">
        <f>L2785-N2785</f>
        <v>1567.8683999999998</v>
      </c>
      <c r="N2785" s="11" t="n">
        <v>-219.1644</v>
      </c>
      <c r="O2785">
        <f>IF(L2785=0,"—",N2785/L2785)</f>
        <v>-0.1625</v>
      </c>
      <c r="P2785" t="inlineStr">
        <is>
          <t>West</t>
        </is>
      </c>
      <c r="Q2785" t="inlineStr">
        <is>
          <t>Corporate</t>
        </is>
      </c>
    </row>
    <row r="2786">
      <c r="A2786" s="8" t="n">
        <v>8551</v>
      </c>
      <c r="B2786" t="inlineStr">
        <is>
          <t>CA-2015-121132</t>
        </is>
      </c>
      <c r="C2786" s="9" t="n">
        <v>42202</v>
      </c>
      <c r="D2786" s="8" t="n">
        <v>2015</v>
      </c>
      <c r="E2786" s="8" t="n">
        <v>7</v>
      </c>
      <c r="F2786" t="inlineStr">
        <is>
          <t>2015-07</t>
        </is>
      </c>
      <c r="G2786" t="inlineStr">
        <is>
          <t>Office Supplies</t>
        </is>
      </c>
      <c r="H2786" t="inlineStr">
        <is>
          <t>Labels</t>
        </is>
      </c>
      <c r="I2786" t="inlineStr">
        <is>
          <t>Avery 479</t>
        </is>
      </c>
      <c r="J2786" s="8" t="n">
        <v>3</v>
      </c>
      <c r="K2786" s="10" t="n">
        <v>0.2</v>
      </c>
      <c r="L2786" s="11" t="n">
        <v>6.264</v>
      </c>
      <c r="M2786" s="11">
        <f>L2786-N2786</f>
        <v>4.2282</v>
      </c>
      <c r="N2786" s="11" t="n">
        <v>2.0358</v>
      </c>
      <c r="O2786">
        <f>IF(L2786=0,"—",N2786/L2786)</f>
        <v>0.325</v>
      </c>
      <c r="P2786" t="inlineStr">
        <is>
          <t>Central</t>
        </is>
      </c>
      <c r="Q2786" t="inlineStr">
        <is>
          <t>Corporate</t>
        </is>
      </c>
    </row>
    <row r="2787">
      <c r="A2787" s="8" t="n">
        <v>8552</v>
      </c>
      <c r="B2787" t="inlineStr">
        <is>
          <t>CA-2015-121132</t>
        </is>
      </c>
      <c r="C2787" s="9" t="n">
        <v>42202</v>
      </c>
      <c r="D2787" s="8" t="n">
        <v>2015</v>
      </c>
      <c r="E2787" s="8" t="n">
        <v>7</v>
      </c>
      <c r="F2787" t="inlineStr">
        <is>
          <t>2015-07</t>
        </is>
      </c>
      <c r="G2787" t="inlineStr">
        <is>
          <t>Office Supplies</t>
        </is>
      </c>
      <c r="H2787" t="inlineStr">
        <is>
          <t>Fasteners</t>
        </is>
      </c>
      <c r="I2787" t="inlineStr">
        <is>
          <t>Advantus T-Pin Paper Clips</t>
        </is>
      </c>
      <c r="J2787" s="8" t="n">
        <v>4</v>
      </c>
      <c r="K2787" s="10" t="n">
        <v>0.2</v>
      </c>
      <c r="L2787" s="11" t="n">
        <v>14.432</v>
      </c>
      <c r="M2787" s="11">
        <f>L2787-N2787</f>
        <v>11.0044</v>
      </c>
      <c r="N2787" s="11" t="n">
        <v>3.4276</v>
      </c>
      <c r="O2787">
        <f>IF(L2787=0,"—",N2787/L2787)</f>
        <v>0.2375</v>
      </c>
      <c r="P2787" t="inlineStr">
        <is>
          <t>Central</t>
        </is>
      </c>
      <c r="Q2787" t="inlineStr">
        <is>
          <t>Corporate</t>
        </is>
      </c>
    </row>
    <row r="2788">
      <c r="A2788" s="8" t="n">
        <v>4000</v>
      </c>
      <c r="B2788" t="inlineStr">
        <is>
          <t>US-2015-149629</t>
        </is>
      </c>
      <c r="C2788" s="9" t="n">
        <v>42202</v>
      </c>
      <c r="D2788" s="8" t="n">
        <v>2015</v>
      </c>
      <c r="E2788" s="8" t="n">
        <v>7</v>
      </c>
      <c r="F2788" t="inlineStr">
        <is>
          <t>2015-07</t>
        </is>
      </c>
      <c r="G2788" t="inlineStr">
        <is>
          <t>Furniture</t>
        </is>
      </c>
      <c r="H2788" t="inlineStr">
        <is>
          <t>Bookcases</t>
        </is>
      </c>
      <c r="I2788" t="inlineStr">
        <is>
          <t>Bush Westfield Collection Bookcases, Medium Cherry Finish</t>
        </is>
      </c>
      <c r="J2788" s="8" t="n">
        <v>5</v>
      </c>
      <c r="K2788" s="10" t="n">
        <v>0.2</v>
      </c>
      <c r="L2788" s="11" t="n">
        <v>231.92</v>
      </c>
      <c r="M2788" s="11">
        <f>L2788-N2788</f>
        <v>226.12199999999999</v>
      </c>
      <c r="N2788" s="11" t="n">
        <v>5.798</v>
      </c>
      <c r="O2788">
        <f>IF(L2788=0,"—",N2788/L2788)</f>
        <v>0.025</v>
      </c>
      <c r="P2788" t="inlineStr">
        <is>
          <t>South</t>
        </is>
      </c>
      <c r="Q2788" t="inlineStr">
        <is>
          <t>Corporate</t>
        </is>
      </c>
    </row>
    <row r="2789">
      <c r="A2789" s="8" t="n">
        <v>2778</v>
      </c>
      <c r="B2789" t="inlineStr">
        <is>
          <t>CA-2015-138534</t>
        </is>
      </c>
      <c r="C2789" s="9" t="n">
        <v>42202</v>
      </c>
      <c r="D2789" s="8" t="n">
        <v>2015</v>
      </c>
      <c r="E2789" s="8" t="n">
        <v>7</v>
      </c>
      <c r="F2789" t="inlineStr">
        <is>
          <t>2015-07</t>
        </is>
      </c>
      <c r="G2789" t="inlineStr">
        <is>
          <t>Furniture</t>
        </is>
      </c>
      <c r="H2789" t="inlineStr">
        <is>
          <t>Bookcases</t>
        </is>
      </c>
      <c r="I2789" t="inlineStr">
        <is>
          <t>Sauder Camden County Collection Libraries, Planked Cherry Finish</t>
        </is>
      </c>
      <c r="J2789" s="8" t="n">
        <v>2</v>
      </c>
      <c r="K2789" s="10" t="n">
        <v>0.15</v>
      </c>
      <c r="L2789" s="11" t="n">
        <v>195.466</v>
      </c>
      <c r="M2789" s="11">
        <f>L2789-N2789</f>
        <v>209.2636</v>
      </c>
      <c r="N2789" s="11" t="n">
        <v>-13.7976</v>
      </c>
      <c r="O2789">
        <f>IF(L2789=0,"—",N2789/L2789)</f>
        <v>-0.07058823529411765</v>
      </c>
      <c r="P2789" t="inlineStr">
        <is>
          <t>West</t>
        </is>
      </c>
      <c r="Q2789" t="inlineStr">
        <is>
          <t>Consumer</t>
        </is>
      </c>
    </row>
    <row r="2790">
      <c r="A2790" s="8" t="n">
        <v>9805</v>
      </c>
      <c r="B2790" t="inlineStr">
        <is>
          <t>CA-2015-122973</t>
        </is>
      </c>
      <c r="C2790" s="9" t="n">
        <v>42203</v>
      </c>
      <c r="D2790" s="8" t="n">
        <v>2015</v>
      </c>
      <c r="E2790" s="8" t="n">
        <v>7</v>
      </c>
      <c r="F2790" t="inlineStr">
        <is>
          <t>2015-07</t>
        </is>
      </c>
      <c r="G2790" t="inlineStr">
        <is>
          <t>Furniture</t>
        </is>
      </c>
      <c r="H2790" t="inlineStr">
        <is>
          <t>Furnishings</t>
        </is>
      </c>
      <c r="I2790" t="inlineStr">
        <is>
          <t>Eldon Expressions Wood Desk Accessories, Oak</t>
        </is>
      </c>
      <c r="J2790" s="8" t="n">
        <v>1</v>
      </c>
      <c r="K2790" s="10" t="n">
        <v>0</v>
      </c>
      <c r="L2790" s="11" t="n">
        <v>7.38</v>
      </c>
      <c r="M2790" s="11">
        <f>L2790-N2790</f>
        <v>5.2398</v>
      </c>
      <c r="N2790" s="11" t="n">
        <v>2.1402</v>
      </c>
      <c r="O2790">
        <f>IF(L2790=0,"—",N2790/L2790)</f>
        <v>0.29000000000000004</v>
      </c>
      <c r="P2790" t="inlineStr">
        <is>
          <t>East</t>
        </is>
      </c>
      <c r="Q2790" t="inlineStr">
        <is>
          <t>Consumer</t>
        </is>
      </c>
    </row>
    <row r="2791">
      <c r="A2791" s="8" t="n">
        <v>7340</v>
      </c>
      <c r="B2791" t="inlineStr">
        <is>
          <t>CA-2015-159590</t>
        </is>
      </c>
      <c r="C2791" s="9" t="n">
        <v>42203</v>
      </c>
      <c r="D2791" s="8" t="n">
        <v>2015</v>
      </c>
      <c r="E2791" s="8" t="n">
        <v>7</v>
      </c>
      <c r="F2791" t="inlineStr">
        <is>
          <t>2015-07</t>
        </is>
      </c>
      <c r="G2791" t="inlineStr">
        <is>
          <t>Office Supplies</t>
        </is>
      </c>
      <c r="H2791" t="inlineStr">
        <is>
          <t>Art</t>
        </is>
      </c>
      <c r="I2791" t="inlineStr">
        <is>
          <t>Newell 32</t>
        </is>
      </c>
      <c r="J2791" s="8" t="n">
        <v>2</v>
      </c>
      <c r="K2791" s="10" t="n">
        <v>0</v>
      </c>
      <c r="L2791" s="11" t="n">
        <v>5.76</v>
      </c>
      <c r="M2791" s="11">
        <f>L2791-N2791</f>
        <v>4.1472</v>
      </c>
      <c r="N2791" s="11" t="n">
        <v>1.6128</v>
      </c>
      <c r="O2791">
        <f>IF(L2791=0,"—",N2791/L2791)</f>
        <v>0.28</v>
      </c>
      <c r="P2791" t="inlineStr">
        <is>
          <t>East</t>
        </is>
      </c>
      <c r="Q2791" t="inlineStr">
        <is>
          <t>Corporate</t>
        </is>
      </c>
    </row>
    <row r="2792">
      <c r="A2792" s="8" t="n">
        <v>9803</v>
      </c>
      <c r="B2792" t="inlineStr">
        <is>
          <t>CA-2015-122973</t>
        </is>
      </c>
      <c r="C2792" s="9" t="n">
        <v>42203</v>
      </c>
      <c r="D2792" s="8" t="n">
        <v>2015</v>
      </c>
      <c r="E2792" s="8" t="n">
        <v>7</v>
      </c>
      <c r="F2792" t="inlineStr">
        <is>
          <t>2015-07</t>
        </is>
      </c>
      <c r="G2792" t="inlineStr">
        <is>
          <t>Office Supplies</t>
        </is>
      </c>
      <c r="H2792" t="inlineStr">
        <is>
          <t>Binders</t>
        </is>
      </c>
      <c r="I2792" t="inlineStr">
        <is>
          <t>Economy Binders</t>
        </is>
      </c>
      <c r="J2792" s="8" t="n">
        <v>2</v>
      </c>
      <c r="K2792" s="10" t="n">
        <v>0.2</v>
      </c>
      <c r="L2792" s="11" t="n">
        <v>3.328</v>
      </c>
      <c r="M2792" s="11">
        <f>L2792-N2792</f>
        <v>2.1216</v>
      </c>
      <c r="N2792" s="11" t="n">
        <v>1.2064</v>
      </c>
      <c r="O2792">
        <f>IF(L2792=0,"—",N2792/L2792)</f>
        <v>0.3625</v>
      </c>
      <c r="P2792" t="inlineStr">
        <is>
          <t>East</t>
        </is>
      </c>
      <c r="Q2792" t="inlineStr">
        <is>
          <t>Consumer</t>
        </is>
      </c>
    </row>
    <row r="2793">
      <c r="A2793" s="8" t="n">
        <v>5832</v>
      </c>
      <c r="B2793" t="inlineStr">
        <is>
          <t>CA-2015-111206</t>
        </is>
      </c>
      <c r="C2793" s="9" t="n">
        <v>42203</v>
      </c>
      <c r="D2793" s="8" t="n">
        <v>2015</v>
      </c>
      <c r="E2793" s="8" t="n">
        <v>7</v>
      </c>
      <c r="F2793" t="inlineStr">
        <is>
          <t>2015-07</t>
        </is>
      </c>
      <c r="G2793" t="inlineStr">
        <is>
          <t>Technology</t>
        </is>
      </c>
      <c r="H2793" t="inlineStr">
        <is>
          <t>Accessories</t>
        </is>
      </c>
      <c r="I2793" t="inlineStr">
        <is>
          <t>Logitech G35 7.1-Channel Surround Sound Headset</t>
        </is>
      </c>
      <c r="J2793" s="8" t="n">
        <v>4</v>
      </c>
      <c r="K2793" s="10" t="n">
        <v>0</v>
      </c>
      <c r="L2793" s="11" t="n">
        <v>519.96</v>
      </c>
      <c r="M2793" s="11">
        <f>L2793-N2793</f>
        <v>343.1736000000001</v>
      </c>
      <c r="N2793" s="11" t="n">
        <v>176.7864</v>
      </c>
      <c r="O2793">
        <f>IF(L2793=0,"—",N2793/L2793)</f>
        <v>0.33999999999999997</v>
      </c>
      <c r="P2793" t="inlineStr">
        <is>
          <t>West</t>
        </is>
      </c>
      <c r="Q2793" t="inlineStr">
        <is>
          <t>Consumer</t>
        </is>
      </c>
    </row>
    <row r="2794">
      <c r="A2794" s="8" t="n">
        <v>9804</v>
      </c>
      <c r="B2794" t="inlineStr">
        <is>
          <t>CA-2015-122973</t>
        </is>
      </c>
      <c r="C2794" s="9" t="n">
        <v>42203</v>
      </c>
      <c r="D2794" s="8" t="n">
        <v>2015</v>
      </c>
      <c r="E2794" s="8" t="n">
        <v>7</v>
      </c>
      <c r="F2794" t="inlineStr">
        <is>
          <t>2015-07</t>
        </is>
      </c>
      <c r="G2794" t="inlineStr">
        <is>
          <t>Technology</t>
        </is>
      </c>
      <c r="H2794" t="inlineStr">
        <is>
          <t>Phones</t>
        </is>
      </c>
      <c r="I2794" t="inlineStr">
        <is>
          <t>Plantronics CS 50-USB - headset - Convertible, Monaural</t>
        </is>
      </c>
      <c r="J2794" s="8" t="n">
        <v>1</v>
      </c>
      <c r="K2794" s="10" t="n">
        <v>0</v>
      </c>
      <c r="L2794" s="11" t="n">
        <v>135.99</v>
      </c>
      <c r="M2794" s="11">
        <f>L2794-N2794</f>
        <v>99.27270000000001</v>
      </c>
      <c r="N2794" s="11" t="n">
        <v>36.7173</v>
      </c>
      <c r="O2794">
        <f>IF(L2794=0,"—",N2794/L2794)</f>
        <v>0.27</v>
      </c>
      <c r="P2794" t="inlineStr">
        <is>
          <t>East</t>
        </is>
      </c>
      <c r="Q2794" t="inlineStr">
        <is>
          <t>Consumer</t>
        </is>
      </c>
    </row>
    <row r="2795">
      <c r="A2795" s="8" t="n">
        <v>1451</v>
      </c>
      <c r="B2795" t="inlineStr">
        <is>
          <t>US-2015-160150</t>
        </is>
      </c>
      <c r="C2795" s="9" t="n">
        <v>42204</v>
      </c>
      <c r="D2795" s="8" t="n">
        <v>2015</v>
      </c>
      <c r="E2795" s="8" t="n">
        <v>7</v>
      </c>
      <c r="F2795" t="inlineStr">
        <is>
          <t>2015-07</t>
        </is>
      </c>
      <c r="G2795" t="inlineStr">
        <is>
          <t>Office Supplies</t>
        </is>
      </c>
      <c r="H2795" t="inlineStr">
        <is>
          <t>Binders</t>
        </is>
      </c>
      <c r="I2795" t="inlineStr">
        <is>
          <t>Wilson Jones DublLock D-Ring Binders</t>
        </is>
      </c>
      <c r="J2795" s="8" t="n">
        <v>1</v>
      </c>
      <c r="K2795" s="10" t="n">
        <v>0.7</v>
      </c>
      <c r="L2795" s="11" t="n">
        <v>2.025</v>
      </c>
      <c r="M2795" s="11">
        <f>L2795-N2795</f>
        <v>3.375</v>
      </c>
      <c r="N2795" s="11" t="n">
        <v>-1.35</v>
      </c>
      <c r="O2795">
        <f>IF(L2795=0,"—",N2795/L2795)</f>
        <v>-0.6666666666666667</v>
      </c>
      <c r="P2795" t="inlineStr">
        <is>
          <t>West</t>
        </is>
      </c>
      <c r="Q2795" t="inlineStr">
        <is>
          <t>Consumer</t>
        </is>
      </c>
    </row>
    <row r="2796">
      <c r="A2796" s="8" t="n">
        <v>1852</v>
      </c>
      <c r="B2796" t="inlineStr">
        <is>
          <t>CA-2015-160472</t>
        </is>
      </c>
      <c r="C2796" s="9" t="n">
        <v>42205</v>
      </c>
      <c r="D2796" s="8" t="n">
        <v>2015</v>
      </c>
      <c r="E2796" s="8" t="n">
        <v>7</v>
      </c>
      <c r="F2796" t="inlineStr">
        <is>
          <t>2015-07</t>
        </is>
      </c>
      <c r="G2796" t="inlineStr">
        <is>
          <t>Office Supplies</t>
        </is>
      </c>
      <c r="H2796" t="inlineStr">
        <is>
          <t>Paper</t>
        </is>
      </c>
      <c r="I2796" t="inlineStr">
        <is>
          <t>Xerox 1981</t>
        </is>
      </c>
      <c r="J2796" s="8" t="n">
        <v>5</v>
      </c>
      <c r="K2796" s="10" t="n">
        <v>0</v>
      </c>
      <c r="L2796" s="11" t="n">
        <v>26.4</v>
      </c>
      <c r="M2796" s="11">
        <f>L2796-N2796</f>
        <v>14.519999999999998</v>
      </c>
      <c r="N2796" s="11" t="n">
        <v>11.88</v>
      </c>
      <c r="O2796">
        <f>IF(L2796=0,"—",N2796/L2796)</f>
        <v>0.45000000000000007</v>
      </c>
      <c r="P2796" t="inlineStr">
        <is>
          <t>Central</t>
        </is>
      </c>
      <c r="Q2796" t="inlineStr">
        <is>
          <t>Consumer</t>
        </is>
      </c>
    </row>
    <row r="2797">
      <c r="A2797" s="8" t="n">
        <v>1855</v>
      </c>
      <c r="B2797" t="inlineStr">
        <is>
          <t>CA-2015-160472</t>
        </is>
      </c>
      <c r="C2797" s="9" t="n">
        <v>42205</v>
      </c>
      <c r="D2797" s="8" t="n">
        <v>2015</v>
      </c>
      <c r="E2797" s="8" t="n">
        <v>7</v>
      </c>
      <c r="F2797" t="inlineStr">
        <is>
          <t>2015-07</t>
        </is>
      </c>
      <c r="G2797" t="inlineStr">
        <is>
          <t>Office Supplies</t>
        </is>
      </c>
      <c r="H2797" t="inlineStr">
        <is>
          <t>Storage</t>
        </is>
      </c>
      <c r="I2797" t="inlineStr">
        <is>
          <t>Eldon Portable Mobile Manager</t>
        </is>
      </c>
      <c r="J2797" s="8" t="n">
        <v>5</v>
      </c>
      <c r="K2797" s="10" t="n">
        <v>0</v>
      </c>
      <c r="L2797" s="11" t="n">
        <v>141.4</v>
      </c>
      <c r="M2797" s="11">
        <f>L2797-N2797</f>
        <v>103.22200000000001</v>
      </c>
      <c r="N2797" s="11" t="n">
        <v>38.178</v>
      </c>
      <c r="O2797">
        <f>IF(L2797=0,"—",N2797/L2797)</f>
        <v>0.26999999999999996</v>
      </c>
      <c r="P2797" t="inlineStr">
        <is>
          <t>Central</t>
        </is>
      </c>
      <c r="Q2797" t="inlineStr">
        <is>
          <t>Consumer</t>
        </is>
      </c>
    </row>
    <row r="2798">
      <c r="A2798" s="8" t="n">
        <v>1854</v>
      </c>
      <c r="B2798" t="inlineStr">
        <is>
          <t>CA-2015-160472</t>
        </is>
      </c>
      <c r="C2798" s="9" t="n">
        <v>42205</v>
      </c>
      <c r="D2798" s="8" t="n">
        <v>2015</v>
      </c>
      <c r="E2798" s="8" t="n">
        <v>7</v>
      </c>
      <c r="F2798" t="inlineStr">
        <is>
          <t>2015-07</t>
        </is>
      </c>
      <c r="G2798" t="inlineStr">
        <is>
          <t>Office Supplies</t>
        </is>
      </c>
      <c r="H2798" t="inlineStr">
        <is>
          <t>Paper</t>
        </is>
      </c>
      <c r="I2798" t="inlineStr">
        <is>
          <t>Tops White Computer Printout Paper</t>
        </is>
      </c>
      <c r="J2798" s="8" t="n">
        <v>2</v>
      </c>
      <c r="K2798" s="10" t="n">
        <v>0</v>
      </c>
      <c r="L2798" s="11" t="n">
        <v>97.81999999999999</v>
      </c>
      <c r="M2798" s="11">
        <f>L2798-N2798</f>
        <v>51.84459999999999</v>
      </c>
      <c r="N2798" s="11" t="n">
        <v>45.9754</v>
      </c>
      <c r="O2798">
        <f>IF(L2798=0,"—",N2798/L2798)</f>
        <v>0.47000000000000003</v>
      </c>
      <c r="P2798" t="inlineStr">
        <is>
          <t>Central</t>
        </is>
      </c>
      <c r="Q2798" t="inlineStr">
        <is>
          <t>Consumer</t>
        </is>
      </c>
    </row>
    <row r="2799">
      <c r="A2799" s="8" t="n">
        <v>4386</v>
      </c>
      <c r="B2799" t="inlineStr">
        <is>
          <t>US-2015-122784</t>
        </is>
      </c>
      <c r="C2799" s="9" t="n">
        <v>42205</v>
      </c>
      <c r="D2799" s="8" t="n">
        <v>2015</v>
      </c>
      <c r="E2799" s="8" t="n">
        <v>7</v>
      </c>
      <c r="F2799" t="inlineStr">
        <is>
          <t>2015-07</t>
        </is>
      </c>
      <c r="G2799" t="inlineStr">
        <is>
          <t>Furniture</t>
        </is>
      </c>
      <c r="H2799" t="inlineStr">
        <is>
          <t>Bookcases</t>
        </is>
      </c>
      <c r="I2799" t="inlineStr">
        <is>
          <t>Atlantic Metals Mobile 3-Shelf Bookcases, Custom Colors</t>
        </is>
      </c>
      <c r="J2799" s="8" t="n">
        <v>5</v>
      </c>
      <c r="K2799" s="10" t="n">
        <v>0.3</v>
      </c>
      <c r="L2799" s="11" t="n">
        <v>913.4299999999999</v>
      </c>
      <c r="M2799" s="11">
        <f>L2799-N2799</f>
        <v>965.626</v>
      </c>
      <c r="N2799" s="11" t="n">
        <v>-52.196</v>
      </c>
      <c r="O2799">
        <f>IF(L2799=0,"—",N2799/L2799)</f>
        <v>-0.05714285714285714</v>
      </c>
      <c r="P2799" t="inlineStr">
        <is>
          <t>Central</t>
        </is>
      </c>
      <c r="Q2799" t="inlineStr">
        <is>
          <t>Consumer</t>
        </is>
      </c>
    </row>
    <row r="2800">
      <c r="A2800" s="8" t="n">
        <v>4385</v>
      </c>
      <c r="B2800" t="inlineStr">
        <is>
          <t>US-2015-122784</t>
        </is>
      </c>
      <c r="C2800" s="9" t="n">
        <v>42205</v>
      </c>
      <c r="D2800" s="8" t="n">
        <v>2015</v>
      </c>
      <c r="E2800" s="8" t="n">
        <v>7</v>
      </c>
      <c r="F2800" t="inlineStr">
        <is>
          <t>2015-07</t>
        </is>
      </c>
      <c r="G2800" t="inlineStr">
        <is>
          <t>Technology</t>
        </is>
      </c>
      <c r="H2800" t="inlineStr">
        <is>
          <t>Phones</t>
        </is>
      </c>
      <c r="I2800" t="inlineStr">
        <is>
          <t>Pyle PMP37LED</t>
        </is>
      </c>
      <c r="J2800" s="8" t="n">
        <v>2</v>
      </c>
      <c r="K2800" s="10" t="n">
        <v>0.2</v>
      </c>
      <c r="L2800" s="11" t="n">
        <v>153.584</v>
      </c>
      <c r="M2800" s="11">
        <f>L2800-N2800</f>
        <v>140.1454</v>
      </c>
      <c r="N2800" s="11" t="n">
        <v>13.4386</v>
      </c>
      <c r="O2800">
        <f>IF(L2800=0,"—",N2800/L2800)</f>
        <v>0.0875</v>
      </c>
      <c r="P2800" t="inlineStr">
        <is>
          <t>Central</t>
        </is>
      </c>
      <c r="Q2800" t="inlineStr">
        <is>
          <t>Consumer</t>
        </is>
      </c>
    </row>
    <row r="2801">
      <c r="A2801" s="8" t="n">
        <v>4384</v>
      </c>
      <c r="B2801" t="inlineStr">
        <is>
          <t>US-2015-122784</t>
        </is>
      </c>
      <c r="C2801" s="9" t="n">
        <v>42205</v>
      </c>
      <c r="D2801" s="8" t="n">
        <v>2015</v>
      </c>
      <c r="E2801" s="8" t="n">
        <v>7</v>
      </c>
      <c r="F2801" t="inlineStr">
        <is>
          <t>2015-07</t>
        </is>
      </c>
      <c r="G2801" t="inlineStr">
        <is>
          <t>Furniture</t>
        </is>
      </c>
      <c r="H2801" t="inlineStr">
        <is>
          <t>Bookcases</t>
        </is>
      </c>
      <c r="I2801" t="inlineStr">
        <is>
          <t>O'Sullivan Cherrywood Estates Traditional Barrister Bookcase</t>
        </is>
      </c>
      <c r="J2801" s="8" t="n">
        <v>4</v>
      </c>
      <c r="K2801" s="10" t="n">
        <v>0.3</v>
      </c>
      <c r="L2801" s="11" t="n">
        <v>384.944</v>
      </c>
      <c r="M2801" s="11">
        <f>L2801-N2801</f>
        <v>511.42560000000003</v>
      </c>
      <c r="N2801" s="11" t="n">
        <v>-126.4816</v>
      </c>
      <c r="O2801">
        <f>IF(L2801=0,"—",N2801/L2801)</f>
        <v>-0.32857142857142857</v>
      </c>
      <c r="P2801" t="inlineStr">
        <is>
          <t>Central</t>
        </is>
      </c>
      <c r="Q2801" t="inlineStr">
        <is>
          <t>Consumer</t>
        </is>
      </c>
    </row>
    <row r="2802">
      <c r="A2802" s="8" t="n">
        <v>1850</v>
      </c>
      <c r="B2802" t="inlineStr">
        <is>
          <t>CA-2015-160472</t>
        </is>
      </c>
      <c r="C2802" s="9" t="n">
        <v>42205</v>
      </c>
      <c r="D2802" s="8" t="n">
        <v>2015</v>
      </c>
      <c r="E2802" s="8" t="n">
        <v>7</v>
      </c>
      <c r="F2802" t="inlineStr">
        <is>
          <t>2015-07</t>
        </is>
      </c>
      <c r="G2802" t="inlineStr">
        <is>
          <t>Office Supplies</t>
        </is>
      </c>
      <c r="H2802" t="inlineStr">
        <is>
          <t>Storage</t>
        </is>
      </c>
      <c r="I2802" t="inlineStr">
        <is>
          <t>Multi-Use Personal File Cart and Caster Set, Three Stacking Bins</t>
        </is>
      </c>
      <c r="J2802" s="8" t="n">
        <v>1</v>
      </c>
      <c r="K2802" s="10" t="n">
        <v>0</v>
      </c>
      <c r="L2802" s="11" t="n">
        <v>34.76</v>
      </c>
      <c r="M2802" s="11">
        <f>L2802-N2802</f>
        <v>25.0272</v>
      </c>
      <c r="N2802" s="11" t="n">
        <v>9.732799999999999</v>
      </c>
      <c r="O2802">
        <f>IF(L2802=0,"—",N2802/L2802)</f>
        <v>0.27999999999999997</v>
      </c>
      <c r="P2802" t="inlineStr">
        <is>
          <t>Central</t>
        </is>
      </c>
      <c r="Q2802" t="inlineStr">
        <is>
          <t>Consumer</t>
        </is>
      </c>
    </row>
    <row r="2803">
      <c r="A2803" s="8" t="n">
        <v>4383</v>
      </c>
      <c r="B2803" t="inlineStr">
        <is>
          <t>US-2015-122784</t>
        </is>
      </c>
      <c r="C2803" s="9" t="n">
        <v>42205</v>
      </c>
      <c r="D2803" s="8" t="n">
        <v>2015</v>
      </c>
      <c r="E2803" s="8" t="n">
        <v>7</v>
      </c>
      <c r="F2803" t="inlineStr">
        <is>
          <t>2015-07</t>
        </is>
      </c>
      <c r="G2803" t="inlineStr">
        <is>
          <t>Office Supplies</t>
        </is>
      </c>
      <c r="H2803" t="inlineStr">
        <is>
          <t>Binders</t>
        </is>
      </c>
      <c r="I2803" t="inlineStr">
        <is>
          <t>Avery Durable Binders</t>
        </is>
      </c>
      <c r="J2803" s="8" t="n">
        <v>5</v>
      </c>
      <c r="K2803" s="10" t="n">
        <v>0.8</v>
      </c>
      <c r="L2803" s="11" t="n">
        <v>2.88</v>
      </c>
      <c r="M2803" s="11">
        <f>L2803-N2803</f>
        <v>7.344</v>
      </c>
      <c r="N2803" s="11" t="n">
        <v>-4.464</v>
      </c>
      <c r="O2803">
        <f>IF(L2803=0,"—",N2803/L2803)</f>
        <v>-1.5500000000000003</v>
      </c>
      <c r="P2803" t="inlineStr">
        <is>
          <t>Central</t>
        </is>
      </c>
      <c r="Q2803" t="inlineStr">
        <is>
          <t>Consumer</t>
        </is>
      </c>
    </row>
    <row r="2804">
      <c r="A2804" s="8" t="n">
        <v>1853</v>
      </c>
      <c r="B2804" t="inlineStr">
        <is>
          <t>CA-2015-160472</t>
        </is>
      </c>
      <c r="C2804" s="9" t="n">
        <v>42205</v>
      </c>
      <c r="D2804" s="8" t="n">
        <v>2015</v>
      </c>
      <c r="E2804" s="8" t="n">
        <v>7</v>
      </c>
      <c r="F2804" t="inlineStr">
        <is>
          <t>2015-07</t>
        </is>
      </c>
      <c r="G2804" t="inlineStr">
        <is>
          <t>Office Supplies</t>
        </is>
      </c>
      <c r="H2804" t="inlineStr">
        <is>
          <t>Envelopes</t>
        </is>
      </c>
      <c r="I2804" t="inlineStr">
        <is>
          <t>White Envelopes, White Envelopes with Clear Poly Window</t>
        </is>
      </c>
      <c r="J2804" s="8" t="n">
        <v>7</v>
      </c>
      <c r="K2804" s="10" t="n">
        <v>0</v>
      </c>
      <c r="L2804" s="11" t="n">
        <v>106.75</v>
      </c>
      <c r="M2804" s="11">
        <f>L2804-N2804</f>
        <v>57.645</v>
      </c>
      <c r="N2804" s="11" t="n">
        <v>49.105</v>
      </c>
      <c r="O2804">
        <f>IF(L2804=0,"—",N2804/L2804)</f>
        <v>0.45999999999999996</v>
      </c>
      <c r="P2804" t="inlineStr">
        <is>
          <t>Central</t>
        </is>
      </c>
      <c r="Q2804" t="inlineStr">
        <is>
          <t>Consumer</t>
        </is>
      </c>
    </row>
    <row r="2805">
      <c r="A2805" s="8" t="n">
        <v>1851</v>
      </c>
      <c r="B2805" t="inlineStr">
        <is>
          <t>CA-2015-160472</t>
        </is>
      </c>
      <c r="C2805" s="9" t="n">
        <v>42205</v>
      </c>
      <c r="D2805" s="8" t="n">
        <v>2015</v>
      </c>
      <c r="E2805" s="8" t="n">
        <v>7</v>
      </c>
      <c r="F2805" t="inlineStr">
        <is>
          <t>2015-07</t>
        </is>
      </c>
      <c r="G2805" t="inlineStr">
        <is>
          <t>Technology</t>
        </is>
      </c>
      <c r="H2805" t="inlineStr">
        <is>
          <t>Accessories</t>
        </is>
      </c>
      <c r="I2805" t="inlineStr">
        <is>
          <t>Imation Bio 8GB USB Flash Drive Imation Corp</t>
        </is>
      </c>
      <c r="J2805" s="8" t="n">
        <v>5</v>
      </c>
      <c r="K2805" s="10" t="n">
        <v>0</v>
      </c>
      <c r="L2805" s="11" t="n">
        <v>831.2</v>
      </c>
      <c r="M2805" s="11">
        <f>L2805-N2805</f>
        <v>706.52</v>
      </c>
      <c r="N2805" s="11" t="n">
        <v>124.68</v>
      </c>
      <c r="O2805">
        <f>IF(L2805=0,"—",N2805/L2805)</f>
        <v>0.15</v>
      </c>
      <c r="P2805" t="inlineStr">
        <is>
          <t>Central</t>
        </is>
      </c>
      <c r="Q2805" t="inlineStr">
        <is>
          <t>Consumer</t>
        </is>
      </c>
    </row>
    <row r="2806">
      <c r="A2806" s="8" t="n">
        <v>3324</v>
      </c>
      <c r="B2806" t="inlineStr">
        <is>
          <t>CA-2015-120810</t>
        </is>
      </c>
      <c r="C2806" s="9" t="n">
        <v>42208</v>
      </c>
      <c r="D2806" s="8" t="n">
        <v>2015</v>
      </c>
      <c r="E2806" s="8" t="n">
        <v>7</v>
      </c>
      <c r="F2806" t="inlineStr">
        <is>
          <t>2015-07</t>
        </is>
      </c>
      <c r="G2806" t="inlineStr">
        <is>
          <t>Furniture</t>
        </is>
      </c>
      <c r="H2806" t="inlineStr">
        <is>
          <t>Furnishings</t>
        </is>
      </c>
      <c r="I2806" t="inlineStr">
        <is>
          <t>Howard Miller 13" Diameter Pewter Finish Round Wall Clock</t>
        </is>
      </c>
      <c r="J2806" s="8" t="n">
        <v>3</v>
      </c>
      <c r="K2806" s="10" t="n">
        <v>0</v>
      </c>
      <c r="L2806" s="11" t="n">
        <v>128.82</v>
      </c>
      <c r="M2806" s="11">
        <f>L2806-N2806</f>
        <v>78.58019999999999</v>
      </c>
      <c r="N2806" s="11" t="n">
        <v>50.2398</v>
      </c>
      <c r="O2806">
        <f>IF(L2806=0,"—",N2806/L2806)</f>
        <v>0.39</v>
      </c>
      <c r="P2806" t="inlineStr">
        <is>
          <t>East</t>
        </is>
      </c>
      <c r="Q2806" t="inlineStr">
        <is>
          <t>Home Office</t>
        </is>
      </c>
    </row>
    <row r="2807">
      <c r="A2807" s="8" t="n">
        <v>3323</v>
      </c>
      <c r="B2807" t="inlineStr">
        <is>
          <t>CA-2015-120810</t>
        </is>
      </c>
      <c r="C2807" s="9" t="n">
        <v>42208</v>
      </c>
      <c r="D2807" s="8" t="n">
        <v>2015</v>
      </c>
      <c r="E2807" s="8" t="n">
        <v>7</v>
      </c>
      <c r="F2807" t="inlineStr">
        <is>
          <t>2015-07</t>
        </is>
      </c>
      <c r="G2807" t="inlineStr">
        <is>
          <t>Office Supplies</t>
        </is>
      </c>
      <c r="H2807" t="inlineStr">
        <is>
          <t>Appliances</t>
        </is>
      </c>
      <c r="I2807" t="inlineStr">
        <is>
          <t>Belkin F5C206VTEL 6 Outlet Surge</t>
        </is>
      </c>
      <c r="J2807" s="8" t="n">
        <v>3</v>
      </c>
      <c r="K2807" s="10" t="n">
        <v>0</v>
      </c>
      <c r="L2807" s="11" t="n">
        <v>68.94</v>
      </c>
      <c r="M2807" s="11">
        <f>L2807-N2807</f>
        <v>48.257999999999996</v>
      </c>
      <c r="N2807" s="11" t="n">
        <v>20.682</v>
      </c>
      <c r="O2807">
        <f>IF(L2807=0,"—",N2807/L2807)</f>
        <v>0.3</v>
      </c>
      <c r="P2807" t="inlineStr">
        <is>
          <t>East</t>
        </is>
      </c>
      <c r="Q2807" t="inlineStr">
        <is>
          <t>Home Office</t>
        </is>
      </c>
    </row>
    <row r="2808">
      <c r="A2808" s="8" t="n">
        <v>4846</v>
      </c>
      <c r="B2808" t="inlineStr">
        <is>
          <t>CA-2015-124044</t>
        </is>
      </c>
      <c r="C2808" s="9" t="n">
        <v>42208</v>
      </c>
      <c r="D2808" s="8" t="n">
        <v>2015</v>
      </c>
      <c r="E2808" s="8" t="n">
        <v>7</v>
      </c>
      <c r="F2808" t="inlineStr">
        <is>
          <t>2015-07</t>
        </is>
      </c>
      <c r="G2808" t="inlineStr">
        <is>
          <t>Office Supplies</t>
        </is>
      </c>
      <c r="H2808" t="inlineStr">
        <is>
          <t>Binders</t>
        </is>
      </c>
      <c r="I2808" t="inlineStr">
        <is>
          <t>Acco 3-Hole Punch</t>
        </is>
      </c>
      <c r="J2808" s="8" t="n">
        <v>3</v>
      </c>
      <c r="K2808" s="10" t="n">
        <v>0.2</v>
      </c>
      <c r="L2808" s="11" t="n">
        <v>10.512</v>
      </c>
      <c r="M2808" s="11">
        <f>L2808-N2808</f>
        <v>6.832800000000001</v>
      </c>
      <c r="N2808" s="11" t="n">
        <v>3.6792</v>
      </c>
      <c r="O2808">
        <f>IF(L2808=0,"—",N2808/L2808)</f>
        <v>0.35</v>
      </c>
      <c r="P2808" t="inlineStr">
        <is>
          <t>East</t>
        </is>
      </c>
      <c r="Q2808" t="inlineStr">
        <is>
          <t>Consumer</t>
        </is>
      </c>
    </row>
    <row r="2809">
      <c r="A2809" s="8" t="n">
        <v>6498</v>
      </c>
      <c r="B2809" t="inlineStr">
        <is>
          <t>CA-2015-103135</t>
        </is>
      </c>
      <c r="C2809" s="9" t="n">
        <v>42209</v>
      </c>
      <c r="D2809" s="8" t="n">
        <v>2015</v>
      </c>
      <c r="E2809" s="8" t="n">
        <v>7</v>
      </c>
      <c r="F2809" t="inlineStr">
        <is>
          <t>2015-07</t>
        </is>
      </c>
      <c r="G2809" t="inlineStr">
        <is>
          <t>Furniture</t>
        </is>
      </c>
      <c r="H2809" t="inlineStr">
        <is>
          <t>Furnishings</t>
        </is>
      </c>
      <c r="I2809" t="inlineStr">
        <is>
          <t>Eldon Expressions Wood and Plastic Desk Accessories, Cherry Wood</t>
        </is>
      </c>
      <c r="J2809" s="8" t="n">
        <v>3</v>
      </c>
      <c r="K2809" s="10" t="n">
        <v>0</v>
      </c>
      <c r="L2809" s="11" t="n">
        <v>20.94</v>
      </c>
      <c r="M2809" s="11">
        <f>L2809-N2809</f>
        <v>14.8674</v>
      </c>
      <c r="N2809" s="11" t="n">
        <v>6.0726</v>
      </c>
      <c r="O2809">
        <f>IF(L2809=0,"—",N2809/L2809)</f>
        <v>0.29</v>
      </c>
      <c r="P2809" t="inlineStr">
        <is>
          <t>South</t>
        </is>
      </c>
      <c r="Q2809" t="inlineStr">
        <is>
          <t>Home Office</t>
        </is>
      </c>
    </row>
    <row r="2810">
      <c r="A2810" s="8" t="n">
        <v>6499</v>
      </c>
      <c r="B2810" t="inlineStr">
        <is>
          <t>CA-2015-103135</t>
        </is>
      </c>
      <c r="C2810" s="9" t="n">
        <v>42209</v>
      </c>
      <c r="D2810" s="8" t="n">
        <v>2015</v>
      </c>
      <c r="E2810" s="8" t="n">
        <v>7</v>
      </c>
      <c r="F2810" t="inlineStr">
        <is>
          <t>2015-07</t>
        </is>
      </c>
      <c r="G2810" t="inlineStr">
        <is>
          <t>Office Supplies</t>
        </is>
      </c>
      <c r="H2810" t="inlineStr">
        <is>
          <t>Binders</t>
        </is>
      </c>
      <c r="I2810" t="inlineStr">
        <is>
          <t>GBC Prepunched Paper, 19-Hole, for Binding Systems, 24-lb</t>
        </is>
      </c>
      <c r="J2810" s="8" t="n">
        <v>9</v>
      </c>
      <c r="K2810" s="10" t="n">
        <v>0</v>
      </c>
      <c r="L2810" s="11" t="n">
        <v>135.09</v>
      </c>
      <c r="M2810" s="11">
        <f>L2810-N2810</f>
        <v>72.9486</v>
      </c>
      <c r="N2810" s="11" t="n">
        <v>62.1414</v>
      </c>
      <c r="O2810">
        <f>IF(L2810=0,"—",N2810/L2810)</f>
        <v>0.45999999999999996</v>
      </c>
      <c r="P2810" t="inlineStr">
        <is>
          <t>South</t>
        </is>
      </c>
      <c r="Q2810" t="inlineStr">
        <is>
          <t>Home Office</t>
        </is>
      </c>
    </row>
    <row r="2811">
      <c r="A2811" s="8" t="n">
        <v>6500</v>
      </c>
      <c r="B2811" t="inlineStr">
        <is>
          <t>CA-2015-103135</t>
        </is>
      </c>
      <c r="C2811" s="9" t="n">
        <v>42209</v>
      </c>
      <c r="D2811" s="8" t="n">
        <v>2015</v>
      </c>
      <c r="E2811" s="8" t="n">
        <v>7</v>
      </c>
      <c r="F2811" t="inlineStr">
        <is>
          <t>2015-07</t>
        </is>
      </c>
      <c r="G2811" t="inlineStr">
        <is>
          <t>Technology</t>
        </is>
      </c>
      <c r="H2811" t="inlineStr">
        <is>
          <t>Accessories</t>
        </is>
      </c>
      <c r="I2811" t="inlineStr">
        <is>
          <t>Anker Ultra-Slim Mini Bluetooth 3.0 Wireless Keyboard</t>
        </is>
      </c>
      <c r="J2811" s="8" t="n">
        <v>14</v>
      </c>
      <c r="K2811" s="10" t="n">
        <v>0</v>
      </c>
      <c r="L2811" s="11" t="n">
        <v>279.86</v>
      </c>
      <c r="M2811" s="11">
        <f>L2811-N2811</f>
        <v>215.49220000000003</v>
      </c>
      <c r="N2811" s="11" t="n">
        <v>64.3678</v>
      </c>
      <c r="O2811">
        <f>IF(L2811=0,"—",N2811/L2811)</f>
        <v>0.23</v>
      </c>
      <c r="P2811" t="inlineStr">
        <is>
          <t>South</t>
        </is>
      </c>
      <c r="Q2811" t="inlineStr">
        <is>
          <t>Home Office</t>
        </is>
      </c>
    </row>
    <row r="2812">
      <c r="A2812" s="8" t="n">
        <v>6501</v>
      </c>
      <c r="B2812" t="inlineStr">
        <is>
          <t>CA-2015-103135</t>
        </is>
      </c>
      <c r="C2812" s="9" t="n">
        <v>42209</v>
      </c>
      <c r="D2812" s="8" t="n">
        <v>2015</v>
      </c>
      <c r="E2812" s="8" t="n">
        <v>7</v>
      </c>
      <c r="F2812" t="inlineStr">
        <is>
          <t>2015-07</t>
        </is>
      </c>
      <c r="G2812" t="inlineStr">
        <is>
          <t>Office Supplies</t>
        </is>
      </c>
      <c r="H2812" t="inlineStr">
        <is>
          <t>Binders</t>
        </is>
      </c>
      <c r="I2812" t="inlineStr">
        <is>
          <t>GBC Prepunched Paper, 19-Hole, for Binding Systems, 24-lb</t>
        </is>
      </c>
      <c r="J2812" s="8" t="n">
        <v>6</v>
      </c>
      <c r="K2812" s="10" t="n">
        <v>0</v>
      </c>
      <c r="L2812" s="11" t="n">
        <v>90.06</v>
      </c>
      <c r="M2812" s="11">
        <f>L2812-N2812</f>
        <v>48.632400000000004</v>
      </c>
      <c r="N2812" s="11" t="n">
        <v>41.4276</v>
      </c>
      <c r="O2812">
        <f>IF(L2812=0,"—",N2812/L2812)</f>
        <v>0.45999999999999996</v>
      </c>
      <c r="P2812" t="inlineStr">
        <is>
          <t>South</t>
        </is>
      </c>
      <c r="Q2812" t="inlineStr">
        <is>
          <t>Home Office</t>
        </is>
      </c>
    </row>
    <row r="2813">
      <c r="A2813" s="8" t="n">
        <v>2807</v>
      </c>
      <c r="B2813" t="inlineStr">
        <is>
          <t>CA-2015-148635</t>
        </is>
      </c>
      <c r="C2813" s="9" t="n">
        <v>42210</v>
      </c>
      <c r="D2813" s="8" t="n">
        <v>2015</v>
      </c>
      <c r="E2813" s="8" t="n">
        <v>7</v>
      </c>
      <c r="F2813" t="inlineStr">
        <is>
          <t>2015-07</t>
        </is>
      </c>
      <c r="G2813" t="inlineStr">
        <is>
          <t>Office Supplies</t>
        </is>
      </c>
      <c r="H2813" t="inlineStr">
        <is>
          <t>Fasteners</t>
        </is>
      </c>
      <c r="I2813" t="inlineStr">
        <is>
          <t>Plymouth Boxed Rubber Bands by Plymouth</t>
        </is>
      </c>
      <c r="J2813" s="8" t="n">
        <v>2</v>
      </c>
      <c r="K2813" s="10" t="n">
        <v>0</v>
      </c>
      <c r="L2813" s="11" t="n">
        <v>9.42</v>
      </c>
      <c r="M2813" s="11">
        <f>L2813-N2813</f>
        <v>8.949</v>
      </c>
      <c r="N2813" s="11" t="n">
        <v>0.471</v>
      </c>
      <c r="O2813">
        <f>IF(L2813=0,"—",N2813/L2813)</f>
        <v>0.049999999999999996</v>
      </c>
      <c r="P2813" t="inlineStr">
        <is>
          <t>West</t>
        </is>
      </c>
      <c r="Q2813" t="inlineStr">
        <is>
          <t>Consumer</t>
        </is>
      </c>
    </row>
    <row r="2814">
      <c r="A2814" s="8" t="n">
        <v>1070</v>
      </c>
      <c r="B2814" t="inlineStr">
        <is>
          <t>US-2015-150161</t>
        </is>
      </c>
      <c r="C2814" s="9" t="n">
        <v>42210</v>
      </c>
      <c r="D2814" s="8" t="n">
        <v>2015</v>
      </c>
      <c r="E2814" s="8" t="n">
        <v>7</v>
      </c>
      <c r="F2814" t="inlineStr">
        <is>
          <t>2015-07</t>
        </is>
      </c>
      <c r="G2814" t="inlineStr">
        <is>
          <t>Office Supplies</t>
        </is>
      </c>
      <c r="H2814" t="inlineStr">
        <is>
          <t>Binders</t>
        </is>
      </c>
      <c r="I2814" t="inlineStr">
        <is>
          <t>GBC Premium Transparent Covers with Diagonal Lined Pattern</t>
        </is>
      </c>
      <c r="J2814" s="8" t="n">
        <v>4</v>
      </c>
      <c r="K2814" s="10" t="n">
        <v>0.7</v>
      </c>
      <c r="L2814" s="11" t="n">
        <v>25.176</v>
      </c>
      <c r="M2814" s="11">
        <f>L2814-N2814</f>
        <v>43.6384</v>
      </c>
      <c r="N2814" s="11" t="n">
        <v>-18.4624</v>
      </c>
      <c r="O2814">
        <f>IF(L2814=0,"—",N2814/L2814)</f>
        <v>-0.7333333333333333</v>
      </c>
      <c r="P2814" t="inlineStr">
        <is>
          <t>East</t>
        </is>
      </c>
      <c r="Q2814" t="inlineStr">
        <is>
          <t>Home Office</t>
        </is>
      </c>
    </row>
    <row r="2815">
      <c r="A2815" s="8" t="n">
        <v>6824</v>
      </c>
      <c r="B2815" t="inlineStr">
        <is>
          <t>CA-2015-154291</t>
        </is>
      </c>
      <c r="C2815" s="9" t="n">
        <v>42210</v>
      </c>
      <c r="D2815" s="8" t="n">
        <v>2015</v>
      </c>
      <c r="E2815" s="8" t="n">
        <v>7</v>
      </c>
      <c r="F2815" t="inlineStr">
        <is>
          <t>2015-07</t>
        </is>
      </c>
      <c r="G2815" t="inlineStr">
        <is>
          <t>Office Supplies</t>
        </is>
      </c>
      <c r="H2815" t="inlineStr">
        <is>
          <t>Envelopes</t>
        </is>
      </c>
      <c r="I2815" t="inlineStr">
        <is>
          <t>White Business Envelopes with Contemporary Seam, Recycled White Business Envelop</t>
        </is>
      </c>
      <c r="J2815" s="8" t="n">
        <v>9</v>
      </c>
      <c r="K2815" s="10" t="n">
        <v>0</v>
      </c>
      <c r="L2815" s="11" t="n">
        <v>98.45999999999999</v>
      </c>
      <c r="M2815" s="11">
        <f>L2815-N2815</f>
        <v>49.23</v>
      </c>
      <c r="N2815" s="11" t="n">
        <v>49.23</v>
      </c>
      <c r="O2815">
        <f>IF(L2815=0,"—",N2815/L2815)</f>
        <v>0.5</v>
      </c>
      <c r="P2815" t="inlineStr">
        <is>
          <t>South</t>
        </is>
      </c>
      <c r="Q2815" t="inlineStr">
        <is>
          <t>Corporate</t>
        </is>
      </c>
    </row>
    <row r="2816">
      <c r="A2816" s="8" t="n">
        <v>6944</v>
      </c>
      <c r="B2816" t="inlineStr">
        <is>
          <t>CA-2015-139248</t>
        </is>
      </c>
      <c r="C2816" s="9" t="n">
        <v>42210</v>
      </c>
      <c r="D2816" s="8" t="n">
        <v>2015</v>
      </c>
      <c r="E2816" s="8" t="n">
        <v>7</v>
      </c>
      <c r="F2816" t="inlineStr">
        <is>
          <t>2015-07</t>
        </is>
      </c>
      <c r="G2816" t="inlineStr">
        <is>
          <t>Technology</t>
        </is>
      </c>
      <c r="H2816" t="inlineStr">
        <is>
          <t>Phones</t>
        </is>
      </c>
      <c r="I2816" t="inlineStr">
        <is>
          <t>Motorola L703CM</t>
        </is>
      </c>
      <c r="J2816" s="8" t="n">
        <v>5</v>
      </c>
      <c r="K2816" s="10" t="n">
        <v>0.2</v>
      </c>
      <c r="L2816" s="11" t="n">
        <v>623.96</v>
      </c>
      <c r="M2816" s="11">
        <f>L2816-N2816</f>
        <v>584.9625000000001</v>
      </c>
      <c r="N2816" s="11" t="n">
        <v>38.9975</v>
      </c>
      <c r="O2816">
        <f>IF(L2816=0,"—",N2816/L2816)</f>
        <v>0.0625</v>
      </c>
      <c r="P2816" t="inlineStr">
        <is>
          <t>West</t>
        </is>
      </c>
      <c r="Q2816" t="inlineStr">
        <is>
          <t>Consumer</t>
        </is>
      </c>
    </row>
    <row r="2817">
      <c r="A2817" s="8" t="n">
        <v>6825</v>
      </c>
      <c r="B2817" t="inlineStr">
        <is>
          <t>CA-2015-154291</t>
        </is>
      </c>
      <c r="C2817" s="9" t="n">
        <v>42210</v>
      </c>
      <c r="D2817" s="8" t="n">
        <v>2015</v>
      </c>
      <c r="E2817" s="8" t="n">
        <v>7</v>
      </c>
      <c r="F2817" t="inlineStr">
        <is>
          <t>2015-07</t>
        </is>
      </c>
      <c r="G2817" t="inlineStr">
        <is>
          <t>Furniture</t>
        </is>
      </c>
      <c r="H2817" t="inlineStr">
        <is>
          <t>Tables</t>
        </is>
      </c>
      <c r="I2817" t="inlineStr">
        <is>
          <t>Bevis Round Conference Table Top, X-Base</t>
        </is>
      </c>
      <c r="J2817" s="8" t="n">
        <v>2</v>
      </c>
      <c r="K2817" s="10" t="n">
        <v>0</v>
      </c>
      <c r="L2817" s="11" t="n">
        <v>358.58</v>
      </c>
      <c r="M2817" s="11">
        <f>L2817-N2817</f>
        <v>319.1362</v>
      </c>
      <c r="N2817" s="11" t="n">
        <v>39.4438</v>
      </c>
      <c r="O2817">
        <f>IF(L2817=0,"—",N2817/L2817)</f>
        <v>0.11000000000000001</v>
      </c>
      <c r="P2817" t="inlineStr">
        <is>
          <t>South</t>
        </is>
      </c>
      <c r="Q2817" t="inlineStr">
        <is>
          <t>Corporate</t>
        </is>
      </c>
    </row>
    <row r="2818">
      <c r="A2818" s="8" t="n">
        <v>2810</v>
      </c>
      <c r="B2818" t="inlineStr">
        <is>
          <t>CA-2015-148635</t>
        </is>
      </c>
      <c r="C2818" s="9" t="n">
        <v>42210</v>
      </c>
      <c r="D2818" s="8" t="n">
        <v>2015</v>
      </c>
      <c r="E2818" s="8" t="n">
        <v>7</v>
      </c>
      <c r="F2818" t="inlineStr">
        <is>
          <t>2015-07</t>
        </is>
      </c>
      <c r="G2818" t="inlineStr">
        <is>
          <t>Furniture</t>
        </is>
      </c>
      <c r="H2818" t="inlineStr">
        <is>
          <t>Chairs</t>
        </is>
      </c>
      <c r="I2818" t="inlineStr">
        <is>
          <t>Office Star - Professional Matrix Back Chair with 2-to-1 Synchro Tilt and Mesh F</t>
        </is>
      </c>
      <c r="J2818" s="8" t="n">
        <v>2</v>
      </c>
      <c r="K2818" s="10" t="n">
        <v>0.2</v>
      </c>
      <c r="L2818" s="11" t="n">
        <v>561.568</v>
      </c>
      <c r="M2818" s="11">
        <f>L2818-N2818</f>
        <v>533.4896</v>
      </c>
      <c r="N2818" s="11" t="n">
        <v>28.0784</v>
      </c>
      <c r="O2818">
        <f>IF(L2818=0,"—",N2818/L2818)</f>
        <v>0.049999999999999996</v>
      </c>
      <c r="P2818" t="inlineStr">
        <is>
          <t>West</t>
        </is>
      </c>
      <c r="Q2818" t="inlineStr">
        <is>
          <t>Consumer</t>
        </is>
      </c>
    </row>
    <row r="2819">
      <c r="A2819" s="8" t="n">
        <v>2809</v>
      </c>
      <c r="B2819" t="inlineStr">
        <is>
          <t>CA-2015-148635</t>
        </is>
      </c>
      <c r="C2819" s="9" t="n">
        <v>42210</v>
      </c>
      <c r="D2819" s="8" t="n">
        <v>2015</v>
      </c>
      <c r="E2819" s="8" t="n">
        <v>7</v>
      </c>
      <c r="F2819" t="inlineStr">
        <is>
          <t>2015-07</t>
        </is>
      </c>
      <c r="G2819" t="inlineStr">
        <is>
          <t>Furniture</t>
        </is>
      </c>
      <c r="H2819" t="inlineStr">
        <is>
          <t>Bookcases</t>
        </is>
      </c>
      <c r="I2819" t="inlineStr">
        <is>
          <t>Sauder Forest Hills Library, Woodland Oak Finish</t>
        </is>
      </c>
      <c r="J2819" s="8" t="n">
        <v>5</v>
      </c>
      <c r="K2819" s="10" t="n">
        <v>0</v>
      </c>
      <c r="L2819" s="11" t="n">
        <v>704.9</v>
      </c>
      <c r="M2819" s="11">
        <f>L2819-N2819</f>
        <v>648.5079999999999</v>
      </c>
      <c r="N2819" s="11" t="n">
        <v>56.392</v>
      </c>
      <c r="O2819">
        <f>IF(L2819=0,"—",N2819/L2819)</f>
        <v>0.08</v>
      </c>
      <c r="P2819" t="inlineStr">
        <is>
          <t>West</t>
        </is>
      </c>
      <c r="Q2819" t="inlineStr">
        <is>
          <t>Consumer</t>
        </is>
      </c>
    </row>
    <row r="2820">
      <c r="A2820" s="8" t="n">
        <v>2808</v>
      </c>
      <c r="B2820" t="inlineStr">
        <is>
          <t>CA-2015-148635</t>
        </is>
      </c>
      <c r="C2820" s="9" t="n">
        <v>42210</v>
      </c>
      <c r="D2820" s="8" t="n">
        <v>2015</v>
      </c>
      <c r="E2820" s="8" t="n">
        <v>7</v>
      </c>
      <c r="F2820" t="inlineStr">
        <is>
          <t>2015-07</t>
        </is>
      </c>
      <c r="G2820" t="inlineStr">
        <is>
          <t>Office Supplies</t>
        </is>
      </c>
      <c r="H2820" t="inlineStr">
        <is>
          <t>Paper</t>
        </is>
      </c>
      <c r="I2820" t="inlineStr">
        <is>
          <t>Xerox 228</t>
        </is>
      </c>
      <c r="J2820" s="8" t="n">
        <v>2</v>
      </c>
      <c r="K2820" s="10" t="n">
        <v>0</v>
      </c>
      <c r="L2820" s="11" t="n">
        <v>12.96</v>
      </c>
      <c r="M2820" s="11">
        <f>L2820-N2820</f>
        <v>6.739200000000001</v>
      </c>
      <c r="N2820" s="11" t="n">
        <v>6.2208</v>
      </c>
      <c r="O2820">
        <f>IF(L2820=0,"—",N2820/L2820)</f>
        <v>0.4799999999999999</v>
      </c>
      <c r="P2820" t="inlineStr">
        <is>
          <t>West</t>
        </is>
      </c>
      <c r="Q2820" t="inlineStr">
        <is>
          <t>Consumer</t>
        </is>
      </c>
    </row>
    <row r="2821">
      <c r="A2821" s="8" t="n">
        <v>7435</v>
      </c>
      <c r="B2821" t="inlineStr">
        <is>
          <t>CA-2015-148180</t>
        </is>
      </c>
      <c r="C2821" s="9" t="n">
        <v>42211</v>
      </c>
      <c r="D2821" s="8" t="n">
        <v>2015</v>
      </c>
      <c r="E2821" s="8" t="n">
        <v>7</v>
      </c>
      <c r="F2821" t="inlineStr">
        <is>
          <t>2015-07</t>
        </is>
      </c>
      <c r="G2821" t="inlineStr">
        <is>
          <t>Office Supplies</t>
        </is>
      </c>
      <c r="H2821" t="inlineStr">
        <is>
          <t>Binders</t>
        </is>
      </c>
      <c r="I2821" t="inlineStr">
        <is>
          <t>Acco Pressboard Covers with Storage Hooks, 9 1/2" x 11", Executive Red</t>
        </is>
      </c>
      <c r="J2821" s="8" t="n">
        <v>3</v>
      </c>
      <c r="K2821" s="10" t="n">
        <v>0.2</v>
      </c>
      <c r="L2821" s="11" t="n">
        <v>9.144</v>
      </c>
      <c r="M2821" s="11">
        <f>L2821-N2821</f>
        <v>6.0579</v>
      </c>
      <c r="N2821" s="11" t="n">
        <v>3.0861</v>
      </c>
      <c r="O2821">
        <f>IF(L2821=0,"—",N2821/L2821)</f>
        <v>0.3375</v>
      </c>
      <c r="P2821" t="inlineStr">
        <is>
          <t>West</t>
        </is>
      </c>
      <c r="Q2821" t="inlineStr">
        <is>
          <t>Corporate</t>
        </is>
      </c>
    </row>
    <row r="2822">
      <c r="A2822" s="8" t="n">
        <v>8814</v>
      </c>
      <c r="B2822" t="inlineStr">
        <is>
          <t>CA-2015-127754</t>
        </is>
      </c>
      <c r="C2822" s="9" t="n">
        <v>42211</v>
      </c>
      <c r="D2822" s="8" t="n">
        <v>2015</v>
      </c>
      <c r="E2822" s="8" t="n">
        <v>7</v>
      </c>
      <c r="F2822" t="inlineStr">
        <is>
          <t>2015-07</t>
        </is>
      </c>
      <c r="G2822" t="inlineStr">
        <is>
          <t>Furniture</t>
        </is>
      </c>
      <c r="H2822" t="inlineStr">
        <is>
          <t>Chairs</t>
        </is>
      </c>
      <c r="I2822" t="inlineStr">
        <is>
          <t>Office Star - Contemporary Task Swivel Chair</t>
        </is>
      </c>
      <c r="J2822" s="8" t="n">
        <v>3</v>
      </c>
      <c r="K2822" s="10" t="n">
        <v>0.2</v>
      </c>
      <c r="L2822" s="11" t="n">
        <v>266.352</v>
      </c>
      <c r="M2822" s="11">
        <f>L2822-N2822</f>
        <v>253.03439999999998</v>
      </c>
      <c r="N2822" s="11" t="n">
        <v>13.3176</v>
      </c>
      <c r="O2822">
        <f>IF(L2822=0,"—",N2822/L2822)</f>
        <v>0.05000000000000001</v>
      </c>
      <c r="P2822" t="inlineStr">
        <is>
          <t>West</t>
        </is>
      </c>
      <c r="Q2822" t="inlineStr">
        <is>
          <t>Corporate</t>
        </is>
      </c>
    </row>
    <row r="2823">
      <c r="A2823" s="8" t="n">
        <v>4318</v>
      </c>
      <c r="B2823" t="inlineStr">
        <is>
          <t>CA-2015-136735</t>
        </is>
      </c>
      <c r="C2823" s="9" t="n">
        <v>42211</v>
      </c>
      <c r="D2823" s="8" t="n">
        <v>2015</v>
      </c>
      <c r="E2823" s="8" t="n">
        <v>7</v>
      </c>
      <c r="F2823" t="inlineStr">
        <is>
          <t>2015-07</t>
        </is>
      </c>
      <c r="G2823" t="inlineStr">
        <is>
          <t>Office Supplies</t>
        </is>
      </c>
      <c r="H2823" t="inlineStr">
        <is>
          <t>Envelopes</t>
        </is>
      </c>
      <c r="I2823" t="inlineStr">
        <is>
          <t>Airmail Envelopes</t>
        </is>
      </c>
      <c r="J2823" s="8" t="n">
        <v>2</v>
      </c>
      <c r="K2823" s="10" t="n">
        <v>0</v>
      </c>
      <c r="L2823" s="11" t="n">
        <v>167.86</v>
      </c>
      <c r="M2823" s="11">
        <f>L2823-N2823</f>
        <v>88.96580000000002</v>
      </c>
      <c r="N2823" s="11" t="n">
        <v>78.8942</v>
      </c>
      <c r="O2823">
        <f>IF(L2823=0,"—",N2823/L2823)</f>
        <v>0.47</v>
      </c>
      <c r="P2823" t="inlineStr">
        <is>
          <t>West</t>
        </is>
      </c>
      <c r="Q2823" t="inlineStr">
        <is>
          <t>Consumer</t>
        </is>
      </c>
    </row>
    <row r="2824">
      <c r="A2824" s="8" t="n">
        <v>7436</v>
      </c>
      <c r="B2824" t="inlineStr">
        <is>
          <t>CA-2015-148180</t>
        </is>
      </c>
      <c r="C2824" s="9" t="n">
        <v>42211</v>
      </c>
      <c r="D2824" s="8" t="n">
        <v>2015</v>
      </c>
      <c r="E2824" s="8" t="n">
        <v>7</v>
      </c>
      <c r="F2824" t="inlineStr">
        <is>
          <t>2015-07</t>
        </is>
      </c>
      <c r="G2824" t="inlineStr">
        <is>
          <t>Office Supplies</t>
        </is>
      </c>
      <c r="H2824" t="inlineStr">
        <is>
          <t>Binders</t>
        </is>
      </c>
      <c r="I2824" t="inlineStr">
        <is>
          <t>Tuff Stuff Recycled Round Ring Binders</t>
        </is>
      </c>
      <c r="J2824" s="8" t="n">
        <v>6</v>
      </c>
      <c r="K2824" s="10" t="n">
        <v>0.2</v>
      </c>
      <c r="L2824" s="11" t="n">
        <v>23.136</v>
      </c>
      <c r="M2824" s="11">
        <f>L2824-N2824</f>
        <v>14.7492</v>
      </c>
      <c r="N2824" s="11" t="n">
        <v>8.386799999999999</v>
      </c>
      <c r="O2824">
        <f>IF(L2824=0,"—",N2824/L2824)</f>
        <v>0.3625</v>
      </c>
      <c r="P2824" t="inlineStr">
        <is>
          <t>West</t>
        </is>
      </c>
      <c r="Q2824" t="inlineStr">
        <is>
          <t>Corporate</t>
        </is>
      </c>
    </row>
    <row r="2825">
      <c r="A2825" s="8" t="n">
        <v>9964</v>
      </c>
      <c r="B2825" t="inlineStr">
        <is>
          <t>CA-2015-143700</t>
        </is>
      </c>
      <c r="C2825" s="9" t="n">
        <v>42211</v>
      </c>
      <c r="D2825" s="8" t="n">
        <v>2015</v>
      </c>
      <c r="E2825" s="8" t="n">
        <v>7</v>
      </c>
      <c r="F2825" t="inlineStr">
        <is>
          <t>2015-07</t>
        </is>
      </c>
      <c r="G2825" t="inlineStr">
        <is>
          <t>Office Supplies</t>
        </is>
      </c>
      <c r="H2825" t="inlineStr">
        <is>
          <t>Paper</t>
        </is>
      </c>
      <c r="I2825" t="inlineStr">
        <is>
          <t>Eureka Recycled Copy Paper 8 1/2" x 11", Ream</t>
        </is>
      </c>
      <c r="J2825" s="8" t="n">
        <v>2</v>
      </c>
      <c r="K2825" s="10" t="n">
        <v>0.2</v>
      </c>
      <c r="L2825" s="11" t="n">
        <v>10.368</v>
      </c>
      <c r="M2825" s="11">
        <f>L2825-N2825</f>
        <v>6.7392</v>
      </c>
      <c r="N2825" s="11" t="n">
        <v>3.6288</v>
      </c>
      <c r="O2825">
        <f>IF(L2825=0,"—",N2825/L2825)</f>
        <v>0.35</v>
      </c>
      <c r="P2825" t="inlineStr">
        <is>
          <t>East</t>
        </is>
      </c>
      <c r="Q2825" t="inlineStr">
        <is>
          <t>Consumer</t>
        </is>
      </c>
    </row>
    <row r="2826">
      <c r="A2826" s="8" t="n">
        <v>7437</v>
      </c>
      <c r="B2826" t="inlineStr">
        <is>
          <t>CA-2015-148180</t>
        </is>
      </c>
      <c r="C2826" s="9" t="n">
        <v>42211</v>
      </c>
      <c r="D2826" s="8" t="n">
        <v>2015</v>
      </c>
      <c r="E2826" s="8" t="n">
        <v>7</v>
      </c>
      <c r="F2826" t="inlineStr">
        <is>
          <t>2015-07</t>
        </is>
      </c>
      <c r="G2826" t="inlineStr">
        <is>
          <t>Office Supplies</t>
        </is>
      </c>
      <c r="H2826" t="inlineStr">
        <is>
          <t>Art</t>
        </is>
      </c>
      <c r="I2826" t="inlineStr">
        <is>
          <t>Newell 334</t>
        </is>
      </c>
      <c r="J2826" s="8" t="n">
        <v>5</v>
      </c>
      <c r="K2826" s="10" t="n">
        <v>0</v>
      </c>
      <c r="L2826" s="11" t="n">
        <v>99.2</v>
      </c>
      <c r="M2826" s="11">
        <f>L2826-N2826</f>
        <v>73.408</v>
      </c>
      <c r="N2826" s="11" t="n">
        <v>25.792</v>
      </c>
      <c r="O2826">
        <f>IF(L2826=0,"—",N2826/L2826)</f>
        <v>0.26</v>
      </c>
      <c r="P2826" t="inlineStr">
        <is>
          <t>West</t>
        </is>
      </c>
      <c r="Q2826" t="inlineStr">
        <is>
          <t>Corporate</t>
        </is>
      </c>
    </row>
    <row r="2827">
      <c r="A2827" s="8" t="n">
        <v>947</v>
      </c>
      <c r="B2827" t="inlineStr">
        <is>
          <t>US-2015-140200</t>
        </is>
      </c>
      <c r="C2827" s="9" t="n">
        <v>42211</v>
      </c>
      <c r="D2827" s="8" t="n">
        <v>2015</v>
      </c>
      <c r="E2827" s="8" t="n">
        <v>7</v>
      </c>
      <c r="F2827" t="inlineStr">
        <is>
          <t>2015-07</t>
        </is>
      </c>
      <c r="G2827" t="inlineStr">
        <is>
          <t>Furniture</t>
        </is>
      </c>
      <c r="H2827" t="inlineStr">
        <is>
          <t>Tables</t>
        </is>
      </c>
      <c r="I2827" t="inlineStr">
        <is>
          <t>Bevis Boat-Shaped Conference Table</t>
        </is>
      </c>
      <c r="J2827" s="8" t="n">
        <v>3</v>
      </c>
      <c r="K2827" s="10" t="n">
        <v>0.5</v>
      </c>
      <c r="L2827" s="11" t="n">
        <v>393.165</v>
      </c>
      <c r="M2827" s="11">
        <f>L2827-N2827</f>
        <v>597.6108</v>
      </c>
      <c r="N2827" s="11" t="n">
        <v>-204.4458</v>
      </c>
      <c r="O2827">
        <f>IF(L2827=0,"—",N2827/L2827)</f>
        <v>-0.5199999999999999</v>
      </c>
      <c r="P2827" t="inlineStr">
        <is>
          <t>West</t>
        </is>
      </c>
      <c r="Q2827" t="inlineStr">
        <is>
          <t>Consumer</t>
        </is>
      </c>
    </row>
    <row r="2828">
      <c r="A2828" s="8" t="n">
        <v>6218</v>
      </c>
      <c r="B2828" t="inlineStr">
        <is>
          <t>US-2015-129553</t>
        </is>
      </c>
      <c r="C2828" s="9" t="n">
        <v>42212</v>
      </c>
      <c r="D2828" s="8" t="n">
        <v>2015</v>
      </c>
      <c r="E2828" s="8" t="n">
        <v>7</v>
      </c>
      <c r="F2828" t="inlineStr">
        <is>
          <t>2015-07</t>
        </is>
      </c>
      <c r="G2828" t="inlineStr">
        <is>
          <t>Technology</t>
        </is>
      </c>
      <c r="H2828" t="inlineStr">
        <is>
          <t>Phones</t>
        </is>
      </c>
      <c r="I2828" t="inlineStr">
        <is>
          <t>Mediabridge Sport Armband iPhone 5s</t>
        </is>
      </c>
      <c r="J2828" s="8" t="n">
        <v>3</v>
      </c>
      <c r="K2828" s="10" t="n">
        <v>0</v>
      </c>
      <c r="L2828" s="11" t="n">
        <v>29.97</v>
      </c>
      <c r="M2828" s="11">
        <f>L2828-N2828</f>
        <v>29.670299999999997</v>
      </c>
      <c r="N2828" s="11" t="n">
        <v>0.2997</v>
      </c>
      <c r="O2828">
        <f>IF(L2828=0,"—",N2828/L2828)</f>
        <v>0.010000000000000002</v>
      </c>
      <c r="P2828" t="inlineStr">
        <is>
          <t>South</t>
        </is>
      </c>
      <c r="Q2828" t="inlineStr">
        <is>
          <t>Consumer</t>
        </is>
      </c>
    </row>
    <row r="2829">
      <c r="A2829" s="8" t="n">
        <v>274</v>
      </c>
      <c r="B2829" t="inlineStr">
        <is>
          <t>CA-2015-155334</t>
        </is>
      </c>
      <c r="C2829" s="9" t="n">
        <v>42215</v>
      </c>
      <c r="D2829" s="8" t="n">
        <v>2015</v>
      </c>
      <c r="E2829" s="8" t="n">
        <v>7</v>
      </c>
      <c r="F2829" t="inlineStr">
        <is>
          <t>2015-07</t>
        </is>
      </c>
      <c r="G2829" t="inlineStr">
        <is>
          <t>Office Supplies</t>
        </is>
      </c>
      <c r="H2829" t="inlineStr">
        <is>
          <t>Binders</t>
        </is>
      </c>
      <c r="I2829" t="inlineStr">
        <is>
          <t>Presstex Flexible Ring Binders</t>
        </is>
      </c>
      <c r="J2829" s="8" t="n">
        <v>3</v>
      </c>
      <c r="K2829" s="10" t="n">
        <v>0.2</v>
      </c>
      <c r="L2829" s="11" t="n">
        <v>10.92</v>
      </c>
      <c r="M2829" s="11">
        <f>L2829-N2829</f>
        <v>6.825</v>
      </c>
      <c r="N2829" s="11" t="n">
        <v>4.095</v>
      </c>
      <c r="O2829">
        <f>IF(L2829=0,"—",N2829/L2829)</f>
        <v>0.375</v>
      </c>
      <c r="P2829" t="inlineStr">
        <is>
          <t>West</t>
        </is>
      </c>
      <c r="Q2829" t="inlineStr">
        <is>
          <t>Consumer</t>
        </is>
      </c>
    </row>
    <row r="2830">
      <c r="A2830" s="8" t="n">
        <v>273</v>
      </c>
      <c r="B2830" t="inlineStr">
        <is>
          <t>CA-2015-155334</t>
        </is>
      </c>
      <c r="C2830" s="9" t="n">
        <v>42215</v>
      </c>
      <c r="D2830" s="8" t="n">
        <v>2015</v>
      </c>
      <c r="E2830" s="8" t="n">
        <v>7</v>
      </c>
      <c r="F2830" t="inlineStr">
        <is>
          <t>2015-07</t>
        </is>
      </c>
      <c r="G2830" t="inlineStr">
        <is>
          <t>Furniture</t>
        </is>
      </c>
      <c r="H2830" t="inlineStr">
        <is>
          <t>Furnishings</t>
        </is>
      </c>
      <c r="I2830" t="inlineStr">
        <is>
          <t>Regeneration Desk Collection</t>
        </is>
      </c>
      <c r="J2830" s="8" t="n">
        <v>3</v>
      </c>
      <c r="K2830" s="10" t="n">
        <v>0</v>
      </c>
      <c r="L2830" s="11" t="n">
        <v>5.28</v>
      </c>
      <c r="M2830" s="11">
        <f>L2830-N2830</f>
        <v>2.9568000000000003</v>
      </c>
      <c r="N2830" s="11" t="n">
        <v>2.3232</v>
      </c>
      <c r="O2830">
        <f>IF(L2830=0,"—",N2830/L2830)</f>
        <v>0.43999999999999995</v>
      </c>
      <c r="P2830" t="inlineStr">
        <is>
          <t>West</t>
        </is>
      </c>
      <c r="Q2830" t="inlineStr">
        <is>
          <t>Consumer</t>
        </is>
      </c>
    </row>
    <row r="2831">
      <c r="A2831" s="8" t="n">
        <v>6550</v>
      </c>
      <c r="B2831" t="inlineStr">
        <is>
          <t>US-2015-164966</t>
        </is>
      </c>
      <c r="C2831" s="9" t="n">
        <v>42215</v>
      </c>
      <c r="D2831" s="8" t="n">
        <v>2015</v>
      </c>
      <c r="E2831" s="8" t="n">
        <v>7</v>
      </c>
      <c r="F2831" t="inlineStr">
        <is>
          <t>2015-07</t>
        </is>
      </c>
      <c r="G2831" t="inlineStr">
        <is>
          <t>Furniture</t>
        </is>
      </c>
      <c r="H2831" t="inlineStr">
        <is>
          <t>Chairs</t>
        </is>
      </c>
      <c r="I2831" t="inlineStr">
        <is>
          <t>Global Stack Chair without Arms, Black</t>
        </is>
      </c>
      <c r="J2831" s="8" t="n">
        <v>6</v>
      </c>
      <c r="K2831" s="10" t="n">
        <v>0</v>
      </c>
      <c r="L2831" s="11" t="n">
        <v>155.88</v>
      </c>
      <c r="M2831" s="11">
        <f>L2831-N2831</f>
        <v>116.91</v>
      </c>
      <c r="N2831" s="11" t="n">
        <v>38.97</v>
      </c>
      <c r="O2831">
        <f>IF(L2831=0,"—",N2831/L2831)</f>
        <v>0.25</v>
      </c>
      <c r="P2831" t="inlineStr">
        <is>
          <t>Central</t>
        </is>
      </c>
      <c r="Q2831" t="inlineStr">
        <is>
          <t>Home Office</t>
        </is>
      </c>
    </row>
    <row r="2832">
      <c r="A2832" s="8" t="n">
        <v>2175</v>
      </c>
      <c r="B2832" t="inlineStr">
        <is>
          <t>CA-2015-132507</t>
        </is>
      </c>
      <c r="C2832" s="9" t="n">
        <v>42215</v>
      </c>
      <c r="D2832" s="8" t="n">
        <v>2015</v>
      </c>
      <c r="E2832" s="8" t="n">
        <v>7</v>
      </c>
      <c r="F2832" t="inlineStr">
        <is>
          <t>2015-07</t>
        </is>
      </c>
      <c r="G2832" t="inlineStr">
        <is>
          <t>Office Supplies</t>
        </is>
      </c>
      <c r="H2832" t="inlineStr">
        <is>
          <t>Storage</t>
        </is>
      </c>
      <c r="I2832" t="inlineStr">
        <is>
          <t>Eldon ProFile File 'N Store Portable File Tub Letter/Legal Size Black</t>
        </is>
      </c>
      <c r="J2832" s="8" t="n">
        <v>4</v>
      </c>
      <c r="K2832" s="10" t="n">
        <v>0.2</v>
      </c>
      <c r="L2832" s="11" t="n">
        <v>61.792</v>
      </c>
      <c r="M2832" s="11">
        <f>L2832-N2832</f>
        <v>55.6128</v>
      </c>
      <c r="N2832" s="11" t="n">
        <v>6.1792</v>
      </c>
      <c r="O2832">
        <f>IF(L2832=0,"—",N2832/L2832)</f>
        <v>0.09999999999999999</v>
      </c>
      <c r="P2832" t="inlineStr">
        <is>
          <t>Central</t>
        </is>
      </c>
      <c r="Q2832" t="inlineStr">
        <is>
          <t>Corporate</t>
        </is>
      </c>
    </row>
    <row r="2833">
      <c r="A2833" s="8" t="n">
        <v>272</v>
      </c>
      <c r="B2833" t="inlineStr">
        <is>
          <t>CA-2015-155334</t>
        </is>
      </c>
      <c r="C2833" s="9" t="n">
        <v>42215</v>
      </c>
      <c r="D2833" s="8" t="n">
        <v>2015</v>
      </c>
      <c r="E2833" s="8" t="n">
        <v>7</v>
      </c>
      <c r="F2833" t="inlineStr">
        <is>
          <t>2015-07</t>
        </is>
      </c>
      <c r="G2833" t="inlineStr">
        <is>
          <t>Technology</t>
        </is>
      </c>
      <c r="H2833" t="inlineStr">
        <is>
          <t>Accessories</t>
        </is>
      </c>
      <c r="I2833" t="inlineStr">
        <is>
          <t>Logitech 910-002974 M325 Wireless Mouse for Web Scrolling</t>
        </is>
      </c>
      <c r="J2833" s="8" t="n">
        <v>7</v>
      </c>
      <c r="K2833" s="10" t="n">
        <v>0</v>
      </c>
      <c r="L2833" s="11" t="n">
        <v>209.93</v>
      </c>
      <c r="M2833" s="11">
        <f>L2833-N2833</f>
        <v>117.5608</v>
      </c>
      <c r="N2833" s="11" t="n">
        <v>92.36920000000001</v>
      </c>
      <c r="O2833">
        <f>IF(L2833=0,"—",N2833/L2833)</f>
        <v>0.44</v>
      </c>
      <c r="P2833" t="inlineStr">
        <is>
          <t>West</t>
        </is>
      </c>
      <c r="Q2833" t="inlineStr">
        <is>
          <t>Consumer</t>
        </is>
      </c>
    </row>
    <row r="2834">
      <c r="A2834" s="8" t="n">
        <v>1002</v>
      </c>
      <c r="B2834" t="inlineStr">
        <is>
          <t>CA-2015-124891</t>
        </is>
      </c>
      <c r="C2834" s="9" t="n">
        <v>42216</v>
      </c>
      <c r="D2834" s="8" t="n">
        <v>2015</v>
      </c>
      <c r="E2834" s="8" t="n">
        <v>7</v>
      </c>
      <c r="F2834" t="inlineStr">
        <is>
          <t>2015-07</t>
        </is>
      </c>
      <c r="G2834" t="inlineStr">
        <is>
          <t>Technology</t>
        </is>
      </c>
      <c r="H2834" t="inlineStr">
        <is>
          <t>Accessories</t>
        </is>
      </c>
      <c r="I2834" t="inlineStr">
        <is>
          <t>Plantronics CS510 - Over-the-Head monaural Wireless Headset System</t>
        </is>
      </c>
      <c r="J2834" s="8" t="n">
        <v>7</v>
      </c>
      <c r="K2834" s="10" t="n">
        <v>0</v>
      </c>
      <c r="L2834" s="11" t="n">
        <v>2309.65</v>
      </c>
      <c r="M2834" s="11">
        <f>L2834-N2834</f>
        <v>1547.4655000000002</v>
      </c>
      <c r="N2834" s="11" t="n">
        <v>762.1845</v>
      </c>
      <c r="O2834">
        <f>IF(L2834=0,"—",N2834/L2834)</f>
        <v>0.32999999999999996</v>
      </c>
      <c r="P2834" t="inlineStr">
        <is>
          <t>East</t>
        </is>
      </c>
      <c r="Q2834" t="inlineStr">
        <is>
          <t>Consumer</t>
        </is>
      </c>
    </row>
    <row r="2835">
      <c r="A2835" s="8" t="n">
        <v>1003</v>
      </c>
      <c r="B2835" t="inlineStr">
        <is>
          <t>CA-2015-124891</t>
        </is>
      </c>
      <c r="C2835" s="9" t="n">
        <v>42216</v>
      </c>
      <c r="D2835" s="8" t="n">
        <v>2015</v>
      </c>
      <c r="E2835" s="8" t="n">
        <v>7</v>
      </c>
      <c r="F2835" t="inlineStr">
        <is>
          <t>2015-07</t>
        </is>
      </c>
      <c r="G2835" t="inlineStr">
        <is>
          <t>Furniture</t>
        </is>
      </c>
      <c r="H2835" t="inlineStr">
        <is>
          <t>Tables</t>
        </is>
      </c>
      <c r="I2835" t="inlineStr">
        <is>
          <t>Bevis Round Bullnose 29" High Table Top</t>
        </is>
      </c>
      <c r="J2835" s="8" t="n">
        <v>7</v>
      </c>
      <c r="K2835" s="10" t="n">
        <v>0.4</v>
      </c>
      <c r="L2835" s="11" t="n">
        <v>1090.782</v>
      </c>
      <c r="M2835" s="11">
        <f>L2835-N2835</f>
        <v>1381.6571999999999</v>
      </c>
      <c r="N2835" s="11" t="n">
        <v>-290.8752</v>
      </c>
      <c r="O2835">
        <f>IF(L2835=0,"—",N2835/L2835)</f>
        <v>-0.2666666666666667</v>
      </c>
      <c r="P2835" t="inlineStr">
        <is>
          <t>East</t>
        </is>
      </c>
      <c r="Q2835" t="inlineStr">
        <is>
          <t>Consumer</t>
        </is>
      </c>
    </row>
    <row r="2836">
      <c r="A2836" s="8" t="n">
        <v>8732</v>
      </c>
      <c r="B2836" t="inlineStr">
        <is>
          <t>CA-2015-111017</t>
        </is>
      </c>
      <c r="C2836" s="9" t="n">
        <v>42216</v>
      </c>
      <c r="D2836" s="8" t="n">
        <v>2015</v>
      </c>
      <c r="E2836" s="8" t="n">
        <v>7</v>
      </c>
      <c r="F2836" t="inlineStr">
        <is>
          <t>2015-07</t>
        </is>
      </c>
      <c r="G2836" t="inlineStr">
        <is>
          <t>Office Supplies</t>
        </is>
      </c>
      <c r="H2836" t="inlineStr">
        <is>
          <t>Supplies</t>
        </is>
      </c>
      <c r="I2836" t="inlineStr">
        <is>
          <t>Acme 10" Easy Grip Assistive Scissors</t>
        </is>
      </c>
      <c r="J2836" s="8" t="n">
        <v>3</v>
      </c>
      <c r="K2836" s="10" t="n">
        <v>0</v>
      </c>
      <c r="L2836" s="11" t="n">
        <v>52.59</v>
      </c>
      <c r="M2836" s="11">
        <f>L2836-N2836</f>
        <v>36.813</v>
      </c>
      <c r="N2836" s="11" t="n">
        <v>15.777</v>
      </c>
      <c r="O2836">
        <f>IF(L2836=0,"—",N2836/L2836)</f>
        <v>0.3</v>
      </c>
      <c r="P2836" t="inlineStr">
        <is>
          <t>Central</t>
        </is>
      </c>
      <c r="Q2836" t="inlineStr">
        <is>
          <t>Corporate</t>
        </is>
      </c>
    </row>
    <row r="2837">
      <c r="A2837" s="8" t="n">
        <v>4581</v>
      </c>
      <c r="B2837" t="inlineStr">
        <is>
          <t>CA-2015-164427</t>
        </is>
      </c>
      <c r="C2837" s="9" t="n">
        <v>42216</v>
      </c>
      <c r="D2837" s="8" t="n">
        <v>2015</v>
      </c>
      <c r="E2837" s="8" t="n">
        <v>7</v>
      </c>
      <c r="F2837" t="inlineStr">
        <is>
          <t>2015-07</t>
        </is>
      </c>
      <c r="G2837" t="inlineStr">
        <is>
          <t>Technology</t>
        </is>
      </c>
      <c r="H2837" t="inlineStr">
        <is>
          <t>Accessories</t>
        </is>
      </c>
      <c r="I2837" t="inlineStr">
        <is>
          <t>Microsoft Sculpt Comfort Mouse</t>
        </is>
      </c>
      <c r="J2837" s="8" t="n">
        <v>6</v>
      </c>
      <c r="K2837" s="10" t="n">
        <v>0</v>
      </c>
      <c r="L2837" s="11" t="n">
        <v>239.7</v>
      </c>
      <c r="M2837" s="11">
        <f>L2837-N2837</f>
        <v>134.23199999999997</v>
      </c>
      <c r="N2837" s="11" t="n">
        <v>105.468</v>
      </c>
      <c r="O2837">
        <f>IF(L2837=0,"—",N2837/L2837)</f>
        <v>0.44000000000000006</v>
      </c>
      <c r="P2837" t="inlineStr">
        <is>
          <t>South</t>
        </is>
      </c>
      <c r="Q2837" t="inlineStr">
        <is>
          <t>Corporate</t>
        </is>
      </c>
    </row>
    <row r="2838">
      <c r="A2838" s="8" t="n">
        <v>1004</v>
      </c>
      <c r="B2838" t="inlineStr">
        <is>
          <t>CA-2015-124891</t>
        </is>
      </c>
      <c r="C2838" s="9" t="n">
        <v>42216</v>
      </c>
      <c r="D2838" s="8" t="n">
        <v>2015</v>
      </c>
      <c r="E2838" s="8" t="n">
        <v>7</v>
      </c>
      <c r="F2838" t="inlineStr">
        <is>
          <t>2015-07</t>
        </is>
      </c>
      <c r="G2838" t="inlineStr">
        <is>
          <t>Office Supplies</t>
        </is>
      </c>
      <c r="H2838" t="inlineStr">
        <is>
          <t>Paper</t>
        </is>
      </c>
      <c r="I2838" t="inlineStr">
        <is>
          <t>Xerox 212</t>
        </is>
      </c>
      <c r="J2838" s="8" t="n">
        <v>3</v>
      </c>
      <c r="K2838" s="10" t="n">
        <v>0</v>
      </c>
      <c r="L2838" s="11" t="n">
        <v>19.44</v>
      </c>
      <c r="M2838" s="11">
        <f>L2838-N2838</f>
        <v>10.1088</v>
      </c>
      <c r="N2838" s="11" t="n">
        <v>9.331200000000001</v>
      </c>
      <c r="O2838">
        <f>IF(L2838=0,"—",N2838/L2838)</f>
        <v>0.48000000000000004</v>
      </c>
      <c r="P2838" t="inlineStr">
        <is>
          <t>East</t>
        </is>
      </c>
      <c r="Q2838" t="inlineStr">
        <is>
          <t>Consumer</t>
        </is>
      </c>
    </row>
    <row r="2839">
      <c r="A2839" s="8" t="n">
        <v>1505</v>
      </c>
      <c r="B2839" t="inlineStr">
        <is>
          <t>CA-2015-153388</t>
        </is>
      </c>
      <c r="C2839" s="9" t="n">
        <v>42217</v>
      </c>
      <c r="D2839" s="8" t="n">
        <v>2015</v>
      </c>
      <c r="E2839" s="8" t="n">
        <v>8</v>
      </c>
      <c r="F2839" t="inlineStr">
        <is>
          <t>2015-08</t>
        </is>
      </c>
      <c r="G2839" t="inlineStr">
        <is>
          <t>Office Supplies</t>
        </is>
      </c>
      <c r="H2839" t="inlineStr">
        <is>
          <t>Art</t>
        </is>
      </c>
      <c r="I2839" t="inlineStr">
        <is>
          <t>Prang Dustless Chalk Sticks</t>
        </is>
      </c>
      <c r="J2839" s="8" t="n">
        <v>4</v>
      </c>
      <c r="K2839" s="10" t="n">
        <v>0</v>
      </c>
      <c r="L2839" s="11" t="n">
        <v>6.72</v>
      </c>
      <c r="M2839" s="11">
        <f>L2839-N2839</f>
        <v>3.36</v>
      </c>
      <c r="N2839" s="11" t="n">
        <v>3.36</v>
      </c>
      <c r="O2839">
        <f>IF(L2839=0,"—",N2839/L2839)</f>
        <v>0.5</v>
      </c>
      <c r="P2839" t="inlineStr">
        <is>
          <t>West</t>
        </is>
      </c>
      <c r="Q2839" t="inlineStr">
        <is>
          <t>Home Office</t>
        </is>
      </c>
    </row>
    <row r="2840">
      <c r="A2840" s="8" t="n">
        <v>1506</v>
      </c>
      <c r="B2840" t="inlineStr">
        <is>
          <t>CA-2015-153388</t>
        </is>
      </c>
      <c r="C2840" s="9" t="n">
        <v>42217</v>
      </c>
      <c r="D2840" s="8" t="n">
        <v>2015</v>
      </c>
      <c r="E2840" s="8" t="n">
        <v>8</v>
      </c>
      <c r="F2840" t="inlineStr">
        <is>
          <t>2015-08</t>
        </is>
      </c>
      <c r="G2840" t="inlineStr">
        <is>
          <t>Furniture</t>
        </is>
      </c>
      <c r="H2840" t="inlineStr">
        <is>
          <t>Tables</t>
        </is>
      </c>
      <c r="I2840" t="inlineStr">
        <is>
          <t>Hon 2111 Invitation Series Corner Table</t>
        </is>
      </c>
      <c r="J2840" s="8" t="n">
        <v>6</v>
      </c>
      <c r="K2840" s="10" t="n">
        <v>0.2</v>
      </c>
      <c r="L2840" s="11" t="n">
        <v>1004.976</v>
      </c>
      <c r="M2840" s="11">
        <f>L2840-N2840</f>
        <v>1180.8468</v>
      </c>
      <c r="N2840" s="11" t="n">
        <v>-175.8708</v>
      </c>
      <c r="O2840">
        <f>IF(L2840=0,"—",N2840/L2840)</f>
        <v>-0.17500000000000002</v>
      </c>
      <c r="P2840" t="inlineStr">
        <is>
          <t>West</t>
        </is>
      </c>
      <c r="Q2840" t="inlineStr">
        <is>
          <t>Home Office</t>
        </is>
      </c>
    </row>
    <row r="2841">
      <c r="A2841" s="8" t="n">
        <v>4645</v>
      </c>
      <c r="B2841" t="inlineStr">
        <is>
          <t>CA-2015-147501</t>
        </is>
      </c>
      <c r="C2841" s="9" t="n">
        <v>42218</v>
      </c>
      <c r="D2841" s="8" t="n">
        <v>2015</v>
      </c>
      <c r="E2841" s="8" t="n">
        <v>8</v>
      </c>
      <c r="F2841" t="inlineStr">
        <is>
          <t>2015-08</t>
        </is>
      </c>
      <c r="G2841" t="inlineStr">
        <is>
          <t>Technology</t>
        </is>
      </c>
      <c r="H2841" t="inlineStr">
        <is>
          <t>Machines</t>
        </is>
      </c>
      <c r="I2841" t="inlineStr">
        <is>
          <t>Okidata C331dn Printer</t>
        </is>
      </c>
      <c r="J2841" s="8" t="n">
        <v>2</v>
      </c>
      <c r="K2841" s="10" t="n">
        <v>0.2</v>
      </c>
      <c r="L2841" s="11" t="n">
        <v>558.4</v>
      </c>
      <c r="M2841" s="11">
        <f>L2841-N2841</f>
        <v>516.52</v>
      </c>
      <c r="N2841" s="11" t="n">
        <v>41.88</v>
      </c>
      <c r="O2841">
        <f>IF(L2841=0,"—",N2841/L2841)</f>
        <v>0.07500000000000001</v>
      </c>
      <c r="P2841" t="inlineStr">
        <is>
          <t>West</t>
        </is>
      </c>
      <c r="Q2841" t="inlineStr">
        <is>
          <t>Consumer</t>
        </is>
      </c>
    </row>
    <row r="2842">
      <c r="A2842" s="8" t="n">
        <v>4968</v>
      </c>
      <c r="B2842" t="inlineStr">
        <is>
          <t>CA-2015-122406</t>
        </is>
      </c>
      <c r="C2842" s="9" t="n">
        <v>42218</v>
      </c>
      <c r="D2842" s="8" t="n">
        <v>2015</v>
      </c>
      <c r="E2842" s="8" t="n">
        <v>8</v>
      </c>
      <c r="F2842" t="inlineStr">
        <is>
          <t>2015-08</t>
        </is>
      </c>
      <c r="G2842" t="inlineStr">
        <is>
          <t>Office Supplies</t>
        </is>
      </c>
      <c r="H2842" t="inlineStr">
        <is>
          <t>Paper</t>
        </is>
      </c>
      <c r="I2842" t="inlineStr">
        <is>
          <t>Important Message Pads, 50 4-1/4 x 5-1/2 Forms per Pad</t>
        </is>
      </c>
      <c r="J2842" s="8" t="n">
        <v>2</v>
      </c>
      <c r="K2842" s="10" t="n">
        <v>0</v>
      </c>
      <c r="L2842" s="11" t="n">
        <v>8.4</v>
      </c>
      <c r="M2842" s="11">
        <f>L2842-N2842</f>
        <v>4.284000000000001</v>
      </c>
      <c r="N2842" s="11" t="n">
        <v>4.116</v>
      </c>
      <c r="O2842">
        <f>IF(L2842=0,"—",N2842/L2842)</f>
        <v>0.48999999999999994</v>
      </c>
      <c r="P2842" t="inlineStr">
        <is>
          <t>East</t>
        </is>
      </c>
      <c r="Q2842" t="inlineStr">
        <is>
          <t>Home Office</t>
        </is>
      </c>
    </row>
    <row r="2843">
      <c r="A2843" s="8" t="n">
        <v>4969</v>
      </c>
      <c r="B2843" t="inlineStr">
        <is>
          <t>CA-2015-122406</t>
        </is>
      </c>
      <c r="C2843" s="9" t="n">
        <v>42218</v>
      </c>
      <c r="D2843" s="8" t="n">
        <v>2015</v>
      </c>
      <c r="E2843" s="8" t="n">
        <v>8</v>
      </c>
      <c r="F2843" t="inlineStr">
        <is>
          <t>2015-08</t>
        </is>
      </c>
      <c r="G2843" t="inlineStr">
        <is>
          <t>Technology</t>
        </is>
      </c>
      <c r="H2843" t="inlineStr">
        <is>
          <t>Accessories</t>
        </is>
      </c>
      <c r="I2843" t="inlineStr">
        <is>
          <t>Logitech G700s Rechargeable Gaming Mouse</t>
        </is>
      </c>
      <c r="J2843" s="8" t="n">
        <v>2</v>
      </c>
      <c r="K2843" s="10" t="n">
        <v>0</v>
      </c>
      <c r="L2843" s="11" t="n">
        <v>199.98</v>
      </c>
      <c r="M2843" s="11">
        <f>L2843-N2843</f>
        <v>115.98839999999998</v>
      </c>
      <c r="N2843" s="11" t="n">
        <v>83.99160000000001</v>
      </c>
      <c r="O2843">
        <f>IF(L2843=0,"—",N2843/L2843)</f>
        <v>0.42000000000000004</v>
      </c>
      <c r="P2843" t="inlineStr">
        <is>
          <t>East</t>
        </is>
      </c>
      <c r="Q2843" t="inlineStr">
        <is>
          <t>Home Office</t>
        </is>
      </c>
    </row>
    <row r="2844">
      <c r="A2844" s="8" t="n">
        <v>8180</v>
      </c>
      <c r="B2844" t="inlineStr">
        <is>
          <t>CA-2015-112767</t>
        </is>
      </c>
      <c r="C2844" s="9" t="n">
        <v>42218</v>
      </c>
      <c r="D2844" s="8" t="n">
        <v>2015</v>
      </c>
      <c r="E2844" s="8" t="n">
        <v>8</v>
      </c>
      <c r="F2844" t="inlineStr">
        <is>
          <t>2015-08</t>
        </is>
      </c>
      <c r="G2844" t="inlineStr">
        <is>
          <t>Furniture</t>
        </is>
      </c>
      <c r="H2844" t="inlineStr">
        <is>
          <t>Tables</t>
        </is>
      </c>
      <c r="I2844" t="inlineStr">
        <is>
          <t>Balt Split Level Computer Training Table</t>
        </is>
      </c>
      <c r="J2844" s="8" t="n">
        <v>4</v>
      </c>
      <c r="K2844" s="10" t="n">
        <v>0.5</v>
      </c>
      <c r="L2844" s="11" t="n">
        <v>277.5</v>
      </c>
      <c r="M2844" s="11">
        <f>L2844-N2844</f>
        <v>466.2</v>
      </c>
      <c r="N2844" s="11" t="n">
        <v>-188.7</v>
      </c>
      <c r="O2844">
        <f>IF(L2844=0,"—",N2844/L2844)</f>
        <v>-0.6799999999999999</v>
      </c>
      <c r="P2844" t="inlineStr">
        <is>
          <t>West</t>
        </is>
      </c>
      <c r="Q2844" t="inlineStr">
        <is>
          <t>Consumer</t>
        </is>
      </c>
    </row>
    <row r="2845">
      <c r="A2845" s="8" t="n">
        <v>4970</v>
      </c>
      <c r="B2845" t="inlineStr">
        <is>
          <t>CA-2015-122406</t>
        </is>
      </c>
      <c r="C2845" s="9" t="n">
        <v>42218</v>
      </c>
      <c r="D2845" s="8" t="n">
        <v>2015</v>
      </c>
      <c r="E2845" s="8" t="n">
        <v>8</v>
      </c>
      <c r="F2845" t="inlineStr">
        <is>
          <t>2015-08</t>
        </is>
      </c>
      <c r="G2845" t="inlineStr">
        <is>
          <t>Furniture</t>
        </is>
      </c>
      <c r="H2845" t="inlineStr">
        <is>
          <t>Chairs</t>
        </is>
      </c>
      <c r="I2845" t="inlineStr">
        <is>
          <t>Office Star Flex Back Scooter Chair with White Frame</t>
        </is>
      </c>
      <c r="J2845" s="8" t="n">
        <v>1</v>
      </c>
      <c r="K2845" s="10" t="n">
        <v>0</v>
      </c>
      <c r="L2845" s="11" t="n">
        <v>110.98</v>
      </c>
      <c r="M2845" s="11">
        <f>L2845-N2845</f>
        <v>95.4428</v>
      </c>
      <c r="N2845" s="11" t="n">
        <v>15.5372</v>
      </c>
      <c r="O2845">
        <f>IF(L2845=0,"—",N2845/L2845)</f>
        <v>0.13999999999999999</v>
      </c>
      <c r="P2845" t="inlineStr">
        <is>
          <t>East</t>
        </is>
      </c>
      <c r="Q2845" t="inlineStr">
        <is>
          <t>Home Office</t>
        </is>
      </c>
    </row>
    <row r="2846">
      <c r="A2846" s="8" t="n">
        <v>4967</v>
      </c>
      <c r="B2846" t="inlineStr">
        <is>
          <t>CA-2015-122406</t>
        </is>
      </c>
      <c r="C2846" s="9" t="n">
        <v>42218</v>
      </c>
      <c r="D2846" s="8" t="n">
        <v>2015</v>
      </c>
      <c r="E2846" s="8" t="n">
        <v>8</v>
      </c>
      <c r="F2846" t="inlineStr">
        <is>
          <t>2015-08</t>
        </is>
      </c>
      <c r="G2846" t="inlineStr">
        <is>
          <t>Technology</t>
        </is>
      </c>
      <c r="H2846" t="inlineStr">
        <is>
          <t>Phones</t>
        </is>
      </c>
      <c r="I2846" t="inlineStr">
        <is>
          <t>Plantronics MX500i Earset</t>
        </is>
      </c>
      <c r="J2846" s="8" t="n">
        <v>3</v>
      </c>
      <c r="K2846" s="10" t="n">
        <v>0</v>
      </c>
      <c r="L2846" s="11" t="n">
        <v>128.85</v>
      </c>
      <c r="M2846" s="11">
        <f>L2846-N2846</f>
        <v>124.9845</v>
      </c>
      <c r="N2846" s="11" t="n">
        <v>3.8655</v>
      </c>
      <c r="O2846">
        <f>IF(L2846=0,"—",N2846/L2846)</f>
        <v>0.030000000000000002</v>
      </c>
      <c r="P2846" t="inlineStr">
        <is>
          <t>East</t>
        </is>
      </c>
      <c r="Q2846" t="inlineStr">
        <is>
          <t>Home Office</t>
        </is>
      </c>
    </row>
    <row r="2847">
      <c r="A2847" s="8" t="n">
        <v>4644</v>
      </c>
      <c r="B2847" t="inlineStr">
        <is>
          <t>CA-2015-147501</t>
        </is>
      </c>
      <c r="C2847" s="9" t="n">
        <v>42218</v>
      </c>
      <c r="D2847" s="8" t="n">
        <v>2015</v>
      </c>
      <c r="E2847" s="8" t="n">
        <v>8</v>
      </c>
      <c r="F2847" t="inlineStr">
        <is>
          <t>2015-08</t>
        </is>
      </c>
      <c r="G2847" t="inlineStr">
        <is>
          <t>Office Supplies</t>
        </is>
      </c>
      <c r="H2847" t="inlineStr">
        <is>
          <t>Binders</t>
        </is>
      </c>
      <c r="I2847" t="inlineStr">
        <is>
          <t>Ibico Presentation Index for Binding Systems</t>
        </is>
      </c>
      <c r="J2847" s="8" t="n">
        <v>2</v>
      </c>
      <c r="K2847" s="10" t="n">
        <v>0.2</v>
      </c>
      <c r="L2847" s="11" t="n">
        <v>6.368</v>
      </c>
      <c r="M2847" s="11">
        <f>L2847-N2847</f>
        <v>4.2188</v>
      </c>
      <c r="N2847" s="11" t="n">
        <v>2.1492</v>
      </c>
      <c r="O2847">
        <f>IF(L2847=0,"—",N2847/L2847)</f>
        <v>0.33749999999999997</v>
      </c>
      <c r="P2847" t="inlineStr">
        <is>
          <t>West</t>
        </is>
      </c>
      <c r="Q2847" t="inlineStr">
        <is>
          <t>Consumer</t>
        </is>
      </c>
    </row>
    <row r="2848">
      <c r="A2848" s="8" t="n">
        <v>5857</v>
      </c>
      <c r="B2848" t="inlineStr">
        <is>
          <t>CA-2015-112214</t>
        </is>
      </c>
      <c r="C2848" s="9" t="n">
        <v>42221</v>
      </c>
      <c r="D2848" s="8" t="n">
        <v>2015</v>
      </c>
      <c r="E2848" s="8" t="n">
        <v>8</v>
      </c>
      <c r="F2848" t="inlineStr">
        <is>
          <t>2015-08</t>
        </is>
      </c>
      <c r="G2848" t="inlineStr">
        <is>
          <t>Office Supplies</t>
        </is>
      </c>
      <c r="H2848" t="inlineStr">
        <is>
          <t>Binders</t>
        </is>
      </c>
      <c r="I2848" t="inlineStr">
        <is>
          <t>Avery Self-Adhesive Photo Pockets for Polaroid Photos</t>
        </is>
      </c>
      <c r="J2848" s="8" t="n">
        <v>1</v>
      </c>
      <c r="K2848" s="10" t="n">
        <v>0.8</v>
      </c>
      <c r="L2848" s="11" t="n">
        <v>1.362</v>
      </c>
      <c r="M2848" s="11">
        <f>L2848-N2848</f>
        <v>3.5412</v>
      </c>
      <c r="N2848" s="11" t="n">
        <v>-2.1792</v>
      </c>
      <c r="O2848">
        <f>IF(L2848=0,"—",N2848/L2848)</f>
        <v>-1.5999999999999996</v>
      </c>
      <c r="P2848" t="inlineStr">
        <is>
          <t>Central</t>
        </is>
      </c>
      <c r="Q2848" t="inlineStr">
        <is>
          <t>Corporate</t>
        </is>
      </c>
    </row>
    <row r="2849">
      <c r="A2849" s="8" t="n">
        <v>5858</v>
      </c>
      <c r="B2849" t="inlineStr">
        <is>
          <t>CA-2015-112214</t>
        </is>
      </c>
      <c r="C2849" s="9" t="n">
        <v>42221</v>
      </c>
      <c r="D2849" s="8" t="n">
        <v>2015</v>
      </c>
      <c r="E2849" s="8" t="n">
        <v>8</v>
      </c>
      <c r="F2849" t="inlineStr">
        <is>
          <t>2015-08</t>
        </is>
      </c>
      <c r="G2849" t="inlineStr">
        <is>
          <t>Furniture</t>
        </is>
      </c>
      <c r="H2849" t="inlineStr">
        <is>
          <t>Furnishings</t>
        </is>
      </c>
      <c r="I2849" t="inlineStr">
        <is>
          <t>Eldon Expressions Wood Desk Accessories, Oak</t>
        </is>
      </c>
      <c r="J2849" s="8" t="n">
        <v>5</v>
      </c>
      <c r="K2849" s="10" t="n">
        <v>0.6</v>
      </c>
      <c r="L2849" s="11" t="n">
        <v>14.76</v>
      </c>
      <c r="M2849" s="11">
        <f>L2849-N2849</f>
        <v>26.198999999999998</v>
      </c>
      <c r="N2849" s="11" t="n">
        <v>-11.439</v>
      </c>
      <c r="O2849">
        <f>IF(L2849=0,"—",N2849/L2849)</f>
        <v>-0.775</v>
      </c>
      <c r="P2849" t="inlineStr">
        <is>
          <t>Central</t>
        </is>
      </c>
      <c r="Q2849" t="inlineStr">
        <is>
          <t>Corporate</t>
        </is>
      </c>
    </row>
    <row r="2850">
      <c r="A2850" s="8" t="n">
        <v>5855</v>
      </c>
      <c r="B2850" t="inlineStr">
        <is>
          <t>CA-2015-112214</t>
        </is>
      </c>
      <c r="C2850" s="9" t="n">
        <v>42221</v>
      </c>
      <c r="D2850" s="8" t="n">
        <v>2015</v>
      </c>
      <c r="E2850" s="8" t="n">
        <v>8</v>
      </c>
      <c r="F2850" t="inlineStr">
        <is>
          <t>2015-08</t>
        </is>
      </c>
      <c r="G2850" t="inlineStr">
        <is>
          <t>Office Supplies</t>
        </is>
      </c>
      <c r="H2850" t="inlineStr">
        <is>
          <t>Storage</t>
        </is>
      </c>
      <c r="I2850" t="inlineStr">
        <is>
          <t>Perma STOR-ALL Hanging File Box, 13 1/8"W x 12 1/4"D x 10 1/2"H</t>
        </is>
      </c>
      <c r="J2850" s="8" t="n">
        <v>7</v>
      </c>
      <c r="K2850" s="10" t="n">
        <v>0.2</v>
      </c>
      <c r="L2850" s="11" t="n">
        <v>33.488</v>
      </c>
      <c r="M2850" s="11">
        <f>L2850-N2850</f>
        <v>34.7438</v>
      </c>
      <c r="N2850" s="11" t="n">
        <v>-1.2558</v>
      </c>
      <c r="O2850">
        <f>IF(L2850=0,"—",N2850/L2850)</f>
        <v>-0.0375</v>
      </c>
      <c r="P2850" t="inlineStr">
        <is>
          <t>Central</t>
        </is>
      </c>
      <c r="Q2850" t="inlineStr">
        <is>
          <t>Corporate</t>
        </is>
      </c>
    </row>
    <row r="2851">
      <c r="A2851" s="8" t="n">
        <v>5856</v>
      </c>
      <c r="B2851" t="inlineStr">
        <is>
          <t>CA-2015-112214</t>
        </is>
      </c>
      <c r="C2851" s="9" t="n">
        <v>42221</v>
      </c>
      <c r="D2851" s="8" t="n">
        <v>2015</v>
      </c>
      <c r="E2851" s="8" t="n">
        <v>8</v>
      </c>
      <c r="F2851" t="inlineStr">
        <is>
          <t>2015-08</t>
        </is>
      </c>
      <c r="G2851" t="inlineStr">
        <is>
          <t>Office Supplies</t>
        </is>
      </c>
      <c r="H2851" t="inlineStr">
        <is>
          <t>Supplies</t>
        </is>
      </c>
      <c r="I2851" t="inlineStr">
        <is>
          <t>Stiletto Hand Letter Openers</t>
        </is>
      </c>
      <c r="J2851" s="8" t="n">
        <v>3</v>
      </c>
      <c r="K2851" s="10" t="n">
        <v>0.2</v>
      </c>
      <c r="L2851" s="11" t="n">
        <v>23.04</v>
      </c>
      <c r="M2851" s="11">
        <f>L2851-N2851</f>
        <v>27.936</v>
      </c>
      <c r="N2851" s="11" t="n">
        <v>-4.896</v>
      </c>
      <c r="O2851">
        <f>IF(L2851=0,"—",N2851/L2851)</f>
        <v>-0.2125</v>
      </c>
      <c r="P2851" t="inlineStr">
        <is>
          <t>Central</t>
        </is>
      </c>
      <c r="Q2851" t="inlineStr">
        <is>
          <t>Corporate</t>
        </is>
      </c>
    </row>
    <row r="2852">
      <c r="A2852" s="8" t="n">
        <v>2307</v>
      </c>
      <c r="B2852" t="inlineStr">
        <is>
          <t>CA-2015-160794</t>
        </is>
      </c>
      <c r="C2852" s="9" t="n">
        <v>42222</v>
      </c>
      <c r="D2852" s="8" t="n">
        <v>2015</v>
      </c>
      <c r="E2852" s="8" t="n">
        <v>8</v>
      </c>
      <c r="F2852" t="inlineStr">
        <is>
          <t>2015-08</t>
        </is>
      </c>
      <c r="G2852" t="inlineStr">
        <is>
          <t>Office Supplies</t>
        </is>
      </c>
      <c r="H2852" t="inlineStr">
        <is>
          <t>Paper</t>
        </is>
      </c>
      <c r="I2852" t="inlineStr">
        <is>
          <t>Xerox 188</t>
        </is>
      </c>
      <c r="J2852" s="8" t="n">
        <v>3</v>
      </c>
      <c r="K2852" s="10" t="n">
        <v>0.2</v>
      </c>
      <c r="L2852" s="11" t="n">
        <v>27.216</v>
      </c>
      <c r="M2852" s="11">
        <f>L2852-N2852</f>
        <v>17.3502</v>
      </c>
      <c r="N2852" s="11" t="n">
        <v>9.8658</v>
      </c>
      <c r="O2852">
        <f>IF(L2852=0,"—",N2852/L2852)</f>
        <v>0.3625</v>
      </c>
      <c r="P2852" t="inlineStr">
        <is>
          <t>Central</t>
        </is>
      </c>
      <c r="Q2852" t="inlineStr">
        <is>
          <t>Corporate</t>
        </is>
      </c>
    </row>
    <row r="2853">
      <c r="A2853" s="8" t="n">
        <v>9544</v>
      </c>
      <c r="B2853" t="inlineStr">
        <is>
          <t>CA-2015-135251</t>
        </is>
      </c>
      <c r="C2853" s="9" t="n">
        <v>42222</v>
      </c>
      <c r="D2853" s="8" t="n">
        <v>2015</v>
      </c>
      <c r="E2853" s="8" t="n">
        <v>8</v>
      </c>
      <c r="F2853" t="inlineStr">
        <is>
          <t>2015-08</t>
        </is>
      </c>
      <c r="G2853" t="inlineStr">
        <is>
          <t>Office Supplies</t>
        </is>
      </c>
      <c r="H2853" t="inlineStr">
        <is>
          <t>Paper</t>
        </is>
      </c>
      <c r="I2853" t="inlineStr">
        <is>
          <t>Xerox 1906</t>
        </is>
      </c>
      <c r="J2853" s="8" t="n">
        <v>2</v>
      </c>
      <c r="K2853" s="10" t="n">
        <v>0.2</v>
      </c>
      <c r="L2853" s="11" t="n">
        <v>56.704</v>
      </c>
      <c r="M2853" s="11">
        <f>L2853-N2853</f>
        <v>37.5664</v>
      </c>
      <c r="N2853" s="11" t="n">
        <v>19.1376</v>
      </c>
      <c r="O2853">
        <f>IF(L2853=0,"—",N2853/L2853)</f>
        <v>0.33749999999999997</v>
      </c>
      <c r="P2853" t="inlineStr">
        <is>
          <t>Central</t>
        </is>
      </c>
      <c r="Q2853" t="inlineStr">
        <is>
          <t>Corporate</t>
        </is>
      </c>
    </row>
    <row r="2854">
      <c r="A2854" s="8" t="n">
        <v>9542</v>
      </c>
      <c r="B2854" t="inlineStr">
        <is>
          <t>CA-2015-135251</t>
        </is>
      </c>
      <c r="C2854" s="9" t="n">
        <v>42222</v>
      </c>
      <c r="D2854" s="8" t="n">
        <v>2015</v>
      </c>
      <c r="E2854" s="8" t="n">
        <v>8</v>
      </c>
      <c r="F2854" t="inlineStr">
        <is>
          <t>2015-08</t>
        </is>
      </c>
      <c r="G2854" t="inlineStr">
        <is>
          <t>Office Supplies</t>
        </is>
      </c>
      <c r="H2854" t="inlineStr">
        <is>
          <t>Labels</t>
        </is>
      </c>
      <c r="I2854" t="inlineStr">
        <is>
          <t>Avery 505</t>
        </is>
      </c>
      <c r="J2854" s="8" t="n">
        <v>3</v>
      </c>
      <c r="K2854" s="10" t="n">
        <v>0.2</v>
      </c>
      <c r="L2854" s="11" t="n">
        <v>35.52</v>
      </c>
      <c r="M2854" s="11">
        <f>L2854-N2854</f>
        <v>22.200000000000003</v>
      </c>
      <c r="N2854" s="11" t="n">
        <v>13.32</v>
      </c>
      <c r="O2854">
        <f>IF(L2854=0,"—",N2854/L2854)</f>
        <v>0.375</v>
      </c>
      <c r="P2854" t="inlineStr">
        <is>
          <t>Central</t>
        </is>
      </c>
      <c r="Q2854" t="inlineStr">
        <is>
          <t>Corporate</t>
        </is>
      </c>
    </row>
    <row r="2855">
      <c r="A2855" s="8" t="n">
        <v>9543</v>
      </c>
      <c r="B2855" t="inlineStr">
        <is>
          <t>CA-2015-135251</t>
        </is>
      </c>
      <c r="C2855" s="9" t="n">
        <v>42222</v>
      </c>
      <c r="D2855" s="8" t="n">
        <v>2015</v>
      </c>
      <c r="E2855" s="8" t="n">
        <v>8</v>
      </c>
      <c r="F2855" t="inlineStr">
        <is>
          <t>2015-08</t>
        </is>
      </c>
      <c r="G2855" t="inlineStr">
        <is>
          <t>Office Supplies</t>
        </is>
      </c>
      <c r="H2855" t="inlineStr">
        <is>
          <t>Binders</t>
        </is>
      </c>
      <c r="I2855" t="inlineStr">
        <is>
          <t>Avery Hole Reinforcements</t>
        </is>
      </c>
      <c r="J2855" s="8" t="n">
        <v>5</v>
      </c>
      <c r="K2855" s="10" t="n">
        <v>0.8</v>
      </c>
      <c r="L2855" s="11" t="n">
        <v>6.23</v>
      </c>
      <c r="M2855" s="11">
        <f>L2855-N2855</f>
        <v>15.8865</v>
      </c>
      <c r="N2855" s="11" t="n">
        <v>-9.656499999999999</v>
      </c>
      <c r="O2855">
        <f>IF(L2855=0,"—",N2855/L2855)</f>
        <v>-1.5499999999999998</v>
      </c>
      <c r="P2855" t="inlineStr">
        <is>
          <t>Central</t>
        </is>
      </c>
      <c r="Q2855" t="inlineStr">
        <is>
          <t>Corporate</t>
        </is>
      </c>
    </row>
    <row r="2856">
      <c r="A2856" s="8" t="n">
        <v>9545</v>
      </c>
      <c r="B2856" t="inlineStr">
        <is>
          <t>CA-2015-135251</t>
        </is>
      </c>
      <c r="C2856" s="9" t="n">
        <v>42222</v>
      </c>
      <c r="D2856" s="8" t="n">
        <v>2015</v>
      </c>
      <c r="E2856" s="8" t="n">
        <v>8</v>
      </c>
      <c r="F2856" t="inlineStr">
        <is>
          <t>2015-08</t>
        </is>
      </c>
      <c r="G2856" t="inlineStr">
        <is>
          <t>Furniture</t>
        </is>
      </c>
      <c r="H2856" t="inlineStr">
        <is>
          <t>Bookcases</t>
        </is>
      </c>
      <c r="I2856" t="inlineStr">
        <is>
          <t>O'Sullivan Manor Hill 2-Door Library in Brianna Oak</t>
        </is>
      </c>
      <c r="J2856" s="8" t="n">
        <v>3</v>
      </c>
      <c r="K2856" s="10" t="n">
        <v>0.32</v>
      </c>
      <c r="L2856" s="11" t="n">
        <v>369.1992</v>
      </c>
      <c r="M2856" s="11">
        <f>L2856-N2856</f>
        <v>483.2166</v>
      </c>
      <c r="N2856" s="11" t="n">
        <v>-114.0174</v>
      </c>
      <c r="O2856">
        <f>IF(L2856=0,"—",N2856/L2856)</f>
        <v>-0.30882352941176466</v>
      </c>
      <c r="P2856" t="inlineStr">
        <is>
          <t>Central</t>
        </is>
      </c>
      <c r="Q2856" t="inlineStr">
        <is>
          <t>Corporate</t>
        </is>
      </c>
    </row>
    <row r="2857">
      <c r="A2857" s="8" t="n">
        <v>6186</v>
      </c>
      <c r="B2857" t="inlineStr">
        <is>
          <t>CA-2015-138331</t>
        </is>
      </c>
      <c r="C2857" s="9" t="n">
        <v>42223</v>
      </c>
      <c r="D2857" s="8" t="n">
        <v>2015</v>
      </c>
      <c r="E2857" s="8" t="n">
        <v>8</v>
      </c>
      <c r="F2857" t="inlineStr">
        <is>
          <t>2015-08</t>
        </is>
      </c>
      <c r="G2857" t="inlineStr">
        <is>
          <t>Office Supplies</t>
        </is>
      </c>
      <c r="H2857" t="inlineStr">
        <is>
          <t>Art</t>
        </is>
      </c>
      <c r="I2857" t="inlineStr">
        <is>
          <t>Stanley Contemporary Battery Pencil Sharpeners</t>
        </is>
      </c>
      <c r="J2857" s="8" t="n">
        <v>10</v>
      </c>
      <c r="K2857" s="10" t="n">
        <v>0.2</v>
      </c>
      <c r="L2857" s="11" t="n">
        <v>106.8</v>
      </c>
      <c r="M2857" s="11">
        <f>L2857-N2857</f>
        <v>96.12</v>
      </c>
      <c r="N2857" s="11" t="n">
        <v>10.68</v>
      </c>
      <c r="O2857">
        <f>IF(L2857=0,"—",N2857/L2857)</f>
        <v>0.1</v>
      </c>
      <c r="P2857" t="inlineStr">
        <is>
          <t>East</t>
        </is>
      </c>
      <c r="Q2857" t="inlineStr">
        <is>
          <t>Consumer</t>
        </is>
      </c>
    </row>
    <row r="2858">
      <c r="A2858" s="8" t="n">
        <v>8900</v>
      </c>
      <c r="B2858" t="inlineStr">
        <is>
          <t>CA-2015-163237</t>
        </is>
      </c>
      <c r="C2858" s="9" t="n">
        <v>42223</v>
      </c>
      <c r="D2858" s="8" t="n">
        <v>2015</v>
      </c>
      <c r="E2858" s="8" t="n">
        <v>8</v>
      </c>
      <c r="F2858" t="inlineStr">
        <is>
          <t>2015-08</t>
        </is>
      </c>
      <c r="G2858" t="inlineStr">
        <is>
          <t>Office Supplies</t>
        </is>
      </c>
      <c r="H2858" t="inlineStr">
        <is>
          <t>Labels</t>
        </is>
      </c>
      <c r="I2858" t="inlineStr">
        <is>
          <t>Avery 50</t>
        </is>
      </c>
      <c r="J2858" s="8" t="n">
        <v>2</v>
      </c>
      <c r="K2858" s="10" t="n">
        <v>0</v>
      </c>
      <c r="L2858" s="11" t="n">
        <v>25.06</v>
      </c>
      <c r="M2858" s="11">
        <f>L2858-N2858</f>
        <v>13.281799999999999</v>
      </c>
      <c r="N2858" s="11" t="n">
        <v>11.7782</v>
      </c>
      <c r="O2858">
        <f>IF(L2858=0,"—",N2858/L2858)</f>
        <v>0.47000000000000003</v>
      </c>
      <c r="P2858" t="inlineStr">
        <is>
          <t>South</t>
        </is>
      </c>
      <c r="Q2858" t="inlineStr">
        <is>
          <t>Corporate</t>
        </is>
      </c>
    </row>
    <row r="2859">
      <c r="A2859" s="8" t="n">
        <v>8090</v>
      </c>
      <c r="B2859" t="inlineStr">
        <is>
          <t>US-2015-117492</t>
        </is>
      </c>
      <c r="C2859" s="9" t="n">
        <v>42223</v>
      </c>
      <c r="D2859" s="8" t="n">
        <v>2015</v>
      </c>
      <c r="E2859" s="8" t="n">
        <v>8</v>
      </c>
      <c r="F2859" t="inlineStr">
        <is>
          <t>2015-08</t>
        </is>
      </c>
      <c r="G2859" t="inlineStr">
        <is>
          <t>Office Supplies</t>
        </is>
      </c>
      <c r="H2859" t="inlineStr">
        <is>
          <t>Appliances</t>
        </is>
      </c>
      <c r="I2859" t="inlineStr">
        <is>
          <t>Acco Six-Outlet Power Strip, 4' Cord Length</t>
        </is>
      </c>
      <c r="J2859" s="8" t="n">
        <v>9</v>
      </c>
      <c r="K2859" s="10" t="n">
        <v>0</v>
      </c>
      <c r="L2859" s="11" t="n">
        <v>77.58</v>
      </c>
      <c r="M2859" s="11">
        <f>L2859-N2859</f>
        <v>57.4092</v>
      </c>
      <c r="N2859" s="11" t="n">
        <v>20.1708</v>
      </c>
      <c r="O2859">
        <f>IF(L2859=0,"—",N2859/L2859)</f>
        <v>0.26</v>
      </c>
      <c r="P2859" t="inlineStr">
        <is>
          <t>East</t>
        </is>
      </c>
      <c r="Q2859" t="inlineStr">
        <is>
          <t>Corporate</t>
        </is>
      </c>
    </row>
    <row r="2860">
      <c r="A2860" s="8" t="n">
        <v>5155</v>
      </c>
      <c r="B2860" t="inlineStr">
        <is>
          <t>US-2015-124219</t>
        </is>
      </c>
      <c r="C2860" s="9" t="n">
        <v>42223</v>
      </c>
      <c r="D2860" s="8" t="n">
        <v>2015</v>
      </c>
      <c r="E2860" s="8" t="n">
        <v>8</v>
      </c>
      <c r="F2860" t="inlineStr">
        <is>
          <t>2015-08</t>
        </is>
      </c>
      <c r="G2860" t="inlineStr">
        <is>
          <t>Office Supplies</t>
        </is>
      </c>
      <c r="H2860" t="inlineStr">
        <is>
          <t>Binders</t>
        </is>
      </c>
      <c r="I2860" t="inlineStr">
        <is>
          <t>Wilson Jones Hanging View Binder, White, 1"</t>
        </is>
      </c>
      <c r="J2860" s="8" t="n">
        <v>4</v>
      </c>
      <c r="K2860" s="10" t="n">
        <v>0</v>
      </c>
      <c r="L2860" s="11" t="n">
        <v>28.4</v>
      </c>
      <c r="M2860" s="11">
        <f>L2860-N2860</f>
        <v>15.335999999999999</v>
      </c>
      <c r="N2860" s="11" t="n">
        <v>13.064</v>
      </c>
      <c r="O2860">
        <f>IF(L2860=0,"—",N2860/L2860)</f>
        <v>0.46</v>
      </c>
      <c r="P2860" t="inlineStr">
        <is>
          <t>Central</t>
        </is>
      </c>
      <c r="Q2860" t="inlineStr">
        <is>
          <t>Consumer</t>
        </is>
      </c>
    </row>
    <row r="2861">
      <c r="A2861" s="8" t="n">
        <v>5100</v>
      </c>
      <c r="B2861" t="inlineStr">
        <is>
          <t>CA-2015-141936</t>
        </is>
      </c>
      <c r="C2861" s="9" t="n">
        <v>42223</v>
      </c>
      <c r="D2861" s="8" t="n">
        <v>2015</v>
      </c>
      <c r="E2861" s="8" t="n">
        <v>8</v>
      </c>
      <c r="F2861" t="inlineStr">
        <is>
          <t>2015-08</t>
        </is>
      </c>
      <c r="G2861" t="inlineStr">
        <is>
          <t>Office Supplies</t>
        </is>
      </c>
      <c r="H2861" t="inlineStr">
        <is>
          <t>Binders</t>
        </is>
      </c>
      <c r="I2861" t="inlineStr">
        <is>
          <t>Cardinal Hold-It CD Pocket</t>
        </is>
      </c>
      <c r="J2861" s="8" t="n">
        <v>3</v>
      </c>
      <c r="K2861" s="10" t="n">
        <v>0.2</v>
      </c>
      <c r="L2861" s="11" t="n">
        <v>19.152</v>
      </c>
      <c r="M2861" s="11">
        <f>L2861-N2861</f>
        <v>12.688200000000002</v>
      </c>
      <c r="N2861" s="11" t="n">
        <v>6.4638</v>
      </c>
      <c r="O2861">
        <f>IF(L2861=0,"—",N2861/L2861)</f>
        <v>0.33749999999999997</v>
      </c>
      <c r="P2861" t="inlineStr">
        <is>
          <t>West</t>
        </is>
      </c>
      <c r="Q2861" t="inlineStr">
        <is>
          <t>Home Office</t>
        </is>
      </c>
    </row>
    <row r="2862">
      <c r="A2862" s="8" t="n">
        <v>5156</v>
      </c>
      <c r="B2862" t="inlineStr">
        <is>
          <t>US-2015-124219</t>
        </is>
      </c>
      <c r="C2862" s="9" t="n">
        <v>42223</v>
      </c>
      <c r="D2862" s="8" t="n">
        <v>2015</v>
      </c>
      <c r="E2862" s="8" t="n">
        <v>8</v>
      </c>
      <c r="F2862" t="inlineStr">
        <is>
          <t>2015-08</t>
        </is>
      </c>
      <c r="G2862" t="inlineStr">
        <is>
          <t>Furniture</t>
        </is>
      </c>
      <c r="H2862" t="inlineStr">
        <is>
          <t>Furnishings</t>
        </is>
      </c>
      <c r="I2862" t="inlineStr">
        <is>
          <t>Tenex V2T-RE Standard Weight Series Chair Mat, 45" x 53", Lip 25" x 12"</t>
        </is>
      </c>
      <c r="J2862" s="8" t="n">
        <v>3</v>
      </c>
      <c r="K2862" s="10" t="n">
        <v>0</v>
      </c>
      <c r="L2862" s="11" t="n">
        <v>212.94</v>
      </c>
      <c r="M2862" s="11">
        <f>L2862-N2862</f>
        <v>178.8696</v>
      </c>
      <c r="N2862" s="11" t="n">
        <v>34.0704</v>
      </c>
      <c r="O2862">
        <f>IF(L2862=0,"—",N2862/L2862)</f>
        <v>0.16</v>
      </c>
      <c r="P2862" t="inlineStr">
        <is>
          <t>Central</t>
        </is>
      </c>
      <c r="Q2862" t="inlineStr">
        <is>
          <t>Consumer</t>
        </is>
      </c>
    </row>
    <row r="2863">
      <c r="A2863" s="8" t="n">
        <v>8899</v>
      </c>
      <c r="B2863" t="inlineStr">
        <is>
          <t>CA-2015-163237</t>
        </is>
      </c>
      <c r="C2863" s="9" t="n">
        <v>42223</v>
      </c>
      <c r="D2863" s="8" t="n">
        <v>2015</v>
      </c>
      <c r="E2863" s="8" t="n">
        <v>8</v>
      </c>
      <c r="F2863" t="inlineStr">
        <is>
          <t>2015-08</t>
        </is>
      </c>
      <c r="G2863" t="inlineStr">
        <is>
          <t>Technology</t>
        </is>
      </c>
      <c r="H2863" t="inlineStr">
        <is>
          <t>Phones</t>
        </is>
      </c>
      <c r="I2863" t="inlineStr">
        <is>
          <t>Ativa D5772 2-Line 5.8GHz Digital Expandable Corded/Cordless Phone System with A</t>
        </is>
      </c>
      <c r="J2863" s="8" t="n">
        <v>3</v>
      </c>
      <c r="K2863" s="10" t="n">
        <v>0</v>
      </c>
      <c r="L2863" s="11" t="n">
        <v>494.97</v>
      </c>
      <c r="M2863" s="11">
        <f>L2863-N2863</f>
        <v>346.47900000000004</v>
      </c>
      <c r="N2863" s="11" t="n">
        <v>148.491</v>
      </c>
      <c r="O2863">
        <f>IF(L2863=0,"—",N2863/L2863)</f>
        <v>0.3</v>
      </c>
      <c r="P2863" t="inlineStr">
        <is>
          <t>South</t>
        </is>
      </c>
      <c r="Q2863" t="inlineStr">
        <is>
          <t>Corporate</t>
        </is>
      </c>
    </row>
    <row r="2864">
      <c r="A2864" s="8" t="n">
        <v>4466</v>
      </c>
      <c r="B2864" t="inlineStr">
        <is>
          <t>CA-2015-163895</t>
        </is>
      </c>
      <c r="C2864" s="9" t="n">
        <v>42223</v>
      </c>
      <c r="D2864" s="8" t="n">
        <v>2015</v>
      </c>
      <c r="E2864" s="8" t="n">
        <v>8</v>
      </c>
      <c r="F2864" t="inlineStr">
        <is>
          <t>2015-08</t>
        </is>
      </c>
      <c r="G2864" t="inlineStr">
        <is>
          <t>Office Supplies</t>
        </is>
      </c>
      <c r="H2864" t="inlineStr">
        <is>
          <t>Binders</t>
        </is>
      </c>
      <c r="I2864" t="inlineStr">
        <is>
          <t>ACCOHIDE 3-Ring Binder, Blue, 1"</t>
        </is>
      </c>
      <c r="J2864" s="8" t="n">
        <v>1</v>
      </c>
      <c r="K2864" s="10" t="n">
        <v>0.2</v>
      </c>
      <c r="L2864" s="11" t="n">
        <v>3.304</v>
      </c>
      <c r="M2864" s="11">
        <f>L2864-N2864</f>
        <v>2.1889</v>
      </c>
      <c r="N2864" s="11" t="n">
        <v>1.1151</v>
      </c>
      <c r="O2864">
        <f>IF(L2864=0,"—",N2864/L2864)</f>
        <v>0.3375</v>
      </c>
      <c r="P2864" t="inlineStr">
        <is>
          <t>West</t>
        </is>
      </c>
      <c r="Q2864" t="inlineStr">
        <is>
          <t>Corporate</t>
        </is>
      </c>
    </row>
    <row r="2865">
      <c r="A2865" s="8" t="n">
        <v>6661</v>
      </c>
      <c r="B2865" t="inlineStr">
        <is>
          <t>CA-2015-129322</t>
        </is>
      </c>
      <c r="C2865" s="9" t="n">
        <v>42224</v>
      </c>
      <c r="D2865" s="8" t="n">
        <v>2015</v>
      </c>
      <c r="E2865" s="8" t="n">
        <v>8</v>
      </c>
      <c r="F2865" t="inlineStr">
        <is>
          <t>2015-08</t>
        </is>
      </c>
      <c r="G2865" t="inlineStr">
        <is>
          <t>Office Supplies</t>
        </is>
      </c>
      <c r="H2865" t="inlineStr">
        <is>
          <t>Art</t>
        </is>
      </c>
      <c r="I2865" t="inlineStr">
        <is>
          <t>Boston 1827 Commercial Additional Cutter, Drive Gear &amp; Gear Rack for 1606</t>
        </is>
      </c>
      <c r="J2865" s="8" t="n">
        <v>2</v>
      </c>
      <c r="K2865" s="10" t="n">
        <v>0</v>
      </c>
      <c r="L2865" s="11" t="n">
        <v>39.66</v>
      </c>
      <c r="M2865" s="11">
        <f>L2865-N2865</f>
        <v>27.761999999999997</v>
      </c>
      <c r="N2865" s="11" t="n">
        <v>11.898</v>
      </c>
      <c r="O2865">
        <f>IF(L2865=0,"—",N2865/L2865)</f>
        <v>0.30000000000000004</v>
      </c>
      <c r="P2865" t="inlineStr">
        <is>
          <t>East</t>
        </is>
      </c>
      <c r="Q2865" t="inlineStr">
        <is>
          <t>Consumer</t>
        </is>
      </c>
    </row>
    <row r="2866">
      <c r="A2866" s="8" t="n">
        <v>2933</v>
      </c>
      <c r="B2866" t="inlineStr">
        <is>
          <t>CA-2015-168564</t>
        </is>
      </c>
      <c r="C2866" s="9" t="n">
        <v>42224</v>
      </c>
      <c r="D2866" s="8" t="n">
        <v>2015</v>
      </c>
      <c r="E2866" s="8" t="n">
        <v>8</v>
      </c>
      <c r="F2866" t="inlineStr">
        <is>
          <t>2015-08</t>
        </is>
      </c>
      <c r="G2866" t="inlineStr">
        <is>
          <t>Furniture</t>
        </is>
      </c>
      <c r="H2866" t="inlineStr">
        <is>
          <t>Chairs</t>
        </is>
      </c>
      <c r="I2866" t="inlineStr">
        <is>
          <t>Global Ergonomic Managers Chair</t>
        </is>
      </c>
      <c r="J2866" s="8" t="n">
        <v>1</v>
      </c>
      <c r="K2866" s="10" t="n">
        <v>0.2</v>
      </c>
      <c r="L2866" s="11" t="n">
        <v>144.784</v>
      </c>
      <c r="M2866" s="11">
        <f>L2866-N2866</f>
        <v>133.9252</v>
      </c>
      <c r="N2866" s="11" t="n">
        <v>10.8588</v>
      </c>
      <c r="O2866">
        <f>IF(L2866=0,"—",N2866/L2866)</f>
        <v>0.07500000000000001</v>
      </c>
      <c r="P2866" t="inlineStr">
        <is>
          <t>West</t>
        </is>
      </c>
      <c r="Q2866" t="inlineStr">
        <is>
          <t>Consumer</t>
        </is>
      </c>
    </row>
    <row r="2867">
      <c r="A2867" s="8" t="n">
        <v>2932</v>
      </c>
      <c r="B2867" t="inlineStr">
        <is>
          <t>CA-2015-168564</t>
        </is>
      </c>
      <c r="C2867" s="9" t="n">
        <v>42224</v>
      </c>
      <c r="D2867" s="8" t="n">
        <v>2015</v>
      </c>
      <c r="E2867" s="8" t="n">
        <v>8</v>
      </c>
      <c r="F2867" t="inlineStr">
        <is>
          <t>2015-08</t>
        </is>
      </c>
      <c r="G2867" t="inlineStr">
        <is>
          <t>Office Supplies</t>
        </is>
      </c>
      <c r="H2867" t="inlineStr">
        <is>
          <t>Binders</t>
        </is>
      </c>
      <c r="I2867" t="inlineStr">
        <is>
          <t>Presstex Flexible Ring Binders</t>
        </is>
      </c>
      <c r="J2867" s="8" t="n">
        <v>2</v>
      </c>
      <c r="K2867" s="10" t="n">
        <v>0.2</v>
      </c>
      <c r="L2867" s="11" t="n">
        <v>7.28</v>
      </c>
      <c r="M2867" s="11">
        <f>L2867-N2867</f>
        <v>4.550000000000001</v>
      </c>
      <c r="N2867" s="11" t="n">
        <v>2.73</v>
      </c>
      <c r="O2867">
        <f>IF(L2867=0,"—",N2867/L2867)</f>
        <v>0.375</v>
      </c>
      <c r="P2867" t="inlineStr">
        <is>
          <t>West</t>
        </is>
      </c>
      <c r="Q2867" t="inlineStr">
        <is>
          <t>Consumer</t>
        </is>
      </c>
    </row>
    <row r="2868">
      <c r="A2868" s="8" t="n">
        <v>9889</v>
      </c>
      <c r="B2868" t="inlineStr">
        <is>
          <t>CA-2015-127544</t>
        </is>
      </c>
      <c r="C2868" s="9" t="n">
        <v>42224</v>
      </c>
      <c r="D2868" s="8" t="n">
        <v>2015</v>
      </c>
      <c r="E2868" s="8" t="n">
        <v>8</v>
      </c>
      <c r="F2868" t="inlineStr">
        <is>
          <t>2015-08</t>
        </is>
      </c>
      <c r="G2868" t="inlineStr">
        <is>
          <t>Technology</t>
        </is>
      </c>
      <c r="H2868" t="inlineStr">
        <is>
          <t>Accessories</t>
        </is>
      </c>
      <c r="I2868" t="inlineStr">
        <is>
          <t>Logitech G600 MMO Gaming Mouse</t>
        </is>
      </c>
      <c r="J2868" s="8" t="n">
        <v>1</v>
      </c>
      <c r="K2868" s="10" t="n">
        <v>0</v>
      </c>
      <c r="L2868" s="11" t="n">
        <v>79.98999999999999</v>
      </c>
      <c r="M2868" s="11">
        <f>L2868-N2868</f>
        <v>51.193599999999996</v>
      </c>
      <c r="N2868" s="11" t="n">
        <v>28.7964</v>
      </c>
      <c r="O2868">
        <f>IF(L2868=0,"—",N2868/L2868)</f>
        <v>0.36</v>
      </c>
      <c r="P2868" t="inlineStr">
        <is>
          <t>East</t>
        </is>
      </c>
      <c r="Q2868" t="inlineStr">
        <is>
          <t>Consumer</t>
        </is>
      </c>
    </row>
    <row r="2869">
      <c r="A2869" s="8" t="n">
        <v>2931</v>
      </c>
      <c r="B2869" t="inlineStr">
        <is>
          <t>CA-2015-168564</t>
        </is>
      </c>
      <c r="C2869" s="9" t="n">
        <v>42224</v>
      </c>
      <c r="D2869" s="8" t="n">
        <v>2015</v>
      </c>
      <c r="E2869" s="8" t="n">
        <v>8</v>
      </c>
      <c r="F2869" t="inlineStr">
        <is>
          <t>2015-08</t>
        </is>
      </c>
      <c r="G2869" t="inlineStr">
        <is>
          <t>Office Supplies</t>
        </is>
      </c>
      <c r="H2869" t="inlineStr">
        <is>
          <t>Binders</t>
        </is>
      </c>
      <c r="I2869" t="inlineStr">
        <is>
          <t>ACCOHIDE 3-Ring Binder, Blue, 1"</t>
        </is>
      </c>
      <c r="J2869" s="8" t="n">
        <v>2</v>
      </c>
      <c r="K2869" s="10" t="n">
        <v>0.2</v>
      </c>
      <c r="L2869" s="11" t="n">
        <v>6.608</v>
      </c>
      <c r="M2869" s="11">
        <f>L2869-N2869</f>
        <v>4.3778</v>
      </c>
      <c r="N2869" s="11" t="n">
        <v>2.2302</v>
      </c>
      <c r="O2869">
        <f>IF(L2869=0,"—",N2869/L2869)</f>
        <v>0.3375</v>
      </c>
      <c r="P2869" t="inlineStr">
        <is>
          <t>West</t>
        </is>
      </c>
      <c r="Q2869" t="inlineStr">
        <is>
          <t>Consumer</t>
        </is>
      </c>
    </row>
    <row r="2870">
      <c r="A2870" s="8" t="n">
        <v>6662</v>
      </c>
      <c r="B2870" t="inlineStr">
        <is>
          <t>CA-2015-129322</t>
        </is>
      </c>
      <c r="C2870" s="9" t="n">
        <v>42224</v>
      </c>
      <c r="D2870" s="8" t="n">
        <v>2015</v>
      </c>
      <c r="E2870" s="8" t="n">
        <v>8</v>
      </c>
      <c r="F2870" t="inlineStr">
        <is>
          <t>2015-08</t>
        </is>
      </c>
      <c r="G2870" t="inlineStr">
        <is>
          <t>Office Supplies</t>
        </is>
      </c>
      <c r="H2870" t="inlineStr">
        <is>
          <t>Appliances</t>
        </is>
      </c>
      <c r="I2870" t="inlineStr">
        <is>
          <t>Conquest 14 Commercial Heavy-Duty Upright Vacuum, Collection System, Accessory K</t>
        </is>
      </c>
      <c r="J2870" s="8" t="n">
        <v>2</v>
      </c>
      <c r="K2870" s="10" t="n">
        <v>0</v>
      </c>
      <c r="L2870" s="11" t="n">
        <v>113.92</v>
      </c>
      <c r="M2870" s="11">
        <f>L2870-N2870</f>
        <v>80.8832</v>
      </c>
      <c r="N2870" s="11" t="n">
        <v>33.0368</v>
      </c>
      <c r="O2870">
        <f>IF(L2870=0,"—",N2870/L2870)</f>
        <v>0.29</v>
      </c>
      <c r="P2870" t="inlineStr">
        <is>
          <t>East</t>
        </is>
      </c>
      <c r="Q2870" t="inlineStr">
        <is>
          <t>Consumer</t>
        </is>
      </c>
    </row>
    <row r="2871">
      <c r="A2871" s="8" t="n">
        <v>6663</v>
      </c>
      <c r="B2871" t="inlineStr">
        <is>
          <t>CA-2015-129322</t>
        </is>
      </c>
      <c r="C2871" s="9" t="n">
        <v>42224</v>
      </c>
      <c r="D2871" s="8" t="n">
        <v>2015</v>
      </c>
      <c r="E2871" s="8" t="n">
        <v>8</v>
      </c>
      <c r="F2871" t="inlineStr">
        <is>
          <t>2015-08</t>
        </is>
      </c>
      <c r="G2871" t="inlineStr">
        <is>
          <t>Office Supplies</t>
        </is>
      </c>
      <c r="H2871" t="inlineStr">
        <is>
          <t>Binders</t>
        </is>
      </c>
      <c r="I2871" t="inlineStr">
        <is>
          <t>GBC DocuBind P50 Personal Binding Machine</t>
        </is>
      </c>
      <c r="J2871" s="8" t="n">
        <v>7</v>
      </c>
      <c r="K2871" s="10" t="n">
        <v>0</v>
      </c>
      <c r="L2871" s="11" t="n">
        <v>447.86</v>
      </c>
      <c r="M2871" s="11">
        <f>L2871-N2871</f>
        <v>237.3658</v>
      </c>
      <c r="N2871" s="11" t="n">
        <v>210.4942</v>
      </c>
      <c r="O2871">
        <f>IF(L2871=0,"—",N2871/L2871)</f>
        <v>0.47</v>
      </c>
      <c r="P2871" t="inlineStr">
        <is>
          <t>East</t>
        </is>
      </c>
      <c r="Q2871" t="inlineStr">
        <is>
          <t>Consumer</t>
        </is>
      </c>
    </row>
    <row r="2872">
      <c r="A2872" s="8" t="n">
        <v>1581</v>
      </c>
      <c r="B2872" t="inlineStr">
        <is>
          <t>CA-2015-131338</t>
        </is>
      </c>
      <c r="C2872" s="9" t="n">
        <v>42225</v>
      </c>
      <c r="D2872" s="8" t="n">
        <v>2015</v>
      </c>
      <c r="E2872" s="8" t="n">
        <v>8</v>
      </c>
      <c r="F2872" t="inlineStr">
        <is>
          <t>2015-08</t>
        </is>
      </c>
      <c r="G2872" t="inlineStr">
        <is>
          <t>Furniture</t>
        </is>
      </c>
      <c r="H2872" t="inlineStr">
        <is>
          <t>Tables</t>
        </is>
      </c>
      <c r="I2872" t="inlineStr">
        <is>
          <t>KI Conference Tables</t>
        </is>
      </c>
      <c r="J2872" s="8" t="n">
        <v>9</v>
      </c>
      <c r="K2872" s="10" t="n">
        <v>0.4</v>
      </c>
      <c r="L2872" s="11" t="n">
        <v>382.806</v>
      </c>
      <c r="M2872" s="11">
        <f>L2872-N2872</f>
        <v>535.9284</v>
      </c>
      <c r="N2872" s="11" t="n">
        <v>-153.1224</v>
      </c>
      <c r="O2872">
        <f>IF(L2872=0,"—",N2872/L2872)</f>
        <v>-0.4</v>
      </c>
      <c r="P2872" t="inlineStr">
        <is>
          <t>East</t>
        </is>
      </c>
      <c r="Q2872" t="inlineStr">
        <is>
          <t>Consumer</t>
        </is>
      </c>
    </row>
    <row r="2873">
      <c r="A2873" s="8" t="n">
        <v>1588</v>
      </c>
      <c r="B2873" t="inlineStr">
        <is>
          <t>CA-2015-131338</t>
        </is>
      </c>
      <c r="C2873" s="9" t="n">
        <v>42225</v>
      </c>
      <c r="D2873" s="8" t="n">
        <v>2015</v>
      </c>
      <c r="E2873" s="8" t="n">
        <v>8</v>
      </c>
      <c r="F2873" t="inlineStr">
        <is>
          <t>2015-08</t>
        </is>
      </c>
      <c r="G2873" t="inlineStr">
        <is>
          <t>Office Supplies</t>
        </is>
      </c>
      <c r="H2873" t="inlineStr">
        <is>
          <t>Fasteners</t>
        </is>
      </c>
      <c r="I2873" t="inlineStr">
        <is>
          <t>Acco Clips to Go Binder Clips, 24 Clips in Two Sizes</t>
        </is>
      </c>
      <c r="J2873" s="8" t="n">
        <v>3</v>
      </c>
      <c r="K2873" s="10" t="n">
        <v>0</v>
      </c>
      <c r="L2873" s="11" t="n">
        <v>10.65</v>
      </c>
      <c r="M2873" s="11">
        <f>L2873-N2873</f>
        <v>5.644500000000001</v>
      </c>
      <c r="N2873" s="11" t="n">
        <v>5.0055</v>
      </c>
      <c r="O2873">
        <f>IF(L2873=0,"—",N2873/L2873)</f>
        <v>0.47</v>
      </c>
      <c r="P2873" t="inlineStr">
        <is>
          <t>East</t>
        </is>
      </c>
      <c r="Q2873" t="inlineStr">
        <is>
          <t>Consumer</t>
        </is>
      </c>
    </row>
    <row r="2874">
      <c r="A2874" s="8" t="n">
        <v>1589</v>
      </c>
      <c r="B2874" t="inlineStr">
        <is>
          <t>CA-2015-131338</t>
        </is>
      </c>
      <c r="C2874" s="9" t="n">
        <v>42225</v>
      </c>
      <c r="D2874" s="8" t="n">
        <v>2015</v>
      </c>
      <c r="E2874" s="8" t="n">
        <v>8</v>
      </c>
      <c r="F2874" t="inlineStr">
        <is>
          <t>2015-08</t>
        </is>
      </c>
      <c r="G2874" t="inlineStr">
        <is>
          <t>Technology</t>
        </is>
      </c>
      <c r="H2874" t="inlineStr">
        <is>
          <t>Accessories</t>
        </is>
      </c>
      <c r="I2874" t="inlineStr">
        <is>
          <t>Belkin QODE FastFit Bluetooth Keyboard</t>
        </is>
      </c>
      <c r="J2874" s="8" t="n">
        <v>4</v>
      </c>
      <c r="K2874" s="10" t="n">
        <v>0</v>
      </c>
      <c r="L2874" s="11" t="n">
        <v>247.8</v>
      </c>
      <c r="M2874" s="11">
        <f>L2874-N2874</f>
        <v>213.108</v>
      </c>
      <c r="N2874" s="11" t="n">
        <v>34.692</v>
      </c>
      <c r="O2874">
        <f>IF(L2874=0,"—",N2874/L2874)</f>
        <v>0.13999999999999999</v>
      </c>
      <c r="P2874" t="inlineStr">
        <is>
          <t>East</t>
        </is>
      </c>
      <c r="Q2874" t="inlineStr">
        <is>
          <t>Consumer</t>
        </is>
      </c>
    </row>
    <row r="2875">
      <c r="A2875" s="8" t="n">
        <v>1583</v>
      </c>
      <c r="B2875" t="inlineStr">
        <is>
          <t>CA-2015-131338</t>
        </is>
      </c>
      <c r="C2875" s="9" t="n">
        <v>42225</v>
      </c>
      <c r="D2875" s="8" t="n">
        <v>2015</v>
      </c>
      <c r="E2875" s="8" t="n">
        <v>8</v>
      </c>
      <c r="F2875" t="inlineStr">
        <is>
          <t>2015-08</t>
        </is>
      </c>
      <c r="G2875" t="inlineStr">
        <is>
          <t>Office Supplies</t>
        </is>
      </c>
      <c r="H2875" t="inlineStr">
        <is>
          <t>Binders</t>
        </is>
      </c>
      <c r="I2875" t="inlineStr">
        <is>
          <t>GBC Ibimaster 500 Manual ProClick Binding System</t>
        </is>
      </c>
      <c r="J2875" s="8" t="n">
        <v>2</v>
      </c>
      <c r="K2875" s="10" t="n">
        <v>0.2</v>
      </c>
      <c r="L2875" s="11" t="n">
        <v>1217.568</v>
      </c>
      <c r="M2875" s="11">
        <f>L2875-N2875</f>
        <v>760.98</v>
      </c>
      <c r="N2875" s="11" t="n">
        <v>456.588</v>
      </c>
      <c r="O2875">
        <f>IF(L2875=0,"—",N2875/L2875)</f>
        <v>0.375</v>
      </c>
      <c r="P2875" t="inlineStr">
        <is>
          <t>East</t>
        </is>
      </c>
      <c r="Q2875" t="inlineStr">
        <is>
          <t>Consumer</t>
        </is>
      </c>
    </row>
    <row r="2876">
      <c r="A2876" s="8" t="n">
        <v>1584</v>
      </c>
      <c r="B2876" t="inlineStr">
        <is>
          <t>CA-2015-131338</t>
        </is>
      </c>
      <c r="C2876" s="9" t="n">
        <v>42225</v>
      </c>
      <c r="D2876" s="8" t="n">
        <v>2015</v>
      </c>
      <c r="E2876" s="8" t="n">
        <v>8</v>
      </c>
      <c r="F2876" t="inlineStr">
        <is>
          <t>2015-08</t>
        </is>
      </c>
      <c r="G2876" t="inlineStr">
        <is>
          <t>Furniture</t>
        </is>
      </c>
      <c r="H2876" t="inlineStr">
        <is>
          <t>Furnishings</t>
        </is>
      </c>
      <c r="I2876" t="inlineStr">
        <is>
          <t>Artistic Insta-Plaque</t>
        </is>
      </c>
      <c r="J2876" s="8" t="n">
        <v>3</v>
      </c>
      <c r="K2876" s="10" t="n">
        <v>0</v>
      </c>
      <c r="L2876" s="11" t="n">
        <v>47.04</v>
      </c>
      <c r="M2876" s="11">
        <f>L2876-N2876</f>
        <v>28.694399999999998</v>
      </c>
      <c r="N2876" s="11" t="n">
        <v>18.3456</v>
      </c>
      <c r="O2876">
        <f>IF(L2876=0,"—",N2876/L2876)</f>
        <v>0.39</v>
      </c>
      <c r="P2876" t="inlineStr">
        <is>
          <t>East</t>
        </is>
      </c>
      <c r="Q2876" t="inlineStr">
        <is>
          <t>Consumer</t>
        </is>
      </c>
    </row>
    <row r="2877">
      <c r="A2877" s="8" t="n">
        <v>226</v>
      </c>
      <c r="B2877" t="inlineStr">
        <is>
          <t>CA-2015-163055</t>
        </is>
      </c>
      <c r="C2877" s="9" t="n">
        <v>42225</v>
      </c>
      <c r="D2877" s="8" t="n">
        <v>2015</v>
      </c>
      <c r="E2877" s="8" t="n">
        <v>8</v>
      </c>
      <c r="F2877" t="inlineStr">
        <is>
          <t>2015-08</t>
        </is>
      </c>
      <c r="G2877" t="inlineStr">
        <is>
          <t>Office Supplies</t>
        </is>
      </c>
      <c r="H2877" t="inlineStr">
        <is>
          <t>Art</t>
        </is>
      </c>
      <c r="I2877" t="inlineStr">
        <is>
          <t>Sanford Uni-Blazer View Highlighters, Chisel Tip, Yellow</t>
        </is>
      </c>
      <c r="J2877" s="8" t="n">
        <v>1</v>
      </c>
      <c r="K2877" s="10" t="n">
        <v>0</v>
      </c>
      <c r="L2877" s="11" t="n">
        <v>2.2</v>
      </c>
      <c r="M2877" s="11">
        <f>L2877-N2877</f>
        <v>1.2320000000000002</v>
      </c>
      <c r="N2877" s="11" t="n">
        <v>0.968</v>
      </c>
      <c r="O2877">
        <f>IF(L2877=0,"—",N2877/L2877)</f>
        <v>0.43999999999999995</v>
      </c>
      <c r="P2877" t="inlineStr">
        <is>
          <t>Central</t>
        </is>
      </c>
      <c r="Q2877" t="inlineStr">
        <is>
          <t>Corporate</t>
        </is>
      </c>
    </row>
    <row r="2878">
      <c r="A2878" s="8" t="n">
        <v>227</v>
      </c>
      <c r="B2878" t="inlineStr">
        <is>
          <t>CA-2015-163055</t>
        </is>
      </c>
      <c r="C2878" s="9" t="n">
        <v>42225</v>
      </c>
      <c r="D2878" s="8" t="n">
        <v>2015</v>
      </c>
      <c r="E2878" s="8" t="n">
        <v>8</v>
      </c>
      <c r="F2878" t="inlineStr">
        <is>
          <t>2015-08</t>
        </is>
      </c>
      <c r="G2878" t="inlineStr">
        <is>
          <t>Furniture</t>
        </is>
      </c>
      <c r="H2878" t="inlineStr">
        <is>
          <t>Tables</t>
        </is>
      </c>
      <c r="I2878" t="inlineStr">
        <is>
          <t>Bevis 36 x 72 Conference Tables</t>
        </is>
      </c>
      <c r="J2878" s="8" t="n">
        <v>5</v>
      </c>
      <c r="K2878" s="10" t="n">
        <v>0</v>
      </c>
      <c r="L2878" s="11" t="n">
        <v>622.45</v>
      </c>
      <c r="M2878" s="11">
        <f>L2878-N2878</f>
        <v>485.5110000000001</v>
      </c>
      <c r="N2878" s="11" t="n">
        <v>136.939</v>
      </c>
      <c r="O2878">
        <f>IF(L2878=0,"—",N2878/L2878)</f>
        <v>0.21999999999999997</v>
      </c>
      <c r="P2878" t="inlineStr">
        <is>
          <t>Central</t>
        </is>
      </c>
      <c r="Q2878" t="inlineStr">
        <is>
          <t>Corporate</t>
        </is>
      </c>
    </row>
    <row r="2879">
      <c r="A2879" s="8" t="n">
        <v>1585</v>
      </c>
      <c r="B2879" t="inlineStr">
        <is>
          <t>CA-2015-131338</t>
        </is>
      </c>
      <c r="C2879" s="9" t="n">
        <v>42225</v>
      </c>
      <c r="D2879" s="8" t="n">
        <v>2015</v>
      </c>
      <c r="E2879" s="8" t="n">
        <v>8</v>
      </c>
      <c r="F2879" t="inlineStr">
        <is>
          <t>2015-08</t>
        </is>
      </c>
      <c r="G2879" t="inlineStr">
        <is>
          <t>Furniture</t>
        </is>
      </c>
      <c r="H2879" t="inlineStr">
        <is>
          <t>Furnishings</t>
        </is>
      </c>
      <c r="I2879" t="inlineStr">
        <is>
          <t>Longer-Life Soft White Bulbs</t>
        </is>
      </c>
      <c r="J2879" s="8" t="n">
        <v>2</v>
      </c>
      <c r="K2879" s="10" t="n">
        <v>0</v>
      </c>
      <c r="L2879" s="11" t="n">
        <v>6.16</v>
      </c>
      <c r="M2879" s="11">
        <f>L2879-N2879</f>
        <v>3.2032000000000003</v>
      </c>
      <c r="N2879" s="11" t="n">
        <v>2.9568</v>
      </c>
      <c r="O2879">
        <f>IF(L2879=0,"—",N2879/L2879)</f>
        <v>0.48</v>
      </c>
      <c r="P2879" t="inlineStr">
        <is>
          <t>East</t>
        </is>
      </c>
      <c r="Q2879" t="inlineStr">
        <is>
          <t>Consumer</t>
        </is>
      </c>
    </row>
    <row r="2880">
      <c r="A2880" s="8" t="n">
        <v>1587</v>
      </c>
      <c r="B2880" t="inlineStr">
        <is>
          <t>CA-2015-131338</t>
        </is>
      </c>
      <c r="C2880" s="9" t="n">
        <v>42225</v>
      </c>
      <c r="D2880" s="8" t="n">
        <v>2015</v>
      </c>
      <c r="E2880" s="8" t="n">
        <v>8</v>
      </c>
      <c r="F2880" t="inlineStr">
        <is>
          <t>2015-08</t>
        </is>
      </c>
      <c r="G2880" t="inlineStr">
        <is>
          <t>Office Supplies</t>
        </is>
      </c>
      <c r="H2880" t="inlineStr">
        <is>
          <t>Paper</t>
        </is>
      </c>
      <c r="I2880" t="inlineStr">
        <is>
          <t>Xerox 1886</t>
        </is>
      </c>
      <c r="J2880" s="8" t="n">
        <v>3</v>
      </c>
      <c r="K2880" s="10" t="n">
        <v>0</v>
      </c>
      <c r="L2880" s="11" t="n">
        <v>143.7</v>
      </c>
      <c r="M2880" s="11">
        <f>L2880-N2880</f>
        <v>74.72399999999999</v>
      </c>
      <c r="N2880" s="11" t="n">
        <v>68.976</v>
      </c>
      <c r="O2880">
        <f>IF(L2880=0,"—",N2880/L2880)</f>
        <v>0.48000000000000004</v>
      </c>
      <c r="P2880" t="inlineStr">
        <is>
          <t>East</t>
        </is>
      </c>
      <c r="Q2880" t="inlineStr">
        <is>
          <t>Consumer</t>
        </is>
      </c>
    </row>
    <row r="2881">
      <c r="A2881" s="8" t="n">
        <v>1582</v>
      </c>
      <c r="B2881" t="inlineStr">
        <is>
          <t>CA-2015-131338</t>
        </is>
      </c>
      <c r="C2881" s="9" t="n">
        <v>42225</v>
      </c>
      <c r="D2881" s="8" t="n">
        <v>2015</v>
      </c>
      <c r="E2881" s="8" t="n">
        <v>8</v>
      </c>
      <c r="F2881" t="inlineStr">
        <is>
          <t>2015-08</t>
        </is>
      </c>
      <c r="G2881" t="inlineStr">
        <is>
          <t>Office Supplies</t>
        </is>
      </c>
      <c r="H2881" t="inlineStr">
        <is>
          <t>Storage</t>
        </is>
      </c>
      <c r="I2881" t="inlineStr">
        <is>
          <t>Tennsco Lockers, Gray</t>
        </is>
      </c>
      <c r="J2881" s="8" t="n">
        <v>2</v>
      </c>
      <c r="K2881" s="10" t="n">
        <v>0</v>
      </c>
      <c r="L2881" s="11" t="n">
        <v>41.96</v>
      </c>
      <c r="M2881" s="11">
        <f>L2881-N2881</f>
        <v>39.022800000000004</v>
      </c>
      <c r="N2881" s="11" t="n">
        <v>2.9372</v>
      </c>
      <c r="O2881">
        <f>IF(L2881=0,"—",N2881/L2881)</f>
        <v>0.06999999999999999</v>
      </c>
      <c r="P2881" t="inlineStr">
        <is>
          <t>East</t>
        </is>
      </c>
      <c r="Q2881" t="inlineStr">
        <is>
          <t>Consumer</t>
        </is>
      </c>
    </row>
    <row r="2882">
      <c r="A2882" s="8" t="n">
        <v>7124</v>
      </c>
      <c r="B2882" t="inlineStr">
        <is>
          <t>CA-2015-128013</t>
        </is>
      </c>
      <c r="C2882" s="9" t="n">
        <v>42225</v>
      </c>
      <c r="D2882" s="8" t="n">
        <v>2015</v>
      </c>
      <c r="E2882" s="8" t="n">
        <v>8</v>
      </c>
      <c r="F2882" t="inlineStr">
        <is>
          <t>2015-08</t>
        </is>
      </c>
      <c r="G2882" t="inlineStr">
        <is>
          <t>Furniture</t>
        </is>
      </c>
      <c r="H2882" t="inlineStr">
        <is>
          <t>Furnishings</t>
        </is>
      </c>
      <c r="I2882" t="inlineStr">
        <is>
          <t>OIC Stacking Trays</t>
        </is>
      </c>
      <c r="J2882" s="8" t="n">
        <v>3</v>
      </c>
      <c r="K2882" s="10" t="n">
        <v>0</v>
      </c>
      <c r="L2882" s="11" t="n">
        <v>10.02</v>
      </c>
      <c r="M2882" s="11">
        <f>L2882-N2882</f>
        <v>5.611199999999999</v>
      </c>
      <c r="N2882" s="11" t="n">
        <v>4.4088</v>
      </c>
      <c r="O2882">
        <f>IF(L2882=0,"—",N2882/L2882)</f>
        <v>0.44000000000000006</v>
      </c>
      <c r="P2882" t="inlineStr">
        <is>
          <t>East</t>
        </is>
      </c>
      <c r="Q2882" t="inlineStr">
        <is>
          <t>Corporate</t>
        </is>
      </c>
    </row>
    <row r="2883">
      <c r="A2883" s="8" t="n">
        <v>228</v>
      </c>
      <c r="B2883" t="inlineStr">
        <is>
          <t>CA-2015-163055</t>
        </is>
      </c>
      <c r="C2883" s="9" t="n">
        <v>42225</v>
      </c>
      <c r="D2883" s="8" t="n">
        <v>2015</v>
      </c>
      <c r="E2883" s="8" t="n">
        <v>8</v>
      </c>
      <c r="F2883" t="inlineStr">
        <is>
          <t>2015-08</t>
        </is>
      </c>
      <c r="G2883" t="inlineStr">
        <is>
          <t>Office Supplies</t>
        </is>
      </c>
      <c r="H2883" t="inlineStr">
        <is>
          <t>Storage</t>
        </is>
      </c>
      <c r="I2883" t="inlineStr">
        <is>
          <t>Rogers Deluxe File Chest</t>
        </is>
      </c>
      <c r="J2883" s="8" t="n">
        <v>1</v>
      </c>
      <c r="K2883" s="10" t="n">
        <v>0</v>
      </c>
      <c r="L2883" s="11" t="n">
        <v>21.98</v>
      </c>
      <c r="M2883" s="11">
        <f>L2883-N2883</f>
        <v>21.7602</v>
      </c>
      <c r="N2883" s="11" t="n">
        <v>0.2198</v>
      </c>
      <c r="O2883">
        <f>IF(L2883=0,"—",N2883/L2883)</f>
        <v>0.01</v>
      </c>
      <c r="P2883" t="inlineStr">
        <is>
          <t>Central</t>
        </is>
      </c>
      <c r="Q2883" t="inlineStr">
        <is>
          <t>Corporate</t>
        </is>
      </c>
    </row>
    <row r="2884">
      <c r="A2884" s="8" t="n">
        <v>7125</v>
      </c>
      <c r="B2884" t="inlineStr">
        <is>
          <t>CA-2015-128013</t>
        </is>
      </c>
      <c r="C2884" s="9" t="n">
        <v>42225</v>
      </c>
      <c r="D2884" s="8" t="n">
        <v>2015</v>
      </c>
      <c r="E2884" s="8" t="n">
        <v>8</v>
      </c>
      <c r="F2884" t="inlineStr">
        <is>
          <t>2015-08</t>
        </is>
      </c>
      <c r="G2884" t="inlineStr">
        <is>
          <t>Office Supplies</t>
        </is>
      </c>
      <c r="H2884" t="inlineStr">
        <is>
          <t>Paper</t>
        </is>
      </c>
      <c r="I2884" t="inlineStr">
        <is>
          <t>Xerox 1885</t>
        </is>
      </c>
      <c r="J2884" s="8" t="n">
        <v>3</v>
      </c>
      <c r="K2884" s="10" t="n">
        <v>0</v>
      </c>
      <c r="L2884" s="11" t="n">
        <v>144.12</v>
      </c>
      <c r="M2884" s="11">
        <f>L2884-N2884</f>
        <v>74.9424</v>
      </c>
      <c r="N2884" s="11" t="n">
        <v>69.1776</v>
      </c>
      <c r="O2884">
        <f>IF(L2884=0,"—",N2884/L2884)</f>
        <v>0.48</v>
      </c>
      <c r="P2884" t="inlineStr">
        <is>
          <t>East</t>
        </is>
      </c>
      <c r="Q2884" t="inlineStr">
        <is>
          <t>Corporate</t>
        </is>
      </c>
    </row>
    <row r="2885">
      <c r="A2885" s="8" t="n">
        <v>1580</v>
      </c>
      <c r="B2885" t="inlineStr">
        <is>
          <t>CA-2015-131338</t>
        </is>
      </c>
      <c r="C2885" s="9" t="n">
        <v>42225</v>
      </c>
      <c r="D2885" s="8" t="n">
        <v>2015</v>
      </c>
      <c r="E2885" s="8" t="n">
        <v>8</v>
      </c>
      <c r="F2885" t="inlineStr">
        <is>
          <t>2015-08</t>
        </is>
      </c>
      <c r="G2885" t="inlineStr">
        <is>
          <t>Technology</t>
        </is>
      </c>
      <c r="H2885" t="inlineStr">
        <is>
          <t>Phones</t>
        </is>
      </c>
      <c r="I2885" t="inlineStr">
        <is>
          <t>Nortel Meridian M3904 Professional Digital phone</t>
        </is>
      </c>
      <c r="J2885" s="8" t="n">
        <v>2</v>
      </c>
      <c r="K2885" s="10" t="n">
        <v>0</v>
      </c>
      <c r="L2885" s="11" t="n">
        <v>307.98</v>
      </c>
      <c r="M2885" s="11">
        <f>L2885-N2885</f>
        <v>218.66580000000002</v>
      </c>
      <c r="N2885" s="11" t="n">
        <v>89.3142</v>
      </c>
      <c r="O2885">
        <f>IF(L2885=0,"—",N2885/L2885)</f>
        <v>0.29</v>
      </c>
      <c r="P2885" t="inlineStr">
        <is>
          <t>East</t>
        </is>
      </c>
      <c r="Q2885" t="inlineStr">
        <is>
          <t>Consumer</t>
        </is>
      </c>
    </row>
    <row r="2886">
      <c r="A2886" s="8" t="n">
        <v>5035</v>
      </c>
      <c r="B2886" t="inlineStr">
        <is>
          <t>CA-2015-103954</t>
        </is>
      </c>
      <c r="C2886" s="9" t="n">
        <v>42225</v>
      </c>
      <c r="D2886" s="8" t="n">
        <v>2015</v>
      </c>
      <c r="E2886" s="8" t="n">
        <v>8</v>
      </c>
      <c r="F2886" t="inlineStr">
        <is>
          <t>2015-08</t>
        </is>
      </c>
      <c r="G2886" t="inlineStr">
        <is>
          <t>Furniture</t>
        </is>
      </c>
      <c r="H2886" t="inlineStr">
        <is>
          <t>Bookcases</t>
        </is>
      </c>
      <c r="I2886" t="inlineStr">
        <is>
          <t>O'Sullivan Cherrywood Estates Traditional Barrister Bookcase</t>
        </is>
      </c>
      <c r="J2886" s="8" t="n">
        <v>5</v>
      </c>
      <c r="K2886" s="10" t="n">
        <v>0</v>
      </c>
      <c r="L2886" s="11" t="n">
        <v>687.4</v>
      </c>
      <c r="M2886" s="11">
        <f>L2886-N2886</f>
        <v>639.2819999999999</v>
      </c>
      <c r="N2886" s="11" t="n">
        <v>48.118</v>
      </c>
      <c r="O2886">
        <f>IF(L2886=0,"—",N2886/L2886)</f>
        <v>0.07</v>
      </c>
      <c r="P2886" t="inlineStr">
        <is>
          <t>Central</t>
        </is>
      </c>
      <c r="Q2886" t="inlineStr">
        <is>
          <t>Home Office</t>
        </is>
      </c>
    </row>
    <row r="2887">
      <c r="A2887" s="8" t="n">
        <v>3257</v>
      </c>
      <c r="B2887" t="inlineStr">
        <is>
          <t>CA-2015-155453</t>
        </is>
      </c>
      <c r="C2887" s="9" t="n">
        <v>42225</v>
      </c>
      <c r="D2887" s="8" t="n">
        <v>2015</v>
      </c>
      <c r="E2887" s="8" t="n">
        <v>8</v>
      </c>
      <c r="F2887" t="inlineStr">
        <is>
          <t>2015-08</t>
        </is>
      </c>
      <c r="G2887" t="inlineStr">
        <is>
          <t>Office Supplies</t>
        </is>
      </c>
      <c r="H2887" t="inlineStr">
        <is>
          <t>Labels</t>
        </is>
      </c>
      <c r="I2887" t="inlineStr">
        <is>
          <t>Avery File Folder Labels</t>
        </is>
      </c>
      <c r="J2887" s="8" t="n">
        <v>2</v>
      </c>
      <c r="K2887" s="10" t="n">
        <v>0.2</v>
      </c>
      <c r="L2887" s="11" t="n">
        <v>4.608</v>
      </c>
      <c r="M2887" s="11">
        <f>L2887-N2887</f>
        <v>2.9375999999999998</v>
      </c>
      <c r="N2887" s="11" t="n">
        <v>1.6704</v>
      </c>
      <c r="O2887">
        <f>IF(L2887=0,"—",N2887/L2887)</f>
        <v>0.36250000000000004</v>
      </c>
      <c r="P2887" t="inlineStr">
        <is>
          <t>South</t>
        </is>
      </c>
      <c r="Q2887" t="inlineStr">
        <is>
          <t>Corporate</t>
        </is>
      </c>
    </row>
    <row r="2888">
      <c r="A2888" s="8" t="n">
        <v>1586</v>
      </c>
      <c r="B2888" t="inlineStr">
        <is>
          <t>CA-2015-131338</t>
        </is>
      </c>
      <c r="C2888" s="9" t="n">
        <v>42225</v>
      </c>
      <c r="D2888" s="8" t="n">
        <v>2015</v>
      </c>
      <c r="E2888" s="8" t="n">
        <v>8</v>
      </c>
      <c r="F2888" t="inlineStr">
        <is>
          <t>2015-08</t>
        </is>
      </c>
      <c r="G2888" t="inlineStr">
        <is>
          <t>Technology</t>
        </is>
      </c>
      <c r="H2888" t="inlineStr">
        <is>
          <t>Phones</t>
        </is>
      </c>
      <c r="I2888" t="inlineStr">
        <is>
          <t>Panasonic KX-TG9471B</t>
        </is>
      </c>
      <c r="J2888" s="8" t="n">
        <v>5</v>
      </c>
      <c r="K2888" s="10" t="n">
        <v>0</v>
      </c>
      <c r="L2888" s="11" t="n">
        <v>979.95</v>
      </c>
      <c r="M2888" s="11">
        <f>L2888-N2888</f>
        <v>705.5640000000001</v>
      </c>
      <c r="N2888" s="11" t="n">
        <v>274.386</v>
      </c>
      <c r="O2888">
        <f>IF(L2888=0,"—",N2888/L2888)</f>
        <v>0.28</v>
      </c>
      <c r="P2888" t="inlineStr">
        <is>
          <t>East</t>
        </is>
      </c>
      <c r="Q2888" t="inlineStr">
        <is>
          <t>Consumer</t>
        </is>
      </c>
    </row>
    <row r="2889">
      <c r="A2889" s="8" t="n">
        <v>6646</v>
      </c>
      <c r="B2889" t="inlineStr">
        <is>
          <t>US-2015-156496</t>
        </is>
      </c>
      <c r="C2889" s="9" t="n">
        <v>42226</v>
      </c>
      <c r="D2889" s="8" t="n">
        <v>2015</v>
      </c>
      <c r="E2889" s="8" t="n">
        <v>8</v>
      </c>
      <c r="F2889" t="inlineStr">
        <is>
          <t>2015-08</t>
        </is>
      </c>
      <c r="G2889" t="inlineStr">
        <is>
          <t>Office Supplies</t>
        </is>
      </c>
      <c r="H2889" t="inlineStr">
        <is>
          <t>Appliances</t>
        </is>
      </c>
      <c r="I2889" t="inlineStr">
        <is>
          <t>Fellowes 8 Outlet Superior Workstation Surge Protector</t>
        </is>
      </c>
      <c r="J2889" s="8" t="n">
        <v>4</v>
      </c>
      <c r="K2889" s="10" t="n">
        <v>0.2</v>
      </c>
      <c r="L2889" s="11" t="n">
        <v>133.472</v>
      </c>
      <c r="M2889" s="11">
        <f>L2889-N2889</f>
        <v>118.4564</v>
      </c>
      <c r="N2889" s="11" t="n">
        <v>15.0156</v>
      </c>
      <c r="O2889">
        <f>IF(L2889=0,"—",N2889/L2889)</f>
        <v>0.11249999999999999</v>
      </c>
      <c r="P2889" t="inlineStr">
        <is>
          <t>West</t>
        </is>
      </c>
      <c r="Q2889" t="inlineStr">
        <is>
          <t>Consumer</t>
        </is>
      </c>
    </row>
    <row r="2890">
      <c r="A2890" s="8" t="n">
        <v>6644</v>
      </c>
      <c r="B2890" t="inlineStr">
        <is>
          <t>US-2015-156496</t>
        </is>
      </c>
      <c r="C2890" s="9" t="n">
        <v>42226</v>
      </c>
      <c r="D2890" s="8" t="n">
        <v>2015</v>
      </c>
      <c r="E2890" s="8" t="n">
        <v>8</v>
      </c>
      <c r="F2890" t="inlineStr">
        <is>
          <t>2015-08</t>
        </is>
      </c>
      <c r="G2890" t="inlineStr">
        <is>
          <t>Technology</t>
        </is>
      </c>
      <c r="H2890" t="inlineStr">
        <is>
          <t>Phones</t>
        </is>
      </c>
      <c r="I2890" t="inlineStr">
        <is>
          <t>AT&amp;T 1080 Corded phone</t>
        </is>
      </c>
      <c r="J2890" s="8" t="n">
        <v>4</v>
      </c>
      <c r="K2890" s="10" t="n">
        <v>0.2</v>
      </c>
      <c r="L2890" s="11" t="n">
        <v>438.368</v>
      </c>
      <c r="M2890" s="11">
        <f>L2890-N2890</f>
        <v>400.0108</v>
      </c>
      <c r="N2890" s="11" t="n">
        <v>38.3572</v>
      </c>
      <c r="O2890">
        <f>IF(L2890=0,"—",N2890/L2890)</f>
        <v>0.0875</v>
      </c>
      <c r="P2890" t="inlineStr">
        <is>
          <t>West</t>
        </is>
      </c>
      <c r="Q2890" t="inlineStr">
        <is>
          <t>Consumer</t>
        </is>
      </c>
    </row>
    <row r="2891">
      <c r="A2891" s="8" t="n">
        <v>1618</v>
      </c>
      <c r="B2891" t="inlineStr">
        <is>
          <t>CA-2015-130022</t>
        </is>
      </c>
      <c r="C2891" s="9" t="n">
        <v>42226</v>
      </c>
      <c r="D2891" s="8" t="n">
        <v>2015</v>
      </c>
      <c r="E2891" s="8" t="n">
        <v>8</v>
      </c>
      <c r="F2891" t="inlineStr">
        <is>
          <t>2015-08</t>
        </is>
      </c>
      <c r="G2891" t="inlineStr">
        <is>
          <t>Office Supplies</t>
        </is>
      </c>
      <c r="H2891" t="inlineStr">
        <is>
          <t>Art</t>
        </is>
      </c>
      <c r="I2891" t="inlineStr">
        <is>
          <t>Peel-Off China Markers</t>
        </is>
      </c>
      <c r="J2891" s="8" t="n">
        <v>3</v>
      </c>
      <c r="K2891" s="10" t="n">
        <v>0</v>
      </c>
      <c r="L2891" s="11" t="n">
        <v>29.79</v>
      </c>
      <c r="M2891" s="11">
        <f>L2891-N2891</f>
        <v>17.2782</v>
      </c>
      <c r="N2891" s="11" t="n">
        <v>12.5118</v>
      </c>
      <c r="O2891">
        <f>IF(L2891=0,"—",N2891/L2891)</f>
        <v>0.42</v>
      </c>
      <c r="P2891" t="inlineStr">
        <is>
          <t>Central</t>
        </is>
      </c>
      <c r="Q2891" t="inlineStr">
        <is>
          <t>Home Office</t>
        </is>
      </c>
    </row>
    <row r="2892">
      <c r="A2892" s="8" t="n">
        <v>1617</v>
      </c>
      <c r="B2892" t="inlineStr">
        <is>
          <t>CA-2015-130022</t>
        </is>
      </c>
      <c r="C2892" s="9" t="n">
        <v>42226</v>
      </c>
      <c r="D2892" s="8" t="n">
        <v>2015</v>
      </c>
      <c r="E2892" s="8" t="n">
        <v>8</v>
      </c>
      <c r="F2892" t="inlineStr">
        <is>
          <t>2015-08</t>
        </is>
      </c>
      <c r="G2892" t="inlineStr">
        <is>
          <t>Office Supplies</t>
        </is>
      </c>
      <c r="H2892" t="inlineStr">
        <is>
          <t>Labels</t>
        </is>
      </c>
      <c r="I2892" t="inlineStr">
        <is>
          <t>Avery 489</t>
        </is>
      </c>
      <c r="J2892" s="8" t="n">
        <v>4</v>
      </c>
      <c r="K2892" s="10" t="n">
        <v>0</v>
      </c>
      <c r="L2892" s="11" t="n">
        <v>41.4</v>
      </c>
      <c r="M2892" s="11">
        <f>L2892-N2892</f>
        <v>21.528</v>
      </c>
      <c r="N2892" s="11" t="n">
        <v>19.872</v>
      </c>
      <c r="O2892">
        <f>IF(L2892=0,"—",N2892/L2892)</f>
        <v>0.48000000000000004</v>
      </c>
      <c r="P2892" t="inlineStr">
        <is>
          <t>Central</t>
        </is>
      </c>
      <c r="Q2892" t="inlineStr">
        <is>
          <t>Home Office</t>
        </is>
      </c>
    </row>
    <row r="2893">
      <c r="A2893" s="8" t="n">
        <v>1616</v>
      </c>
      <c r="B2893" t="inlineStr">
        <is>
          <t>CA-2015-130022</t>
        </is>
      </c>
      <c r="C2893" s="9" t="n">
        <v>42226</v>
      </c>
      <c r="D2893" s="8" t="n">
        <v>2015</v>
      </c>
      <c r="E2893" s="8" t="n">
        <v>8</v>
      </c>
      <c r="F2893" t="inlineStr">
        <is>
          <t>2015-08</t>
        </is>
      </c>
      <c r="G2893" t="inlineStr">
        <is>
          <t>Office Supplies</t>
        </is>
      </c>
      <c r="H2893" t="inlineStr">
        <is>
          <t>Labels</t>
        </is>
      </c>
      <c r="I2893" t="inlineStr">
        <is>
          <t>Avery 480</t>
        </is>
      </c>
      <c r="J2893" s="8" t="n">
        <v>1</v>
      </c>
      <c r="K2893" s="10" t="n">
        <v>0</v>
      </c>
      <c r="L2893" s="11" t="n">
        <v>3.75</v>
      </c>
      <c r="M2893" s="11">
        <f>L2893-N2893</f>
        <v>1.95</v>
      </c>
      <c r="N2893" s="11" t="n">
        <v>1.8</v>
      </c>
      <c r="O2893">
        <f>IF(L2893=0,"—",N2893/L2893)</f>
        <v>0.48000000000000004</v>
      </c>
      <c r="P2893" t="inlineStr">
        <is>
          <t>Central</t>
        </is>
      </c>
      <c r="Q2893" t="inlineStr">
        <is>
          <t>Home Office</t>
        </is>
      </c>
    </row>
    <row r="2894">
      <c r="A2894" s="8" t="n">
        <v>6645</v>
      </c>
      <c r="B2894" t="inlineStr">
        <is>
          <t>US-2015-156496</t>
        </is>
      </c>
      <c r="C2894" s="9" t="n">
        <v>42226</v>
      </c>
      <c r="D2894" s="8" t="n">
        <v>2015</v>
      </c>
      <c r="E2894" s="8" t="n">
        <v>8</v>
      </c>
      <c r="F2894" t="inlineStr">
        <is>
          <t>2015-08</t>
        </is>
      </c>
      <c r="G2894" t="inlineStr">
        <is>
          <t>Technology</t>
        </is>
      </c>
      <c r="H2894" t="inlineStr">
        <is>
          <t>Phones</t>
        </is>
      </c>
      <c r="I2894" t="inlineStr">
        <is>
          <t>OtterBox Commuter Series Case - Samsung Galaxy S4</t>
        </is>
      </c>
      <c r="J2894" s="8" t="n">
        <v>7</v>
      </c>
      <c r="K2894" s="10" t="n">
        <v>0.2</v>
      </c>
      <c r="L2894" s="11" t="n">
        <v>139.944</v>
      </c>
      <c r="M2894" s="11">
        <f>L2894-N2894</f>
        <v>171.4314</v>
      </c>
      <c r="N2894" s="11" t="n">
        <v>-31.4874</v>
      </c>
      <c r="O2894">
        <f>IF(L2894=0,"—",N2894/L2894)</f>
        <v>-0.22500000000000003</v>
      </c>
      <c r="P2894" t="inlineStr">
        <is>
          <t>West</t>
        </is>
      </c>
      <c r="Q2894" t="inlineStr">
        <is>
          <t>Consumer</t>
        </is>
      </c>
    </row>
    <row r="2895">
      <c r="A2895" s="8" t="n">
        <v>7311</v>
      </c>
      <c r="B2895" t="inlineStr">
        <is>
          <t>CA-2015-121699</t>
        </is>
      </c>
      <c r="C2895" s="9" t="n">
        <v>42226</v>
      </c>
      <c r="D2895" s="8" t="n">
        <v>2015</v>
      </c>
      <c r="E2895" s="8" t="n">
        <v>8</v>
      </c>
      <c r="F2895" t="inlineStr">
        <is>
          <t>2015-08</t>
        </is>
      </c>
      <c r="G2895" t="inlineStr">
        <is>
          <t>Office Supplies</t>
        </is>
      </c>
      <c r="H2895" t="inlineStr">
        <is>
          <t>Binders</t>
        </is>
      </c>
      <c r="I2895" t="inlineStr">
        <is>
          <t>GBC Binding covers</t>
        </is>
      </c>
      <c r="J2895" s="8" t="n">
        <v>5</v>
      </c>
      <c r="K2895" s="10" t="n">
        <v>0</v>
      </c>
      <c r="L2895" s="11" t="n">
        <v>64.75</v>
      </c>
      <c r="M2895" s="11">
        <f>L2895-N2895</f>
        <v>35.6125</v>
      </c>
      <c r="N2895" s="11" t="n">
        <v>29.1375</v>
      </c>
      <c r="O2895">
        <f>IF(L2895=0,"—",N2895/L2895)</f>
        <v>0.45</v>
      </c>
      <c r="P2895" t="inlineStr">
        <is>
          <t>Central</t>
        </is>
      </c>
      <c r="Q2895" t="inlineStr">
        <is>
          <t>Consumer</t>
        </is>
      </c>
    </row>
    <row r="2896">
      <c r="A2896" s="8" t="n">
        <v>7199</v>
      </c>
      <c r="B2896" t="inlineStr">
        <is>
          <t>US-2015-156797</t>
        </is>
      </c>
      <c r="C2896" s="9" t="n">
        <v>42227</v>
      </c>
      <c r="D2896" s="8" t="n">
        <v>2015</v>
      </c>
      <c r="E2896" s="8" t="n">
        <v>8</v>
      </c>
      <c r="F2896" t="inlineStr">
        <is>
          <t>2015-08</t>
        </is>
      </c>
      <c r="G2896" t="inlineStr">
        <is>
          <t>Office Supplies</t>
        </is>
      </c>
      <c r="H2896" t="inlineStr">
        <is>
          <t>Art</t>
        </is>
      </c>
      <c r="I2896" t="inlineStr">
        <is>
          <t>Newell 330</t>
        </is>
      </c>
      <c r="J2896" s="8" t="n">
        <v>2</v>
      </c>
      <c r="K2896" s="10" t="n">
        <v>0</v>
      </c>
      <c r="L2896" s="11" t="n">
        <v>11.96</v>
      </c>
      <c r="M2896" s="11">
        <f>L2896-N2896</f>
        <v>8.8504</v>
      </c>
      <c r="N2896" s="11" t="n">
        <v>3.1096</v>
      </c>
      <c r="O2896">
        <f>IF(L2896=0,"—",N2896/L2896)</f>
        <v>0.25999999999999995</v>
      </c>
      <c r="P2896" t="inlineStr">
        <is>
          <t>East</t>
        </is>
      </c>
      <c r="Q2896" t="inlineStr">
        <is>
          <t>Home Office</t>
        </is>
      </c>
    </row>
    <row r="2897">
      <c r="A2897" s="8" t="n">
        <v>7200</v>
      </c>
      <c r="B2897" t="inlineStr">
        <is>
          <t>US-2015-156797</t>
        </is>
      </c>
      <c r="C2897" s="9" t="n">
        <v>42227</v>
      </c>
      <c r="D2897" s="8" t="n">
        <v>2015</v>
      </c>
      <c r="E2897" s="8" t="n">
        <v>8</v>
      </c>
      <c r="F2897" t="inlineStr">
        <is>
          <t>2015-08</t>
        </is>
      </c>
      <c r="G2897" t="inlineStr">
        <is>
          <t>Technology</t>
        </is>
      </c>
      <c r="H2897" t="inlineStr">
        <is>
          <t>Phones</t>
        </is>
      </c>
      <c r="I2897" t="inlineStr">
        <is>
          <t>AT&amp;T 841000 Phone</t>
        </is>
      </c>
      <c r="J2897" s="8" t="n">
        <v>2</v>
      </c>
      <c r="K2897" s="10" t="n">
        <v>0</v>
      </c>
      <c r="L2897" s="11" t="n">
        <v>138</v>
      </c>
      <c r="M2897" s="11">
        <f>L2897-N2897</f>
        <v>103.5</v>
      </c>
      <c r="N2897" s="11" t="n">
        <v>34.5</v>
      </c>
      <c r="O2897">
        <f>IF(L2897=0,"—",N2897/L2897)</f>
        <v>0.25</v>
      </c>
      <c r="P2897" t="inlineStr">
        <is>
          <t>East</t>
        </is>
      </c>
      <c r="Q2897" t="inlineStr">
        <is>
          <t>Home Office</t>
        </is>
      </c>
    </row>
    <row r="2898">
      <c r="A2898" s="8" t="n">
        <v>5758</v>
      </c>
      <c r="B2898" t="inlineStr">
        <is>
          <t>CA-2015-119634</t>
        </is>
      </c>
      <c r="C2898" s="9" t="n">
        <v>42227</v>
      </c>
      <c r="D2898" s="8" t="n">
        <v>2015</v>
      </c>
      <c r="E2898" s="8" t="n">
        <v>8</v>
      </c>
      <c r="F2898" t="inlineStr">
        <is>
          <t>2015-08</t>
        </is>
      </c>
      <c r="G2898" t="inlineStr">
        <is>
          <t>Furniture</t>
        </is>
      </c>
      <c r="H2898" t="inlineStr">
        <is>
          <t>Furnishings</t>
        </is>
      </c>
      <c r="I2898" t="inlineStr">
        <is>
          <t>Executive Impressions 13" Clairmont Wall Clock</t>
        </is>
      </c>
      <c r="J2898" s="8" t="n">
        <v>3</v>
      </c>
      <c r="K2898" s="10" t="n">
        <v>0.2</v>
      </c>
      <c r="L2898" s="11" t="n">
        <v>46.152</v>
      </c>
      <c r="M2898" s="11">
        <f>L2898-N2898</f>
        <v>34.0371</v>
      </c>
      <c r="N2898" s="11" t="n">
        <v>12.1149</v>
      </c>
      <c r="O2898">
        <f>IF(L2898=0,"—",N2898/L2898)</f>
        <v>0.2625</v>
      </c>
      <c r="P2898" t="inlineStr">
        <is>
          <t>South</t>
        </is>
      </c>
      <c r="Q2898" t="inlineStr">
        <is>
          <t>Consumer</t>
        </is>
      </c>
    </row>
    <row r="2899">
      <c r="A2899" s="8" t="n">
        <v>9671</v>
      </c>
      <c r="B2899" t="inlineStr">
        <is>
          <t>CA-2015-133396</t>
        </is>
      </c>
      <c r="C2899" s="9" t="n">
        <v>42229</v>
      </c>
      <c r="D2899" s="8" t="n">
        <v>2015</v>
      </c>
      <c r="E2899" s="8" t="n">
        <v>8</v>
      </c>
      <c r="F2899" t="inlineStr">
        <is>
          <t>2015-08</t>
        </is>
      </c>
      <c r="G2899" t="inlineStr">
        <is>
          <t>Office Supplies</t>
        </is>
      </c>
      <c r="H2899" t="inlineStr">
        <is>
          <t>Art</t>
        </is>
      </c>
      <c r="I2899" t="inlineStr">
        <is>
          <t>Newell 309</t>
        </is>
      </c>
      <c r="J2899" s="8" t="n">
        <v>7</v>
      </c>
      <c r="K2899" s="10" t="n">
        <v>0.2</v>
      </c>
      <c r="L2899" s="11" t="n">
        <v>64.68000000000001</v>
      </c>
      <c r="M2899" s="11">
        <f>L2899-N2899</f>
        <v>56.595000000000006</v>
      </c>
      <c r="N2899" s="11" t="n">
        <v>8.085000000000001</v>
      </c>
      <c r="O2899">
        <f>IF(L2899=0,"—",N2899/L2899)</f>
        <v>0.125</v>
      </c>
      <c r="P2899" t="inlineStr">
        <is>
          <t>South</t>
        </is>
      </c>
      <c r="Q2899" t="inlineStr">
        <is>
          <t>Corporate</t>
        </is>
      </c>
    </row>
    <row r="2900">
      <c r="A2900" s="8" t="n">
        <v>6260</v>
      </c>
      <c r="B2900" t="inlineStr">
        <is>
          <t>CA-2015-150441</t>
        </is>
      </c>
      <c r="C2900" s="9" t="n">
        <v>42229</v>
      </c>
      <c r="D2900" s="8" t="n">
        <v>2015</v>
      </c>
      <c r="E2900" s="8" t="n">
        <v>8</v>
      </c>
      <c r="F2900" t="inlineStr">
        <is>
          <t>2015-08</t>
        </is>
      </c>
      <c r="G2900" t="inlineStr">
        <is>
          <t>Office Supplies</t>
        </is>
      </c>
      <c r="H2900" t="inlineStr">
        <is>
          <t>Binders</t>
        </is>
      </c>
      <c r="I2900" t="inlineStr">
        <is>
          <t>Avery Round Ring Poly Binders</t>
        </is>
      </c>
      <c r="J2900" s="8" t="n">
        <v>4</v>
      </c>
      <c r="K2900" s="10" t="n">
        <v>0</v>
      </c>
      <c r="L2900" s="11" t="n">
        <v>11.36</v>
      </c>
      <c r="M2900" s="11">
        <f>L2900-N2900</f>
        <v>5.7936</v>
      </c>
      <c r="N2900" s="11" t="n">
        <v>5.5664</v>
      </c>
      <c r="O2900">
        <f>IF(L2900=0,"—",N2900/L2900)</f>
        <v>0.49</v>
      </c>
      <c r="P2900" t="inlineStr">
        <is>
          <t>Central</t>
        </is>
      </c>
      <c r="Q2900" t="inlineStr">
        <is>
          <t>Consumer</t>
        </is>
      </c>
    </row>
    <row r="2901">
      <c r="A2901" s="8" t="n">
        <v>4796</v>
      </c>
      <c r="B2901" t="inlineStr">
        <is>
          <t>CA-2015-120516</t>
        </is>
      </c>
      <c r="C2901" s="9" t="n">
        <v>42229</v>
      </c>
      <c r="D2901" s="8" t="n">
        <v>2015</v>
      </c>
      <c r="E2901" s="8" t="n">
        <v>8</v>
      </c>
      <c r="F2901" t="inlineStr">
        <is>
          <t>2015-08</t>
        </is>
      </c>
      <c r="G2901" t="inlineStr">
        <is>
          <t>Office Supplies</t>
        </is>
      </c>
      <c r="H2901" t="inlineStr">
        <is>
          <t>Binders</t>
        </is>
      </c>
      <c r="I2901" t="inlineStr">
        <is>
          <t>3-ring staple pack</t>
        </is>
      </c>
      <c r="J2901" s="8" t="n">
        <v>3</v>
      </c>
      <c r="K2901" s="10" t="n">
        <v>0</v>
      </c>
      <c r="L2901" s="11" t="n">
        <v>5.64</v>
      </c>
      <c r="M2901" s="11">
        <f>L2901-N2901</f>
        <v>2.9328</v>
      </c>
      <c r="N2901" s="11" t="n">
        <v>2.7072</v>
      </c>
      <c r="O2901">
        <f>IF(L2901=0,"—",N2901/L2901)</f>
        <v>0.48</v>
      </c>
      <c r="P2901" t="inlineStr">
        <is>
          <t>South</t>
        </is>
      </c>
      <c r="Q2901" t="inlineStr">
        <is>
          <t>Consumer</t>
        </is>
      </c>
    </row>
    <row r="2902">
      <c r="A2902" s="8" t="n">
        <v>9575</v>
      </c>
      <c r="B2902" t="inlineStr">
        <is>
          <t>CA-2015-148495</t>
        </is>
      </c>
      <c r="C2902" s="9" t="n">
        <v>42229</v>
      </c>
      <c r="D2902" s="8" t="n">
        <v>2015</v>
      </c>
      <c r="E2902" s="8" t="n">
        <v>8</v>
      </c>
      <c r="F2902" t="inlineStr">
        <is>
          <t>2015-08</t>
        </is>
      </c>
      <c r="G2902" t="inlineStr">
        <is>
          <t>Furniture</t>
        </is>
      </c>
      <c r="H2902" t="inlineStr">
        <is>
          <t>Furnishings</t>
        </is>
      </c>
      <c r="I2902" t="inlineStr">
        <is>
          <t>Ultra Door Pull Handle</t>
        </is>
      </c>
      <c r="J2902" s="8" t="n">
        <v>3</v>
      </c>
      <c r="K2902" s="10" t="n">
        <v>0</v>
      </c>
      <c r="L2902" s="11" t="n">
        <v>31.56</v>
      </c>
      <c r="M2902" s="11">
        <f>L2902-N2902</f>
        <v>21.1452</v>
      </c>
      <c r="N2902" s="11" t="n">
        <v>10.4148</v>
      </c>
      <c r="O2902">
        <f>IF(L2902=0,"—",N2902/L2902)</f>
        <v>0.33</v>
      </c>
      <c r="P2902" t="inlineStr">
        <is>
          <t>West</t>
        </is>
      </c>
      <c r="Q2902" t="inlineStr">
        <is>
          <t>Consumer</t>
        </is>
      </c>
    </row>
    <row r="2903">
      <c r="A2903" s="8" t="n">
        <v>3348</v>
      </c>
      <c r="B2903" t="inlineStr">
        <is>
          <t>CA-2015-112014</t>
        </is>
      </c>
      <c r="C2903" s="9" t="n">
        <v>42229</v>
      </c>
      <c r="D2903" s="8" t="n">
        <v>2015</v>
      </c>
      <c r="E2903" s="8" t="n">
        <v>8</v>
      </c>
      <c r="F2903" t="inlineStr">
        <is>
          <t>2015-08</t>
        </is>
      </c>
      <c r="G2903" t="inlineStr">
        <is>
          <t>Office Supplies</t>
        </is>
      </c>
      <c r="H2903" t="inlineStr">
        <is>
          <t>Art</t>
        </is>
      </c>
      <c r="I2903" t="inlineStr">
        <is>
          <t>50 Colored Long Pencils</t>
        </is>
      </c>
      <c r="J2903" s="8" t="n">
        <v>5</v>
      </c>
      <c r="K2903" s="10" t="n">
        <v>0</v>
      </c>
      <c r="L2903" s="11" t="n">
        <v>50.8</v>
      </c>
      <c r="M2903" s="11">
        <f>L2903-N2903</f>
        <v>37.592</v>
      </c>
      <c r="N2903" s="11" t="n">
        <v>13.208</v>
      </c>
      <c r="O2903">
        <f>IF(L2903=0,"—",N2903/L2903)</f>
        <v>0.26</v>
      </c>
      <c r="P2903" t="inlineStr">
        <is>
          <t>West</t>
        </is>
      </c>
      <c r="Q2903" t="inlineStr">
        <is>
          <t>Corporate</t>
        </is>
      </c>
    </row>
    <row r="2904">
      <c r="A2904" s="8" t="n">
        <v>7582</v>
      </c>
      <c r="B2904" t="inlineStr">
        <is>
          <t>CA-2015-169656</t>
        </is>
      </c>
      <c r="C2904" s="9" t="n">
        <v>42229</v>
      </c>
      <c r="D2904" s="8" t="n">
        <v>2015</v>
      </c>
      <c r="E2904" s="8" t="n">
        <v>8</v>
      </c>
      <c r="F2904" t="inlineStr">
        <is>
          <t>2015-08</t>
        </is>
      </c>
      <c r="G2904" t="inlineStr">
        <is>
          <t>Office Supplies</t>
        </is>
      </c>
      <c r="H2904" t="inlineStr">
        <is>
          <t>Storage</t>
        </is>
      </c>
      <c r="I2904" t="inlineStr">
        <is>
          <t>Fellowes High-Stak Drawer Files</t>
        </is>
      </c>
      <c r="J2904" s="8" t="n">
        <v>3</v>
      </c>
      <c r="K2904" s="10" t="n">
        <v>0.2</v>
      </c>
      <c r="L2904" s="11" t="n">
        <v>422.856</v>
      </c>
      <c r="M2904" s="11">
        <f>L2904-N2904</f>
        <v>406.9989</v>
      </c>
      <c r="N2904" s="11" t="n">
        <v>15.8571</v>
      </c>
      <c r="O2904">
        <f>IF(L2904=0,"—",N2904/L2904)</f>
        <v>0.037500000000000006</v>
      </c>
      <c r="P2904" t="inlineStr">
        <is>
          <t>East</t>
        </is>
      </c>
      <c r="Q2904" t="inlineStr">
        <is>
          <t>Consumer</t>
        </is>
      </c>
    </row>
    <row r="2905">
      <c r="A2905" s="8" t="n">
        <v>2637</v>
      </c>
      <c r="B2905" t="inlineStr">
        <is>
          <t>CA-2015-162369</t>
        </is>
      </c>
      <c r="C2905" s="9" t="n">
        <v>42231</v>
      </c>
      <c r="D2905" s="8" t="n">
        <v>2015</v>
      </c>
      <c r="E2905" s="8" t="n">
        <v>8</v>
      </c>
      <c r="F2905" t="inlineStr">
        <is>
          <t>2015-08</t>
        </is>
      </c>
      <c r="G2905" t="inlineStr">
        <is>
          <t>Office Supplies</t>
        </is>
      </c>
      <c r="H2905" t="inlineStr">
        <is>
          <t>Storage</t>
        </is>
      </c>
      <c r="I2905" t="inlineStr">
        <is>
          <t>Fellowes Super Stor/Drawer Files</t>
        </is>
      </c>
      <c r="J2905" s="8" t="n">
        <v>2</v>
      </c>
      <c r="K2905" s="10" t="n">
        <v>0</v>
      </c>
      <c r="L2905" s="11" t="n">
        <v>323.1</v>
      </c>
      <c r="M2905" s="11">
        <f>L2905-N2905</f>
        <v>261.711</v>
      </c>
      <c r="N2905" s="11" t="n">
        <v>61.389</v>
      </c>
      <c r="O2905">
        <f>IF(L2905=0,"—",N2905/L2905)</f>
        <v>0.19</v>
      </c>
      <c r="P2905" t="inlineStr">
        <is>
          <t>West</t>
        </is>
      </c>
      <c r="Q2905" t="inlineStr">
        <is>
          <t>Corporate</t>
        </is>
      </c>
    </row>
    <row r="2906">
      <c r="A2906" s="8" t="n">
        <v>5204</v>
      </c>
      <c r="B2906" t="inlineStr">
        <is>
          <t>CA-2015-142454</t>
        </is>
      </c>
      <c r="C2906" s="9" t="n">
        <v>42231</v>
      </c>
      <c r="D2906" s="8" t="n">
        <v>2015</v>
      </c>
      <c r="E2906" s="8" t="n">
        <v>8</v>
      </c>
      <c r="F2906" t="inlineStr">
        <is>
          <t>2015-08</t>
        </is>
      </c>
      <c r="G2906" t="inlineStr">
        <is>
          <t>Office Supplies</t>
        </is>
      </c>
      <c r="H2906" t="inlineStr">
        <is>
          <t>Storage</t>
        </is>
      </c>
      <c r="I2906" t="inlineStr">
        <is>
          <t>Mobile Personal File Cube</t>
        </is>
      </c>
      <c r="J2906" s="8" t="n">
        <v>3</v>
      </c>
      <c r="K2906" s="10" t="n">
        <v>0</v>
      </c>
      <c r="L2906" s="11" t="n">
        <v>70.26000000000001</v>
      </c>
      <c r="M2906" s="11">
        <f>L2906-N2906</f>
        <v>51.28980000000001</v>
      </c>
      <c r="N2906" s="11" t="n">
        <v>18.9702</v>
      </c>
      <c r="O2906">
        <f>IF(L2906=0,"—",N2906/L2906)</f>
        <v>0.26999999999999996</v>
      </c>
      <c r="P2906" t="inlineStr">
        <is>
          <t>West</t>
        </is>
      </c>
      <c r="Q2906" t="inlineStr">
        <is>
          <t>Consumer</t>
        </is>
      </c>
    </row>
    <row r="2907">
      <c r="A2907" s="8" t="n">
        <v>5203</v>
      </c>
      <c r="B2907" t="inlineStr">
        <is>
          <t>CA-2015-142454</t>
        </is>
      </c>
      <c r="C2907" s="9" t="n">
        <v>42231</v>
      </c>
      <c r="D2907" s="8" t="n">
        <v>2015</v>
      </c>
      <c r="E2907" s="8" t="n">
        <v>8</v>
      </c>
      <c r="F2907" t="inlineStr">
        <is>
          <t>2015-08</t>
        </is>
      </c>
      <c r="G2907" t="inlineStr">
        <is>
          <t>Furniture</t>
        </is>
      </c>
      <c r="H2907" t="inlineStr">
        <is>
          <t>Furnishings</t>
        </is>
      </c>
      <c r="I2907" t="inlineStr">
        <is>
          <t>Tensor Computer Mounted Lamp</t>
        </is>
      </c>
      <c r="J2907" s="8" t="n">
        <v>7</v>
      </c>
      <c r="K2907" s="10" t="n">
        <v>0</v>
      </c>
      <c r="L2907" s="11" t="n">
        <v>104.23</v>
      </c>
      <c r="M2907" s="11">
        <f>L2907-N2907</f>
        <v>76.0879</v>
      </c>
      <c r="N2907" s="11" t="n">
        <v>28.1421</v>
      </c>
      <c r="O2907">
        <f>IF(L2907=0,"—",N2907/L2907)</f>
        <v>0.26999999999999996</v>
      </c>
      <c r="P2907" t="inlineStr">
        <is>
          <t>West</t>
        </is>
      </c>
      <c r="Q2907" t="inlineStr">
        <is>
          <t>Consumer</t>
        </is>
      </c>
    </row>
    <row r="2908">
      <c r="A2908" s="8" t="n">
        <v>2551</v>
      </c>
      <c r="B2908" t="inlineStr">
        <is>
          <t>US-2015-128090</t>
        </is>
      </c>
      <c r="C2908" s="9" t="n">
        <v>42232</v>
      </c>
      <c r="D2908" s="8" t="n">
        <v>2015</v>
      </c>
      <c r="E2908" s="8" t="n">
        <v>8</v>
      </c>
      <c r="F2908" t="inlineStr">
        <is>
          <t>2015-08</t>
        </is>
      </c>
      <c r="G2908" t="inlineStr">
        <is>
          <t>Office Supplies</t>
        </is>
      </c>
      <c r="H2908" t="inlineStr">
        <is>
          <t>Labels</t>
        </is>
      </c>
      <c r="I2908" t="inlineStr">
        <is>
          <t>Avery 488</t>
        </is>
      </c>
      <c r="J2908" s="8" t="n">
        <v>2</v>
      </c>
      <c r="K2908" s="10" t="n">
        <v>0.2</v>
      </c>
      <c r="L2908" s="11" t="n">
        <v>5.04</v>
      </c>
      <c r="M2908" s="11">
        <f>L2908-N2908</f>
        <v>3.276</v>
      </c>
      <c r="N2908" s="11" t="n">
        <v>1.764</v>
      </c>
      <c r="O2908">
        <f>IF(L2908=0,"—",N2908/L2908)</f>
        <v>0.35</v>
      </c>
      <c r="P2908" t="inlineStr">
        <is>
          <t>West</t>
        </is>
      </c>
      <c r="Q2908" t="inlineStr">
        <is>
          <t>Consumer</t>
        </is>
      </c>
    </row>
    <row r="2909">
      <c r="A2909" s="8" t="n">
        <v>9220</v>
      </c>
      <c r="B2909" t="inlineStr">
        <is>
          <t>US-2015-164238</t>
        </is>
      </c>
      <c r="C2909" s="9" t="n">
        <v>42232</v>
      </c>
      <c r="D2909" s="8" t="n">
        <v>2015</v>
      </c>
      <c r="E2909" s="8" t="n">
        <v>8</v>
      </c>
      <c r="F2909" t="inlineStr">
        <is>
          <t>2015-08</t>
        </is>
      </c>
      <c r="G2909" t="inlineStr">
        <is>
          <t>Furniture</t>
        </is>
      </c>
      <c r="H2909" t="inlineStr">
        <is>
          <t>Bookcases</t>
        </is>
      </c>
      <c r="I2909" t="inlineStr">
        <is>
          <t>O'Sullivan Plantations 2-Door Library in Landvery Oak</t>
        </is>
      </c>
      <c r="J2909" s="8" t="n">
        <v>3</v>
      </c>
      <c r="K2909" s="10" t="n">
        <v>0.5</v>
      </c>
      <c r="L2909" s="11" t="n">
        <v>301.47</v>
      </c>
      <c r="M2909" s="11">
        <f>L2909-N2909</f>
        <v>506.4696</v>
      </c>
      <c r="N2909" s="11" t="n">
        <v>-204.9996</v>
      </c>
      <c r="O2909">
        <f>IF(L2909=0,"—",N2909/L2909)</f>
        <v>-0.6799999999999999</v>
      </c>
      <c r="P2909" t="inlineStr">
        <is>
          <t>East</t>
        </is>
      </c>
      <c r="Q2909" t="inlineStr">
        <is>
          <t>Consumer</t>
        </is>
      </c>
    </row>
    <row r="2910">
      <c r="A2910" s="8" t="n">
        <v>7971</v>
      </c>
      <c r="B2910" t="inlineStr">
        <is>
          <t>US-2015-126753</t>
        </is>
      </c>
      <c r="C2910" s="9" t="n">
        <v>42232</v>
      </c>
      <c r="D2910" s="8" t="n">
        <v>2015</v>
      </c>
      <c r="E2910" s="8" t="n">
        <v>8</v>
      </c>
      <c r="F2910" t="inlineStr">
        <is>
          <t>2015-08</t>
        </is>
      </c>
      <c r="G2910" t="inlineStr">
        <is>
          <t>Technology</t>
        </is>
      </c>
      <c r="H2910" t="inlineStr">
        <is>
          <t>Phones</t>
        </is>
      </c>
      <c r="I2910" t="inlineStr">
        <is>
          <t>Cisco IP Phone 7961G-GE VoIP phone</t>
        </is>
      </c>
      <c r="J2910" s="8" t="n">
        <v>4</v>
      </c>
      <c r="K2910" s="10" t="n">
        <v>0.4</v>
      </c>
      <c r="L2910" s="11" t="n">
        <v>519.792</v>
      </c>
      <c r="M2910" s="11">
        <f>L2910-N2910</f>
        <v>632.4136000000001</v>
      </c>
      <c r="N2910" s="11" t="n">
        <v>-112.6216</v>
      </c>
      <c r="O2910">
        <f>IF(L2910=0,"—",N2910/L2910)</f>
        <v>-0.21666666666666665</v>
      </c>
      <c r="P2910" t="inlineStr">
        <is>
          <t>East</t>
        </is>
      </c>
      <c r="Q2910" t="inlineStr">
        <is>
          <t>Corporate</t>
        </is>
      </c>
    </row>
    <row r="2911">
      <c r="A2911" s="8" t="n">
        <v>2548</v>
      </c>
      <c r="B2911" t="inlineStr">
        <is>
          <t>US-2015-128090</t>
        </is>
      </c>
      <c r="C2911" s="9" t="n">
        <v>42232</v>
      </c>
      <c r="D2911" s="8" t="n">
        <v>2015</v>
      </c>
      <c r="E2911" s="8" t="n">
        <v>8</v>
      </c>
      <c r="F2911" t="inlineStr">
        <is>
          <t>2015-08</t>
        </is>
      </c>
      <c r="G2911" t="inlineStr">
        <is>
          <t>Office Supplies</t>
        </is>
      </c>
      <c r="H2911" t="inlineStr">
        <is>
          <t>Art</t>
        </is>
      </c>
      <c r="I2911" t="inlineStr">
        <is>
          <t>Newell 346</t>
        </is>
      </c>
      <c r="J2911" s="8" t="n">
        <v>1</v>
      </c>
      <c r="K2911" s="10" t="n">
        <v>0.2</v>
      </c>
      <c r="L2911" s="11" t="n">
        <v>2.304</v>
      </c>
      <c r="M2911" s="11">
        <f>L2911-N2911</f>
        <v>2.0448</v>
      </c>
      <c r="N2911" s="11" t="n">
        <v>0.2592</v>
      </c>
      <c r="O2911">
        <f>IF(L2911=0,"—",N2911/L2911)</f>
        <v>0.1125</v>
      </c>
      <c r="P2911" t="inlineStr">
        <is>
          <t>West</t>
        </is>
      </c>
      <c r="Q2911" t="inlineStr">
        <is>
          <t>Consumer</t>
        </is>
      </c>
    </row>
    <row r="2912">
      <c r="A2912" s="8" t="n">
        <v>9219</v>
      </c>
      <c r="B2912" t="inlineStr">
        <is>
          <t>US-2015-164238</t>
        </is>
      </c>
      <c r="C2912" s="9" t="n">
        <v>42232</v>
      </c>
      <c r="D2912" s="8" t="n">
        <v>2015</v>
      </c>
      <c r="E2912" s="8" t="n">
        <v>8</v>
      </c>
      <c r="F2912" t="inlineStr">
        <is>
          <t>2015-08</t>
        </is>
      </c>
      <c r="G2912" t="inlineStr">
        <is>
          <t>Office Supplies</t>
        </is>
      </c>
      <c r="H2912" t="inlineStr">
        <is>
          <t>Storage</t>
        </is>
      </c>
      <c r="I2912" t="inlineStr">
        <is>
          <t>Iris Project Case</t>
        </is>
      </c>
      <c r="J2912" s="8" t="n">
        <v>7</v>
      </c>
      <c r="K2912" s="10" t="n">
        <v>0.2</v>
      </c>
      <c r="L2912" s="11" t="n">
        <v>44.688</v>
      </c>
      <c r="M2912" s="11">
        <f>L2912-N2912</f>
        <v>41.336400000000005</v>
      </c>
      <c r="N2912" s="11" t="n">
        <v>3.3516</v>
      </c>
      <c r="O2912">
        <f>IF(L2912=0,"—",N2912/L2912)</f>
        <v>0.075</v>
      </c>
      <c r="P2912" t="inlineStr">
        <is>
          <t>East</t>
        </is>
      </c>
      <c r="Q2912" t="inlineStr">
        <is>
          <t>Consumer</t>
        </is>
      </c>
    </row>
    <row r="2913">
      <c r="A2913" s="8" t="n">
        <v>7977</v>
      </c>
      <c r="B2913" t="inlineStr">
        <is>
          <t>US-2015-126753</t>
        </is>
      </c>
      <c r="C2913" s="9" t="n">
        <v>42232</v>
      </c>
      <c r="D2913" s="8" t="n">
        <v>2015</v>
      </c>
      <c r="E2913" s="8" t="n">
        <v>8</v>
      </c>
      <c r="F2913" t="inlineStr">
        <is>
          <t>2015-08</t>
        </is>
      </c>
      <c r="G2913" t="inlineStr">
        <is>
          <t>Office Supplies</t>
        </is>
      </c>
      <c r="H2913" t="inlineStr">
        <is>
          <t>Paper</t>
        </is>
      </c>
      <c r="I2913" t="inlineStr">
        <is>
          <t>Xerox 199</t>
        </is>
      </c>
      <c r="J2913" s="8" t="n">
        <v>3</v>
      </c>
      <c r="K2913" s="10" t="n">
        <v>0.2</v>
      </c>
      <c r="L2913" s="11" t="n">
        <v>10.272</v>
      </c>
      <c r="M2913" s="11">
        <f>L2913-N2913</f>
        <v>7.062</v>
      </c>
      <c r="N2913" s="11" t="n">
        <v>3.21</v>
      </c>
      <c r="O2913">
        <f>IF(L2913=0,"—",N2913/L2913)</f>
        <v>0.3125</v>
      </c>
      <c r="P2913" t="inlineStr">
        <is>
          <t>East</t>
        </is>
      </c>
      <c r="Q2913" t="inlineStr">
        <is>
          <t>Corporate</t>
        </is>
      </c>
    </row>
    <row r="2914">
      <c r="A2914" s="8" t="n">
        <v>7972</v>
      </c>
      <c r="B2914" t="inlineStr">
        <is>
          <t>US-2015-126753</t>
        </is>
      </c>
      <c r="C2914" s="9" t="n">
        <v>42232</v>
      </c>
      <c r="D2914" s="8" t="n">
        <v>2015</v>
      </c>
      <c r="E2914" s="8" t="n">
        <v>8</v>
      </c>
      <c r="F2914" t="inlineStr">
        <is>
          <t>2015-08</t>
        </is>
      </c>
      <c r="G2914" t="inlineStr">
        <is>
          <t>Technology</t>
        </is>
      </c>
      <c r="H2914" t="inlineStr">
        <is>
          <t>Accessories</t>
        </is>
      </c>
      <c r="I2914" t="inlineStr">
        <is>
          <t>SanDisk Ultra 16 GB MicroSDHC Class 10 Memory Card</t>
        </is>
      </c>
      <c r="J2914" s="8" t="n">
        <v>3</v>
      </c>
      <c r="K2914" s="10" t="n">
        <v>0.2</v>
      </c>
      <c r="L2914" s="11" t="n">
        <v>31.176</v>
      </c>
      <c r="M2914" s="11">
        <f>L2914-N2914</f>
        <v>36.6318</v>
      </c>
      <c r="N2914" s="11" t="n">
        <v>-5.4558</v>
      </c>
      <c r="O2914">
        <f>IF(L2914=0,"—",N2914/L2914)</f>
        <v>-0.17500000000000002</v>
      </c>
      <c r="P2914" t="inlineStr">
        <is>
          <t>East</t>
        </is>
      </c>
      <c r="Q2914" t="inlineStr">
        <is>
          <t>Corporate</t>
        </is>
      </c>
    </row>
    <row r="2915">
      <c r="A2915" s="8" t="n">
        <v>2549</v>
      </c>
      <c r="B2915" t="inlineStr">
        <is>
          <t>US-2015-128090</t>
        </is>
      </c>
      <c r="C2915" s="9" t="n">
        <v>42232</v>
      </c>
      <c r="D2915" s="8" t="n">
        <v>2015</v>
      </c>
      <c r="E2915" s="8" t="n">
        <v>8</v>
      </c>
      <c r="F2915" t="inlineStr">
        <is>
          <t>2015-08</t>
        </is>
      </c>
      <c r="G2915" t="inlineStr">
        <is>
          <t>Technology</t>
        </is>
      </c>
      <c r="H2915" t="inlineStr">
        <is>
          <t>Phones</t>
        </is>
      </c>
      <c r="I2915" t="inlineStr">
        <is>
          <t>Samsung Galaxy S4 Mini</t>
        </is>
      </c>
      <c r="J2915" s="8" t="n">
        <v>5</v>
      </c>
      <c r="K2915" s="10" t="n">
        <v>0.2</v>
      </c>
      <c r="L2915" s="11" t="n">
        <v>1879.96</v>
      </c>
      <c r="M2915" s="11">
        <f>L2915-N2915</f>
        <v>1668.4645</v>
      </c>
      <c r="N2915" s="11" t="n">
        <v>211.4955</v>
      </c>
      <c r="O2915">
        <f>IF(L2915=0,"—",N2915/L2915)</f>
        <v>0.11249999999999999</v>
      </c>
      <c r="P2915" t="inlineStr">
        <is>
          <t>West</t>
        </is>
      </c>
      <c r="Q2915" t="inlineStr">
        <is>
          <t>Consumer</t>
        </is>
      </c>
    </row>
    <row r="2916">
      <c r="A2916" s="8" t="n">
        <v>2550</v>
      </c>
      <c r="B2916" t="inlineStr">
        <is>
          <t>US-2015-128090</t>
        </is>
      </c>
      <c r="C2916" s="9" t="n">
        <v>42232</v>
      </c>
      <c r="D2916" s="8" t="n">
        <v>2015</v>
      </c>
      <c r="E2916" s="8" t="n">
        <v>8</v>
      </c>
      <c r="F2916" t="inlineStr">
        <is>
          <t>2015-08</t>
        </is>
      </c>
      <c r="G2916" t="inlineStr">
        <is>
          <t>Office Supplies</t>
        </is>
      </c>
      <c r="H2916" t="inlineStr">
        <is>
          <t>Paper</t>
        </is>
      </c>
      <c r="I2916" t="inlineStr">
        <is>
          <t>Xerox 1891</t>
        </is>
      </c>
      <c r="J2916" s="8" t="n">
        <v>8</v>
      </c>
      <c r="K2916" s="10" t="n">
        <v>0.2</v>
      </c>
      <c r="L2916" s="11" t="n">
        <v>313.024</v>
      </c>
      <c r="M2916" s="11">
        <f>L2916-N2916</f>
        <v>207.3784</v>
      </c>
      <c r="N2916" s="11" t="n">
        <v>105.6456</v>
      </c>
      <c r="O2916">
        <f>IF(L2916=0,"—",N2916/L2916)</f>
        <v>0.3375</v>
      </c>
      <c r="P2916" t="inlineStr">
        <is>
          <t>West</t>
        </is>
      </c>
      <c r="Q2916" t="inlineStr">
        <is>
          <t>Consumer</t>
        </is>
      </c>
    </row>
    <row r="2917">
      <c r="A2917" s="8" t="n">
        <v>7973</v>
      </c>
      <c r="B2917" t="inlineStr">
        <is>
          <t>US-2015-126753</t>
        </is>
      </c>
      <c r="C2917" s="9" t="n">
        <v>42232</v>
      </c>
      <c r="D2917" s="8" t="n">
        <v>2015</v>
      </c>
      <c r="E2917" s="8" t="n">
        <v>8</v>
      </c>
      <c r="F2917" t="inlineStr">
        <is>
          <t>2015-08</t>
        </is>
      </c>
      <c r="G2917" t="inlineStr">
        <is>
          <t>Office Supplies</t>
        </is>
      </c>
      <c r="H2917" t="inlineStr">
        <is>
          <t>Paper</t>
        </is>
      </c>
      <c r="I2917" t="inlineStr">
        <is>
          <t>Xerox 227</t>
        </is>
      </c>
      <c r="J2917" s="8" t="n">
        <v>2</v>
      </c>
      <c r="K2917" s="10" t="n">
        <v>0.2</v>
      </c>
      <c r="L2917" s="11" t="n">
        <v>10.368</v>
      </c>
      <c r="M2917" s="11">
        <f>L2917-N2917</f>
        <v>6.7392</v>
      </c>
      <c r="N2917" s="11" t="n">
        <v>3.6288</v>
      </c>
      <c r="O2917">
        <f>IF(L2917=0,"—",N2917/L2917)</f>
        <v>0.35</v>
      </c>
      <c r="P2917" t="inlineStr">
        <is>
          <t>East</t>
        </is>
      </c>
      <c r="Q2917" t="inlineStr">
        <is>
          <t>Corporate</t>
        </is>
      </c>
    </row>
    <row r="2918">
      <c r="A2918" s="8" t="n">
        <v>7974</v>
      </c>
      <c r="B2918" t="inlineStr">
        <is>
          <t>US-2015-126753</t>
        </is>
      </c>
      <c r="C2918" s="9" t="n">
        <v>42232</v>
      </c>
      <c r="D2918" s="8" t="n">
        <v>2015</v>
      </c>
      <c r="E2918" s="8" t="n">
        <v>8</v>
      </c>
      <c r="F2918" t="inlineStr">
        <is>
          <t>2015-08</t>
        </is>
      </c>
      <c r="G2918" t="inlineStr">
        <is>
          <t>Office Supplies</t>
        </is>
      </c>
      <c r="H2918" t="inlineStr">
        <is>
          <t>Binders</t>
        </is>
      </c>
      <c r="I2918" t="inlineStr">
        <is>
          <t>Avery Durable Plastic 1" Binders</t>
        </is>
      </c>
      <c r="J2918" s="8" t="n">
        <v>2</v>
      </c>
      <c r="K2918" s="10" t="n">
        <v>0.7</v>
      </c>
      <c r="L2918" s="11" t="n">
        <v>2.724</v>
      </c>
      <c r="M2918" s="11">
        <f>L2918-N2918</f>
        <v>4.630800000000001</v>
      </c>
      <c r="N2918" s="11" t="n">
        <v>-1.9068</v>
      </c>
      <c r="O2918">
        <f>IF(L2918=0,"—",N2918/L2918)</f>
        <v>-0.7</v>
      </c>
      <c r="P2918" t="inlineStr">
        <is>
          <t>East</t>
        </is>
      </c>
      <c r="Q2918" t="inlineStr">
        <is>
          <t>Corporate</t>
        </is>
      </c>
    </row>
    <row r="2919">
      <c r="A2919" s="8" t="n">
        <v>7976</v>
      </c>
      <c r="B2919" t="inlineStr">
        <is>
          <t>US-2015-126753</t>
        </is>
      </c>
      <c r="C2919" s="9" t="n">
        <v>42232</v>
      </c>
      <c r="D2919" s="8" t="n">
        <v>2015</v>
      </c>
      <c r="E2919" s="8" t="n">
        <v>8</v>
      </c>
      <c r="F2919" t="inlineStr">
        <is>
          <t>2015-08</t>
        </is>
      </c>
      <c r="G2919" t="inlineStr">
        <is>
          <t>Office Supplies</t>
        </is>
      </c>
      <c r="H2919" t="inlineStr">
        <is>
          <t>Binders</t>
        </is>
      </c>
      <c r="I2919" t="inlineStr">
        <is>
          <t>Avery Durable Slant Ring Binders With Label Holder</t>
        </is>
      </c>
      <c r="J2919" s="8" t="n">
        <v>3</v>
      </c>
      <c r="K2919" s="10" t="n">
        <v>0.7</v>
      </c>
      <c r="L2919" s="11" t="n">
        <v>3.762</v>
      </c>
      <c r="M2919" s="11">
        <f>L2919-N2919</f>
        <v>6.5207999999999995</v>
      </c>
      <c r="N2919" s="11" t="n">
        <v>-2.7588</v>
      </c>
      <c r="O2919">
        <f>IF(L2919=0,"—",N2919/L2919)</f>
        <v>-0.7333333333333333</v>
      </c>
      <c r="P2919" t="inlineStr">
        <is>
          <t>East</t>
        </is>
      </c>
      <c r="Q2919" t="inlineStr">
        <is>
          <t>Corporate</t>
        </is>
      </c>
    </row>
    <row r="2920">
      <c r="A2920" s="8" t="n">
        <v>7975</v>
      </c>
      <c r="B2920" t="inlineStr">
        <is>
          <t>US-2015-126753</t>
        </is>
      </c>
      <c r="C2920" s="9" t="n">
        <v>42232</v>
      </c>
      <c r="D2920" s="8" t="n">
        <v>2015</v>
      </c>
      <c r="E2920" s="8" t="n">
        <v>8</v>
      </c>
      <c r="F2920" t="inlineStr">
        <is>
          <t>2015-08</t>
        </is>
      </c>
      <c r="G2920" t="inlineStr">
        <is>
          <t>Furniture</t>
        </is>
      </c>
      <c r="H2920" t="inlineStr">
        <is>
          <t>Furnishings</t>
        </is>
      </c>
      <c r="I2920" t="inlineStr">
        <is>
          <t>Tenex 46" x 60" Computer Anti-Static Chairmat, Rectangular Shaped</t>
        </is>
      </c>
      <c r="J2920" s="8" t="n">
        <v>3</v>
      </c>
      <c r="K2920" s="10" t="n">
        <v>0.2</v>
      </c>
      <c r="L2920" s="11" t="n">
        <v>254.352</v>
      </c>
      <c r="M2920" s="11">
        <f>L2920-N2920</f>
        <v>254.352</v>
      </c>
      <c r="N2920" s="11" t="n">
        <v>0</v>
      </c>
      <c r="O2920">
        <f>IF(L2920=0,"—",N2920/L2920)</f>
        <v>0</v>
      </c>
      <c r="P2920" t="inlineStr">
        <is>
          <t>East</t>
        </is>
      </c>
      <c r="Q2920" t="inlineStr">
        <is>
          <t>Corporate</t>
        </is>
      </c>
    </row>
    <row r="2921">
      <c r="A2921" s="8" t="n">
        <v>9435</v>
      </c>
      <c r="B2921" t="inlineStr">
        <is>
          <t>CA-2015-119627</t>
        </is>
      </c>
      <c r="C2921" s="9" t="n">
        <v>42233</v>
      </c>
      <c r="D2921" s="8" t="n">
        <v>2015</v>
      </c>
      <c r="E2921" s="8" t="n">
        <v>8</v>
      </c>
      <c r="F2921" t="inlineStr">
        <is>
          <t>2015-08</t>
        </is>
      </c>
      <c r="G2921" t="inlineStr">
        <is>
          <t>Office Supplies</t>
        </is>
      </c>
      <c r="H2921" t="inlineStr">
        <is>
          <t>Art</t>
        </is>
      </c>
      <c r="I2921" t="inlineStr">
        <is>
          <t>Newell 336</t>
        </is>
      </c>
      <c r="J2921" s="8" t="n">
        <v>3</v>
      </c>
      <c r="K2921" s="10" t="n">
        <v>0.2</v>
      </c>
      <c r="L2921" s="11" t="n">
        <v>10.272</v>
      </c>
      <c r="M2921" s="11">
        <f>L2921-N2921</f>
        <v>9.1164</v>
      </c>
      <c r="N2921" s="11" t="n">
        <v>1.1556</v>
      </c>
      <c r="O2921">
        <f>IF(L2921=0,"—",N2921/L2921)</f>
        <v>0.11249999999999999</v>
      </c>
      <c r="P2921" t="inlineStr">
        <is>
          <t>West</t>
        </is>
      </c>
      <c r="Q2921" t="inlineStr">
        <is>
          <t>Consumer</t>
        </is>
      </c>
    </row>
    <row r="2922">
      <c r="A2922" s="8" t="n">
        <v>9434</v>
      </c>
      <c r="B2922" t="inlineStr">
        <is>
          <t>CA-2015-119627</t>
        </is>
      </c>
      <c r="C2922" s="9" t="n">
        <v>42233</v>
      </c>
      <c r="D2922" s="8" t="n">
        <v>2015</v>
      </c>
      <c r="E2922" s="8" t="n">
        <v>8</v>
      </c>
      <c r="F2922" t="inlineStr">
        <is>
          <t>2015-08</t>
        </is>
      </c>
      <c r="G2922" t="inlineStr">
        <is>
          <t>Office Supplies</t>
        </is>
      </c>
      <c r="H2922" t="inlineStr">
        <is>
          <t>Paper</t>
        </is>
      </c>
      <c r="I2922" t="inlineStr">
        <is>
          <t>Xerox 21</t>
        </is>
      </c>
      <c r="J2922" s="8" t="n">
        <v>7</v>
      </c>
      <c r="K2922" s="10" t="n">
        <v>0.2</v>
      </c>
      <c r="L2922" s="11" t="n">
        <v>36.288</v>
      </c>
      <c r="M2922" s="11">
        <f>L2922-N2922</f>
        <v>23.587199999999996</v>
      </c>
      <c r="N2922" s="11" t="n">
        <v>12.7008</v>
      </c>
      <c r="O2922">
        <f>IF(L2922=0,"—",N2922/L2922)</f>
        <v>0.35000000000000003</v>
      </c>
      <c r="P2922" t="inlineStr">
        <is>
          <t>West</t>
        </is>
      </c>
      <c r="Q2922" t="inlineStr">
        <is>
          <t>Consumer</t>
        </is>
      </c>
    </row>
    <row r="2923">
      <c r="A2923" s="8" t="n">
        <v>1458</v>
      </c>
      <c r="B2923" t="inlineStr">
        <is>
          <t>CA-2015-111297</t>
        </is>
      </c>
      <c r="C2923" s="9" t="n">
        <v>42233</v>
      </c>
      <c r="D2923" s="8" t="n">
        <v>2015</v>
      </c>
      <c r="E2923" s="8" t="n">
        <v>8</v>
      </c>
      <c r="F2923" t="inlineStr">
        <is>
          <t>2015-08</t>
        </is>
      </c>
      <c r="G2923" t="inlineStr">
        <is>
          <t>Office Supplies</t>
        </is>
      </c>
      <c r="H2923" t="inlineStr">
        <is>
          <t>Binders</t>
        </is>
      </c>
      <c r="I2923" t="inlineStr">
        <is>
          <t>Wilson Jones Snap Scratch Pad Binder Tool for Ring Binders</t>
        </is>
      </c>
      <c r="J2923" s="8" t="n">
        <v>9</v>
      </c>
      <c r="K2923" s="10" t="n">
        <v>0</v>
      </c>
      <c r="L2923" s="11" t="n">
        <v>52.2</v>
      </c>
      <c r="M2923" s="11">
        <f>L2923-N2923</f>
        <v>28.710000000000004</v>
      </c>
      <c r="N2923" s="11" t="n">
        <v>23.49</v>
      </c>
      <c r="O2923">
        <f>IF(L2923=0,"—",N2923/L2923)</f>
        <v>0.44999999999999996</v>
      </c>
      <c r="P2923" t="inlineStr">
        <is>
          <t>East</t>
        </is>
      </c>
      <c r="Q2923" t="inlineStr">
        <is>
          <t>Corporate</t>
        </is>
      </c>
    </row>
    <row r="2924">
      <c r="A2924" s="8" t="n">
        <v>9436</v>
      </c>
      <c r="B2924" t="inlineStr">
        <is>
          <t>CA-2015-119627</t>
        </is>
      </c>
      <c r="C2924" s="9" t="n">
        <v>42233</v>
      </c>
      <c r="D2924" s="8" t="n">
        <v>2015</v>
      </c>
      <c r="E2924" s="8" t="n">
        <v>8</v>
      </c>
      <c r="F2924" t="inlineStr">
        <is>
          <t>2015-08</t>
        </is>
      </c>
      <c r="G2924" t="inlineStr">
        <is>
          <t>Technology</t>
        </is>
      </c>
      <c r="H2924" t="inlineStr">
        <is>
          <t>Accessories</t>
        </is>
      </c>
      <c r="I2924" t="inlineStr">
        <is>
          <t>First Data FD10 PIN Pad</t>
        </is>
      </c>
      <c r="J2924" s="8" t="n">
        <v>4</v>
      </c>
      <c r="K2924" s="10" t="n">
        <v>0.2</v>
      </c>
      <c r="L2924" s="11" t="n">
        <v>252.8</v>
      </c>
      <c r="M2924" s="11">
        <f>L2924-N2924</f>
        <v>284.40000000000003</v>
      </c>
      <c r="N2924" s="11" t="n">
        <v>-31.6</v>
      </c>
      <c r="O2924">
        <f>IF(L2924=0,"—",N2924/L2924)</f>
        <v>-0.125</v>
      </c>
      <c r="P2924" t="inlineStr">
        <is>
          <t>West</t>
        </is>
      </c>
      <c r="Q2924" t="inlineStr">
        <is>
          <t>Consumer</t>
        </is>
      </c>
    </row>
    <row r="2925">
      <c r="A2925" s="8" t="n">
        <v>9433</v>
      </c>
      <c r="B2925" t="inlineStr">
        <is>
          <t>CA-2015-119627</t>
        </is>
      </c>
      <c r="C2925" s="9" t="n">
        <v>42233</v>
      </c>
      <c r="D2925" s="8" t="n">
        <v>2015</v>
      </c>
      <c r="E2925" s="8" t="n">
        <v>8</v>
      </c>
      <c r="F2925" t="inlineStr">
        <is>
          <t>2015-08</t>
        </is>
      </c>
      <c r="G2925" t="inlineStr">
        <is>
          <t>Technology</t>
        </is>
      </c>
      <c r="H2925" t="inlineStr">
        <is>
          <t>Accessories</t>
        </is>
      </c>
      <c r="I2925" t="inlineStr">
        <is>
          <t>Imation Clip USB flash drive - 8 GB</t>
        </is>
      </c>
      <c r="J2925" s="8" t="n">
        <v>2</v>
      </c>
      <c r="K2925" s="10" t="n">
        <v>0.2</v>
      </c>
      <c r="L2925" s="11" t="n">
        <v>30.08</v>
      </c>
      <c r="M2925" s="11">
        <f>L2925-N2925</f>
        <v>35.344</v>
      </c>
      <c r="N2925" s="11" t="n">
        <v>-5.264</v>
      </c>
      <c r="O2925">
        <f>IF(L2925=0,"—",N2925/L2925)</f>
        <v>-0.17500000000000002</v>
      </c>
      <c r="P2925" t="inlineStr">
        <is>
          <t>West</t>
        </is>
      </c>
      <c r="Q2925" t="inlineStr">
        <is>
          <t>Consumer</t>
        </is>
      </c>
    </row>
    <row r="2926">
      <c r="A2926" s="8" t="n">
        <v>9190</v>
      </c>
      <c r="B2926" t="inlineStr">
        <is>
          <t>US-2015-130512</t>
        </is>
      </c>
      <c r="C2926" s="9" t="n">
        <v>42237</v>
      </c>
      <c r="D2926" s="8" t="n">
        <v>2015</v>
      </c>
      <c r="E2926" s="8" t="n">
        <v>8</v>
      </c>
      <c r="F2926" t="inlineStr">
        <is>
          <t>2015-08</t>
        </is>
      </c>
      <c r="G2926" t="inlineStr">
        <is>
          <t>Office Supplies</t>
        </is>
      </c>
      <c r="H2926" t="inlineStr">
        <is>
          <t>Storage</t>
        </is>
      </c>
      <c r="I2926" t="inlineStr">
        <is>
          <t>SAFCO Commercial Wire Shelving, Black</t>
        </is>
      </c>
      <c r="J2926" s="8" t="n">
        <v>6</v>
      </c>
      <c r="K2926" s="10" t="n">
        <v>0.2</v>
      </c>
      <c r="L2926" s="11" t="n">
        <v>663.072</v>
      </c>
      <c r="M2926" s="11">
        <f>L2926-N2926</f>
        <v>828.84</v>
      </c>
      <c r="N2926" s="11" t="n">
        <v>-165.768</v>
      </c>
      <c r="O2926">
        <f>IF(L2926=0,"—",N2926/L2926)</f>
        <v>-0.25</v>
      </c>
      <c r="P2926" t="inlineStr">
        <is>
          <t>East</t>
        </is>
      </c>
      <c r="Q2926" t="inlineStr">
        <is>
          <t>Home Office</t>
        </is>
      </c>
    </row>
    <row r="2927">
      <c r="A2927" s="8" t="n">
        <v>4635</v>
      </c>
      <c r="B2927" t="inlineStr">
        <is>
          <t>CA-2015-130456</t>
        </is>
      </c>
      <c r="C2927" s="9" t="n">
        <v>42237</v>
      </c>
      <c r="D2927" s="8" t="n">
        <v>2015</v>
      </c>
      <c r="E2927" s="8" t="n">
        <v>8</v>
      </c>
      <c r="F2927" t="inlineStr">
        <is>
          <t>2015-08</t>
        </is>
      </c>
      <c r="G2927" t="inlineStr">
        <is>
          <t>Office Supplies</t>
        </is>
      </c>
      <c r="H2927" t="inlineStr">
        <is>
          <t>Storage</t>
        </is>
      </c>
      <c r="I2927" t="inlineStr">
        <is>
          <t>Carina Double Wide Media Storage Towers in Natural &amp; Black</t>
        </is>
      </c>
      <c r="J2927" s="8" t="n">
        <v>1</v>
      </c>
      <c r="K2927" s="10" t="n">
        <v>0</v>
      </c>
      <c r="L2927" s="11" t="n">
        <v>80.98</v>
      </c>
      <c r="M2927" s="11">
        <f>L2927-N2927</f>
        <v>77.74080000000001</v>
      </c>
      <c r="N2927" s="11" t="n">
        <v>3.2392</v>
      </c>
      <c r="O2927">
        <f>IF(L2927=0,"—",N2927/L2927)</f>
        <v>0.039999999999999994</v>
      </c>
      <c r="P2927" t="inlineStr">
        <is>
          <t>West</t>
        </is>
      </c>
      <c r="Q2927" t="inlineStr">
        <is>
          <t>Corporate</t>
        </is>
      </c>
    </row>
    <row r="2928">
      <c r="A2928" s="8" t="n">
        <v>4634</v>
      </c>
      <c r="B2928" t="inlineStr">
        <is>
          <t>CA-2015-130456</t>
        </is>
      </c>
      <c r="C2928" s="9" t="n">
        <v>42237</v>
      </c>
      <c r="D2928" s="8" t="n">
        <v>2015</v>
      </c>
      <c r="E2928" s="8" t="n">
        <v>8</v>
      </c>
      <c r="F2928" t="inlineStr">
        <is>
          <t>2015-08</t>
        </is>
      </c>
      <c r="G2928" t="inlineStr">
        <is>
          <t>Furniture</t>
        </is>
      </c>
      <c r="H2928" t="inlineStr">
        <is>
          <t>Bookcases</t>
        </is>
      </c>
      <c r="I2928" t="inlineStr">
        <is>
          <t>Sauder Camden County Collection Library</t>
        </is>
      </c>
      <c r="J2928" s="8" t="n">
        <v>6</v>
      </c>
      <c r="K2928" s="10" t="n">
        <v>0.15</v>
      </c>
      <c r="L2928" s="11" t="n">
        <v>586.398</v>
      </c>
      <c r="M2928" s="11">
        <f>L2928-N2928</f>
        <v>551.904</v>
      </c>
      <c r="N2928" s="11" t="n">
        <v>34.494</v>
      </c>
      <c r="O2928">
        <f>IF(L2928=0,"—",N2928/L2928)</f>
        <v>0.058823529411764705</v>
      </c>
      <c r="P2928" t="inlineStr">
        <is>
          <t>West</t>
        </is>
      </c>
      <c r="Q2928" t="inlineStr">
        <is>
          <t>Corporate</t>
        </is>
      </c>
    </row>
    <row r="2929">
      <c r="A2929" s="8" t="n">
        <v>779</v>
      </c>
      <c r="B2929" t="inlineStr">
        <is>
          <t>CA-2015-144267</t>
        </is>
      </c>
      <c r="C2929" s="9" t="n">
        <v>42237</v>
      </c>
      <c r="D2929" s="8" t="n">
        <v>2015</v>
      </c>
      <c r="E2929" s="8" t="n">
        <v>8</v>
      </c>
      <c r="F2929" t="inlineStr">
        <is>
          <t>2015-08</t>
        </is>
      </c>
      <c r="G2929" t="inlineStr">
        <is>
          <t>Office Supplies</t>
        </is>
      </c>
      <c r="H2929" t="inlineStr">
        <is>
          <t>Paper</t>
        </is>
      </c>
      <c r="I2929" t="inlineStr">
        <is>
          <t>Xerox 191</t>
        </is>
      </c>
      <c r="J2929" s="8" t="n">
        <v>3</v>
      </c>
      <c r="K2929" s="10" t="n">
        <v>0</v>
      </c>
      <c r="L2929" s="11" t="n">
        <v>59.94</v>
      </c>
      <c r="M2929" s="11">
        <f>L2929-N2929</f>
        <v>31.768199999999997</v>
      </c>
      <c r="N2929" s="11" t="n">
        <v>28.1718</v>
      </c>
      <c r="O2929">
        <f>IF(L2929=0,"—",N2929/L2929)</f>
        <v>0.47000000000000003</v>
      </c>
      <c r="P2929" t="inlineStr">
        <is>
          <t>West</t>
        </is>
      </c>
      <c r="Q2929" t="inlineStr">
        <is>
          <t>Home Office</t>
        </is>
      </c>
    </row>
    <row r="2930">
      <c r="A2930" s="8" t="n">
        <v>9191</v>
      </c>
      <c r="B2930" t="inlineStr">
        <is>
          <t>US-2015-130512</t>
        </is>
      </c>
      <c r="C2930" s="9" t="n">
        <v>42237</v>
      </c>
      <c r="D2930" s="8" t="n">
        <v>2015</v>
      </c>
      <c r="E2930" s="8" t="n">
        <v>8</v>
      </c>
      <c r="F2930" t="inlineStr">
        <is>
          <t>2015-08</t>
        </is>
      </c>
      <c r="G2930" t="inlineStr">
        <is>
          <t>Office Supplies</t>
        </is>
      </c>
      <c r="H2930" t="inlineStr">
        <is>
          <t>Binders</t>
        </is>
      </c>
      <c r="I2930" t="inlineStr">
        <is>
          <t>GBC DocuBind P100 Manual Binding Machine</t>
        </is>
      </c>
      <c r="J2930" s="8" t="n">
        <v>2</v>
      </c>
      <c r="K2930" s="10" t="n">
        <v>0.7</v>
      </c>
      <c r="L2930" s="11" t="n">
        <v>99.58799999999999</v>
      </c>
      <c r="M2930" s="11">
        <f>L2930-N2930</f>
        <v>182.57799999999997</v>
      </c>
      <c r="N2930" s="11" t="n">
        <v>-82.98999999999999</v>
      </c>
      <c r="O2930">
        <f>IF(L2930=0,"—",N2930/L2930)</f>
        <v>-0.8333333333333334</v>
      </c>
      <c r="P2930" t="inlineStr">
        <is>
          <t>East</t>
        </is>
      </c>
      <c r="Q2930" t="inlineStr">
        <is>
          <t>Home Office</t>
        </is>
      </c>
    </row>
    <row r="2931">
      <c r="A2931" s="8" t="n">
        <v>9189</v>
      </c>
      <c r="B2931" t="inlineStr">
        <is>
          <t>US-2015-130512</t>
        </is>
      </c>
      <c r="C2931" s="9" t="n">
        <v>42237</v>
      </c>
      <c r="D2931" s="8" t="n">
        <v>2015</v>
      </c>
      <c r="E2931" s="8" t="n">
        <v>8</v>
      </c>
      <c r="F2931" t="inlineStr">
        <is>
          <t>2015-08</t>
        </is>
      </c>
      <c r="G2931" t="inlineStr">
        <is>
          <t>Technology</t>
        </is>
      </c>
      <c r="H2931" t="inlineStr">
        <is>
          <t>Accessories</t>
        </is>
      </c>
      <c r="I2931" t="inlineStr">
        <is>
          <t>Sabrent 4-Port USB 2.0 Hub</t>
        </is>
      </c>
      <c r="J2931" s="8" t="n">
        <v>4</v>
      </c>
      <c r="K2931" s="10" t="n">
        <v>0.2</v>
      </c>
      <c r="L2931" s="11" t="n">
        <v>21.728</v>
      </c>
      <c r="M2931" s="11">
        <f>L2931-N2931</f>
        <v>17.925600000000003</v>
      </c>
      <c r="N2931" s="11" t="n">
        <v>3.8024</v>
      </c>
      <c r="O2931">
        <f>IF(L2931=0,"—",N2931/L2931)</f>
        <v>0.175</v>
      </c>
      <c r="P2931" t="inlineStr">
        <is>
          <t>East</t>
        </is>
      </c>
      <c r="Q2931" t="inlineStr">
        <is>
          <t>Home Office</t>
        </is>
      </c>
    </row>
    <row r="2932">
      <c r="A2932" s="8" t="n">
        <v>780</v>
      </c>
      <c r="B2932" t="inlineStr">
        <is>
          <t>CA-2015-144267</t>
        </is>
      </c>
      <c r="C2932" s="9" t="n">
        <v>42237</v>
      </c>
      <c r="D2932" s="8" t="n">
        <v>2015</v>
      </c>
      <c r="E2932" s="8" t="n">
        <v>8</v>
      </c>
      <c r="F2932" t="inlineStr">
        <is>
          <t>2015-08</t>
        </is>
      </c>
      <c r="G2932" t="inlineStr">
        <is>
          <t>Office Supplies</t>
        </is>
      </c>
      <c r="H2932" t="inlineStr">
        <is>
          <t>Paper</t>
        </is>
      </c>
      <c r="I2932" t="inlineStr">
        <is>
          <t>Xerox 1974</t>
        </is>
      </c>
      <c r="J2932" s="8" t="n">
        <v>4</v>
      </c>
      <c r="K2932" s="10" t="n">
        <v>0</v>
      </c>
      <c r="L2932" s="11" t="n">
        <v>23.92</v>
      </c>
      <c r="M2932" s="11">
        <f>L2932-N2932</f>
        <v>12.199200000000001</v>
      </c>
      <c r="N2932" s="11" t="n">
        <v>11.7208</v>
      </c>
      <c r="O2932">
        <f>IF(L2932=0,"—",N2932/L2932)</f>
        <v>0.49</v>
      </c>
      <c r="P2932" t="inlineStr">
        <is>
          <t>West</t>
        </is>
      </c>
      <c r="Q2932" t="inlineStr">
        <is>
          <t>Home Office</t>
        </is>
      </c>
    </row>
    <row r="2933">
      <c r="A2933" s="8" t="n">
        <v>8516</v>
      </c>
      <c r="B2933" t="inlineStr">
        <is>
          <t>CA-2015-122168</t>
        </is>
      </c>
      <c r="C2933" s="9" t="n">
        <v>42237</v>
      </c>
      <c r="D2933" s="8" t="n">
        <v>2015</v>
      </c>
      <c r="E2933" s="8" t="n">
        <v>8</v>
      </c>
      <c r="F2933" t="inlineStr">
        <is>
          <t>2015-08</t>
        </is>
      </c>
      <c r="G2933" t="inlineStr">
        <is>
          <t>Office Supplies</t>
        </is>
      </c>
      <c r="H2933" t="inlineStr">
        <is>
          <t>Art</t>
        </is>
      </c>
      <c r="I2933" t="inlineStr">
        <is>
          <t>Premium Writing Pencils, Soft, #2 by Central Association for the Blind</t>
        </is>
      </c>
      <c r="J2933" s="8" t="n">
        <v>12</v>
      </c>
      <c r="K2933" s="10" t="n">
        <v>0</v>
      </c>
      <c r="L2933" s="11" t="n">
        <v>35.76</v>
      </c>
      <c r="M2933" s="11">
        <f>L2933-N2933</f>
        <v>25.7472</v>
      </c>
      <c r="N2933" s="11" t="n">
        <v>10.0128</v>
      </c>
      <c r="O2933">
        <f>IF(L2933=0,"—",N2933/L2933)</f>
        <v>0.28</v>
      </c>
      <c r="P2933" t="inlineStr">
        <is>
          <t>South</t>
        </is>
      </c>
      <c r="Q2933" t="inlineStr">
        <is>
          <t>Corporate</t>
        </is>
      </c>
    </row>
    <row r="2934">
      <c r="A2934" s="8" t="n">
        <v>8515</v>
      </c>
      <c r="B2934" t="inlineStr">
        <is>
          <t>CA-2015-122168</t>
        </is>
      </c>
      <c r="C2934" s="9" t="n">
        <v>42237</v>
      </c>
      <c r="D2934" s="8" t="n">
        <v>2015</v>
      </c>
      <c r="E2934" s="8" t="n">
        <v>8</v>
      </c>
      <c r="F2934" t="inlineStr">
        <is>
          <t>2015-08</t>
        </is>
      </c>
      <c r="G2934" t="inlineStr">
        <is>
          <t>Office Supplies</t>
        </is>
      </c>
      <c r="H2934" t="inlineStr">
        <is>
          <t>Art</t>
        </is>
      </c>
      <c r="I2934" t="inlineStr">
        <is>
          <t>Quartet Omega Colored Chalk, 12/Pack</t>
        </is>
      </c>
      <c r="J2934" s="8" t="n">
        <v>3</v>
      </c>
      <c r="K2934" s="10" t="n">
        <v>0</v>
      </c>
      <c r="L2934" s="11" t="n">
        <v>17.52</v>
      </c>
      <c r="M2934" s="11">
        <f>L2934-N2934</f>
        <v>9.285599999999999</v>
      </c>
      <c r="N2934" s="11" t="n">
        <v>8.234400000000001</v>
      </c>
      <c r="O2934">
        <f>IF(L2934=0,"—",N2934/L2934)</f>
        <v>0.4700000000000001</v>
      </c>
      <c r="P2934" t="inlineStr">
        <is>
          <t>South</t>
        </is>
      </c>
      <c r="Q2934" t="inlineStr">
        <is>
          <t>Corporate</t>
        </is>
      </c>
    </row>
    <row r="2935">
      <c r="A2935" s="8" t="n">
        <v>781</v>
      </c>
      <c r="B2935" t="inlineStr">
        <is>
          <t>CA-2015-144267</t>
        </is>
      </c>
      <c r="C2935" s="9" t="n">
        <v>42237</v>
      </c>
      <c r="D2935" s="8" t="n">
        <v>2015</v>
      </c>
      <c r="E2935" s="8" t="n">
        <v>8</v>
      </c>
      <c r="F2935" t="inlineStr">
        <is>
          <t>2015-08</t>
        </is>
      </c>
      <c r="G2935" t="inlineStr">
        <is>
          <t>Office Supplies</t>
        </is>
      </c>
      <c r="H2935" t="inlineStr">
        <is>
          <t>Paper</t>
        </is>
      </c>
      <c r="I2935" t="inlineStr">
        <is>
          <t>Xerox 1927</t>
        </is>
      </c>
      <c r="J2935" s="8" t="n">
        <v>1</v>
      </c>
      <c r="K2935" s="10" t="n">
        <v>0</v>
      </c>
      <c r="L2935" s="11" t="n">
        <v>4.28</v>
      </c>
      <c r="M2935" s="11">
        <f>L2935-N2935</f>
        <v>2.354</v>
      </c>
      <c r="N2935" s="11" t="n">
        <v>1.926</v>
      </c>
      <c r="O2935">
        <f>IF(L2935=0,"—",N2935/L2935)</f>
        <v>0.44999999999999996</v>
      </c>
      <c r="P2935" t="inlineStr">
        <is>
          <t>West</t>
        </is>
      </c>
      <c r="Q2935" t="inlineStr">
        <is>
          <t>Home Office</t>
        </is>
      </c>
    </row>
    <row r="2936">
      <c r="A2936" s="8" t="n">
        <v>7008</v>
      </c>
      <c r="B2936" t="inlineStr">
        <is>
          <t>CA-2015-154823</t>
        </is>
      </c>
      <c r="C2936" s="9" t="n">
        <v>42237</v>
      </c>
      <c r="D2936" s="8" t="n">
        <v>2015</v>
      </c>
      <c r="E2936" s="8" t="n">
        <v>8</v>
      </c>
      <c r="F2936" t="inlineStr">
        <is>
          <t>2015-08</t>
        </is>
      </c>
      <c r="G2936" t="inlineStr">
        <is>
          <t>Office Supplies</t>
        </is>
      </c>
      <c r="H2936" t="inlineStr">
        <is>
          <t>Binders</t>
        </is>
      </c>
      <c r="I2936" t="inlineStr">
        <is>
          <t>Acco D-Ring Binder w/DublLock</t>
        </is>
      </c>
      <c r="J2936" s="8" t="n">
        <v>2</v>
      </c>
      <c r="K2936" s="10" t="n">
        <v>0.7</v>
      </c>
      <c r="L2936" s="11" t="n">
        <v>12.828</v>
      </c>
      <c r="M2936" s="11">
        <f>L2936-N2936</f>
        <v>21.8076</v>
      </c>
      <c r="N2936" s="11" t="n">
        <v>-8.9796</v>
      </c>
      <c r="O2936">
        <f>IF(L2936=0,"—",N2936/L2936)</f>
        <v>-0.7</v>
      </c>
      <c r="P2936" t="inlineStr">
        <is>
          <t>East</t>
        </is>
      </c>
      <c r="Q2936" t="inlineStr">
        <is>
          <t>Corporate</t>
        </is>
      </c>
    </row>
    <row r="2937">
      <c r="A2937" s="8" t="n">
        <v>7009</v>
      </c>
      <c r="B2937" t="inlineStr">
        <is>
          <t>CA-2015-154823</t>
        </is>
      </c>
      <c r="C2937" s="9" t="n">
        <v>42237</v>
      </c>
      <c r="D2937" s="8" t="n">
        <v>2015</v>
      </c>
      <c r="E2937" s="8" t="n">
        <v>8</v>
      </c>
      <c r="F2937" t="inlineStr">
        <is>
          <t>2015-08</t>
        </is>
      </c>
      <c r="G2937" t="inlineStr">
        <is>
          <t>Furniture</t>
        </is>
      </c>
      <c r="H2937" t="inlineStr">
        <is>
          <t>Chairs</t>
        </is>
      </c>
      <c r="I2937" t="inlineStr">
        <is>
          <t>Global Commerce Series High-Back Swivel/Tilt Chairs</t>
        </is>
      </c>
      <c r="J2937" s="8" t="n">
        <v>3</v>
      </c>
      <c r="K2937" s="10" t="n">
        <v>0.3</v>
      </c>
      <c r="L2937" s="11" t="n">
        <v>598.458</v>
      </c>
      <c r="M2937" s="11">
        <f>L2937-N2937</f>
        <v>641.2049999999999</v>
      </c>
      <c r="N2937" s="11" t="n">
        <v>-42.747</v>
      </c>
      <c r="O2937">
        <f>IF(L2937=0,"—",N2937/L2937)</f>
        <v>-0.07142857142857144</v>
      </c>
      <c r="P2937" t="inlineStr">
        <is>
          <t>East</t>
        </is>
      </c>
      <c r="Q2937" t="inlineStr">
        <is>
          <t>Corporate</t>
        </is>
      </c>
    </row>
    <row r="2938">
      <c r="A2938" s="8" t="n">
        <v>7010</v>
      </c>
      <c r="B2938" t="inlineStr">
        <is>
          <t>CA-2015-154823</t>
        </is>
      </c>
      <c r="C2938" s="9" t="n">
        <v>42237</v>
      </c>
      <c r="D2938" s="8" t="n">
        <v>2015</v>
      </c>
      <c r="E2938" s="8" t="n">
        <v>8</v>
      </c>
      <c r="F2938" t="inlineStr">
        <is>
          <t>2015-08</t>
        </is>
      </c>
      <c r="G2938" t="inlineStr">
        <is>
          <t>Furniture</t>
        </is>
      </c>
      <c r="H2938" t="inlineStr">
        <is>
          <t>Furnishings</t>
        </is>
      </c>
      <c r="I2938" t="inlineStr">
        <is>
          <t>Tenex Chairmats For Use with Hard Floors</t>
        </is>
      </c>
      <c r="J2938" s="8" t="n">
        <v>1</v>
      </c>
      <c r="K2938" s="10" t="n">
        <v>0.2</v>
      </c>
      <c r="L2938" s="11" t="n">
        <v>25.984</v>
      </c>
      <c r="M2938" s="11">
        <f>L2938-N2938</f>
        <v>29.881600000000002</v>
      </c>
      <c r="N2938" s="11" t="n">
        <v>-3.8976</v>
      </c>
      <c r="O2938">
        <f>IF(L2938=0,"—",N2938/L2938)</f>
        <v>-0.15</v>
      </c>
      <c r="P2938" t="inlineStr">
        <is>
          <t>East</t>
        </is>
      </c>
      <c r="Q2938" t="inlineStr">
        <is>
          <t>Corporate</t>
        </is>
      </c>
    </row>
    <row r="2939">
      <c r="A2939" s="8" t="n">
        <v>9188</v>
      </c>
      <c r="B2939" t="inlineStr">
        <is>
          <t>US-2015-130512</t>
        </is>
      </c>
      <c r="C2939" s="9" t="n">
        <v>42237</v>
      </c>
      <c r="D2939" s="8" t="n">
        <v>2015</v>
      </c>
      <c r="E2939" s="8" t="n">
        <v>8</v>
      </c>
      <c r="F2939" t="inlineStr">
        <is>
          <t>2015-08</t>
        </is>
      </c>
      <c r="G2939" t="inlineStr">
        <is>
          <t>Office Supplies</t>
        </is>
      </c>
      <c r="H2939" t="inlineStr">
        <is>
          <t>Supplies</t>
        </is>
      </c>
      <c r="I2939" t="inlineStr">
        <is>
          <t>Staple remover</t>
        </is>
      </c>
      <c r="J2939" s="8" t="n">
        <v>2</v>
      </c>
      <c r="K2939" s="10" t="n">
        <v>0.2</v>
      </c>
      <c r="L2939" s="11" t="n">
        <v>3.488</v>
      </c>
      <c r="M2939" s="11">
        <f>L2939-N2939</f>
        <v>4.1856</v>
      </c>
      <c r="N2939" s="11" t="n">
        <v>-0.6976</v>
      </c>
      <c r="O2939">
        <f>IF(L2939=0,"—",N2939/L2939)</f>
        <v>-0.2</v>
      </c>
      <c r="P2939" t="inlineStr">
        <is>
          <t>East</t>
        </is>
      </c>
      <c r="Q2939" t="inlineStr">
        <is>
          <t>Home Office</t>
        </is>
      </c>
    </row>
    <row r="2940">
      <c r="A2940" s="8" t="n">
        <v>778</v>
      </c>
      <c r="B2940" t="inlineStr">
        <is>
          <t>CA-2015-144267</t>
        </is>
      </c>
      <c r="C2940" s="9" t="n">
        <v>42237</v>
      </c>
      <c r="D2940" s="8" t="n">
        <v>2015</v>
      </c>
      <c r="E2940" s="8" t="n">
        <v>8</v>
      </c>
      <c r="F2940" t="inlineStr">
        <is>
          <t>2015-08</t>
        </is>
      </c>
      <c r="G2940" t="inlineStr">
        <is>
          <t>Furniture</t>
        </is>
      </c>
      <c r="H2940" t="inlineStr">
        <is>
          <t>Chairs</t>
        </is>
      </c>
      <c r="I2940" t="inlineStr">
        <is>
          <t>Hon GuestStacker Chair</t>
        </is>
      </c>
      <c r="J2940" s="8" t="n">
        <v>3</v>
      </c>
      <c r="K2940" s="10" t="n">
        <v>0.2</v>
      </c>
      <c r="L2940" s="11" t="n">
        <v>544.008</v>
      </c>
      <c r="M2940" s="11">
        <f>L2940-N2940</f>
        <v>503.2074</v>
      </c>
      <c r="N2940" s="11" t="n">
        <v>40.8006</v>
      </c>
      <c r="O2940">
        <f>IF(L2940=0,"—",N2940/L2940)</f>
        <v>0.075</v>
      </c>
      <c r="P2940" t="inlineStr">
        <is>
          <t>West</t>
        </is>
      </c>
      <c r="Q2940" t="inlineStr">
        <is>
          <t>Home Office</t>
        </is>
      </c>
    </row>
    <row r="2941">
      <c r="A2941" s="8" t="n">
        <v>9192</v>
      </c>
      <c r="B2941" t="inlineStr">
        <is>
          <t>US-2015-130512</t>
        </is>
      </c>
      <c r="C2941" s="9" t="n">
        <v>42237</v>
      </c>
      <c r="D2941" s="8" t="n">
        <v>2015</v>
      </c>
      <c r="E2941" s="8" t="n">
        <v>8</v>
      </c>
      <c r="F2941" t="inlineStr">
        <is>
          <t>2015-08</t>
        </is>
      </c>
      <c r="G2941" t="inlineStr">
        <is>
          <t>Office Supplies</t>
        </is>
      </c>
      <c r="H2941" t="inlineStr">
        <is>
          <t>Paper</t>
        </is>
      </c>
      <c r="I2941" t="inlineStr">
        <is>
          <t>Xerox 1979</t>
        </is>
      </c>
      <c r="J2941" s="8" t="n">
        <v>2</v>
      </c>
      <c r="K2941" s="10" t="n">
        <v>0.2</v>
      </c>
      <c r="L2941" s="11" t="n">
        <v>49.568</v>
      </c>
      <c r="M2941" s="11">
        <f>L2941-N2941</f>
        <v>34.077999999999996</v>
      </c>
      <c r="N2941" s="11" t="n">
        <v>15.49</v>
      </c>
      <c r="O2941">
        <f>IF(L2941=0,"—",N2941/L2941)</f>
        <v>0.3125</v>
      </c>
      <c r="P2941" t="inlineStr">
        <is>
          <t>East</t>
        </is>
      </c>
      <c r="Q2941" t="inlineStr">
        <is>
          <t>Home Office</t>
        </is>
      </c>
    </row>
    <row r="2942">
      <c r="A2942" s="8" t="n">
        <v>2209</v>
      </c>
      <c r="B2942" t="inlineStr">
        <is>
          <t>CA-2015-129854</t>
        </is>
      </c>
      <c r="C2942" s="9" t="n">
        <v>42238</v>
      </c>
      <c r="D2942" s="8" t="n">
        <v>2015</v>
      </c>
      <c r="E2942" s="8" t="n">
        <v>8</v>
      </c>
      <c r="F2942" t="inlineStr">
        <is>
          <t>2015-08</t>
        </is>
      </c>
      <c r="G2942" t="inlineStr">
        <is>
          <t>Office Supplies</t>
        </is>
      </c>
      <c r="H2942" t="inlineStr">
        <is>
          <t>Art</t>
        </is>
      </c>
      <c r="I2942" t="inlineStr">
        <is>
          <t>Newell Chalk Holder</t>
        </is>
      </c>
      <c r="J2942" s="8" t="n">
        <v>4</v>
      </c>
      <c r="K2942" s="10" t="n">
        <v>0</v>
      </c>
      <c r="L2942" s="11" t="n">
        <v>16.52</v>
      </c>
      <c r="M2942" s="11">
        <f>L2942-N2942</f>
        <v>8.9208</v>
      </c>
      <c r="N2942" s="11" t="n">
        <v>7.5992</v>
      </c>
      <c r="O2942">
        <f>IF(L2942=0,"—",N2942/L2942)</f>
        <v>0.46</v>
      </c>
      <c r="P2942" t="inlineStr">
        <is>
          <t>East</t>
        </is>
      </c>
      <c r="Q2942" t="inlineStr">
        <is>
          <t>Home Office</t>
        </is>
      </c>
    </row>
    <row r="2943">
      <c r="A2943" s="8" t="n">
        <v>1175</v>
      </c>
      <c r="B2943" t="inlineStr">
        <is>
          <t>CA-2015-132080</t>
        </is>
      </c>
      <c r="C2943" s="9" t="n">
        <v>42238</v>
      </c>
      <c r="D2943" s="8" t="n">
        <v>2015</v>
      </c>
      <c r="E2943" s="8" t="n">
        <v>8</v>
      </c>
      <c r="F2943" t="inlineStr">
        <is>
          <t>2015-08</t>
        </is>
      </c>
      <c r="G2943" t="inlineStr">
        <is>
          <t>Office Supplies</t>
        </is>
      </c>
      <c r="H2943" t="inlineStr">
        <is>
          <t>Binders</t>
        </is>
      </c>
      <c r="I2943" t="inlineStr">
        <is>
          <t>Avery 3 1/2" Diskette Storage Pages, 10/Pack</t>
        </is>
      </c>
      <c r="J2943" s="8" t="n">
        <v>6</v>
      </c>
      <c r="K2943" s="10" t="n">
        <v>0.2</v>
      </c>
      <c r="L2943" s="11" t="n">
        <v>50.112</v>
      </c>
      <c r="M2943" s="11">
        <f>L2943-N2943</f>
        <v>33.8256</v>
      </c>
      <c r="N2943" s="11" t="n">
        <v>16.2864</v>
      </c>
      <c r="O2943">
        <f>IF(L2943=0,"—",N2943/L2943)</f>
        <v>0.325</v>
      </c>
      <c r="P2943" t="inlineStr">
        <is>
          <t>East</t>
        </is>
      </c>
      <c r="Q2943" t="inlineStr">
        <is>
          <t>Corporate</t>
        </is>
      </c>
    </row>
    <row r="2944">
      <c r="A2944" s="8" t="n">
        <v>3095</v>
      </c>
      <c r="B2944" t="inlineStr">
        <is>
          <t>CA-2015-114468</t>
        </is>
      </c>
      <c r="C2944" s="9" t="n">
        <v>42239</v>
      </c>
      <c r="D2944" s="8" t="n">
        <v>2015</v>
      </c>
      <c r="E2944" s="8" t="n">
        <v>8</v>
      </c>
      <c r="F2944" t="inlineStr">
        <is>
          <t>2015-08</t>
        </is>
      </c>
      <c r="G2944" t="inlineStr">
        <is>
          <t>Office Supplies</t>
        </is>
      </c>
      <c r="H2944" t="inlineStr">
        <is>
          <t>Paper</t>
        </is>
      </c>
      <c r="I2944" t="inlineStr">
        <is>
          <t>Xerox 206</t>
        </is>
      </c>
      <c r="J2944" s="8" t="n">
        <v>2</v>
      </c>
      <c r="K2944" s="10" t="n">
        <v>0.2</v>
      </c>
      <c r="L2944" s="11" t="n">
        <v>10.368</v>
      </c>
      <c r="M2944" s="11">
        <f>L2944-N2944</f>
        <v>6.7392</v>
      </c>
      <c r="N2944" s="11" t="n">
        <v>3.6288</v>
      </c>
      <c r="O2944">
        <f>IF(L2944=0,"—",N2944/L2944)</f>
        <v>0.35</v>
      </c>
      <c r="P2944" t="inlineStr">
        <is>
          <t>Central</t>
        </is>
      </c>
      <c r="Q2944" t="inlineStr">
        <is>
          <t>Consumer</t>
        </is>
      </c>
    </row>
    <row r="2945">
      <c r="A2945" s="8" t="n">
        <v>3096</v>
      </c>
      <c r="B2945" t="inlineStr">
        <is>
          <t>CA-2015-114468</t>
        </is>
      </c>
      <c r="C2945" s="9" t="n">
        <v>42239</v>
      </c>
      <c r="D2945" s="8" t="n">
        <v>2015</v>
      </c>
      <c r="E2945" s="8" t="n">
        <v>8</v>
      </c>
      <c r="F2945" t="inlineStr">
        <is>
          <t>2015-08</t>
        </is>
      </c>
      <c r="G2945" t="inlineStr">
        <is>
          <t>Office Supplies</t>
        </is>
      </c>
      <c r="H2945" t="inlineStr">
        <is>
          <t>Fasteners</t>
        </is>
      </c>
      <c r="I2945" t="inlineStr">
        <is>
          <t>Staples</t>
        </is>
      </c>
      <c r="J2945" s="8" t="n">
        <v>8</v>
      </c>
      <c r="K2945" s="10" t="n">
        <v>0.2</v>
      </c>
      <c r="L2945" s="11" t="n">
        <v>12.032</v>
      </c>
      <c r="M2945" s="11">
        <f>L2945-N2945</f>
        <v>9.776</v>
      </c>
      <c r="N2945" s="11" t="n">
        <v>2.256</v>
      </c>
      <c r="O2945">
        <f>IF(L2945=0,"—",N2945/L2945)</f>
        <v>0.18749999999999997</v>
      </c>
      <c r="P2945" t="inlineStr">
        <is>
          <t>Central</t>
        </is>
      </c>
      <c r="Q2945" t="inlineStr">
        <is>
          <t>Consumer</t>
        </is>
      </c>
    </row>
    <row r="2946">
      <c r="A2946" s="8" t="n">
        <v>4020</v>
      </c>
      <c r="B2946" t="inlineStr">
        <is>
          <t>CA-2015-165624</t>
        </is>
      </c>
      <c r="C2946" s="9" t="n">
        <v>42239</v>
      </c>
      <c r="D2946" s="8" t="n">
        <v>2015</v>
      </c>
      <c r="E2946" s="8" t="n">
        <v>8</v>
      </c>
      <c r="F2946" t="inlineStr">
        <is>
          <t>2015-08</t>
        </is>
      </c>
      <c r="G2946" t="inlineStr">
        <is>
          <t>Office Supplies</t>
        </is>
      </c>
      <c r="H2946" t="inlineStr">
        <is>
          <t>Appliances</t>
        </is>
      </c>
      <c r="I2946" t="inlineStr">
        <is>
          <t>Acco Six-Outlet Power Strip, 4' Cord Length</t>
        </is>
      </c>
      <c r="J2946" s="8" t="n">
        <v>3</v>
      </c>
      <c r="K2946" s="10" t="n">
        <v>0</v>
      </c>
      <c r="L2946" s="11" t="n">
        <v>25.86</v>
      </c>
      <c r="M2946" s="11">
        <f>L2946-N2946</f>
        <v>19.1364</v>
      </c>
      <c r="N2946" s="11" t="n">
        <v>6.7236</v>
      </c>
      <c r="O2946">
        <f>IF(L2946=0,"—",N2946/L2946)</f>
        <v>0.26</v>
      </c>
      <c r="P2946" t="inlineStr">
        <is>
          <t>South</t>
        </is>
      </c>
      <c r="Q2946" t="inlineStr">
        <is>
          <t>Consumer</t>
        </is>
      </c>
    </row>
    <row r="2947">
      <c r="A2947" s="8" t="n">
        <v>4018</v>
      </c>
      <c r="B2947" t="inlineStr">
        <is>
          <t>CA-2015-165624</t>
        </is>
      </c>
      <c r="C2947" s="9" t="n">
        <v>42239</v>
      </c>
      <c r="D2947" s="8" t="n">
        <v>2015</v>
      </c>
      <c r="E2947" s="8" t="n">
        <v>8</v>
      </c>
      <c r="F2947" t="inlineStr">
        <is>
          <t>2015-08</t>
        </is>
      </c>
      <c r="G2947" t="inlineStr">
        <is>
          <t>Office Supplies</t>
        </is>
      </c>
      <c r="H2947" t="inlineStr">
        <is>
          <t>Paper</t>
        </is>
      </c>
      <c r="I2947" t="inlineStr">
        <is>
          <t>Xerox 1890</t>
        </is>
      </c>
      <c r="J2947" s="8" t="n">
        <v>2</v>
      </c>
      <c r="K2947" s="10" t="n">
        <v>0</v>
      </c>
      <c r="L2947" s="11" t="n">
        <v>97.88</v>
      </c>
      <c r="M2947" s="11">
        <f>L2947-N2947</f>
        <v>48.94</v>
      </c>
      <c r="N2947" s="11" t="n">
        <v>48.94</v>
      </c>
      <c r="O2947">
        <f>IF(L2947=0,"—",N2947/L2947)</f>
        <v>0.5</v>
      </c>
      <c r="P2947" t="inlineStr">
        <is>
          <t>South</t>
        </is>
      </c>
      <c r="Q2947" t="inlineStr">
        <is>
          <t>Consumer</t>
        </is>
      </c>
    </row>
    <row r="2948">
      <c r="A2948" s="8" t="n">
        <v>4017</v>
      </c>
      <c r="B2948" t="inlineStr">
        <is>
          <t>CA-2015-165624</t>
        </is>
      </c>
      <c r="C2948" s="9" t="n">
        <v>42239</v>
      </c>
      <c r="D2948" s="8" t="n">
        <v>2015</v>
      </c>
      <c r="E2948" s="8" t="n">
        <v>8</v>
      </c>
      <c r="F2948" t="inlineStr">
        <is>
          <t>2015-08</t>
        </is>
      </c>
      <c r="G2948" t="inlineStr">
        <is>
          <t>Office Supplies</t>
        </is>
      </c>
      <c r="H2948" t="inlineStr">
        <is>
          <t>Paper</t>
        </is>
      </c>
      <c r="I2948" t="inlineStr">
        <is>
          <t>Xerox 1962</t>
        </is>
      </c>
      <c r="J2948" s="8" t="n">
        <v>5</v>
      </c>
      <c r="K2948" s="10" t="n">
        <v>0</v>
      </c>
      <c r="L2948" s="11" t="n">
        <v>21.4</v>
      </c>
      <c r="M2948" s="11">
        <f>L2948-N2948</f>
        <v>11.769999999999998</v>
      </c>
      <c r="N2948" s="11" t="n">
        <v>9.630000000000001</v>
      </c>
      <c r="O2948">
        <f>IF(L2948=0,"—",N2948/L2948)</f>
        <v>0.45000000000000007</v>
      </c>
      <c r="P2948" t="inlineStr">
        <is>
          <t>South</t>
        </is>
      </c>
      <c r="Q2948" t="inlineStr">
        <is>
          <t>Consumer</t>
        </is>
      </c>
    </row>
    <row r="2949">
      <c r="A2949" s="8" t="n">
        <v>4016</v>
      </c>
      <c r="B2949" t="inlineStr">
        <is>
          <t>CA-2015-165624</t>
        </is>
      </c>
      <c r="C2949" s="9" t="n">
        <v>42239</v>
      </c>
      <c r="D2949" s="8" t="n">
        <v>2015</v>
      </c>
      <c r="E2949" s="8" t="n">
        <v>8</v>
      </c>
      <c r="F2949" t="inlineStr">
        <is>
          <t>2015-08</t>
        </is>
      </c>
      <c r="G2949" t="inlineStr">
        <is>
          <t>Office Supplies</t>
        </is>
      </c>
      <c r="H2949" t="inlineStr">
        <is>
          <t>Paper</t>
        </is>
      </c>
      <c r="I2949" t="inlineStr">
        <is>
          <t>Xerox 1944</t>
        </is>
      </c>
      <c r="J2949" s="8" t="n">
        <v>5</v>
      </c>
      <c r="K2949" s="10" t="n">
        <v>0</v>
      </c>
      <c r="L2949" s="11" t="n">
        <v>193.8</v>
      </c>
      <c r="M2949" s="11">
        <f>L2949-N2949</f>
        <v>98.83800000000001</v>
      </c>
      <c r="N2949" s="11" t="n">
        <v>94.962</v>
      </c>
      <c r="O2949">
        <f>IF(L2949=0,"—",N2949/L2949)</f>
        <v>0.49</v>
      </c>
      <c r="P2949" t="inlineStr">
        <is>
          <t>South</t>
        </is>
      </c>
      <c r="Q2949" t="inlineStr">
        <is>
          <t>Consumer</t>
        </is>
      </c>
    </row>
    <row r="2950">
      <c r="A2950" s="8" t="n">
        <v>3097</v>
      </c>
      <c r="B2950" t="inlineStr">
        <is>
          <t>CA-2015-114468</t>
        </is>
      </c>
      <c r="C2950" s="9" t="n">
        <v>42239</v>
      </c>
      <c r="D2950" s="8" t="n">
        <v>2015</v>
      </c>
      <c r="E2950" s="8" t="n">
        <v>8</v>
      </c>
      <c r="F2950" t="inlineStr">
        <is>
          <t>2015-08</t>
        </is>
      </c>
      <c r="G2950" t="inlineStr">
        <is>
          <t>Office Supplies</t>
        </is>
      </c>
      <c r="H2950" t="inlineStr">
        <is>
          <t>Appliances</t>
        </is>
      </c>
      <c r="I2950" t="inlineStr">
        <is>
          <t>Holmes Odor Grabber</t>
        </is>
      </c>
      <c r="J2950" s="8" t="n">
        <v>2</v>
      </c>
      <c r="K2950" s="10" t="n">
        <v>0.8</v>
      </c>
      <c r="L2950" s="11" t="n">
        <v>5.768</v>
      </c>
      <c r="M2950" s="11">
        <f>L2950-N2950</f>
        <v>19.3228</v>
      </c>
      <c r="N2950" s="11" t="n">
        <v>-13.5548</v>
      </c>
      <c r="O2950">
        <f>IF(L2950=0,"—",N2950/L2950)</f>
        <v>-2.35</v>
      </c>
      <c r="P2950" t="inlineStr">
        <is>
          <t>Central</t>
        </is>
      </c>
      <c r="Q2950" t="inlineStr">
        <is>
          <t>Consumer</t>
        </is>
      </c>
    </row>
    <row r="2951">
      <c r="A2951" s="8" t="n">
        <v>3094</v>
      </c>
      <c r="B2951" t="inlineStr">
        <is>
          <t>CA-2015-114468</t>
        </is>
      </c>
      <c r="C2951" s="9" t="n">
        <v>42239</v>
      </c>
      <c r="D2951" s="8" t="n">
        <v>2015</v>
      </c>
      <c r="E2951" s="8" t="n">
        <v>8</v>
      </c>
      <c r="F2951" t="inlineStr">
        <is>
          <t>2015-08</t>
        </is>
      </c>
      <c r="G2951" t="inlineStr">
        <is>
          <t>Office Supplies</t>
        </is>
      </c>
      <c r="H2951" t="inlineStr">
        <is>
          <t>Supplies</t>
        </is>
      </c>
      <c r="I2951" t="inlineStr">
        <is>
          <t>Acme Tagit Stainless Steel Antibacterial Scissors</t>
        </is>
      </c>
      <c r="J2951" s="8" t="n">
        <v>4</v>
      </c>
      <c r="K2951" s="10" t="n">
        <v>0.2</v>
      </c>
      <c r="L2951" s="11" t="n">
        <v>31.68</v>
      </c>
      <c r="M2951" s="11">
        <f>L2951-N2951</f>
        <v>28.908</v>
      </c>
      <c r="N2951" s="11" t="n">
        <v>2.772</v>
      </c>
      <c r="O2951">
        <f>IF(L2951=0,"—",N2951/L2951)</f>
        <v>0.0875</v>
      </c>
      <c r="P2951" t="inlineStr">
        <is>
          <t>Central</t>
        </is>
      </c>
      <c r="Q2951" t="inlineStr">
        <is>
          <t>Consumer</t>
        </is>
      </c>
    </row>
    <row r="2952">
      <c r="A2952" s="8" t="n">
        <v>4015</v>
      </c>
      <c r="B2952" t="inlineStr">
        <is>
          <t>CA-2015-165624</t>
        </is>
      </c>
      <c r="C2952" s="9" t="n">
        <v>42239</v>
      </c>
      <c r="D2952" s="8" t="n">
        <v>2015</v>
      </c>
      <c r="E2952" s="8" t="n">
        <v>8</v>
      </c>
      <c r="F2952" t="inlineStr">
        <is>
          <t>2015-08</t>
        </is>
      </c>
      <c r="G2952" t="inlineStr">
        <is>
          <t>Office Supplies</t>
        </is>
      </c>
      <c r="H2952" t="inlineStr">
        <is>
          <t>Labels</t>
        </is>
      </c>
      <c r="I2952" t="inlineStr">
        <is>
          <t>Avery 474</t>
        </is>
      </c>
      <c r="J2952" s="8" t="n">
        <v>3</v>
      </c>
      <c r="K2952" s="10" t="n">
        <v>0</v>
      </c>
      <c r="L2952" s="11" t="n">
        <v>8.640000000000001</v>
      </c>
      <c r="M2952" s="11">
        <f>L2952-N2952</f>
        <v>4.4064000000000005</v>
      </c>
      <c r="N2952" s="11" t="n">
        <v>4.2336</v>
      </c>
      <c r="O2952">
        <f>IF(L2952=0,"—",N2952/L2952)</f>
        <v>0.49</v>
      </c>
      <c r="P2952" t="inlineStr">
        <is>
          <t>South</t>
        </is>
      </c>
      <c r="Q2952" t="inlineStr">
        <is>
          <t>Consumer</t>
        </is>
      </c>
    </row>
    <row r="2953">
      <c r="A2953" s="8" t="n">
        <v>4019</v>
      </c>
      <c r="B2953" t="inlineStr">
        <is>
          <t>CA-2015-165624</t>
        </is>
      </c>
      <c r="C2953" s="9" t="n">
        <v>42239</v>
      </c>
      <c r="D2953" s="8" t="n">
        <v>2015</v>
      </c>
      <c r="E2953" s="8" t="n">
        <v>8</v>
      </c>
      <c r="F2953" t="inlineStr">
        <is>
          <t>2015-08</t>
        </is>
      </c>
      <c r="G2953" t="inlineStr">
        <is>
          <t>Technology</t>
        </is>
      </c>
      <c r="H2953" t="inlineStr">
        <is>
          <t>Accessories</t>
        </is>
      </c>
      <c r="I2953" t="inlineStr">
        <is>
          <t>Maxell LTO Ultrium - 800 GB</t>
        </is>
      </c>
      <c r="J2953" s="8" t="n">
        <v>9</v>
      </c>
      <c r="K2953" s="10" t="n">
        <v>0</v>
      </c>
      <c r="L2953" s="11" t="n">
        <v>251.91</v>
      </c>
      <c r="M2953" s="11">
        <f>L2953-N2953</f>
        <v>204.0471</v>
      </c>
      <c r="N2953" s="11" t="n">
        <v>47.8629</v>
      </c>
      <c r="O2953">
        <f>IF(L2953=0,"—",N2953/L2953)</f>
        <v>0.19</v>
      </c>
      <c r="P2953" t="inlineStr">
        <is>
          <t>South</t>
        </is>
      </c>
      <c r="Q2953" t="inlineStr">
        <is>
          <t>Consumer</t>
        </is>
      </c>
    </row>
    <row r="2954">
      <c r="A2954" s="8" t="n">
        <v>4014</v>
      </c>
      <c r="B2954" t="inlineStr">
        <is>
          <t>CA-2015-165624</t>
        </is>
      </c>
      <c r="C2954" s="9" t="n">
        <v>42239</v>
      </c>
      <c r="D2954" s="8" t="n">
        <v>2015</v>
      </c>
      <c r="E2954" s="8" t="n">
        <v>8</v>
      </c>
      <c r="F2954" t="inlineStr">
        <is>
          <t>2015-08</t>
        </is>
      </c>
      <c r="G2954" t="inlineStr">
        <is>
          <t>Office Supplies</t>
        </is>
      </c>
      <c r="H2954" t="inlineStr">
        <is>
          <t>Appliances</t>
        </is>
      </c>
      <c r="I2954" t="inlineStr">
        <is>
          <t>Avanti 4.4 Cu. Ft. Refrigerator</t>
        </is>
      </c>
      <c r="J2954" s="8" t="n">
        <v>3</v>
      </c>
      <c r="K2954" s="10" t="n">
        <v>0</v>
      </c>
      <c r="L2954" s="11" t="n">
        <v>542.9400000000001</v>
      </c>
      <c r="M2954" s="11">
        <f>L2954-N2954</f>
        <v>390.9168000000001</v>
      </c>
      <c r="N2954" s="11" t="n">
        <v>152.0232</v>
      </c>
      <c r="O2954">
        <f>IF(L2954=0,"—",N2954/L2954)</f>
        <v>0.27999999999999997</v>
      </c>
      <c r="P2954" t="inlineStr">
        <is>
          <t>South</t>
        </is>
      </c>
      <c r="Q2954" t="inlineStr">
        <is>
          <t>Consumer</t>
        </is>
      </c>
    </row>
    <row r="2955">
      <c r="A2955" s="8" t="n">
        <v>4096</v>
      </c>
      <c r="B2955" t="inlineStr">
        <is>
          <t>CA-2015-102491</t>
        </is>
      </c>
      <c r="C2955" s="9" t="n">
        <v>42240</v>
      </c>
      <c r="D2955" s="8" t="n">
        <v>2015</v>
      </c>
      <c r="E2955" s="8" t="n">
        <v>8</v>
      </c>
      <c r="F2955" t="inlineStr">
        <is>
          <t>2015-08</t>
        </is>
      </c>
      <c r="G2955" t="inlineStr">
        <is>
          <t>Technology</t>
        </is>
      </c>
      <c r="H2955" t="inlineStr">
        <is>
          <t>Phones</t>
        </is>
      </c>
      <c r="I2955" t="inlineStr">
        <is>
          <t>LG G3</t>
        </is>
      </c>
      <c r="J2955" s="8" t="n">
        <v>3</v>
      </c>
      <c r="K2955" s="10" t="n">
        <v>0</v>
      </c>
      <c r="L2955" s="11" t="n">
        <v>587.97</v>
      </c>
      <c r="M2955" s="11">
        <f>L2955-N2955</f>
        <v>417.4587</v>
      </c>
      <c r="N2955" s="11" t="n">
        <v>170.5113</v>
      </c>
      <c r="O2955">
        <f>IF(L2955=0,"—",N2955/L2955)</f>
        <v>0.29</v>
      </c>
      <c r="P2955" t="inlineStr">
        <is>
          <t>South</t>
        </is>
      </c>
      <c r="Q2955" t="inlineStr">
        <is>
          <t>Consumer</t>
        </is>
      </c>
    </row>
    <row r="2956">
      <c r="A2956" s="8" t="n">
        <v>9517</v>
      </c>
      <c r="B2956" t="inlineStr">
        <is>
          <t>CA-2015-123939</t>
        </is>
      </c>
      <c r="C2956" s="9" t="n">
        <v>42240</v>
      </c>
      <c r="D2956" s="8" t="n">
        <v>2015</v>
      </c>
      <c r="E2956" s="8" t="n">
        <v>8</v>
      </c>
      <c r="F2956" t="inlineStr">
        <is>
          <t>2015-08</t>
        </is>
      </c>
      <c r="G2956" t="inlineStr">
        <is>
          <t>Technology</t>
        </is>
      </c>
      <c r="H2956" t="inlineStr">
        <is>
          <t>Phones</t>
        </is>
      </c>
      <c r="I2956" t="inlineStr">
        <is>
          <t>Belkin SportFit Armband For iPhone 5s/5c, Fuchsia</t>
        </is>
      </c>
      <c r="J2956" s="8" t="n">
        <v>3</v>
      </c>
      <c r="K2956" s="10" t="n">
        <v>0.4</v>
      </c>
      <c r="L2956" s="11" t="n">
        <v>26.982</v>
      </c>
      <c r="M2956" s="11">
        <f>L2956-N2956</f>
        <v>22.9347</v>
      </c>
      <c r="N2956" s="11" t="n">
        <v>4.0473</v>
      </c>
      <c r="O2956">
        <f>IF(L2956=0,"—",N2956/L2956)</f>
        <v>0.15</v>
      </c>
      <c r="P2956" t="inlineStr">
        <is>
          <t>East</t>
        </is>
      </c>
      <c r="Q2956" t="inlineStr">
        <is>
          <t>Consumer</t>
        </is>
      </c>
    </row>
    <row r="2957">
      <c r="A2957" s="8" t="n">
        <v>661</v>
      </c>
      <c r="B2957" t="inlineStr">
        <is>
          <t>CA-2015-146563</t>
        </is>
      </c>
      <c r="C2957" s="9" t="n">
        <v>42240</v>
      </c>
      <c r="D2957" s="8" t="n">
        <v>2015</v>
      </c>
      <c r="E2957" s="8" t="n">
        <v>8</v>
      </c>
      <c r="F2957" t="inlineStr">
        <is>
          <t>2015-08</t>
        </is>
      </c>
      <c r="G2957" t="inlineStr">
        <is>
          <t>Office Supplies</t>
        </is>
      </c>
      <c r="H2957" t="inlineStr">
        <is>
          <t>Storage</t>
        </is>
      </c>
      <c r="I2957" t="inlineStr">
        <is>
          <t>Space Solutions Commercial Steel Shelving</t>
        </is>
      </c>
      <c r="J2957" s="8" t="n">
        <v>14</v>
      </c>
      <c r="K2957" s="10" t="n">
        <v>0.2</v>
      </c>
      <c r="L2957" s="11" t="n">
        <v>724.08</v>
      </c>
      <c r="M2957" s="11">
        <f>L2957-N2957</f>
        <v>859.845</v>
      </c>
      <c r="N2957" s="11" t="n">
        <v>-135.765</v>
      </c>
      <c r="O2957">
        <f>IF(L2957=0,"—",N2957/L2957)</f>
        <v>-0.18749999999999997</v>
      </c>
      <c r="P2957" t="inlineStr">
        <is>
          <t>Central</t>
        </is>
      </c>
      <c r="Q2957" t="inlineStr">
        <is>
          <t>Consumer</t>
        </is>
      </c>
    </row>
    <row r="2958">
      <c r="A2958" s="8" t="n">
        <v>7615</v>
      </c>
      <c r="B2958" t="inlineStr">
        <is>
          <t>CA-2015-113740</t>
        </is>
      </c>
      <c r="C2958" s="9" t="n">
        <v>42240</v>
      </c>
      <c r="D2958" s="8" t="n">
        <v>2015</v>
      </c>
      <c r="E2958" s="8" t="n">
        <v>8</v>
      </c>
      <c r="F2958" t="inlineStr">
        <is>
          <t>2015-08</t>
        </is>
      </c>
      <c r="G2958" t="inlineStr">
        <is>
          <t>Furniture</t>
        </is>
      </c>
      <c r="H2958" t="inlineStr">
        <is>
          <t>Furnishings</t>
        </is>
      </c>
      <c r="I2958" t="inlineStr">
        <is>
          <t>DAX Value U-Channel Document Frames, Easel Back</t>
        </is>
      </c>
      <c r="J2958" s="8" t="n">
        <v>3</v>
      </c>
      <c r="K2958" s="10" t="n">
        <v>0</v>
      </c>
      <c r="L2958" s="11" t="n">
        <v>14.91</v>
      </c>
      <c r="M2958" s="11">
        <f>L2958-N2958</f>
        <v>10.2879</v>
      </c>
      <c r="N2958" s="11" t="n">
        <v>4.6221</v>
      </c>
      <c r="O2958">
        <f>IF(L2958=0,"—",N2958/L2958)</f>
        <v>0.31</v>
      </c>
      <c r="P2958" t="inlineStr">
        <is>
          <t>East</t>
        </is>
      </c>
      <c r="Q2958" t="inlineStr">
        <is>
          <t>Consumer</t>
        </is>
      </c>
    </row>
    <row r="2959">
      <c r="A2959" s="8" t="n">
        <v>9519</v>
      </c>
      <c r="B2959" t="inlineStr">
        <is>
          <t>CA-2015-123939</t>
        </is>
      </c>
      <c r="C2959" s="9" t="n">
        <v>42240</v>
      </c>
      <c r="D2959" s="8" t="n">
        <v>2015</v>
      </c>
      <c r="E2959" s="8" t="n">
        <v>8</v>
      </c>
      <c r="F2959" t="inlineStr">
        <is>
          <t>2015-08</t>
        </is>
      </c>
      <c r="G2959" t="inlineStr">
        <is>
          <t>Office Supplies</t>
        </is>
      </c>
      <c r="H2959" t="inlineStr">
        <is>
          <t>Storage</t>
        </is>
      </c>
      <c r="I2959" t="inlineStr">
        <is>
          <t>Adjustable Depth Letter/Legal Cart</t>
        </is>
      </c>
      <c r="J2959" s="8" t="n">
        <v>3</v>
      </c>
      <c r="K2959" s="10" t="n">
        <v>0.2</v>
      </c>
      <c r="L2959" s="11" t="n">
        <v>435.504</v>
      </c>
      <c r="M2959" s="11">
        <f>L2959-N2959</f>
        <v>386.50980000000004</v>
      </c>
      <c r="N2959" s="11" t="n">
        <v>48.9942</v>
      </c>
      <c r="O2959">
        <f>IF(L2959=0,"—",N2959/L2959)</f>
        <v>0.11249999999999999</v>
      </c>
      <c r="P2959" t="inlineStr">
        <is>
          <t>East</t>
        </is>
      </c>
      <c r="Q2959" t="inlineStr">
        <is>
          <t>Consumer</t>
        </is>
      </c>
    </row>
    <row r="2960">
      <c r="A2960" s="8" t="n">
        <v>3158</v>
      </c>
      <c r="B2960" t="inlineStr">
        <is>
          <t>CA-2015-139584</t>
        </is>
      </c>
      <c r="C2960" s="9" t="n">
        <v>42240</v>
      </c>
      <c r="D2960" s="8" t="n">
        <v>2015</v>
      </c>
      <c r="E2960" s="8" t="n">
        <v>8</v>
      </c>
      <c r="F2960" t="inlineStr">
        <is>
          <t>2015-08</t>
        </is>
      </c>
      <c r="G2960" t="inlineStr">
        <is>
          <t>Technology</t>
        </is>
      </c>
      <c r="H2960" t="inlineStr">
        <is>
          <t>Accessories</t>
        </is>
      </c>
      <c r="I2960" t="inlineStr">
        <is>
          <t>Memorex Micro Travel Drive 8 GB</t>
        </is>
      </c>
      <c r="J2960" s="8" t="n">
        <v>2</v>
      </c>
      <c r="K2960" s="10" t="n">
        <v>0</v>
      </c>
      <c r="L2960" s="11" t="n">
        <v>26</v>
      </c>
      <c r="M2960" s="11">
        <f>L2960-N2960</f>
        <v>14.3</v>
      </c>
      <c r="N2960" s="11" t="n">
        <v>11.7</v>
      </c>
      <c r="O2960">
        <f>IF(L2960=0,"—",N2960/L2960)</f>
        <v>0.44999999999999996</v>
      </c>
      <c r="P2960" t="inlineStr">
        <is>
          <t>East</t>
        </is>
      </c>
      <c r="Q2960" t="inlineStr">
        <is>
          <t>Corporate</t>
        </is>
      </c>
    </row>
    <row r="2961">
      <c r="A2961" s="8" t="n">
        <v>4094</v>
      </c>
      <c r="B2961" t="inlineStr">
        <is>
          <t>CA-2015-102491</t>
        </is>
      </c>
      <c r="C2961" s="9" t="n">
        <v>42240</v>
      </c>
      <c r="D2961" s="8" t="n">
        <v>2015</v>
      </c>
      <c r="E2961" s="8" t="n">
        <v>8</v>
      </c>
      <c r="F2961" t="inlineStr">
        <is>
          <t>2015-08</t>
        </is>
      </c>
      <c r="G2961" t="inlineStr">
        <is>
          <t>Technology</t>
        </is>
      </c>
      <c r="H2961" t="inlineStr">
        <is>
          <t>Machines</t>
        </is>
      </c>
      <c r="I2961" t="inlineStr">
        <is>
          <t>Cisco 9971 IP Video Phone Charcoal</t>
        </is>
      </c>
      <c r="J2961" s="8" t="n">
        <v>7</v>
      </c>
      <c r="K2961" s="10" t="n">
        <v>0</v>
      </c>
      <c r="L2961" s="11" t="n">
        <v>3080</v>
      </c>
      <c r="M2961" s="11">
        <f>L2961-N2961</f>
        <v>1663.2</v>
      </c>
      <c r="N2961" s="11" t="n">
        <v>1416.8</v>
      </c>
      <c r="O2961">
        <f>IF(L2961=0,"—",N2961/L2961)</f>
        <v>0.45999999999999996</v>
      </c>
      <c r="P2961" t="inlineStr">
        <is>
          <t>South</t>
        </is>
      </c>
      <c r="Q2961" t="inlineStr">
        <is>
          <t>Consumer</t>
        </is>
      </c>
    </row>
    <row r="2962">
      <c r="A2962" s="8" t="n">
        <v>662</v>
      </c>
      <c r="B2962" t="inlineStr">
        <is>
          <t>CA-2015-146563</t>
        </is>
      </c>
      <c r="C2962" s="9" t="n">
        <v>42240</v>
      </c>
      <c r="D2962" s="8" t="n">
        <v>2015</v>
      </c>
      <c r="E2962" s="8" t="n">
        <v>8</v>
      </c>
      <c r="F2962" t="inlineStr">
        <is>
          <t>2015-08</t>
        </is>
      </c>
      <c r="G2962" t="inlineStr">
        <is>
          <t>Furniture</t>
        </is>
      </c>
      <c r="H2962" t="inlineStr">
        <is>
          <t>Tables</t>
        </is>
      </c>
      <c r="I2962" t="inlineStr">
        <is>
          <t>Hon Racetrack Conference Tables</t>
        </is>
      </c>
      <c r="J2962" s="8" t="n">
        <v>5</v>
      </c>
      <c r="K2962" s="10" t="n">
        <v>0.3</v>
      </c>
      <c r="L2962" s="11" t="n">
        <v>918.785</v>
      </c>
      <c r="M2962" s="11">
        <f>L2962-N2962</f>
        <v>1036.9144999999999</v>
      </c>
      <c r="N2962" s="11" t="n">
        <v>-118.1295</v>
      </c>
      <c r="O2962">
        <f>IF(L2962=0,"—",N2962/L2962)</f>
        <v>-0.12857142857142856</v>
      </c>
      <c r="P2962" t="inlineStr">
        <is>
          <t>Central</t>
        </is>
      </c>
      <c r="Q2962" t="inlineStr">
        <is>
          <t>Consumer</t>
        </is>
      </c>
    </row>
    <row r="2963">
      <c r="A2963" s="8" t="n">
        <v>7768</v>
      </c>
      <c r="B2963" t="inlineStr">
        <is>
          <t>CA-2015-169299</t>
        </is>
      </c>
      <c r="C2963" s="9" t="n">
        <v>42240</v>
      </c>
      <c r="D2963" s="8" t="n">
        <v>2015</v>
      </c>
      <c r="E2963" s="8" t="n">
        <v>8</v>
      </c>
      <c r="F2963" t="inlineStr">
        <is>
          <t>2015-08</t>
        </is>
      </c>
      <c r="G2963" t="inlineStr">
        <is>
          <t>Office Supplies</t>
        </is>
      </c>
      <c r="H2963" t="inlineStr">
        <is>
          <t>Art</t>
        </is>
      </c>
      <c r="I2963" t="inlineStr">
        <is>
          <t>Premium Writing Pencils, Soft, #2 by Central Association for the Blind</t>
        </is>
      </c>
      <c r="J2963" s="8" t="n">
        <v>3</v>
      </c>
      <c r="K2963" s="10" t="n">
        <v>0.2</v>
      </c>
      <c r="L2963" s="11" t="n">
        <v>7.152</v>
      </c>
      <c r="M2963" s="11">
        <f>L2963-N2963</f>
        <v>6.4368</v>
      </c>
      <c r="N2963" s="11" t="n">
        <v>0.7151999999999999</v>
      </c>
      <c r="O2963">
        <f>IF(L2963=0,"—",N2963/L2963)</f>
        <v>0.09999999999999999</v>
      </c>
      <c r="P2963" t="inlineStr">
        <is>
          <t>West</t>
        </is>
      </c>
      <c r="Q2963" t="inlineStr">
        <is>
          <t>Consumer</t>
        </is>
      </c>
    </row>
    <row r="2964">
      <c r="A2964" s="8" t="n">
        <v>3157</v>
      </c>
      <c r="B2964" t="inlineStr">
        <is>
          <t>CA-2015-139584</t>
        </is>
      </c>
      <c r="C2964" s="9" t="n">
        <v>42240</v>
      </c>
      <c r="D2964" s="8" t="n">
        <v>2015</v>
      </c>
      <c r="E2964" s="8" t="n">
        <v>8</v>
      </c>
      <c r="F2964" t="inlineStr">
        <is>
          <t>2015-08</t>
        </is>
      </c>
      <c r="G2964" t="inlineStr">
        <is>
          <t>Furniture</t>
        </is>
      </c>
      <c r="H2964" t="inlineStr">
        <is>
          <t>Tables</t>
        </is>
      </c>
      <c r="I2964" t="inlineStr">
        <is>
          <t>Chromcraft Rectangular Conference Tables</t>
        </is>
      </c>
      <c r="J2964" s="8" t="n">
        <v>2</v>
      </c>
      <c r="K2964" s="10" t="n">
        <v>0.4</v>
      </c>
      <c r="L2964" s="11" t="n">
        <v>284.364</v>
      </c>
      <c r="M2964" s="11">
        <f>L2964-N2964</f>
        <v>360.1944</v>
      </c>
      <c r="N2964" s="11" t="n">
        <v>-75.8304</v>
      </c>
      <c r="O2964">
        <f>IF(L2964=0,"—",N2964/L2964)</f>
        <v>-0.26666666666666666</v>
      </c>
      <c r="P2964" t="inlineStr">
        <is>
          <t>East</t>
        </is>
      </c>
      <c r="Q2964" t="inlineStr">
        <is>
          <t>Corporate</t>
        </is>
      </c>
    </row>
    <row r="2965">
      <c r="A2965" s="8" t="n">
        <v>9518</v>
      </c>
      <c r="B2965" t="inlineStr">
        <is>
          <t>CA-2015-123939</t>
        </is>
      </c>
      <c r="C2965" s="9" t="n">
        <v>42240</v>
      </c>
      <c r="D2965" s="8" t="n">
        <v>2015</v>
      </c>
      <c r="E2965" s="8" t="n">
        <v>8</v>
      </c>
      <c r="F2965" t="inlineStr">
        <is>
          <t>2015-08</t>
        </is>
      </c>
      <c r="G2965" t="inlineStr">
        <is>
          <t>Office Supplies</t>
        </is>
      </c>
      <c r="H2965" t="inlineStr">
        <is>
          <t>Labels</t>
        </is>
      </c>
      <c r="I2965" t="inlineStr">
        <is>
          <t>Avery 474</t>
        </is>
      </c>
      <c r="J2965" s="8" t="n">
        <v>3</v>
      </c>
      <c r="K2965" s="10" t="n">
        <v>0.2</v>
      </c>
      <c r="L2965" s="11" t="n">
        <v>6.912</v>
      </c>
      <c r="M2965" s="11">
        <f>L2965-N2965</f>
        <v>4.4064</v>
      </c>
      <c r="N2965" s="11" t="n">
        <v>2.5056</v>
      </c>
      <c r="O2965">
        <f>IF(L2965=0,"—",N2965/L2965)</f>
        <v>0.3625</v>
      </c>
      <c r="P2965" t="inlineStr">
        <is>
          <t>East</t>
        </is>
      </c>
      <c r="Q2965" t="inlineStr">
        <is>
          <t>Consumer</t>
        </is>
      </c>
    </row>
    <row r="2966">
      <c r="A2966" s="8" t="n">
        <v>663</v>
      </c>
      <c r="B2966" t="inlineStr">
        <is>
          <t>CA-2015-146563</t>
        </is>
      </c>
      <c r="C2966" s="9" t="n">
        <v>42240</v>
      </c>
      <c r="D2966" s="8" t="n">
        <v>2015</v>
      </c>
      <c r="E2966" s="8" t="n">
        <v>8</v>
      </c>
      <c r="F2966" t="inlineStr">
        <is>
          <t>2015-08</t>
        </is>
      </c>
      <c r="G2966" t="inlineStr">
        <is>
          <t>Office Supplies</t>
        </is>
      </c>
      <c r="H2966" t="inlineStr">
        <is>
          <t>Binders</t>
        </is>
      </c>
      <c r="I2966" t="inlineStr">
        <is>
          <t>Avery Durable Plastic 1" Binders</t>
        </is>
      </c>
      <c r="J2966" s="8" t="n">
        <v>3</v>
      </c>
      <c r="K2966" s="10" t="n">
        <v>0.8</v>
      </c>
      <c r="L2966" s="11" t="n">
        <v>2.724</v>
      </c>
      <c r="M2966" s="11">
        <f>L2966-N2966</f>
        <v>6.9462</v>
      </c>
      <c r="N2966" s="11" t="n">
        <v>-4.2222</v>
      </c>
      <c r="O2966">
        <f>IF(L2966=0,"—",N2966/L2966)</f>
        <v>-1.5499999999999998</v>
      </c>
      <c r="P2966" t="inlineStr">
        <is>
          <t>Central</t>
        </is>
      </c>
      <c r="Q2966" t="inlineStr">
        <is>
          <t>Consumer</t>
        </is>
      </c>
    </row>
    <row r="2967">
      <c r="A2967" s="8" t="n">
        <v>4095</v>
      </c>
      <c r="B2967" t="inlineStr">
        <is>
          <t>CA-2015-102491</t>
        </is>
      </c>
      <c r="C2967" s="9" t="n">
        <v>42240</v>
      </c>
      <c r="D2967" s="8" t="n">
        <v>2015</v>
      </c>
      <c r="E2967" s="8" t="n">
        <v>8</v>
      </c>
      <c r="F2967" t="inlineStr">
        <is>
          <t>2015-08</t>
        </is>
      </c>
      <c r="G2967" t="inlineStr">
        <is>
          <t>Technology</t>
        </is>
      </c>
      <c r="H2967" t="inlineStr">
        <is>
          <t>Accessories</t>
        </is>
      </c>
      <c r="I2967" t="inlineStr">
        <is>
          <t>Anker Ultra-Slim Mini Bluetooth 3.0 Wireless Keyboard</t>
        </is>
      </c>
      <c r="J2967" s="8" t="n">
        <v>4</v>
      </c>
      <c r="K2967" s="10" t="n">
        <v>0</v>
      </c>
      <c r="L2967" s="11" t="n">
        <v>79.95999999999999</v>
      </c>
      <c r="M2967" s="11">
        <f>L2967-N2967</f>
        <v>61.569199999999995</v>
      </c>
      <c r="N2967" s="11" t="n">
        <v>18.3908</v>
      </c>
      <c r="O2967">
        <f>IF(L2967=0,"—",N2967/L2967)</f>
        <v>0.23</v>
      </c>
      <c r="P2967" t="inlineStr">
        <is>
          <t>South</t>
        </is>
      </c>
      <c r="Q2967" t="inlineStr">
        <is>
          <t>Consumer</t>
        </is>
      </c>
    </row>
    <row r="2968">
      <c r="A2968" s="8" t="n">
        <v>660</v>
      </c>
      <c r="B2968" t="inlineStr">
        <is>
          <t>CA-2015-146563</t>
        </is>
      </c>
      <c r="C2968" s="9" t="n">
        <v>42240</v>
      </c>
      <c r="D2968" s="8" t="n">
        <v>2015</v>
      </c>
      <c r="E2968" s="8" t="n">
        <v>8</v>
      </c>
      <c r="F2968" t="inlineStr">
        <is>
          <t>2015-08</t>
        </is>
      </c>
      <c r="G2968" t="inlineStr">
        <is>
          <t>Office Supplies</t>
        </is>
      </c>
      <c r="H2968" t="inlineStr">
        <is>
          <t>Storage</t>
        </is>
      </c>
      <c r="I2968" t="inlineStr">
        <is>
          <t>Hot File 7-Pocket, Floor Stand</t>
        </is>
      </c>
      <c r="J2968" s="8" t="n">
        <v>7</v>
      </c>
      <c r="K2968" s="10" t="n">
        <v>0.2</v>
      </c>
      <c r="L2968" s="11" t="n">
        <v>999.432</v>
      </c>
      <c r="M2968" s="11">
        <f>L2968-N2968</f>
        <v>874.503</v>
      </c>
      <c r="N2968" s="11" t="n">
        <v>124.929</v>
      </c>
      <c r="O2968">
        <f>IF(L2968=0,"—",N2968/L2968)</f>
        <v>0.125</v>
      </c>
      <c r="P2968" t="inlineStr">
        <is>
          <t>Central</t>
        </is>
      </c>
      <c r="Q2968" t="inlineStr">
        <is>
          <t>Consumer</t>
        </is>
      </c>
    </row>
    <row r="2969">
      <c r="A2969" s="8" t="n">
        <v>2669</v>
      </c>
      <c r="B2969" t="inlineStr">
        <is>
          <t>US-2015-139759</t>
        </is>
      </c>
      <c r="C2969" s="9" t="n">
        <v>42241</v>
      </c>
      <c r="D2969" s="8" t="n">
        <v>2015</v>
      </c>
      <c r="E2969" s="8" t="n">
        <v>8</v>
      </c>
      <c r="F2969" t="inlineStr">
        <is>
          <t>2015-08</t>
        </is>
      </c>
      <c r="G2969" t="inlineStr">
        <is>
          <t>Furniture</t>
        </is>
      </c>
      <c r="H2969" t="inlineStr">
        <is>
          <t>Chairs</t>
        </is>
      </c>
      <c r="I2969" t="inlineStr">
        <is>
          <t>Global Deluxe Stacking Chair, Gray</t>
        </is>
      </c>
      <c r="J2969" s="8" t="n">
        <v>1</v>
      </c>
      <c r="K2969" s="10" t="n">
        <v>0.2</v>
      </c>
      <c r="L2969" s="11" t="n">
        <v>40.784</v>
      </c>
      <c r="M2969" s="11">
        <f>L2969-N2969</f>
        <v>36.1958</v>
      </c>
      <c r="N2969" s="11" t="n">
        <v>4.5882</v>
      </c>
      <c r="O2969">
        <f>IF(L2969=0,"—",N2969/L2969)</f>
        <v>0.11249999999999999</v>
      </c>
      <c r="P2969" t="inlineStr">
        <is>
          <t>West</t>
        </is>
      </c>
      <c r="Q2969" t="inlineStr">
        <is>
          <t>Home Office</t>
        </is>
      </c>
    </row>
    <row r="2970">
      <c r="A2970" s="8" t="n">
        <v>6799</v>
      </c>
      <c r="B2970" t="inlineStr">
        <is>
          <t>CA-2015-168809</t>
        </is>
      </c>
      <c r="C2970" s="9" t="n">
        <v>42241</v>
      </c>
      <c r="D2970" s="8" t="n">
        <v>2015</v>
      </c>
      <c r="E2970" s="8" t="n">
        <v>8</v>
      </c>
      <c r="F2970" t="inlineStr">
        <is>
          <t>2015-08</t>
        </is>
      </c>
      <c r="G2970" t="inlineStr">
        <is>
          <t>Furniture</t>
        </is>
      </c>
      <c r="H2970" t="inlineStr">
        <is>
          <t>Furnishings</t>
        </is>
      </c>
      <c r="I2970" t="inlineStr">
        <is>
          <t>Nu-Dell EZ-Mount Plastic Wall Frames</t>
        </is>
      </c>
      <c r="J2970" s="8" t="n">
        <v>5</v>
      </c>
      <c r="K2970" s="10" t="n">
        <v>0.6</v>
      </c>
      <c r="L2970" s="11" t="n">
        <v>7.88</v>
      </c>
      <c r="M2970" s="11">
        <f>L2970-N2970</f>
        <v>11.82</v>
      </c>
      <c r="N2970" s="11" t="n">
        <v>-3.94</v>
      </c>
      <c r="O2970">
        <f>IF(L2970=0,"—",N2970/L2970)</f>
        <v>-0.5</v>
      </c>
      <c r="P2970" t="inlineStr">
        <is>
          <t>Central</t>
        </is>
      </c>
      <c r="Q2970" t="inlineStr">
        <is>
          <t>Consumer</t>
        </is>
      </c>
    </row>
    <row r="2971">
      <c r="A2971" s="8" t="n">
        <v>6797</v>
      </c>
      <c r="B2971" t="inlineStr">
        <is>
          <t>CA-2015-168809</t>
        </is>
      </c>
      <c r="C2971" s="9" t="n">
        <v>42241</v>
      </c>
      <c r="D2971" s="8" t="n">
        <v>2015</v>
      </c>
      <c r="E2971" s="8" t="n">
        <v>8</v>
      </c>
      <c r="F2971" t="inlineStr">
        <is>
          <t>2015-08</t>
        </is>
      </c>
      <c r="G2971" t="inlineStr">
        <is>
          <t>Furniture</t>
        </is>
      </c>
      <c r="H2971" t="inlineStr">
        <is>
          <t>Furnishings</t>
        </is>
      </c>
      <c r="I2971" t="inlineStr">
        <is>
          <t>Eldon Executive Woodline II Desk Accessories, Mahogany</t>
        </is>
      </c>
      <c r="J2971" s="8" t="n">
        <v>2</v>
      </c>
      <c r="K2971" s="10" t="n">
        <v>0.6</v>
      </c>
      <c r="L2971" s="11" t="n">
        <v>20.104</v>
      </c>
      <c r="M2971" s="11">
        <f>L2971-N2971</f>
        <v>36.6898</v>
      </c>
      <c r="N2971" s="11" t="n">
        <v>-16.5858</v>
      </c>
      <c r="O2971">
        <f>IF(L2971=0,"—",N2971/L2971)</f>
        <v>-0.825</v>
      </c>
      <c r="P2971" t="inlineStr">
        <is>
          <t>Central</t>
        </is>
      </c>
      <c r="Q2971" t="inlineStr">
        <is>
          <t>Consumer</t>
        </is>
      </c>
    </row>
    <row r="2972">
      <c r="A2972" s="8" t="n">
        <v>2670</v>
      </c>
      <c r="B2972" t="inlineStr">
        <is>
          <t>US-2015-139759</t>
        </is>
      </c>
      <c r="C2972" s="9" t="n">
        <v>42241</v>
      </c>
      <c r="D2972" s="8" t="n">
        <v>2015</v>
      </c>
      <c r="E2972" s="8" t="n">
        <v>8</v>
      </c>
      <c r="F2972" t="inlineStr">
        <is>
          <t>2015-08</t>
        </is>
      </c>
      <c r="G2972" t="inlineStr">
        <is>
          <t>Office Supplies</t>
        </is>
      </c>
      <c r="H2972" t="inlineStr">
        <is>
          <t>Appliances</t>
        </is>
      </c>
      <c r="I2972" t="inlineStr">
        <is>
          <t>Fellowes Advanced Computer Series Surge Protectors</t>
        </is>
      </c>
      <c r="J2972" s="8" t="n">
        <v>4</v>
      </c>
      <c r="K2972" s="10" t="n">
        <v>0</v>
      </c>
      <c r="L2972" s="11" t="n">
        <v>105.96</v>
      </c>
      <c r="M2972" s="11">
        <f>L2972-N2972</f>
        <v>76.29119999999999</v>
      </c>
      <c r="N2972" s="11" t="n">
        <v>29.6688</v>
      </c>
      <c r="O2972">
        <f>IF(L2972=0,"—",N2972/L2972)</f>
        <v>0.28</v>
      </c>
      <c r="P2972" t="inlineStr">
        <is>
          <t>West</t>
        </is>
      </c>
      <c r="Q2972" t="inlineStr">
        <is>
          <t>Home Office</t>
        </is>
      </c>
    </row>
    <row r="2973">
      <c r="A2973" s="8" t="n">
        <v>6798</v>
      </c>
      <c r="B2973" t="inlineStr">
        <is>
          <t>CA-2015-168809</t>
        </is>
      </c>
      <c r="C2973" s="9" t="n">
        <v>42241</v>
      </c>
      <c r="D2973" s="8" t="n">
        <v>2015</v>
      </c>
      <c r="E2973" s="8" t="n">
        <v>8</v>
      </c>
      <c r="F2973" t="inlineStr">
        <is>
          <t>2015-08</t>
        </is>
      </c>
      <c r="G2973" t="inlineStr">
        <is>
          <t>Office Supplies</t>
        </is>
      </c>
      <c r="H2973" t="inlineStr">
        <is>
          <t>Binders</t>
        </is>
      </c>
      <c r="I2973" t="inlineStr">
        <is>
          <t>Poly Designer Cover &amp; Back</t>
        </is>
      </c>
      <c r="J2973" s="8" t="n">
        <v>1</v>
      </c>
      <c r="K2973" s="10" t="n">
        <v>0.8</v>
      </c>
      <c r="L2973" s="11" t="n">
        <v>3.798</v>
      </c>
      <c r="M2973" s="11">
        <f>L2973-N2973</f>
        <v>9.8748</v>
      </c>
      <c r="N2973" s="11" t="n">
        <v>-6.0768</v>
      </c>
      <c r="O2973">
        <f>IF(L2973=0,"—",N2973/L2973)</f>
        <v>-1.6</v>
      </c>
      <c r="P2973" t="inlineStr">
        <is>
          <t>Central</t>
        </is>
      </c>
      <c r="Q2973" t="inlineStr">
        <is>
          <t>Consumer</t>
        </is>
      </c>
    </row>
    <row r="2974">
      <c r="A2974" s="8" t="n">
        <v>1005</v>
      </c>
      <c r="B2974" t="inlineStr">
        <is>
          <t>CA-2015-126445</t>
        </is>
      </c>
      <c r="C2974" s="9" t="n">
        <v>42243</v>
      </c>
      <c r="D2974" s="8" t="n">
        <v>2015</v>
      </c>
      <c r="E2974" s="8" t="n">
        <v>8</v>
      </c>
      <c r="F2974" t="inlineStr">
        <is>
          <t>2015-08</t>
        </is>
      </c>
      <c r="G2974" t="inlineStr">
        <is>
          <t>Office Supplies</t>
        </is>
      </c>
      <c r="H2974" t="inlineStr">
        <is>
          <t>Storage</t>
        </is>
      </c>
      <c r="I2974" t="inlineStr">
        <is>
          <t>Fellowes Super Stor/Drawer Files</t>
        </is>
      </c>
      <c r="J2974" s="8" t="n">
        <v>3</v>
      </c>
      <c r="K2974" s="10" t="n">
        <v>0</v>
      </c>
      <c r="L2974" s="11" t="n">
        <v>484.65</v>
      </c>
      <c r="M2974" s="11">
        <f>L2974-N2974</f>
        <v>392.56649999999996</v>
      </c>
      <c r="N2974" s="11" t="n">
        <v>92.0835</v>
      </c>
      <c r="O2974">
        <f>IF(L2974=0,"—",N2974/L2974)</f>
        <v>0.19</v>
      </c>
      <c r="P2974" t="inlineStr">
        <is>
          <t>West</t>
        </is>
      </c>
      <c r="Q2974" t="inlineStr">
        <is>
          <t>Consumer</t>
        </is>
      </c>
    </row>
    <row r="2975">
      <c r="A2975" s="8" t="n">
        <v>1294</v>
      </c>
      <c r="B2975" t="inlineStr">
        <is>
          <t>CA-2015-101707</t>
        </is>
      </c>
      <c r="C2975" s="9" t="n">
        <v>42243</v>
      </c>
      <c r="D2975" s="8" t="n">
        <v>2015</v>
      </c>
      <c r="E2975" s="8" t="n">
        <v>8</v>
      </c>
      <c r="F2975" t="inlineStr">
        <is>
          <t>2015-08</t>
        </is>
      </c>
      <c r="G2975" t="inlineStr">
        <is>
          <t>Office Supplies</t>
        </is>
      </c>
      <c r="H2975" t="inlineStr">
        <is>
          <t>Paper</t>
        </is>
      </c>
      <c r="I2975" t="inlineStr">
        <is>
          <t>Xerox 1973</t>
        </is>
      </c>
      <c r="J2975" s="8" t="n">
        <v>5</v>
      </c>
      <c r="K2975" s="10" t="n">
        <v>0</v>
      </c>
      <c r="L2975" s="11" t="n">
        <v>114.2</v>
      </c>
      <c r="M2975" s="11">
        <f>L2975-N2975</f>
        <v>61.668000000000006</v>
      </c>
      <c r="N2975" s="11" t="n">
        <v>52.532</v>
      </c>
      <c r="O2975">
        <f>IF(L2975=0,"—",N2975/L2975)</f>
        <v>0.45999999999999996</v>
      </c>
      <c r="P2975" t="inlineStr">
        <is>
          <t>West</t>
        </is>
      </c>
      <c r="Q2975" t="inlineStr">
        <is>
          <t>Consumer</t>
        </is>
      </c>
    </row>
    <row r="2976">
      <c r="A2976" s="8" t="n">
        <v>7980</v>
      </c>
      <c r="B2976" t="inlineStr">
        <is>
          <t>CA-2015-113040</t>
        </is>
      </c>
      <c r="C2976" s="9" t="n">
        <v>42243</v>
      </c>
      <c r="D2976" s="8" t="n">
        <v>2015</v>
      </c>
      <c r="E2976" s="8" t="n">
        <v>8</v>
      </c>
      <c r="F2976" t="inlineStr">
        <is>
          <t>2015-08</t>
        </is>
      </c>
      <c r="G2976" t="inlineStr">
        <is>
          <t>Office Supplies</t>
        </is>
      </c>
      <c r="H2976" t="inlineStr">
        <is>
          <t>Binders</t>
        </is>
      </c>
      <c r="I2976" t="inlineStr">
        <is>
          <t>Avery Heavy-Duty EZD View Binder with Locking Rings</t>
        </is>
      </c>
      <c r="J2976" s="8" t="n">
        <v>1</v>
      </c>
      <c r="K2976" s="10" t="n">
        <v>0.2</v>
      </c>
      <c r="L2976" s="11" t="n">
        <v>5.104</v>
      </c>
      <c r="M2976" s="11">
        <f>L2976-N2976</f>
        <v>3.4452</v>
      </c>
      <c r="N2976" s="11" t="n">
        <v>1.6588</v>
      </c>
      <c r="O2976">
        <f>IF(L2976=0,"—",N2976/L2976)</f>
        <v>0.325</v>
      </c>
      <c r="P2976" t="inlineStr">
        <is>
          <t>West</t>
        </is>
      </c>
      <c r="Q2976" t="inlineStr">
        <is>
          <t>Home Office</t>
        </is>
      </c>
    </row>
    <row r="2977">
      <c r="A2977" s="8" t="n">
        <v>1293</v>
      </c>
      <c r="B2977" t="inlineStr">
        <is>
          <t>CA-2015-101707</t>
        </is>
      </c>
      <c r="C2977" s="9" t="n">
        <v>42243</v>
      </c>
      <c r="D2977" s="8" t="n">
        <v>2015</v>
      </c>
      <c r="E2977" s="8" t="n">
        <v>8</v>
      </c>
      <c r="F2977" t="inlineStr">
        <is>
          <t>2015-08</t>
        </is>
      </c>
      <c r="G2977" t="inlineStr">
        <is>
          <t>Office Supplies</t>
        </is>
      </c>
      <c r="H2977" t="inlineStr">
        <is>
          <t>Supplies</t>
        </is>
      </c>
      <c r="I2977" t="inlineStr">
        <is>
          <t>Fiskars Softgrip Scissors</t>
        </is>
      </c>
      <c r="J2977" s="8" t="n">
        <v>3</v>
      </c>
      <c r="K2977" s="10" t="n">
        <v>0</v>
      </c>
      <c r="L2977" s="11" t="n">
        <v>32.94</v>
      </c>
      <c r="M2977" s="11">
        <f>L2977-N2977</f>
        <v>23.7168</v>
      </c>
      <c r="N2977" s="11" t="n">
        <v>9.2232</v>
      </c>
      <c r="O2977">
        <f>IF(L2977=0,"—",N2977/L2977)</f>
        <v>0.28</v>
      </c>
      <c r="P2977" t="inlineStr">
        <is>
          <t>West</t>
        </is>
      </c>
      <c r="Q2977" t="inlineStr">
        <is>
          <t>Consumer</t>
        </is>
      </c>
    </row>
    <row r="2978">
      <c r="A2978" s="8" t="n">
        <v>1295</v>
      </c>
      <c r="B2978" t="inlineStr">
        <is>
          <t>CA-2015-101707</t>
        </is>
      </c>
      <c r="C2978" s="9" t="n">
        <v>42243</v>
      </c>
      <c r="D2978" s="8" t="n">
        <v>2015</v>
      </c>
      <c r="E2978" s="8" t="n">
        <v>8</v>
      </c>
      <c r="F2978" t="inlineStr">
        <is>
          <t>2015-08</t>
        </is>
      </c>
      <c r="G2978" t="inlineStr">
        <is>
          <t>Office Supplies</t>
        </is>
      </c>
      <c r="H2978" t="inlineStr">
        <is>
          <t>Labels</t>
        </is>
      </c>
      <c r="I2978" t="inlineStr">
        <is>
          <t>Avery 511</t>
        </is>
      </c>
      <c r="J2978" s="8" t="n">
        <v>1</v>
      </c>
      <c r="K2978" s="10" t="n">
        <v>0</v>
      </c>
      <c r="L2978" s="11" t="n">
        <v>3.08</v>
      </c>
      <c r="M2978" s="11">
        <f>L2978-N2978</f>
        <v>1.6016000000000001</v>
      </c>
      <c r="N2978" s="11" t="n">
        <v>1.4784</v>
      </c>
      <c r="O2978">
        <f>IF(L2978=0,"—",N2978/L2978)</f>
        <v>0.48</v>
      </c>
      <c r="P2978" t="inlineStr">
        <is>
          <t>West</t>
        </is>
      </c>
      <c r="Q2978" t="inlineStr">
        <is>
          <t>Consumer</t>
        </is>
      </c>
    </row>
    <row r="2979">
      <c r="A2979" s="8" t="n">
        <v>8060</v>
      </c>
      <c r="B2979" t="inlineStr">
        <is>
          <t>CA-2015-121188</t>
        </is>
      </c>
      <c r="C2979" s="9" t="n">
        <v>42244</v>
      </c>
      <c r="D2979" s="8" t="n">
        <v>2015</v>
      </c>
      <c r="E2979" s="8" t="n">
        <v>8</v>
      </c>
      <c r="F2979" t="inlineStr">
        <is>
          <t>2015-08</t>
        </is>
      </c>
      <c r="G2979" t="inlineStr">
        <is>
          <t>Furniture</t>
        </is>
      </c>
      <c r="H2979" t="inlineStr">
        <is>
          <t>Furnishings</t>
        </is>
      </c>
      <c r="I2979" t="inlineStr">
        <is>
          <t>Eldon Wave Desk Accessories</t>
        </is>
      </c>
      <c r="J2979" s="8" t="n">
        <v>2</v>
      </c>
      <c r="K2979" s="10" t="n">
        <v>0</v>
      </c>
      <c r="L2979" s="11" t="n">
        <v>4.16</v>
      </c>
      <c r="M2979" s="11">
        <f>L2979-N2979</f>
        <v>2.4128</v>
      </c>
      <c r="N2979" s="11" t="n">
        <v>1.7472</v>
      </c>
      <c r="O2979">
        <f>IF(L2979=0,"—",N2979/L2979)</f>
        <v>0.42</v>
      </c>
      <c r="P2979" t="inlineStr">
        <is>
          <t>West</t>
        </is>
      </c>
      <c r="Q2979" t="inlineStr">
        <is>
          <t>Consumer</t>
        </is>
      </c>
    </row>
    <row r="2980">
      <c r="A2980" s="8" t="n">
        <v>8059</v>
      </c>
      <c r="B2980" t="inlineStr">
        <is>
          <t>CA-2015-121188</t>
        </is>
      </c>
      <c r="C2980" s="9" t="n">
        <v>42244</v>
      </c>
      <c r="D2980" s="8" t="n">
        <v>2015</v>
      </c>
      <c r="E2980" s="8" t="n">
        <v>8</v>
      </c>
      <c r="F2980" t="inlineStr">
        <is>
          <t>2015-08</t>
        </is>
      </c>
      <c r="G2980" t="inlineStr">
        <is>
          <t>Technology</t>
        </is>
      </c>
      <c r="H2980" t="inlineStr">
        <is>
          <t>Phones</t>
        </is>
      </c>
      <c r="I2980" t="inlineStr">
        <is>
          <t>invisibleSHIELD by ZAGG Smudge-Free Screen Protector</t>
        </is>
      </c>
      <c r="J2980" s="8" t="n">
        <v>3</v>
      </c>
      <c r="K2980" s="10" t="n">
        <v>0.2</v>
      </c>
      <c r="L2980" s="11" t="n">
        <v>43.176</v>
      </c>
      <c r="M2980" s="11">
        <f>L2980-N2980</f>
        <v>28.064400000000003</v>
      </c>
      <c r="N2980" s="11" t="n">
        <v>15.1116</v>
      </c>
      <c r="O2980">
        <f>IF(L2980=0,"—",N2980/L2980)</f>
        <v>0.35</v>
      </c>
      <c r="P2980" t="inlineStr">
        <is>
          <t>West</t>
        </is>
      </c>
      <c r="Q2980" t="inlineStr">
        <is>
          <t>Consumer</t>
        </is>
      </c>
    </row>
    <row r="2981">
      <c r="A2981" s="8" t="n">
        <v>9430</v>
      </c>
      <c r="B2981" t="inlineStr">
        <is>
          <t>CA-2015-166219</t>
        </is>
      </c>
      <c r="C2981" s="9" t="n">
        <v>42244</v>
      </c>
      <c r="D2981" s="8" t="n">
        <v>2015</v>
      </c>
      <c r="E2981" s="8" t="n">
        <v>8</v>
      </c>
      <c r="F2981" t="inlineStr">
        <is>
          <t>2015-08</t>
        </is>
      </c>
      <c r="G2981" t="inlineStr">
        <is>
          <t>Technology</t>
        </is>
      </c>
      <c r="H2981" t="inlineStr">
        <is>
          <t>Phones</t>
        </is>
      </c>
      <c r="I2981" t="inlineStr">
        <is>
          <t>Mitel MiVoice 5330e IP Phone</t>
        </is>
      </c>
      <c r="J2981" s="8" t="n">
        <v>5</v>
      </c>
      <c r="K2981" s="10" t="n">
        <v>0.2</v>
      </c>
      <c r="L2981" s="11" t="n">
        <v>1099.96</v>
      </c>
      <c r="M2981" s="11">
        <f>L2981-N2981</f>
        <v>1017.4630000000001</v>
      </c>
      <c r="N2981" s="11" t="n">
        <v>82.497</v>
      </c>
      <c r="O2981">
        <f>IF(L2981=0,"—",N2981/L2981)</f>
        <v>0.075</v>
      </c>
      <c r="P2981" t="inlineStr">
        <is>
          <t>Central</t>
        </is>
      </c>
      <c r="Q2981" t="inlineStr">
        <is>
          <t>Corporate</t>
        </is>
      </c>
    </row>
    <row r="2982">
      <c r="A2982" s="8" t="n">
        <v>9431</v>
      </c>
      <c r="B2982" t="inlineStr">
        <is>
          <t>CA-2015-166219</t>
        </is>
      </c>
      <c r="C2982" s="9" t="n">
        <v>42244</v>
      </c>
      <c r="D2982" s="8" t="n">
        <v>2015</v>
      </c>
      <c r="E2982" s="8" t="n">
        <v>8</v>
      </c>
      <c r="F2982" t="inlineStr">
        <is>
          <t>2015-08</t>
        </is>
      </c>
      <c r="G2982" t="inlineStr">
        <is>
          <t>Furniture</t>
        </is>
      </c>
      <c r="H2982" t="inlineStr">
        <is>
          <t>Tables</t>
        </is>
      </c>
      <c r="I2982" t="inlineStr">
        <is>
          <t>Hon 2111 Invitation Series Straight Table</t>
        </is>
      </c>
      <c r="J2982" s="8" t="n">
        <v>1</v>
      </c>
      <c r="K2982" s="10" t="n">
        <v>0.3</v>
      </c>
      <c r="L2982" s="11" t="n">
        <v>103.481</v>
      </c>
      <c r="M2982" s="11">
        <f>L2982-N2982</f>
        <v>119.7423</v>
      </c>
      <c r="N2982" s="11" t="n">
        <v>-16.2613</v>
      </c>
      <c r="O2982">
        <f>IF(L2982=0,"—",N2982/L2982)</f>
        <v>-0.15714285714285714</v>
      </c>
      <c r="P2982" t="inlineStr">
        <is>
          <t>Central</t>
        </is>
      </c>
      <c r="Q2982" t="inlineStr">
        <is>
          <t>Corporate</t>
        </is>
      </c>
    </row>
    <row r="2983">
      <c r="A2983" s="8" t="n">
        <v>3056</v>
      </c>
      <c r="B2983" t="inlineStr">
        <is>
          <t>US-2015-100377</t>
        </is>
      </c>
      <c r="C2983" s="9" t="n">
        <v>42244</v>
      </c>
      <c r="D2983" s="8" t="n">
        <v>2015</v>
      </c>
      <c r="E2983" s="8" t="n">
        <v>8</v>
      </c>
      <c r="F2983" t="inlineStr">
        <is>
          <t>2015-08</t>
        </is>
      </c>
      <c r="G2983" t="inlineStr">
        <is>
          <t>Technology</t>
        </is>
      </c>
      <c r="H2983" t="inlineStr">
        <is>
          <t>Copiers</t>
        </is>
      </c>
      <c r="I2983" t="inlineStr">
        <is>
          <t>Canon Imageclass D680 Copier / Fax</t>
        </is>
      </c>
      <c r="J2983" s="8" t="n">
        <v>5</v>
      </c>
      <c r="K2983" s="10" t="n">
        <v>0.2</v>
      </c>
      <c r="L2983" s="11" t="n">
        <v>2799.96</v>
      </c>
      <c r="M2983" s="11">
        <f>L2983-N2983</f>
        <v>1924.9725</v>
      </c>
      <c r="N2983" s="11" t="n">
        <v>874.9875</v>
      </c>
      <c r="O2983">
        <f>IF(L2983=0,"—",N2983/L2983)</f>
        <v>0.3125</v>
      </c>
      <c r="P2983" t="inlineStr">
        <is>
          <t>Central</t>
        </is>
      </c>
      <c r="Q2983" t="inlineStr">
        <is>
          <t>Corporate</t>
        </is>
      </c>
    </row>
    <row r="2984">
      <c r="A2984" s="8" t="n">
        <v>9693</v>
      </c>
      <c r="B2984" t="inlineStr">
        <is>
          <t>CA-2015-107902</t>
        </is>
      </c>
      <c r="C2984" s="9" t="n">
        <v>42244</v>
      </c>
      <c r="D2984" s="8" t="n">
        <v>2015</v>
      </c>
      <c r="E2984" s="8" t="n">
        <v>8</v>
      </c>
      <c r="F2984" t="inlineStr">
        <is>
          <t>2015-08</t>
        </is>
      </c>
      <c r="G2984" t="inlineStr">
        <is>
          <t>Office Supplies</t>
        </is>
      </c>
      <c r="H2984" t="inlineStr">
        <is>
          <t>Storage</t>
        </is>
      </c>
      <c r="I2984" t="inlineStr">
        <is>
          <t>SAFCO Mobile Desk Side File, Wire Frame</t>
        </is>
      </c>
      <c r="J2984" s="8" t="n">
        <v>11</v>
      </c>
      <c r="K2984" s="10" t="n">
        <v>0</v>
      </c>
      <c r="L2984" s="11" t="n">
        <v>470.36</v>
      </c>
      <c r="M2984" s="11">
        <f>L2984-N2984</f>
        <v>348.06640000000004</v>
      </c>
      <c r="N2984" s="11" t="n">
        <v>122.2936</v>
      </c>
      <c r="O2984">
        <f>IF(L2984=0,"—",N2984/L2984)</f>
        <v>0.26</v>
      </c>
      <c r="P2984" t="inlineStr">
        <is>
          <t>East</t>
        </is>
      </c>
      <c r="Q2984" t="inlineStr">
        <is>
          <t>Corporate</t>
        </is>
      </c>
    </row>
    <row r="2985">
      <c r="A2985" s="8" t="n">
        <v>8055</v>
      </c>
      <c r="B2985" t="inlineStr">
        <is>
          <t>CA-2015-121188</t>
        </is>
      </c>
      <c r="C2985" s="9" t="n">
        <v>42244</v>
      </c>
      <c r="D2985" s="8" t="n">
        <v>2015</v>
      </c>
      <c r="E2985" s="8" t="n">
        <v>8</v>
      </c>
      <c r="F2985" t="inlineStr">
        <is>
          <t>2015-08</t>
        </is>
      </c>
      <c r="G2985" t="inlineStr">
        <is>
          <t>Office Supplies</t>
        </is>
      </c>
      <c r="H2985" t="inlineStr">
        <is>
          <t>Storage</t>
        </is>
      </c>
      <c r="I2985" t="inlineStr">
        <is>
          <t>Hot File 7-Pocket, Floor Stand</t>
        </is>
      </c>
      <c r="J2985" s="8" t="n">
        <v>5</v>
      </c>
      <c r="K2985" s="10" t="n">
        <v>0</v>
      </c>
      <c r="L2985" s="11" t="n">
        <v>892.35</v>
      </c>
      <c r="M2985" s="11">
        <f>L2985-N2985</f>
        <v>624.645</v>
      </c>
      <c r="N2985" s="11" t="n">
        <v>267.705</v>
      </c>
      <c r="O2985">
        <f>IF(L2985=0,"—",N2985/L2985)</f>
        <v>0.3</v>
      </c>
      <c r="P2985" t="inlineStr">
        <is>
          <t>West</t>
        </is>
      </c>
      <c r="Q2985" t="inlineStr">
        <is>
          <t>Consumer</t>
        </is>
      </c>
    </row>
    <row r="2986">
      <c r="A2986" s="8" t="n">
        <v>8056</v>
      </c>
      <c r="B2986" t="inlineStr">
        <is>
          <t>CA-2015-121188</t>
        </is>
      </c>
      <c r="C2986" s="9" t="n">
        <v>42244</v>
      </c>
      <c r="D2986" s="8" t="n">
        <v>2015</v>
      </c>
      <c r="E2986" s="8" t="n">
        <v>8</v>
      </c>
      <c r="F2986" t="inlineStr">
        <is>
          <t>2015-08</t>
        </is>
      </c>
      <c r="G2986" t="inlineStr">
        <is>
          <t>Furniture</t>
        </is>
      </c>
      <c r="H2986" t="inlineStr">
        <is>
          <t>Bookcases</t>
        </is>
      </c>
      <c r="I2986" t="inlineStr">
        <is>
          <t>O'Sullivan 2-Door Barrister Bookcase in Odessa Pine</t>
        </is>
      </c>
      <c r="J2986" s="8" t="n">
        <v>2</v>
      </c>
      <c r="K2986" s="10" t="n">
        <v>0.15</v>
      </c>
      <c r="L2986" s="11" t="n">
        <v>307.666</v>
      </c>
      <c r="M2986" s="11">
        <f>L2986-N2986</f>
        <v>278.7092</v>
      </c>
      <c r="N2986" s="11" t="n">
        <v>28.9568</v>
      </c>
      <c r="O2986">
        <f>IF(L2986=0,"—",N2986/L2986)</f>
        <v>0.09411764705882353</v>
      </c>
      <c r="P2986" t="inlineStr">
        <is>
          <t>West</t>
        </is>
      </c>
      <c r="Q2986" t="inlineStr">
        <is>
          <t>Consumer</t>
        </is>
      </c>
    </row>
    <row r="2987">
      <c r="A2987" s="8" t="n">
        <v>8057</v>
      </c>
      <c r="B2987" t="inlineStr">
        <is>
          <t>CA-2015-121188</t>
        </is>
      </c>
      <c r="C2987" s="9" t="n">
        <v>42244</v>
      </c>
      <c r="D2987" s="8" t="n">
        <v>2015</v>
      </c>
      <c r="E2987" s="8" t="n">
        <v>8</v>
      </c>
      <c r="F2987" t="inlineStr">
        <is>
          <t>2015-08</t>
        </is>
      </c>
      <c r="G2987" t="inlineStr">
        <is>
          <t>Office Supplies</t>
        </is>
      </c>
      <c r="H2987" t="inlineStr">
        <is>
          <t>Storage</t>
        </is>
      </c>
      <c r="I2987" t="inlineStr">
        <is>
          <t>Carina Double Wide Media Storage Towers in Natural &amp; Black</t>
        </is>
      </c>
      <c r="J2987" s="8" t="n">
        <v>9</v>
      </c>
      <c r="K2987" s="10" t="n">
        <v>0</v>
      </c>
      <c r="L2987" s="11" t="n">
        <v>728.8200000000001</v>
      </c>
      <c r="M2987" s="11">
        <f>L2987-N2987</f>
        <v>699.6672000000001</v>
      </c>
      <c r="N2987" s="11" t="n">
        <v>29.1528</v>
      </c>
      <c r="O2987">
        <f>IF(L2987=0,"—",N2987/L2987)</f>
        <v>0.039999999999999994</v>
      </c>
      <c r="P2987" t="inlineStr">
        <is>
          <t>West</t>
        </is>
      </c>
      <c r="Q2987" t="inlineStr">
        <is>
          <t>Consumer</t>
        </is>
      </c>
    </row>
    <row r="2988">
      <c r="A2988" s="8" t="n">
        <v>8058</v>
      </c>
      <c r="B2988" t="inlineStr">
        <is>
          <t>CA-2015-121188</t>
        </is>
      </c>
      <c r="C2988" s="9" t="n">
        <v>42244</v>
      </c>
      <c r="D2988" s="8" t="n">
        <v>2015</v>
      </c>
      <c r="E2988" s="8" t="n">
        <v>8</v>
      </c>
      <c r="F2988" t="inlineStr">
        <is>
          <t>2015-08</t>
        </is>
      </c>
      <c r="G2988" t="inlineStr">
        <is>
          <t>Office Supplies</t>
        </is>
      </c>
      <c r="H2988" t="inlineStr">
        <is>
          <t>Binders</t>
        </is>
      </c>
      <c r="I2988" t="inlineStr">
        <is>
          <t>GBC Wire Binding Combs</t>
        </is>
      </c>
      <c r="J2988" s="8" t="n">
        <v>5</v>
      </c>
      <c r="K2988" s="10" t="n">
        <v>0.2</v>
      </c>
      <c r="L2988" s="11" t="n">
        <v>41.36</v>
      </c>
      <c r="M2988" s="11">
        <f>L2988-N2988</f>
        <v>27.401</v>
      </c>
      <c r="N2988" s="11" t="n">
        <v>13.959</v>
      </c>
      <c r="O2988">
        <f>IF(L2988=0,"—",N2988/L2988)</f>
        <v>0.3375</v>
      </c>
      <c r="P2988" t="inlineStr">
        <is>
          <t>West</t>
        </is>
      </c>
      <c r="Q2988" t="inlineStr">
        <is>
          <t>Consumer</t>
        </is>
      </c>
    </row>
    <row r="2989">
      <c r="A2989" s="8" t="n">
        <v>6472</v>
      </c>
      <c r="B2989" t="inlineStr">
        <is>
          <t>CA-2015-108532</t>
        </is>
      </c>
      <c r="C2989" s="9" t="n">
        <v>42245</v>
      </c>
      <c r="D2989" s="8" t="n">
        <v>2015</v>
      </c>
      <c r="E2989" s="8" t="n">
        <v>8</v>
      </c>
      <c r="F2989" t="inlineStr">
        <is>
          <t>2015-08</t>
        </is>
      </c>
      <c r="G2989" t="inlineStr">
        <is>
          <t>Technology</t>
        </is>
      </c>
      <c r="H2989" t="inlineStr">
        <is>
          <t>Accessories</t>
        </is>
      </c>
      <c r="I2989" t="inlineStr">
        <is>
          <t>Logitech Desktop MK120 Mouse and keyboard Combo</t>
        </is>
      </c>
      <c r="J2989" s="8" t="n">
        <v>7</v>
      </c>
      <c r="K2989" s="10" t="n">
        <v>0</v>
      </c>
      <c r="L2989" s="11" t="n">
        <v>114.52</v>
      </c>
      <c r="M2989" s="11">
        <f>L2989-N2989</f>
        <v>103.068</v>
      </c>
      <c r="N2989" s="11" t="n">
        <v>11.452</v>
      </c>
      <c r="O2989">
        <f>IF(L2989=0,"—",N2989/L2989)</f>
        <v>0.1</v>
      </c>
      <c r="P2989" t="inlineStr">
        <is>
          <t>Central</t>
        </is>
      </c>
      <c r="Q2989" t="inlineStr">
        <is>
          <t>Home Office</t>
        </is>
      </c>
    </row>
    <row r="2990">
      <c r="A2990" s="8" t="n">
        <v>6471</v>
      </c>
      <c r="B2990" t="inlineStr">
        <is>
          <t>CA-2015-108532</t>
        </is>
      </c>
      <c r="C2990" s="9" t="n">
        <v>42245</v>
      </c>
      <c r="D2990" s="8" t="n">
        <v>2015</v>
      </c>
      <c r="E2990" s="8" t="n">
        <v>8</v>
      </c>
      <c r="F2990" t="inlineStr">
        <is>
          <t>2015-08</t>
        </is>
      </c>
      <c r="G2990" t="inlineStr">
        <is>
          <t>Technology</t>
        </is>
      </c>
      <c r="H2990" t="inlineStr">
        <is>
          <t>Phones</t>
        </is>
      </c>
      <c r="I2990" t="inlineStr">
        <is>
          <t>Samsung Rugby III</t>
        </is>
      </c>
      <c r="J2990" s="8" t="n">
        <v>2</v>
      </c>
      <c r="K2990" s="10" t="n">
        <v>0</v>
      </c>
      <c r="L2990" s="11" t="n">
        <v>131.98</v>
      </c>
      <c r="M2990" s="11">
        <f>L2990-N2990</f>
        <v>96.34539999999998</v>
      </c>
      <c r="N2990" s="11" t="n">
        <v>35.6346</v>
      </c>
      <c r="O2990">
        <f>IF(L2990=0,"—",N2990/L2990)</f>
        <v>0.27</v>
      </c>
      <c r="P2990" t="inlineStr">
        <is>
          <t>Central</t>
        </is>
      </c>
      <c r="Q2990" t="inlineStr">
        <is>
          <t>Home Office</t>
        </is>
      </c>
    </row>
    <row r="2991">
      <c r="A2991" s="8" t="n">
        <v>2354</v>
      </c>
      <c r="B2991" t="inlineStr">
        <is>
          <t>CA-2015-111514</t>
        </is>
      </c>
      <c r="C2991" s="9" t="n">
        <v>42247</v>
      </c>
      <c r="D2991" s="8" t="n">
        <v>2015</v>
      </c>
      <c r="E2991" s="8" t="n">
        <v>8</v>
      </c>
      <c r="F2991" t="inlineStr">
        <is>
          <t>2015-08</t>
        </is>
      </c>
      <c r="G2991" t="inlineStr">
        <is>
          <t>Furniture</t>
        </is>
      </c>
      <c r="H2991" t="inlineStr">
        <is>
          <t>Bookcases</t>
        </is>
      </c>
      <c r="I2991" t="inlineStr">
        <is>
          <t>Atlantic Metals Mobile 3-Shelf Bookcases, Custom Colors</t>
        </is>
      </c>
      <c r="J2991" s="8" t="n">
        <v>7</v>
      </c>
      <c r="K2991" s="10" t="n">
        <v>0.15</v>
      </c>
      <c r="L2991" s="11" t="n">
        <v>1552.831</v>
      </c>
      <c r="M2991" s="11">
        <f>L2991-N2991</f>
        <v>1351.8763999999999</v>
      </c>
      <c r="N2991" s="11" t="n">
        <v>200.9546</v>
      </c>
      <c r="O2991">
        <f>IF(L2991=0,"—",N2991/L2991)</f>
        <v>0.12941176470588237</v>
      </c>
      <c r="P2991" t="inlineStr">
        <is>
          <t>West</t>
        </is>
      </c>
      <c r="Q2991" t="inlineStr">
        <is>
          <t>Corporate</t>
        </is>
      </c>
    </row>
    <row r="2992">
      <c r="A2992" s="8" t="n">
        <v>2355</v>
      </c>
      <c r="B2992" t="inlineStr">
        <is>
          <t>CA-2015-111514</t>
        </is>
      </c>
      <c r="C2992" s="9" t="n">
        <v>42247</v>
      </c>
      <c r="D2992" s="8" t="n">
        <v>2015</v>
      </c>
      <c r="E2992" s="8" t="n">
        <v>8</v>
      </c>
      <c r="F2992" t="inlineStr">
        <is>
          <t>2015-08</t>
        </is>
      </c>
      <c r="G2992" t="inlineStr">
        <is>
          <t>Office Supplies</t>
        </is>
      </c>
      <c r="H2992" t="inlineStr">
        <is>
          <t>Binders</t>
        </is>
      </c>
      <c r="I2992" t="inlineStr">
        <is>
          <t>GBC Prestige Therm-A-Bind Covers</t>
        </is>
      </c>
      <c r="J2992" s="8" t="n">
        <v>5</v>
      </c>
      <c r="K2992" s="10" t="n">
        <v>0.2</v>
      </c>
      <c r="L2992" s="11" t="n">
        <v>137.24</v>
      </c>
      <c r="M2992" s="11">
        <f>L2992-N2992</f>
        <v>90.92150000000001</v>
      </c>
      <c r="N2992" s="11" t="n">
        <v>46.3185</v>
      </c>
      <c r="O2992">
        <f>IF(L2992=0,"—",N2992/L2992)</f>
        <v>0.33749999999999997</v>
      </c>
      <c r="P2992" t="inlineStr">
        <is>
          <t>West</t>
        </is>
      </c>
      <c r="Q2992" t="inlineStr">
        <is>
          <t>Corporate</t>
        </is>
      </c>
    </row>
    <row r="2993">
      <c r="A2993" s="8" t="n">
        <v>2357</v>
      </c>
      <c r="B2993" t="inlineStr">
        <is>
          <t>CA-2015-111514</t>
        </is>
      </c>
      <c r="C2993" s="9" t="n">
        <v>42247</v>
      </c>
      <c r="D2993" s="8" t="n">
        <v>2015</v>
      </c>
      <c r="E2993" s="8" t="n">
        <v>8</v>
      </c>
      <c r="F2993" t="inlineStr">
        <is>
          <t>2015-08</t>
        </is>
      </c>
      <c r="G2993" t="inlineStr">
        <is>
          <t>Technology</t>
        </is>
      </c>
      <c r="H2993" t="inlineStr">
        <is>
          <t>Machines</t>
        </is>
      </c>
      <c r="I2993" t="inlineStr">
        <is>
          <t>Lexmark S315 Color Inkjet Printer</t>
        </is>
      </c>
      <c r="J2993" s="8" t="n">
        <v>3</v>
      </c>
      <c r="K2993" s="10" t="n">
        <v>0.2</v>
      </c>
      <c r="L2993" s="11" t="n">
        <v>239.976</v>
      </c>
      <c r="M2993" s="11">
        <f>L2993-N2993</f>
        <v>158.9841</v>
      </c>
      <c r="N2993" s="11" t="n">
        <v>80.9919</v>
      </c>
      <c r="O2993">
        <f>IF(L2993=0,"—",N2993/L2993)</f>
        <v>0.3375</v>
      </c>
      <c r="P2993" t="inlineStr">
        <is>
          <t>West</t>
        </is>
      </c>
      <c r="Q2993" t="inlineStr">
        <is>
          <t>Corporate</t>
        </is>
      </c>
    </row>
    <row r="2994">
      <c r="A2994" s="8" t="n">
        <v>2356</v>
      </c>
      <c r="B2994" t="inlineStr">
        <is>
          <t>CA-2015-111514</t>
        </is>
      </c>
      <c r="C2994" s="9" t="n">
        <v>42247</v>
      </c>
      <c r="D2994" s="8" t="n">
        <v>2015</v>
      </c>
      <c r="E2994" s="8" t="n">
        <v>8</v>
      </c>
      <c r="F2994" t="inlineStr">
        <is>
          <t>2015-08</t>
        </is>
      </c>
      <c r="G2994" t="inlineStr">
        <is>
          <t>Technology</t>
        </is>
      </c>
      <c r="H2994" t="inlineStr">
        <is>
          <t>Accessories</t>
        </is>
      </c>
      <c r="I2994" t="inlineStr">
        <is>
          <t>Memorex Micro Travel Drive 32 GB</t>
        </is>
      </c>
      <c r="J2994" s="8" t="n">
        <v>1</v>
      </c>
      <c r="K2994" s="10" t="n">
        <v>0</v>
      </c>
      <c r="L2994" s="11" t="n">
        <v>36.51</v>
      </c>
      <c r="M2994" s="11">
        <f>L2994-N2994</f>
        <v>20.810699999999997</v>
      </c>
      <c r="N2994" s="11" t="n">
        <v>15.6993</v>
      </c>
      <c r="O2994">
        <f>IF(L2994=0,"—",N2994/L2994)</f>
        <v>0.43</v>
      </c>
      <c r="P2994" t="inlineStr">
        <is>
          <t>West</t>
        </is>
      </c>
      <c r="Q2994" t="inlineStr">
        <is>
          <t>Corporate</t>
        </is>
      </c>
    </row>
    <row r="2995">
      <c r="A2995" s="8" t="n">
        <v>761</v>
      </c>
      <c r="B2995" t="inlineStr">
        <is>
          <t>CA-2015-112319</t>
        </is>
      </c>
      <c r="C2995" s="9" t="n">
        <v>42247</v>
      </c>
      <c r="D2995" s="8" t="n">
        <v>2015</v>
      </c>
      <c r="E2995" s="8" t="n">
        <v>8</v>
      </c>
      <c r="F2995" t="inlineStr">
        <is>
          <t>2015-08</t>
        </is>
      </c>
      <c r="G2995" t="inlineStr">
        <is>
          <t>Office Supplies</t>
        </is>
      </c>
      <c r="H2995" t="inlineStr">
        <is>
          <t>Paper</t>
        </is>
      </c>
      <c r="I2995" t="inlineStr">
        <is>
          <t>Xerox 226</t>
        </is>
      </c>
      <c r="J2995" s="8" t="n">
        <v>9</v>
      </c>
      <c r="K2995" s="10" t="n">
        <v>0</v>
      </c>
      <c r="L2995" s="11" t="n">
        <v>58.32</v>
      </c>
      <c r="M2995" s="11">
        <f>L2995-N2995</f>
        <v>30.3264</v>
      </c>
      <c r="N2995" s="11" t="n">
        <v>27.9936</v>
      </c>
      <c r="O2995">
        <f>IF(L2995=0,"—",N2995/L2995)</f>
        <v>0.48</v>
      </c>
      <c r="P2995" t="inlineStr">
        <is>
          <t>West</t>
        </is>
      </c>
      <c r="Q2995" t="inlineStr">
        <is>
          <t>Consumer</t>
        </is>
      </c>
    </row>
    <row r="2996">
      <c r="A2996" s="8" t="n">
        <v>9134</v>
      </c>
      <c r="B2996" t="inlineStr">
        <is>
          <t>CA-2015-157805</t>
        </is>
      </c>
      <c r="C2996" s="9" t="n">
        <v>42247</v>
      </c>
      <c r="D2996" s="8" t="n">
        <v>2015</v>
      </c>
      <c r="E2996" s="8" t="n">
        <v>8</v>
      </c>
      <c r="F2996" t="inlineStr">
        <is>
          <t>2015-08</t>
        </is>
      </c>
      <c r="G2996" t="inlineStr">
        <is>
          <t>Technology</t>
        </is>
      </c>
      <c r="H2996" t="inlineStr">
        <is>
          <t>Phones</t>
        </is>
      </c>
      <c r="I2996" t="inlineStr">
        <is>
          <t>Toshiba IPT2010-SD IP Telephone</t>
        </is>
      </c>
      <c r="J2996" s="8" t="n">
        <v>5</v>
      </c>
      <c r="K2996" s="10" t="n">
        <v>0.2</v>
      </c>
      <c r="L2996" s="11" t="n">
        <v>555.96</v>
      </c>
      <c r="M2996" s="11">
        <f>L2996-N2996</f>
        <v>514.263</v>
      </c>
      <c r="N2996" s="11" t="n">
        <v>41.697</v>
      </c>
      <c r="O2996">
        <f>IF(L2996=0,"—",N2996/L2996)</f>
        <v>0.075</v>
      </c>
      <c r="P2996" t="inlineStr">
        <is>
          <t>West</t>
        </is>
      </c>
      <c r="Q2996" t="inlineStr">
        <is>
          <t>Home Office</t>
        </is>
      </c>
    </row>
    <row r="2997">
      <c r="A2997" s="8" t="n">
        <v>6124</v>
      </c>
      <c r="B2997" t="inlineStr">
        <is>
          <t>CA-2015-142139</t>
        </is>
      </c>
      <c r="C2997" s="9" t="n">
        <v>42247</v>
      </c>
      <c r="D2997" s="8" t="n">
        <v>2015</v>
      </c>
      <c r="E2997" s="8" t="n">
        <v>8</v>
      </c>
      <c r="F2997" t="inlineStr">
        <is>
          <t>2015-08</t>
        </is>
      </c>
      <c r="G2997" t="inlineStr">
        <is>
          <t>Office Supplies</t>
        </is>
      </c>
      <c r="H2997" t="inlineStr">
        <is>
          <t>Paper</t>
        </is>
      </c>
      <c r="I2997" t="inlineStr">
        <is>
          <t>Message Book, Phone, Wirebound Standard Line Memo, 2 3/4" X 5"</t>
        </is>
      </c>
      <c r="J2997" s="8" t="n">
        <v>4</v>
      </c>
      <c r="K2997" s="10" t="n">
        <v>0.2</v>
      </c>
      <c r="L2997" s="11" t="n">
        <v>20.96</v>
      </c>
      <c r="M2997" s="11">
        <f>L2997-N2997</f>
        <v>14.148</v>
      </c>
      <c r="N2997" s="11" t="n">
        <v>6.812</v>
      </c>
      <c r="O2997">
        <f>IF(L2997=0,"—",N2997/L2997)</f>
        <v>0.325</v>
      </c>
      <c r="P2997" t="inlineStr">
        <is>
          <t>Central</t>
        </is>
      </c>
      <c r="Q2997" t="inlineStr">
        <is>
          <t>Home Office</t>
        </is>
      </c>
    </row>
    <row r="2998">
      <c r="A2998" s="8" t="n">
        <v>2816</v>
      </c>
      <c r="B2998" t="inlineStr">
        <is>
          <t>CA-2015-104626</t>
        </is>
      </c>
      <c r="C2998" s="9" t="n">
        <v>42248</v>
      </c>
      <c r="D2998" s="8" t="n">
        <v>2015</v>
      </c>
      <c r="E2998" s="8" t="n">
        <v>9</v>
      </c>
      <c r="F2998" t="inlineStr">
        <is>
          <t>2015-09</t>
        </is>
      </c>
      <c r="G2998" t="inlineStr">
        <is>
          <t>Office Supplies</t>
        </is>
      </c>
      <c r="H2998" t="inlineStr">
        <is>
          <t>Binders</t>
        </is>
      </c>
      <c r="I2998" t="inlineStr">
        <is>
          <t>Deluxe Heavy-Duty Vinyl Round Ring Binder</t>
        </is>
      </c>
      <c r="J2998" s="8" t="n">
        <v>5</v>
      </c>
      <c r="K2998" s="10" t="n">
        <v>0</v>
      </c>
      <c r="L2998" s="11" t="n">
        <v>114.6</v>
      </c>
      <c r="M2998" s="11">
        <f>L2998-N2998</f>
        <v>63.029999999999994</v>
      </c>
      <c r="N2998" s="11" t="n">
        <v>51.57</v>
      </c>
      <c r="O2998">
        <f>IF(L2998=0,"—",N2998/L2998)</f>
        <v>0.45</v>
      </c>
      <c r="P2998" t="inlineStr">
        <is>
          <t>East</t>
        </is>
      </c>
      <c r="Q2998" t="inlineStr">
        <is>
          <t>Home Office</t>
        </is>
      </c>
    </row>
    <row r="2999">
      <c r="A2999" s="8" t="n">
        <v>2817</v>
      </c>
      <c r="B2999" t="inlineStr">
        <is>
          <t>CA-2015-104626</t>
        </is>
      </c>
      <c r="C2999" s="9" t="n">
        <v>42248</v>
      </c>
      <c r="D2999" s="8" t="n">
        <v>2015</v>
      </c>
      <c r="E2999" s="8" t="n">
        <v>9</v>
      </c>
      <c r="F2999" t="inlineStr">
        <is>
          <t>2015-09</t>
        </is>
      </c>
      <c r="G2999" t="inlineStr">
        <is>
          <t>Furniture</t>
        </is>
      </c>
      <c r="H2999" t="inlineStr">
        <is>
          <t>Chairs</t>
        </is>
      </c>
      <c r="I2999" t="inlineStr">
        <is>
          <t>Global Value Steno Chair, Gray</t>
        </is>
      </c>
      <c r="J2999" s="8" t="n">
        <v>1</v>
      </c>
      <c r="K2999" s="10" t="n">
        <v>0</v>
      </c>
      <c r="L2999" s="11" t="n">
        <v>60.74</v>
      </c>
      <c r="M2999" s="11">
        <f>L2999-N2999</f>
        <v>45.555</v>
      </c>
      <c r="N2999" s="11" t="n">
        <v>15.185</v>
      </c>
      <c r="O2999">
        <f>IF(L2999=0,"—",N2999/L2999)</f>
        <v>0.25</v>
      </c>
      <c r="P2999" t="inlineStr">
        <is>
          <t>East</t>
        </is>
      </c>
      <c r="Q2999" t="inlineStr">
        <is>
          <t>Home Office</t>
        </is>
      </c>
    </row>
    <row r="3000">
      <c r="A3000" s="8" t="n">
        <v>2818</v>
      </c>
      <c r="B3000" t="inlineStr">
        <is>
          <t>CA-2015-104626</t>
        </is>
      </c>
      <c r="C3000" s="9" t="n">
        <v>42248</v>
      </c>
      <c r="D3000" s="8" t="n">
        <v>2015</v>
      </c>
      <c r="E3000" s="8" t="n">
        <v>9</v>
      </c>
      <c r="F3000" t="inlineStr">
        <is>
          <t>2015-09</t>
        </is>
      </c>
      <c r="G3000" t="inlineStr">
        <is>
          <t>Furniture</t>
        </is>
      </c>
      <c r="H3000" t="inlineStr">
        <is>
          <t>Furnishings</t>
        </is>
      </c>
      <c r="I3000" t="inlineStr">
        <is>
          <t>Deflect-o Glass Clear Studded Chair Mats</t>
        </is>
      </c>
      <c r="J3000" s="8" t="n">
        <v>2</v>
      </c>
      <c r="K3000" s="10" t="n">
        <v>0</v>
      </c>
      <c r="L3000" s="11" t="n">
        <v>124.36</v>
      </c>
      <c r="M3000" s="11">
        <f>L3000-N3000</f>
        <v>97.0008</v>
      </c>
      <c r="N3000" s="11" t="n">
        <v>27.3592</v>
      </c>
      <c r="O3000">
        <f>IF(L3000=0,"—",N3000/L3000)</f>
        <v>0.22</v>
      </c>
      <c r="P3000" t="inlineStr">
        <is>
          <t>East</t>
        </is>
      </c>
      <c r="Q3000" t="inlineStr">
        <is>
          <t>Home Office</t>
        </is>
      </c>
    </row>
    <row r="3001">
      <c r="A3001" s="8" t="n">
        <v>2819</v>
      </c>
      <c r="B3001" t="inlineStr">
        <is>
          <t>CA-2015-104626</t>
        </is>
      </c>
      <c r="C3001" s="9" t="n">
        <v>42248</v>
      </c>
      <c r="D3001" s="8" t="n">
        <v>2015</v>
      </c>
      <c r="E3001" s="8" t="n">
        <v>9</v>
      </c>
      <c r="F3001" t="inlineStr">
        <is>
          <t>2015-09</t>
        </is>
      </c>
      <c r="G3001" t="inlineStr">
        <is>
          <t>Office Supplies</t>
        </is>
      </c>
      <c r="H3001" t="inlineStr">
        <is>
          <t>Storage</t>
        </is>
      </c>
      <c r="I3001" t="inlineStr">
        <is>
          <t>Adjustable Depth Letter/Legal Cart</t>
        </is>
      </c>
      <c r="J3001" s="8" t="n">
        <v>6</v>
      </c>
      <c r="K3001" s="10" t="n">
        <v>0</v>
      </c>
      <c r="L3001" s="11" t="n">
        <v>1088.76</v>
      </c>
      <c r="M3001" s="11">
        <f>L3001-N3001</f>
        <v>773.0196</v>
      </c>
      <c r="N3001" s="11" t="n">
        <v>315.7404</v>
      </c>
      <c r="O3001">
        <f>IF(L3001=0,"—",N3001/L3001)</f>
        <v>0.29000000000000004</v>
      </c>
      <c r="P3001" t="inlineStr">
        <is>
          <t>East</t>
        </is>
      </c>
      <c r="Q3001" t="inlineStr">
        <is>
          <t>Home Office</t>
        </is>
      </c>
    </row>
    <row r="3002">
      <c r="A3002" s="8" t="n">
        <v>337</v>
      </c>
      <c r="B3002" t="inlineStr">
        <is>
          <t>CA-2015-137946</t>
        </is>
      </c>
      <c r="C3002" s="9" t="n">
        <v>42248</v>
      </c>
      <c r="D3002" s="8" t="n">
        <v>2015</v>
      </c>
      <c r="E3002" s="8" t="n">
        <v>9</v>
      </c>
      <c r="F3002" t="inlineStr">
        <is>
          <t>2015-09</t>
        </is>
      </c>
      <c r="G3002" t="inlineStr">
        <is>
          <t>Office Supplies</t>
        </is>
      </c>
      <c r="H3002" t="inlineStr">
        <is>
          <t>Binders</t>
        </is>
      </c>
      <c r="I3002" t="inlineStr">
        <is>
          <t>Avery Non-Stick Binders</t>
        </is>
      </c>
      <c r="J3002" s="8" t="n">
        <v>4</v>
      </c>
      <c r="K3002" s="10" t="n">
        <v>0.2</v>
      </c>
      <c r="L3002" s="11" t="n">
        <v>14.368</v>
      </c>
      <c r="M3002" s="11">
        <f>L3002-N3002</f>
        <v>9.878</v>
      </c>
      <c r="N3002" s="11" t="n">
        <v>4.49</v>
      </c>
      <c r="O3002">
        <f>IF(L3002=0,"—",N3002/L3002)</f>
        <v>0.3125</v>
      </c>
      <c r="P3002" t="inlineStr">
        <is>
          <t>West</t>
        </is>
      </c>
      <c r="Q3002" t="inlineStr">
        <is>
          <t>Consumer</t>
        </is>
      </c>
    </row>
    <row r="3003">
      <c r="A3003" s="8" t="n">
        <v>336</v>
      </c>
      <c r="B3003" t="inlineStr">
        <is>
          <t>CA-2015-137946</t>
        </is>
      </c>
      <c r="C3003" s="9" t="n">
        <v>42248</v>
      </c>
      <c r="D3003" s="8" t="n">
        <v>2015</v>
      </c>
      <c r="E3003" s="8" t="n">
        <v>9</v>
      </c>
      <c r="F3003" t="inlineStr">
        <is>
          <t>2015-09</t>
        </is>
      </c>
      <c r="G3003" t="inlineStr">
        <is>
          <t>Technology</t>
        </is>
      </c>
      <c r="H3003" t="inlineStr">
        <is>
          <t>Copiers</t>
        </is>
      </c>
      <c r="I3003" t="inlineStr">
        <is>
          <t>Hewlett Packard LaserJet 3310 Copier</t>
        </is>
      </c>
      <c r="J3003" s="8" t="n">
        <v>2</v>
      </c>
      <c r="K3003" s="10" t="n">
        <v>0.2</v>
      </c>
      <c r="L3003" s="11" t="n">
        <v>959.984</v>
      </c>
      <c r="M3003" s="11">
        <f>L3003-N3003</f>
        <v>623.9896000000001</v>
      </c>
      <c r="N3003" s="11" t="n">
        <v>335.9944</v>
      </c>
      <c r="O3003">
        <f>IF(L3003=0,"—",N3003/L3003)</f>
        <v>0.35</v>
      </c>
      <c r="P3003" t="inlineStr">
        <is>
          <t>West</t>
        </is>
      </c>
      <c r="Q3003" t="inlineStr">
        <is>
          <t>Consumer</t>
        </is>
      </c>
    </row>
    <row r="3004">
      <c r="A3004" s="8" t="n">
        <v>335</v>
      </c>
      <c r="B3004" t="inlineStr">
        <is>
          <t>CA-2015-137946</t>
        </is>
      </c>
      <c r="C3004" s="9" t="n">
        <v>42248</v>
      </c>
      <c r="D3004" s="8" t="n">
        <v>2015</v>
      </c>
      <c r="E3004" s="8" t="n">
        <v>9</v>
      </c>
      <c r="F3004" t="inlineStr">
        <is>
          <t>2015-09</t>
        </is>
      </c>
      <c r="G3004" t="inlineStr">
        <is>
          <t>Office Supplies</t>
        </is>
      </c>
      <c r="H3004" t="inlineStr">
        <is>
          <t>Binders</t>
        </is>
      </c>
      <c r="I3004" t="inlineStr">
        <is>
          <t>Storex Dura Pro Binders</t>
        </is>
      </c>
      <c r="J3004" s="8" t="n">
        <v>1</v>
      </c>
      <c r="K3004" s="10" t="n">
        <v>0.2</v>
      </c>
      <c r="L3004" s="11" t="n">
        <v>4.752</v>
      </c>
      <c r="M3004" s="11">
        <f>L3004-N3004</f>
        <v>3.1482</v>
      </c>
      <c r="N3004" s="11" t="n">
        <v>1.6038</v>
      </c>
      <c r="O3004">
        <f>IF(L3004=0,"—",N3004/L3004)</f>
        <v>0.33749999999999997</v>
      </c>
      <c r="P3004" t="inlineStr">
        <is>
          <t>West</t>
        </is>
      </c>
      <c r="Q3004" t="inlineStr">
        <is>
          <t>Consumer</t>
        </is>
      </c>
    </row>
    <row r="3005">
      <c r="A3005" s="8" t="n">
        <v>1739</v>
      </c>
      <c r="B3005" t="inlineStr">
        <is>
          <t>CA-2015-130204</t>
        </is>
      </c>
      <c r="C3005" s="9" t="n">
        <v>42250</v>
      </c>
      <c r="D3005" s="8" t="n">
        <v>2015</v>
      </c>
      <c r="E3005" s="8" t="n">
        <v>9</v>
      </c>
      <c r="F3005" t="inlineStr">
        <is>
          <t>2015-09</t>
        </is>
      </c>
      <c r="G3005" t="inlineStr">
        <is>
          <t>Technology</t>
        </is>
      </c>
      <c r="H3005" t="inlineStr">
        <is>
          <t>Accessories</t>
        </is>
      </c>
      <c r="I3005" t="inlineStr">
        <is>
          <t>Kingston Digital DataTraveler 16GB USB 2.0</t>
        </is>
      </c>
      <c r="J3005" s="8" t="n">
        <v>2</v>
      </c>
      <c r="K3005" s="10" t="n">
        <v>0</v>
      </c>
      <c r="L3005" s="11" t="n">
        <v>17.9</v>
      </c>
      <c r="M3005" s="11">
        <f>L3005-N3005</f>
        <v>14.498999999999999</v>
      </c>
      <c r="N3005" s="11" t="n">
        <v>3.401</v>
      </c>
      <c r="O3005">
        <f>IF(L3005=0,"—",N3005/L3005)</f>
        <v>0.19</v>
      </c>
      <c r="P3005" t="inlineStr">
        <is>
          <t>West</t>
        </is>
      </c>
      <c r="Q3005" t="inlineStr">
        <is>
          <t>Corporate</t>
        </is>
      </c>
    </row>
    <row r="3006">
      <c r="A3006" s="8" t="n">
        <v>6046</v>
      </c>
      <c r="B3006" t="inlineStr">
        <is>
          <t>CA-2015-113215</t>
        </is>
      </c>
      <c r="C3006" s="9" t="n">
        <v>42250</v>
      </c>
      <c r="D3006" s="8" t="n">
        <v>2015</v>
      </c>
      <c r="E3006" s="8" t="n">
        <v>9</v>
      </c>
      <c r="F3006" t="inlineStr">
        <is>
          <t>2015-09</t>
        </is>
      </c>
      <c r="G3006" t="inlineStr">
        <is>
          <t>Furniture</t>
        </is>
      </c>
      <c r="H3006" t="inlineStr">
        <is>
          <t>Furnishings</t>
        </is>
      </c>
      <c r="I3006" t="inlineStr">
        <is>
          <t>GE 48" Fluorescent Tube, Cool White Energy Saver, 34 Watts, 30/Box</t>
        </is>
      </c>
      <c r="J3006" s="8" t="n">
        <v>3</v>
      </c>
      <c r="K3006" s="10" t="n">
        <v>0.2</v>
      </c>
      <c r="L3006" s="11" t="n">
        <v>238.152</v>
      </c>
      <c r="M3006" s="11">
        <f>L3006-N3006</f>
        <v>148.84499999999997</v>
      </c>
      <c r="N3006" s="11" t="n">
        <v>89.307</v>
      </c>
      <c r="O3006">
        <f>IF(L3006=0,"—",N3006/L3006)</f>
        <v>0.37500000000000006</v>
      </c>
      <c r="P3006" t="inlineStr">
        <is>
          <t>West</t>
        </is>
      </c>
      <c r="Q3006" t="inlineStr">
        <is>
          <t>Corporate</t>
        </is>
      </c>
    </row>
    <row r="3007">
      <c r="A3007" s="8" t="n">
        <v>1738</v>
      </c>
      <c r="B3007" t="inlineStr">
        <is>
          <t>CA-2015-130204</t>
        </is>
      </c>
      <c r="C3007" s="9" t="n">
        <v>42250</v>
      </c>
      <c r="D3007" s="8" t="n">
        <v>2015</v>
      </c>
      <c r="E3007" s="8" t="n">
        <v>9</v>
      </c>
      <c r="F3007" t="inlineStr">
        <is>
          <t>2015-09</t>
        </is>
      </c>
      <c r="G3007" t="inlineStr">
        <is>
          <t>Office Supplies</t>
        </is>
      </c>
      <c r="H3007" t="inlineStr">
        <is>
          <t>Storage</t>
        </is>
      </c>
      <c r="I3007" t="inlineStr">
        <is>
          <t>Sterilite Officeware Hinged File Box</t>
        </is>
      </c>
      <c r="J3007" s="8" t="n">
        <v>3</v>
      </c>
      <c r="K3007" s="10" t="n">
        <v>0</v>
      </c>
      <c r="L3007" s="11" t="n">
        <v>31.44</v>
      </c>
      <c r="M3007" s="11">
        <f>L3007-N3007</f>
        <v>22.9512</v>
      </c>
      <c r="N3007" s="11" t="n">
        <v>8.488799999999999</v>
      </c>
      <c r="O3007">
        <f>IF(L3007=0,"—",N3007/L3007)</f>
        <v>0.26999999999999996</v>
      </c>
      <c r="P3007" t="inlineStr">
        <is>
          <t>West</t>
        </is>
      </c>
      <c r="Q3007" t="inlineStr">
        <is>
          <t>Corporate</t>
        </is>
      </c>
    </row>
    <row r="3008">
      <c r="A3008" s="8" t="n">
        <v>4457</v>
      </c>
      <c r="B3008" t="inlineStr">
        <is>
          <t>US-2015-146745</t>
        </is>
      </c>
      <c r="C3008" s="9" t="n">
        <v>42250</v>
      </c>
      <c r="D3008" s="8" t="n">
        <v>2015</v>
      </c>
      <c r="E3008" s="8" t="n">
        <v>9</v>
      </c>
      <c r="F3008" t="inlineStr">
        <is>
          <t>2015-09</t>
        </is>
      </c>
      <c r="G3008" t="inlineStr">
        <is>
          <t>Office Supplies</t>
        </is>
      </c>
      <c r="H3008" t="inlineStr">
        <is>
          <t>Binders</t>
        </is>
      </c>
      <c r="I3008" t="inlineStr">
        <is>
          <t>Avery Durable Slant Ring Binders, No Labels</t>
        </is>
      </c>
      <c r="J3008" s="8" t="n">
        <v>2</v>
      </c>
      <c r="K3008" s="10" t="n">
        <v>0.2</v>
      </c>
      <c r="L3008" s="11" t="n">
        <v>6.368</v>
      </c>
      <c r="M3008" s="11">
        <f>L3008-N3008</f>
        <v>4.2188</v>
      </c>
      <c r="N3008" s="11" t="n">
        <v>2.1492</v>
      </c>
      <c r="O3008">
        <f>IF(L3008=0,"—",N3008/L3008)</f>
        <v>0.33749999999999997</v>
      </c>
      <c r="P3008" t="inlineStr">
        <is>
          <t>West</t>
        </is>
      </c>
      <c r="Q3008" t="inlineStr">
        <is>
          <t>Home Office</t>
        </is>
      </c>
    </row>
    <row r="3009">
      <c r="A3009" s="8" t="n">
        <v>1859</v>
      </c>
      <c r="B3009" t="inlineStr">
        <is>
          <t>CA-2015-121608</t>
        </is>
      </c>
      <c r="C3009" s="9" t="n">
        <v>42250</v>
      </c>
      <c r="D3009" s="8" t="n">
        <v>2015</v>
      </c>
      <c r="E3009" s="8" t="n">
        <v>9</v>
      </c>
      <c r="F3009" t="inlineStr">
        <is>
          <t>2015-09</t>
        </is>
      </c>
      <c r="G3009" t="inlineStr">
        <is>
          <t>Office Supplies</t>
        </is>
      </c>
      <c r="H3009" t="inlineStr">
        <is>
          <t>Appliances</t>
        </is>
      </c>
      <c r="I3009" t="inlineStr">
        <is>
          <t>Holmes Replacement Filter for HEPA Air Cleaner, Very Large Room, HEPA Filter</t>
        </is>
      </c>
      <c r="J3009" s="8" t="n">
        <v>2</v>
      </c>
      <c r="K3009" s="10" t="n">
        <v>0</v>
      </c>
      <c r="L3009" s="11" t="n">
        <v>137.62</v>
      </c>
      <c r="M3009" s="11">
        <f>L3009-N3009</f>
        <v>77.06720000000001</v>
      </c>
      <c r="N3009" s="11" t="n">
        <v>60.5528</v>
      </c>
      <c r="O3009">
        <f>IF(L3009=0,"—",N3009/L3009)</f>
        <v>0.43999999999999995</v>
      </c>
      <c r="P3009" t="inlineStr">
        <is>
          <t>East</t>
        </is>
      </c>
      <c r="Q3009" t="inlineStr">
        <is>
          <t>Corporate</t>
        </is>
      </c>
    </row>
    <row r="3010">
      <c r="A3010" s="8" t="n">
        <v>4456</v>
      </c>
      <c r="B3010" t="inlineStr">
        <is>
          <t>US-2015-146745</t>
        </is>
      </c>
      <c r="C3010" s="9" t="n">
        <v>42250</v>
      </c>
      <c r="D3010" s="8" t="n">
        <v>2015</v>
      </c>
      <c r="E3010" s="8" t="n">
        <v>9</v>
      </c>
      <c r="F3010" t="inlineStr">
        <is>
          <t>2015-09</t>
        </is>
      </c>
      <c r="G3010" t="inlineStr">
        <is>
          <t>Furniture</t>
        </is>
      </c>
      <c r="H3010" t="inlineStr">
        <is>
          <t>Chairs</t>
        </is>
      </c>
      <c r="I3010" t="inlineStr">
        <is>
          <t>Office Star - Ergonomically Designed Knee Chair</t>
        </is>
      </c>
      <c r="J3010" s="8" t="n">
        <v>2</v>
      </c>
      <c r="K3010" s="10" t="n">
        <v>0.2</v>
      </c>
      <c r="L3010" s="11" t="n">
        <v>129.568</v>
      </c>
      <c r="M3010" s="11">
        <f>L3010-N3010</f>
        <v>142.5248</v>
      </c>
      <c r="N3010" s="11" t="n">
        <v>-12.9568</v>
      </c>
      <c r="O3010">
        <f>IF(L3010=0,"—",N3010/L3010)</f>
        <v>-0.09999999999999999</v>
      </c>
      <c r="P3010" t="inlineStr">
        <is>
          <t>West</t>
        </is>
      </c>
      <c r="Q3010" t="inlineStr">
        <is>
          <t>Home Office</t>
        </is>
      </c>
    </row>
    <row r="3011">
      <c r="A3011" s="8" t="n">
        <v>1860</v>
      </c>
      <c r="B3011" t="inlineStr">
        <is>
          <t>CA-2015-121608</t>
        </is>
      </c>
      <c r="C3011" s="9" t="n">
        <v>42250</v>
      </c>
      <c r="D3011" s="8" t="n">
        <v>2015</v>
      </c>
      <c r="E3011" s="8" t="n">
        <v>9</v>
      </c>
      <c r="F3011" t="inlineStr">
        <is>
          <t>2015-09</t>
        </is>
      </c>
      <c r="G3011" t="inlineStr">
        <is>
          <t>Technology</t>
        </is>
      </c>
      <c r="H3011" t="inlineStr">
        <is>
          <t>Phones</t>
        </is>
      </c>
      <c r="I3011" t="inlineStr">
        <is>
          <t>Classic Ivory Antique Telephone ZL1810</t>
        </is>
      </c>
      <c r="J3011" s="8" t="n">
        <v>1</v>
      </c>
      <c r="K3011" s="10" t="n">
        <v>0</v>
      </c>
      <c r="L3011" s="11" t="n">
        <v>100.49</v>
      </c>
      <c r="M3011" s="11">
        <f>L3011-N3011</f>
        <v>75.36749999999999</v>
      </c>
      <c r="N3011" s="11" t="n">
        <v>25.1225</v>
      </c>
      <c r="O3011">
        <f>IF(L3011=0,"—",N3011/L3011)</f>
        <v>0.25</v>
      </c>
      <c r="P3011" t="inlineStr">
        <is>
          <t>East</t>
        </is>
      </c>
      <c r="Q3011" t="inlineStr">
        <is>
          <t>Corporate</t>
        </is>
      </c>
    </row>
    <row r="3012">
      <c r="A3012" s="8" t="n">
        <v>531</v>
      </c>
      <c r="B3012" t="inlineStr">
        <is>
          <t>US-2015-138303</t>
        </is>
      </c>
      <c r="C3012" s="9" t="n">
        <v>42250</v>
      </c>
      <c r="D3012" s="8" t="n">
        <v>2015</v>
      </c>
      <c r="E3012" s="8" t="n">
        <v>9</v>
      </c>
      <c r="F3012" t="inlineStr">
        <is>
          <t>2015-09</t>
        </is>
      </c>
      <c r="G3012" t="inlineStr">
        <is>
          <t>Office Supplies</t>
        </is>
      </c>
      <c r="H3012" t="inlineStr">
        <is>
          <t>Envelopes</t>
        </is>
      </c>
      <c r="I3012" t="inlineStr">
        <is>
          <t>White Business Envelopes with Contemporary Seam, Recycled White Business Envelop</t>
        </is>
      </c>
      <c r="J3012" s="8" t="n">
        <v>6</v>
      </c>
      <c r="K3012" s="10" t="n">
        <v>0.2</v>
      </c>
      <c r="L3012" s="11" t="n">
        <v>52.512</v>
      </c>
      <c r="M3012" s="11">
        <f>L3012-N3012</f>
        <v>32.82</v>
      </c>
      <c r="N3012" s="11" t="n">
        <v>19.692</v>
      </c>
      <c r="O3012">
        <f>IF(L3012=0,"—",N3012/L3012)</f>
        <v>0.375</v>
      </c>
      <c r="P3012" t="inlineStr">
        <is>
          <t>East</t>
        </is>
      </c>
      <c r="Q3012" t="inlineStr">
        <is>
          <t>Consumer</t>
        </is>
      </c>
    </row>
    <row r="3013">
      <c r="A3013" s="8" t="n">
        <v>1740</v>
      </c>
      <c r="B3013" t="inlineStr">
        <is>
          <t>CA-2015-130204</t>
        </is>
      </c>
      <c r="C3013" s="9" t="n">
        <v>42250</v>
      </c>
      <c r="D3013" s="8" t="n">
        <v>2015</v>
      </c>
      <c r="E3013" s="8" t="n">
        <v>9</v>
      </c>
      <c r="F3013" t="inlineStr">
        <is>
          <t>2015-09</t>
        </is>
      </c>
      <c r="G3013" t="inlineStr">
        <is>
          <t>Technology</t>
        </is>
      </c>
      <c r="H3013" t="inlineStr">
        <is>
          <t>Accessories</t>
        </is>
      </c>
      <c r="I3013" t="inlineStr">
        <is>
          <t>TRENDnet 56K USB 2.0 Phone, Internet and Fax Modem</t>
        </is>
      </c>
      <c r="J3013" s="8" t="n">
        <v>5</v>
      </c>
      <c r="K3013" s="10" t="n">
        <v>0</v>
      </c>
      <c r="L3013" s="11" t="n">
        <v>129.45</v>
      </c>
      <c r="M3013" s="11">
        <f>L3013-N3013</f>
        <v>82.84799999999998</v>
      </c>
      <c r="N3013" s="11" t="n">
        <v>46.602</v>
      </c>
      <c r="O3013">
        <f>IF(L3013=0,"—",N3013/L3013)</f>
        <v>0.36</v>
      </c>
      <c r="P3013" t="inlineStr">
        <is>
          <t>West</t>
        </is>
      </c>
      <c r="Q3013" t="inlineStr">
        <is>
          <t>Corporate</t>
        </is>
      </c>
    </row>
    <row r="3014">
      <c r="A3014" s="8" t="n">
        <v>529</v>
      </c>
      <c r="B3014" t="inlineStr">
        <is>
          <t>US-2015-138303</t>
        </is>
      </c>
      <c r="C3014" s="9" t="n">
        <v>42250</v>
      </c>
      <c r="D3014" s="8" t="n">
        <v>2015</v>
      </c>
      <c r="E3014" s="8" t="n">
        <v>9</v>
      </c>
      <c r="F3014" t="inlineStr">
        <is>
          <t>2015-09</t>
        </is>
      </c>
      <c r="G3014" t="inlineStr">
        <is>
          <t>Office Supplies</t>
        </is>
      </c>
      <c r="H3014" t="inlineStr">
        <is>
          <t>Storage</t>
        </is>
      </c>
      <c r="I3014" t="inlineStr">
        <is>
          <t>Eldon Gobal File Keepers</t>
        </is>
      </c>
      <c r="J3014" s="8" t="n">
        <v>3</v>
      </c>
      <c r="K3014" s="10" t="n">
        <v>0.2</v>
      </c>
      <c r="L3014" s="11" t="n">
        <v>36.336</v>
      </c>
      <c r="M3014" s="11">
        <f>L3014-N3014</f>
        <v>43.6032</v>
      </c>
      <c r="N3014" s="11" t="n">
        <v>-7.2672</v>
      </c>
      <c r="O3014">
        <f>IF(L3014=0,"—",N3014/L3014)</f>
        <v>-0.2</v>
      </c>
      <c r="P3014" t="inlineStr">
        <is>
          <t>East</t>
        </is>
      </c>
      <c r="Q3014" t="inlineStr">
        <is>
          <t>Consumer</t>
        </is>
      </c>
    </row>
    <row r="3015">
      <c r="A3015" s="8" t="n">
        <v>2840</v>
      </c>
      <c r="B3015" t="inlineStr">
        <is>
          <t>US-2015-104185</t>
        </is>
      </c>
      <c r="C3015" s="9" t="n">
        <v>42250</v>
      </c>
      <c r="D3015" s="8" t="n">
        <v>2015</v>
      </c>
      <c r="E3015" s="8" t="n">
        <v>9</v>
      </c>
      <c r="F3015" t="inlineStr">
        <is>
          <t>2015-09</t>
        </is>
      </c>
      <c r="G3015" t="inlineStr">
        <is>
          <t>Office Supplies</t>
        </is>
      </c>
      <c r="H3015" t="inlineStr">
        <is>
          <t>Storage</t>
        </is>
      </c>
      <c r="I3015" t="inlineStr">
        <is>
          <t xml:space="preserve">Iceberg Mobile Mega Data/Printer Cart </t>
        </is>
      </c>
      <c r="J3015" s="8" t="n">
        <v>1</v>
      </c>
      <c r="K3015" s="10" t="n">
        <v>0</v>
      </c>
      <c r="L3015" s="11" t="n">
        <v>120.33</v>
      </c>
      <c r="M3015" s="11">
        <f>L3015-N3015</f>
        <v>89.0442</v>
      </c>
      <c r="N3015" s="11" t="n">
        <v>31.2858</v>
      </c>
      <c r="O3015">
        <f>IF(L3015=0,"—",N3015/L3015)</f>
        <v>0.26</v>
      </c>
      <c r="P3015" t="inlineStr">
        <is>
          <t>East</t>
        </is>
      </c>
      <c r="Q3015" t="inlineStr">
        <is>
          <t>Corporate</t>
        </is>
      </c>
    </row>
    <row r="3016">
      <c r="A3016" s="8" t="n">
        <v>84</v>
      </c>
      <c r="B3016" t="inlineStr">
        <is>
          <t>CA-2015-149734</t>
        </is>
      </c>
      <c r="C3016" s="9" t="n">
        <v>42250</v>
      </c>
      <c r="D3016" s="8" t="n">
        <v>2015</v>
      </c>
      <c r="E3016" s="8" t="n">
        <v>9</v>
      </c>
      <c r="F3016" t="inlineStr">
        <is>
          <t>2015-09</t>
        </is>
      </c>
      <c r="G3016" t="inlineStr">
        <is>
          <t>Office Supplies</t>
        </is>
      </c>
      <c r="H3016" t="inlineStr">
        <is>
          <t>Envelopes</t>
        </is>
      </c>
      <c r="I3016" t="inlineStr">
        <is>
          <t>Jet-Pak Recycled Peel 'N' Seal Padded Mailers</t>
        </is>
      </c>
      <c r="J3016" s="8" t="n">
        <v>7</v>
      </c>
      <c r="K3016" s="10" t="n">
        <v>0.2</v>
      </c>
      <c r="L3016" s="11" t="n">
        <v>200.984</v>
      </c>
      <c r="M3016" s="11">
        <f>L3016-N3016</f>
        <v>138.1765</v>
      </c>
      <c r="N3016" s="11" t="n">
        <v>62.8075</v>
      </c>
      <c r="O3016">
        <f>IF(L3016=0,"—",N3016/L3016)</f>
        <v>0.3125</v>
      </c>
      <c r="P3016" t="inlineStr">
        <is>
          <t>South</t>
        </is>
      </c>
      <c r="Q3016" t="inlineStr">
        <is>
          <t>Corporate</t>
        </is>
      </c>
    </row>
    <row r="3017">
      <c r="A3017" s="8" t="n">
        <v>8463</v>
      </c>
      <c r="B3017" t="inlineStr">
        <is>
          <t>CA-2015-169537</t>
        </is>
      </c>
      <c r="C3017" s="9" t="n">
        <v>42250</v>
      </c>
      <c r="D3017" s="8" t="n">
        <v>2015</v>
      </c>
      <c r="E3017" s="8" t="n">
        <v>9</v>
      </c>
      <c r="F3017" t="inlineStr">
        <is>
          <t>2015-09</t>
        </is>
      </c>
      <c r="G3017" t="inlineStr">
        <is>
          <t>Office Supplies</t>
        </is>
      </c>
      <c r="H3017" t="inlineStr">
        <is>
          <t>Labels</t>
        </is>
      </c>
      <c r="I3017" t="inlineStr">
        <is>
          <t>Smead Alpha-Z Color-Coded Name Labels First Letter Starter Set</t>
        </is>
      </c>
      <c r="J3017" s="8" t="n">
        <v>2</v>
      </c>
      <c r="K3017" s="10" t="n">
        <v>0</v>
      </c>
      <c r="L3017" s="11" t="n">
        <v>7.5</v>
      </c>
      <c r="M3017" s="11">
        <f>L3017-N3017</f>
        <v>3.9</v>
      </c>
      <c r="N3017" s="11" t="n">
        <v>3.6</v>
      </c>
      <c r="O3017">
        <f>IF(L3017=0,"—",N3017/L3017)</f>
        <v>0.48000000000000004</v>
      </c>
      <c r="P3017" t="inlineStr">
        <is>
          <t>Central</t>
        </is>
      </c>
      <c r="Q3017" t="inlineStr">
        <is>
          <t>Consumer</t>
        </is>
      </c>
    </row>
    <row r="3018">
      <c r="A3018" s="8" t="n">
        <v>530</v>
      </c>
      <c r="B3018" t="inlineStr">
        <is>
          <t>US-2015-138303</t>
        </is>
      </c>
      <c r="C3018" s="9" t="n">
        <v>42250</v>
      </c>
      <c r="D3018" s="8" t="n">
        <v>2015</v>
      </c>
      <c r="E3018" s="8" t="n">
        <v>9</v>
      </c>
      <c r="F3018" t="inlineStr">
        <is>
          <t>2015-09</t>
        </is>
      </c>
      <c r="G3018" t="inlineStr">
        <is>
          <t>Office Supplies</t>
        </is>
      </c>
      <c r="H3018" t="inlineStr">
        <is>
          <t>Supplies</t>
        </is>
      </c>
      <c r="I3018" t="inlineStr">
        <is>
          <t>Martin Yale Chadless Opener Electric Letter Opener</t>
        </is>
      </c>
      <c r="J3018" s="8" t="n">
        <v>1</v>
      </c>
      <c r="K3018" s="10" t="n">
        <v>0.2</v>
      </c>
      <c r="L3018" s="11" t="n">
        <v>666.248</v>
      </c>
      <c r="M3018" s="11">
        <f>L3018-N3018</f>
        <v>816.1538</v>
      </c>
      <c r="N3018" s="11" t="n">
        <v>-149.9058</v>
      </c>
      <c r="O3018">
        <f>IF(L3018=0,"—",N3018/L3018)</f>
        <v>-0.22499999999999998</v>
      </c>
      <c r="P3018" t="inlineStr">
        <is>
          <t>East</t>
        </is>
      </c>
      <c r="Q3018" t="inlineStr">
        <is>
          <t>Consumer</t>
        </is>
      </c>
    </row>
    <row r="3019">
      <c r="A3019" s="8" t="n">
        <v>1121</v>
      </c>
      <c r="B3019" t="inlineStr">
        <is>
          <t>CA-2015-142755</t>
        </is>
      </c>
      <c r="C3019" s="9" t="n">
        <v>42251</v>
      </c>
      <c r="D3019" s="8" t="n">
        <v>2015</v>
      </c>
      <c r="E3019" s="8" t="n">
        <v>9</v>
      </c>
      <c r="F3019" t="inlineStr">
        <is>
          <t>2015-09</t>
        </is>
      </c>
      <c r="G3019" t="inlineStr">
        <is>
          <t>Office Supplies</t>
        </is>
      </c>
      <c r="H3019" t="inlineStr">
        <is>
          <t>Envelopes</t>
        </is>
      </c>
      <c r="I3019" t="inlineStr">
        <is>
          <t>Security-Tint Envelopes</t>
        </is>
      </c>
      <c r="J3019" s="8" t="n">
        <v>2</v>
      </c>
      <c r="K3019" s="10" t="n">
        <v>0</v>
      </c>
      <c r="L3019" s="11" t="n">
        <v>15.28</v>
      </c>
      <c r="M3019" s="11">
        <f>L3019-N3019</f>
        <v>7.7928</v>
      </c>
      <c r="N3019" s="11" t="n">
        <v>7.4872</v>
      </c>
      <c r="O3019">
        <f>IF(L3019=0,"—",N3019/L3019)</f>
        <v>0.49</v>
      </c>
      <c r="P3019" t="inlineStr">
        <is>
          <t>South</t>
        </is>
      </c>
      <c r="Q3019" t="inlineStr">
        <is>
          <t>Consumer</t>
        </is>
      </c>
    </row>
    <row r="3020">
      <c r="A3020" s="8" t="n">
        <v>4258</v>
      </c>
      <c r="B3020" t="inlineStr">
        <is>
          <t>CA-2015-101924</t>
        </is>
      </c>
      <c r="C3020" s="9" t="n">
        <v>42251</v>
      </c>
      <c r="D3020" s="8" t="n">
        <v>2015</v>
      </c>
      <c r="E3020" s="8" t="n">
        <v>9</v>
      </c>
      <c r="F3020" t="inlineStr">
        <is>
          <t>2015-09</t>
        </is>
      </c>
      <c r="G3020" t="inlineStr">
        <is>
          <t>Office Supplies</t>
        </is>
      </c>
      <c r="H3020" t="inlineStr">
        <is>
          <t>Binders</t>
        </is>
      </c>
      <c r="I3020" t="inlineStr">
        <is>
          <t>Acco Flexible ACCOHIDE Square Ring Data Binder, Dark Blue, 11 1/2" X 14" 7/8"</t>
        </is>
      </c>
      <c r="J3020" s="8" t="n">
        <v>2</v>
      </c>
      <c r="K3020" s="10" t="n">
        <v>0.7</v>
      </c>
      <c r="L3020" s="11" t="n">
        <v>9.762</v>
      </c>
      <c r="M3020" s="11">
        <f>L3020-N3020</f>
        <v>16.5954</v>
      </c>
      <c r="N3020" s="11" t="n">
        <v>-6.8334</v>
      </c>
      <c r="O3020">
        <f>IF(L3020=0,"—",N3020/L3020)</f>
        <v>-0.7</v>
      </c>
      <c r="P3020" t="inlineStr">
        <is>
          <t>West</t>
        </is>
      </c>
      <c r="Q3020" t="inlineStr">
        <is>
          <t>Corporate</t>
        </is>
      </c>
    </row>
    <row r="3021">
      <c r="A3021" s="8" t="n">
        <v>5496</v>
      </c>
      <c r="B3021" t="inlineStr">
        <is>
          <t>CA-2015-113523</t>
        </is>
      </c>
      <c r="C3021" s="9" t="n">
        <v>42251</v>
      </c>
      <c r="D3021" s="8" t="n">
        <v>2015</v>
      </c>
      <c r="E3021" s="8" t="n">
        <v>9</v>
      </c>
      <c r="F3021" t="inlineStr">
        <is>
          <t>2015-09</t>
        </is>
      </c>
      <c r="G3021" t="inlineStr">
        <is>
          <t>Office Supplies</t>
        </is>
      </c>
      <c r="H3021" t="inlineStr">
        <is>
          <t>Binders</t>
        </is>
      </c>
      <c r="I3021" t="inlineStr">
        <is>
          <t>Avery Heavy-Duty EZD View Binder with Locking Rings</t>
        </is>
      </c>
      <c r="J3021" s="8" t="n">
        <v>4</v>
      </c>
      <c r="K3021" s="10" t="n">
        <v>0.7</v>
      </c>
      <c r="L3021" s="11" t="n">
        <v>7.656</v>
      </c>
      <c r="M3021" s="11">
        <f>L3021-N3021</f>
        <v>13.7808</v>
      </c>
      <c r="N3021" s="11" t="n">
        <v>-6.1248</v>
      </c>
      <c r="O3021">
        <f>IF(L3021=0,"—",N3021/L3021)</f>
        <v>-0.7999999999999999</v>
      </c>
      <c r="P3021" t="inlineStr">
        <is>
          <t>East</t>
        </is>
      </c>
      <c r="Q3021" t="inlineStr">
        <is>
          <t>Corporate</t>
        </is>
      </c>
    </row>
    <row r="3022">
      <c r="A3022" s="8" t="n">
        <v>4617</v>
      </c>
      <c r="B3022" t="inlineStr">
        <is>
          <t>CA-2015-159863</t>
        </is>
      </c>
      <c r="C3022" s="9" t="n">
        <v>42251</v>
      </c>
      <c r="D3022" s="8" t="n">
        <v>2015</v>
      </c>
      <c r="E3022" s="8" t="n">
        <v>9</v>
      </c>
      <c r="F3022" t="inlineStr">
        <is>
          <t>2015-09</t>
        </is>
      </c>
      <c r="G3022" t="inlineStr">
        <is>
          <t>Technology</t>
        </is>
      </c>
      <c r="H3022" t="inlineStr">
        <is>
          <t>Accessories</t>
        </is>
      </c>
      <c r="I3022" t="inlineStr">
        <is>
          <t>Sony Micro Vault Click 16 GB USB 2.0 Flash Drive</t>
        </is>
      </c>
      <c r="J3022" s="8" t="n">
        <v>3</v>
      </c>
      <c r="K3022" s="10" t="n">
        <v>0.2</v>
      </c>
      <c r="L3022" s="11" t="n">
        <v>134.376</v>
      </c>
      <c r="M3022" s="11">
        <f>L3022-N3022</f>
        <v>127.6572</v>
      </c>
      <c r="N3022" s="11" t="n">
        <v>6.7188</v>
      </c>
      <c r="O3022">
        <f>IF(L3022=0,"—",N3022/L3022)</f>
        <v>0.049999999999999996</v>
      </c>
      <c r="P3022" t="inlineStr">
        <is>
          <t>Central</t>
        </is>
      </c>
      <c r="Q3022" t="inlineStr">
        <is>
          <t>Corporate</t>
        </is>
      </c>
    </row>
    <row r="3023">
      <c r="A3023" s="8" t="n">
        <v>1120</v>
      </c>
      <c r="B3023" t="inlineStr">
        <is>
          <t>CA-2015-142755</t>
        </is>
      </c>
      <c r="C3023" s="9" t="n">
        <v>42251</v>
      </c>
      <c r="D3023" s="8" t="n">
        <v>2015</v>
      </c>
      <c r="E3023" s="8" t="n">
        <v>9</v>
      </c>
      <c r="F3023" t="inlineStr">
        <is>
          <t>2015-09</t>
        </is>
      </c>
      <c r="G3023" t="inlineStr">
        <is>
          <t>Office Supplies</t>
        </is>
      </c>
      <c r="H3023" t="inlineStr">
        <is>
          <t>Paper</t>
        </is>
      </c>
      <c r="I3023" t="inlineStr">
        <is>
          <t>Ampad Evidence Wirebond Steno Books, 6" x 9"</t>
        </is>
      </c>
      <c r="J3023" s="8" t="n">
        <v>2</v>
      </c>
      <c r="K3023" s="10" t="n">
        <v>0</v>
      </c>
      <c r="L3023" s="11" t="n">
        <v>4.36</v>
      </c>
      <c r="M3023" s="11">
        <f>L3023-N3023</f>
        <v>2.3108000000000004</v>
      </c>
      <c r="N3023" s="11" t="n">
        <v>2.0492</v>
      </c>
      <c r="O3023">
        <f>IF(L3023=0,"—",N3023/L3023)</f>
        <v>0.4699999999999999</v>
      </c>
      <c r="P3023" t="inlineStr">
        <is>
          <t>South</t>
        </is>
      </c>
      <c r="Q3023" t="inlineStr">
        <is>
          <t>Consumer</t>
        </is>
      </c>
    </row>
    <row r="3024">
      <c r="A3024" s="8" t="n">
        <v>1119</v>
      </c>
      <c r="B3024" t="inlineStr">
        <is>
          <t>CA-2015-142755</t>
        </is>
      </c>
      <c r="C3024" s="9" t="n">
        <v>42251</v>
      </c>
      <c r="D3024" s="8" t="n">
        <v>2015</v>
      </c>
      <c r="E3024" s="8" t="n">
        <v>9</v>
      </c>
      <c r="F3024" t="inlineStr">
        <is>
          <t>2015-09</t>
        </is>
      </c>
      <c r="G3024" t="inlineStr">
        <is>
          <t>Technology</t>
        </is>
      </c>
      <c r="H3024" t="inlineStr">
        <is>
          <t>Accessories</t>
        </is>
      </c>
      <c r="I3024" t="inlineStr">
        <is>
          <t>Logitech G19 Programmable Gaming Keyboard</t>
        </is>
      </c>
      <c r="J3024" s="8" t="n">
        <v>5</v>
      </c>
      <c r="K3024" s="10" t="n">
        <v>0</v>
      </c>
      <c r="L3024" s="11" t="n">
        <v>619.95</v>
      </c>
      <c r="M3024" s="11">
        <f>L3024-N3024</f>
        <v>508.35900000000004</v>
      </c>
      <c r="N3024" s="11" t="n">
        <v>111.591</v>
      </c>
      <c r="O3024">
        <f>IF(L3024=0,"—",N3024/L3024)</f>
        <v>0.17999999999999997</v>
      </c>
      <c r="P3024" t="inlineStr">
        <is>
          <t>South</t>
        </is>
      </c>
      <c r="Q3024" t="inlineStr">
        <is>
          <t>Consumer</t>
        </is>
      </c>
    </row>
    <row r="3025">
      <c r="A3025" s="8" t="n">
        <v>1118</v>
      </c>
      <c r="B3025" t="inlineStr">
        <is>
          <t>CA-2015-142755</t>
        </is>
      </c>
      <c r="C3025" s="9" t="n">
        <v>42251</v>
      </c>
      <c r="D3025" s="8" t="n">
        <v>2015</v>
      </c>
      <c r="E3025" s="8" t="n">
        <v>9</v>
      </c>
      <c r="F3025" t="inlineStr">
        <is>
          <t>2015-09</t>
        </is>
      </c>
      <c r="G3025" t="inlineStr">
        <is>
          <t>Office Supplies</t>
        </is>
      </c>
      <c r="H3025" t="inlineStr">
        <is>
          <t>Paper</t>
        </is>
      </c>
      <c r="I3025" t="inlineStr">
        <is>
          <t>Xerox 1908</t>
        </is>
      </c>
      <c r="J3025" s="8" t="n">
        <v>5</v>
      </c>
      <c r="K3025" s="10" t="n">
        <v>0</v>
      </c>
      <c r="L3025" s="11" t="n">
        <v>279.9</v>
      </c>
      <c r="M3025" s="11">
        <f>L3025-N3025</f>
        <v>142.74899999999997</v>
      </c>
      <c r="N3025" s="11" t="n">
        <v>137.151</v>
      </c>
      <c r="O3025">
        <f>IF(L3025=0,"—",N3025/L3025)</f>
        <v>0.4900000000000001</v>
      </c>
      <c r="P3025" t="inlineStr">
        <is>
          <t>South</t>
        </is>
      </c>
      <c r="Q3025" t="inlineStr">
        <is>
          <t>Consumer</t>
        </is>
      </c>
    </row>
    <row r="3026">
      <c r="A3026" s="8" t="n">
        <v>6674</v>
      </c>
      <c r="B3026" t="inlineStr">
        <is>
          <t>CA-2015-135510</t>
        </is>
      </c>
      <c r="C3026" s="9" t="n">
        <v>42252</v>
      </c>
      <c r="D3026" s="8" t="n">
        <v>2015</v>
      </c>
      <c r="E3026" s="8" t="n">
        <v>9</v>
      </c>
      <c r="F3026" t="inlineStr">
        <is>
          <t>2015-09</t>
        </is>
      </c>
      <c r="G3026" t="inlineStr">
        <is>
          <t>Furniture</t>
        </is>
      </c>
      <c r="H3026" t="inlineStr">
        <is>
          <t>Furnishings</t>
        </is>
      </c>
      <c r="I3026" t="inlineStr">
        <is>
          <t>Tensor Brushed Steel Torchiere Floor Lamp</t>
        </is>
      </c>
      <c r="J3026" s="8" t="n">
        <v>4</v>
      </c>
      <c r="K3026" s="10" t="n">
        <v>0</v>
      </c>
      <c r="L3026" s="11" t="n">
        <v>67.95999999999999</v>
      </c>
      <c r="M3026" s="11">
        <f>L3026-N3026</f>
        <v>55.727199999999996</v>
      </c>
      <c r="N3026" s="11" t="n">
        <v>12.2328</v>
      </c>
      <c r="O3026">
        <f>IF(L3026=0,"—",N3026/L3026)</f>
        <v>0.18</v>
      </c>
      <c r="P3026" t="inlineStr">
        <is>
          <t>South</t>
        </is>
      </c>
      <c r="Q3026" t="inlineStr">
        <is>
          <t>Home Office</t>
        </is>
      </c>
    </row>
    <row r="3027">
      <c r="A3027" s="8" t="n">
        <v>5282</v>
      </c>
      <c r="B3027" t="inlineStr">
        <is>
          <t>CA-2015-105158</t>
        </is>
      </c>
      <c r="C3027" s="9" t="n">
        <v>42252</v>
      </c>
      <c r="D3027" s="8" t="n">
        <v>2015</v>
      </c>
      <c r="E3027" s="8" t="n">
        <v>9</v>
      </c>
      <c r="F3027" t="inlineStr">
        <is>
          <t>2015-09</t>
        </is>
      </c>
      <c r="G3027" t="inlineStr">
        <is>
          <t>Furniture</t>
        </is>
      </c>
      <c r="H3027" t="inlineStr">
        <is>
          <t>Furnishings</t>
        </is>
      </c>
      <c r="I3027" t="inlineStr">
        <is>
          <t>Longer-Life Soft White Bulbs</t>
        </is>
      </c>
      <c r="J3027" s="8" t="n">
        <v>2</v>
      </c>
      <c r="K3027" s="10" t="n">
        <v>0</v>
      </c>
      <c r="L3027" s="11" t="n">
        <v>6.16</v>
      </c>
      <c r="M3027" s="11">
        <f>L3027-N3027</f>
        <v>3.2032000000000003</v>
      </c>
      <c r="N3027" s="11" t="n">
        <v>2.9568</v>
      </c>
      <c r="O3027">
        <f>IF(L3027=0,"—",N3027/L3027)</f>
        <v>0.48</v>
      </c>
      <c r="P3027" t="inlineStr">
        <is>
          <t>Central</t>
        </is>
      </c>
      <c r="Q3027" t="inlineStr">
        <is>
          <t>Corporate</t>
        </is>
      </c>
    </row>
    <row r="3028">
      <c r="A3028" s="8" t="n">
        <v>5283</v>
      </c>
      <c r="B3028" t="inlineStr">
        <is>
          <t>CA-2015-105158</t>
        </is>
      </c>
      <c r="C3028" s="9" t="n">
        <v>42252</v>
      </c>
      <c r="D3028" s="8" t="n">
        <v>2015</v>
      </c>
      <c r="E3028" s="8" t="n">
        <v>9</v>
      </c>
      <c r="F3028" t="inlineStr">
        <is>
          <t>2015-09</t>
        </is>
      </c>
      <c r="G3028" t="inlineStr">
        <is>
          <t>Office Supplies</t>
        </is>
      </c>
      <c r="H3028" t="inlineStr">
        <is>
          <t>Paper</t>
        </is>
      </c>
      <c r="I3028" t="inlineStr">
        <is>
          <t>Xerox 1881</t>
        </is>
      </c>
      <c r="J3028" s="8" t="n">
        <v>3</v>
      </c>
      <c r="K3028" s="10" t="n">
        <v>0</v>
      </c>
      <c r="L3028" s="11" t="n">
        <v>36.84</v>
      </c>
      <c r="M3028" s="11">
        <f>L3028-N3028</f>
        <v>19.5252</v>
      </c>
      <c r="N3028" s="11" t="n">
        <v>17.3148</v>
      </c>
      <c r="O3028">
        <f>IF(L3028=0,"—",N3028/L3028)</f>
        <v>0.47000000000000003</v>
      </c>
      <c r="P3028" t="inlineStr">
        <is>
          <t>Central</t>
        </is>
      </c>
      <c r="Q3028" t="inlineStr">
        <is>
          <t>Corporate</t>
        </is>
      </c>
    </row>
    <row r="3029">
      <c r="A3029" s="8" t="n">
        <v>4490</v>
      </c>
      <c r="B3029" t="inlineStr">
        <is>
          <t>CA-2015-162621</t>
        </is>
      </c>
      <c r="C3029" s="9" t="n">
        <v>42252</v>
      </c>
      <c r="D3029" s="8" t="n">
        <v>2015</v>
      </c>
      <c r="E3029" s="8" t="n">
        <v>9</v>
      </c>
      <c r="F3029" t="inlineStr">
        <is>
          <t>2015-09</t>
        </is>
      </c>
      <c r="G3029" t="inlineStr">
        <is>
          <t>Office Supplies</t>
        </is>
      </c>
      <c r="H3029" t="inlineStr">
        <is>
          <t>Binders</t>
        </is>
      </c>
      <c r="I3029" t="inlineStr">
        <is>
          <t>Acco Four Pocket Poly Ring Binder with Label Holder, Smoke, 1"</t>
        </is>
      </c>
      <c r="J3029" s="8" t="n">
        <v>3</v>
      </c>
      <c r="K3029" s="10" t="n">
        <v>0.8</v>
      </c>
      <c r="L3029" s="11" t="n">
        <v>4.47</v>
      </c>
      <c r="M3029" s="11">
        <f>L3029-N3029</f>
        <v>12.2925</v>
      </c>
      <c r="N3029" s="11" t="n">
        <v>-7.8225</v>
      </c>
      <c r="O3029">
        <f>IF(L3029=0,"—",N3029/L3029)</f>
        <v>-1.75</v>
      </c>
      <c r="P3029" t="inlineStr">
        <is>
          <t>Central</t>
        </is>
      </c>
      <c r="Q3029" t="inlineStr">
        <is>
          <t>Home Office</t>
        </is>
      </c>
    </row>
    <row r="3030">
      <c r="A3030" s="8" t="n">
        <v>1762</v>
      </c>
      <c r="B3030" t="inlineStr">
        <is>
          <t>CA-2015-130785</t>
        </is>
      </c>
      <c r="C3030" s="9" t="n">
        <v>42252</v>
      </c>
      <c r="D3030" s="8" t="n">
        <v>2015</v>
      </c>
      <c r="E3030" s="8" t="n">
        <v>9</v>
      </c>
      <c r="F3030" t="inlineStr">
        <is>
          <t>2015-09</t>
        </is>
      </c>
      <c r="G3030" t="inlineStr">
        <is>
          <t>Office Supplies</t>
        </is>
      </c>
      <c r="H3030" t="inlineStr">
        <is>
          <t>Binders</t>
        </is>
      </c>
      <c r="I3030" t="inlineStr">
        <is>
          <t>DXL Angle-View Binders with Locking Rings, Black</t>
        </is>
      </c>
      <c r="J3030" s="8" t="n">
        <v>6</v>
      </c>
      <c r="K3030" s="10" t="n">
        <v>0.2</v>
      </c>
      <c r="L3030" s="11" t="n">
        <v>28.752</v>
      </c>
      <c r="M3030" s="11">
        <f>L3030-N3030</f>
        <v>19.0482</v>
      </c>
      <c r="N3030" s="11" t="n">
        <v>9.703799999999999</v>
      </c>
      <c r="O3030">
        <f>IF(L3030=0,"—",N3030/L3030)</f>
        <v>0.33749999999999997</v>
      </c>
      <c r="P3030" t="inlineStr">
        <is>
          <t>West</t>
        </is>
      </c>
      <c r="Q3030" t="inlineStr">
        <is>
          <t>Consumer</t>
        </is>
      </c>
    </row>
    <row r="3031">
      <c r="A3031" s="8" t="n">
        <v>1763</v>
      </c>
      <c r="B3031" t="inlineStr">
        <is>
          <t>CA-2015-130785</t>
        </is>
      </c>
      <c r="C3031" s="9" t="n">
        <v>42252</v>
      </c>
      <c r="D3031" s="8" t="n">
        <v>2015</v>
      </c>
      <c r="E3031" s="8" t="n">
        <v>9</v>
      </c>
      <c r="F3031" t="inlineStr">
        <is>
          <t>2015-09</t>
        </is>
      </c>
      <c r="G3031" t="inlineStr">
        <is>
          <t>Furniture</t>
        </is>
      </c>
      <c r="H3031" t="inlineStr">
        <is>
          <t>Bookcases</t>
        </is>
      </c>
      <c r="I3031" t="inlineStr">
        <is>
          <t>Sauder Camden County Collection Libraries, Planked Cherry Finish</t>
        </is>
      </c>
      <c r="J3031" s="8" t="n">
        <v>3</v>
      </c>
      <c r="K3031" s="10" t="n">
        <v>0.15</v>
      </c>
      <c r="L3031" s="11" t="n">
        <v>293.199</v>
      </c>
      <c r="M3031" s="11">
        <f>L3031-N3031</f>
        <v>313.8954</v>
      </c>
      <c r="N3031" s="11" t="n">
        <v>-20.6964</v>
      </c>
      <c r="O3031">
        <f>IF(L3031=0,"—",N3031/L3031)</f>
        <v>-0.07058823529411765</v>
      </c>
      <c r="P3031" t="inlineStr">
        <is>
          <t>West</t>
        </is>
      </c>
      <c r="Q3031" t="inlineStr">
        <is>
          <t>Consumer</t>
        </is>
      </c>
    </row>
    <row r="3032">
      <c r="A3032" s="8" t="n">
        <v>4488</v>
      </c>
      <c r="B3032" t="inlineStr">
        <is>
          <t>CA-2015-162621</t>
        </is>
      </c>
      <c r="C3032" s="9" t="n">
        <v>42252</v>
      </c>
      <c r="D3032" s="8" t="n">
        <v>2015</v>
      </c>
      <c r="E3032" s="8" t="n">
        <v>9</v>
      </c>
      <c r="F3032" t="inlineStr">
        <is>
          <t>2015-09</t>
        </is>
      </c>
      <c r="G3032" t="inlineStr">
        <is>
          <t>Office Supplies</t>
        </is>
      </c>
      <c r="H3032" t="inlineStr">
        <is>
          <t>Binders</t>
        </is>
      </c>
      <c r="I3032" t="inlineStr">
        <is>
          <t>Acco Flexible ACCOHIDE Square Ring Data Binder, Dark Blue, 11 1/2" X 14" 7/8"</t>
        </is>
      </c>
      <c r="J3032" s="8" t="n">
        <v>5</v>
      </c>
      <c r="K3032" s="10" t="n">
        <v>0.8</v>
      </c>
      <c r="L3032" s="11" t="n">
        <v>16.27</v>
      </c>
      <c r="M3032" s="11">
        <f>L3032-N3032</f>
        <v>41.4885</v>
      </c>
      <c r="N3032" s="11" t="n">
        <v>-25.2185</v>
      </c>
      <c r="O3032">
        <f>IF(L3032=0,"—",N3032/L3032)</f>
        <v>-1.55</v>
      </c>
      <c r="P3032" t="inlineStr">
        <is>
          <t>Central</t>
        </is>
      </c>
      <c r="Q3032" t="inlineStr">
        <is>
          <t>Home Office</t>
        </is>
      </c>
    </row>
    <row r="3033">
      <c r="A3033" s="8" t="n">
        <v>4489</v>
      </c>
      <c r="B3033" t="inlineStr">
        <is>
          <t>CA-2015-162621</t>
        </is>
      </c>
      <c r="C3033" s="9" t="n">
        <v>42252</v>
      </c>
      <c r="D3033" s="8" t="n">
        <v>2015</v>
      </c>
      <c r="E3033" s="8" t="n">
        <v>9</v>
      </c>
      <c r="F3033" t="inlineStr">
        <is>
          <t>2015-09</t>
        </is>
      </c>
      <c r="G3033" t="inlineStr">
        <is>
          <t>Office Supplies</t>
        </is>
      </c>
      <c r="H3033" t="inlineStr">
        <is>
          <t>Supplies</t>
        </is>
      </c>
      <c r="I3033" t="inlineStr">
        <is>
          <t>Stiletto Hand Letter Openers</t>
        </is>
      </c>
      <c r="J3033" s="8" t="n">
        <v>9</v>
      </c>
      <c r="K3033" s="10" t="n">
        <v>0.2</v>
      </c>
      <c r="L3033" s="11" t="n">
        <v>69.12</v>
      </c>
      <c r="M3033" s="11">
        <f>L3033-N3033</f>
        <v>83.808</v>
      </c>
      <c r="N3033" s="11" t="n">
        <v>-14.688</v>
      </c>
      <c r="O3033">
        <f>IF(L3033=0,"—",N3033/L3033)</f>
        <v>-0.2125</v>
      </c>
      <c r="P3033" t="inlineStr">
        <is>
          <t>Central</t>
        </is>
      </c>
      <c r="Q3033" t="inlineStr">
        <is>
          <t>Home Office</t>
        </is>
      </c>
    </row>
    <row r="3034">
      <c r="A3034" s="8" t="n">
        <v>1761</v>
      </c>
      <c r="B3034" t="inlineStr">
        <is>
          <t>CA-2015-130785</t>
        </is>
      </c>
      <c r="C3034" s="9" t="n">
        <v>42252</v>
      </c>
      <c r="D3034" s="8" t="n">
        <v>2015</v>
      </c>
      <c r="E3034" s="8" t="n">
        <v>9</v>
      </c>
      <c r="F3034" t="inlineStr">
        <is>
          <t>2015-09</t>
        </is>
      </c>
      <c r="G3034" t="inlineStr">
        <is>
          <t>Furniture</t>
        </is>
      </c>
      <c r="H3034" t="inlineStr">
        <is>
          <t>Bookcases</t>
        </is>
      </c>
      <c r="I3034" t="inlineStr">
        <is>
          <t>Sauder Camden County Barrister Bookcase, Planked Cherry Finish</t>
        </is>
      </c>
      <c r="J3034" s="8" t="n">
        <v>4</v>
      </c>
      <c r="K3034" s="10" t="n">
        <v>0.15</v>
      </c>
      <c r="L3034" s="11" t="n">
        <v>411.332</v>
      </c>
      <c r="M3034" s="11">
        <f>L3034-N3034</f>
        <v>416.1712</v>
      </c>
      <c r="N3034" s="11" t="n">
        <v>-4.8392</v>
      </c>
      <c r="O3034">
        <f>IF(L3034=0,"—",N3034/L3034)</f>
        <v>-0.011764705882352941</v>
      </c>
      <c r="P3034" t="inlineStr">
        <is>
          <t>West</t>
        </is>
      </c>
      <c r="Q3034" t="inlineStr">
        <is>
          <t>Consumer</t>
        </is>
      </c>
    </row>
    <row r="3035">
      <c r="A3035" s="8" t="n">
        <v>3420</v>
      </c>
      <c r="B3035" t="inlineStr">
        <is>
          <t>CA-2015-150791</t>
        </is>
      </c>
      <c r="C3035" s="9" t="n">
        <v>42253</v>
      </c>
      <c r="D3035" s="8" t="n">
        <v>2015</v>
      </c>
      <c r="E3035" s="8" t="n">
        <v>9</v>
      </c>
      <c r="F3035" t="inlineStr">
        <is>
          <t>2015-09</t>
        </is>
      </c>
      <c r="G3035" t="inlineStr">
        <is>
          <t>Furniture</t>
        </is>
      </c>
      <c r="H3035" t="inlineStr">
        <is>
          <t>Chairs</t>
        </is>
      </c>
      <c r="I3035" t="inlineStr">
        <is>
          <t>Global Airflow Leather Mesh Back Chair, Black</t>
        </is>
      </c>
      <c r="J3035" s="8" t="n">
        <v>2</v>
      </c>
      <c r="K3035" s="10" t="n">
        <v>0.1</v>
      </c>
      <c r="L3035" s="11" t="n">
        <v>271.764</v>
      </c>
      <c r="M3035" s="11">
        <f>L3035-N3035</f>
        <v>211.372</v>
      </c>
      <c r="N3035" s="11" t="n">
        <v>60.392</v>
      </c>
      <c r="O3035">
        <f>IF(L3035=0,"—",N3035/L3035)</f>
        <v>0.22222222222222224</v>
      </c>
      <c r="P3035" t="inlineStr">
        <is>
          <t>East</t>
        </is>
      </c>
      <c r="Q3035" t="inlineStr">
        <is>
          <t>Home Office</t>
        </is>
      </c>
    </row>
    <row r="3036">
      <c r="A3036" s="8" t="n">
        <v>6355</v>
      </c>
      <c r="B3036" t="inlineStr">
        <is>
          <t>US-2015-109015</t>
        </is>
      </c>
      <c r="C3036" s="9" t="n">
        <v>42253</v>
      </c>
      <c r="D3036" s="8" t="n">
        <v>2015</v>
      </c>
      <c r="E3036" s="8" t="n">
        <v>9</v>
      </c>
      <c r="F3036" t="inlineStr">
        <is>
          <t>2015-09</t>
        </is>
      </c>
      <c r="G3036" t="inlineStr">
        <is>
          <t>Technology</t>
        </is>
      </c>
      <c r="H3036" t="inlineStr">
        <is>
          <t>Phones</t>
        </is>
      </c>
      <c r="I3036" t="inlineStr">
        <is>
          <t>ShoreTel ShorePhone IP 230 VoIP phone</t>
        </is>
      </c>
      <c r="J3036" s="8" t="n">
        <v>2</v>
      </c>
      <c r="K3036" s="10" t="n">
        <v>0</v>
      </c>
      <c r="L3036" s="11" t="n">
        <v>337.98</v>
      </c>
      <c r="M3036" s="11">
        <f>L3036-N3036</f>
        <v>236.586</v>
      </c>
      <c r="N3036" s="11" t="n">
        <v>101.394</v>
      </c>
      <c r="O3036">
        <f>IF(L3036=0,"—",N3036/L3036)</f>
        <v>0.3</v>
      </c>
      <c r="P3036" t="inlineStr">
        <is>
          <t>East</t>
        </is>
      </c>
      <c r="Q3036" t="inlineStr">
        <is>
          <t>Corporate</t>
        </is>
      </c>
    </row>
    <row r="3037">
      <c r="A3037" s="8" t="n">
        <v>2203</v>
      </c>
      <c r="B3037" t="inlineStr">
        <is>
          <t>CA-2015-138002</t>
        </is>
      </c>
      <c r="C3037" s="9" t="n">
        <v>42253</v>
      </c>
      <c r="D3037" s="8" t="n">
        <v>2015</v>
      </c>
      <c r="E3037" s="8" t="n">
        <v>9</v>
      </c>
      <c r="F3037" t="inlineStr">
        <is>
          <t>2015-09</t>
        </is>
      </c>
      <c r="G3037" t="inlineStr">
        <is>
          <t>Office Supplies</t>
        </is>
      </c>
      <c r="H3037" t="inlineStr">
        <is>
          <t>Binders</t>
        </is>
      </c>
      <c r="I3037" t="inlineStr">
        <is>
          <t>Acco Hanging Data Binders</t>
        </is>
      </c>
      <c r="J3037" s="8" t="n">
        <v>2</v>
      </c>
      <c r="K3037" s="10" t="n">
        <v>0.2</v>
      </c>
      <c r="L3037" s="11" t="n">
        <v>6.096</v>
      </c>
      <c r="M3037" s="11">
        <f>L3037-N3037</f>
        <v>3.9624</v>
      </c>
      <c r="N3037" s="11" t="n">
        <v>2.1336</v>
      </c>
      <c r="O3037">
        <f>IF(L3037=0,"—",N3037/L3037)</f>
        <v>0.35</v>
      </c>
      <c r="P3037" t="inlineStr">
        <is>
          <t>West</t>
        </is>
      </c>
      <c r="Q3037" t="inlineStr">
        <is>
          <t>Home Office</t>
        </is>
      </c>
    </row>
    <row r="3038">
      <c r="A3038" s="8" t="n">
        <v>9981</v>
      </c>
      <c r="B3038" t="inlineStr">
        <is>
          <t>US-2015-151435</t>
        </is>
      </c>
      <c r="C3038" s="9" t="n">
        <v>42253</v>
      </c>
      <c r="D3038" s="8" t="n">
        <v>2015</v>
      </c>
      <c r="E3038" s="8" t="n">
        <v>9</v>
      </c>
      <c r="F3038" t="inlineStr">
        <is>
          <t>2015-09</t>
        </is>
      </c>
      <c r="G3038" t="inlineStr">
        <is>
          <t>Furniture</t>
        </is>
      </c>
      <c r="H3038" t="inlineStr">
        <is>
          <t>Tables</t>
        </is>
      </c>
      <c r="I3038" t="inlineStr">
        <is>
          <t>KI Adjustable-Height Table</t>
        </is>
      </c>
      <c r="J3038" s="8" t="n">
        <v>1</v>
      </c>
      <c r="K3038" s="10" t="n">
        <v>0</v>
      </c>
      <c r="L3038" s="11" t="n">
        <v>85.98</v>
      </c>
      <c r="M3038" s="11">
        <f>L3038-N3038</f>
        <v>63.62520000000001</v>
      </c>
      <c r="N3038" s="11" t="n">
        <v>22.3548</v>
      </c>
      <c r="O3038">
        <f>IF(L3038=0,"—",N3038/L3038)</f>
        <v>0.26</v>
      </c>
      <c r="P3038" t="inlineStr">
        <is>
          <t>South</t>
        </is>
      </c>
      <c r="Q3038" t="inlineStr">
        <is>
          <t>Consumer</t>
        </is>
      </c>
    </row>
    <row r="3039">
      <c r="A3039" s="8" t="n">
        <v>4985</v>
      </c>
      <c r="B3039" t="inlineStr">
        <is>
          <t>CA-2015-160696</t>
        </is>
      </c>
      <c r="C3039" s="9" t="n">
        <v>42253</v>
      </c>
      <c r="D3039" s="8" t="n">
        <v>2015</v>
      </c>
      <c r="E3039" s="8" t="n">
        <v>9</v>
      </c>
      <c r="F3039" t="inlineStr">
        <is>
          <t>2015-09</t>
        </is>
      </c>
      <c r="G3039" t="inlineStr">
        <is>
          <t>Office Supplies</t>
        </is>
      </c>
      <c r="H3039" t="inlineStr">
        <is>
          <t>Fasteners</t>
        </is>
      </c>
      <c r="I3039" t="inlineStr">
        <is>
          <t>Assorted Color Push Pins</t>
        </is>
      </c>
      <c r="J3039" s="8" t="n">
        <v>5</v>
      </c>
      <c r="K3039" s="10" t="n">
        <v>0.2</v>
      </c>
      <c r="L3039" s="11" t="n">
        <v>7.24</v>
      </c>
      <c r="M3039" s="11">
        <f>L3039-N3039</f>
        <v>6.0635</v>
      </c>
      <c r="N3039" s="11" t="n">
        <v>1.1765</v>
      </c>
      <c r="O3039">
        <f>IF(L3039=0,"—",N3039/L3039)</f>
        <v>0.1625</v>
      </c>
      <c r="P3039" t="inlineStr">
        <is>
          <t>South</t>
        </is>
      </c>
      <c r="Q3039" t="inlineStr">
        <is>
          <t>Corporate</t>
        </is>
      </c>
    </row>
    <row r="3040">
      <c r="A3040" s="8" t="n">
        <v>8791</v>
      </c>
      <c r="B3040" t="inlineStr">
        <is>
          <t>CA-2015-169572</t>
        </is>
      </c>
      <c r="C3040" s="9" t="n">
        <v>42253</v>
      </c>
      <c r="D3040" s="8" t="n">
        <v>2015</v>
      </c>
      <c r="E3040" s="8" t="n">
        <v>9</v>
      </c>
      <c r="F3040" t="inlineStr">
        <is>
          <t>2015-09</t>
        </is>
      </c>
      <c r="G3040" t="inlineStr">
        <is>
          <t>Office Supplies</t>
        </is>
      </c>
      <c r="H3040" t="inlineStr">
        <is>
          <t>Binders</t>
        </is>
      </c>
      <c r="I3040" t="inlineStr">
        <is>
          <t>SlimView Poly Binder, 3/8"</t>
        </is>
      </c>
      <c r="J3040" s="8" t="n">
        <v>9</v>
      </c>
      <c r="K3040" s="10" t="n">
        <v>0</v>
      </c>
      <c r="L3040" s="11" t="n">
        <v>46.62</v>
      </c>
      <c r="M3040" s="11">
        <f>L3040-N3040</f>
        <v>25.174799999999998</v>
      </c>
      <c r="N3040" s="11" t="n">
        <v>21.4452</v>
      </c>
      <c r="O3040">
        <f>IF(L3040=0,"—",N3040/L3040)</f>
        <v>0.46</v>
      </c>
      <c r="P3040" t="inlineStr">
        <is>
          <t>South</t>
        </is>
      </c>
      <c r="Q3040" t="inlineStr">
        <is>
          <t>Corporate</t>
        </is>
      </c>
    </row>
    <row r="3041">
      <c r="A3041" s="8" t="n">
        <v>6354</v>
      </c>
      <c r="B3041" t="inlineStr">
        <is>
          <t>US-2015-109015</t>
        </is>
      </c>
      <c r="C3041" s="9" t="n">
        <v>42253</v>
      </c>
      <c r="D3041" s="8" t="n">
        <v>2015</v>
      </c>
      <c r="E3041" s="8" t="n">
        <v>9</v>
      </c>
      <c r="F3041" t="inlineStr">
        <is>
          <t>2015-09</t>
        </is>
      </c>
      <c r="G3041" t="inlineStr">
        <is>
          <t>Office Supplies</t>
        </is>
      </c>
      <c r="H3041" t="inlineStr">
        <is>
          <t>Appliances</t>
        </is>
      </c>
      <c r="I3041" t="inlineStr">
        <is>
          <t>Black &amp; Decker Filter for Double Action Dustbuster Cordless Vac BLDV7210</t>
        </is>
      </c>
      <c r="J3041" s="8" t="n">
        <v>1</v>
      </c>
      <c r="K3041" s="10" t="n">
        <v>0</v>
      </c>
      <c r="L3041" s="11" t="n">
        <v>8.390000000000001</v>
      </c>
      <c r="M3041" s="11">
        <f>L3041-N3041</f>
        <v>6.2925</v>
      </c>
      <c r="N3041" s="11" t="n">
        <v>2.0975</v>
      </c>
      <c r="O3041">
        <f>IF(L3041=0,"—",N3041/L3041)</f>
        <v>0.25</v>
      </c>
      <c r="P3041" t="inlineStr">
        <is>
          <t>East</t>
        </is>
      </c>
      <c r="Q3041" t="inlineStr">
        <is>
          <t>Corporate</t>
        </is>
      </c>
    </row>
    <row r="3042">
      <c r="A3042" s="8" t="n">
        <v>2536</v>
      </c>
      <c r="B3042" t="inlineStr">
        <is>
          <t>CA-2015-143238</t>
        </is>
      </c>
      <c r="C3042" s="9" t="n">
        <v>42253</v>
      </c>
      <c r="D3042" s="8" t="n">
        <v>2015</v>
      </c>
      <c r="E3042" s="8" t="n">
        <v>9</v>
      </c>
      <c r="F3042" t="inlineStr">
        <is>
          <t>2015-09</t>
        </is>
      </c>
      <c r="G3042" t="inlineStr">
        <is>
          <t>Technology</t>
        </is>
      </c>
      <c r="H3042" t="inlineStr">
        <is>
          <t>Accessories</t>
        </is>
      </c>
      <c r="I3042" t="inlineStr">
        <is>
          <t>Memorex Mini Travel Drive 8 GB USB 2.0 Flash Drive</t>
        </is>
      </c>
      <c r="J3042" s="8" t="n">
        <v>4</v>
      </c>
      <c r="K3042" s="10" t="n">
        <v>0</v>
      </c>
      <c r="L3042" s="11" t="n">
        <v>46.32</v>
      </c>
      <c r="M3042" s="11">
        <f>L3042-N3042</f>
        <v>28.2552</v>
      </c>
      <c r="N3042" s="11" t="n">
        <v>18.0648</v>
      </c>
      <c r="O3042">
        <f>IF(L3042=0,"—",N3042/L3042)</f>
        <v>0.39</v>
      </c>
      <c r="P3042" t="inlineStr">
        <is>
          <t>West</t>
        </is>
      </c>
      <c r="Q3042" t="inlineStr">
        <is>
          <t>Corporate</t>
        </is>
      </c>
    </row>
    <row r="3043">
      <c r="A3043" s="8" t="n">
        <v>2204</v>
      </c>
      <c r="B3043" t="inlineStr">
        <is>
          <t>CA-2015-138002</t>
        </is>
      </c>
      <c r="C3043" s="9" t="n">
        <v>42253</v>
      </c>
      <c r="D3043" s="8" t="n">
        <v>2015</v>
      </c>
      <c r="E3043" s="8" t="n">
        <v>9</v>
      </c>
      <c r="F3043" t="inlineStr">
        <is>
          <t>2015-09</t>
        </is>
      </c>
      <c r="G3043" t="inlineStr">
        <is>
          <t>Furniture</t>
        </is>
      </c>
      <c r="H3043" t="inlineStr">
        <is>
          <t>Furnishings</t>
        </is>
      </c>
      <c r="I3043" t="inlineStr">
        <is>
          <t>Howard Miller 16" Diameter Gallery Wall Clock</t>
        </is>
      </c>
      <c r="J3043" s="8" t="n">
        <v>3</v>
      </c>
      <c r="K3043" s="10" t="n">
        <v>0</v>
      </c>
      <c r="L3043" s="11" t="n">
        <v>191.82</v>
      </c>
      <c r="M3043" s="11">
        <f>L3043-N3043</f>
        <v>117.0102</v>
      </c>
      <c r="N3043" s="11" t="n">
        <v>74.8098</v>
      </c>
      <c r="O3043">
        <f>IF(L3043=0,"—",N3043/L3043)</f>
        <v>0.39</v>
      </c>
      <c r="P3043" t="inlineStr">
        <is>
          <t>West</t>
        </is>
      </c>
      <c r="Q3043" t="inlineStr">
        <is>
          <t>Home Office</t>
        </is>
      </c>
    </row>
    <row r="3044">
      <c r="A3044" s="8" t="n">
        <v>6257</v>
      </c>
      <c r="B3044" t="inlineStr">
        <is>
          <t>CA-2015-133977</t>
        </is>
      </c>
      <c r="C3044" s="9" t="n">
        <v>42253</v>
      </c>
      <c r="D3044" s="8" t="n">
        <v>2015</v>
      </c>
      <c r="E3044" s="8" t="n">
        <v>9</v>
      </c>
      <c r="F3044" t="inlineStr">
        <is>
          <t>2015-09</t>
        </is>
      </c>
      <c r="G3044" t="inlineStr">
        <is>
          <t>Office Supplies</t>
        </is>
      </c>
      <c r="H3044" t="inlineStr">
        <is>
          <t>Binders</t>
        </is>
      </c>
      <c r="I3044" t="inlineStr">
        <is>
          <t>GBC Plasticlear Binding Covers</t>
        </is>
      </c>
      <c r="J3044" s="8" t="n">
        <v>1</v>
      </c>
      <c r="K3044" s="10" t="n">
        <v>0.7</v>
      </c>
      <c r="L3044" s="11" t="n">
        <v>3.444</v>
      </c>
      <c r="M3044" s="11">
        <f>L3044-N3044</f>
        <v>5.9696</v>
      </c>
      <c r="N3044" s="11" t="n">
        <v>-2.5256</v>
      </c>
      <c r="O3044">
        <f>IF(L3044=0,"—",N3044/L3044)</f>
        <v>-0.7333333333333333</v>
      </c>
      <c r="P3044" t="inlineStr">
        <is>
          <t>South</t>
        </is>
      </c>
      <c r="Q3044" t="inlineStr">
        <is>
          <t>Home Office</t>
        </is>
      </c>
    </row>
    <row r="3045">
      <c r="A3045" s="8" t="n">
        <v>4109</v>
      </c>
      <c r="B3045" t="inlineStr">
        <is>
          <t>CA-2015-105599</t>
        </is>
      </c>
      <c r="C3045" s="9" t="n">
        <v>42254</v>
      </c>
      <c r="D3045" s="8" t="n">
        <v>2015</v>
      </c>
      <c r="E3045" s="8" t="n">
        <v>9</v>
      </c>
      <c r="F3045" t="inlineStr">
        <is>
          <t>2015-09</t>
        </is>
      </c>
      <c r="G3045" t="inlineStr">
        <is>
          <t>Furniture</t>
        </is>
      </c>
      <c r="H3045" t="inlineStr">
        <is>
          <t>Tables</t>
        </is>
      </c>
      <c r="I3045" t="inlineStr">
        <is>
          <t>Anderson Hickey Conga Table Tops &amp; Accessories</t>
        </is>
      </c>
      <c r="J3045" s="8" t="n">
        <v>3</v>
      </c>
      <c r="K3045" s="10" t="n">
        <v>0.4</v>
      </c>
      <c r="L3045" s="11" t="n">
        <v>27.414</v>
      </c>
      <c r="M3045" s="11">
        <f>L3045-N3045</f>
        <v>41.5779</v>
      </c>
      <c r="N3045" s="11" t="n">
        <v>-14.1639</v>
      </c>
      <c r="O3045">
        <f>IF(L3045=0,"—",N3045/L3045)</f>
        <v>-0.5166666666666666</v>
      </c>
      <c r="P3045" t="inlineStr">
        <is>
          <t>East</t>
        </is>
      </c>
      <c r="Q3045" t="inlineStr">
        <is>
          <t>Consumer</t>
        </is>
      </c>
    </row>
    <row r="3046">
      <c r="A3046" s="8" t="n">
        <v>6901</v>
      </c>
      <c r="B3046" t="inlineStr">
        <is>
          <t>CA-2015-140557</t>
        </is>
      </c>
      <c r="C3046" s="9" t="n">
        <v>42254</v>
      </c>
      <c r="D3046" s="8" t="n">
        <v>2015</v>
      </c>
      <c r="E3046" s="8" t="n">
        <v>9</v>
      </c>
      <c r="F3046" t="inlineStr">
        <is>
          <t>2015-09</t>
        </is>
      </c>
      <c r="G3046" t="inlineStr">
        <is>
          <t>Technology</t>
        </is>
      </c>
      <c r="H3046" t="inlineStr">
        <is>
          <t>Accessories</t>
        </is>
      </c>
      <c r="I3046" t="inlineStr">
        <is>
          <t>Razer Kraken PRO Over Ear PC and Music Headset</t>
        </is>
      </c>
      <c r="J3046" s="8" t="n">
        <v>7</v>
      </c>
      <c r="K3046" s="10" t="n">
        <v>0</v>
      </c>
      <c r="L3046" s="11" t="n">
        <v>559.9299999999999</v>
      </c>
      <c r="M3046" s="11">
        <f>L3046-N3046</f>
        <v>391.9509999999999</v>
      </c>
      <c r="N3046" s="11" t="n">
        <v>167.979</v>
      </c>
      <c r="O3046">
        <f>IF(L3046=0,"—",N3046/L3046)</f>
        <v>0.30000000000000004</v>
      </c>
      <c r="P3046" t="inlineStr">
        <is>
          <t>East</t>
        </is>
      </c>
      <c r="Q3046" t="inlineStr">
        <is>
          <t>Home Office</t>
        </is>
      </c>
    </row>
    <row r="3047">
      <c r="A3047" s="8" t="n">
        <v>8631</v>
      </c>
      <c r="B3047" t="inlineStr">
        <is>
          <t>CA-2015-164084</t>
        </is>
      </c>
      <c r="C3047" s="9" t="n">
        <v>42254</v>
      </c>
      <c r="D3047" s="8" t="n">
        <v>2015</v>
      </c>
      <c r="E3047" s="8" t="n">
        <v>9</v>
      </c>
      <c r="F3047" t="inlineStr">
        <is>
          <t>2015-09</t>
        </is>
      </c>
      <c r="G3047" t="inlineStr">
        <is>
          <t>Office Supplies</t>
        </is>
      </c>
      <c r="H3047" t="inlineStr">
        <is>
          <t>Fasteners</t>
        </is>
      </c>
      <c r="I3047" t="inlineStr">
        <is>
          <t>Assorted Color Push Pins</t>
        </is>
      </c>
      <c r="J3047" s="8" t="n">
        <v>4</v>
      </c>
      <c r="K3047" s="10" t="n">
        <v>0</v>
      </c>
      <c r="L3047" s="11" t="n">
        <v>7.24</v>
      </c>
      <c r="M3047" s="11">
        <f>L3047-N3047</f>
        <v>4.8508</v>
      </c>
      <c r="N3047" s="11" t="n">
        <v>2.3892</v>
      </c>
      <c r="O3047">
        <f>IF(L3047=0,"—",N3047/L3047)</f>
        <v>0.33</v>
      </c>
      <c r="P3047" t="inlineStr">
        <is>
          <t>East</t>
        </is>
      </c>
      <c r="Q3047" t="inlineStr">
        <is>
          <t>Corporate</t>
        </is>
      </c>
    </row>
    <row r="3048">
      <c r="A3048" s="8" t="n">
        <v>6790</v>
      </c>
      <c r="B3048" t="inlineStr">
        <is>
          <t>CA-2015-161445</t>
        </is>
      </c>
      <c r="C3048" s="9" t="n">
        <v>42254</v>
      </c>
      <c r="D3048" s="8" t="n">
        <v>2015</v>
      </c>
      <c r="E3048" s="8" t="n">
        <v>9</v>
      </c>
      <c r="F3048" t="inlineStr">
        <is>
          <t>2015-09</t>
        </is>
      </c>
      <c r="G3048" t="inlineStr">
        <is>
          <t>Office Supplies</t>
        </is>
      </c>
      <c r="H3048" t="inlineStr">
        <is>
          <t>Art</t>
        </is>
      </c>
      <c r="I3048" t="inlineStr">
        <is>
          <t>Boston 1645 Deluxe Heavier-Duty Electric Pencil Sharpener</t>
        </is>
      </c>
      <c r="J3048" s="8" t="n">
        <v>4</v>
      </c>
      <c r="K3048" s="10" t="n">
        <v>0.2</v>
      </c>
      <c r="L3048" s="11" t="n">
        <v>140.736</v>
      </c>
      <c r="M3048" s="11">
        <f>L3048-N3048</f>
        <v>128.42159999999998</v>
      </c>
      <c r="N3048" s="11" t="n">
        <v>12.3144</v>
      </c>
      <c r="O3048">
        <f>IF(L3048=0,"—",N3048/L3048)</f>
        <v>0.0875</v>
      </c>
      <c r="P3048" t="inlineStr">
        <is>
          <t>South</t>
        </is>
      </c>
      <c r="Q3048" t="inlineStr">
        <is>
          <t>Corporate</t>
        </is>
      </c>
    </row>
    <row r="3049">
      <c r="A3049" s="8" t="n">
        <v>8627</v>
      </c>
      <c r="B3049" t="inlineStr">
        <is>
          <t>CA-2015-164084</t>
        </is>
      </c>
      <c r="C3049" s="9" t="n">
        <v>42254</v>
      </c>
      <c r="D3049" s="8" t="n">
        <v>2015</v>
      </c>
      <c r="E3049" s="8" t="n">
        <v>9</v>
      </c>
      <c r="F3049" t="inlineStr">
        <is>
          <t>2015-09</t>
        </is>
      </c>
      <c r="G3049" t="inlineStr">
        <is>
          <t>Office Supplies</t>
        </is>
      </c>
      <c r="H3049" t="inlineStr">
        <is>
          <t>Storage</t>
        </is>
      </c>
      <c r="I3049" t="inlineStr">
        <is>
          <t>Mobile Personal File Cube</t>
        </is>
      </c>
      <c r="J3049" s="8" t="n">
        <v>3</v>
      </c>
      <c r="K3049" s="10" t="n">
        <v>0</v>
      </c>
      <c r="L3049" s="11" t="n">
        <v>70.26000000000001</v>
      </c>
      <c r="M3049" s="11">
        <f>L3049-N3049</f>
        <v>51.28980000000001</v>
      </c>
      <c r="N3049" s="11" t="n">
        <v>18.9702</v>
      </c>
      <c r="O3049">
        <f>IF(L3049=0,"—",N3049/L3049)</f>
        <v>0.26999999999999996</v>
      </c>
      <c r="P3049" t="inlineStr">
        <is>
          <t>East</t>
        </is>
      </c>
      <c r="Q3049" t="inlineStr">
        <is>
          <t>Corporate</t>
        </is>
      </c>
    </row>
    <row r="3050">
      <c r="A3050" s="8" t="n">
        <v>4108</v>
      </c>
      <c r="B3050" t="inlineStr">
        <is>
          <t>CA-2015-105599</t>
        </is>
      </c>
      <c r="C3050" s="9" t="n">
        <v>42254</v>
      </c>
      <c r="D3050" s="8" t="n">
        <v>2015</v>
      </c>
      <c r="E3050" s="8" t="n">
        <v>9</v>
      </c>
      <c r="F3050" t="inlineStr">
        <is>
          <t>2015-09</t>
        </is>
      </c>
      <c r="G3050" t="inlineStr">
        <is>
          <t>Office Supplies</t>
        </is>
      </c>
      <c r="H3050" t="inlineStr">
        <is>
          <t>Storage</t>
        </is>
      </c>
      <c r="I3050" t="inlineStr">
        <is>
          <t>Eldon Shelf Savers Cubes and Bins</t>
        </is>
      </c>
      <c r="J3050" s="8" t="n">
        <v>2</v>
      </c>
      <c r="K3050" s="10" t="n">
        <v>0</v>
      </c>
      <c r="L3050" s="11" t="n">
        <v>13.96</v>
      </c>
      <c r="M3050" s="11">
        <f>L3050-N3050</f>
        <v>13.680800000000001</v>
      </c>
      <c r="N3050" s="11" t="n">
        <v>0.2792</v>
      </c>
      <c r="O3050">
        <f>IF(L3050=0,"—",N3050/L3050)</f>
        <v>0.02</v>
      </c>
      <c r="P3050" t="inlineStr">
        <is>
          <t>East</t>
        </is>
      </c>
      <c r="Q3050" t="inlineStr">
        <is>
          <t>Consumer</t>
        </is>
      </c>
    </row>
    <row r="3051">
      <c r="A3051" s="8" t="n">
        <v>8628</v>
      </c>
      <c r="B3051" t="inlineStr">
        <is>
          <t>CA-2015-164084</t>
        </is>
      </c>
      <c r="C3051" s="9" t="n">
        <v>42254</v>
      </c>
      <c r="D3051" s="8" t="n">
        <v>2015</v>
      </c>
      <c r="E3051" s="8" t="n">
        <v>9</v>
      </c>
      <c r="F3051" t="inlineStr">
        <is>
          <t>2015-09</t>
        </is>
      </c>
      <c r="G3051" t="inlineStr">
        <is>
          <t>Technology</t>
        </is>
      </c>
      <c r="H3051" t="inlineStr">
        <is>
          <t>Accessories</t>
        </is>
      </c>
      <c r="I3051" t="inlineStr">
        <is>
          <t>KeyTronic E03601U1 - Keyboard - Beige</t>
        </is>
      </c>
      <c r="J3051" s="8" t="n">
        <v>5</v>
      </c>
      <c r="K3051" s="10" t="n">
        <v>0</v>
      </c>
      <c r="L3051" s="11" t="n">
        <v>90</v>
      </c>
      <c r="M3051" s="11">
        <f>L3051-N3051</f>
        <v>73.8</v>
      </c>
      <c r="N3051" s="11" t="n">
        <v>16.2</v>
      </c>
      <c r="O3051">
        <f>IF(L3051=0,"—",N3051/L3051)</f>
        <v>0.18</v>
      </c>
      <c r="P3051" t="inlineStr">
        <is>
          <t>East</t>
        </is>
      </c>
      <c r="Q3051" t="inlineStr">
        <is>
          <t>Corporate</t>
        </is>
      </c>
    </row>
    <row r="3052">
      <c r="A3052" s="8" t="n">
        <v>8629</v>
      </c>
      <c r="B3052" t="inlineStr">
        <is>
          <t>CA-2015-164084</t>
        </is>
      </c>
      <c r="C3052" s="9" t="n">
        <v>42254</v>
      </c>
      <c r="D3052" s="8" t="n">
        <v>2015</v>
      </c>
      <c r="E3052" s="8" t="n">
        <v>9</v>
      </c>
      <c r="F3052" t="inlineStr">
        <is>
          <t>2015-09</t>
        </is>
      </c>
      <c r="G3052" t="inlineStr">
        <is>
          <t>Office Supplies</t>
        </is>
      </c>
      <c r="H3052" t="inlineStr">
        <is>
          <t>Binders</t>
        </is>
      </c>
      <c r="I3052" t="inlineStr">
        <is>
          <t>Acco Pressboard Covers with Storage Hooks, 9 1/2" x 11", Executive Red</t>
        </is>
      </c>
      <c r="J3052" s="8" t="n">
        <v>2</v>
      </c>
      <c r="K3052" s="10" t="n">
        <v>0.2</v>
      </c>
      <c r="L3052" s="11" t="n">
        <v>6.096</v>
      </c>
      <c r="M3052" s="11">
        <f>L3052-N3052</f>
        <v>4.038600000000001</v>
      </c>
      <c r="N3052" s="11" t="n">
        <v>2.0574</v>
      </c>
      <c r="O3052">
        <f>IF(L3052=0,"—",N3052/L3052)</f>
        <v>0.33749999999999997</v>
      </c>
      <c r="P3052" t="inlineStr">
        <is>
          <t>East</t>
        </is>
      </c>
      <c r="Q3052" t="inlineStr">
        <is>
          <t>Corporate</t>
        </is>
      </c>
    </row>
    <row r="3053">
      <c r="A3053" s="8" t="n">
        <v>8630</v>
      </c>
      <c r="B3053" t="inlineStr">
        <is>
          <t>CA-2015-164084</t>
        </is>
      </c>
      <c r="C3053" s="9" t="n">
        <v>42254</v>
      </c>
      <c r="D3053" s="8" t="n">
        <v>2015</v>
      </c>
      <c r="E3053" s="8" t="n">
        <v>9</v>
      </c>
      <c r="F3053" t="inlineStr">
        <is>
          <t>2015-09</t>
        </is>
      </c>
      <c r="G3053" t="inlineStr">
        <is>
          <t>Furniture</t>
        </is>
      </c>
      <c r="H3053" t="inlineStr">
        <is>
          <t>Tables</t>
        </is>
      </c>
      <c r="I3053" t="inlineStr">
        <is>
          <t>Bretford CR8500 Series Meeting Room Furniture</t>
        </is>
      </c>
      <c r="J3053" s="8" t="n">
        <v>2</v>
      </c>
      <c r="K3053" s="10" t="n">
        <v>0.4</v>
      </c>
      <c r="L3053" s="11" t="n">
        <v>481.176</v>
      </c>
      <c r="M3053" s="11">
        <f>L3053-N3053</f>
        <v>601.47</v>
      </c>
      <c r="N3053" s="11" t="n">
        <v>-120.294</v>
      </c>
      <c r="O3053">
        <f>IF(L3053=0,"—",N3053/L3053)</f>
        <v>-0.25</v>
      </c>
      <c r="P3053" t="inlineStr">
        <is>
          <t>East</t>
        </is>
      </c>
      <c r="Q3053" t="inlineStr">
        <is>
          <t>Corporate</t>
        </is>
      </c>
    </row>
    <row r="3054">
      <c r="A3054" s="8" t="n">
        <v>2806</v>
      </c>
      <c r="B3054" t="inlineStr">
        <is>
          <t>CA-2015-122623</t>
        </is>
      </c>
      <c r="C3054" s="9" t="n">
        <v>42254</v>
      </c>
      <c r="D3054" s="8" t="n">
        <v>2015</v>
      </c>
      <c r="E3054" s="8" t="n">
        <v>9</v>
      </c>
      <c r="F3054" t="inlineStr">
        <is>
          <t>2015-09</t>
        </is>
      </c>
      <c r="G3054" t="inlineStr">
        <is>
          <t>Furniture</t>
        </is>
      </c>
      <c r="H3054" t="inlineStr">
        <is>
          <t>Chairs</t>
        </is>
      </c>
      <c r="I3054" t="inlineStr">
        <is>
          <t>Metal Folding Chairs, Beige, 4/Carton</t>
        </is>
      </c>
      <c r="J3054" s="8" t="n">
        <v>2</v>
      </c>
      <c r="K3054" s="10" t="n">
        <v>0.3</v>
      </c>
      <c r="L3054" s="11" t="n">
        <v>47.516</v>
      </c>
      <c r="M3054" s="11">
        <f>L3054-N3054</f>
        <v>49.5524</v>
      </c>
      <c r="N3054" s="11" t="n">
        <v>-2.0364</v>
      </c>
      <c r="O3054">
        <f>IF(L3054=0,"—",N3054/L3054)</f>
        <v>-0.04285714285714286</v>
      </c>
      <c r="P3054" t="inlineStr">
        <is>
          <t>Central</t>
        </is>
      </c>
      <c r="Q3054" t="inlineStr">
        <is>
          <t>Consumer</t>
        </is>
      </c>
    </row>
    <row r="3055">
      <c r="A3055" s="8" t="n">
        <v>146</v>
      </c>
      <c r="B3055" t="inlineStr">
        <is>
          <t>CA-2015-110744</t>
        </is>
      </c>
      <c r="C3055" s="9" t="n">
        <v>42254</v>
      </c>
      <c r="D3055" s="8" t="n">
        <v>2015</v>
      </c>
      <c r="E3055" s="8" t="n">
        <v>9</v>
      </c>
      <c r="F3055" t="inlineStr">
        <is>
          <t>2015-09</t>
        </is>
      </c>
      <c r="G3055" t="inlineStr">
        <is>
          <t>Office Supplies</t>
        </is>
      </c>
      <c r="H3055" t="inlineStr">
        <is>
          <t>Storage</t>
        </is>
      </c>
      <c r="I3055" t="inlineStr">
        <is>
          <t>Safco Industrial Wire Shelving</t>
        </is>
      </c>
      <c r="J3055" s="8" t="n">
        <v>7</v>
      </c>
      <c r="K3055" s="10" t="n">
        <v>0</v>
      </c>
      <c r="L3055" s="11" t="n">
        <v>671.9299999999999</v>
      </c>
      <c r="M3055" s="11">
        <f>L3055-N3055</f>
        <v>651.7720999999999</v>
      </c>
      <c r="N3055" s="11" t="n">
        <v>20.1579</v>
      </c>
      <c r="O3055">
        <f>IF(L3055=0,"—",N3055/L3055)</f>
        <v>0.030000000000000006</v>
      </c>
      <c r="P3055" t="inlineStr">
        <is>
          <t>West</t>
        </is>
      </c>
      <c r="Q3055" t="inlineStr">
        <is>
          <t>Consumer</t>
        </is>
      </c>
    </row>
    <row r="3056">
      <c r="A3056" s="8" t="n">
        <v>5010</v>
      </c>
      <c r="B3056" t="inlineStr">
        <is>
          <t>CA-2015-102876</t>
        </is>
      </c>
      <c r="C3056" s="9" t="n">
        <v>42254</v>
      </c>
      <c r="D3056" s="8" t="n">
        <v>2015</v>
      </c>
      <c r="E3056" s="8" t="n">
        <v>9</v>
      </c>
      <c r="F3056" t="inlineStr">
        <is>
          <t>2015-09</t>
        </is>
      </c>
      <c r="G3056" t="inlineStr">
        <is>
          <t>Technology</t>
        </is>
      </c>
      <c r="H3056" t="inlineStr">
        <is>
          <t>Phones</t>
        </is>
      </c>
      <c r="I3056" t="inlineStr">
        <is>
          <t>Samsung Galaxy Note 3</t>
        </is>
      </c>
      <c r="J3056" s="8" t="n">
        <v>6</v>
      </c>
      <c r="K3056" s="10" t="n">
        <v>0.4</v>
      </c>
      <c r="L3056" s="11" t="n">
        <v>791.9640000000001</v>
      </c>
      <c r="M3056" s="11">
        <f>L3056-N3056</f>
        <v>923.9580000000001</v>
      </c>
      <c r="N3056" s="11" t="n">
        <v>-131.994</v>
      </c>
      <c r="O3056">
        <f>IF(L3056=0,"—",N3056/L3056)</f>
        <v>-0.16666666666666666</v>
      </c>
      <c r="P3056" t="inlineStr">
        <is>
          <t>East</t>
        </is>
      </c>
      <c r="Q3056" t="inlineStr">
        <is>
          <t>Corporate</t>
        </is>
      </c>
    </row>
    <row r="3057">
      <c r="A3057" s="8" t="n">
        <v>5011</v>
      </c>
      <c r="B3057" t="inlineStr">
        <is>
          <t>CA-2015-102876</t>
        </is>
      </c>
      <c r="C3057" s="9" t="n">
        <v>42254</v>
      </c>
      <c r="D3057" s="8" t="n">
        <v>2015</v>
      </c>
      <c r="E3057" s="8" t="n">
        <v>9</v>
      </c>
      <c r="F3057" t="inlineStr">
        <is>
          <t>2015-09</t>
        </is>
      </c>
      <c r="G3057" t="inlineStr">
        <is>
          <t>Office Supplies</t>
        </is>
      </c>
      <c r="H3057" t="inlineStr">
        <is>
          <t>Binders</t>
        </is>
      </c>
      <c r="I3057" t="inlineStr">
        <is>
          <t>Angle-D Ring Binders</t>
        </is>
      </c>
      <c r="J3057" s="8" t="n">
        <v>3</v>
      </c>
      <c r="K3057" s="10" t="n">
        <v>0.7</v>
      </c>
      <c r="L3057" s="11" t="n">
        <v>4.923</v>
      </c>
      <c r="M3057" s="11">
        <f>L3057-N3057</f>
        <v>8.8614</v>
      </c>
      <c r="N3057" s="11" t="n">
        <v>-3.9384</v>
      </c>
      <c r="O3057">
        <f>IF(L3057=0,"—",N3057/L3057)</f>
        <v>-0.8</v>
      </c>
      <c r="P3057" t="inlineStr">
        <is>
          <t>East</t>
        </is>
      </c>
      <c r="Q3057" t="inlineStr">
        <is>
          <t>Corporate</t>
        </is>
      </c>
    </row>
    <row r="3058">
      <c r="A3058" s="8" t="n">
        <v>5009</v>
      </c>
      <c r="B3058" t="inlineStr">
        <is>
          <t>CA-2015-102876</t>
        </is>
      </c>
      <c r="C3058" s="9" t="n">
        <v>42254</v>
      </c>
      <c r="D3058" s="8" t="n">
        <v>2015</v>
      </c>
      <c r="E3058" s="8" t="n">
        <v>9</v>
      </c>
      <c r="F3058" t="inlineStr">
        <is>
          <t>2015-09</t>
        </is>
      </c>
      <c r="G3058" t="inlineStr">
        <is>
          <t>Office Supplies</t>
        </is>
      </c>
      <c r="H3058" t="inlineStr">
        <is>
          <t>Binders</t>
        </is>
      </c>
      <c r="I3058" t="inlineStr">
        <is>
          <t>GBC Wire Binding Strips</t>
        </is>
      </c>
      <c r="J3058" s="8" t="n">
        <v>1</v>
      </c>
      <c r="K3058" s="10" t="n">
        <v>0.7</v>
      </c>
      <c r="L3058" s="11" t="n">
        <v>9.522</v>
      </c>
      <c r="M3058" s="11">
        <f>L3058-N3058</f>
        <v>16.5048</v>
      </c>
      <c r="N3058" s="11" t="n">
        <v>-6.9828</v>
      </c>
      <c r="O3058">
        <f>IF(L3058=0,"—",N3058/L3058)</f>
        <v>-0.7333333333333333</v>
      </c>
      <c r="P3058" t="inlineStr">
        <is>
          <t>East</t>
        </is>
      </c>
      <c r="Q3058" t="inlineStr">
        <is>
          <t>Corporate</t>
        </is>
      </c>
    </row>
    <row r="3059">
      <c r="A3059" s="8" t="n">
        <v>6255</v>
      </c>
      <c r="B3059" t="inlineStr">
        <is>
          <t>CA-2015-151624</t>
        </is>
      </c>
      <c r="C3059" s="9" t="n">
        <v>42255</v>
      </c>
      <c r="D3059" s="8" t="n">
        <v>2015</v>
      </c>
      <c r="E3059" s="8" t="n">
        <v>9</v>
      </c>
      <c r="F3059" t="inlineStr">
        <is>
          <t>2015-09</t>
        </is>
      </c>
      <c r="G3059" t="inlineStr">
        <is>
          <t>Furniture</t>
        </is>
      </c>
      <c r="H3059" t="inlineStr">
        <is>
          <t>Furnishings</t>
        </is>
      </c>
      <c r="I3059" t="inlineStr">
        <is>
          <t>Acrylic Self-Standing Desk Frames</t>
        </is>
      </c>
      <c r="J3059" s="8" t="n">
        <v>8</v>
      </c>
      <c r="K3059" s="10" t="n">
        <v>0</v>
      </c>
      <c r="L3059" s="11" t="n">
        <v>21.36</v>
      </c>
      <c r="M3059" s="11">
        <f>L3059-N3059</f>
        <v>13.2432</v>
      </c>
      <c r="N3059" s="11" t="n">
        <v>8.1168</v>
      </c>
      <c r="O3059">
        <f>IF(L3059=0,"—",N3059/L3059)</f>
        <v>0.38</v>
      </c>
      <c r="P3059" t="inlineStr">
        <is>
          <t>South</t>
        </is>
      </c>
      <c r="Q3059" t="inlineStr">
        <is>
          <t>Corporate</t>
        </is>
      </c>
    </row>
    <row r="3060">
      <c r="A3060" s="8" t="n">
        <v>5057</v>
      </c>
      <c r="B3060" t="inlineStr">
        <is>
          <t>CA-2015-162166</t>
        </is>
      </c>
      <c r="C3060" s="9" t="n">
        <v>42255</v>
      </c>
      <c r="D3060" s="8" t="n">
        <v>2015</v>
      </c>
      <c r="E3060" s="8" t="n">
        <v>9</v>
      </c>
      <c r="F3060" t="inlineStr">
        <is>
          <t>2015-09</t>
        </is>
      </c>
      <c r="G3060" t="inlineStr">
        <is>
          <t>Office Supplies</t>
        </is>
      </c>
      <c r="H3060" t="inlineStr">
        <is>
          <t>Paper</t>
        </is>
      </c>
      <c r="I3060" t="inlineStr">
        <is>
          <t>Xerox 1928</t>
        </is>
      </c>
      <c r="J3060" s="8" t="n">
        <v>5</v>
      </c>
      <c r="K3060" s="10" t="n">
        <v>0</v>
      </c>
      <c r="L3060" s="11" t="n">
        <v>26.4</v>
      </c>
      <c r="M3060" s="11">
        <f>L3060-N3060</f>
        <v>14.519999999999998</v>
      </c>
      <c r="N3060" s="11" t="n">
        <v>11.88</v>
      </c>
      <c r="O3060">
        <f>IF(L3060=0,"—",N3060/L3060)</f>
        <v>0.45000000000000007</v>
      </c>
      <c r="P3060" t="inlineStr">
        <is>
          <t>West</t>
        </is>
      </c>
      <c r="Q3060" t="inlineStr">
        <is>
          <t>Consumer</t>
        </is>
      </c>
    </row>
    <row r="3061">
      <c r="A3061" s="8" t="n">
        <v>5058</v>
      </c>
      <c r="B3061" t="inlineStr">
        <is>
          <t>CA-2015-162166</t>
        </is>
      </c>
      <c r="C3061" s="9" t="n">
        <v>42255</v>
      </c>
      <c r="D3061" s="8" t="n">
        <v>2015</v>
      </c>
      <c r="E3061" s="8" t="n">
        <v>9</v>
      </c>
      <c r="F3061" t="inlineStr">
        <is>
          <t>2015-09</t>
        </is>
      </c>
      <c r="G3061" t="inlineStr">
        <is>
          <t>Office Supplies</t>
        </is>
      </c>
      <c r="H3061" t="inlineStr">
        <is>
          <t>Storage</t>
        </is>
      </c>
      <c r="I3061" t="inlineStr">
        <is>
          <t>Eldon Shelf Savers Cubes and Bins</t>
        </is>
      </c>
      <c r="J3061" s="8" t="n">
        <v>6</v>
      </c>
      <c r="K3061" s="10" t="n">
        <v>0</v>
      </c>
      <c r="L3061" s="11" t="n">
        <v>41.88</v>
      </c>
      <c r="M3061" s="11">
        <f>L3061-N3061</f>
        <v>41.0424</v>
      </c>
      <c r="N3061" s="11" t="n">
        <v>0.8376</v>
      </c>
      <c r="O3061">
        <f>IF(L3061=0,"—",N3061/L3061)</f>
        <v>0.02</v>
      </c>
      <c r="P3061" t="inlineStr">
        <is>
          <t>West</t>
        </is>
      </c>
      <c r="Q3061" t="inlineStr">
        <is>
          <t>Consumer</t>
        </is>
      </c>
    </row>
    <row r="3062">
      <c r="A3062" s="8" t="n">
        <v>2631</v>
      </c>
      <c r="B3062" t="inlineStr">
        <is>
          <t>CA-2015-168186</t>
        </is>
      </c>
      <c r="C3062" s="9" t="n">
        <v>42257</v>
      </c>
      <c r="D3062" s="8" t="n">
        <v>2015</v>
      </c>
      <c r="E3062" s="8" t="n">
        <v>9</v>
      </c>
      <c r="F3062" t="inlineStr">
        <is>
          <t>2015-09</t>
        </is>
      </c>
      <c r="G3062" t="inlineStr">
        <is>
          <t>Office Supplies</t>
        </is>
      </c>
      <c r="H3062" t="inlineStr">
        <is>
          <t>Paper</t>
        </is>
      </c>
      <c r="I3062" t="inlineStr">
        <is>
          <t>Xerox 1952</t>
        </is>
      </c>
      <c r="J3062" s="8" t="n">
        <v>3</v>
      </c>
      <c r="K3062" s="10" t="n">
        <v>0</v>
      </c>
      <c r="L3062" s="11" t="n">
        <v>14.94</v>
      </c>
      <c r="M3062" s="11">
        <f>L3062-N3062</f>
        <v>7.9182</v>
      </c>
      <c r="N3062" s="11" t="n">
        <v>7.0218</v>
      </c>
      <c r="O3062">
        <f>IF(L3062=0,"—",N3062/L3062)</f>
        <v>0.47000000000000003</v>
      </c>
      <c r="P3062" t="inlineStr">
        <is>
          <t>Central</t>
        </is>
      </c>
      <c r="Q3062" t="inlineStr">
        <is>
          <t>Consumer</t>
        </is>
      </c>
    </row>
    <row r="3063">
      <c r="A3063" s="8" t="n">
        <v>3468</v>
      </c>
      <c r="B3063" t="inlineStr">
        <is>
          <t>US-2015-147242</t>
        </is>
      </c>
      <c r="C3063" s="9" t="n">
        <v>42257</v>
      </c>
      <c r="D3063" s="8" t="n">
        <v>2015</v>
      </c>
      <c r="E3063" s="8" t="n">
        <v>9</v>
      </c>
      <c r="F3063" t="inlineStr">
        <is>
          <t>2015-09</t>
        </is>
      </c>
      <c r="G3063" t="inlineStr">
        <is>
          <t>Office Supplies</t>
        </is>
      </c>
      <c r="H3063" t="inlineStr">
        <is>
          <t>Paper</t>
        </is>
      </c>
      <c r="I3063" t="inlineStr">
        <is>
          <t>Xerox 1960</t>
        </is>
      </c>
      <c r="J3063" s="8" t="n">
        <v>9</v>
      </c>
      <c r="K3063" s="10" t="n">
        <v>0</v>
      </c>
      <c r="L3063" s="11" t="n">
        <v>278.82</v>
      </c>
      <c r="M3063" s="11">
        <f>L3063-N3063</f>
        <v>153.351</v>
      </c>
      <c r="N3063" s="11" t="n">
        <v>125.469</v>
      </c>
      <c r="O3063">
        <f>IF(L3063=0,"—",N3063/L3063)</f>
        <v>0.45</v>
      </c>
      <c r="P3063" t="inlineStr">
        <is>
          <t>East</t>
        </is>
      </c>
      <c r="Q3063" t="inlineStr">
        <is>
          <t>Corporate</t>
        </is>
      </c>
    </row>
    <row r="3064">
      <c r="A3064" s="8" t="n">
        <v>581</v>
      </c>
      <c r="B3064" t="inlineStr">
        <is>
          <t>CA-2015-132906</t>
        </is>
      </c>
      <c r="C3064" s="9" t="n">
        <v>42257</v>
      </c>
      <c r="D3064" s="8" t="n">
        <v>2015</v>
      </c>
      <c r="E3064" s="8" t="n">
        <v>9</v>
      </c>
      <c r="F3064" t="inlineStr">
        <is>
          <t>2015-09</t>
        </is>
      </c>
      <c r="G3064" t="inlineStr">
        <is>
          <t>Office Supplies</t>
        </is>
      </c>
      <c r="H3064" t="inlineStr">
        <is>
          <t>Supplies</t>
        </is>
      </c>
      <c r="I3064" t="inlineStr">
        <is>
          <t>Martin-Yale Premier Letter Opener</t>
        </is>
      </c>
      <c r="J3064" s="8" t="n">
        <v>4</v>
      </c>
      <c r="K3064" s="10" t="n">
        <v>0</v>
      </c>
      <c r="L3064" s="11" t="n">
        <v>51.52</v>
      </c>
      <c r="M3064" s="11">
        <f>L3064-N3064</f>
        <v>49.9744</v>
      </c>
      <c r="N3064" s="11" t="n">
        <v>1.5456</v>
      </c>
      <c r="O3064">
        <f>IF(L3064=0,"—",N3064/L3064)</f>
        <v>0.03</v>
      </c>
      <c r="P3064" t="inlineStr">
        <is>
          <t>West</t>
        </is>
      </c>
      <c r="Q3064" t="inlineStr">
        <is>
          <t>Consumer</t>
        </is>
      </c>
    </row>
    <row r="3065">
      <c r="A3065" s="8" t="n">
        <v>3467</v>
      </c>
      <c r="B3065" t="inlineStr">
        <is>
          <t>US-2015-147242</t>
        </is>
      </c>
      <c r="C3065" s="9" t="n">
        <v>42257</v>
      </c>
      <c r="D3065" s="8" t="n">
        <v>2015</v>
      </c>
      <c r="E3065" s="8" t="n">
        <v>9</v>
      </c>
      <c r="F3065" t="inlineStr">
        <is>
          <t>2015-09</t>
        </is>
      </c>
      <c r="G3065" t="inlineStr">
        <is>
          <t>Furniture</t>
        </is>
      </c>
      <c r="H3065" t="inlineStr">
        <is>
          <t>Bookcases</t>
        </is>
      </c>
      <c r="I3065" t="inlineStr">
        <is>
          <t>O'Sullivan 2-Door Barrister Bookcase in Odessa Pine</t>
        </is>
      </c>
      <c r="J3065" s="8" t="n">
        <v>2</v>
      </c>
      <c r="K3065" s="10" t="n">
        <v>0</v>
      </c>
      <c r="L3065" s="11" t="n">
        <v>361.96</v>
      </c>
      <c r="M3065" s="11">
        <f>L3065-N3065</f>
        <v>278.7092</v>
      </c>
      <c r="N3065" s="11" t="n">
        <v>83.2508</v>
      </c>
      <c r="O3065">
        <f>IF(L3065=0,"—",N3065/L3065)</f>
        <v>0.23</v>
      </c>
      <c r="P3065" t="inlineStr">
        <is>
          <t>East</t>
        </is>
      </c>
      <c r="Q3065" t="inlineStr">
        <is>
          <t>Corporate</t>
        </is>
      </c>
    </row>
    <row r="3066">
      <c r="A3066" s="8" t="n">
        <v>3466</v>
      </c>
      <c r="B3066" t="inlineStr">
        <is>
          <t>US-2015-147242</t>
        </is>
      </c>
      <c r="C3066" s="9" t="n">
        <v>42257</v>
      </c>
      <c r="D3066" s="8" t="n">
        <v>2015</v>
      </c>
      <c r="E3066" s="8" t="n">
        <v>9</v>
      </c>
      <c r="F3066" t="inlineStr">
        <is>
          <t>2015-09</t>
        </is>
      </c>
      <c r="G3066" t="inlineStr">
        <is>
          <t>Office Supplies</t>
        </is>
      </c>
      <c r="H3066" t="inlineStr">
        <is>
          <t>Appliances</t>
        </is>
      </c>
      <c r="I3066" t="inlineStr">
        <is>
          <t>Euro-Pro Shark Turbo Vacuum</t>
        </is>
      </c>
      <c r="J3066" s="8" t="n">
        <v>2</v>
      </c>
      <c r="K3066" s="10" t="n">
        <v>0</v>
      </c>
      <c r="L3066" s="11" t="n">
        <v>61.96</v>
      </c>
      <c r="M3066" s="11">
        <f>L3066-N3066</f>
        <v>45.8504</v>
      </c>
      <c r="N3066" s="11" t="n">
        <v>16.1096</v>
      </c>
      <c r="O3066">
        <f>IF(L3066=0,"—",N3066/L3066)</f>
        <v>0.26</v>
      </c>
      <c r="P3066" t="inlineStr">
        <is>
          <t>East</t>
        </is>
      </c>
      <c r="Q3066" t="inlineStr">
        <is>
          <t>Corporate</t>
        </is>
      </c>
    </row>
    <row r="3067">
      <c r="A3067" s="8" t="n">
        <v>7205</v>
      </c>
      <c r="B3067" t="inlineStr">
        <is>
          <t>CA-2015-136658</t>
        </is>
      </c>
      <c r="C3067" s="9" t="n">
        <v>42257</v>
      </c>
      <c r="D3067" s="8" t="n">
        <v>2015</v>
      </c>
      <c r="E3067" s="8" t="n">
        <v>9</v>
      </c>
      <c r="F3067" t="inlineStr">
        <is>
          <t>2015-09</t>
        </is>
      </c>
      <c r="G3067" t="inlineStr">
        <is>
          <t>Office Supplies</t>
        </is>
      </c>
      <c r="H3067" t="inlineStr">
        <is>
          <t>Art</t>
        </is>
      </c>
      <c r="I3067" t="inlineStr">
        <is>
          <t>Manco Dry-Lighter Erasable Highlighter</t>
        </is>
      </c>
      <c r="J3067" s="8" t="n">
        <v>2</v>
      </c>
      <c r="K3067" s="10" t="n">
        <v>0</v>
      </c>
      <c r="L3067" s="11" t="n">
        <v>6.08</v>
      </c>
      <c r="M3067" s="11">
        <f>L3067-N3067</f>
        <v>4.0128</v>
      </c>
      <c r="N3067" s="11" t="n">
        <v>2.0672</v>
      </c>
      <c r="O3067">
        <f>IF(L3067=0,"—",N3067/L3067)</f>
        <v>0.34</v>
      </c>
      <c r="P3067" t="inlineStr">
        <is>
          <t>East</t>
        </is>
      </c>
      <c r="Q3067" t="inlineStr">
        <is>
          <t>Consumer</t>
        </is>
      </c>
    </row>
    <row r="3068">
      <c r="A3068" s="8" t="n">
        <v>5765</v>
      </c>
      <c r="B3068" t="inlineStr">
        <is>
          <t>CA-2015-117772</t>
        </is>
      </c>
      <c r="C3068" s="9" t="n">
        <v>42257</v>
      </c>
      <c r="D3068" s="8" t="n">
        <v>2015</v>
      </c>
      <c r="E3068" s="8" t="n">
        <v>9</v>
      </c>
      <c r="F3068" t="inlineStr">
        <is>
          <t>2015-09</t>
        </is>
      </c>
      <c r="G3068" t="inlineStr">
        <is>
          <t>Office Supplies</t>
        </is>
      </c>
      <c r="H3068" t="inlineStr">
        <is>
          <t>Storage</t>
        </is>
      </c>
      <c r="I3068" t="inlineStr">
        <is>
          <t>Belkin 19" Center-Weighted Shelf, Gray</t>
        </is>
      </c>
      <c r="J3068" s="8" t="n">
        <v>6</v>
      </c>
      <c r="K3068" s="10" t="n">
        <v>0</v>
      </c>
      <c r="L3068" s="11" t="n">
        <v>353.88</v>
      </c>
      <c r="M3068" s="11">
        <f>L3068-N3068</f>
        <v>336.186</v>
      </c>
      <c r="N3068" s="11" t="n">
        <v>17.694</v>
      </c>
      <c r="O3068">
        <f>IF(L3068=0,"—",N3068/L3068)</f>
        <v>0.049999999999999996</v>
      </c>
      <c r="P3068" t="inlineStr">
        <is>
          <t>West</t>
        </is>
      </c>
      <c r="Q3068" t="inlineStr">
        <is>
          <t>Consumer</t>
        </is>
      </c>
    </row>
    <row r="3069">
      <c r="A3069" s="8" t="n">
        <v>7491</v>
      </c>
      <c r="B3069" t="inlineStr">
        <is>
          <t>CA-2015-108672</t>
        </is>
      </c>
      <c r="C3069" s="9" t="n">
        <v>42257</v>
      </c>
      <c r="D3069" s="8" t="n">
        <v>2015</v>
      </c>
      <c r="E3069" s="8" t="n">
        <v>9</v>
      </c>
      <c r="F3069" t="inlineStr">
        <is>
          <t>2015-09</t>
        </is>
      </c>
      <c r="G3069" t="inlineStr">
        <is>
          <t>Furniture</t>
        </is>
      </c>
      <c r="H3069" t="inlineStr">
        <is>
          <t>Furnishings</t>
        </is>
      </c>
      <c r="I3069" t="inlineStr">
        <is>
          <t>Seth Thomas 13 1/2" Wall Clock</t>
        </is>
      </c>
      <c r="J3069" s="8" t="n">
        <v>6</v>
      </c>
      <c r="K3069" s="10" t="n">
        <v>0</v>
      </c>
      <c r="L3069" s="11" t="n">
        <v>106.68</v>
      </c>
      <c r="M3069" s="11">
        <f>L3069-N3069</f>
        <v>73.60920000000002</v>
      </c>
      <c r="N3069" s="11" t="n">
        <v>33.0708</v>
      </c>
      <c r="O3069">
        <f>IF(L3069=0,"—",N3069/L3069)</f>
        <v>0.30999999999999994</v>
      </c>
      <c r="P3069" t="inlineStr">
        <is>
          <t>West</t>
        </is>
      </c>
      <c r="Q3069" t="inlineStr">
        <is>
          <t>Corporate</t>
        </is>
      </c>
    </row>
    <row r="3070">
      <c r="A3070" s="8" t="n">
        <v>7724</v>
      </c>
      <c r="B3070" t="inlineStr">
        <is>
          <t>CA-2015-139374</t>
        </is>
      </c>
      <c r="C3070" s="9" t="n">
        <v>42257</v>
      </c>
      <c r="D3070" s="8" t="n">
        <v>2015</v>
      </c>
      <c r="E3070" s="8" t="n">
        <v>9</v>
      </c>
      <c r="F3070" t="inlineStr">
        <is>
          <t>2015-09</t>
        </is>
      </c>
      <c r="G3070" t="inlineStr">
        <is>
          <t>Furniture</t>
        </is>
      </c>
      <c r="H3070" t="inlineStr">
        <is>
          <t>Chairs</t>
        </is>
      </c>
      <c r="I3070" t="inlineStr">
        <is>
          <t>Global Commerce Series Low-Back Swivel/Tilt Chairs</t>
        </is>
      </c>
      <c r="J3070" s="8" t="n">
        <v>1</v>
      </c>
      <c r="K3070" s="10" t="n">
        <v>0.3</v>
      </c>
      <c r="L3070" s="11" t="n">
        <v>179.886</v>
      </c>
      <c r="M3070" s="11">
        <f>L3070-N3070</f>
        <v>182.45579999999998</v>
      </c>
      <c r="N3070" s="11" t="n">
        <v>-2.5698</v>
      </c>
      <c r="O3070">
        <f>IF(L3070=0,"—",N3070/L3070)</f>
        <v>-0.014285714285714285</v>
      </c>
      <c r="P3070" t="inlineStr">
        <is>
          <t>Central</t>
        </is>
      </c>
      <c r="Q3070" t="inlineStr">
        <is>
          <t>Corporate</t>
        </is>
      </c>
    </row>
    <row r="3071">
      <c r="A3071" s="8" t="n">
        <v>3319</v>
      </c>
      <c r="B3071" t="inlineStr">
        <is>
          <t>CA-2015-165057</t>
        </is>
      </c>
      <c r="C3071" s="9" t="n">
        <v>42258</v>
      </c>
      <c r="D3071" s="8" t="n">
        <v>2015</v>
      </c>
      <c r="E3071" s="8" t="n">
        <v>9</v>
      </c>
      <c r="F3071" t="inlineStr">
        <is>
          <t>2015-09</t>
        </is>
      </c>
      <c r="G3071" t="inlineStr">
        <is>
          <t>Office Supplies</t>
        </is>
      </c>
      <c r="H3071" t="inlineStr">
        <is>
          <t>Labels</t>
        </is>
      </c>
      <c r="I3071" t="inlineStr">
        <is>
          <t>Avery 474</t>
        </is>
      </c>
      <c r="J3071" s="8" t="n">
        <v>3</v>
      </c>
      <c r="K3071" s="10" t="n">
        <v>0</v>
      </c>
      <c r="L3071" s="11" t="n">
        <v>8.640000000000001</v>
      </c>
      <c r="M3071" s="11">
        <f>L3071-N3071</f>
        <v>4.4064000000000005</v>
      </c>
      <c r="N3071" s="11" t="n">
        <v>4.2336</v>
      </c>
      <c r="O3071">
        <f>IF(L3071=0,"—",N3071/L3071)</f>
        <v>0.49</v>
      </c>
      <c r="P3071" t="inlineStr">
        <is>
          <t>West</t>
        </is>
      </c>
      <c r="Q3071" t="inlineStr">
        <is>
          <t>Consumer</t>
        </is>
      </c>
    </row>
    <row r="3072">
      <c r="A3072" s="8" t="n">
        <v>3318</v>
      </c>
      <c r="B3072" t="inlineStr">
        <is>
          <t>CA-2015-165057</t>
        </is>
      </c>
      <c r="C3072" s="9" t="n">
        <v>42258</v>
      </c>
      <c r="D3072" s="8" t="n">
        <v>2015</v>
      </c>
      <c r="E3072" s="8" t="n">
        <v>9</v>
      </c>
      <c r="F3072" t="inlineStr">
        <is>
          <t>2015-09</t>
        </is>
      </c>
      <c r="G3072" t="inlineStr">
        <is>
          <t>Office Supplies</t>
        </is>
      </c>
      <c r="H3072" t="inlineStr">
        <is>
          <t>Art</t>
        </is>
      </c>
      <c r="I3072" t="inlineStr">
        <is>
          <t>Boston 19500 Mighty Mite Electric Pencil Sharpener</t>
        </is>
      </c>
      <c r="J3072" s="8" t="n">
        <v>9</v>
      </c>
      <c r="K3072" s="10" t="n">
        <v>0</v>
      </c>
      <c r="L3072" s="11" t="n">
        <v>181.35</v>
      </c>
      <c r="M3072" s="11">
        <f>L3072-N3072</f>
        <v>132.38549999999998</v>
      </c>
      <c r="N3072" s="11" t="n">
        <v>48.9645</v>
      </c>
      <c r="O3072">
        <f>IF(L3072=0,"—",N3072/L3072)</f>
        <v>0.27</v>
      </c>
      <c r="P3072" t="inlineStr">
        <is>
          <t>West</t>
        </is>
      </c>
      <c r="Q3072" t="inlineStr">
        <is>
          <t>Consumer</t>
        </is>
      </c>
    </row>
    <row r="3073">
      <c r="A3073" s="8" t="n">
        <v>8029</v>
      </c>
      <c r="B3073" t="inlineStr">
        <is>
          <t>CA-2015-132465</t>
        </is>
      </c>
      <c r="C3073" s="9" t="n">
        <v>42258</v>
      </c>
      <c r="D3073" s="8" t="n">
        <v>2015</v>
      </c>
      <c r="E3073" s="8" t="n">
        <v>9</v>
      </c>
      <c r="F3073" t="inlineStr">
        <is>
          <t>2015-09</t>
        </is>
      </c>
      <c r="G3073" t="inlineStr">
        <is>
          <t>Office Supplies</t>
        </is>
      </c>
      <c r="H3073" t="inlineStr">
        <is>
          <t>Storage</t>
        </is>
      </c>
      <c r="I3073" t="inlineStr">
        <is>
          <t>Fellowes Staxonsteel Drawer Files</t>
        </is>
      </c>
      <c r="J3073" s="8" t="n">
        <v>4</v>
      </c>
      <c r="K3073" s="10" t="n">
        <v>0</v>
      </c>
      <c r="L3073" s="11" t="n">
        <v>772.6799999999999</v>
      </c>
      <c r="M3073" s="11">
        <f>L3073-N3073</f>
        <v>664.5047999999999</v>
      </c>
      <c r="N3073" s="11" t="n">
        <v>108.1752</v>
      </c>
      <c r="O3073">
        <f>IF(L3073=0,"—",N3073/L3073)</f>
        <v>0.14</v>
      </c>
      <c r="P3073" t="inlineStr">
        <is>
          <t>East</t>
        </is>
      </c>
      <c r="Q3073" t="inlineStr">
        <is>
          <t>Corporate</t>
        </is>
      </c>
    </row>
    <row r="3074">
      <c r="A3074" s="8" t="n">
        <v>8861</v>
      </c>
      <c r="B3074" t="inlineStr">
        <is>
          <t>CA-2015-125934</t>
        </is>
      </c>
      <c r="C3074" s="9" t="n">
        <v>42258</v>
      </c>
      <c r="D3074" s="8" t="n">
        <v>2015</v>
      </c>
      <c r="E3074" s="8" t="n">
        <v>9</v>
      </c>
      <c r="F3074" t="inlineStr">
        <is>
          <t>2015-09</t>
        </is>
      </c>
      <c r="G3074" t="inlineStr">
        <is>
          <t>Office Supplies</t>
        </is>
      </c>
      <c r="H3074" t="inlineStr">
        <is>
          <t>Labels</t>
        </is>
      </c>
      <c r="I3074" t="inlineStr">
        <is>
          <t>Avery 503</t>
        </is>
      </c>
      <c r="J3074" s="8" t="n">
        <v>3</v>
      </c>
      <c r="K3074" s="10" t="n">
        <v>0</v>
      </c>
      <c r="L3074" s="11" t="n">
        <v>31.05</v>
      </c>
      <c r="M3074" s="11">
        <f>L3074-N3074</f>
        <v>16.146</v>
      </c>
      <c r="N3074" s="11" t="n">
        <v>14.904</v>
      </c>
      <c r="O3074">
        <f>IF(L3074=0,"—",N3074/L3074)</f>
        <v>0.48</v>
      </c>
      <c r="P3074" t="inlineStr">
        <is>
          <t>East</t>
        </is>
      </c>
      <c r="Q3074" t="inlineStr">
        <is>
          <t>Home Office</t>
        </is>
      </c>
    </row>
    <row r="3075">
      <c r="A3075" s="8" t="n">
        <v>8028</v>
      </c>
      <c r="B3075" t="inlineStr">
        <is>
          <t>CA-2015-132465</t>
        </is>
      </c>
      <c r="C3075" s="9" t="n">
        <v>42258</v>
      </c>
      <c r="D3075" s="8" t="n">
        <v>2015</v>
      </c>
      <c r="E3075" s="8" t="n">
        <v>9</v>
      </c>
      <c r="F3075" t="inlineStr">
        <is>
          <t>2015-09</t>
        </is>
      </c>
      <c r="G3075" t="inlineStr">
        <is>
          <t>Technology</t>
        </is>
      </c>
      <c r="H3075" t="inlineStr">
        <is>
          <t>Accessories</t>
        </is>
      </c>
      <c r="I3075" t="inlineStr">
        <is>
          <t>Logitech LS21 Speaker System - PC Multimedia - 2.1-CH - Wired</t>
        </is>
      </c>
      <c r="J3075" s="8" t="n">
        <v>1</v>
      </c>
      <c r="K3075" s="10" t="n">
        <v>0</v>
      </c>
      <c r="L3075" s="11" t="n">
        <v>19.99</v>
      </c>
      <c r="M3075" s="11">
        <f>L3075-N3075</f>
        <v>13.193399999999999</v>
      </c>
      <c r="N3075" s="11" t="n">
        <v>6.7966</v>
      </c>
      <c r="O3075">
        <f>IF(L3075=0,"—",N3075/L3075)</f>
        <v>0.34</v>
      </c>
      <c r="P3075" t="inlineStr">
        <is>
          <t>East</t>
        </is>
      </c>
      <c r="Q3075" t="inlineStr">
        <is>
          <t>Corporate</t>
        </is>
      </c>
    </row>
    <row r="3076">
      <c r="A3076" s="8" t="n">
        <v>8863</v>
      </c>
      <c r="B3076" t="inlineStr">
        <is>
          <t>CA-2015-125934</t>
        </is>
      </c>
      <c r="C3076" s="9" t="n">
        <v>42258</v>
      </c>
      <c r="D3076" s="8" t="n">
        <v>2015</v>
      </c>
      <c r="E3076" s="8" t="n">
        <v>9</v>
      </c>
      <c r="F3076" t="inlineStr">
        <is>
          <t>2015-09</t>
        </is>
      </c>
      <c r="G3076" t="inlineStr">
        <is>
          <t>Office Supplies</t>
        </is>
      </c>
      <c r="H3076" t="inlineStr">
        <is>
          <t>Binders</t>
        </is>
      </c>
      <c r="I3076" t="inlineStr">
        <is>
          <t>Ibico Laser Imprintable Binding System Covers</t>
        </is>
      </c>
      <c r="J3076" s="8" t="n">
        <v>4</v>
      </c>
      <c r="K3076" s="10" t="n">
        <v>0</v>
      </c>
      <c r="L3076" s="11" t="n">
        <v>209.6</v>
      </c>
      <c r="M3076" s="11">
        <f>L3076-N3076</f>
        <v>113.184</v>
      </c>
      <c r="N3076" s="11" t="n">
        <v>96.416</v>
      </c>
      <c r="O3076">
        <f>IF(L3076=0,"—",N3076/L3076)</f>
        <v>0.46</v>
      </c>
      <c r="P3076" t="inlineStr">
        <is>
          <t>East</t>
        </is>
      </c>
      <c r="Q3076" t="inlineStr">
        <is>
          <t>Home Office</t>
        </is>
      </c>
    </row>
    <row r="3077">
      <c r="A3077" s="8" t="n">
        <v>8027</v>
      </c>
      <c r="B3077" t="inlineStr">
        <is>
          <t>CA-2015-132465</t>
        </is>
      </c>
      <c r="C3077" s="9" t="n">
        <v>42258</v>
      </c>
      <c r="D3077" s="8" t="n">
        <v>2015</v>
      </c>
      <c r="E3077" s="8" t="n">
        <v>9</v>
      </c>
      <c r="F3077" t="inlineStr">
        <is>
          <t>2015-09</t>
        </is>
      </c>
      <c r="G3077" t="inlineStr">
        <is>
          <t>Office Supplies</t>
        </is>
      </c>
      <c r="H3077" t="inlineStr">
        <is>
          <t>Storage</t>
        </is>
      </c>
      <c r="I3077" t="inlineStr">
        <is>
          <t>Space Solutions Industrial Galvanized Steel Shelving.</t>
        </is>
      </c>
      <c r="J3077" s="8" t="n">
        <v>1</v>
      </c>
      <c r="K3077" s="10" t="n">
        <v>0</v>
      </c>
      <c r="L3077" s="11" t="n">
        <v>78.8</v>
      </c>
      <c r="M3077" s="11">
        <f>L3077-N3077</f>
        <v>77.224</v>
      </c>
      <c r="N3077" s="11" t="n">
        <v>1.576</v>
      </c>
      <c r="O3077">
        <f>IF(L3077=0,"—",N3077/L3077)</f>
        <v>0.02</v>
      </c>
      <c r="P3077" t="inlineStr">
        <is>
          <t>East</t>
        </is>
      </c>
      <c r="Q3077" t="inlineStr">
        <is>
          <t>Corporate</t>
        </is>
      </c>
    </row>
    <row r="3078">
      <c r="A3078" s="8" t="n">
        <v>8864</v>
      </c>
      <c r="B3078" t="inlineStr">
        <is>
          <t>CA-2015-125934</t>
        </is>
      </c>
      <c r="C3078" s="9" t="n">
        <v>42258</v>
      </c>
      <c r="D3078" s="8" t="n">
        <v>2015</v>
      </c>
      <c r="E3078" s="8" t="n">
        <v>9</v>
      </c>
      <c r="F3078" t="inlineStr">
        <is>
          <t>2015-09</t>
        </is>
      </c>
      <c r="G3078" t="inlineStr">
        <is>
          <t>Office Supplies</t>
        </is>
      </c>
      <c r="H3078" t="inlineStr">
        <is>
          <t>Appliances</t>
        </is>
      </c>
      <c r="I3078" t="inlineStr">
        <is>
          <t>Fellowes Advanced 8 Outlet Surge Suppressor with Phone/Fax Protection</t>
        </is>
      </c>
      <c r="J3078" s="8" t="n">
        <v>4</v>
      </c>
      <c r="K3078" s="10" t="n">
        <v>0</v>
      </c>
      <c r="L3078" s="11" t="n">
        <v>111.04</v>
      </c>
      <c r="M3078" s="11">
        <f>L3078-N3078</f>
        <v>81.0592</v>
      </c>
      <c r="N3078" s="11" t="n">
        <v>29.9808</v>
      </c>
      <c r="O3078">
        <f>IF(L3078=0,"—",N3078/L3078)</f>
        <v>0.26999999999999996</v>
      </c>
      <c r="P3078" t="inlineStr">
        <is>
          <t>East</t>
        </is>
      </c>
      <c r="Q3078" t="inlineStr">
        <is>
          <t>Home Office</t>
        </is>
      </c>
    </row>
    <row r="3079">
      <c r="A3079" s="8" t="n">
        <v>8865</v>
      </c>
      <c r="B3079" t="inlineStr">
        <is>
          <t>CA-2015-125934</t>
        </is>
      </c>
      <c r="C3079" s="9" t="n">
        <v>42258</v>
      </c>
      <c r="D3079" s="8" t="n">
        <v>2015</v>
      </c>
      <c r="E3079" s="8" t="n">
        <v>9</v>
      </c>
      <c r="F3079" t="inlineStr">
        <is>
          <t>2015-09</t>
        </is>
      </c>
      <c r="G3079" t="inlineStr">
        <is>
          <t>Office Supplies</t>
        </is>
      </c>
      <c r="H3079" t="inlineStr">
        <is>
          <t>Paper</t>
        </is>
      </c>
      <c r="I3079" t="inlineStr">
        <is>
          <t>Xerox 208</t>
        </is>
      </c>
      <c r="J3079" s="8" t="n">
        <v>6</v>
      </c>
      <c r="K3079" s="10" t="n">
        <v>0</v>
      </c>
      <c r="L3079" s="11" t="n">
        <v>38.88</v>
      </c>
      <c r="M3079" s="11">
        <f>L3079-N3079</f>
        <v>20.2176</v>
      </c>
      <c r="N3079" s="11" t="n">
        <v>18.6624</v>
      </c>
      <c r="O3079">
        <f>IF(L3079=0,"—",N3079/L3079)</f>
        <v>0.48000000000000004</v>
      </c>
      <c r="P3079" t="inlineStr">
        <is>
          <t>East</t>
        </is>
      </c>
      <c r="Q3079" t="inlineStr">
        <is>
          <t>Home Office</t>
        </is>
      </c>
    </row>
    <row r="3080">
      <c r="A3080" s="8" t="n">
        <v>8026</v>
      </c>
      <c r="B3080" t="inlineStr">
        <is>
          <t>CA-2015-132465</t>
        </is>
      </c>
      <c r="C3080" s="9" t="n">
        <v>42258</v>
      </c>
      <c r="D3080" s="8" t="n">
        <v>2015</v>
      </c>
      <c r="E3080" s="8" t="n">
        <v>9</v>
      </c>
      <c r="F3080" t="inlineStr">
        <is>
          <t>2015-09</t>
        </is>
      </c>
      <c r="G3080" t="inlineStr">
        <is>
          <t>Furniture</t>
        </is>
      </c>
      <c r="H3080" t="inlineStr">
        <is>
          <t>Furnishings</t>
        </is>
      </c>
      <c r="I3080" t="inlineStr">
        <is>
          <t>Deflect-o DuraMat Antistatic Studded Beveled Mat for Medium Pile Carpeting</t>
        </is>
      </c>
      <c r="J3080" s="8" t="n">
        <v>2</v>
      </c>
      <c r="K3080" s="10" t="n">
        <v>0</v>
      </c>
      <c r="L3080" s="11" t="n">
        <v>210.68</v>
      </c>
      <c r="M3080" s="11">
        <f>L3080-N3080</f>
        <v>160.1168</v>
      </c>
      <c r="N3080" s="11" t="n">
        <v>50.5632</v>
      </c>
      <c r="O3080">
        <f>IF(L3080=0,"—",N3080/L3080)</f>
        <v>0.24</v>
      </c>
      <c r="P3080" t="inlineStr">
        <is>
          <t>East</t>
        </is>
      </c>
      <c r="Q3080" t="inlineStr">
        <is>
          <t>Corporate</t>
        </is>
      </c>
    </row>
    <row r="3081">
      <c r="A3081" s="8" t="n">
        <v>8550</v>
      </c>
      <c r="B3081" t="inlineStr">
        <is>
          <t>CA-2015-126186</t>
        </is>
      </c>
      <c r="C3081" s="9" t="n">
        <v>42258</v>
      </c>
      <c r="D3081" s="8" t="n">
        <v>2015</v>
      </c>
      <c r="E3081" s="8" t="n">
        <v>9</v>
      </c>
      <c r="F3081" t="inlineStr">
        <is>
          <t>2015-09</t>
        </is>
      </c>
      <c r="G3081" t="inlineStr">
        <is>
          <t>Furniture</t>
        </is>
      </c>
      <c r="H3081" t="inlineStr">
        <is>
          <t>Furnishings</t>
        </is>
      </c>
      <c r="I3081" t="inlineStr">
        <is>
          <t>Deflect-O Glasstique Clear Desk Accessories</t>
        </is>
      </c>
      <c r="J3081" s="8" t="n">
        <v>4</v>
      </c>
      <c r="K3081" s="10" t="n">
        <v>0.2</v>
      </c>
      <c r="L3081" s="11" t="n">
        <v>24.64</v>
      </c>
      <c r="M3081" s="11">
        <f>L3081-N3081</f>
        <v>20.636000000000003</v>
      </c>
      <c r="N3081" s="11" t="n">
        <v>4.004</v>
      </c>
      <c r="O3081">
        <f>IF(L3081=0,"—",N3081/L3081)</f>
        <v>0.16249999999999998</v>
      </c>
      <c r="P3081" t="inlineStr">
        <is>
          <t>West</t>
        </is>
      </c>
      <c r="Q3081" t="inlineStr">
        <is>
          <t>Corporate</t>
        </is>
      </c>
    </row>
    <row r="3082">
      <c r="A3082" s="8" t="n">
        <v>8862</v>
      </c>
      <c r="B3082" t="inlineStr">
        <is>
          <t>CA-2015-125934</t>
        </is>
      </c>
      <c r="C3082" s="9" t="n">
        <v>42258</v>
      </c>
      <c r="D3082" s="8" t="n">
        <v>2015</v>
      </c>
      <c r="E3082" s="8" t="n">
        <v>9</v>
      </c>
      <c r="F3082" t="inlineStr">
        <is>
          <t>2015-09</t>
        </is>
      </c>
      <c r="G3082" t="inlineStr">
        <is>
          <t>Furniture</t>
        </is>
      </c>
      <c r="H3082" t="inlineStr">
        <is>
          <t>Furnishings</t>
        </is>
      </c>
      <c r="I3082" t="inlineStr">
        <is>
          <t>Eldon Pizzaz Desk Accessories</t>
        </is>
      </c>
      <c r="J3082" s="8" t="n">
        <v>4</v>
      </c>
      <c r="K3082" s="10" t="n">
        <v>0</v>
      </c>
      <c r="L3082" s="11" t="n">
        <v>8.92</v>
      </c>
      <c r="M3082" s="11">
        <f>L3082-N3082</f>
        <v>4.9952000000000005</v>
      </c>
      <c r="N3082" s="11" t="n">
        <v>3.9248</v>
      </c>
      <c r="O3082">
        <f>IF(L3082=0,"—",N3082/L3082)</f>
        <v>0.44</v>
      </c>
      <c r="P3082" t="inlineStr">
        <is>
          <t>East</t>
        </is>
      </c>
      <c r="Q3082" t="inlineStr">
        <is>
          <t>Home Office</t>
        </is>
      </c>
    </row>
    <row r="3083">
      <c r="A3083" s="8" t="n">
        <v>6673</v>
      </c>
      <c r="B3083" t="inlineStr">
        <is>
          <t>CA-2015-153794</t>
        </is>
      </c>
      <c r="C3083" s="9" t="n">
        <v>42258</v>
      </c>
      <c r="D3083" s="8" t="n">
        <v>2015</v>
      </c>
      <c r="E3083" s="8" t="n">
        <v>9</v>
      </c>
      <c r="F3083" t="inlineStr">
        <is>
          <t>2015-09</t>
        </is>
      </c>
      <c r="G3083" t="inlineStr">
        <is>
          <t>Office Supplies</t>
        </is>
      </c>
      <c r="H3083" t="inlineStr">
        <is>
          <t>Art</t>
        </is>
      </c>
      <c r="I3083" t="inlineStr">
        <is>
          <t>Hunt PowerHouse Electric Pencil Sharpener, Blue</t>
        </is>
      </c>
      <c r="J3083" s="8" t="n">
        <v>7</v>
      </c>
      <c r="K3083" s="10" t="n">
        <v>0</v>
      </c>
      <c r="L3083" s="11" t="n">
        <v>265.86</v>
      </c>
      <c r="M3083" s="11">
        <f>L3083-N3083</f>
        <v>186.10200000000003</v>
      </c>
      <c r="N3083" s="11" t="n">
        <v>79.758</v>
      </c>
      <c r="O3083">
        <f>IF(L3083=0,"—",N3083/L3083)</f>
        <v>0.3</v>
      </c>
      <c r="P3083" t="inlineStr">
        <is>
          <t>West</t>
        </is>
      </c>
      <c r="Q3083" t="inlineStr">
        <is>
          <t>Corporate</t>
        </is>
      </c>
    </row>
    <row r="3084">
      <c r="A3084" s="8" t="n">
        <v>2901</v>
      </c>
      <c r="B3084" t="inlineStr">
        <is>
          <t>CA-2015-166464</t>
        </is>
      </c>
      <c r="C3084" s="9" t="n">
        <v>42259</v>
      </c>
      <c r="D3084" s="8" t="n">
        <v>2015</v>
      </c>
      <c r="E3084" s="8" t="n">
        <v>9</v>
      </c>
      <c r="F3084" t="inlineStr">
        <is>
          <t>2015-09</t>
        </is>
      </c>
      <c r="G3084" t="inlineStr">
        <is>
          <t>Office Supplies</t>
        </is>
      </c>
      <c r="H3084" t="inlineStr">
        <is>
          <t>Labels</t>
        </is>
      </c>
      <c r="I3084" t="inlineStr">
        <is>
          <t>Avery 520</t>
        </is>
      </c>
      <c r="J3084" s="8" t="n">
        <v>4</v>
      </c>
      <c r="K3084" s="10" t="n">
        <v>0</v>
      </c>
      <c r="L3084" s="11" t="n">
        <v>12.6</v>
      </c>
      <c r="M3084" s="11">
        <f>L3084-N3084</f>
        <v>6.552</v>
      </c>
      <c r="N3084" s="11" t="n">
        <v>6.048</v>
      </c>
      <c r="O3084">
        <f>IF(L3084=0,"—",N3084/L3084)</f>
        <v>0.48000000000000004</v>
      </c>
      <c r="P3084" t="inlineStr">
        <is>
          <t>East</t>
        </is>
      </c>
      <c r="Q3084" t="inlineStr">
        <is>
          <t>Consumer</t>
        </is>
      </c>
    </row>
    <row r="3085">
      <c r="A3085" s="8" t="n">
        <v>2900</v>
      </c>
      <c r="B3085" t="inlineStr">
        <is>
          <t>CA-2015-166464</t>
        </is>
      </c>
      <c r="C3085" s="9" t="n">
        <v>42259</v>
      </c>
      <c r="D3085" s="8" t="n">
        <v>2015</v>
      </c>
      <c r="E3085" s="8" t="n">
        <v>9</v>
      </c>
      <c r="F3085" t="inlineStr">
        <is>
          <t>2015-09</t>
        </is>
      </c>
      <c r="G3085" t="inlineStr">
        <is>
          <t>Technology</t>
        </is>
      </c>
      <c r="H3085" t="inlineStr">
        <is>
          <t>Copiers</t>
        </is>
      </c>
      <c r="I3085" t="inlineStr">
        <is>
          <t>Hewlett Packard 310 Color Digital Copier</t>
        </is>
      </c>
      <c r="J3085" s="8" t="n">
        <v>2</v>
      </c>
      <c r="K3085" s="10" t="n">
        <v>0.2</v>
      </c>
      <c r="L3085" s="11" t="n">
        <v>479.984</v>
      </c>
      <c r="M3085" s="11">
        <f>L3085-N3085</f>
        <v>419.986</v>
      </c>
      <c r="N3085" s="11" t="n">
        <v>59.998</v>
      </c>
      <c r="O3085">
        <f>IF(L3085=0,"—",N3085/L3085)</f>
        <v>0.125</v>
      </c>
      <c r="P3085" t="inlineStr">
        <is>
          <t>East</t>
        </is>
      </c>
      <c r="Q3085" t="inlineStr">
        <is>
          <t>Consumer</t>
        </is>
      </c>
    </row>
    <row r="3086">
      <c r="A3086" s="8" t="n">
        <v>5208</v>
      </c>
      <c r="B3086" t="inlineStr">
        <is>
          <t>CA-2015-102015</t>
        </is>
      </c>
      <c r="C3086" s="9" t="n">
        <v>42259</v>
      </c>
      <c r="D3086" s="8" t="n">
        <v>2015</v>
      </c>
      <c r="E3086" s="8" t="n">
        <v>9</v>
      </c>
      <c r="F3086" t="inlineStr">
        <is>
          <t>2015-09</t>
        </is>
      </c>
      <c r="G3086" t="inlineStr">
        <is>
          <t>Office Supplies</t>
        </is>
      </c>
      <c r="H3086" t="inlineStr">
        <is>
          <t>Labels</t>
        </is>
      </c>
      <c r="I3086" t="inlineStr">
        <is>
          <t>Avery 489</t>
        </is>
      </c>
      <c r="J3086" s="8" t="n">
        <v>2</v>
      </c>
      <c r="K3086" s="10" t="n">
        <v>0</v>
      </c>
      <c r="L3086" s="11" t="n">
        <v>20.7</v>
      </c>
      <c r="M3086" s="11">
        <f>L3086-N3086</f>
        <v>10.764</v>
      </c>
      <c r="N3086" s="11" t="n">
        <v>9.936</v>
      </c>
      <c r="O3086">
        <f>IF(L3086=0,"—",N3086/L3086)</f>
        <v>0.48000000000000004</v>
      </c>
      <c r="P3086" t="inlineStr">
        <is>
          <t>East</t>
        </is>
      </c>
      <c r="Q3086" t="inlineStr">
        <is>
          <t>Consumer</t>
        </is>
      </c>
    </row>
    <row r="3087">
      <c r="A3087" s="8" t="n">
        <v>5207</v>
      </c>
      <c r="B3087" t="inlineStr">
        <is>
          <t>CA-2015-102015</t>
        </is>
      </c>
      <c r="C3087" s="9" t="n">
        <v>42259</v>
      </c>
      <c r="D3087" s="8" t="n">
        <v>2015</v>
      </c>
      <c r="E3087" s="8" t="n">
        <v>9</v>
      </c>
      <c r="F3087" t="inlineStr">
        <is>
          <t>2015-09</t>
        </is>
      </c>
      <c r="G3087" t="inlineStr">
        <is>
          <t>Office Supplies</t>
        </is>
      </c>
      <c r="H3087" t="inlineStr">
        <is>
          <t>Fasteners</t>
        </is>
      </c>
      <c r="I3087" t="inlineStr">
        <is>
          <t>OIC Binder Clips, Mini, 1/4" Capacity, Black</t>
        </is>
      </c>
      <c r="J3087" s="8" t="n">
        <v>1</v>
      </c>
      <c r="K3087" s="10" t="n">
        <v>0</v>
      </c>
      <c r="L3087" s="11" t="n">
        <v>1.24</v>
      </c>
      <c r="M3087" s="11">
        <f>L3087-N3087</f>
        <v>0.6572</v>
      </c>
      <c r="N3087" s="11" t="n">
        <v>0.5828</v>
      </c>
      <c r="O3087">
        <f>IF(L3087=0,"—",N3087/L3087)</f>
        <v>0.47</v>
      </c>
      <c r="P3087" t="inlineStr">
        <is>
          <t>East</t>
        </is>
      </c>
      <c r="Q3087" t="inlineStr">
        <is>
          <t>Consumer</t>
        </is>
      </c>
    </row>
    <row r="3088">
      <c r="A3088" s="8" t="n">
        <v>5209</v>
      </c>
      <c r="B3088" t="inlineStr">
        <is>
          <t>CA-2015-102015</t>
        </is>
      </c>
      <c r="C3088" s="9" t="n">
        <v>42259</v>
      </c>
      <c r="D3088" s="8" t="n">
        <v>2015</v>
      </c>
      <c r="E3088" s="8" t="n">
        <v>9</v>
      </c>
      <c r="F3088" t="inlineStr">
        <is>
          <t>2015-09</t>
        </is>
      </c>
      <c r="G3088" t="inlineStr">
        <is>
          <t>Office Supplies</t>
        </is>
      </c>
      <c r="H3088" t="inlineStr">
        <is>
          <t>Paper</t>
        </is>
      </c>
      <c r="I3088" t="inlineStr">
        <is>
          <t>HP Office Recycled Paper (20Lb. and 87 Bright)</t>
        </is>
      </c>
      <c r="J3088" s="8" t="n">
        <v>5</v>
      </c>
      <c r="K3088" s="10" t="n">
        <v>0</v>
      </c>
      <c r="L3088" s="11" t="n">
        <v>28.9</v>
      </c>
      <c r="M3088" s="11">
        <f>L3088-N3088</f>
        <v>14.738999999999999</v>
      </c>
      <c r="N3088" s="11" t="n">
        <v>14.161</v>
      </c>
      <c r="O3088">
        <f>IF(L3088=0,"—",N3088/L3088)</f>
        <v>0.49</v>
      </c>
      <c r="P3088" t="inlineStr">
        <is>
          <t>East</t>
        </is>
      </c>
      <c r="Q3088" t="inlineStr">
        <is>
          <t>Consumer</t>
        </is>
      </c>
    </row>
    <row r="3089">
      <c r="A3089" s="8" t="n">
        <v>5206</v>
      </c>
      <c r="B3089" t="inlineStr">
        <is>
          <t>CA-2015-102015</t>
        </is>
      </c>
      <c r="C3089" s="9" t="n">
        <v>42259</v>
      </c>
      <c r="D3089" s="8" t="n">
        <v>2015</v>
      </c>
      <c r="E3089" s="8" t="n">
        <v>9</v>
      </c>
      <c r="F3089" t="inlineStr">
        <is>
          <t>2015-09</t>
        </is>
      </c>
      <c r="G3089" t="inlineStr">
        <is>
          <t>Office Supplies</t>
        </is>
      </c>
      <c r="H3089" t="inlineStr">
        <is>
          <t>Storage</t>
        </is>
      </c>
      <c r="I3089" t="inlineStr">
        <is>
          <t>Gould Plastics 9-Pocket Panel Bin, 18-3/8w x 5-1/4d x 20-1/2h, Black</t>
        </is>
      </c>
      <c r="J3089" s="8" t="n">
        <v>2</v>
      </c>
      <c r="K3089" s="10" t="n">
        <v>0</v>
      </c>
      <c r="L3089" s="11" t="n">
        <v>105.98</v>
      </c>
      <c r="M3089" s="11">
        <f>L3089-N3089</f>
        <v>101.74080000000001</v>
      </c>
      <c r="N3089" s="11" t="n">
        <v>4.2392</v>
      </c>
      <c r="O3089">
        <f>IF(L3089=0,"—",N3089/L3089)</f>
        <v>0.04</v>
      </c>
      <c r="P3089" t="inlineStr">
        <is>
          <t>East</t>
        </is>
      </c>
      <c r="Q3089" t="inlineStr">
        <is>
          <t>Consumer</t>
        </is>
      </c>
    </row>
    <row r="3090">
      <c r="A3090" s="8" t="n">
        <v>5205</v>
      </c>
      <c r="B3090" t="inlineStr">
        <is>
          <t>CA-2015-102015</t>
        </is>
      </c>
      <c r="C3090" s="9" t="n">
        <v>42259</v>
      </c>
      <c r="D3090" s="8" t="n">
        <v>2015</v>
      </c>
      <c r="E3090" s="8" t="n">
        <v>9</v>
      </c>
      <c r="F3090" t="inlineStr">
        <is>
          <t>2015-09</t>
        </is>
      </c>
      <c r="G3090" t="inlineStr">
        <is>
          <t>Office Supplies</t>
        </is>
      </c>
      <c r="H3090" t="inlineStr">
        <is>
          <t>Art</t>
        </is>
      </c>
      <c r="I3090" t="inlineStr">
        <is>
          <t>Binney &amp; Smith Crayola Metallic Colored Pencils, 8-Color Set</t>
        </is>
      </c>
      <c r="J3090" s="8" t="n">
        <v>2</v>
      </c>
      <c r="K3090" s="10" t="n">
        <v>0</v>
      </c>
      <c r="L3090" s="11" t="n">
        <v>9.26</v>
      </c>
      <c r="M3090" s="11">
        <f>L3090-N3090</f>
        <v>6.2042</v>
      </c>
      <c r="N3090" s="11" t="n">
        <v>3.0558</v>
      </c>
      <c r="O3090">
        <f>IF(L3090=0,"—",N3090/L3090)</f>
        <v>0.33</v>
      </c>
      <c r="P3090" t="inlineStr">
        <is>
          <t>East</t>
        </is>
      </c>
      <c r="Q3090" t="inlineStr">
        <is>
          <t>Consumer</t>
        </is>
      </c>
    </row>
    <row r="3091">
      <c r="A3091" s="8" t="n">
        <v>5210</v>
      </c>
      <c r="B3091" t="inlineStr">
        <is>
          <t>CA-2015-102015</t>
        </is>
      </c>
      <c r="C3091" s="9" t="n">
        <v>42259</v>
      </c>
      <c r="D3091" s="8" t="n">
        <v>2015</v>
      </c>
      <c r="E3091" s="8" t="n">
        <v>9</v>
      </c>
      <c r="F3091" t="inlineStr">
        <is>
          <t>2015-09</t>
        </is>
      </c>
      <c r="G3091" t="inlineStr">
        <is>
          <t>Office Supplies</t>
        </is>
      </c>
      <c r="H3091" t="inlineStr">
        <is>
          <t>Envelopes</t>
        </is>
      </c>
      <c r="I3091" t="inlineStr">
        <is>
          <t>Tyvek  Top-Opening Peel &amp; Seel Envelopes, Plain White</t>
        </is>
      </c>
      <c r="J3091" s="8" t="n">
        <v>1</v>
      </c>
      <c r="K3091" s="10" t="n">
        <v>0</v>
      </c>
      <c r="L3091" s="11" t="n">
        <v>27.18</v>
      </c>
      <c r="M3091" s="11">
        <f>L3091-N3091</f>
        <v>14.4054</v>
      </c>
      <c r="N3091" s="11" t="n">
        <v>12.7746</v>
      </c>
      <c r="O3091">
        <f>IF(L3091=0,"—",N3091/L3091)</f>
        <v>0.47</v>
      </c>
      <c r="P3091" t="inlineStr">
        <is>
          <t>East</t>
        </is>
      </c>
      <c r="Q3091" t="inlineStr">
        <is>
          <t>Consumer</t>
        </is>
      </c>
    </row>
    <row r="3092">
      <c r="A3092" s="8" t="n">
        <v>9056</v>
      </c>
      <c r="B3092" t="inlineStr">
        <is>
          <t>CA-2015-128993</t>
        </is>
      </c>
      <c r="C3092" s="9" t="n">
        <v>42259</v>
      </c>
      <c r="D3092" s="8" t="n">
        <v>2015</v>
      </c>
      <c r="E3092" s="8" t="n">
        <v>9</v>
      </c>
      <c r="F3092" t="inlineStr">
        <is>
          <t>2015-09</t>
        </is>
      </c>
      <c r="G3092" t="inlineStr">
        <is>
          <t>Technology</t>
        </is>
      </c>
      <c r="H3092" t="inlineStr">
        <is>
          <t>Accessories</t>
        </is>
      </c>
      <c r="I3092" t="inlineStr">
        <is>
          <t>Memorex Froggy Flash Drive 4 GB</t>
        </is>
      </c>
      <c r="J3092" s="8" t="n">
        <v>2</v>
      </c>
      <c r="K3092" s="10" t="n">
        <v>0</v>
      </c>
      <c r="L3092" s="11" t="n">
        <v>21.98</v>
      </c>
      <c r="M3092" s="11">
        <f>L3092-N3092</f>
        <v>13.4078</v>
      </c>
      <c r="N3092" s="11" t="n">
        <v>8.5722</v>
      </c>
      <c r="O3092">
        <f>IF(L3092=0,"—",N3092/L3092)</f>
        <v>0.39</v>
      </c>
      <c r="P3092" t="inlineStr">
        <is>
          <t>West</t>
        </is>
      </c>
      <c r="Q3092" t="inlineStr">
        <is>
          <t>Consumer</t>
        </is>
      </c>
    </row>
    <row r="3093">
      <c r="A3093" s="8" t="n">
        <v>6353</v>
      </c>
      <c r="B3093" t="inlineStr">
        <is>
          <t>US-2015-161347</t>
        </is>
      </c>
      <c r="C3093" s="9" t="n">
        <v>42260</v>
      </c>
      <c r="D3093" s="8" t="n">
        <v>2015</v>
      </c>
      <c r="E3093" s="8" t="n">
        <v>9</v>
      </c>
      <c r="F3093" t="inlineStr">
        <is>
          <t>2015-09</t>
        </is>
      </c>
      <c r="G3093" t="inlineStr">
        <is>
          <t>Office Supplies</t>
        </is>
      </c>
      <c r="H3093" t="inlineStr">
        <is>
          <t>Binders</t>
        </is>
      </c>
      <c r="I3093" t="inlineStr">
        <is>
          <t>Fellowes Twister Kit, Gray/Clear, 3/pkg</t>
        </is>
      </c>
      <c r="J3093" s="8" t="n">
        <v>1</v>
      </c>
      <c r="K3093" s="10" t="n">
        <v>0.7</v>
      </c>
      <c r="L3093" s="11" t="n">
        <v>2.412</v>
      </c>
      <c r="M3093" s="11">
        <f>L3093-N3093</f>
        <v>4.422</v>
      </c>
      <c r="N3093" s="11" t="n">
        <v>-2.01</v>
      </c>
      <c r="O3093">
        <f>IF(L3093=0,"—",N3093/L3093)</f>
        <v>-0.8333333333333333</v>
      </c>
      <c r="P3093" t="inlineStr">
        <is>
          <t>East</t>
        </is>
      </c>
      <c r="Q3093" t="inlineStr">
        <is>
          <t>Consumer</t>
        </is>
      </c>
    </row>
    <row r="3094">
      <c r="A3094" s="8" t="n">
        <v>9910</v>
      </c>
      <c r="B3094" t="inlineStr">
        <is>
          <t>US-2015-129007</t>
        </is>
      </c>
      <c r="C3094" s="9" t="n">
        <v>42260</v>
      </c>
      <c r="D3094" s="8" t="n">
        <v>2015</v>
      </c>
      <c r="E3094" s="8" t="n">
        <v>9</v>
      </c>
      <c r="F3094" t="inlineStr">
        <is>
          <t>2015-09</t>
        </is>
      </c>
      <c r="G3094" t="inlineStr">
        <is>
          <t>Furniture</t>
        </is>
      </c>
      <c r="H3094" t="inlineStr">
        <is>
          <t>Furnishings</t>
        </is>
      </c>
      <c r="I3094" t="inlineStr">
        <is>
          <t>Tensor Computer Mounted Lamp</t>
        </is>
      </c>
      <c r="J3094" s="8" t="n">
        <v>3</v>
      </c>
      <c r="K3094" s="10" t="n">
        <v>0</v>
      </c>
      <c r="L3094" s="11" t="n">
        <v>44.67</v>
      </c>
      <c r="M3094" s="11">
        <f>L3094-N3094</f>
        <v>32.6091</v>
      </c>
      <c r="N3094" s="11" t="n">
        <v>12.0609</v>
      </c>
      <c r="O3094">
        <f>IF(L3094=0,"—",N3094/L3094)</f>
        <v>0.27</v>
      </c>
      <c r="P3094" t="inlineStr">
        <is>
          <t>West</t>
        </is>
      </c>
      <c r="Q3094" t="inlineStr">
        <is>
          <t>Corporate</t>
        </is>
      </c>
    </row>
    <row r="3095">
      <c r="A3095" s="8" t="n">
        <v>5189</v>
      </c>
      <c r="B3095" t="inlineStr">
        <is>
          <t>CA-2015-115567</t>
        </is>
      </c>
      <c r="C3095" s="9" t="n">
        <v>42260</v>
      </c>
      <c r="D3095" s="8" t="n">
        <v>2015</v>
      </c>
      <c r="E3095" s="8" t="n">
        <v>9</v>
      </c>
      <c r="F3095" t="inlineStr">
        <is>
          <t>2015-09</t>
        </is>
      </c>
      <c r="G3095" t="inlineStr">
        <is>
          <t>Furniture</t>
        </is>
      </c>
      <c r="H3095" t="inlineStr">
        <is>
          <t>Chairs</t>
        </is>
      </c>
      <c r="I3095" t="inlineStr">
        <is>
          <t>Hon Multipurpose Stacking Arm Chairs</t>
        </is>
      </c>
      <c r="J3095" s="8" t="n">
        <v>7</v>
      </c>
      <c r="K3095" s="10" t="n">
        <v>0</v>
      </c>
      <c r="L3095" s="11" t="n">
        <v>1516.2</v>
      </c>
      <c r="M3095" s="11">
        <f>L3095-N3095</f>
        <v>1121.988</v>
      </c>
      <c r="N3095" s="11" t="n">
        <v>394.212</v>
      </c>
      <c r="O3095">
        <f>IF(L3095=0,"—",N3095/L3095)</f>
        <v>0.26</v>
      </c>
      <c r="P3095" t="inlineStr">
        <is>
          <t>Central</t>
        </is>
      </c>
      <c r="Q3095" t="inlineStr">
        <is>
          <t>Consumer</t>
        </is>
      </c>
    </row>
    <row r="3096">
      <c r="A3096" s="8" t="n">
        <v>6788</v>
      </c>
      <c r="B3096" t="inlineStr">
        <is>
          <t>CA-2015-118843</t>
        </is>
      </c>
      <c r="C3096" s="9" t="n">
        <v>42260</v>
      </c>
      <c r="D3096" s="8" t="n">
        <v>2015</v>
      </c>
      <c r="E3096" s="8" t="n">
        <v>9</v>
      </c>
      <c r="F3096" t="inlineStr">
        <is>
          <t>2015-09</t>
        </is>
      </c>
      <c r="G3096" t="inlineStr">
        <is>
          <t>Furniture</t>
        </is>
      </c>
      <c r="H3096" t="inlineStr">
        <is>
          <t>Furnishings</t>
        </is>
      </c>
      <c r="I3096" t="inlineStr">
        <is>
          <t>Eldon Advantage Chair Mats for Low to Medium Pile Carpets</t>
        </is>
      </c>
      <c r="J3096" s="8" t="n">
        <v>3</v>
      </c>
      <c r="K3096" s="10" t="n">
        <v>0</v>
      </c>
      <c r="L3096" s="11" t="n">
        <v>129.93</v>
      </c>
      <c r="M3096" s="11">
        <f>L3096-N3096</f>
        <v>116.93700000000001</v>
      </c>
      <c r="N3096" s="11" t="n">
        <v>12.993</v>
      </c>
      <c r="O3096">
        <f>IF(L3096=0,"—",N3096/L3096)</f>
        <v>0.09999999999999999</v>
      </c>
      <c r="P3096" t="inlineStr">
        <is>
          <t>South</t>
        </is>
      </c>
      <c r="Q3096" t="inlineStr">
        <is>
          <t>Consumer</t>
        </is>
      </c>
    </row>
    <row r="3097">
      <c r="A3097" s="8" t="n">
        <v>6789</v>
      </c>
      <c r="B3097" t="inlineStr">
        <is>
          <t>CA-2015-118843</t>
        </is>
      </c>
      <c r="C3097" s="9" t="n">
        <v>42260</v>
      </c>
      <c r="D3097" s="8" t="n">
        <v>2015</v>
      </c>
      <c r="E3097" s="8" t="n">
        <v>9</v>
      </c>
      <c r="F3097" t="inlineStr">
        <is>
          <t>2015-09</t>
        </is>
      </c>
      <c r="G3097" t="inlineStr">
        <is>
          <t>Office Supplies</t>
        </is>
      </c>
      <c r="H3097" t="inlineStr">
        <is>
          <t>Paper</t>
        </is>
      </c>
      <c r="I3097" t="inlineStr">
        <is>
          <t>Xerox 1948</t>
        </is>
      </c>
      <c r="J3097" s="8" t="n">
        <v>7</v>
      </c>
      <c r="K3097" s="10" t="n">
        <v>0</v>
      </c>
      <c r="L3097" s="11" t="n">
        <v>69.93000000000001</v>
      </c>
      <c r="M3097" s="11">
        <f>L3097-N3097</f>
        <v>38.46150000000001</v>
      </c>
      <c r="N3097" s="11" t="n">
        <v>31.4685</v>
      </c>
      <c r="O3097">
        <f>IF(L3097=0,"—",N3097/L3097)</f>
        <v>0.44999999999999996</v>
      </c>
      <c r="P3097" t="inlineStr">
        <is>
          <t>South</t>
        </is>
      </c>
      <c r="Q3097" t="inlineStr">
        <is>
          <t>Consumer</t>
        </is>
      </c>
    </row>
    <row r="3098">
      <c r="A3098" s="8" t="n">
        <v>9907</v>
      </c>
      <c r="B3098" t="inlineStr">
        <is>
          <t>US-2015-129007</t>
        </is>
      </c>
      <c r="C3098" s="9" t="n">
        <v>42260</v>
      </c>
      <c r="D3098" s="8" t="n">
        <v>2015</v>
      </c>
      <c r="E3098" s="8" t="n">
        <v>9</v>
      </c>
      <c r="F3098" t="inlineStr">
        <is>
          <t>2015-09</t>
        </is>
      </c>
      <c r="G3098" t="inlineStr">
        <is>
          <t>Office Supplies</t>
        </is>
      </c>
      <c r="H3098" t="inlineStr">
        <is>
          <t>Binders</t>
        </is>
      </c>
      <c r="I3098" t="inlineStr">
        <is>
          <t>Acco Data Flex Cable Posts For Top &amp; Bottom Load Binders, 6" Capacity</t>
        </is>
      </c>
      <c r="J3098" s="8" t="n">
        <v>3</v>
      </c>
      <c r="K3098" s="10" t="n">
        <v>0.2</v>
      </c>
      <c r="L3098" s="11" t="n">
        <v>25.032</v>
      </c>
      <c r="M3098" s="11">
        <f>L3098-N3098</f>
        <v>17.2095</v>
      </c>
      <c r="N3098" s="11" t="n">
        <v>7.8225</v>
      </c>
      <c r="O3098">
        <f>IF(L3098=0,"—",N3098/L3098)</f>
        <v>0.3125</v>
      </c>
      <c r="P3098" t="inlineStr">
        <is>
          <t>West</t>
        </is>
      </c>
      <c r="Q3098" t="inlineStr">
        <is>
          <t>Corporate</t>
        </is>
      </c>
    </row>
    <row r="3099">
      <c r="A3099" s="8" t="n">
        <v>9908</v>
      </c>
      <c r="B3099" t="inlineStr">
        <is>
          <t>US-2015-129007</t>
        </is>
      </c>
      <c r="C3099" s="9" t="n">
        <v>42260</v>
      </c>
      <c r="D3099" s="8" t="n">
        <v>2015</v>
      </c>
      <c r="E3099" s="8" t="n">
        <v>9</v>
      </c>
      <c r="F3099" t="inlineStr">
        <is>
          <t>2015-09</t>
        </is>
      </c>
      <c r="G3099" t="inlineStr">
        <is>
          <t>Furniture</t>
        </is>
      </c>
      <c r="H3099" t="inlineStr">
        <is>
          <t>Chairs</t>
        </is>
      </c>
      <c r="I3099" t="inlineStr">
        <is>
          <t>Global Comet Stacking Armless Chair</t>
        </is>
      </c>
      <c r="J3099" s="8" t="n">
        <v>3</v>
      </c>
      <c r="K3099" s="10" t="n">
        <v>0.2</v>
      </c>
      <c r="L3099" s="11" t="n">
        <v>717.72</v>
      </c>
      <c r="M3099" s="11">
        <f>L3099-N3099</f>
        <v>645.948</v>
      </c>
      <c r="N3099" s="11" t="n">
        <v>71.77200000000001</v>
      </c>
      <c r="O3099">
        <f>IF(L3099=0,"—",N3099/L3099)</f>
        <v>0.1</v>
      </c>
      <c r="P3099" t="inlineStr">
        <is>
          <t>West</t>
        </is>
      </c>
      <c r="Q3099" t="inlineStr">
        <is>
          <t>Corporate</t>
        </is>
      </c>
    </row>
    <row r="3100">
      <c r="A3100" s="8" t="n">
        <v>5188</v>
      </c>
      <c r="B3100" t="inlineStr">
        <is>
          <t>CA-2015-115567</t>
        </is>
      </c>
      <c r="C3100" s="9" t="n">
        <v>42260</v>
      </c>
      <c r="D3100" s="8" t="n">
        <v>2015</v>
      </c>
      <c r="E3100" s="8" t="n">
        <v>9</v>
      </c>
      <c r="F3100" t="inlineStr">
        <is>
          <t>2015-09</t>
        </is>
      </c>
      <c r="G3100" t="inlineStr">
        <is>
          <t>Technology</t>
        </is>
      </c>
      <c r="H3100" t="inlineStr">
        <is>
          <t>Accessories</t>
        </is>
      </c>
      <c r="I3100" t="inlineStr">
        <is>
          <t>Case Logic 2.4GHz Wireless Keyboard</t>
        </is>
      </c>
      <c r="J3100" s="8" t="n">
        <v>4</v>
      </c>
      <c r="K3100" s="10" t="n">
        <v>0</v>
      </c>
      <c r="L3100" s="11" t="n">
        <v>199.96</v>
      </c>
      <c r="M3100" s="11">
        <f>L3100-N3100</f>
        <v>183.9632</v>
      </c>
      <c r="N3100" s="11" t="n">
        <v>15.9968</v>
      </c>
      <c r="O3100">
        <f>IF(L3100=0,"—",N3100/L3100)</f>
        <v>0.08</v>
      </c>
      <c r="P3100" t="inlineStr">
        <is>
          <t>Central</t>
        </is>
      </c>
      <c r="Q3100" t="inlineStr">
        <is>
          <t>Consumer</t>
        </is>
      </c>
    </row>
    <row r="3101">
      <c r="A3101" s="8" t="n">
        <v>9911</v>
      </c>
      <c r="B3101" t="inlineStr">
        <is>
          <t>US-2015-129007</t>
        </is>
      </c>
      <c r="C3101" s="9" t="n">
        <v>42260</v>
      </c>
      <c r="D3101" s="8" t="n">
        <v>2015</v>
      </c>
      <c r="E3101" s="8" t="n">
        <v>9</v>
      </c>
      <c r="F3101" t="inlineStr">
        <is>
          <t>2015-09</t>
        </is>
      </c>
      <c r="G3101" t="inlineStr">
        <is>
          <t>Office Supplies</t>
        </is>
      </c>
      <c r="H3101" t="inlineStr">
        <is>
          <t>Paper</t>
        </is>
      </c>
      <c r="I3101" t="inlineStr">
        <is>
          <t>Xerox 1915</t>
        </is>
      </c>
      <c r="J3101" s="8" t="n">
        <v>2</v>
      </c>
      <c r="K3101" s="10" t="n">
        <v>0</v>
      </c>
      <c r="L3101" s="11" t="n">
        <v>209.7</v>
      </c>
      <c r="M3101" s="11">
        <f>L3101-N3101</f>
        <v>109.04399999999998</v>
      </c>
      <c r="N3101" s="11" t="n">
        <v>100.656</v>
      </c>
      <c r="O3101">
        <f>IF(L3101=0,"—",N3101/L3101)</f>
        <v>0.48000000000000004</v>
      </c>
      <c r="P3101" t="inlineStr">
        <is>
          <t>West</t>
        </is>
      </c>
      <c r="Q3101" t="inlineStr">
        <is>
          <t>Corporate</t>
        </is>
      </c>
    </row>
    <row r="3102">
      <c r="A3102" s="8" t="n">
        <v>8187</v>
      </c>
      <c r="B3102" t="inlineStr">
        <is>
          <t>CA-2015-136728</t>
        </is>
      </c>
      <c r="C3102" s="9" t="n">
        <v>42260</v>
      </c>
      <c r="D3102" s="8" t="n">
        <v>2015</v>
      </c>
      <c r="E3102" s="8" t="n">
        <v>9</v>
      </c>
      <c r="F3102" t="inlineStr">
        <is>
          <t>2015-09</t>
        </is>
      </c>
      <c r="G3102" t="inlineStr">
        <is>
          <t>Furniture</t>
        </is>
      </c>
      <c r="H3102" t="inlineStr">
        <is>
          <t>Chairs</t>
        </is>
      </c>
      <c r="I3102" t="inlineStr">
        <is>
          <t>Global Value Steno Chair, Gray</t>
        </is>
      </c>
      <c r="J3102" s="8" t="n">
        <v>4</v>
      </c>
      <c r="K3102" s="10" t="n">
        <v>0.3</v>
      </c>
      <c r="L3102" s="11" t="n">
        <v>170.072</v>
      </c>
      <c r="M3102" s="11">
        <f>L3102-N3102</f>
        <v>182.22</v>
      </c>
      <c r="N3102" s="11" t="n">
        <v>-12.148</v>
      </c>
      <c r="O3102">
        <f>IF(L3102=0,"—",N3102/L3102)</f>
        <v>-0.07142857142857142</v>
      </c>
      <c r="P3102" t="inlineStr">
        <is>
          <t>Central</t>
        </is>
      </c>
      <c r="Q3102" t="inlineStr">
        <is>
          <t>Consumer</t>
        </is>
      </c>
    </row>
    <row r="3103">
      <c r="A3103" s="8" t="n">
        <v>9909</v>
      </c>
      <c r="B3103" t="inlineStr">
        <is>
          <t>US-2015-129007</t>
        </is>
      </c>
      <c r="C3103" s="9" t="n">
        <v>42260</v>
      </c>
      <c r="D3103" s="8" t="n">
        <v>2015</v>
      </c>
      <c r="E3103" s="8" t="n">
        <v>9</v>
      </c>
      <c r="F3103" t="inlineStr">
        <is>
          <t>2015-09</t>
        </is>
      </c>
      <c r="G3103" t="inlineStr">
        <is>
          <t>Furniture</t>
        </is>
      </c>
      <c r="H3103" t="inlineStr">
        <is>
          <t>Furnishings</t>
        </is>
      </c>
      <c r="I3103" t="inlineStr">
        <is>
          <t>Eldon Econocleat Chair Mats for Low Pile Carpets</t>
        </is>
      </c>
      <c r="J3103" s="8" t="n">
        <v>5</v>
      </c>
      <c r="K3103" s="10" t="n">
        <v>0</v>
      </c>
      <c r="L3103" s="11" t="n">
        <v>207.35</v>
      </c>
      <c r="M3103" s="11">
        <f>L3103-N3103</f>
        <v>182.468</v>
      </c>
      <c r="N3103" s="11" t="n">
        <v>24.882</v>
      </c>
      <c r="O3103">
        <f>IF(L3103=0,"—",N3103/L3103)</f>
        <v>0.12000000000000001</v>
      </c>
      <c r="P3103" t="inlineStr">
        <is>
          <t>West</t>
        </is>
      </c>
      <c r="Q3103" t="inlineStr">
        <is>
          <t>Corporate</t>
        </is>
      </c>
    </row>
    <row r="3104">
      <c r="A3104" s="8" t="n">
        <v>8264</v>
      </c>
      <c r="B3104" t="inlineStr">
        <is>
          <t>CA-2015-138457</t>
        </is>
      </c>
      <c r="C3104" s="9" t="n">
        <v>42260</v>
      </c>
      <c r="D3104" s="8" t="n">
        <v>2015</v>
      </c>
      <c r="E3104" s="8" t="n">
        <v>9</v>
      </c>
      <c r="F3104" t="inlineStr">
        <is>
          <t>2015-09</t>
        </is>
      </c>
      <c r="G3104" t="inlineStr">
        <is>
          <t>Office Supplies</t>
        </is>
      </c>
      <c r="H3104" t="inlineStr">
        <is>
          <t>Binders</t>
        </is>
      </c>
      <c r="I3104" t="inlineStr">
        <is>
          <t>Heavy-Duty E-Z-D Binders</t>
        </is>
      </c>
      <c r="J3104" s="8" t="n">
        <v>4</v>
      </c>
      <c r="K3104" s="10" t="n">
        <v>0.7</v>
      </c>
      <c r="L3104" s="11" t="n">
        <v>13.092</v>
      </c>
      <c r="M3104" s="11">
        <f>L3104-N3104</f>
        <v>23.1292</v>
      </c>
      <c r="N3104" s="11" t="n">
        <v>-10.0372</v>
      </c>
      <c r="O3104">
        <f>IF(L3104=0,"—",N3104/L3104)</f>
        <v>-0.7666666666666666</v>
      </c>
      <c r="P3104" t="inlineStr">
        <is>
          <t>South</t>
        </is>
      </c>
      <c r="Q3104" t="inlineStr">
        <is>
          <t>Consumer</t>
        </is>
      </c>
    </row>
    <row r="3105">
      <c r="A3105" s="8" t="n">
        <v>9906</v>
      </c>
      <c r="B3105" t="inlineStr">
        <is>
          <t>US-2015-129007</t>
        </is>
      </c>
      <c r="C3105" s="9" t="n">
        <v>42260</v>
      </c>
      <c r="D3105" s="8" t="n">
        <v>2015</v>
      </c>
      <c r="E3105" s="8" t="n">
        <v>9</v>
      </c>
      <c r="F3105" t="inlineStr">
        <is>
          <t>2015-09</t>
        </is>
      </c>
      <c r="G3105" t="inlineStr">
        <is>
          <t>Furniture</t>
        </is>
      </c>
      <c r="H3105" t="inlineStr">
        <is>
          <t>Furnishings</t>
        </is>
      </c>
      <c r="I3105" t="inlineStr">
        <is>
          <t>Flat Face Poster Frame</t>
        </is>
      </c>
      <c r="J3105" s="8" t="n">
        <v>7</v>
      </c>
      <c r="K3105" s="10" t="n">
        <v>0</v>
      </c>
      <c r="L3105" s="11" t="n">
        <v>131.88</v>
      </c>
      <c r="M3105" s="11">
        <f>L3105-N3105</f>
        <v>76.4904</v>
      </c>
      <c r="N3105" s="11" t="n">
        <v>55.3896</v>
      </c>
      <c r="O3105">
        <f>IF(L3105=0,"—",N3105/L3105)</f>
        <v>0.42000000000000004</v>
      </c>
      <c r="P3105" t="inlineStr">
        <is>
          <t>West</t>
        </is>
      </c>
      <c r="Q3105" t="inlineStr">
        <is>
          <t>Corporate</t>
        </is>
      </c>
    </row>
    <row r="3106">
      <c r="A3106" s="8" t="n">
        <v>8186</v>
      </c>
      <c r="B3106" t="inlineStr">
        <is>
          <t>CA-2015-136728</t>
        </is>
      </c>
      <c r="C3106" s="9" t="n">
        <v>42260</v>
      </c>
      <c r="D3106" s="8" t="n">
        <v>2015</v>
      </c>
      <c r="E3106" s="8" t="n">
        <v>9</v>
      </c>
      <c r="F3106" t="inlineStr">
        <is>
          <t>2015-09</t>
        </is>
      </c>
      <c r="G3106" t="inlineStr">
        <is>
          <t>Office Supplies</t>
        </is>
      </c>
      <c r="H3106" t="inlineStr">
        <is>
          <t>Envelopes</t>
        </is>
      </c>
      <c r="I3106" t="inlineStr">
        <is>
          <t>Staple envelope</t>
        </is>
      </c>
      <c r="J3106" s="8" t="n">
        <v>1</v>
      </c>
      <c r="K3106" s="10" t="n">
        <v>0.2</v>
      </c>
      <c r="L3106" s="11" t="n">
        <v>7.824</v>
      </c>
      <c r="M3106" s="11">
        <f>L3106-N3106</f>
        <v>4.89</v>
      </c>
      <c r="N3106" s="11" t="n">
        <v>2.934</v>
      </c>
      <c r="O3106">
        <f>IF(L3106=0,"—",N3106/L3106)</f>
        <v>0.37500000000000006</v>
      </c>
      <c r="P3106" t="inlineStr">
        <is>
          <t>Central</t>
        </is>
      </c>
      <c r="Q3106" t="inlineStr">
        <is>
          <t>Consumer</t>
        </is>
      </c>
    </row>
    <row r="3107">
      <c r="A3107" s="8" t="n">
        <v>3824</v>
      </c>
      <c r="B3107" t="inlineStr">
        <is>
          <t>CA-2015-140984</t>
        </is>
      </c>
      <c r="C3107" s="9" t="n">
        <v>42261</v>
      </c>
      <c r="D3107" s="8" t="n">
        <v>2015</v>
      </c>
      <c r="E3107" s="8" t="n">
        <v>9</v>
      </c>
      <c r="F3107" t="inlineStr">
        <is>
          <t>2015-09</t>
        </is>
      </c>
      <c r="G3107" t="inlineStr">
        <is>
          <t>Office Supplies</t>
        </is>
      </c>
      <c r="H3107" t="inlineStr">
        <is>
          <t>Storage</t>
        </is>
      </c>
      <c r="I3107" t="inlineStr">
        <is>
          <t>Economy Rollaway Files</t>
        </is>
      </c>
      <c r="J3107" s="8" t="n">
        <v>6</v>
      </c>
      <c r="K3107" s="10" t="n">
        <v>0</v>
      </c>
      <c r="L3107" s="11" t="n">
        <v>991.2</v>
      </c>
      <c r="M3107" s="11">
        <f>L3107-N3107</f>
        <v>733.488</v>
      </c>
      <c r="N3107" s="11" t="n">
        <v>257.712</v>
      </c>
      <c r="O3107">
        <f>IF(L3107=0,"—",N3107/L3107)</f>
        <v>0.25999999999999995</v>
      </c>
      <c r="P3107" t="inlineStr">
        <is>
          <t>East</t>
        </is>
      </c>
      <c r="Q3107" t="inlineStr">
        <is>
          <t>Consumer</t>
        </is>
      </c>
    </row>
    <row r="3108">
      <c r="A3108" s="8" t="n">
        <v>1815</v>
      </c>
      <c r="B3108" t="inlineStr">
        <is>
          <t>CA-2015-131597</t>
        </is>
      </c>
      <c r="C3108" s="9" t="n">
        <v>42261</v>
      </c>
      <c r="D3108" s="8" t="n">
        <v>2015</v>
      </c>
      <c r="E3108" s="8" t="n">
        <v>9</v>
      </c>
      <c r="F3108" t="inlineStr">
        <is>
          <t>2015-09</t>
        </is>
      </c>
      <c r="G3108" t="inlineStr">
        <is>
          <t>Furniture</t>
        </is>
      </c>
      <c r="H3108" t="inlineStr">
        <is>
          <t>Tables</t>
        </is>
      </c>
      <c r="I3108" t="inlineStr">
        <is>
          <t>KI Conference Tables</t>
        </is>
      </c>
      <c r="J3108" s="8" t="n">
        <v>3</v>
      </c>
      <c r="K3108" s="10" t="n">
        <v>0.2</v>
      </c>
      <c r="L3108" s="11" t="n">
        <v>170.136</v>
      </c>
      <c r="M3108" s="11">
        <f>L3108-N3108</f>
        <v>178.6428</v>
      </c>
      <c r="N3108" s="11" t="n">
        <v>-8.5068</v>
      </c>
      <c r="O3108">
        <f>IF(L3108=0,"—",N3108/L3108)</f>
        <v>-0.05</v>
      </c>
      <c r="P3108" t="inlineStr">
        <is>
          <t>West</t>
        </is>
      </c>
      <c r="Q3108" t="inlineStr">
        <is>
          <t>Corporate</t>
        </is>
      </c>
    </row>
    <row r="3109">
      <c r="A3109" s="8" t="n">
        <v>3826</v>
      </c>
      <c r="B3109" t="inlineStr">
        <is>
          <t>CA-2015-140984</t>
        </is>
      </c>
      <c r="C3109" s="9" t="n">
        <v>42261</v>
      </c>
      <c r="D3109" s="8" t="n">
        <v>2015</v>
      </c>
      <c r="E3109" s="8" t="n">
        <v>9</v>
      </c>
      <c r="F3109" t="inlineStr">
        <is>
          <t>2015-09</t>
        </is>
      </c>
      <c r="G3109" t="inlineStr">
        <is>
          <t>Office Supplies</t>
        </is>
      </c>
      <c r="H3109" t="inlineStr">
        <is>
          <t>Binders</t>
        </is>
      </c>
      <c r="I3109" t="inlineStr">
        <is>
          <t>Wilson Jones Easy Flow II Sheet Lifters</t>
        </is>
      </c>
      <c r="J3109" s="8" t="n">
        <v>9</v>
      </c>
      <c r="K3109" s="10" t="n">
        <v>0.2</v>
      </c>
      <c r="L3109" s="11" t="n">
        <v>12.96</v>
      </c>
      <c r="M3109" s="11">
        <f>L3109-N3109</f>
        <v>8.424000000000001</v>
      </c>
      <c r="N3109" s="11" t="n">
        <v>4.536</v>
      </c>
      <c r="O3109">
        <f>IF(L3109=0,"—",N3109/L3109)</f>
        <v>0.3499999999999999</v>
      </c>
      <c r="P3109" t="inlineStr">
        <is>
          <t>East</t>
        </is>
      </c>
      <c r="Q3109" t="inlineStr">
        <is>
          <t>Consumer</t>
        </is>
      </c>
    </row>
    <row r="3110">
      <c r="A3110" s="8" t="n">
        <v>5948</v>
      </c>
      <c r="B3110" t="inlineStr">
        <is>
          <t>CA-2015-115924</t>
        </is>
      </c>
      <c r="C3110" s="9" t="n">
        <v>42261</v>
      </c>
      <c r="D3110" s="8" t="n">
        <v>2015</v>
      </c>
      <c r="E3110" s="8" t="n">
        <v>9</v>
      </c>
      <c r="F3110" t="inlineStr">
        <is>
          <t>2015-09</t>
        </is>
      </c>
      <c r="G3110" t="inlineStr">
        <is>
          <t>Office Supplies</t>
        </is>
      </c>
      <c r="H3110" t="inlineStr">
        <is>
          <t>Binders</t>
        </is>
      </c>
      <c r="I3110" t="inlineStr">
        <is>
          <t>Wilson Jones Impact Binders</t>
        </is>
      </c>
      <c r="J3110" s="8" t="n">
        <v>5</v>
      </c>
      <c r="K3110" s="10" t="n">
        <v>0</v>
      </c>
      <c r="L3110" s="11" t="n">
        <v>25.9</v>
      </c>
      <c r="M3110" s="11">
        <f>L3110-N3110</f>
        <v>13.208999999999998</v>
      </c>
      <c r="N3110" s="11" t="n">
        <v>12.691</v>
      </c>
      <c r="O3110">
        <f>IF(L3110=0,"—",N3110/L3110)</f>
        <v>0.49000000000000005</v>
      </c>
      <c r="P3110" t="inlineStr">
        <is>
          <t>Central</t>
        </is>
      </c>
      <c r="Q3110" t="inlineStr">
        <is>
          <t>Home Office</t>
        </is>
      </c>
    </row>
    <row r="3111">
      <c r="A3111" s="8" t="n">
        <v>1375</v>
      </c>
      <c r="B3111" t="inlineStr">
        <is>
          <t>CA-2015-120362</t>
        </is>
      </c>
      <c r="C3111" s="9" t="n">
        <v>42261</v>
      </c>
      <c r="D3111" s="8" t="n">
        <v>2015</v>
      </c>
      <c r="E3111" s="8" t="n">
        <v>9</v>
      </c>
      <c r="F3111" t="inlineStr">
        <is>
          <t>2015-09</t>
        </is>
      </c>
      <c r="G3111" t="inlineStr">
        <is>
          <t>Furniture</t>
        </is>
      </c>
      <c r="H3111" t="inlineStr">
        <is>
          <t>Tables</t>
        </is>
      </c>
      <c r="I3111" t="inlineStr">
        <is>
          <t>Lesro Round Back Collection Coffee Table, End Table</t>
        </is>
      </c>
      <c r="J3111" s="8" t="n">
        <v>5</v>
      </c>
      <c r="K3111" s="10" t="n">
        <v>0</v>
      </c>
      <c r="L3111" s="11" t="n">
        <v>912.75</v>
      </c>
      <c r="M3111" s="11">
        <f>L3111-N3111</f>
        <v>794.0925</v>
      </c>
      <c r="N3111" s="11" t="n">
        <v>118.6575</v>
      </c>
      <c r="O3111">
        <f>IF(L3111=0,"—",N3111/L3111)</f>
        <v>0.13</v>
      </c>
      <c r="P3111" t="inlineStr">
        <is>
          <t>West</t>
        </is>
      </c>
      <c r="Q3111" t="inlineStr">
        <is>
          <t>Consumer</t>
        </is>
      </c>
    </row>
    <row r="3112">
      <c r="A3112" s="8" t="n">
        <v>2449</v>
      </c>
      <c r="B3112" t="inlineStr">
        <is>
          <t>CA-2015-128027</t>
        </is>
      </c>
      <c r="C3112" s="9" t="n">
        <v>42261</v>
      </c>
      <c r="D3112" s="8" t="n">
        <v>2015</v>
      </c>
      <c r="E3112" s="8" t="n">
        <v>9</v>
      </c>
      <c r="F3112" t="inlineStr">
        <is>
          <t>2015-09</t>
        </is>
      </c>
      <c r="G3112" t="inlineStr">
        <is>
          <t>Office Supplies</t>
        </is>
      </c>
      <c r="H3112" t="inlineStr">
        <is>
          <t>Storage</t>
        </is>
      </c>
      <c r="I3112" t="inlineStr">
        <is>
          <t>Fellowes Officeware Wire Shelving</t>
        </is>
      </c>
      <c r="J3112" s="8" t="n">
        <v>3</v>
      </c>
      <c r="K3112" s="10" t="n">
        <v>0</v>
      </c>
      <c r="L3112" s="11" t="n">
        <v>269.49</v>
      </c>
      <c r="M3112" s="11">
        <f>L3112-N3112</f>
        <v>264.10020000000003</v>
      </c>
      <c r="N3112" s="11" t="n">
        <v>5.3898</v>
      </c>
      <c r="O3112">
        <f>IF(L3112=0,"—",N3112/L3112)</f>
        <v>0.02</v>
      </c>
      <c r="P3112" t="inlineStr">
        <is>
          <t>South</t>
        </is>
      </c>
      <c r="Q3112" t="inlineStr">
        <is>
          <t>Consumer</t>
        </is>
      </c>
    </row>
    <row r="3113">
      <c r="A3113" s="8" t="n">
        <v>3825</v>
      </c>
      <c r="B3113" t="inlineStr">
        <is>
          <t>CA-2015-140984</t>
        </is>
      </c>
      <c r="C3113" s="9" t="n">
        <v>42261</v>
      </c>
      <c r="D3113" s="8" t="n">
        <v>2015</v>
      </c>
      <c r="E3113" s="8" t="n">
        <v>9</v>
      </c>
      <c r="F3113" t="inlineStr">
        <is>
          <t>2015-09</t>
        </is>
      </c>
      <c r="G3113" t="inlineStr">
        <is>
          <t>Technology</t>
        </is>
      </c>
      <c r="H3113" t="inlineStr">
        <is>
          <t>Copiers</t>
        </is>
      </c>
      <c r="I3113" t="inlineStr">
        <is>
          <t>Sharp 1540cs Digital Laser Copier</t>
        </is>
      </c>
      <c r="J3113" s="8" t="n">
        <v>2</v>
      </c>
      <c r="K3113" s="10" t="n">
        <v>0.2</v>
      </c>
      <c r="L3113" s="11" t="n">
        <v>879.984</v>
      </c>
      <c r="M3113" s="11">
        <f>L3113-N3113</f>
        <v>549.99</v>
      </c>
      <c r="N3113" s="11" t="n">
        <v>329.994</v>
      </c>
      <c r="O3113">
        <f>IF(L3113=0,"—",N3113/L3113)</f>
        <v>0.375</v>
      </c>
      <c r="P3113" t="inlineStr">
        <is>
          <t>East</t>
        </is>
      </c>
      <c r="Q3113" t="inlineStr">
        <is>
          <t>Consumer</t>
        </is>
      </c>
    </row>
    <row r="3114">
      <c r="A3114" s="8" t="n">
        <v>2327</v>
      </c>
      <c r="B3114" t="inlineStr">
        <is>
          <t>CA-2015-105102</t>
        </is>
      </c>
      <c r="C3114" s="9" t="n">
        <v>42262</v>
      </c>
      <c r="D3114" s="8" t="n">
        <v>2015</v>
      </c>
      <c r="E3114" s="8" t="n">
        <v>9</v>
      </c>
      <c r="F3114" t="inlineStr">
        <is>
          <t>2015-09</t>
        </is>
      </c>
      <c r="G3114" t="inlineStr">
        <is>
          <t>Furniture</t>
        </is>
      </c>
      <c r="H3114" t="inlineStr">
        <is>
          <t>Bookcases</t>
        </is>
      </c>
      <c r="I3114" t="inlineStr">
        <is>
          <t>Bush Westfield Collection Bookcases, Medium Cherry Finish</t>
        </is>
      </c>
      <c r="J3114" s="8" t="n">
        <v>1</v>
      </c>
      <c r="K3114" s="10" t="n">
        <v>0.2</v>
      </c>
      <c r="L3114" s="11" t="n">
        <v>46.384</v>
      </c>
      <c r="M3114" s="11">
        <f>L3114-N3114</f>
        <v>45.2244</v>
      </c>
      <c r="N3114" s="11" t="n">
        <v>1.1596</v>
      </c>
      <c r="O3114">
        <f>IF(L3114=0,"—",N3114/L3114)</f>
        <v>0.024999999999999998</v>
      </c>
      <c r="P3114" t="inlineStr">
        <is>
          <t>East</t>
        </is>
      </c>
      <c r="Q3114" t="inlineStr">
        <is>
          <t>Corporate</t>
        </is>
      </c>
    </row>
    <row r="3115">
      <c r="A3115" s="8" t="n">
        <v>7472</v>
      </c>
      <c r="B3115" t="inlineStr">
        <is>
          <t>CA-2015-100734</t>
        </is>
      </c>
      <c r="C3115" s="9" t="n">
        <v>42262</v>
      </c>
      <c r="D3115" s="8" t="n">
        <v>2015</v>
      </c>
      <c r="E3115" s="8" t="n">
        <v>9</v>
      </c>
      <c r="F3115" t="inlineStr">
        <is>
          <t>2015-09</t>
        </is>
      </c>
      <c r="G3115" t="inlineStr">
        <is>
          <t>Office Supplies</t>
        </is>
      </c>
      <c r="H3115" t="inlineStr">
        <is>
          <t>Storage</t>
        </is>
      </c>
      <c r="I3115" t="inlineStr">
        <is>
          <t>Gould Plastics 18-Pocket Panel Bin, 34w x 5-1/4d x 20-1/2h</t>
        </is>
      </c>
      <c r="J3115" s="8" t="n">
        <v>2</v>
      </c>
      <c r="K3115" s="10" t="n">
        <v>0.2</v>
      </c>
      <c r="L3115" s="11" t="n">
        <v>147.184</v>
      </c>
      <c r="M3115" s="11">
        <f>L3115-N3115</f>
        <v>176.6208</v>
      </c>
      <c r="N3115" s="11" t="n">
        <v>-29.4368</v>
      </c>
      <c r="O3115">
        <f>IF(L3115=0,"—",N3115/L3115)</f>
        <v>-0.2</v>
      </c>
      <c r="P3115" t="inlineStr">
        <is>
          <t>East</t>
        </is>
      </c>
      <c r="Q3115" t="inlineStr">
        <is>
          <t>Corporate</t>
        </is>
      </c>
    </row>
    <row r="3116">
      <c r="A3116" s="8" t="n">
        <v>2328</v>
      </c>
      <c r="B3116" t="inlineStr">
        <is>
          <t>CA-2015-105102</t>
        </is>
      </c>
      <c r="C3116" s="9" t="n">
        <v>42262</v>
      </c>
      <c r="D3116" s="8" t="n">
        <v>2015</v>
      </c>
      <c r="E3116" s="8" t="n">
        <v>9</v>
      </c>
      <c r="F3116" t="inlineStr">
        <is>
          <t>2015-09</t>
        </is>
      </c>
      <c r="G3116" t="inlineStr">
        <is>
          <t>Office Supplies</t>
        </is>
      </c>
      <c r="H3116" t="inlineStr">
        <is>
          <t>Paper</t>
        </is>
      </c>
      <c r="I3116" t="inlineStr">
        <is>
          <t>Xerox 1967</t>
        </is>
      </c>
      <c r="J3116" s="8" t="n">
        <v>2</v>
      </c>
      <c r="K3116" s="10" t="n">
        <v>0</v>
      </c>
      <c r="L3116" s="11" t="n">
        <v>12.96</v>
      </c>
      <c r="M3116" s="11">
        <f>L3116-N3116</f>
        <v>6.739200000000001</v>
      </c>
      <c r="N3116" s="11" t="n">
        <v>6.2208</v>
      </c>
      <c r="O3116">
        <f>IF(L3116=0,"—",N3116/L3116)</f>
        <v>0.4799999999999999</v>
      </c>
      <c r="P3116" t="inlineStr">
        <is>
          <t>East</t>
        </is>
      </c>
      <c r="Q3116" t="inlineStr">
        <is>
          <t>Corporate</t>
        </is>
      </c>
    </row>
    <row r="3117">
      <c r="A3117" s="8" t="n">
        <v>2236</v>
      </c>
      <c r="B3117" t="inlineStr">
        <is>
          <t>CA-2015-145849</t>
        </is>
      </c>
      <c r="C3117" s="9" t="n">
        <v>42262</v>
      </c>
      <c r="D3117" s="8" t="n">
        <v>2015</v>
      </c>
      <c r="E3117" s="8" t="n">
        <v>9</v>
      </c>
      <c r="F3117" t="inlineStr">
        <is>
          <t>2015-09</t>
        </is>
      </c>
      <c r="G3117" t="inlineStr">
        <is>
          <t>Office Supplies</t>
        </is>
      </c>
      <c r="H3117" t="inlineStr">
        <is>
          <t>Storage</t>
        </is>
      </c>
      <c r="I3117" t="inlineStr">
        <is>
          <t>Fellowes Stor/Drawer Steel Plus Storage Drawers</t>
        </is>
      </c>
      <c r="J3117" s="8" t="n">
        <v>2</v>
      </c>
      <c r="K3117" s="10" t="n">
        <v>0</v>
      </c>
      <c r="L3117" s="11" t="n">
        <v>190.86</v>
      </c>
      <c r="M3117" s="11">
        <f>L3117-N3117</f>
        <v>179.40840000000003</v>
      </c>
      <c r="N3117" s="11" t="n">
        <v>11.4516</v>
      </c>
      <c r="O3117">
        <f>IF(L3117=0,"—",N3117/L3117)</f>
        <v>0.05999999999999999</v>
      </c>
      <c r="P3117" t="inlineStr">
        <is>
          <t>Central</t>
        </is>
      </c>
      <c r="Q3117" t="inlineStr">
        <is>
          <t>Consumer</t>
        </is>
      </c>
    </row>
    <row r="3118">
      <c r="A3118" s="8" t="n">
        <v>2326</v>
      </c>
      <c r="B3118" t="inlineStr">
        <is>
          <t>CA-2015-105102</t>
        </is>
      </c>
      <c r="C3118" s="9" t="n">
        <v>42262</v>
      </c>
      <c r="D3118" s="8" t="n">
        <v>2015</v>
      </c>
      <c r="E3118" s="8" t="n">
        <v>9</v>
      </c>
      <c r="F3118" t="inlineStr">
        <is>
          <t>2015-09</t>
        </is>
      </c>
      <c r="G3118" t="inlineStr">
        <is>
          <t>Office Supplies</t>
        </is>
      </c>
      <c r="H3118" t="inlineStr">
        <is>
          <t>Binders</t>
        </is>
      </c>
      <c r="I3118" t="inlineStr">
        <is>
          <t>GBC Twin Loop Wire Binding Elements</t>
        </is>
      </c>
      <c r="J3118" s="8" t="n">
        <v>3</v>
      </c>
      <c r="K3118" s="10" t="n">
        <v>0.2</v>
      </c>
      <c r="L3118" s="11" t="n">
        <v>79.872</v>
      </c>
      <c r="M3118" s="11">
        <f>L3118-N3118</f>
        <v>49.92</v>
      </c>
      <c r="N3118" s="11" t="n">
        <v>29.952</v>
      </c>
      <c r="O3118">
        <f>IF(L3118=0,"—",N3118/L3118)</f>
        <v>0.375</v>
      </c>
      <c r="P3118" t="inlineStr">
        <is>
          <t>East</t>
        </is>
      </c>
      <c r="Q3118" t="inlineStr">
        <is>
          <t>Corporate</t>
        </is>
      </c>
    </row>
    <row r="3119">
      <c r="A3119" s="8" t="n">
        <v>2237</v>
      </c>
      <c r="B3119" t="inlineStr">
        <is>
          <t>CA-2015-145849</t>
        </is>
      </c>
      <c r="C3119" s="9" t="n">
        <v>42262</v>
      </c>
      <c r="D3119" s="8" t="n">
        <v>2015</v>
      </c>
      <c r="E3119" s="8" t="n">
        <v>9</v>
      </c>
      <c r="F3119" t="inlineStr">
        <is>
          <t>2015-09</t>
        </is>
      </c>
      <c r="G3119" t="inlineStr">
        <is>
          <t>Office Supplies</t>
        </is>
      </c>
      <c r="H3119" t="inlineStr">
        <is>
          <t>Art</t>
        </is>
      </c>
      <c r="I3119" t="inlineStr">
        <is>
          <t>Manco Dry-Lighter Erasable Highlighter</t>
        </is>
      </c>
      <c r="J3119" s="8" t="n">
        <v>8</v>
      </c>
      <c r="K3119" s="10" t="n">
        <v>0</v>
      </c>
      <c r="L3119" s="11" t="n">
        <v>24.32</v>
      </c>
      <c r="M3119" s="11">
        <f>L3119-N3119</f>
        <v>16.0512</v>
      </c>
      <c r="N3119" s="11" t="n">
        <v>8.268800000000001</v>
      </c>
      <c r="O3119">
        <f>IF(L3119=0,"—",N3119/L3119)</f>
        <v>0.34</v>
      </c>
      <c r="P3119" t="inlineStr">
        <is>
          <t>Central</t>
        </is>
      </c>
      <c r="Q3119" t="inlineStr">
        <is>
          <t>Consumer</t>
        </is>
      </c>
    </row>
    <row r="3120">
      <c r="A3120" s="8" t="n">
        <v>1196</v>
      </c>
      <c r="B3120" t="inlineStr">
        <is>
          <t>US-2015-130519</t>
        </is>
      </c>
      <c r="C3120" s="9" t="n">
        <v>42262</v>
      </c>
      <c r="D3120" s="8" t="n">
        <v>2015</v>
      </c>
      <c r="E3120" s="8" t="n">
        <v>9</v>
      </c>
      <c r="F3120" t="inlineStr">
        <is>
          <t>2015-09</t>
        </is>
      </c>
      <c r="G3120" t="inlineStr">
        <is>
          <t>Office Supplies</t>
        </is>
      </c>
      <c r="H3120" t="inlineStr">
        <is>
          <t>Storage</t>
        </is>
      </c>
      <c r="I3120" t="inlineStr">
        <is>
          <t>Decoflex Hanging Personal Folder File, Blue</t>
        </is>
      </c>
      <c r="J3120" s="8" t="n">
        <v>2</v>
      </c>
      <c r="K3120" s="10" t="n">
        <v>0.2</v>
      </c>
      <c r="L3120" s="11" t="n">
        <v>24.672</v>
      </c>
      <c r="M3120" s="11">
        <f>L3120-N3120</f>
        <v>22.5132</v>
      </c>
      <c r="N3120" s="11" t="n">
        <v>2.1588</v>
      </c>
      <c r="O3120">
        <f>IF(L3120=0,"—",N3120/L3120)</f>
        <v>0.0875</v>
      </c>
      <c r="P3120" t="inlineStr">
        <is>
          <t>South</t>
        </is>
      </c>
      <c r="Q3120" t="inlineStr">
        <is>
          <t>Corporate</t>
        </is>
      </c>
    </row>
    <row r="3121">
      <c r="A3121" s="8" t="n">
        <v>1197</v>
      </c>
      <c r="B3121" t="inlineStr">
        <is>
          <t>US-2015-130519</t>
        </is>
      </c>
      <c r="C3121" s="9" t="n">
        <v>42262</v>
      </c>
      <c r="D3121" s="8" t="n">
        <v>2015</v>
      </c>
      <c r="E3121" s="8" t="n">
        <v>9</v>
      </c>
      <c r="F3121" t="inlineStr">
        <is>
          <t>2015-09</t>
        </is>
      </c>
      <c r="G3121" t="inlineStr">
        <is>
          <t>Furniture</t>
        </is>
      </c>
      <c r="H3121" t="inlineStr">
        <is>
          <t>Furnishings</t>
        </is>
      </c>
      <c r="I3121" t="inlineStr">
        <is>
          <t>Tenex "The Solids" Textured Chair Mats</t>
        </is>
      </c>
      <c r="J3121" s="8" t="n">
        <v>1</v>
      </c>
      <c r="K3121" s="10" t="n">
        <v>0.2</v>
      </c>
      <c r="L3121" s="11" t="n">
        <v>55.968</v>
      </c>
      <c r="M3121" s="11">
        <f>L3121-N3121</f>
        <v>58.0668</v>
      </c>
      <c r="N3121" s="11" t="n">
        <v>-2.0988</v>
      </c>
      <c r="O3121">
        <f>IF(L3121=0,"—",N3121/L3121)</f>
        <v>-0.0375</v>
      </c>
      <c r="P3121" t="inlineStr">
        <is>
          <t>South</t>
        </is>
      </c>
      <c r="Q3121" t="inlineStr">
        <is>
          <t>Corporate</t>
        </is>
      </c>
    </row>
    <row r="3122">
      <c r="A3122" s="8" t="n">
        <v>1195</v>
      </c>
      <c r="B3122" t="inlineStr">
        <is>
          <t>US-2015-130519</t>
        </is>
      </c>
      <c r="C3122" s="9" t="n">
        <v>42262</v>
      </c>
      <c r="D3122" s="8" t="n">
        <v>2015</v>
      </c>
      <c r="E3122" s="8" t="n">
        <v>9</v>
      </c>
      <c r="F3122" t="inlineStr">
        <is>
          <t>2015-09</t>
        </is>
      </c>
      <c r="G3122" t="inlineStr">
        <is>
          <t>Furniture</t>
        </is>
      </c>
      <c r="H3122" t="inlineStr">
        <is>
          <t>Furnishings</t>
        </is>
      </c>
      <c r="I3122" t="inlineStr">
        <is>
          <t>Ultra Door Push Plate</t>
        </is>
      </c>
      <c r="J3122" s="8" t="n">
        <v>4</v>
      </c>
      <c r="K3122" s="10" t="n">
        <v>0.2</v>
      </c>
      <c r="L3122" s="11" t="n">
        <v>15.712</v>
      </c>
      <c r="M3122" s="11">
        <f>L3122-N3122</f>
        <v>13.1588</v>
      </c>
      <c r="N3122" s="11" t="n">
        <v>2.5532</v>
      </c>
      <c r="O3122">
        <f>IF(L3122=0,"—",N3122/L3122)</f>
        <v>0.1625</v>
      </c>
      <c r="P3122" t="inlineStr">
        <is>
          <t>South</t>
        </is>
      </c>
      <c r="Q3122" t="inlineStr">
        <is>
          <t>Corporate</t>
        </is>
      </c>
    </row>
    <row r="3123">
      <c r="A3123" s="8" t="n">
        <v>1194</v>
      </c>
      <c r="B3123" t="inlineStr">
        <is>
          <t>US-2015-130519</t>
        </is>
      </c>
      <c r="C3123" s="9" t="n">
        <v>42262</v>
      </c>
      <c r="D3123" s="8" t="n">
        <v>2015</v>
      </c>
      <c r="E3123" s="8" t="n">
        <v>9</v>
      </c>
      <c r="F3123" t="inlineStr">
        <is>
          <t>2015-09</t>
        </is>
      </c>
      <c r="G3123" t="inlineStr">
        <is>
          <t>Office Supplies</t>
        </is>
      </c>
      <c r="H3123" t="inlineStr">
        <is>
          <t>Paper</t>
        </is>
      </c>
      <c r="I3123" t="inlineStr">
        <is>
          <t>Xerox 21</t>
        </is>
      </c>
      <c r="J3123" s="8" t="n">
        <v>3</v>
      </c>
      <c r="K3123" s="10" t="n">
        <v>0.2</v>
      </c>
      <c r="L3123" s="11" t="n">
        <v>15.552</v>
      </c>
      <c r="M3123" s="11">
        <f>L3123-N3123</f>
        <v>10.108799999999999</v>
      </c>
      <c r="N3123" s="11" t="n">
        <v>5.4432</v>
      </c>
      <c r="O3123">
        <f>IF(L3123=0,"—",N3123/L3123)</f>
        <v>0.35000000000000003</v>
      </c>
      <c r="P3123" t="inlineStr">
        <is>
          <t>South</t>
        </is>
      </c>
      <c r="Q3123" t="inlineStr">
        <is>
          <t>Corporate</t>
        </is>
      </c>
    </row>
    <row r="3124">
      <c r="A3124" s="8" t="n">
        <v>3817</v>
      </c>
      <c r="B3124" t="inlineStr">
        <is>
          <t>CA-2015-102582</t>
        </is>
      </c>
      <c r="C3124" s="9" t="n">
        <v>42262</v>
      </c>
      <c r="D3124" s="8" t="n">
        <v>2015</v>
      </c>
      <c r="E3124" s="8" t="n">
        <v>9</v>
      </c>
      <c r="F3124" t="inlineStr">
        <is>
          <t>2015-09</t>
        </is>
      </c>
      <c r="G3124" t="inlineStr">
        <is>
          <t>Furniture</t>
        </is>
      </c>
      <c r="H3124" t="inlineStr">
        <is>
          <t>Tables</t>
        </is>
      </c>
      <c r="I3124" t="inlineStr">
        <is>
          <t>Bretford CR8500 Series Meeting Room Furniture</t>
        </is>
      </c>
      <c r="J3124" s="8" t="n">
        <v>2</v>
      </c>
      <c r="K3124" s="10" t="n">
        <v>0</v>
      </c>
      <c r="L3124" s="11" t="n">
        <v>801.96</v>
      </c>
      <c r="M3124" s="11">
        <f>L3124-N3124</f>
        <v>601.47</v>
      </c>
      <c r="N3124" s="11" t="n">
        <v>200.49</v>
      </c>
      <c r="O3124">
        <f>IF(L3124=0,"—",N3124/L3124)</f>
        <v>0.25</v>
      </c>
      <c r="P3124" t="inlineStr">
        <is>
          <t>South</t>
        </is>
      </c>
      <c r="Q3124" t="inlineStr">
        <is>
          <t>Consumer</t>
        </is>
      </c>
    </row>
    <row r="3125">
      <c r="A3125" s="8" t="n">
        <v>3818</v>
      </c>
      <c r="B3125" t="inlineStr">
        <is>
          <t>CA-2015-102582</t>
        </is>
      </c>
      <c r="C3125" s="9" t="n">
        <v>42262</v>
      </c>
      <c r="D3125" s="8" t="n">
        <v>2015</v>
      </c>
      <c r="E3125" s="8" t="n">
        <v>9</v>
      </c>
      <c r="F3125" t="inlineStr">
        <is>
          <t>2015-09</t>
        </is>
      </c>
      <c r="G3125" t="inlineStr">
        <is>
          <t>Technology</t>
        </is>
      </c>
      <c r="H3125" t="inlineStr">
        <is>
          <t>Phones</t>
        </is>
      </c>
      <c r="I3125" t="inlineStr">
        <is>
          <t>Anker Astro Mini 3000mAh Ultra-Compact Portable Charger</t>
        </is>
      </c>
      <c r="J3125" s="8" t="n">
        <v>3</v>
      </c>
      <c r="K3125" s="10" t="n">
        <v>0</v>
      </c>
      <c r="L3125" s="11" t="n">
        <v>59.97</v>
      </c>
      <c r="M3125" s="11">
        <f>L3125-N3125</f>
        <v>59.97</v>
      </c>
      <c r="N3125" s="11" t="n">
        <v>0</v>
      </c>
      <c r="O3125">
        <f>IF(L3125=0,"—",N3125/L3125)</f>
        <v>0</v>
      </c>
      <c r="P3125" t="inlineStr">
        <is>
          <t>South</t>
        </is>
      </c>
      <c r="Q3125" t="inlineStr">
        <is>
          <t>Consumer</t>
        </is>
      </c>
    </row>
    <row r="3126">
      <c r="A3126" s="8" t="n">
        <v>3819</v>
      </c>
      <c r="B3126" t="inlineStr">
        <is>
          <t>CA-2015-102582</t>
        </is>
      </c>
      <c r="C3126" s="9" t="n">
        <v>42262</v>
      </c>
      <c r="D3126" s="8" t="n">
        <v>2015</v>
      </c>
      <c r="E3126" s="8" t="n">
        <v>9</v>
      </c>
      <c r="F3126" t="inlineStr">
        <is>
          <t>2015-09</t>
        </is>
      </c>
      <c r="G3126" t="inlineStr">
        <is>
          <t>Furniture</t>
        </is>
      </c>
      <c r="H3126" t="inlineStr">
        <is>
          <t>Chairs</t>
        </is>
      </c>
      <c r="I3126" t="inlineStr">
        <is>
          <t>Global Manager's Adjustable Task Chair, Storm</t>
        </is>
      </c>
      <c r="J3126" s="8" t="n">
        <v>7</v>
      </c>
      <c r="K3126" s="10" t="n">
        <v>0</v>
      </c>
      <c r="L3126" s="11" t="n">
        <v>1056.86</v>
      </c>
      <c r="M3126" s="11">
        <f>L3126-N3126</f>
        <v>750.3706</v>
      </c>
      <c r="N3126" s="11" t="n">
        <v>306.4894</v>
      </c>
      <c r="O3126">
        <f>IF(L3126=0,"—",N3126/L3126)</f>
        <v>0.29000000000000004</v>
      </c>
      <c r="P3126" t="inlineStr">
        <is>
          <t>South</t>
        </is>
      </c>
      <c r="Q3126" t="inlineStr">
        <is>
          <t>Consumer</t>
        </is>
      </c>
    </row>
    <row r="3127">
      <c r="A3127" s="8" t="n">
        <v>7471</v>
      </c>
      <c r="B3127" t="inlineStr">
        <is>
          <t>CA-2015-100734</t>
        </is>
      </c>
      <c r="C3127" s="9" t="n">
        <v>42262</v>
      </c>
      <c r="D3127" s="8" t="n">
        <v>2015</v>
      </c>
      <c r="E3127" s="8" t="n">
        <v>9</v>
      </c>
      <c r="F3127" t="inlineStr">
        <is>
          <t>2015-09</t>
        </is>
      </c>
      <c r="G3127" t="inlineStr">
        <is>
          <t>Office Supplies</t>
        </is>
      </c>
      <c r="H3127" t="inlineStr">
        <is>
          <t>Binders</t>
        </is>
      </c>
      <c r="I3127" t="inlineStr">
        <is>
          <t>Avery Hidden Tab Dividers for Binding Systems</t>
        </is>
      </c>
      <c r="J3127" s="8" t="n">
        <v>4</v>
      </c>
      <c r="K3127" s="10" t="n">
        <v>0.7</v>
      </c>
      <c r="L3127" s="11" t="n">
        <v>3.576</v>
      </c>
      <c r="M3127" s="11">
        <f>L3127-N3127</f>
        <v>6.4368</v>
      </c>
      <c r="N3127" s="11" t="n">
        <v>-2.8608</v>
      </c>
      <c r="O3127">
        <f>IF(L3127=0,"—",N3127/L3127)</f>
        <v>-0.7999999999999999</v>
      </c>
      <c r="P3127" t="inlineStr">
        <is>
          <t>East</t>
        </is>
      </c>
      <c r="Q3127" t="inlineStr">
        <is>
          <t>Corporate</t>
        </is>
      </c>
    </row>
    <row r="3128">
      <c r="A3128" s="8" t="n">
        <v>9401</v>
      </c>
      <c r="B3128" t="inlineStr">
        <is>
          <t>CA-2015-167696</t>
        </is>
      </c>
      <c r="C3128" s="9" t="n">
        <v>42263</v>
      </c>
      <c r="D3128" s="8" t="n">
        <v>2015</v>
      </c>
      <c r="E3128" s="8" t="n">
        <v>9</v>
      </c>
      <c r="F3128" t="inlineStr">
        <is>
          <t>2015-09</t>
        </is>
      </c>
      <c r="G3128" t="inlineStr">
        <is>
          <t>Office Supplies</t>
        </is>
      </c>
      <c r="H3128" t="inlineStr">
        <is>
          <t>Envelopes</t>
        </is>
      </c>
      <c r="I3128" t="inlineStr">
        <is>
          <t>Staple envelope</t>
        </is>
      </c>
      <c r="J3128" s="8" t="n">
        <v>4</v>
      </c>
      <c r="K3128" s="10" t="n">
        <v>0</v>
      </c>
      <c r="L3128" s="11" t="n">
        <v>31.12</v>
      </c>
      <c r="M3128" s="11">
        <f>L3128-N3128</f>
        <v>16.4936</v>
      </c>
      <c r="N3128" s="11" t="n">
        <v>14.6264</v>
      </c>
      <c r="O3128">
        <f>IF(L3128=0,"—",N3128/L3128)</f>
        <v>0.47</v>
      </c>
      <c r="P3128" t="inlineStr">
        <is>
          <t>South</t>
        </is>
      </c>
      <c r="Q3128" t="inlineStr">
        <is>
          <t>Consumer</t>
        </is>
      </c>
    </row>
    <row r="3129">
      <c r="A3129" s="8" t="n">
        <v>34</v>
      </c>
      <c r="B3129" t="inlineStr">
        <is>
          <t>US-2015-150630</t>
        </is>
      </c>
      <c r="C3129" s="9" t="n">
        <v>42264</v>
      </c>
      <c r="D3129" s="8" t="n">
        <v>2015</v>
      </c>
      <c r="E3129" s="8" t="n">
        <v>9</v>
      </c>
      <c r="F3129" t="inlineStr">
        <is>
          <t>2015-09</t>
        </is>
      </c>
      <c r="G3129" t="inlineStr">
        <is>
          <t>Office Supplies</t>
        </is>
      </c>
      <c r="H3129" t="inlineStr">
        <is>
          <t>Art</t>
        </is>
      </c>
      <c r="I3129" t="inlineStr">
        <is>
          <t>Lumber Crayons</t>
        </is>
      </c>
      <c r="J3129" s="8" t="n">
        <v>2</v>
      </c>
      <c r="K3129" s="10" t="n">
        <v>0.2</v>
      </c>
      <c r="L3129" s="11" t="n">
        <v>15.76</v>
      </c>
      <c r="M3129" s="11">
        <f>L3129-N3129</f>
        <v>12.214</v>
      </c>
      <c r="N3129" s="11" t="n">
        <v>3.546</v>
      </c>
      <c r="O3129">
        <f>IF(L3129=0,"—",N3129/L3129)</f>
        <v>0.22499999999999998</v>
      </c>
      <c r="P3129" t="inlineStr">
        <is>
          <t>East</t>
        </is>
      </c>
      <c r="Q3129" t="inlineStr">
        <is>
          <t>Consumer</t>
        </is>
      </c>
    </row>
    <row r="3130">
      <c r="A3130" s="8" t="n">
        <v>1675</v>
      </c>
      <c r="B3130" t="inlineStr">
        <is>
          <t>CA-2015-143077</t>
        </is>
      </c>
      <c r="C3130" s="9" t="n">
        <v>42264</v>
      </c>
      <c r="D3130" s="8" t="n">
        <v>2015</v>
      </c>
      <c r="E3130" s="8" t="n">
        <v>9</v>
      </c>
      <c r="F3130" t="inlineStr">
        <is>
          <t>2015-09</t>
        </is>
      </c>
      <c r="G3130" t="inlineStr">
        <is>
          <t>Furniture</t>
        </is>
      </c>
      <c r="H3130" t="inlineStr">
        <is>
          <t>Furnishings</t>
        </is>
      </c>
      <c r="I3130" t="inlineStr">
        <is>
          <t>Howard Miller Distant Time Traveler Alarm Clock</t>
        </is>
      </c>
      <c r="J3130" s="8" t="n">
        <v>2</v>
      </c>
      <c r="K3130" s="10" t="n">
        <v>0.6</v>
      </c>
      <c r="L3130" s="11" t="n">
        <v>21.936</v>
      </c>
      <c r="M3130" s="11">
        <f>L3130-N3130</f>
        <v>32.3556</v>
      </c>
      <c r="N3130" s="11" t="n">
        <v>-10.4196</v>
      </c>
      <c r="O3130">
        <f>IF(L3130=0,"—",N3130/L3130)</f>
        <v>-0.47500000000000003</v>
      </c>
      <c r="P3130" t="inlineStr">
        <is>
          <t>Central</t>
        </is>
      </c>
      <c r="Q3130" t="inlineStr">
        <is>
          <t>Corporate</t>
        </is>
      </c>
    </row>
    <row r="3131">
      <c r="A3131" s="8" t="n">
        <v>5914</v>
      </c>
      <c r="B3131" t="inlineStr">
        <is>
          <t>US-2015-126977</t>
        </is>
      </c>
      <c r="C3131" s="9" t="n">
        <v>42264</v>
      </c>
      <c r="D3131" s="8" t="n">
        <v>2015</v>
      </c>
      <c r="E3131" s="8" t="n">
        <v>9</v>
      </c>
      <c r="F3131" t="inlineStr">
        <is>
          <t>2015-09</t>
        </is>
      </c>
      <c r="G3131" t="inlineStr">
        <is>
          <t>Office Supplies</t>
        </is>
      </c>
      <c r="H3131" t="inlineStr">
        <is>
          <t>Storage</t>
        </is>
      </c>
      <c r="I3131" t="inlineStr">
        <is>
          <t>Woodgrain Magazine Files by Perma</t>
        </is>
      </c>
      <c r="J3131" s="8" t="n">
        <v>5</v>
      </c>
      <c r="K3131" s="10" t="n">
        <v>0</v>
      </c>
      <c r="L3131" s="11" t="n">
        <v>14.9</v>
      </c>
      <c r="M3131" s="11">
        <f>L3131-N3131</f>
        <v>13.857000000000001</v>
      </c>
      <c r="N3131" s="11" t="n">
        <v>1.043</v>
      </c>
      <c r="O3131">
        <f>IF(L3131=0,"—",N3131/L3131)</f>
        <v>0.06999999999999999</v>
      </c>
      <c r="P3131" t="inlineStr">
        <is>
          <t>East</t>
        </is>
      </c>
      <c r="Q3131" t="inlineStr">
        <is>
          <t>Consumer</t>
        </is>
      </c>
    </row>
    <row r="3132">
      <c r="A3132" s="8" t="n">
        <v>33</v>
      </c>
      <c r="B3132" t="inlineStr">
        <is>
          <t>US-2015-150630</t>
        </is>
      </c>
      <c r="C3132" s="9" t="n">
        <v>42264</v>
      </c>
      <c r="D3132" s="8" t="n">
        <v>2015</v>
      </c>
      <c r="E3132" s="8" t="n">
        <v>9</v>
      </c>
      <c r="F3132" t="inlineStr">
        <is>
          <t>2015-09</t>
        </is>
      </c>
      <c r="G3132" t="inlineStr">
        <is>
          <t>Office Supplies</t>
        </is>
      </c>
      <c r="H3132" t="inlineStr">
        <is>
          <t>Binders</t>
        </is>
      </c>
      <c r="I3132" t="inlineStr">
        <is>
          <t>Acco Pressboard Covers with Storage Hooks, 14 7/8" x 11", Executive Red</t>
        </is>
      </c>
      <c r="J3132" s="8" t="n">
        <v>6</v>
      </c>
      <c r="K3132" s="10" t="n">
        <v>0.7</v>
      </c>
      <c r="L3132" s="11" t="n">
        <v>6.858</v>
      </c>
      <c r="M3132" s="11">
        <f>L3132-N3132</f>
        <v>12.573</v>
      </c>
      <c r="N3132" s="11" t="n">
        <v>-5.715</v>
      </c>
      <c r="O3132">
        <f>IF(L3132=0,"—",N3132/L3132)</f>
        <v>-0.8333333333333334</v>
      </c>
      <c r="P3132" t="inlineStr">
        <is>
          <t>East</t>
        </is>
      </c>
      <c r="Q3132" t="inlineStr">
        <is>
          <t>Consumer</t>
        </is>
      </c>
    </row>
    <row r="3133">
      <c r="A3133" s="8" t="n">
        <v>32</v>
      </c>
      <c r="B3133" t="inlineStr">
        <is>
          <t>US-2015-150630</t>
        </is>
      </c>
      <c r="C3133" s="9" t="n">
        <v>42264</v>
      </c>
      <c r="D3133" s="8" t="n">
        <v>2015</v>
      </c>
      <c r="E3133" s="8" t="n">
        <v>9</v>
      </c>
      <c r="F3133" t="inlineStr">
        <is>
          <t>2015-09</t>
        </is>
      </c>
      <c r="G3133" t="inlineStr">
        <is>
          <t>Office Supplies</t>
        </is>
      </c>
      <c r="H3133" t="inlineStr">
        <is>
          <t>Art</t>
        </is>
      </c>
      <c r="I3133" t="inlineStr">
        <is>
          <t>BOSTON Model 1800 Electric Pencil Sharpeners, Putty/Woodgrain</t>
        </is>
      </c>
      <c r="J3133" s="8" t="n">
        <v>6</v>
      </c>
      <c r="K3133" s="10" t="n">
        <v>0.2</v>
      </c>
      <c r="L3133" s="11" t="n">
        <v>86.304</v>
      </c>
      <c r="M3133" s="11">
        <f>L3133-N3133</f>
        <v>76.5948</v>
      </c>
      <c r="N3133" s="11" t="n">
        <v>9.709199999999999</v>
      </c>
      <c r="O3133">
        <f>IF(L3133=0,"—",N3133/L3133)</f>
        <v>0.11249999999999999</v>
      </c>
      <c r="P3133" t="inlineStr">
        <is>
          <t>East</t>
        </is>
      </c>
      <c r="Q3133" t="inlineStr">
        <is>
          <t>Consumer</t>
        </is>
      </c>
    </row>
    <row r="3134">
      <c r="A3134" s="8" t="n">
        <v>31</v>
      </c>
      <c r="B3134" t="inlineStr">
        <is>
          <t>US-2015-150630</t>
        </is>
      </c>
      <c r="C3134" s="9" t="n">
        <v>42264</v>
      </c>
      <c r="D3134" s="8" t="n">
        <v>2015</v>
      </c>
      <c r="E3134" s="8" t="n">
        <v>9</v>
      </c>
      <c r="F3134" t="inlineStr">
        <is>
          <t>2015-09</t>
        </is>
      </c>
      <c r="G3134" t="inlineStr">
        <is>
          <t>Office Supplies</t>
        </is>
      </c>
      <c r="H3134" t="inlineStr">
        <is>
          <t>Envelopes</t>
        </is>
      </c>
      <c r="I3134" t="inlineStr">
        <is>
          <t>Poly String Tie Envelopes</t>
        </is>
      </c>
      <c r="J3134" s="8" t="n">
        <v>2</v>
      </c>
      <c r="K3134" s="10" t="n">
        <v>0.2</v>
      </c>
      <c r="L3134" s="11" t="n">
        <v>3.264</v>
      </c>
      <c r="M3134" s="11">
        <f>L3134-N3134</f>
        <v>2.1624</v>
      </c>
      <c r="N3134" s="11" t="n">
        <v>1.1016</v>
      </c>
      <c r="O3134">
        <f>IF(L3134=0,"—",N3134/L3134)</f>
        <v>0.3375</v>
      </c>
      <c r="P3134" t="inlineStr">
        <is>
          <t>East</t>
        </is>
      </c>
      <c r="Q3134" t="inlineStr">
        <is>
          <t>Consumer</t>
        </is>
      </c>
    </row>
    <row r="3135">
      <c r="A3135" s="8" t="n">
        <v>1676</v>
      </c>
      <c r="B3135" t="inlineStr">
        <is>
          <t>CA-2015-143077</t>
        </is>
      </c>
      <c r="C3135" s="9" t="n">
        <v>42264</v>
      </c>
      <c r="D3135" s="8" t="n">
        <v>2015</v>
      </c>
      <c r="E3135" s="8" t="n">
        <v>9</v>
      </c>
      <c r="F3135" t="inlineStr">
        <is>
          <t>2015-09</t>
        </is>
      </c>
      <c r="G3135" t="inlineStr">
        <is>
          <t>Office Supplies</t>
        </is>
      </c>
      <c r="H3135" t="inlineStr">
        <is>
          <t>Binders</t>
        </is>
      </c>
      <c r="I3135" t="inlineStr">
        <is>
          <t>GBC Imprintable Covers</t>
        </is>
      </c>
      <c r="J3135" s="8" t="n">
        <v>3</v>
      </c>
      <c r="K3135" s="10" t="n">
        <v>0.8</v>
      </c>
      <c r="L3135" s="11" t="n">
        <v>6.588</v>
      </c>
      <c r="M3135" s="11">
        <f>L3135-N3135</f>
        <v>16.7994</v>
      </c>
      <c r="N3135" s="11" t="n">
        <v>-10.2114</v>
      </c>
      <c r="O3135">
        <f>IF(L3135=0,"—",N3135/L3135)</f>
        <v>-1.5499999999999998</v>
      </c>
      <c r="P3135" t="inlineStr">
        <is>
          <t>Central</t>
        </is>
      </c>
      <c r="Q3135" t="inlineStr">
        <is>
          <t>Corporate</t>
        </is>
      </c>
    </row>
    <row r="3136">
      <c r="A3136" s="8" t="n">
        <v>1016</v>
      </c>
      <c r="B3136" t="inlineStr">
        <is>
          <t>CA-2015-133025</t>
        </is>
      </c>
      <c r="C3136" s="9" t="n">
        <v>42264</v>
      </c>
      <c r="D3136" s="8" t="n">
        <v>2015</v>
      </c>
      <c r="E3136" s="8" t="n">
        <v>9</v>
      </c>
      <c r="F3136" t="inlineStr">
        <is>
          <t>2015-09</t>
        </is>
      </c>
      <c r="G3136" t="inlineStr">
        <is>
          <t>Office Supplies</t>
        </is>
      </c>
      <c r="H3136" t="inlineStr">
        <is>
          <t>Paper</t>
        </is>
      </c>
      <c r="I3136" t="inlineStr">
        <is>
          <t>Xerox 216</t>
        </is>
      </c>
      <c r="J3136" s="8" t="n">
        <v>5</v>
      </c>
      <c r="K3136" s="10" t="n">
        <v>0</v>
      </c>
      <c r="L3136" s="11" t="n">
        <v>32.4</v>
      </c>
      <c r="M3136" s="11">
        <f>L3136-N3136</f>
        <v>16.848</v>
      </c>
      <c r="N3136" s="11" t="n">
        <v>15.552</v>
      </c>
      <c r="O3136">
        <f>IF(L3136=0,"—",N3136/L3136)</f>
        <v>0.48</v>
      </c>
      <c r="P3136" t="inlineStr">
        <is>
          <t>West</t>
        </is>
      </c>
      <c r="Q3136" t="inlineStr">
        <is>
          <t>Home Office</t>
        </is>
      </c>
    </row>
    <row r="3137">
      <c r="A3137" s="8" t="n">
        <v>30</v>
      </c>
      <c r="B3137" t="inlineStr">
        <is>
          <t>US-2015-150630</t>
        </is>
      </c>
      <c r="C3137" s="9" t="n">
        <v>42264</v>
      </c>
      <c r="D3137" s="8" t="n">
        <v>2015</v>
      </c>
      <c r="E3137" s="8" t="n">
        <v>9</v>
      </c>
      <c r="F3137" t="inlineStr">
        <is>
          <t>2015-09</t>
        </is>
      </c>
      <c r="G3137" t="inlineStr">
        <is>
          <t>Furniture</t>
        </is>
      </c>
      <c r="H3137" t="inlineStr">
        <is>
          <t>Furnishings</t>
        </is>
      </c>
      <c r="I3137" t="inlineStr">
        <is>
          <t>Howard Miller 13-3/4" Diameter Brushed Chrome Round Wall Clock</t>
        </is>
      </c>
      <c r="J3137" s="8" t="n">
        <v>3</v>
      </c>
      <c r="K3137" s="10" t="n">
        <v>0.2</v>
      </c>
      <c r="L3137" s="11" t="n">
        <v>124.2</v>
      </c>
      <c r="M3137" s="11">
        <f>L3137-N3137</f>
        <v>108.675</v>
      </c>
      <c r="N3137" s="11" t="n">
        <v>15.525</v>
      </c>
      <c r="O3137">
        <f>IF(L3137=0,"—",N3137/L3137)</f>
        <v>0.125</v>
      </c>
      <c r="P3137" t="inlineStr">
        <is>
          <t>East</t>
        </is>
      </c>
      <c r="Q3137" t="inlineStr">
        <is>
          <t>Consumer</t>
        </is>
      </c>
    </row>
    <row r="3138">
      <c r="A3138" s="8" t="n">
        <v>29</v>
      </c>
      <c r="B3138" t="inlineStr">
        <is>
          <t>US-2015-150630</t>
        </is>
      </c>
      <c r="C3138" s="9" t="n">
        <v>42264</v>
      </c>
      <c r="D3138" s="8" t="n">
        <v>2015</v>
      </c>
      <c r="E3138" s="8" t="n">
        <v>9</v>
      </c>
      <c r="F3138" t="inlineStr">
        <is>
          <t>2015-09</t>
        </is>
      </c>
      <c r="G3138" t="inlineStr">
        <is>
          <t>Office Supplies</t>
        </is>
      </c>
      <c r="H3138" t="inlineStr">
        <is>
          <t>Binders</t>
        </is>
      </c>
      <c r="I3138" t="inlineStr">
        <is>
          <t>Avery Recycled Flexi-View Covers for Binding Systems</t>
        </is>
      </c>
      <c r="J3138" s="8" t="n">
        <v>2</v>
      </c>
      <c r="K3138" s="10" t="n">
        <v>0.7</v>
      </c>
      <c r="L3138" s="11" t="n">
        <v>9.618</v>
      </c>
      <c r="M3138" s="11">
        <f>L3138-N3138</f>
        <v>16.6712</v>
      </c>
      <c r="N3138" s="11" t="n">
        <v>-7.0532</v>
      </c>
      <c r="O3138">
        <f>IF(L3138=0,"—",N3138/L3138)</f>
        <v>-0.7333333333333334</v>
      </c>
      <c r="P3138" t="inlineStr">
        <is>
          <t>East</t>
        </is>
      </c>
      <c r="Q3138" t="inlineStr">
        <is>
          <t>Consumer</t>
        </is>
      </c>
    </row>
    <row r="3139">
      <c r="A3139" s="8" t="n">
        <v>28</v>
      </c>
      <c r="B3139" t="inlineStr">
        <is>
          <t>US-2015-150630</t>
        </is>
      </c>
      <c r="C3139" s="9" t="n">
        <v>42264</v>
      </c>
      <c r="D3139" s="8" t="n">
        <v>2015</v>
      </c>
      <c r="E3139" s="8" t="n">
        <v>9</v>
      </c>
      <c r="F3139" t="inlineStr">
        <is>
          <t>2015-09</t>
        </is>
      </c>
      <c r="G3139" t="inlineStr">
        <is>
          <t>Furniture</t>
        </is>
      </c>
      <c r="H3139" t="inlineStr">
        <is>
          <t>Bookcases</t>
        </is>
      </c>
      <c r="I3139" t="inlineStr">
        <is>
          <t>Riverside Palais Royal Lawyers Bookcase, Royale Cherry Finish</t>
        </is>
      </c>
      <c r="J3139" s="8" t="n">
        <v>7</v>
      </c>
      <c r="K3139" s="10" t="n">
        <v>0.5</v>
      </c>
      <c r="L3139" s="11" t="n">
        <v>3083.43</v>
      </c>
      <c r="M3139" s="11">
        <f>L3139-N3139</f>
        <v>4748.4822</v>
      </c>
      <c r="N3139" s="11" t="n">
        <v>-1665.0522</v>
      </c>
      <c r="O3139">
        <f>IF(L3139=0,"—",N3139/L3139)</f>
        <v>-0.54</v>
      </c>
      <c r="P3139" t="inlineStr">
        <is>
          <t>East</t>
        </is>
      </c>
      <c r="Q3139" t="inlineStr">
        <is>
          <t>Consumer</t>
        </is>
      </c>
    </row>
    <row r="3140">
      <c r="A3140" s="8" t="n">
        <v>5920</v>
      </c>
      <c r="B3140" t="inlineStr">
        <is>
          <t>US-2015-126977</t>
        </is>
      </c>
      <c r="C3140" s="9" t="n">
        <v>42264</v>
      </c>
      <c r="D3140" s="8" t="n">
        <v>2015</v>
      </c>
      <c r="E3140" s="8" t="n">
        <v>9</v>
      </c>
      <c r="F3140" t="inlineStr">
        <is>
          <t>2015-09</t>
        </is>
      </c>
      <c r="G3140" t="inlineStr">
        <is>
          <t>Technology</t>
        </is>
      </c>
      <c r="H3140" t="inlineStr">
        <is>
          <t>Phones</t>
        </is>
      </c>
      <c r="I3140" t="inlineStr">
        <is>
          <t>ClearSounds CSC500 Amplified Spirit Phone Corded phone</t>
        </is>
      </c>
      <c r="J3140" s="8" t="n">
        <v>3</v>
      </c>
      <c r="K3140" s="10" t="n">
        <v>0</v>
      </c>
      <c r="L3140" s="11" t="n">
        <v>209.97</v>
      </c>
      <c r="M3140" s="11">
        <f>L3140-N3140</f>
        <v>151.1784</v>
      </c>
      <c r="N3140" s="11" t="n">
        <v>58.7916</v>
      </c>
      <c r="O3140">
        <f>IF(L3140=0,"—",N3140/L3140)</f>
        <v>0.28</v>
      </c>
      <c r="P3140" t="inlineStr">
        <is>
          <t>East</t>
        </is>
      </c>
      <c r="Q3140" t="inlineStr">
        <is>
          <t>Consumer</t>
        </is>
      </c>
    </row>
    <row r="3141">
      <c r="A3141" s="8" t="n">
        <v>5921</v>
      </c>
      <c r="B3141" t="inlineStr">
        <is>
          <t>US-2015-126977</t>
        </is>
      </c>
      <c r="C3141" s="9" t="n">
        <v>42264</v>
      </c>
      <c r="D3141" s="8" t="n">
        <v>2015</v>
      </c>
      <c r="E3141" s="8" t="n">
        <v>9</v>
      </c>
      <c r="F3141" t="inlineStr">
        <is>
          <t>2015-09</t>
        </is>
      </c>
      <c r="G3141" t="inlineStr">
        <is>
          <t>Technology</t>
        </is>
      </c>
      <c r="H3141" t="inlineStr">
        <is>
          <t>Accessories</t>
        </is>
      </c>
      <c r="I3141" t="inlineStr">
        <is>
          <t>Plantronics CS510 - Over-the-Head monaural Wireless Headset System</t>
        </is>
      </c>
      <c r="J3141" s="8" t="n">
        <v>2</v>
      </c>
      <c r="K3141" s="10" t="n">
        <v>0</v>
      </c>
      <c r="L3141" s="11" t="n">
        <v>659.9</v>
      </c>
      <c r="M3141" s="11">
        <f>L3141-N3141</f>
        <v>442.133</v>
      </c>
      <c r="N3141" s="11" t="n">
        <v>217.767</v>
      </c>
      <c r="O3141">
        <f>IF(L3141=0,"—",N3141/L3141)</f>
        <v>0.33</v>
      </c>
      <c r="P3141" t="inlineStr">
        <is>
          <t>East</t>
        </is>
      </c>
      <c r="Q3141" t="inlineStr">
        <is>
          <t>Consumer</t>
        </is>
      </c>
    </row>
    <row r="3142">
      <c r="A3142" s="8" t="n">
        <v>5922</v>
      </c>
      <c r="B3142" t="inlineStr">
        <is>
          <t>US-2015-126977</t>
        </is>
      </c>
      <c r="C3142" s="9" t="n">
        <v>42264</v>
      </c>
      <c r="D3142" s="8" t="n">
        <v>2015</v>
      </c>
      <c r="E3142" s="8" t="n">
        <v>9</v>
      </c>
      <c r="F3142" t="inlineStr">
        <is>
          <t>2015-09</t>
        </is>
      </c>
      <c r="G3142" t="inlineStr">
        <is>
          <t>Office Supplies</t>
        </is>
      </c>
      <c r="H3142" t="inlineStr">
        <is>
          <t>Paper</t>
        </is>
      </c>
      <c r="I3142" t="inlineStr">
        <is>
          <t>Eaton Premium Continuous-Feed Paper, 25% Cotton, Letter Size, White, 1000 Shts/B</t>
        </is>
      </c>
      <c r="J3142" s="8" t="n">
        <v>2</v>
      </c>
      <c r="K3142" s="10" t="n">
        <v>0</v>
      </c>
      <c r="L3142" s="11" t="n">
        <v>110.96</v>
      </c>
      <c r="M3142" s="11">
        <f>L3142-N3142</f>
        <v>57.69919999999999</v>
      </c>
      <c r="N3142" s="11" t="n">
        <v>53.2608</v>
      </c>
      <c r="O3142">
        <f>IF(L3142=0,"—",N3142/L3142)</f>
        <v>0.48000000000000004</v>
      </c>
      <c r="P3142" t="inlineStr">
        <is>
          <t>East</t>
        </is>
      </c>
      <c r="Q3142" t="inlineStr">
        <is>
          <t>Consumer</t>
        </is>
      </c>
    </row>
    <row r="3143">
      <c r="A3143" s="8" t="n">
        <v>5923</v>
      </c>
      <c r="B3143" t="inlineStr">
        <is>
          <t>US-2015-126977</t>
        </is>
      </c>
      <c r="C3143" s="9" t="n">
        <v>42264</v>
      </c>
      <c r="D3143" s="8" t="n">
        <v>2015</v>
      </c>
      <c r="E3143" s="8" t="n">
        <v>9</v>
      </c>
      <c r="F3143" t="inlineStr">
        <is>
          <t>2015-09</t>
        </is>
      </c>
      <c r="G3143" t="inlineStr">
        <is>
          <t>Technology</t>
        </is>
      </c>
      <c r="H3143" t="inlineStr">
        <is>
          <t>Phones</t>
        </is>
      </c>
      <c r="I3143" t="inlineStr">
        <is>
          <t>ARKON Windshield Dashboard Air Vent Car Mount Holder</t>
        </is>
      </c>
      <c r="J3143" s="8" t="n">
        <v>4</v>
      </c>
      <c r="K3143" s="10" t="n">
        <v>0</v>
      </c>
      <c r="L3143" s="11" t="n">
        <v>67.8</v>
      </c>
      <c r="M3143" s="11">
        <f>L3143-N3143</f>
        <v>66.444</v>
      </c>
      <c r="N3143" s="11" t="n">
        <v>1.356</v>
      </c>
      <c r="O3143">
        <f>IF(L3143=0,"—",N3143/L3143)</f>
        <v>0.020000000000000004</v>
      </c>
      <c r="P3143" t="inlineStr">
        <is>
          <t>East</t>
        </is>
      </c>
      <c r="Q3143" t="inlineStr">
        <is>
          <t>Consumer</t>
        </is>
      </c>
    </row>
    <row r="3144">
      <c r="A3144" s="8" t="n">
        <v>5919</v>
      </c>
      <c r="B3144" t="inlineStr">
        <is>
          <t>US-2015-126977</t>
        </is>
      </c>
      <c r="C3144" s="9" t="n">
        <v>42264</v>
      </c>
      <c r="D3144" s="8" t="n">
        <v>2015</v>
      </c>
      <c r="E3144" s="8" t="n">
        <v>9</v>
      </c>
      <c r="F3144" t="inlineStr">
        <is>
          <t>2015-09</t>
        </is>
      </c>
      <c r="G3144" t="inlineStr">
        <is>
          <t>Furniture</t>
        </is>
      </c>
      <c r="H3144" t="inlineStr">
        <is>
          <t>Bookcases</t>
        </is>
      </c>
      <c r="I3144" t="inlineStr">
        <is>
          <t>DMI Eclipse Executive Suite Bookcases</t>
        </is>
      </c>
      <c r="J3144" s="8" t="n">
        <v>5</v>
      </c>
      <c r="K3144" s="10" t="n">
        <v>0.2</v>
      </c>
      <c r="L3144" s="11" t="n">
        <v>2003.92</v>
      </c>
      <c r="M3144" s="11">
        <f>L3144-N3144</f>
        <v>2028.969</v>
      </c>
      <c r="N3144" s="11" t="n">
        <v>-25.049</v>
      </c>
      <c r="O3144">
        <f>IF(L3144=0,"—",N3144/L3144)</f>
        <v>-0.012499999999999999</v>
      </c>
      <c r="P3144" t="inlineStr">
        <is>
          <t>East</t>
        </is>
      </c>
      <c r="Q3144" t="inlineStr">
        <is>
          <t>Consumer</t>
        </is>
      </c>
    </row>
    <row r="3145">
      <c r="A3145" s="8" t="n">
        <v>5918</v>
      </c>
      <c r="B3145" t="inlineStr">
        <is>
          <t>US-2015-126977</t>
        </is>
      </c>
      <c r="C3145" s="9" t="n">
        <v>42264</v>
      </c>
      <c r="D3145" s="8" t="n">
        <v>2015</v>
      </c>
      <c r="E3145" s="8" t="n">
        <v>9</v>
      </c>
      <c r="F3145" t="inlineStr">
        <is>
          <t>2015-09</t>
        </is>
      </c>
      <c r="G3145" t="inlineStr">
        <is>
          <t>Furniture</t>
        </is>
      </c>
      <c r="H3145" t="inlineStr">
        <is>
          <t>Bookcases</t>
        </is>
      </c>
      <c r="I3145" t="inlineStr">
        <is>
          <t>Riverside Palais Royal Lawyers Bookcase, Royale Cherry Finish</t>
        </is>
      </c>
      <c r="J3145" s="8" t="n">
        <v>6</v>
      </c>
      <c r="K3145" s="10" t="n">
        <v>0.2</v>
      </c>
      <c r="L3145" s="11" t="n">
        <v>4228.704</v>
      </c>
      <c r="M3145" s="11">
        <f>L3145-N3145</f>
        <v>4070.1276</v>
      </c>
      <c r="N3145" s="11" t="n">
        <v>158.5764</v>
      </c>
      <c r="O3145">
        <f>IF(L3145=0,"—",N3145/L3145)</f>
        <v>0.037500000000000006</v>
      </c>
      <c r="P3145" t="inlineStr">
        <is>
          <t>East</t>
        </is>
      </c>
      <c r="Q3145" t="inlineStr">
        <is>
          <t>Consumer</t>
        </is>
      </c>
    </row>
    <row r="3146">
      <c r="A3146" s="8" t="n">
        <v>4062</v>
      </c>
      <c r="B3146" t="inlineStr">
        <is>
          <t>US-2015-138716</t>
        </is>
      </c>
      <c r="C3146" s="9" t="n">
        <v>42264</v>
      </c>
      <c r="D3146" s="8" t="n">
        <v>2015</v>
      </c>
      <c r="E3146" s="8" t="n">
        <v>9</v>
      </c>
      <c r="F3146" t="inlineStr">
        <is>
          <t>2015-09</t>
        </is>
      </c>
      <c r="G3146" t="inlineStr">
        <is>
          <t>Office Supplies</t>
        </is>
      </c>
      <c r="H3146" t="inlineStr">
        <is>
          <t>Binders</t>
        </is>
      </c>
      <c r="I3146" t="inlineStr">
        <is>
          <t>Acco Data Flex Cable Posts For Top &amp; Bottom Load Binders, 6" Capacity</t>
        </is>
      </c>
      <c r="J3146" s="8" t="n">
        <v>3</v>
      </c>
      <c r="K3146" s="10" t="n">
        <v>0.2</v>
      </c>
      <c r="L3146" s="11" t="n">
        <v>25.032</v>
      </c>
      <c r="M3146" s="11">
        <f>L3146-N3146</f>
        <v>17.2095</v>
      </c>
      <c r="N3146" s="11" t="n">
        <v>7.8225</v>
      </c>
      <c r="O3146">
        <f>IF(L3146=0,"—",N3146/L3146)</f>
        <v>0.3125</v>
      </c>
      <c r="P3146" t="inlineStr">
        <is>
          <t>West</t>
        </is>
      </c>
      <c r="Q3146" t="inlineStr">
        <is>
          <t>Corporate</t>
        </is>
      </c>
    </row>
    <row r="3147">
      <c r="A3147" s="8" t="n">
        <v>3016</v>
      </c>
      <c r="B3147" t="inlineStr">
        <is>
          <t>US-2015-138919</t>
        </is>
      </c>
      <c r="C3147" s="9" t="n">
        <v>42264</v>
      </c>
      <c r="D3147" s="8" t="n">
        <v>2015</v>
      </c>
      <c r="E3147" s="8" t="n">
        <v>9</v>
      </c>
      <c r="F3147" t="inlineStr">
        <is>
          <t>2015-09</t>
        </is>
      </c>
      <c r="G3147" t="inlineStr">
        <is>
          <t>Furniture</t>
        </is>
      </c>
      <c r="H3147" t="inlineStr">
        <is>
          <t>Tables</t>
        </is>
      </c>
      <c r="I3147" t="inlineStr">
        <is>
          <t>Riverside Furniture Oval Coffee Table, Oval End Table, End Table with Drawer</t>
        </is>
      </c>
      <c r="J3147" s="8" t="n">
        <v>2</v>
      </c>
      <c r="K3147" s="10" t="n">
        <v>0.4</v>
      </c>
      <c r="L3147" s="11" t="n">
        <v>344.22</v>
      </c>
      <c r="M3147" s="11">
        <f>L3147-N3147</f>
        <v>447.48600000000005</v>
      </c>
      <c r="N3147" s="11" t="n">
        <v>-103.266</v>
      </c>
      <c r="O3147">
        <f>IF(L3147=0,"—",N3147/L3147)</f>
        <v>-0.3</v>
      </c>
      <c r="P3147" t="inlineStr">
        <is>
          <t>East</t>
        </is>
      </c>
      <c r="Q3147" t="inlineStr">
        <is>
          <t>Home Office</t>
        </is>
      </c>
    </row>
    <row r="3148">
      <c r="A3148" s="8" t="n">
        <v>5917</v>
      </c>
      <c r="B3148" t="inlineStr">
        <is>
          <t>US-2015-126977</t>
        </is>
      </c>
      <c r="C3148" s="9" t="n">
        <v>42264</v>
      </c>
      <c r="D3148" s="8" t="n">
        <v>2015</v>
      </c>
      <c r="E3148" s="8" t="n">
        <v>9</v>
      </c>
      <c r="F3148" t="inlineStr">
        <is>
          <t>2015-09</t>
        </is>
      </c>
      <c r="G3148" t="inlineStr">
        <is>
          <t>Office Supplies</t>
        </is>
      </c>
      <c r="H3148" t="inlineStr">
        <is>
          <t>Storage</t>
        </is>
      </c>
      <c r="I3148" t="inlineStr">
        <is>
          <t>Eldon Mobile Mega Data Cart  Mega Stackable  Add-On Trays</t>
        </is>
      </c>
      <c r="J3148" s="8" t="n">
        <v>4</v>
      </c>
      <c r="K3148" s="10" t="n">
        <v>0</v>
      </c>
      <c r="L3148" s="11" t="n">
        <v>94.59999999999999</v>
      </c>
      <c r="M3148" s="11">
        <f>L3148-N3148</f>
        <v>67.166</v>
      </c>
      <c r="N3148" s="11" t="n">
        <v>27.434</v>
      </c>
      <c r="O3148">
        <f>IF(L3148=0,"—",N3148/L3148)</f>
        <v>0.29000000000000004</v>
      </c>
      <c r="P3148" t="inlineStr">
        <is>
          <t>East</t>
        </is>
      </c>
      <c r="Q3148" t="inlineStr">
        <is>
          <t>Consumer</t>
        </is>
      </c>
    </row>
    <row r="3149">
      <c r="A3149" s="8" t="n">
        <v>5916</v>
      </c>
      <c r="B3149" t="inlineStr">
        <is>
          <t>US-2015-126977</t>
        </is>
      </c>
      <c r="C3149" s="9" t="n">
        <v>42264</v>
      </c>
      <c r="D3149" s="8" t="n">
        <v>2015</v>
      </c>
      <c r="E3149" s="8" t="n">
        <v>9</v>
      </c>
      <c r="F3149" t="inlineStr">
        <is>
          <t>2015-09</t>
        </is>
      </c>
      <c r="G3149" t="inlineStr">
        <is>
          <t>Furniture</t>
        </is>
      </c>
      <c r="H3149" t="inlineStr">
        <is>
          <t>Chairs</t>
        </is>
      </c>
      <c r="I3149" t="inlineStr">
        <is>
          <t>Office Star Flex Back Scooter Chair with White Frame</t>
        </is>
      </c>
      <c r="J3149" s="8" t="n">
        <v>2</v>
      </c>
      <c r="K3149" s="10" t="n">
        <v>0.1</v>
      </c>
      <c r="L3149" s="11" t="n">
        <v>199.764</v>
      </c>
      <c r="M3149" s="11">
        <f>L3149-N3149</f>
        <v>190.8856</v>
      </c>
      <c r="N3149" s="11" t="n">
        <v>8.878399999999999</v>
      </c>
      <c r="O3149">
        <f>IF(L3149=0,"—",N3149/L3149)</f>
        <v>0.04444444444444444</v>
      </c>
      <c r="P3149" t="inlineStr">
        <is>
          <t>East</t>
        </is>
      </c>
      <c r="Q3149" t="inlineStr">
        <is>
          <t>Consumer</t>
        </is>
      </c>
    </row>
    <row r="3150">
      <c r="A3150" s="8" t="n">
        <v>3530</v>
      </c>
      <c r="B3150" t="inlineStr">
        <is>
          <t>CA-2015-141145</t>
        </is>
      </c>
      <c r="C3150" s="9" t="n">
        <v>42264</v>
      </c>
      <c r="D3150" s="8" t="n">
        <v>2015</v>
      </c>
      <c r="E3150" s="8" t="n">
        <v>9</v>
      </c>
      <c r="F3150" t="inlineStr">
        <is>
          <t>2015-09</t>
        </is>
      </c>
      <c r="G3150" t="inlineStr">
        <is>
          <t>Technology</t>
        </is>
      </c>
      <c r="H3150" t="inlineStr">
        <is>
          <t>Accessories</t>
        </is>
      </c>
      <c r="I3150" t="inlineStr">
        <is>
          <t>SanDisk Cruzer 64 GB USB Flash Drive</t>
        </is>
      </c>
      <c r="J3150" s="8" t="n">
        <v>3</v>
      </c>
      <c r="K3150" s="10" t="n">
        <v>0.2</v>
      </c>
      <c r="L3150" s="11" t="n">
        <v>87.16800000000001</v>
      </c>
      <c r="M3150" s="11">
        <f>L3150-N3150</f>
        <v>76.272</v>
      </c>
      <c r="N3150" s="11" t="n">
        <v>10.896</v>
      </c>
      <c r="O3150">
        <f>IF(L3150=0,"—",N3150/L3150)</f>
        <v>0.125</v>
      </c>
      <c r="P3150" t="inlineStr">
        <is>
          <t>South</t>
        </is>
      </c>
      <c r="Q3150" t="inlineStr">
        <is>
          <t>Consumer</t>
        </is>
      </c>
    </row>
    <row r="3151">
      <c r="A3151" s="8" t="n">
        <v>5915</v>
      </c>
      <c r="B3151" t="inlineStr">
        <is>
          <t>US-2015-126977</t>
        </is>
      </c>
      <c r="C3151" s="9" t="n">
        <v>42264</v>
      </c>
      <c r="D3151" s="8" t="n">
        <v>2015</v>
      </c>
      <c r="E3151" s="8" t="n">
        <v>9</v>
      </c>
      <c r="F3151" t="inlineStr">
        <is>
          <t>2015-09</t>
        </is>
      </c>
      <c r="G3151" t="inlineStr">
        <is>
          <t>Office Supplies</t>
        </is>
      </c>
      <c r="H3151" t="inlineStr">
        <is>
          <t>Labels</t>
        </is>
      </c>
      <c r="I3151" t="inlineStr">
        <is>
          <t>Avery 485</t>
        </is>
      </c>
      <c r="J3151" s="8" t="n">
        <v>7</v>
      </c>
      <c r="K3151" s="10" t="n">
        <v>0</v>
      </c>
      <c r="L3151" s="11" t="n">
        <v>87.70999999999999</v>
      </c>
      <c r="M3151" s="11">
        <f>L3151-N3151</f>
        <v>46.48629999999999</v>
      </c>
      <c r="N3151" s="11" t="n">
        <v>41.2237</v>
      </c>
      <c r="O3151">
        <f>IF(L3151=0,"—",N3151/L3151)</f>
        <v>0.47000000000000003</v>
      </c>
      <c r="P3151" t="inlineStr">
        <is>
          <t>East</t>
        </is>
      </c>
      <c r="Q3151" t="inlineStr">
        <is>
          <t>Consumer</t>
        </is>
      </c>
    </row>
    <row r="3152">
      <c r="A3152" s="8" t="n">
        <v>3760</v>
      </c>
      <c r="B3152" t="inlineStr">
        <is>
          <t>CA-2015-167745</t>
        </is>
      </c>
      <c r="C3152" s="9" t="n">
        <v>42265</v>
      </c>
      <c r="D3152" s="8" t="n">
        <v>2015</v>
      </c>
      <c r="E3152" s="8" t="n">
        <v>9</v>
      </c>
      <c r="F3152" t="inlineStr">
        <is>
          <t>2015-09</t>
        </is>
      </c>
      <c r="G3152" t="inlineStr">
        <is>
          <t>Office Supplies</t>
        </is>
      </c>
      <c r="H3152" t="inlineStr">
        <is>
          <t>Supplies</t>
        </is>
      </c>
      <c r="I3152" t="inlineStr">
        <is>
          <t>Elite 5" Scissors</t>
        </is>
      </c>
      <c r="J3152" s="8" t="n">
        <v>2</v>
      </c>
      <c r="K3152" s="10" t="n">
        <v>0</v>
      </c>
      <c r="L3152" s="11" t="n">
        <v>16.9</v>
      </c>
      <c r="M3152" s="11">
        <f>L3152-N3152</f>
        <v>11.829999999999998</v>
      </c>
      <c r="N3152" s="11" t="n">
        <v>5.07</v>
      </c>
      <c r="O3152">
        <f>IF(L3152=0,"—",N3152/L3152)</f>
        <v>0.30000000000000004</v>
      </c>
      <c r="P3152" t="inlineStr">
        <is>
          <t>West</t>
        </is>
      </c>
      <c r="Q3152" t="inlineStr">
        <is>
          <t>Corporate</t>
        </is>
      </c>
    </row>
    <row r="3153">
      <c r="A3153" s="8" t="n">
        <v>578</v>
      </c>
      <c r="B3153" t="inlineStr">
        <is>
          <t>CA-2015-149713</t>
        </is>
      </c>
      <c r="C3153" s="9" t="n">
        <v>42265</v>
      </c>
      <c r="D3153" s="8" t="n">
        <v>2015</v>
      </c>
      <c r="E3153" s="8" t="n">
        <v>9</v>
      </c>
      <c r="F3153" t="inlineStr">
        <is>
          <t>2015-09</t>
        </is>
      </c>
      <c r="G3153" t="inlineStr">
        <is>
          <t>Office Supplies</t>
        </is>
      </c>
      <c r="H3153" t="inlineStr">
        <is>
          <t>Supplies</t>
        </is>
      </c>
      <c r="I3153" t="inlineStr">
        <is>
          <t>Acme Value Line Scissors</t>
        </is>
      </c>
      <c r="J3153" s="8" t="n">
        <v>2</v>
      </c>
      <c r="K3153" s="10" t="n">
        <v>0</v>
      </c>
      <c r="L3153" s="11" t="n">
        <v>7.3</v>
      </c>
      <c r="M3153" s="11">
        <f>L3153-N3153</f>
        <v>5.109999999999999</v>
      </c>
      <c r="N3153" s="11" t="n">
        <v>2.19</v>
      </c>
      <c r="O3153">
        <f>IF(L3153=0,"—",N3153/L3153)</f>
        <v>0.3</v>
      </c>
      <c r="P3153" t="inlineStr">
        <is>
          <t>West</t>
        </is>
      </c>
      <c r="Q3153" t="inlineStr">
        <is>
          <t>Consumer</t>
        </is>
      </c>
    </row>
    <row r="3154">
      <c r="A3154" s="8" t="n">
        <v>4976</v>
      </c>
      <c r="B3154" t="inlineStr">
        <is>
          <t>CA-2015-142202</t>
        </is>
      </c>
      <c r="C3154" s="9" t="n">
        <v>42265</v>
      </c>
      <c r="D3154" s="8" t="n">
        <v>2015</v>
      </c>
      <c r="E3154" s="8" t="n">
        <v>9</v>
      </c>
      <c r="F3154" t="inlineStr">
        <is>
          <t>2015-09</t>
        </is>
      </c>
      <c r="G3154" t="inlineStr">
        <is>
          <t>Technology</t>
        </is>
      </c>
      <c r="H3154" t="inlineStr">
        <is>
          <t>Accessories</t>
        </is>
      </c>
      <c r="I3154" t="inlineStr">
        <is>
          <t>Enermax Acrylux Wireless Keyboard</t>
        </is>
      </c>
      <c r="J3154" s="8" t="n">
        <v>9</v>
      </c>
      <c r="K3154" s="10" t="n">
        <v>0.2</v>
      </c>
      <c r="L3154" s="11" t="n">
        <v>717.12</v>
      </c>
      <c r="M3154" s="11">
        <f>L3154-N3154</f>
        <v>564.732</v>
      </c>
      <c r="N3154" s="11" t="n">
        <v>152.388</v>
      </c>
      <c r="O3154">
        <f>IF(L3154=0,"—",N3154/L3154)</f>
        <v>0.2125</v>
      </c>
      <c r="P3154" t="inlineStr">
        <is>
          <t>South</t>
        </is>
      </c>
      <c r="Q3154" t="inlineStr">
        <is>
          <t>Corporate</t>
        </is>
      </c>
    </row>
    <row r="3155">
      <c r="A3155" s="8" t="n">
        <v>5619</v>
      </c>
      <c r="B3155" t="inlineStr">
        <is>
          <t>CA-2015-101154</t>
        </is>
      </c>
      <c r="C3155" s="9" t="n">
        <v>42265</v>
      </c>
      <c r="D3155" s="8" t="n">
        <v>2015</v>
      </c>
      <c r="E3155" s="8" t="n">
        <v>9</v>
      </c>
      <c r="F3155" t="inlineStr">
        <is>
          <t>2015-09</t>
        </is>
      </c>
      <c r="G3155" t="inlineStr">
        <is>
          <t>Office Supplies</t>
        </is>
      </c>
      <c r="H3155" t="inlineStr">
        <is>
          <t>Storage</t>
        </is>
      </c>
      <c r="I3155" t="inlineStr">
        <is>
          <t>Stur-D-Stor Shelving, Vertical 5-Shelf: 72"H x 36"W x 18 1/2"D</t>
        </is>
      </c>
      <c r="J3155" s="8" t="n">
        <v>4</v>
      </c>
      <c r="K3155" s="10" t="n">
        <v>0</v>
      </c>
      <c r="L3155" s="11" t="n">
        <v>443.92</v>
      </c>
      <c r="M3155" s="11">
        <f>L3155-N3155</f>
        <v>435.0416</v>
      </c>
      <c r="N3155" s="11" t="n">
        <v>8.878399999999999</v>
      </c>
      <c r="O3155">
        <f>IF(L3155=0,"—",N3155/L3155)</f>
        <v>0.019999999999999997</v>
      </c>
      <c r="P3155" t="inlineStr">
        <is>
          <t>West</t>
        </is>
      </c>
      <c r="Q3155" t="inlineStr">
        <is>
          <t>Consumer</t>
        </is>
      </c>
    </row>
    <row r="3156">
      <c r="A3156" s="8" t="n">
        <v>3759</v>
      </c>
      <c r="B3156" t="inlineStr">
        <is>
          <t>CA-2015-167745</t>
        </is>
      </c>
      <c r="C3156" s="9" t="n">
        <v>42265</v>
      </c>
      <c r="D3156" s="8" t="n">
        <v>2015</v>
      </c>
      <c r="E3156" s="8" t="n">
        <v>9</v>
      </c>
      <c r="F3156" t="inlineStr">
        <is>
          <t>2015-09</t>
        </is>
      </c>
      <c r="G3156" t="inlineStr">
        <is>
          <t>Office Supplies</t>
        </is>
      </c>
      <c r="H3156" t="inlineStr">
        <is>
          <t>Art</t>
        </is>
      </c>
      <c r="I3156" t="inlineStr">
        <is>
          <t>Quartet Omega Colored Chalk, 12/Pack</t>
        </is>
      </c>
      <c r="J3156" s="8" t="n">
        <v>2</v>
      </c>
      <c r="K3156" s="10" t="n">
        <v>0</v>
      </c>
      <c r="L3156" s="11" t="n">
        <v>11.68</v>
      </c>
      <c r="M3156" s="11">
        <f>L3156-N3156</f>
        <v>6.1903999999999995</v>
      </c>
      <c r="N3156" s="11" t="n">
        <v>5.4896</v>
      </c>
      <c r="O3156">
        <f>IF(L3156=0,"—",N3156/L3156)</f>
        <v>0.47000000000000003</v>
      </c>
      <c r="P3156" t="inlineStr">
        <is>
          <t>West</t>
        </is>
      </c>
      <c r="Q3156" t="inlineStr">
        <is>
          <t>Corporate</t>
        </is>
      </c>
    </row>
    <row r="3157">
      <c r="A3157" s="8" t="n">
        <v>577</v>
      </c>
      <c r="B3157" t="inlineStr">
        <is>
          <t>CA-2015-149713</t>
        </is>
      </c>
      <c r="C3157" s="9" t="n">
        <v>42265</v>
      </c>
      <c r="D3157" s="8" t="n">
        <v>2015</v>
      </c>
      <c r="E3157" s="8" t="n">
        <v>9</v>
      </c>
      <c r="F3157" t="inlineStr">
        <is>
          <t>2015-09</t>
        </is>
      </c>
      <c r="G3157" t="inlineStr">
        <is>
          <t>Office Supplies</t>
        </is>
      </c>
      <c r="H3157" t="inlineStr">
        <is>
          <t>Paper</t>
        </is>
      </c>
      <c r="I3157" t="inlineStr">
        <is>
          <t>Rediform S.O.S. Phone Message Books</t>
        </is>
      </c>
      <c r="J3157" s="8" t="n">
        <v>4</v>
      </c>
      <c r="K3157" s="10" t="n">
        <v>0</v>
      </c>
      <c r="L3157" s="11" t="n">
        <v>19.92</v>
      </c>
      <c r="M3157" s="11">
        <f>L3157-N3157</f>
        <v>10.159200000000002</v>
      </c>
      <c r="N3157" s="11" t="n">
        <v>9.7608</v>
      </c>
      <c r="O3157">
        <f>IF(L3157=0,"—",N3157/L3157)</f>
        <v>0.48999999999999994</v>
      </c>
      <c r="P3157" t="inlineStr">
        <is>
          <t>West</t>
        </is>
      </c>
      <c r="Q3157" t="inlineStr">
        <is>
          <t>Consumer</t>
        </is>
      </c>
    </row>
    <row r="3158">
      <c r="A3158" s="8" t="n">
        <v>3731</v>
      </c>
      <c r="B3158" t="inlineStr">
        <is>
          <t>CA-2015-109575</t>
        </is>
      </c>
      <c r="C3158" s="9" t="n">
        <v>42265</v>
      </c>
      <c r="D3158" s="8" t="n">
        <v>2015</v>
      </c>
      <c r="E3158" s="8" t="n">
        <v>9</v>
      </c>
      <c r="F3158" t="inlineStr">
        <is>
          <t>2015-09</t>
        </is>
      </c>
      <c r="G3158" t="inlineStr">
        <is>
          <t>Office Supplies</t>
        </is>
      </c>
      <c r="H3158" t="inlineStr">
        <is>
          <t>Storage</t>
        </is>
      </c>
      <c r="I3158" t="inlineStr">
        <is>
          <t>Safco Industrial Wire Shelving System</t>
        </is>
      </c>
      <c r="J3158" s="8" t="n">
        <v>7</v>
      </c>
      <c r="K3158" s="10" t="n">
        <v>0</v>
      </c>
      <c r="L3158" s="11" t="n">
        <v>636.86</v>
      </c>
      <c r="M3158" s="11">
        <f>L3158-N3158</f>
        <v>636.86</v>
      </c>
      <c r="N3158" s="11" t="n">
        <v>0</v>
      </c>
      <c r="O3158">
        <f>IF(L3158=0,"—",N3158/L3158)</f>
        <v>0</v>
      </c>
      <c r="P3158" t="inlineStr">
        <is>
          <t>East</t>
        </is>
      </c>
      <c r="Q3158" t="inlineStr">
        <is>
          <t>Corporate</t>
        </is>
      </c>
    </row>
    <row r="3159">
      <c r="A3159" s="8" t="n">
        <v>576</v>
      </c>
      <c r="B3159" t="inlineStr">
        <is>
          <t>CA-2015-149713</t>
        </is>
      </c>
      <c r="C3159" s="9" t="n">
        <v>42265</v>
      </c>
      <c r="D3159" s="8" t="n">
        <v>2015</v>
      </c>
      <c r="E3159" s="8" t="n">
        <v>9</v>
      </c>
      <c r="F3159" t="inlineStr">
        <is>
          <t>2015-09</t>
        </is>
      </c>
      <c r="G3159" t="inlineStr">
        <is>
          <t>Office Supplies</t>
        </is>
      </c>
      <c r="H3159" t="inlineStr">
        <is>
          <t>Paper</t>
        </is>
      </c>
      <c r="I3159" t="inlineStr">
        <is>
          <t>Personal Creations Ink Jet Cards and Labels</t>
        </is>
      </c>
      <c r="J3159" s="8" t="n">
        <v>14</v>
      </c>
      <c r="K3159" s="10" t="n">
        <v>0</v>
      </c>
      <c r="L3159" s="11" t="n">
        <v>160.72</v>
      </c>
      <c r="M3159" s="11">
        <f>L3159-N3159</f>
        <v>81.9672</v>
      </c>
      <c r="N3159" s="11" t="n">
        <v>78.75279999999999</v>
      </c>
      <c r="O3159">
        <f>IF(L3159=0,"—",N3159/L3159)</f>
        <v>0.48999999999999994</v>
      </c>
      <c r="P3159" t="inlineStr">
        <is>
          <t>West</t>
        </is>
      </c>
      <c r="Q3159" t="inlineStr">
        <is>
          <t>Consumer</t>
        </is>
      </c>
    </row>
    <row r="3160">
      <c r="A3160" s="8" t="n">
        <v>3732</v>
      </c>
      <c r="B3160" t="inlineStr">
        <is>
          <t>CA-2015-109575</t>
        </is>
      </c>
      <c r="C3160" s="9" t="n">
        <v>42265</v>
      </c>
      <c r="D3160" s="8" t="n">
        <v>2015</v>
      </c>
      <c r="E3160" s="8" t="n">
        <v>9</v>
      </c>
      <c r="F3160" t="inlineStr">
        <is>
          <t>2015-09</t>
        </is>
      </c>
      <c r="G3160" t="inlineStr">
        <is>
          <t>Technology</t>
        </is>
      </c>
      <c r="H3160" t="inlineStr">
        <is>
          <t>Phones</t>
        </is>
      </c>
      <c r="I3160" t="inlineStr">
        <is>
          <t>Samsung Galaxy S4 Active</t>
        </is>
      </c>
      <c r="J3160" s="8" t="n">
        <v>1</v>
      </c>
      <c r="K3160" s="10" t="n">
        <v>0</v>
      </c>
      <c r="L3160" s="11" t="n">
        <v>499.99</v>
      </c>
      <c r="M3160" s="11">
        <f>L3160-N3160</f>
        <v>369.99260000000004</v>
      </c>
      <c r="N3160" s="11" t="n">
        <v>129.9974</v>
      </c>
      <c r="O3160">
        <f>IF(L3160=0,"—",N3160/L3160)</f>
        <v>0.26</v>
      </c>
      <c r="P3160" t="inlineStr">
        <is>
          <t>East</t>
        </is>
      </c>
      <c r="Q3160" t="inlineStr">
        <is>
          <t>Corporate</t>
        </is>
      </c>
    </row>
    <row r="3161">
      <c r="A3161" s="8" t="n">
        <v>3730</v>
      </c>
      <c r="B3161" t="inlineStr">
        <is>
          <t>CA-2015-109575</t>
        </is>
      </c>
      <c r="C3161" s="9" t="n">
        <v>42265</v>
      </c>
      <c r="D3161" s="8" t="n">
        <v>2015</v>
      </c>
      <c r="E3161" s="8" t="n">
        <v>9</v>
      </c>
      <c r="F3161" t="inlineStr">
        <is>
          <t>2015-09</t>
        </is>
      </c>
      <c r="G3161" t="inlineStr">
        <is>
          <t>Office Supplies</t>
        </is>
      </c>
      <c r="H3161" t="inlineStr">
        <is>
          <t>Storage</t>
        </is>
      </c>
      <c r="I3161" t="inlineStr">
        <is>
          <t>Acco Perma 3000 Stacking Storage Drawers</t>
        </is>
      </c>
      <c r="J3161" s="8" t="n">
        <v>2</v>
      </c>
      <c r="K3161" s="10" t="n">
        <v>0</v>
      </c>
      <c r="L3161" s="11" t="n">
        <v>41.96</v>
      </c>
      <c r="M3161" s="11">
        <f>L3161-N3161</f>
        <v>33.9876</v>
      </c>
      <c r="N3161" s="11" t="n">
        <v>7.9724</v>
      </c>
      <c r="O3161">
        <f>IF(L3161=0,"—",N3161/L3161)</f>
        <v>0.19</v>
      </c>
      <c r="P3161" t="inlineStr">
        <is>
          <t>East</t>
        </is>
      </c>
      <c r="Q3161" t="inlineStr">
        <is>
          <t>Corporate</t>
        </is>
      </c>
    </row>
    <row r="3162">
      <c r="A3162" s="8" t="n">
        <v>5051</v>
      </c>
      <c r="B3162" t="inlineStr">
        <is>
          <t>CA-2015-150511</t>
        </is>
      </c>
      <c r="C3162" s="9" t="n">
        <v>42265</v>
      </c>
      <c r="D3162" s="8" t="n">
        <v>2015</v>
      </c>
      <c r="E3162" s="8" t="n">
        <v>9</v>
      </c>
      <c r="F3162" t="inlineStr">
        <is>
          <t>2015-09</t>
        </is>
      </c>
      <c r="G3162" t="inlineStr">
        <is>
          <t>Office Supplies</t>
        </is>
      </c>
      <c r="H3162" t="inlineStr">
        <is>
          <t>Paper</t>
        </is>
      </c>
      <c r="I3162" t="inlineStr">
        <is>
          <t>Wirebound Message Books, Four 2 3/4" x 5" Forms per Page, 600 Sets per Book</t>
        </is>
      </c>
      <c r="J3162" s="8" t="n">
        <v>2</v>
      </c>
      <c r="K3162" s="10" t="n">
        <v>0</v>
      </c>
      <c r="L3162" s="11" t="n">
        <v>18.54</v>
      </c>
      <c r="M3162" s="11">
        <f>L3162-N3162</f>
        <v>9.826199999999998</v>
      </c>
      <c r="N3162" s="11" t="n">
        <v>8.713800000000001</v>
      </c>
      <c r="O3162">
        <f>IF(L3162=0,"—",N3162/L3162)</f>
        <v>0.4700000000000001</v>
      </c>
      <c r="P3162" t="inlineStr">
        <is>
          <t>West</t>
        </is>
      </c>
      <c r="Q3162" t="inlineStr">
        <is>
          <t>Home Office</t>
        </is>
      </c>
    </row>
    <row r="3163">
      <c r="A3163" s="8" t="n">
        <v>3761</v>
      </c>
      <c r="B3163" t="inlineStr">
        <is>
          <t>CA-2015-167745</t>
        </is>
      </c>
      <c r="C3163" s="9" t="n">
        <v>42265</v>
      </c>
      <c r="D3163" s="8" t="n">
        <v>2015</v>
      </c>
      <c r="E3163" s="8" t="n">
        <v>9</v>
      </c>
      <c r="F3163" t="inlineStr">
        <is>
          <t>2015-09</t>
        </is>
      </c>
      <c r="G3163" t="inlineStr">
        <is>
          <t>Furniture</t>
        </is>
      </c>
      <c r="H3163" t="inlineStr">
        <is>
          <t>Furnishings</t>
        </is>
      </c>
      <c r="I3163" t="inlineStr">
        <is>
          <t>Advantus Panel Wall Certificate Holder - 8.5x11</t>
        </is>
      </c>
      <c r="J3163" s="8" t="n">
        <v>2</v>
      </c>
      <c r="K3163" s="10" t="n">
        <v>0</v>
      </c>
      <c r="L3163" s="11" t="n">
        <v>24.4</v>
      </c>
      <c r="M3163" s="11">
        <f>L3163-N3163</f>
        <v>14.152</v>
      </c>
      <c r="N3163" s="11" t="n">
        <v>10.248</v>
      </c>
      <c r="O3163">
        <f>IF(L3163=0,"—",N3163/L3163)</f>
        <v>0.42</v>
      </c>
      <c r="P3163" t="inlineStr">
        <is>
          <t>West</t>
        </is>
      </c>
      <c r="Q3163" t="inlineStr">
        <is>
          <t>Corporate</t>
        </is>
      </c>
    </row>
    <row r="3164">
      <c r="A3164" s="8" t="n">
        <v>3733</v>
      </c>
      <c r="B3164" t="inlineStr">
        <is>
          <t>CA-2015-109575</t>
        </is>
      </c>
      <c r="C3164" s="9" t="n">
        <v>42265</v>
      </c>
      <c r="D3164" s="8" t="n">
        <v>2015</v>
      </c>
      <c r="E3164" s="8" t="n">
        <v>9</v>
      </c>
      <c r="F3164" t="inlineStr">
        <is>
          <t>2015-09</t>
        </is>
      </c>
      <c r="G3164" t="inlineStr">
        <is>
          <t>Technology</t>
        </is>
      </c>
      <c r="H3164" t="inlineStr">
        <is>
          <t>Phones</t>
        </is>
      </c>
      <c r="I3164" t="inlineStr">
        <is>
          <t>Polycom VVX 310 VoIP phone</t>
        </is>
      </c>
      <c r="J3164" s="8" t="n">
        <v>7</v>
      </c>
      <c r="K3164" s="10" t="n">
        <v>0</v>
      </c>
      <c r="L3164" s="11" t="n">
        <v>1259.93</v>
      </c>
      <c r="M3164" s="11">
        <f>L3164-N3164</f>
        <v>932.3482000000001</v>
      </c>
      <c r="N3164" s="11" t="n">
        <v>327.5818</v>
      </c>
      <c r="O3164">
        <f>IF(L3164=0,"—",N3164/L3164)</f>
        <v>0.25999999999999995</v>
      </c>
      <c r="P3164" t="inlineStr">
        <is>
          <t>East</t>
        </is>
      </c>
      <c r="Q3164" t="inlineStr">
        <is>
          <t>Corporate</t>
        </is>
      </c>
    </row>
    <row r="3165">
      <c r="A3165" s="8" t="n">
        <v>3734</v>
      </c>
      <c r="B3165" t="inlineStr">
        <is>
          <t>CA-2015-109575</t>
        </is>
      </c>
      <c r="C3165" s="9" t="n">
        <v>42265</v>
      </c>
      <c r="D3165" s="8" t="n">
        <v>2015</v>
      </c>
      <c r="E3165" s="8" t="n">
        <v>9</v>
      </c>
      <c r="F3165" t="inlineStr">
        <is>
          <t>2015-09</t>
        </is>
      </c>
      <c r="G3165" t="inlineStr">
        <is>
          <t>Office Supplies</t>
        </is>
      </c>
      <c r="H3165" t="inlineStr">
        <is>
          <t>Binders</t>
        </is>
      </c>
      <c r="I3165" t="inlineStr">
        <is>
          <t>Acco Flexible ACCOHIDE Square Ring Data Binder, Dark Blue, 11 1/2" X 14" 7/8"</t>
        </is>
      </c>
      <c r="J3165" s="8" t="n">
        <v>4</v>
      </c>
      <c r="K3165" s="10" t="n">
        <v>0</v>
      </c>
      <c r="L3165" s="11" t="n">
        <v>65.08</v>
      </c>
      <c r="M3165" s="11">
        <f>L3165-N3165</f>
        <v>33.190799999999996</v>
      </c>
      <c r="N3165" s="11" t="n">
        <v>31.8892</v>
      </c>
      <c r="O3165">
        <f>IF(L3165=0,"—",N3165/L3165)</f>
        <v>0.49</v>
      </c>
      <c r="P3165" t="inlineStr">
        <is>
          <t>East</t>
        </is>
      </c>
      <c r="Q3165" t="inlineStr">
        <is>
          <t>Corporate</t>
        </is>
      </c>
    </row>
    <row r="3166">
      <c r="A3166" s="8" t="n">
        <v>6629</v>
      </c>
      <c r="B3166" t="inlineStr">
        <is>
          <t>CA-2015-135489</t>
        </is>
      </c>
      <c r="C3166" s="9" t="n">
        <v>42266</v>
      </c>
      <c r="D3166" s="8" t="n">
        <v>2015</v>
      </c>
      <c r="E3166" s="8" t="n">
        <v>9</v>
      </c>
      <c r="F3166" t="inlineStr">
        <is>
          <t>2015-09</t>
        </is>
      </c>
      <c r="G3166" t="inlineStr">
        <is>
          <t>Technology</t>
        </is>
      </c>
      <c r="H3166" t="inlineStr">
        <is>
          <t>Phones</t>
        </is>
      </c>
      <c r="I3166" t="inlineStr">
        <is>
          <t>PureGear Roll-On Screen Protector</t>
        </is>
      </c>
      <c r="J3166" s="8" t="n">
        <v>14</v>
      </c>
      <c r="K3166" s="10" t="n">
        <v>0</v>
      </c>
      <c r="L3166" s="11" t="n">
        <v>279.86</v>
      </c>
      <c r="M3166" s="11">
        <f>L3166-N3166</f>
        <v>145.52720000000002</v>
      </c>
      <c r="N3166" s="11" t="n">
        <v>134.3328</v>
      </c>
      <c r="O3166">
        <f>IF(L3166=0,"—",N3166/L3166)</f>
        <v>0.4799999999999999</v>
      </c>
      <c r="P3166" t="inlineStr">
        <is>
          <t>East</t>
        </is>
      </c>
      <c r="Q3166" t="inlineStr">
        <is>
          <t>Consumer</t>
        </is>
      </c>
    </row>
    <row r="3167">
      <c r="A3167" s="8" t="n">
        <v>9599</v>
      </c>
      <c r="B3167" t="inlineStr">
        <is>
          <t>CA-2015-149517</t>
        </is>
      </c>
      <c r="C3167" s="9" t="n">
        <v>42266</v>
      </c>
      <c r="D3167" s="8" t="n">
        <v>2015</v>
      </c>
      <c r="E3167" s="8" t="n">
        <v>9</v>
      </c>
      <c r="F3167" t="inlineStr">
        <is>
          <t>2015-09</t>
        </is>
      </c>
      <c r="G3167" t="inlineStr">
        <is>
          <t>Furniture</t>
        </is>
      </c>
      <c r="H3167" t="inlineStr">
        <is>
          <t>Furnishings</t>
        </is>
      </c>
      <c r="I3167" t="inlineStr">
        <is>
          <t>Seth Thomas 8 1/2" Cubicle Clock</t>
        </is>
      </c>
      <c r="J3167" s="8" t="n">
        <v>3</v>
      </c>
      <c r="K3167" s="10" t="n">
        <v>0</v>
      </c>
      <c r="L3167" s="11" t="n">
        <v>60.84</v>
      </c>
      <c r="M3167" s="11">
        <f>L3167-N3167</f>
        <v>41.3712</v>
      </c>
      <c r="N3167" s="11" t="n">
        <v>19.4688</v>
      </c>
      <c r="O3167">
        <f>IF(L3167=0,"—",N3167/L3167)</f>
        <v>0.32</v>
      </c>
      <c r="P3167" t="inlineStr">
        <is>
          <t>West</t>
        </is>
      </c>
      <c r="Q3167" t="inlineStr">
        <is>
          <t>Home Office</t>
        </is>
      </c>
    </row>
    <row r="3168">
      <c r="A3168" s="8" t="n">
        <v>9306</v>
      </c>
      <c r="B3168" t="inlineStr">
        <is>
          <t>CA-2015-137603</t>
        </is>
      </c>
      <c r="C3168" s="9" t="n">
        <v>42266</v>
      </c>
      <c r="D3168" s="8" t="n">
        <v>2015</v>
      </c>
      <c r="E3168" s="8" t="n">
        <v>9</v>
      </c>
      <c r="F3168" t="inlineStr">
        <is>
          <t>2015-09</t>
        </is>
      </c>
      <c r="G3168" t="inlineStr">
        <is>
          <t>Office Supplies</t>
        </is>
      </c>
      <c r="H3168" t="inlineStr">
        <is>
          <t>Art</t>
        </is>
      </c>
      <c r="I3168" t="inlineStr">
        <is>
          <t>Newell 323</t>
        </is>
      </c>
      <c r="J3168" s="8" t="n">
        <v>5</v>
      </c>
      <c r="K3168" s="10" t="n">
        <v>0</v>
      </c>
      <c r="L3168" s="11" t="n">
        <v>8.4</v>
      </c>
      <c r="M3168" s="11">
        <f>L3168-N3168</f>
        <v>6.216</v>
      </c>
      <c r="N3168" s="11" t="n">
        <v>2.184</v>
      </c>
      <c r="O3168">
        <f>IF(L3168=0,"—",N3168/L3168)</f>
        <v>0.26</v>
      </c>
      <c r="P3168" t="inlineStr">
        <is>
          <t>West</t>
        </is>
      </c>
      <c r="Q3168" t="inlineStr">
        <is>
          <t>Home Office</t>
        </is>
      </c>
    </row>
    <row r="3169">
      <c r="A3169" s="8" t="n">
        <v>6169</v>
      </c>
      <c r="B3169" t="inlineStr">
        <is>
          <t>CA-2015-132815</t>
        </is>
      </c>
      <c r="C3169" s="9" t="n">
        <v>42266</v>
      </c>
      <c r="D3169" s="8" t="n">
        <v>2015</v>
      </c>
      <c r="E3169" s="8" t="n">
        <v>9</v>
      </c>
      <c r="F3169" t="inlineStr">
        <is>
          <t>2015-09</t>
        </is>
      </c>
      <c r="G3169" t="inlineStr">
        <is>
          <t>Office Supplies</t>
        </is>
      </c>
      <c r="H3169" t="inlineStr">
        <is>
          <t>Paper</t>
        </is>
      </c>
      <c r="I3169" t="inlineStr">
        <is>
          <t>Personal Creations Ink Jet Cards and Labels</t>
        </is>
      </c>
      <c r="J3169" s="8" t="n">
        <v>2</v>
      </c>
      <c r="K3169" s="10" t="n">
        <v>0</v>
      </c>
      <c r="L3169" s="11" t="n">
        <v>22.96</v>
      </c>
      <c r="M3169" s="11">
        <f>L3169-N3169</f>
        <v>11.7096</v>
      </c>
      <c r="N3169" s="11" t="n">
        <v>11.2504</v>
      </c>
      <c r="O3169">
        <f>IF(L3169=0,"—",N3169/L3169)</f>
        <v>0.49</v>
      </c>
      <c r="P3169" t="inlineStr">
        <is>
          <t>West</t>
        </is>
      </c>
      <c r="Q3169" t="inlineStr">
        <is>
          <t>Corporate</t>
        </is>
      </c>
    </row>
    <row r="3170">
      <c r="A3170" s="8" t="n">
        <v>1303</v>
      </c>
      <c r="B3170" t="inlineStr">
        <is>
          <t>CA-2015-115847</t>
        </is>
      </c>
      <c r="C3170" s="9" t="n">
        <v>42266</v>
      </c>
      <c r="D3170" s="8" t="n">
        <v>2015</v>
      </c>
      <c r="E3170" s="8" t="n">
        <v>9</v>
      </c>
      <c r="F3170" t="inlineStr">
        <is>
          <t>2015-09</t>
        </is>
      </c>
      <c r="G3170" t="inlineStr">
        <is>
          <t>Furniture</t>
        </is>
      </c>
      <c r="H3170" t="inlineStr">
        <is>
          <t>Bookcases</t>
        </is>
      </c>
      <c r="I3170" t="inlineStr">
        <is>
          <t>Sauder Cornerstone Collection Library</t>
        </is>
      </c>
      <c r="J3170" s="8" t="n">
        <v>2</v>
      </c>
      <c r="K3170" s="10" t="n">
        <v>0</v>
      </c>
      <c r="L3170" s="11" t="n">
        <v>61.96</v>
      </c>
      <c r="M3170" s="11">
        <f>L3170-N3170</f>
        <v>57.6228</v>
      </c>
      <c r="N3170" s="11" t="n">
        <v>4.3372</v>
      </c>
      <c r="O3170">
        <f>IF(L3170=0,"—",N3170/L3170)</f>
        <v>0.07</v>
      </c>
      <c r="P3170" t="inlineStr">
        <is>
          <t>South</t>
        </is>
      </c>
      <c r="Q3170" t="inlineStr">
        <is>
          <t>Home Office</t>
        </is>
      </c>
    </row>
    <row r="3171">
      <c r="A3171" s="8" t="n">
        <v>5107</v>
      </c>
      <c r="B3171" t="inlineStr">
        <is>
          <t>CA-2015-147102</t>
        </is>
      </c>
      <c r="C3171" s="9" t="n">
        <v>42266</v>
      </c>
      <c r="D3171" s="8" t="n">
        <v>2015</v>
      </c>
      <c r="E3171" s="8" t="n">
        <v>9</v>
      </c>
      <c r="F3171" t="inlineStr">
        <is>
          <t>2015-09</t>
        </is>
      </c>
      <c r="G3171" t="inlineStr">
        <is>
          <t>Technology</t>
        </is>
      </c>
      <c r="H3171" t="inlineStr">
        <is>
          <t>Accessories</t>
        </is>
      </c>
      <c r="I3171" t="inlineStr">
        <is>
          <t>Kensington K72356US Mouse-in-a-Box USB Desktop Mouse</t>
        </is>
      </c>
      <c r="J3171" s="8" t="n">
        <v>4</v>
      </c>
      <c r="K3171" s="10" t="n">
        <v>0</v>
      </c>
      <c r="L3171" s="11" t="n">
        <v>66.36</v>
      </c>
      <c r="M3171" s="11">
        <f>L3171-N3171</f>
        <v>43.134</v>
      </c>
      <c r="N3171" s="11" t="n">
        <v>23.226</v>
      </c>
      <c r="O3171">
        <f>IF(L3171=0,"—",N3171/L3171)</f>
        <v>0.35</v>
      </c>
      <c r="P3171" t="inlineStr">
        <is>
          <t>South</t>
        </is>
      </c>
      <c r="Q3171" t="inlineStr">
        <is>
          <t>Corporate</t>
        </is>
      </c>
    </row>
    <row r="3172">
      <c r="A3172" s="8" t="n">
        <v>8061</v>
      </c>
      <c r="B3172" t="inlineStr">
        <is>
          <t>CA-2015-156013</t>
        </is>
      </c>
      <c r="C3172" s="9" t="n">
        <v>42267</v>
      </c>
      <c r="D3172" s="8" t="n">
        <v>2015</v>
      </c>
      <c r="E3172" s="8" t="n">
        <v>9</v>
      </c>
      <c r="F3172" t="inlineStr">
        <is>
          <t>2015-09</t>
        </is>
      </c>
      <c r="G3172" t="inlineStr">
        <is>
          <t>Office Supplies</t>
        </is>
      </c>
      <c r="H3172" t="inlineStr">
        <is>
          <t>Paper</t>
        </is>
      </c>
      <c r="I3172" t="inlineStr">
        <is>
          <t>Xerox 1881</t>
        </is>
      </c>
      <c r="J3172" s="8" t="n">
        <v>5</v>
      </c>
      <c r="K3172" s="10" t="n">
        <v>0</v>
      </c>
      <c r="L3172" s="11" t="n">
        <v>61.4</v>
      </c>
      <c r="M3172" s="11">
        <f>L3172-N3172</f>
        <v>32.542</v>
      </c>
      <c r="N3172" s="11" t="n">
        <v>28.858</v>
      </c>
      <c r="O3172">
        <f>IF(L3172=0,"—",N3172/L3172)</f>
        <v>0.47000000000000003</v>
      </c>
      <c r="P3172" t="inlineStr">
        <is>
          <t>East</t>
        </is>
      </c>
      <c r="Q3172" t="inlineStr">
        <is>
          <t>Corporate</t>
        </is>
      </c>
    </row>
    <row r="3173">
      <c r="A3173" s="8" t="n">
        <v>8437</v>
      </c>
      <c r="B3173" t="inlineStr">
        <is>
          <t>CA-2015-151470</t>
        </is>
      </c>
      <c r="C3173" s="9" t="n">
        <v>42267</v>
      </c>
      <c r="D3173" s="8" t="n">
        <v>2015</v>
      </c>
      <c r="E3173" s="8" t="n">
        <v>9</v>
      </c>
      <c r="F3173" t="inlineStr">
        <is>
          <t>2015-09</t>
        </is>
      </c>
      <c r="G3173" t="inlineStr">
        <is>
          <t>Office Supplies</t>
        </is>
      </c>
      <c r="H3173" t="inlineStr">
        <is>
          <t>Binders</t>
        </is>
      </c>
      <c r="I3173" t="inlineStr">
        <is>
          <t>Wilson Jones Impact Binders</t>
        </is>
      </c>
      <c r="J3173" s="8" t="n">
        <v>11</v>
      </c>
      <c r="K3173" s="10" t="n">
        <v>0.2</v>
      </c>
      <c r="L3173" s="11" t="n">
        <v>45.584</v>
      </c>
      <c r="M3173" s="11">
        <f>L3173-N3173</f>
        <v>29.059800000000003</v>
      </c>
      <c r="N3173" s="11" t="n">
        <v>16.5242</v>
      </c>
      <c r="O3173">
        <f>IF(L3173=0,"—",N3173/L3173)</f>
        <v>0.3625</v>
      </c>
      <c r="P3173" t="inlineStr">
        <is>
          <t>West</t>
        </is>
      </c>
      <c r="Q3173" t="inlineStr">
        <is>
          <t>Consumer</t>
        </is>
      </c>
    </row>
    <row r="3174">
      <c r="A3174" s="8" t="n">
        <v>8037</v>
      </c>
      <c r="B3174" t="inlineStr">
        <is>
          <t>CA-2015-153738</t>
        </is>
      </c>
      <c r="C3174" s="9" t="n">
        <v>42267</v>
      </c>
      <c r="D3174" s="8" t="n">
        <v>2015</v>
      </c>
      <c r="E3174" s="8" t="n">
        <v>9</v>
      </c>
      <c r="F3174" t="inlineStr">
        <is>
          <t>2015-09</t>
        </is>
      </c>
      <c r="G3174" t="inlineStr">
        <is>
          <t>Office Supplies</t>
        </is>
      </c>
      <c r="H3174" t="inlineStr">
        <is>
          <t>Binders</t>
        </is>
      </c>
      <c r="I3174" t="inlineStr">
        <is>
          <t>GBC Standard Plastic Binding Systems' Combs</t>
        </is>
      </c>
      <c r="J3174" s="8" t="n">
        <v>6</v>
      </c>
      <c r="K3174" s="10" t="n">
        <v>0</v>
      </c>
      <c r="L3174" s="11" t="n">
        <v>37.68</v>
      </c>
      <c r="M3174" s="11">
        <f>L3174-N3174</f>
        <v>20.724</v>
      </c>
      <c r="N3174" s="11" t="n">
        <v>16.956</v>
      </c>
      <c r="O3174">
        <f>IF(L3174=0,"—",N3174/L3174)</f>
        <v>0.45</v>
      </c>
      <c r="P3174" t="inlineStr">
        <is>
          <t>East</t>
        </is>
      </c>
      <c r="Q3174" t="inlineStr">
        <is>
          <t>Consumer</t>
        </is>
      </c>
    </row>
    <row r="3175">
      <c r="A3175" s="8" t="n">
        <v>8210</v>
      </c>
      <c r="B3175" t="inlineStr">
        <is>
          <t>CA-2015-141565</t>
        </is>
      </c>
      <c r="C3175" s="9" t="n">
        <v>42267</v>
      </c>
      <c r="D3175" s="8" t="n">
        <v>2015</v>
      </c>
      <c r="E3175" s="8" t="n">
        <v>9</v>
      </c>
      <c r="F3175" t="inlineStr">
        <is>
          <t>2015-09</t>
        </is>
      </c>
      <c r="G3175" t="inlineStr">
        <is>
          <t>Office Supplies</t>
        </is>
      </c>
      <c r="H3175" t="inlineStr">
        <is>
          <t>Storage</t>
        </is>
      </c>
      <c r="I3175" t="inlineStr">
        <is>
          <t>Gould Plastics 18-Pocket Panel Bin, 34w x 5-1/4d x 20-1/2h</t>
        </is>
      </c>
      <c r="J3175" s="8" t="n">
        <v>4</v>
      </c>
      <c r="K3175" s="10" t="n">
        <v>0.2</v>
      </c>
      <c r="L3175" s="11" t="n">
        <v>294.368</v>
      </c>
      <c r="M3175" s="11">
        <f>L3175-N3175</f>
        <v>353.2416</v>
      </c>
      <c r="N3175" s="11" t="n">
        <v>-58.8736</v>
      </c>
      <c r="O3175">
        <f>IF(L3175=0,"—",N3175/L3175)</f>
        <v>-0.2</v>
      </c>
      <c r="P3175" t="inlineStr">
        <is>
          <t>South</t>
        </is>
      </c>
      <c r="Q3175" t="inlineStr">
        <is>
          <t>Consumer</t>
        </is>
      </c>
    </row>
    <row r="3176">
      <c r="A3176" s="8" t="n">
        <v>8209</v>
      </c>
      <c r="B3176" t="inlineStr">
        <is>
          <t>CA-2015-141565</t>
        </is>
      </c>
      <c r="C3176" s="9" t="n">
        <v>42267</v>
      </c>
      <c r="D3176" s="8" t="n">
        <v>2015</v>
      </c>
      <c r="E3176" s="8" t="n">
        <v>9</v>
      </c>
      <c r="F3176" t="inlineStr">
        <is>
          <t>2015-09</t>
        </is>
      </c>
      <c r="G3176" t="inlineStr">
        <is>
          <t>Office Supplies</t>
        </is>
      </c>
      <c r="H3176" t="inlineStr">
        <is>
          <t>Binders</t>
        </is>
      </c>
      <c r="I3176" t="inlineStr">
        <is>
          <t>GBC Ibimaster 500 Manual ProClick Binding System</t>
        </is>
      </c>
      <c r="J3176" s="8" t="n">
        <v>6</v>
      </c>
      <c r="K3176" s="10" t="n">
        <v>0.7</v>
      </c>
      <c r="L3176" s="11" t="n">
        <v>1369.764</v>
      </c>
      <c r="M3176" s="11">
        <f>L3176-N3176</f>
        <v>2282.94</v>
      </c>
      <c r="N3176" s="11" t="n">
        <v>-913.176</v>
      </c>
      <c r="O3176">
        <f>IF(L3176=0,"—",N3176/L3176)</f>
        <v>-0.6666666666666667</v>
      </c>
      <c r="P3176" t="inlineStr">
        <is>
          <t>South</t>
        </is>
      </c>
      <c r="Q3176" t="inlineStr">
        <is>
          <t>Consumer</t>
        </is>
      </c>
    </row>
    <row r="3177">
      <c r="A3177" s="8" t="n">
        <v>9146</v>
      </c>
      <c r="B3177" t="inlineStr">
        <is>
          <t>CA-2015-126970</t>
        </is>
      </c>
      <c r="C3177" s="9" t="n">
        <v>42267</v>
      </c>
      <c r="D3177" s="8" t="n">
        <v>2015</v>
      </c>
      <c r="E3177" s="8" t="n">
        <v>9</v>
      </c>
      <c r="F3177" t="inlineStr">
        <is>
          <t>2015-09</t>
        </is>
      </c>
      <c r="G3177" t="inlineStr">
        <is>
          <t>Office Supplies</t>
        </is>
      </c>
      <c r="H3177" t="inlineStr">
        <is>
          <t>Binders</t>
        </is>
      </c>
      <c r="I3177" t="inlineStr">
        <is>
          <t>Acco Translucent Poly Ring Binders</t>
        </is>
      </c>
      <c r="J3177" s="8" t="n">
        <v>3</v>
      </c>
      <c r="K3177" s="10" t="n">
        <v>0.8</v>
      </c>
      <c r="L3177" s="11" t="n">
        <v>2.808</v>
      </c>
      <c r="M3177" s="11">
        <f>L3177-N3177</f>
        <v>7.3008</v>
      </c>
      <c r="N3177" s="11" t="n">
        <v>-4.4928</v>
      </c>
      <c r="O3177">
        <f>IF(L3177=0,"—",N3177/L3177)</f>
        <v>-1.6</v>
      </c>
      <c r="P3177" t="inlineStr">
        <is>
          <t>Central</t>
        </is>
      </c>
      <c r="Q3177" t="inlineStr">
        <is>
          <t>Consumer</t>
        </is>
      </c>
    </row>
    <row r="3178">
      <c r="A3178" s="8" t="n">
        <v>8062</v>
      </c>
      <c r="B3178" t="inlineStr">
        <is>
          <t>CA-2015-156013</t>
        </is>
      </c>
      <c r="C3178" s="9" t="n">
        <v>42267</v>
      </c>
      <c r="D3178" s="8" t="n">
        <v>2015</v>
      </c>
      <c r="E3178" s="8" t="n">
        <v>9</v>
      </c>
      <c r="F3178" t="inlineStr">
        <is>
          <t>2015-09</t>
        </is>
      </c>
      <c r="G3178" t="inlineStr">
        <is>
          <t>Office Supplies</t>
        </is>
      </c>
      <c r="H3178" t="inlineStr">
        <is>
          <t>Binders</t>
        </is>
      </c>
      <c r="I3178" t="inlineStr">
        <is>
          <t>Recycled Premium Regency Composition Covers</t>
        </is>
      </c>
      <c r="J3178" s="8" t="n">
        <v>2</v>
      </c>
      <c r="K3178" s="10" t="n">
        <v>0.2</v>
      </c>
      <c r="L3178" s="11" t="n">
        <v>24.448</v>
      </c>
      <c r="M3178" s="11">
        <f>L3178-N3178</f>
        <v>15.585600000000001</v>
      </c>
      <c r="N3178" s="11" t="n">
        <v>8.862399999999999</v>
      </c>
      <c r="O3178">
        <f>IF(L3178=0,"—",N3178/L3178)</f>
        <v>0.36249999999999993</v>
      </c>
      <c r="P3178" t="inlineStr">
        <is>
          <t>East</t>
        </is>
      </c>
      <c r="Q3178" t="inlineStr">
        <is>
          <t>Corporate</t>
        </is>
      </c>
    </row>
    <row r="3179">
      <c r="A3179" s="8" t="n">
        <v>6182</v>
      </c>
      <c r="B3179" t="inlineStr">
        <is>
          <t>CA-2015-158421</t>
        </is>
      </c>
      <c r="C3179" s="9" t="n">
        <v>42268</v>
      </c>
      <c r="D3179" s="8" t="n">
        <v>2015</v>
      </c>
      <c r="E3179" s="8" t="n">
        <v>9</v>
      </c>
      <c r="F3179" t="inlineStr">
        <is>
          <t>2015-09</t>
        </is>
      </c>
      <c r="G3179" t="inlineStr">
        <is>
          <t>Technology</t>
        </is>
      </c>
      <c r="H3179" t="inlineStr">
        <is>
          <t>Phones</t>
        </is>
      </c>
      <c r="I3179" t="inlineStr">
        <is>
          <t>Grandstream GXP1160 VoIP phone</t>
        </is>
      </c>
      <c r="J3179" s="8" t="n">
        <v>3</v>
      </c>
      <c r="K3179" s="10" t="n">
        <v>0</v>
      </c>
      <c r="L3179" s="11" t="n">
        <v>113.73</v>
      </c>
      <c r="M3179" s="11">
        <f>L3179-N3179</f>
        <v>80.7483</v>
      </c>
      <c r="N3179" s="11" t="n">
        <v>32.9817</v>
      </c>
      <c r="O3179">
        <f>IF(L3179=0,"—",N3179/L3179)</f>
        <v>0.29</v>
      </c>
      <c r="P3179" t="inlineStr">
        <is>
          <t>South</t>
        </is>
      </c>
      <c r="Q3179" t="inlineStr">
        <is>
          <t>Consumer</t>
        </is>
      </c>
    </row>
    <row r="3180">
      <c r="A3180" s="8" t="n">
        <v>6178</v>
      </c>
      <c r="B3180" t="inlineStr">
        <is>
          <t>CA-2015-158421</t>
        </is>
      </c>
      <c r="C3180" s="9" t="n">
        <v>42268</v>
      </c>
      <c r="D3180" s="8" t="n">
        <v>2015</v>
      </c>
      <c r="E3180" s="8" t="n">
        <v>9</v>
      </c>
      <c r="F3180" t="inlineStr">
        <is>
          <t>2015-09</t>
        </is>
      </c>
      <c r="G3180" t="inlineStr">
        <is>
          <t>Office Supplies</t>
        </is>
      </c>
      <c r="H3180" t="inlineStr">
        <is>
          <t>Envelopes</t>
        </is>
      </c>
      <c r="I3180" t="inlineStr">
        <is>
          <t>Tyvek Interoffice Envelopes, 9 1/2" x 12 1/2", 100/Box</t>
        </is>
      </c>
      <c r="J3180" s="8" t="n">
        <v>2</v>
      </c>
      <c r="K3180" s="10" t="n">
        <v>0</v>
      </c>
      <c r="L3180" s="11" t="n">
        <v>121.96</v>
      </c>
      <c r="M3180" s="11">
        <f>L3180-N3180</f>
        <v>64.6388</v>
      </c>
      <c r="N3180" s="11" t="n">
        <v>57.3212</v>
      </c>
      <c r="O3180">
        <f>IF(L3180=0,"—",N3180/L3180)</f>
        <v>0.47000000000000003</v>
      </c>
      <c r="P3180" t="inlineStr">
        <is>
          <t>South</t>
        </is>
      </c>
      <c r="Q3180" t="inlineStr">
        <is>
          <t>Consumer</t>
        </is>
      </c>
    </row>
    <row r="3181">
      <c r="A3181" s="8" t="n">
        <v>4619</v>
      </c>
      <c r="B3181" t="inlineStr">
        <is>
          <t>CA-2015-117800</t>
        </is>
      </c>
      <c r="C3181" s="9" t="n">
        <v>42268</v>
      </c>
      <c r="D3181" s="8" t="n">
        <v>2015</v>
      </c>
      <c r="E3181" s="8" t="n">
        <v>9</v>
      </c>
      <c r="F3181" t="inlineStr">
        <is>
          <t>2015-09</t>
        </is>
      </c>
      <c r="G3181" t="inlineStr">
        <is>
          <t>Furniture</t>
        </is>
      </c>
      <c r="H3181" t="inlineStr">
        <is>
          <t>Chairs</t>
        </is>
      </c>
      <c r="I3181" t="inlineStr">
        <is>
          <t>Global Ergonomic Managers Chair</t>
        </is>
      </c>
      <c r="J3181" s="8" t="n">
        <v>3</v>
      </c>
      <c r="K3181" s="10" t="n">
        <v>0</v>
      </c>
      <c r="L3181" s="11" t="n">
        <v>542.9400000000001</v>
      </c>
      <c r="M3181" s="11">
        <f>L3181-N3181</f>
        <v>401.77560000000005</v>
      </c>
      <c r="N3181" s="11" t="n">
        <v>141.1644</v>
      </c>
      <c r="O3181">
        <f>IF(L3181=0,"—",N3181/L3181)</f>
        <v>0.25999999999999995</v>
      </c>
      <c r="P3181" t="inlineStr">
        <is>
          <t>East</t>
        </is>
      </c>
      <c r="Q3181" t="inlineStr">
        <is>
          <t>Home Office</t>
        </is>
      </c>
    </row>
    <row r="3182">
      <c r="A3182" s="8" t="n">
        <v>4618</v>
      </c>
      <c r="B3182" t="inlineStr">
        <is>
          <t>CA-2015-117800</t>
        </is>
      </c>
      <c r="C3182" s="9" t="n">
        <v>42268</v>
      </c>
      <c r="D3182" s="8" t="n">
        <v>2015</v>
      </c>
      <c r="E3182" s="8" t="n">
        <v>9</v>
      </c>
      <c r="F3182" t="inlineStr">
        <is>
          <t>2015-09</t>
        </is>
      </c>
      <c r="G3182" t="inlineStr">
        <is>
          <t>Technology</t>
        </is>
      </c>
      <c r="H3182" t="inlineStr">
        <is>
          <t>Phones</t>
        </is>
      </c>
      <c r="I3182" t="inlineStr">
        <is>
          <t>Polycom VoiceStation 500 Conference phone</t>
        </is>
      </c>
      <c r="J3182" s="8" t="n">
        <v>2</v>
      </c>
      <c r="K3182" s="10" t="n">
        <v>0</v>
      </c>
      <c r="L3182" s="11" t="n">
        <v>589.9</v>
      </c>
      <c r="M3182" s="11">
        <f>L3182-N3182</f>
        <v>442.42499999999995</v>
      </c>
      <c r="N3182" s="11" t="n">
        <v>147.475</v>
      </c>
      <c r="O3182">
        <f>IF(L3182=0,"—",N3182/L3182)</f>
        <v>0.25</v>
      </c>
      <c r="P3182" t="inlineStr">
        <is>
          <t>East</t>
        </is>
      </c>
      <c r="Q3182" t="inlineStr">
        <is>
          <t>Home Office</t>
        </is>
      </c>
    </row>
    <row r="3183">
      <c r="A3183" s="8" t="n">
        <v>6183</v>
      </c>
      <c r="B3183" t="inlineStr">
        <is>
          <t>CA-2015-158421</t>
        </is>
      </c>
      <c r="C3183" s="9" t="n">
        <v>42268</v>
      </c>
      <c r="D3183" s="8" t="n">
        <v>2015</v>
      </c>
      <c r="E3183" s="8" t="n">
        <v>9</v>
      </c>
      <c r="F3183" t="inlineStr">
        <is>
          <t>2015-09</t>
        </is>
      </c>
      <c r="G3183" t="inlineStr">
        <is>
          <t>Office Supplies</t>
        </is>
      </c>
      <c r="H3183" t="inlineStr">
        <is>
          <t>Binders</t>
        </is>
      </c>
      <c r="I3183" t="inlineStr">
        <is>
          <t>Angle-D Binders with Locking Rings, Label Holders</t>
        </is>
      </c>
      <c r="J3183" s="8" t="n">
        <v>2</v>
      </c>
      <c r="K3183" s="10" t="n">
        <v>0</v>
      </c>
      <c r="L3183" s="11" t="n">
        <v>14.6</v>
      </c>
      <c r="M3183" s="11">
        <f>L3183-N3183</f>
        <v>7.7379999999999995</v>
      </c>
      <c r="N3183" s="11" t="n">
        <v>6.862</v>
      </c>
      <c r="O3183">
        <f>IF(L3183=0,"—",N3183/L3183)</f>
        <v>0.47000000000000003</v>
      </c>
      <c r="P3183" t="inlineStr">
        <is>
          <t>South</t>
        </is>
      </c>
      <c r="Q3183" t="inlineStr">
        <is>
          <t>Consumer</t>
        </is>
      </c>
    </row>
    <row r="3184">
      <c r="A3184" s="8" t="n">
        <v>1417</v>
      </c>
      <c r="B3184" t="inlineStr">
        <is>
          <t>CA-2015-126697</t>
        </is>
      </c>
      <c r="C3184" s="9" t="n">
        <v>42268</v>
      </c>
      <c r="D3184" s="8" t="n">
        <v>2015</v>
      </c>
      <c r="E3184" s="8" t="n">
        <v>9</v>
      </c>
      <c r="F3184" t="inlineStr">
        <is>
          <t>2015-09</t>
        </is>
      </c>
      <c r="G3184" t="inlineStr">
        <is>
          <t>Technology</t>
        </is>
      </c>
      <c r="H3184" t="inlineStr">
        <is>
          <t>Phones</t>
        </is>
      </c>
      <c r="I3184" t="inlineStr">
        <is>
          <t>ShoreTel ShorePhone IP 230 VoIP phone</t>
        </is>
      </c>
      <c r="J3184" s="8" t="n">
        <v>7</v>
      </c>
      <c r="K3184" s="10" t="n">
        <v>0.2</v>
      </c>
      <c r="L3184" s="11" t="n">
        <v>946.3440000000001</v>
      </c>
      <c r="M3184" s="11">
        <f>L3184-N3184</f>
        <v>828.051</v>
      </c>
      <c r="N3184" s="11" t="n">
        <v>118.293</v>
      </c>
      <c r="O3184">
        <f>IF(L3184=0,"—",N3184/L3184)</f>
        <v>0.125</v>
      </c>
      <c r="P3184" t="inlineStr">
        <is>
          <t>Central</t>
        </is>
      </c>
      <c r="Q3184" t="inlineStr">
        <is>
          <t>Corporate</t>
        </is>
      </c>
    </row>
    <row r="3185">
      <c r="A3185" s="8" t="n">
        <v>6179</v>
      </c>
      <c r="B3185" t="inlineStr">
        <is>
          <t>CA-2015-158421</t>
        </is>
      </c>
      <c r="C3185" s="9" t="n">
        <v>42268</v>
      </c>
      <c r="D3185" s="8" t="n">
        <v>2015</v>
      </c>
      <c r="E3185" s="8" t="n">
        <v>9</v>
      </c>
      <c r="F3185" t="inlineStr">
        <is>
          <t>2015-09</t>
        </is>
      </c>
      <c r="G3185" t="inlineStr">
        <is>
          <t>Office Supplies</t>
        </is>
      </c>
      <c r="H3185" t="inlineStr">
        <is>
          <t>Paper</t>
        </is>
      </c>
      <c r="I3185" t="inlineStr">
        <is>
          <t>Xerox 193</t>
        </is>
      </c>
      <c r="J3185" s="8" t="n">
        <v>4</v>
      </c>
      <c r="K3185" s="10" t="n">
        <v>0</v>
      </c>
      <c r="L3185" s="11" t="n">
        <v>23.92</v>
      </c>
      <c r="M3185" s="11">
        <f>L3185-N3185</f>
        <v>12.199200000000001</v>
      </c>
      <c r="N3185" s="11" t="n">
        <v>11.7208</v>
      </c>
      <c r="O3185">
        <f>IF(L3185=0,"—",N3185/L3185)</f>
        <v>0.49</v>
      </c>
      <c r="P3185" t="inlineStr">
        <is>
          <t>South</t>
        </is>
      </c>
      <c r="Q3185" t="inlineStr">
        <is>
          <t>Consumer</t>
        </is>
      </c>
    </row>
    <row r="3186">
      <c r="A3186" s="8" t="n">
        <v>6184</v>
      </c>
      <c r="B3186" t="inlineStr">
        <is>
          <t>CA-2015-158421</t>
        </is>
      </c>
      <c r="C3186" s="9" t="n">
        <v>42268</v>
      </c>
      <c r="D3186" s="8" t="n">
        <v>2015</v>
      </c>
      <c r="E3186" s="8" t="n">
        <v>9</v>
      </c>
      <c r="F3186" t="inlineStr">
        <is>
          <t>2015-09</t>
        </is>
      </c>
      <c r="G3186" t="inlineStr">
        <is>
          <t>Office Supplies</t>
        </is>
      </c>
      <c r="H3186" t="inlineStr">
        <is>
          <t>Storage</t>
        </is>
      </c>
      <c r="I3186" t="inlineStr">
        <is>
          <t>Stur-D-Stor Shelving, Vertical 5-Shelf: 72"H x 36"W x 18 1/2"D</t>
        </is>
      </c>
      <c r="J3186" s="8" t="n">
        <v>8</v>
      </c>
      <c r="K3186" s="10" t="n">
        <v>0</v>
      </c>
      <c r="L3186" s="11" t="n">
        <v>887.84</v>
      </c>
      <c r="M3186" s="11">
        <f>L3186-N3186</f>
        <v>870.0832</v>
      </c>
      <c r="N3186" s="11" t="n">
        <v>17.7568</v>
      </c>
      <c r="O3186">
        <f>IF(L3186=0,"—",N3186/L3186)</f>
        <v>0.019999999999999997</v>
      </c>
      <c r="P3186" t="inlineStr">
        <is>
          <t>South</t>
        </is>
      </c>
      <c r="Q3186" t="inlineStr">
        <is>
          <t>Consumer</t>
        </is>
      </c>
    </row>
    <row r="3187">
      <c r="A3187" s="8" t="n">
        <v>6176</v>
      </c>
      <c r="B3187" t="inlineStr">
        <is>
          <t>CA-2015-158421</t>
        </is>
      </c>
      <c r="C3187" s="9" t="n">
        <v>42268</v>
      </c>
      <c r="D3187" s="8" t="n">
        <v>2015</v>
      </c>
      <c r="E3187" s="8" t="n">
        <v>9</v>
      </c>
      <c r="F3187" t="inlineStr">
        <is>
          <t>2015-09</t>
        </is>
      </c>
      <c r="G3187" t="inlineStr">
        <is>
          <t>Furniture</t>
        </is>
      </c>
      <c r="H3187" t="inlineStr">
        <is>
          <t>Chairs</t>
        </is>
      </c>
      <c r="I3187" t="inlineStr">
        <is>
          <t>Global Comet Stacking Arm Chair</t>
        </is>
      </c>
      <c r="J3187" s="8" t="n">
        <v>4</v>
      </c>
      <c r="K3187" s="10" t="n">
        <v>0</v>
      </c>
      <c r="L3187" s="11" t="n">
        <v>1690.04</v>
      </c>
      <c r="M3187" s="11">
        <f>L3187-N3187</f>
        <v>1267.53</v>
      </c>
      <c r="N3187" s="11" t="n">
        <v>422.51</v>
      </c>
      <c r="O3187">
        <f>IF(L3187=0,"—",N3187/L3187)</f>
        <v>0.25</v>
      </c>
      <c r="P3187" t="inlineStr">
        <is>
          <t>South</t>
        </is>
      </c>
      <c r="Q3187" t="inlineStr">
        <is>
          <t>Consumer</t>
        </is>
      </c>
    </row>
    <row r="3188">
      <c r="A3188" s="8" t="n">
        <v>6180</v>
      </c>
      <c r="B3188" t="inlineStr">
        <is>
          <t>CA-2015-158421</t>
        </is>
      </c>
      <c r="C3188" s="9" t="n">
        <v>42268</v>
      </c>
      <c r="D3188" s="8" t="n">
        <v>2015</v>
      </c>
      <c r="E3188" s="8" t="n">
        <v>9</v>
      </c>
      <c r="F3188" t="inlineStr">
        <is>
          <t>2015-09</t>
        </is>
      </c>
      <c r="G3188" t="inlineStr">
        <is>
          <t>Office Supplies</t>
        </is>
      </c>
      <c r="H3188" t="inlineStr">
        <is>
          <t>Storage</t>
        </is>
      </c>
      <c r="I3188" t="inlineStr">
        <is>
          <t>Fellowes Bankers Box Stor/Drawer Steel Plus</t>
        </is>
      </c>
      <c r="J3188" s="8" t="n">
        <v>2</v>
      </c>
      <c r="K3188" s="10" t="n">
        <v>0</v>
      </c>
      <c r="L3188" s="11" t="n">
        <v>63.96</v>
      </c>
      <c r="M3188" s="11">
        <f>L3188-N3188</f>
        <v>57.564</v>
      </c>
      <c r="N3188" s="11" t="n">
        <v>6.396</v>
      </c>
      <c r="O3188">
        <f>IF(L3188=0,"—",N3188/L3188)</f>
        <v>0.09999999999999999</v>
      </c>
      <c r="P3188" t="inlineStr">
        <is>
          <t>South</t>
        </is>
      </c>
      <c r="Q3188" t="inlineStr">
        <is>
          <t>Consumer</t>
        </is>
      </c>
    </row>
    <row r="3189">
      <c r="A3189" s="8" t="n">
        <v>6177</v>
      </c>
      <c r="B3189" t="inlineStr">
        <is>
          <t>CA-2015-158421</t>
        </is>
      </c>
      <c r="C3189" s="9" t="n">
        <v>42268</v>
      </c>
      <c r="D3189" s="8" t="n">
        <v>2015</v>
      </c>
      <c r="E3189" s="8" t="n">
        <v>9</v>
      </c>
      <c r="F3189" t="inlineStr">
        <is>
          <t>2015-09</t>
        </is>
      </c>
      <c r="G3189" t="inlineStr">
        <is>
          <t>Office Supplies</t>
        </is>
      </c>
      <c r="H3189" t="inlineStr">
        <is>
          <t>Storage</t>
        </is>
      </c>
      <c r="I3189" t="inlineStr">
        <is>
          <t>Recycled Eldon Regeneration Jumbo File</t>
        </is>
      </c>
      <c r="J3189" s="8" t="n">
        <v>7</v>
      </c>
      <c r="K3189" s="10" t="n">
        <v>0</v>
      </c>
      <c r="L3189" s="11" t="n">
        <v>85.95999999999999</v>
      </c>
      <c r="M3189" s="11">
        <f>L3189-N3189</f>
        <v>61.8912</v>
      </c>
      <c r="N3189" s="11" t="n">
        <v>24.0688</v>
      </c>
      <c r="O3189">
        <f>IF(L3189=0,"—",N3189/L3189)</f>
        <v>0.28</v>
      </c>
      <c r="P3189" t="inlineStr">
        <is>
          <t>South</t>
        </is>
      </c>
      <c r="Q3189" t="inlineStr">
        <is>
          <t>Consumer</t>
        </is>
      </c>
    </row>
    <row r="3190">
      <c r="A3190" s="8" t="n">
        <v>1418</v>
      </c>
      <c r="B3190" t="inlineStr">
        <is>
          <t>CA-2015-126697</t>
        </is>
      </c>
      <c r="C3190" s="9" t="n">
        <v>42268</v>
      </c>
      <c r="D3190" s="8" t="n">
        <v>2015</v>
      </c>
      <c r="E3190" s="8" t="n">
        <v>9</v>
      </c>
      <c r="F3190" t="inlineStr">
        <is>
          <t>2015-09</t>
        </is>
      </c>
      <c r="G3190" t="inlineStr">
        <is>
          <t>Technology</t>
        </is>
      </c>
      <c r="H3190" t="inlineStr">
        <is>
          <t>Accessories</t>
        </is>
      </c>
      <c r="I3190" t="inlineStr">
        <is>
          <t>Hypercom P1300 Pinpad</t>
        </is>
      </c>
      <c r="J3190" s="8" t="n">
        <v>3</v>
      </c>
      <c r="K3190" s="10" t="n">
        <v>0.2</v>
      </c>
      <c r="L3190" s="11" t="n">
        <v>151.2</v>
      </c>
      <c r="M3190" s="11">
        <f>L3190-N3190</f>
        <v>119.07</v>
      </c>
      <c r="N3190" s="11" t="n">
        <v>32.13</v>
      </c>
      <c r="O3190">
        <f>IF(L3190=0,"—",N3190/L3190)</f>
        <v>0.21250000000000002</v>
      </c>
      <c r="P3190" t="inlineStr">
        <is>
          <t>Central</t>
        </is>
      </c>
      <c r="Q3190" t="inlineStr">
        <is>
          <t>Corporate</t>
        </is>
      </c>
    </row>
    <row r="3191">
      <c r="A3191" s="8" t="n">
        <v>2272</v>
      </c>
      <c r="B3191" t="inlineStr">
        <is>
          <t>CA-2015-102036</t>
        </is>
      </c>
      <c r="C3191" s="9" t="n">
        <v>42268</v>
      </c>
      <c r="D3191" s="8" t="n">
        <v>2015</v>
      </c>
      <c r="E3191" s="8" t="n">
        <v>9</v>
      </c>
      <c r="F3191" t="inlineStr">
        <is>
          <t>2015-09</t>
        </is>
      </c>
      <c r="G3191" t="inlineStr">
        <is>
          <t>Office Supplies</t>
        </is>
      </c>
      <c r="H3191" t="inlineStr">
        <is>
          <t>Storage</t>
        </is>
      </c>
      <c r="I3191" t="inlineStr">
        <is>
          <t>Fellowes Bases and Tops For Staxonsteel/High-Stak Systems</t>
        </is>
      </c>
      <c r="J3191" s="8" t="n">
        <v>6</v>
      </c>
      <c r="K3191" s="10" t="n">
        <v>0</v>
      </c>
      <c r="L3191" s="11" t="n">
        <v>199.74</v>
      </c>
      <c r="M3191" s="11">
        <f>L3191-N3191</f>
        <v>151.8024</v>
      </c>
      <c r="N3191" s="11" t="n">
        <v>47.9376</v>
      </c>
      <c r="O3191">
        <f>IF(L3191=0,"—",N3191/L3191)</f>
        <v>0.24000000000000002</v>
      </c>
      <c r="P3191" t="inlineStr">
        <is>
          <t>West</t>
        </is>
      </c>
      <c r="Q3191" t="inlineStr">
        <is>
          <t>Consumer</t>
        </is>
      </c>
    </row>
    <row r="3192">
      <c r="A3192" s="8" t="n">
        <v>1419</v>
      </c>
      <c r="B3192" t="inlineStr">
        <is>
          <t>CA-2015-126697</t>
        </is>
      </c>
      <c r="C3192" s="9" t="n">
        <v>42268</v>
      </c>
      <c r="D3192" s="8" t="n">
        <v>2015</v>
      </c>
      <c r="E3192" s="8" t="n">
        <v>9</v>
      </c>
      <c r="F3192" t="inlineStr">
        <is>
          <t>2015-09</t>
        </is>
      </c>
      <c r="G3192" t="inlineStr">
        <is>
          <t>Furniture</t>
        </is>
      </c>
      <c r="H3192" t="inlineStr">
        <is>
          <t>Furnishings</t>
        </is>
      </c>
      <c r="I3192" t="inlineStr">
        <is>
          <t>Longer-Life Soft White Bulbs</t>
        </is>
      </c>
      <c r="J3192" s="8" t="n">
        <v>4</v>
      </c>
      <c r="K3192" s="10" t="n">
        <v>0.6</v>
      </c>
      <c r="L3192" s="11" t="n">
        <v>4.928</v>
      </c>
      <c r="M3192" s="11">
        <f>L3192-N3192</f>
        <v>6.4064</v>
      </c>
      <c r="N3192" s="11" t="n">
        <v>-1.4784</v>
      </c>
      <c r="O3192">
        <f>IF(L3192=0,"—",N3192/L3192)</f>
        <v>-0.3</v>
      </c>
      <c r="P3192" t="inlineStr">
        <is>
          <t>Central</t>
        </is>
      </c>
      <c r="Q3192" t="inlineStr">
        <is>
          <t>Corporate</t>
        </is>
      </c>
    </row>
    <row r="3193">
      <c r="A3193" s="8" t="n">
        <v>6181</v>
      </c>
      <c r="B3193" t="inlineStr">
        <is>
          <t>CA-2015-158421</t>
        </is>
      </c>
      <c r="C3193" s="9" t="n">
        <v>42268</v>
      </c>
      <c r="D3193" s="8" t="n">
        <v>2015</v>
      </c>
      <c r="E3193" s="8" t="n">
        <v>9</v>
      </c>
      <c r="F3193" t="inlineStr">
        <is>
          <t>2015-09</t>
        </is>
      </c>
      <c r="G3193" t="inlineStr">
        <is>
          <t>Technology</t>
        </is>
      </c>
      <c r="H3193" t="inlineStr">
        <is>
          <t>Phones</t>
        </is>
      </c>
      <c r="I3193" t="inlineStr">
        <is>
          <t>HTC One Mini</t>
        </is>
      </c>
      <c r="J3193" s="8" t="n">
        <v>5</v>
      </c>
      <c r="K3193" s="10" t="n">
        <v>0</v>
      </c>
      <c r="L3193" s="11" t="n">
        <v>629.95</v>
      </c>
      <c r="M3193" s="11">
        <f>L3193-N3193</f>
        <v>453.5640000000001</v>
      </c>
      <c r="N3193" s="11" t="n">
        <v>176.386</v>
      </c>
      <c r="O3193">
        <f>IF(L3193=0,"—",N3193/L3193)</f>
        <v>0.27999999999999997</v>
      </c>
      <c r="P3193" t="inlineStr">
        <is>
          <t>South</t>
        </is>
      </c>
      <c r="Q3193" t="inlineStr">
        <is>
          <t>Consumer</t>
        </is>
      </c>
    </row>
    <row r="3194">
      <c r="A3194" s="8" t="n">
        <v>3032</v>
      </c>
      <c r="B3194" t="inlineStr">
        <is>
          <t>CA-2015-168480</t>
        </is>
      </c>
      <c r="C3194" s="9" t="n">
        <v>42268</v>
      </c>
      <c r="D3194" s="8" t="n">
        <v>2015</v>
      </c>
      <c r="E3194" s="8" t="n">
        <v>9</v>
      </c>
      <c r="F3194" t="inlineStr">
        <is>
          <t>2015-09</t>
        </is>
      </c>
      <c r="G3194" t="inlineStr">
        <is>
          <t>Office Supplies</t>
        </is>
      </c>
      <c r="H3194" t="inlineStr">
        <is>
          <t>Art</t>
        </is>
      </c>
      <c r="I3194" t="inlineStr">
        <is>
          <t>BOSTON Ranger #55 Pencil Sharpener, Black</t>
        </is>
      </c>
      <c r="J3194" s="8" t="n">
        <v>1</v>
      </c>
      <c r="K3194" s="10" t="n">
        <v>0</v>
      </c>
      <c r="L3194" s="11" t="n">
        <v>25.99</v>
      </c>
      <c r="M3194" s="11">
        <f>L3194-N3194</f>
        <v>18.4529</v>
      </c>
      <c r="N3194" s="11" t="n">
        <v>7.5371</v>
      </c>
      <c r="O3194">
        <f>IF(L3194=0,"—",N3194/L3194)</f>
        <v>0.29</v>
      </c>
      <c r="P3194" t="inlineStr">
        <is>
          <t>Central</t>
        </is>
      </c>
      <c r="Q3194" t="inlineStr">
        <is>
          <t>Corporate</t>
        </is>
      </c>
    </row>
    <row r="3195">
      <c r="A3195" s="8" t="n">
        <v>3031</v>
      </c>
      <c r="B3195" t="inlineStr">
        <is>
          <t>CA-2015-168480</t>
        </is>
      </c>
      <c r="C3195" s="9" t="n">
        <v>42268</v>
      </c>
      <c r="D3195" s="8" t="n">
        <v>2015</v>
      </c>
      <c r="E3195" s="8" t="n">
        <v>9</v>
      </c>
      <c r="F3195" t="inlineStr">
        <is>
          <t>2015-09</t>
        </is>
      </c>
      <c r="G3195" t="inlineStr">
        <is>
          <t>Furniture</t>
        </is>
      </c>
      <c r="H3195" t="inlineStr">
        <is>
          <t>Bookcases</t>
        </is>
      </c>
      <c r="I3195" t="inlineStr">
        <is>
          <t>O'Sullivan 2-Shelf Heavy-Duty Bookcases</t>
        </is>
      </c>
      <c r="J3195" s="8" t="n">
        <v>4</v>
      </c>
      <c r="K3195" s="10" t="n">
        <v>0</v>
      </c>
      <c r="L3195" s="11" t="n">
        <v>194.32</v>
      </c>
      <c r="M3195" s="11">
        <f>L3195-N3195</f>
        <v>163.22879999999998</v>
      </c>
      <c r="N3195" s="11" t="n">
        <v>31.0912</v>
      </c>
      <c r="O3195">
        <f>IF(L3195=0,"—",N3195/L3195)</f>
        <v>0.16</v>
      </c>
      <c r="P3195" t="inlineStr">
        <is>
          <t>Central</t>
        </is>
      </c>
      <c r="Q3195" t="inlineStr">
        <is>
          <t>Corporate</t>
        </is>
      </c>
    </row>
    <row r="3196">
      <c r="A3196" s="8" t="n">
        <v>3852</v>
      </c>
      <c r="B3196" t="inlineStr">
        <is>
          <t>CA-2015-127593</t>
        </is>
      </c>
      <c r="C3196" s="9" t="n">
        <v>42268</v>
      </c>
      <c r="D3196" s="8" t="n">
        <v>2015</v>
      </c>
      <c r="E3196" s="8" t="n">
        <v>9</v>
      </c>
      <c r="F3196" t="inlineStr">
        <is>
          <t>2015-09</t>
        </is>
      </c>
      <c r="G3196" t="inlineStr">
        <is>
          <t>Furniture</t>
        </is>
      </c>
      <c r="H3196" t="inlineStr">
        <is>
          <t>Furnishings</t>
        </is>
      </c>
      <c r="I3196" t="inlineStr">
        <is>
          <t>Deflect-o DuraMat Lighweight, Studded, Beveled Mat for Low Pile Carpeting</t>
        </is>
      </c>
      <c r="J3196" s="8" t="n">
        <v>2</v>
      </c>
      <c r="K3196" s="10" t="n">
        <v>0</v>
      </c>
      <c r="L3196" s="11" t="n">
        <v>85.3</v>
      </c>
      <c r="M3196" s="11">
        <f>L3196-N3196</f>
        <v>70.79899999999999</v>
      </c>
      <c r="N3196" s="11" t="n">
        <v>14.501</v>
      </c>
      <c r="O3196">
        <f>IF(L3196=0,"—",N3196/L3196)</f>
        <v>0.17</v>
      </c>
      <c r="P3196" t="inlineStr">
        <is>
          <t>East</t>
        </is>
      </c>
      <c r="Q3196" t="inlineStr">
        <is>
          <t>Home Office</t>
        </is>
      </c>
    </row>
    <row r="3197">
      <c r="A3197" s="8" t="n">
        <v>2787</v>
      </c>
      <c r="B3197" t="inlineStr">
        <is>
          <t>CA-2015-149972</t>
        </is>
      </c>
      <c r="C3197" s="9" t="n">
        <v>42268</v>
      </c>
      <c r="D3197" s="8" t="n">
        <v>2015</v>
      </c>
      <c r="E3197" s="8" t="n">
        <v>9</v>
      </c>
      <c r="F3197" t="inlineStr">
        <is>
          <t>2015-09</t>
        </is>
      </c>
      <c r="G3197" t="inlineStr">
        <is>
          <t>Office Supplies</t>
        </is>
      </c>
      <c r="H3197" t="inlineStr">
        <is>
          <t>Fasteners</t>
        </is>
      </c>
      <c r="I3197" t="inlineStr">
        <is>
          <t>Advantus Map Pennant Flags and Round Head Tacks</t>
        </is>
      </c>
      <c r="J3197" s="8" t="n">
        <v>2</v>
      </c>
      <c r="K3197" s="10" t="n">
        <v>0</v>
      </c>
      <c r="L3197" s="11" t="n">
        <v>7.9</v>
      </c>
      <c r="M3197" s="11">
        <f>L3197-N3197</f>
        <v>5.372</v>
      </c>
      <c r="N3197" s="11" t="n">
        <v>2.528</v>
      </c>
      <c r="O3197">
        <f>IF(L3197=0,"—",N3197/L3197)</f>
        <v>0.32</v>
      </c>
      <c r="P3197" t="inlineStr">
        <is>
          <t>West</t>
        </is>
      </c>
      <c r="Q3197" t="inlineStr">
        <is>
          <t>Home Office</t>
        </is>
      </c>
    </row>
    <row r="3198">
      <c r="A3198" s="8" t="n">
        <v>2786</v>
      </c>
      <c r="B3198" t="inlineStr">
        <is>
          <t>CA-2015-149972</t>
        </is>
      </c>
      <c r="C3198" s="9" t="n">
        <v>42268</v>
      </c>
      <c r="D3198" s="8" t="n">
        <v>2015</v>
      </c>
      <c r="E3198" s="8" t="n">
        <v>9</v>
      </c>
      <c r="F3198" t="inlineStr">
        <is>
          <t>2015-09</t>
        </is>
      </c>
      <c r="G3198" t="inlineStr">
        <is>
          <t>Furniture</t>
        </is>
      </c>
      <c r="H3198" t="inlineStr">
        <is>
          <t>Chairs</t>
        </is>
      </c>
      <c r="I3198" t="inlineStr">
        <is>
          <t>Hon Every-Day Series Multi-Task Chairs</t>
        </is>
      </c>
      <c r="J3198" s="8" t="n">
        <v>4</v>
      </c>
      <c r="K3198" s="10" t="n">
        <v>0.2</v>
      </c>
      <c r="L3198" s="11" t="n">
        <v>601.5359999999999</v>
      </c>
      <c r="M3198" s="11">
        <f>L3198-N3198</f>
        <v>601.536</v>
      </c>
      <c r="N3198" s="11" t="n">
        <v>0</v>
      </c>
      <c r="O3198">
        <f>IF(L3198=0,"—",N3198/L3198)</f>
        <v>0</v>
      </c>
      <c r="P3198" t="inlineStr">
        <is>
          <t>West</t>
        </is>
      </c>
      <c r="Q3198" t="inlineStr">
        <is>
          <t>Home Office</t>
        </is>
      </c>
    </row>
    <row r="3199">
      <c r="A3199" s="8" t="n">
        <v>7807</v>
      </c>
      <c r="B3199" t="inlineStr">
        <is>
          <t>CA-2015-102260</t>
        </is>
      </c>
      <c r="C3199" s="9" t="n">
        <v>42269</v>
      </c>
      <c r="D3199" s="8" t="n">
        <v>2015</v>
      </c>
      <c r="E3199" s="8" t="n">
        <v>9</v>
      </c>
      <c r="F3199" t="inlineStr">
        <is>
          <t>2015-09</t>
        </is>
      </c>
      <c r="G3199" t="inlineStr">
        <is>
          <t>Office Supplies</t>
        </is>
      </c>
      <c r="H3199" t="inlineStr">
        <is>
          <t>Binders</t>
        </is>
      </c>
      <c r="I3199" t="inlineStr">
        <is>
          <t>Pressboard Data Binder, Crimson, 12" X 8 1/2"</t>
        </is>
      </c>
      <c r="J3199" s="8" t="n">
        <v>2</v>
      </c>
      <c r="K3199" s="10" t="n">
        <v>0.7</v>
      </c>
      <c r="L3199" s="11" t="n">
        <v>3.204</v>
      </c>
      <c r="M3199" s="11">
        <f>L3199-N3199</f>
        <v>5.767200000000001</v>
      </c>
      <c r="N3199" s="11" t="n">
        <v>-2.5632</v>
      </c>
      <c r="O3199">
        <f>IF(L3199=0,"—",N3199/L3199)</f>
        <v>-0.8</v>
      </c>
      <c r="P3199" t="inlineStr">
        <is>
          <t>South</t>
        </is>
      </c>
      <c r="Q3199" t="inlineStr">
        <is>
          <t>Home Office</t>
        </is>
      </c>
    </row>
    <row r="3200">
      <c r="A3200" s="8" t="n">
        <v>7806</v>
      </c>
      <c r="B3200" t="inlineStr">
        <is>
          <t>CA-2015-102260</t>
        </is>
      </c>
      <c r="C3200" s="9" t="n">
        <v>42269</v>
      </c>
      <c r="D3200" s="8" t="n">
        <v>2015</v>
      </c>
      <c r="E3200" s="8" t="n">
        <v>9</v>
      </c>
      <c r="F3200" t="inlineStr">
        <is>
          <t>2015-09</t>
        </is>
      </c>
      <c r="G3200" t="inlineStr">
        <is>
          <t>Office Supplies</t>
        </is>
      </c>
      <c r="H3200" t="inlineStr">
        <is>
          <t>Art</t>
        </is>
      </c>
      <c r="I3200" t="inlineStr">
        <is>
          <t>Newell 310</t>
        </is>
      </c>
      <c r="J3200" s="8" t="n">
        <v>2</v>
      </c>
      <c r="K3200" s="10" t="n">
        <v>0.2</v>
      </c>
      <c r="L3200" s="11" t="n">
        <v>2.816</v>
      </c>
      <c r="M3200" s="11">
        <f>L3200-N3200</f>
        <v>2.4991999999999996</v>
      </c>
      <c r="N3200" s="11" t="n">
        <v>0.3168</v>
      </c>
      <c r="O3200">
        <f>IF(L3200=0,"—",N3200/L3200)</f>
        <v>0.11250000000000002</v>
      </c>
      <c r="P3200" t="inlineStr">
        <is>
          <t>South</t>
        </is>
      </c>
      <c r="Q3200" t="inlineStr">
        <is>
          <t>Home Office</t>
        </is>
      </c>
    </row>
    <row r="3201">
      <c r="A3201" s="8" t="n">
        <v>7805</v>
      </c>
      <c r="B3201" t="inlineStr">
        <is>
          <t>CA-2015-102260</t>
        </is>
      </c>
      <c r="C3201" s="9" t="n">
        <v>42269</v>
      </c>
      <c r="D3201" s="8" t="n">
        <v>2015</v>
      </c>
      <c r="E3201" s="8" t="n">
        <v>9</v>
      </c>
      <c r="F3201" t="inlineStr">
        <is>
          <t>2015-09</t>
        </is>
      </c>
      <c r="G3201" t="inlineStr">
        <is>
          <t>Office Supplies</t>
        </is>
      </c>
      <c r="H3201" t="inlineStr">
        <is>
          <t>Storage</t>
        </is>
      </c>
      <c r="I3201" t="inlineStr">
        <is>
          <t>Safco Wire Cube Shelving System, For Use as 4 or 5 14" Cubes, Black</t>
        </is>
      </c>
      <c r="J3201" s="8" t="n">
        <v>1</v>
      </c>
      <c r="K3201" s="10" t="n">
        <v>0.2</v>
      </c>
      <c r="L3201" s="11" t="n">
        <v>25.424</v>
      </c>
      <c r="M3201" s="11">
        <f>L3201-N3201</f>
        <v>30.191</v>
      </c>
      <c r="N3201" s="11" t="n">
        <v>-4.767</v>
      </c>
      <c r="O3201">
        <f>IF(L3201=0,"—",N3201/L3201)</f>
        <v>-0.18750000000000003</v>
      </c>
      <c r="P3201" t="inlineStr">
        <is>
          <t>South</t>
        </is>
      </c>
      <c r="Q3201" t="inlineStr">
        <is>
          <t>Home Office</t>
        </is>
      </c>
    </row>
    <row r="3202">
      <c r="A3202" s="8" t="n">
        <v>7804</v>
      </c>
      <c r="B3202" t="inlineStr">
        <is>
          <t>CA-2015-102260</t>
        </is>
      </c>
      <c r="C3202" s="9" t="n">
        <v>42269</v>
      </c>
      <c r="D3202" s="8" t="n">
        <v>2015</v>
      </c>
      <c r="E3202" s="8" t="n">
        <v>9</v>
      </c>
      <c r="F3202" t="inlineStr">
        <is>
          <t>2015-09</t>
        </is>
      </c>
      <c r="G3202" t="inlineStr">
        <is>
          <t>Office Supplies</t>
        </is>
      </c>
      <c r="H3202" t="inlineStr">
        <is>
          <t>Storage</t>
        </is>
      </c>
      <c r="I3202" t="inlineStr">
        <is>
          <t>Tennsco Double-Tier Lockers</t>
        </is>
      </c>
      <c r="J3202" s="8" t="n">
        <v>4</v>
      </c>
      <c r="K3202" s="10" t="n">
        <v>0.2</v>
      </c>
      <c r="L3202" s="11" t="n">
        <v>720.064</v>
      </c>
      <c r="M3202" s="11">
        <f>L3202-N3202</f>
        <v>783.0695999999999</v>
      </c>
      <c r="N3202" s="11" t="n">
        <v>-63.0056</v>
      </c>
      <c r="O3202">
        <f>IF(L3202=0,"—",N3202/L3202)</f>
        <v>-0.08750000000000001</v>
      </c>
      <c r="P3202" t="inlineStr">
        <is>
          <t>South</t>
        </is>
      </c>
      <c r="Q3202" t="inlineStr">
        <is>
          <t>Home Office</t>
        </is>
      </c>
    </row>
    <row r="3203">
      <c r="A3203" s="8" t="n">
        <v>5840</v>
      </c>
      <c r="B3203" t="inlineStr">
        <is>
          <t>CA-2015-134992</t>
        </is>
      </c>
      <c r="C3203" s="9" t="n">
        <v>42269</v>
      </c>
      <c r="D3203" s="8" t="n">
        <v>2015</v>
      </c>
      <c r="E3203" s="8" t="n">
        <v>9</v>
      </c>
      <c r="F3203" t="inlineStr">
        <is>
          <t>2015-09</t>
        </is>
      </c>
      <c r="G3203" t="inlineStr">
        <is>
          <t>Office Supplies</t>
        </is>
      </c>
      <c r="H3203" t="inlineStr">
        <is>
          <t>Paper</t>
        </is>
      </c>
      <c r="I3203" t="inlineStr">
        <is>
          <t>Xerox 214</t>
        </is>
      </c>
      <c r="J3203" s="8" t="n">
        <v>5</v>
      </c>
      <c r="K3203" s="10" t="n">
        <v>0</v>
      </c>
      <c r="L3203" s="11" t="n">
        <v>32.4</v>
      </c>
      <c r="M3203" s="11">
        <f>L3203-N3203</f>
        <v>16.848</v>
      </c>
      <c r="N3203" s="11" t="n">
        <v>15.552</v>
      </c>
      <c r="O3203">
        <f>IF(L3203=0,"—",N3203/L3203)</f>
        <v>0.48</v>
      </c>
      <c r="P3203" t="inlineStr">
        <is>
          <t>South</t>
        </is>
      </c>
      <c r="Q3203" t="inlineStr">
        <is>
          <t>Home Office</t>
        </is>
      </c>
    </row>
    <row r="3204">
      <c r="A3204" s="8" t="n">
        <v>7803</v>
      </c>
      <c r="B3204" t="inlineStr">
        <is>
          <t>CA-2015-102260</t>
        </is>
      </c>
      <c r="C3204" s="9" t="n">
        <v>42269</v>
      </c>
      <c r="D3204" s="8" t="n">
        <v>2015</v>
      </c>
      <c r="E3204" s="8" t="n">
        <v>9</v>
      </c>
      <c r="F3204" t="inlineStr">
        <is>
          <t>2015-09</t>
        </is>
      </c>
      <c r="G3204" t="inlineStr">
        <is>
          <t>Office Supplies</t>
        </is>
      </c>
      <c r="H3204" t="inlineStr">
        <is>
          <t>Labels</t>
        </is>
      </c>
      <c r="I3204" t="inlineStr">
        <is>
          <t>Avery 510</t>
        </is>
      </c>
      <c r="J3204" s="8" t="n">
        <v>4</v>
      </c>
      <c r="K3204" s="10" t="n">
        <v>0.2</v>
      </c>
      <c r="L3204" s="11" t="n">
        <v>12</v>
      </c>
      <c r="M3204" s="11">
        <f>L3204-N3204</f>
        <v>7.8</v>
      </c>
      <c r="N3204" s="11" t="n">
        <v>4.2</v>
      </c>
      <c r="O3204">
        <f>IF(L3204=0,"—",N3204/L3204)</f>
        <v>0.35000000000000003</v>
      </c>
      <c r="P3204" t="inlineStr">
        <is>
          <t>South</t>
        </is>
      </c>
      <c r="Q3204" t="inlineStr">
        <is>
          <t>Home Office</t>
        </is>
      </c>
    </row>
    <row r="3205">
      <c r="A3205" s="8" t="n">
        <v>960</v>
      </c>
      <c r="B3205" t="inlineStr">
        <is>
          <t>CA-2015-112571</t>
        </is>
      </c>
      <c r="C3205" s="9" t="n">
        <v>42269</v>
      </c>
      <c r="D3205" s="8" t="n">
        <v>2015</v>
      </c>
      <c r="E3205" s="8" t="n">
        <v>9</v>
      </c>
      <c r="F3205" t="inlineStr">
        <is>
          <t>2015-09</t>
        </is>
      </c>
      <c r="G3205" t="inlineStr">
        <is>
          <t>Furniture</t>
        </is>
      </c>
      <c r="H3205" t="inlineStr">
        <is>
          <t>Furnishings</t>
        </is>
      </c>
      <c r="I3205" t="inlineStr">
        <is>
          <t>Luxo Professional Combination Clamp-On Lamps</t>
        </is>
      </c>
      <c r="J3205" s="8" t="n">
        <v>2</v>
      </c>
      <c r="K3205" s="10" t="n">
        <v>0</v>
      </c>
      <c r="L3205" s="11" t="n">
        <v>204.6</v>
      </c>
      <c r="M3205" s="11">
        <f>L3205-N3205</f>
        <v>151.404</v>
      </c>
      <c r="N3205" s="11" t="n">
        <v>53.196</v>
      </c>
      <c r="O3205">
        <f>IF(L3205=0,"—",N3205/L3205)</f>
        <v>0.26</v>
      </c>
      <c r="P3205" t="inlineStr">
        <is>
          <t>West</t>
        </is>
      </c>
      <c r="Q3205" t="inlineStr">
        <is>
          <t>Consumer</t>
        </is>
      </c>
    </row>
    <row r="3206">
      <c r="A3206" s="8" t="n">
        <v>9043</v>
      </c>
      <c r="B3206" t="inlineStr">
        <is>
          <t>CA-2015-168760</t>
        </is>
      </c>
      <c r="C3206" s="9" t="n">
        <v>42269</v>
      </c>
      <c r="D3206" s="8" t="n">
        <v>2015</v>
      </c>
      <c r="E3206" s="8" t="n">
        <v>9</v>
      </c>
      <c r="F3206" t="inlineStr">
        <is>
          <t>2015-09</t>
        </is>
      </c>
      <c r="G3206" t="inlineStr">
        <is>
          <t>Office Supplies</t>
        </is>
      </c>
      <c r="H3206" t="inlineStr">
        <is>
          <t>Appliances</t>
        </is>
      </c>
      <c r="I3206" t="inlineStr">
        <is>
          <t>Kensington 6 Outlet Guardian Standard Surge Protector</t>
        </is>
      </c>
      <c r="J3206" s="8" t="n">
        <v>3</v>
      </c>
      <c r="K3206" s="10" t="n">
        <v>0</v>
      </c>
      <c r="L3206" s="11" t="n">
        <v>61.44</v>
      </c>
      <c r="M3206" s="11">
        <f>L3206-N3206</f>
        <v>44.8512</v>
      </c>
      <c r="N3206" s="11" t="n">
        <v>16.5888</v>
      </c>
      <c r="O3206">
        <f>IF(L3206=0,"—",N3206/L3206)</f>
        <v>0.27</v>
      </c>
      <c r="P3206" t="inlineStr">
        <is>
          <t>West</t>
        </is>
      </c>
      <c r="Q3206" t="inlineStr">
        <is>
          <t>Corporate</t>
        </is>
      </c>
    </row>
    <row r="3207">
      <c r="A3207" s="8" t="n">
        <v>5841</v>
      </c>
      <c r="B3207" t="inlineStr">
        <is>
          <t>CA-2015-134992</t>
        </is>
      </c>
      <c r="C3207" s="9" t="n">
        <v>42269</v>
      </c>
      <c r="D3207" s="8" t="n">
        <v>2015</v>
      </c>
      <c r="E3207" s="8" t="n">
        <v>9</v>
      </c>
      <c r="F3207" t="inlineStr">
        <is>
          <t>2015-09</t>
        </is>
      </c>
      <c r="G3207" t="inlineStr">
        <is>
          <t>Furniture</t>
        </is>
      </c>
      <c r="H3207" t="inlineStr">
        <is>
          <t>Furnishings</t>
        </is>
      </c>
      <c r="I3207" t="inlineStr">
        <is>
          <t>Westinghouse Floor Lamp with Metal Mesh Shade, Black</t>
        </is>
      </c>
      <c r="J3207" s="8" t="n">
        <v>2</v>
      </c>
      <c r="K3207" s="10" t="n">
        <v>0</v>
      </c>
      <c r="L3207" s="11" t="n">
        <v>47.98</v>
      </c>
      <c r="M3207" s="11">
        <f>L3207-N3207</f>
        <v>36.944599999999994</v>
      </c>
      <c r="N3207" s="11" t="n">
        <v>11.0354</v>
      </c>
      <c r="O3207">
        <f>IF(L3207=0,"—",N3207/L3207)</f>
        <v>0.23</v>
      </c>
      <c r="P3207" t="inlineStr">
        <is>
          <t>South</t>
        </is>
      </c>
      <c r="Q3207" t="inlineStr">
        <is>
          <t>Home Office</t>
        </is>
      </c>
    </row>
    <row r="3208">
      <c r="A3208" s="8" t="n">
        <v>8854</v>
      </c>
      <c r="B3208" t="inlineStr">
        <is>
          <t>US-2015-115343</t>
        </is>
      </c>
      <c r="C3208" s="9" t="n">
        <v>42269</v>
      </c>
      <c r="D3208" s="8" t="n">
        <v>2015</v>
      </c>
      <c r="E3208" s="8" t="n">
        <v>9</v>
      </c>
      <c r="F3208" t="inlineStr">
        <is>
          <t>2015-09</t>
        </is>
      </c>
      <c r="G3208" t="inlineStr">
        <is>
          <t>Office Supplies</t>
        </is>
      </c>
      <c r="H3208" t="inlineStr">
        <is>
          <t>Supplies</t>
        </is>
      </c>
      <c r="I3208" t="inlineStr">
        <is>
          <t>Acme Hot Forged Carbon Steel Scissors with Nickel-Plated Handles, 3 7/8" Cut, 8"</t>
        </is>
      </c>
      <c r="J3208" s="8" t="n">
        <v>5</v>
      </c>
      <c r="K3208" s="10" t="n">
        <v>0.2</v>
      </c>
      <c r="L3208" s="11" t="n">
        <v>55.6</v>
      </c>
      <c r="M3208" s="11">
        <f>L3208-N3208</f>
        <v>49.345</v>
      </c>
      <c r="N3208" s="11" t="n">
        <v>6.255</v>
      </c>
      <c r="O3208">
        <f>IF(L3208=0,"—",N3208/L3208)</f>
        <v>0.11249999999999999</v>
      </c>
      <c r="P3208" t="inlineStr">
        <is>
          <t>East</t>
        </is>
      </c>
      <c r="Q3208" t="inlineStr">
        <is>
          <t>Consumer</t>
        </is>
      </c>
    </row>
    <row r="3209">
      <c r="A3209" s="8" t="n">
        <v>8855</v>
      </c>
      <c r="B3209" t="inlineStr">
        <is>
          <t>US-2015-115343</t>
        </is>
      </c>
      <c r="C3209" s="9" t="n">
        <v>42269</v>
      </c>
      <c r="D3209" s="8" t="n">
        <v>2015</v>
      </c>
      <c r="E3209" s="8" t="n">
        <v>9</v>
      </c>
      <c r="F3209" t="inlineStr">
        <is>
          <t>2015-09</t>
        </is>
      </c>
      <c r="G3209" t="inlineStr">
        <is>
          <t>Technology</t>
        </is>
      </c>
      <c r="H3209" t="inlineStr">
        <is>
          <t>Accessories</t>
        </is>
      </c>
      <c r="I3209" t="inlineStr">
        <is>
          <t>Logitech P710e Mobile Speakerphone</t>
        </is>
      </c>
      <c r="J3209" s="8" t="n">
        <v>3</v>
      </c>
      <c r="K3209" s="10" t="n">
        <v>0.2</v>
      </c>
      <c r="L3209" s="11" t="n">
        <v>617.976</v>
      </c>
      <c r="M3209" s="11">
        <f>L3209-N3209</f>
        <v>625.7007</v>
      </c>
      <c r="N3209" s="11" t="n">
        <v>-7.7247</v>
      </c>
      <c r="O3209">
        <f>IF(L3209=0,"—",N3209/L3209)</f>
        <v>-0.0125</v>
      </c>
      <c r="P3209" t="inlineStr">
        <is>
          <t>East</t>
        </is>
      </c>
      <c r="Q3209" t="inlineStr">
        <is>
          <t>Consumer</t>
        </is>
      </c>
    </row>
    <row r="3210">
      <c r="A3210" s="8" t="n">
        <v>4074</v>
      </c>
      <c r="B3210" t="inlineStr">
        <is>
          <t>US-2015-164308</t>
        </is>
      </c>
      <c r="C3210" s="9" t="n">
        <v>42271</v>
      </c>
      <c r="D3210" s="8" t="n">
        <v>2015</v>
      </c>
      <c r="E3210" s="8" t="n">
        <v>9</v>
      </c>
      <c r="F3210" t="inlineStr">
        <is>
          <t>2015-09</t>
        </is>
      </c>
      <c r="G3210" t="inlineStr">
        <is>
          <t>Technology</t>
        </is>
      </c>
      <c r="H3210" t="inlineStr">
        <is>
          <t>Phones</t>
        </is>
      </c>
      <c r="I3210" t="inlineStr">
        <is>
          <t>AT&amp;T 1080 Phone</t>
        </is>
      </c>
      <c r="J3210" s="8" t="n">
        <v>6</v>
      </c>
      <c r="K3210" s="10" t="n">
        <v>0</v>
      </c>
      <c r="L3210" s="11" t="n">
        <v>821.9400000000001</v>
      </c>
      <c r="M3210" s="11">
        <f>L3210-N3210</f>
        <v>608.2356000000001</v>
      </c>
      <c r="N3210" s="11" t="n">
        <v>213.7044</v>
      </c>
      <c r="O3210">
        <f>IF(L3210=0,"—",N3210/L3210)</f>
        <v>0.25999999999999995</v>
      </c>
      <c r="P3210" t="inlineStr">
        <is>
          <t>Central</t>
        </is>
      </c>
      <c r="Q3210" t="inlineStr">
        <is>
          <t>Home Office</t>
        </is>
      </c>
    </row>
    <row r="3211">
      <c r="A3211" s="8" t="n">
        <v>9572</v>
      </c>
      <c r="B3211" t="inlineStr">
        <is>
          <t>CA-2015-113131</t>
        </is>
      </c>
      <c r="C3211" s="9" t="n">
        <v>42271</v>
      </c>
      <c r="D3211" s="8" t="n">
        <v>2015</v>
      </c>
      <c r="E3211" s="8" t="n">
        <v>9</v>
      </c>
      <c r="F3211" t="inlineStr">
        <is>
          <t>2015-09</t>
        </is>
      </c>
      <c r="G3211" t="inlineStr">
        <is>
          <t>Office Supplies</t>
        </is>
      </c>
      <c r="H3211" t="inlineStr">
        <is>
          <t>Envelopes</t>
        </is>
      </c>
      <c r="I3211" t="inlineStr">
        <is>
          <t>#6 3/4 Gummed Flap White Envelopes</t>
        </is>
      </c>
      <c r="J3211" s="8" t="n">
        <v>2</v>
      </c>
      <c r="K3211" s="10" t="n">
        <v>0.2</v>
      </c>
      <c r="L3211" s="11" t="n">
        <v>15.84</v>
      </c>
      <c r="M3211" s="11">
        <f>L3211-N3211</f>
        <v>10.296</v>
      </c>
      <c r="N3211" s="11" t="n">
        <v>5.544</v>
      </c>
      <c r="O3211">
        <f>IF(L3211=0,"—",N3211/L3211)</f>
        <v>0.35</v>
      </c>
      <c r="P3211" t="inlineStr">
        <is>
          <t>East</t>
        </is>
      </c>
      <c r="Q3211" t="inlineStr">
        <is>
          <t>Consumer</t>
        </is>
      </c>
    </row>
    <row r="3212">
      <c r="A3212" s="8" t="n">
        <v>9573</v>
      </c>
      <c r="B3212" t="inlineStr">
        <is>
          <t>CA-2015-113131</t>
        </is>
      </c>
      <c r="C3212" s="9" t="n">
        <v>42271</v>
      </c>
      <c r="D3212" s="8" t="n">
        <v>2015</v>
      </c>
      <c r="E3212" s="8" t="n">
        <v>9</v>
      </c>
      <c r="F3212" t="inlineStr">
        <is>
          <t>2015-09</t>
        </is>
      </c>
      <c r="G3212" t="inlineStr">
        <is>
          <t>Office Supplies</t>
        </is>
      </c>
      <c r="H3212" t="inlineStr">
        <is>
          <t>Labels</t>
        </is>
      </c>
      <c r="I3212" t="inlineStr">
        <is>
          <t>Avery 4027 File Folder Labels for Dot Matrix Printers, 5000 Labels per Box, Whit</t>
        </is>
      </c>
      <c r="J3212" s="8" t="n">
        <v>1</v>
      </c>
      <c r="K3212" s="10" t="n">
        <v>0.2</v>
      </c>
      <c r="L3212" s="11" t="n">
        <v>24.424</v>
      </c>
      <c r="M3212" s="11">
        <f>L3212-N3212</f>
        <v>16.4862</v>
      </c>
      <c r="N3212" s="11" t="n">
        <v>7.9378</v>
      </c>
      <c r="O3212">
        <f>IF(L3212=0,"—",N3212/L3212)</f>
        <v>0.325</v>
      </c>
      <c r="P3212" t="inlineStr">
        <is>
          <t>East</t>
        </is>
      </c>
      <c r="Q3212" t="inlineStr">
        <is>
          <t>Consumer</t>
        </is>
      </c>
    </row>
    <row r="3213">
      <c r="A3213" s="8" t="n">
        <v>9574</v>
      </c>
      <c r="B3213" t="inlineStr">
        <is>
          <t>CA-2015-113131</t>
        </is>
      </c>
      <c r="C3213" s="9" t="n">
        <v>42271</v>
      </c>
      <c r="D3213" s="8" t="n">
        <v>2015</v>
      </c>
      <c r="E3213" s="8" t="n">
        <v>9</v>
      </c>
      <c r="F3213" t="inlineStr">
        <is>
          <t>2015-09</t>
        </is>
      </c>
      <c r="G3213" t="inlineStr">
        <is>
          <t>Office Supplies</t>
        </is>
      </c>
      <c r="H3213" t="inlineStr">
        <is>
          <t>Art</t>
        </is>
      </c>
      <c r="I3213" t="inlineStr">
        <is>
          <t>Newell 347</t>
        </is>
      </c>
      <c r="J3213" s="8" t="n">
        <v>5</v>
      </c>
      <c r="K3213" s="10" t="n">
        <v>0.2</v>
      </c>
      <c r="L3213" s="11" t="n">
        <v>17.12</v>
      </c>
      <c r="M3213" s="11">
        <f>L3213-N3213</f>
        <v>15.194</v>
      </c>
      <c r="N3213" s="11" t="n">
        <v>1.926</v>
      </c>
      <c r="O3213">
        <f>IF(L3213=0,"—",N3213/L3213)</f>
        <v>0.11249999999999999</v>
      </c>
      <c r="P3213" t="inlineStr">
        <is>
          <t>East</t>
        </is>
      </c>
      <c r="Q3213" t="inlineStr">
        <is>
          <t>Consumer</t>
        </is>
      </c>
    </row>
    <row r="3214">
      <c r="A3214" s="8" t="n">
        <v>9153</v>
      </c>
      <c r="B3214" t="inlineStr">
        <is>
          <t>US-2015-106873</t>
        </is>
      </c>
      <c r="C3214" s="9" t="n">
        <v>42271</v>
      </c>
      <c r="D3214" s="8" t="n">
        <v>2015</v>
      </c>
      <c r="E3214" s="8" t="n">
        <v>9</v>
      </c>
      <c r="F3214" t="inlineStr">
        <is>
          <t>2015-09</t>
        </is>
      </c>
      <c r="G3214" t="inlineStr">
        <is>
          <t>Technology</t>
        </is>
      </c>
      <c r="H3214" t="inlineStr">
        <is>
          <t>Accessories</t>
        </is>
      </c>
      <c r="I3214" t="inlineStr">
        <is>
          <t>HP Standard 104 key PS/2 Keyboard</t>
        </is>
      </c>
      <c r="J3214" s="8" t="n">
        <v>2</v>
      </c>
      <c r="K3214" s="10" t="n">
        <v>0.2</v>
      </c>
      <c r="L3214" s="11" t="n">
        <v>23.2</v>
      </c>
      <c r="M3214" s="11">
        <f>L3214-N3214</f>
        <v>21.75</v>
      </c>
      <c r="N3214" s="11" t="n">
        <v>1.45</v>
      </c>
      <c r="O3214">
        <f>IF(L3214=0,"—",N3214/L3214)</f>
        <v>0.0625</v>
      </c>
      <c r="P3214" t="inlineStr">
        <is>
          <t>West</t>
        </is>
      </c>
      <c r="Q3214" t="inlineStr">
        <is>
          <t>Consumer</t>
        </is>
      </c>
    </row>
    <row r="3215">
      <c r="A3215" s="8" t="n">
        <v>9154</v>
      </c>
      <c r="B3215" t="inlineStr">
        <is>
          <t>US-2015-106873</t>
        </is>
      </c>
      <c r="C3215" s="9" t="n">
        <v>42271</v>
      </c>
      <c r="D3215" s="8" t="n">
        <v>2015</v>
      </c>
      <c r="E3215" s="8" t="n">
        <v>9</v>
      </c>
      <c r="F3215" t="inlineStr">
        <is>
          <t>2015-09</t>
        </is>
      </c>
      <c r="G3215" t="inlineStr">
        <is>
          <t>Office Supplies</t>
        </is>
      </c>
      <c r="H3215" t="inlineStr">
        <is>
          <t>Art</t>
        </is>
      </c>
      <c r="I3215" t="inlineStr">
        <is>
          <t>Newell 317</t>
        </is>
      </c>
      <c r="J3215" s="8" t="n">
        <v>7</v>
      </c>
      <c r="K3215" s="10" t="n">
        <v>0.2</v>
      </c>
      <c r="L3215" s="11" t="n">
        <v>16.464</v>
      </c>
      <c r="M3215" s="11">
        <f>L3215-N3215</f>
        <v>14.611799999999999</v>
      </c>
      <c r="N3215" s="11" t="n">
        <v>1.8522</v>
      </c>
      <c r="O3215">
        <f>IF(L3215=0,"—",N3215/L3215)</f>
        <v>0.11250000000000002</v>
      </c>
      <c r="P3215" t="inlineStr">
        <is>
          <t>West</t>
        </is>
      </c>
      <c r="Q3215" t="inlineStr">
        <is>
          <t>Consumer</t>
        </is>
      </c>
    </row>
    <row r="3216">
      <c r="A3216" s="8" t="n">
        <v>1472</v>
      </c>
      <c r="B3216" t="inlineStr">
        <is>
          <t>US-2015-161466</t>
        </is>
      </c>
      <c r="C3216" s="9" t="n">
        <v>42271</v>
      </c>
      <c r="D3216" s="8" t="n">
        <v>2015</v>
      </c>
      <c r="E3216" s="8" t="n">
        <v>9</v>
      </c>
      <c r="F3216" t="inlineStr">
        <is>
          <t>2015-09</t>
        </is>
      </c>
      <c r="G3216" t="inlineStr">
        <is>
          <t>Office Supplies</t>
        </is>
      </c>
      <c r="H3216" t="inlineStr">
        <is>
          <t>Art</t>
        </is>
      </c>
      <c r="I3216" t="inlineStr">
        <is>
          <t>Newell 320</t>
        </is>
      </c>
      <c r="J3216" s="8" t="n">
        <v>2</v>
      </c>
      <c r="K3216" s="10" t="n">
        <v>0.2</v>
      </c>
      <c r="L3216" s="11" t="n">
        <v>6.848</v>
      </c>
      <c r="M3216" s="11">
        <f>L3216-N3216</f>
        <v>6.2488</v>
      </c>
      <c r="N3216" s="11" t="n">
        <v>0.5992</v>
      </c>
      <c r="O3216">
        <f>IF(L3216=0,"—",N3216/L3216)</f>
        <v>0.0875</v>
      </c>
      <c r="P3216" t="inlineStr">
        <is>
          <t>East</t>
        </is>
      </c>
      <c r="Q3216" t="inlineStr">
        <is>
          <t>Corporate</t>
        </is>
      </c>
    </row>
    <row r="3217">
      <c r="A3217" s="8" t="n">
        <v>9571</v>
      </c>
      <c r="B3217" t="inlineStr">
        <is>
          <t>CA-2015-113131</t>
        </is>
      </c>
      <c r="C3217" s="9" t="n">
        <v>42271</v>
      </c>
      <c r="D3217" s="8" t="n">
        <v>2015</v>
      </c>
      <c r="E3217" s="8" t="n">
        <v>9</v>
      </c>
      <c r="F3217" t="inlineStr">
        <is>
          <t>2015-09</t>
        </is>
      </c>
      <c r="G3217" t="inlineStr">
        <is>
          <t>Office Supplies</t>
        </is>
      </c>
      <c r="H3217" t="inlineStr">
        <is>
          <t>Storage</t>
        </is>
      </c>
      <c r="I3217" t="inlineStr">
        <is>
          <t>Tennsco Lockers, Sand</t>
        </is>
      </c>
      <c r="J3217" s="8" t="n">
        <v>2</v>
      </c>
      <c r="K3217" s="10" t="n">
        <v>0.2</v>
      </c>
      <c r="L3217" s="11" t="n">
        <v>33.568</v>
      </c>
      <c r="M3217" s="11">
        <f>L3217-N3217</f>
        <v>31.889599999999998</v>
      </c>
      <c r="N3217" s="11" t="n">
        <v>1.6784</v>
      </c>
      <c r="O3217">
        <f>IF(L3217=0,"—",N3217/L3217)</f>
        <v>0.05</v>
      </c>
      <c r="P3217" t="inlineStr">
        <is>
          <t>East</t>
        </is>
      </c>
      <c r="Q3217" t="inlineStr">
        <is>
          <t>Consumer</t>
        </is>
      </c>
    </row>
    <row r="3218">
      <c r="A3218" s="8" t="n">
        <v>4915</v>
      </c>
      <c r="B3218" t="inlineStr">
        <is>
          <t>CA-2015-161830</t>
        </is>
      </c>
      <c r="C3218" s="9" t="n">
        <v>42271</v>
      </c>
      <c r="D3218" s="8" t="n">
        <v>2015</v>
      </c>
      <c r="E3218" s="8" t="n">
        <v>9</v>
      </c>
      <c r="F3218" t="inlineStr">
        <is>
          <t>2015-09</t>
        </is>
      </c>
      <c r="G3218" t="inlineStr">
        <is>
          <t>Office Supplies</t>
        </is>
      </c>
      <c r="H3218" t="inlineStr">
        <is>
          <t>Art</t>
        </is>
      </c>
      <c r="I3218" t="inlineStr">
        <is>
          <t>BOSTON Model 1800 Electric Pencil Sharpeners, Putty/Woodgrain</t>
        </is>
      </c>
      <c r="J3218" s="8" t="n">
        <v>2</v>
      </c>
      <c r="K3218" s="10" t="n">
        <v>0</v>
      </c>
      <c r="L3218" s="11" t="n">
        <v>35.96</v>
      </c>
      <c r="M3218" s="11">
        <f>L3218-N3218</f>
        <v>25.5316</v>
      </c>
      <c r="N3218" s="11" t="n">
        <v>10.4284</v>
      </c>
      <c r="O3218">
        <f>IF(L3218=0,"—",N3218/L3218)</f>
        <v>0.29</v>
      </c>
      <c r="P3218" t="inlineStr">
        <is>
          <t>West</t>
        </is>
      </c>
      <c r="Q3218" t="inlineStr">
        <is>
          <t>Consumer</t>
        </is>
      </c>
    </row>
    <row r="3219">
      <c r="A3219" s="8" t="n">
        <v>1628</v>
      </c>
      <c r="B3219" t="inlineStr">
        <is>
          <t>CA-2015-143119</t>
        </is>
      </c>
      <c r="C3219" s="9" t="n">
        <v>42271</v>
      </c>
      <c r="D3219" s="8" t="n">
        <v>2015</v>
      </c>
      <c r="E3219" s="8" t="n">
        <v>9</v>
      </c>
      <c r="F3219" t="inlineStr">
        <is>
          <t>2015-09</t>
        </is>
      </c>
      <c r="G3219" t="inlineStr">
        <is>
          <t>Furniture</t>
        </is>
      </c>
      <c r="H3219" t="inlineStr">
        <is>
          <t>Chairs</t>
        </is>
      </c>
      <c r="I3219" t="inlineStr">
        <is>
          <t>Harbour Creations Steel Folding Chair</t>
        </is>
      </c>
      <c r="J3219" s="8" t="n">
        <v>6</v>
      </c>
      <c r="K3219" s="10" t="n">
        <v>0</v>
      </c>
      <c r="L3219" s="11" t="n">
        <v>517.5</v>
      </c>
      <c r="M3219" s="11">
        <f>L3219-N3219</f>
        <v>362.25</v>
      </c>
      <c r="N3219" s="11" t="n">
        <v>155.25</v>
      </c>
      <c r="O3219">
        <f>IF(L3219=0,"—",N3219/L3219)</f>
        <v>0.3</v>
      </c>
      <c r="P3219" t="inlineStr">
        <is>
          <t>South</t>
        </is>
      </c>
      <c r="Q3219" t="inlineStr">
        <is>
          <t>Consumer</t>
        </is>
      </c>
    </row>
    <row r="3220">
      <c r="A3220" s="8" t="n">
        <v>9152</v>
      </c>
      <c r="B3220" t="inlineStr">
        <is>
          <t>US-2015-106873</t>
        </is>
      </c>
      <c r="C3220" s="9" t="n">
        <v>42271</v>
      </c>
      <c r="D3220" s="8" t="n">
        <v>2015</v>
      </c>
      <c r="E3220" s="8" t="n">
        <v>9</v>
      </c>
      <c r="F3220" t="inlineStr">
        <is>
          <t>2015-09</t>
        </is>
      </c>
      <c r="G3220" t="inlineStr">
        <is>
          <t>Office Supplies</t>
        </is>
      </c>
      <c r="H3220" t="inlineStr">
        <is>
          <t>Art</t>
        </is>
      </c>
      <c r="I3220" t="inlineStr">
        <is>
          <t>Dixon Ticonderoga Core-Lock Colored Pencils</t>
        </is>
      </c>
      <c r="J3220" s="8" t="n">
        <v>2</v>
      </c>
      <c r="K3220" s="10" t="n">
        <v>0.2</v>
      </c>
      <c r="L3220" s="11" t="n">
        <v>14.576</v>
      </c>
      <c r="M3220" s="11">
        <f>L3220-N3220</f>
        <v>12.2074</v>
      </c>
      <c r="N3220" s="11" t="n">
        <v>2.3686</v>
      </c>
      <c r="O3220">
        <f>IF(L3220=0,"—",N3220/L3220)</f>
        <v>0.16249999999999998</v>
      </c>
      <c r="P3220" t="inlineStr">
        <is>
          <t>West</t>
        </is>
      </c>
      <c r="Q3220" t="inlineStr">
        <is>
          <t>Consumer</t>
        </is>
      </c>
    </row>
    <row r="3221">
      <c r="A3221" s="8" t="n">
        <v>3427</v>
      </c>
      <c r="B3221" t="inlineStr">
        <is>
          <t>CA-2015-153381</t>
        </is>
      </c>
      <c r="C3221" s="9" t="n">
        <v>42271</v>
      </c>
      <c r="D3221" s="8" t="n">
        <v>2015</v>
      </c>
      <c r="E3221" s="8" t="n">
        <v>9</v>
      </c>
      <c r="F3221" t="inlineStr">
        <is>
          <t>2015-09</t>
        </is>
      </c>
      <c r="G3221" t="inlineStr">
        <is>
          <t>Furniture</t>
        </is>
      </c>
      <c r="H3221" t="inlineStr">
        <is>
          <t>Chairs</t>
        </is>
      </c>
      <c r="I3221" t="inlineStr">
        <is>
          <t>Hon Olson Stacker Stools</t>
        </is>
      </c>
      <c r="J3221" s="8" t="n">
        <v>10</v>
      </c>
      <c r="K3221" s="10" t="n">
        <v>0</v>
      </c>
      <c r="L3221" s="11" t="n">
        <v>1408.1</v>
      </c>
      <c r="M3221" s="11">
        <f>L3221-N3221</f>
        <v>1013.8319999999999</v>
      </c>
      <c r="N3221" s="11" t="n">
        <v>394.268</v>
      </c>
      <c r="O3221">
        <f>IF(L3221=0,"—",N3221/L3221)</f>
        <v>0.27999999999999997</v>
      </c>
      <c r="P3221" t="inlineStr">
        <is>
          <t>Central</t>
        </is>
      </c>
      <c r="Q3221" t="inlineStr">
        <is>
          <t>Home Office</t>
        </is>
      </c>
    </row>
    <row r="3222">
      <c r="A3222" s="8" t="n">
        <v>3426</v>
      </c>
      <c r="B3222" t="inlineStr">
        <is>
          <t>CA-2015-153381</t>
        </is>
      </c>
      <c r="C3222" s="9" t="n">
        <v>42271</v>
      </c>
      <c r="D3222" s="8" t="n">
        <v>2015</v>
      </c>
      <c r="E3222" s="8" t="n">
        <v>9</v>
      </c>
      <c r="F3222" t="inlineStr">
        <is>
          <t>2015-09</t>
        </is>
      </c>
      <c r="G3222" t="inlineStr">
        <is>
          <t>Office Supplies</t>
        </is>
      </c>
      <c r="H3222" t="inlineStr">
        <is>
          <t>Binders</t>
        </is>
      </c>
      <c r="I3222" t="inlineStr">
        <is>
          <t>Acco Pressboard Covers with Storage Hooks, 14 7/8" x 11", Executive Red</t>
        </is>
      </c>
      <c r="J3222" s="8" t="n">
        <v>4</v>
      </c>
      <c r="K3222" s="10" t="n">
        <v>0</v>
      </c>
      <c r="L3222" s="11" t="n">
        <v>15.24</v>
      </c>
      <c r="M3222" s="11">
        <f>L3222-N3222</f>
        <v>8.382000000000001</v>
      </c>
      <c r="N3222" s="11" t="n">
        <v>6.858</v>
      </c>
      <c r="O3222">
        <f>IF(L3222=0,"—",N3222/L3222)</f>
        <v>0.44999999999999996</v>
      </c>
      <c r="P3222" t="inlineStr">
        <is>
          <t>Central</t>
        </is>
      </c>
      <c r="Q3222" t="inlineStr">
        <is>
          <t>Home Office</t>
        </is>
      </c>
    </row>
    <row r="3223">
      <c r="A3223" s="8" t="n">
        <v>9919</v>
      </c>
      <c r="B3223" t="inlineStr">
        <is>
          <t>CA-2015-105508</t>
        </is>
      </c>
      <c r="C3223" s="9" t="n">
        <v>42271</v>
      </c>
      <c r="D3223" s="8" t="n">
        <v>2015</v>
      </c>
      <c r="E3223" s="8" t="n">
        <v>9</v>
      </c>
      <c r="F3223" t="inlineStr">
        <is>
          <t>2015-09</t>
        </is>
      </c>
      <c r="G3223" t="inlineStr">
        <is>
          <t>Office Supplies</t>
        </is>
      </c>
      <c r="H3223" t="inlineStr">
        <is>
          <t>Envelopes</t>
        </is>
      </c>
      <c r="I3223" t="inlineStr">
        <is>
          <t>Blue String-Tie &amp; Button Interoffice Envelopes, 10 x 13</t>
        </is>
      </c>
      <c r="J3223" s="8" t="n">
        <v>1</v>
      </c>
      <c r="K3223" s="10" t="n">
        <v>0</v>
      </c>
      <c r="L3223" s="11" t="n">
        <v>39.98</v>
      </c>
      <c r="M3223" s="11">
        <f>L3223-N3223</f>
        <v>21.988999999999997</v>
      </c>
      <c r="N3223" s="11" t="n">
        <v>17.991</v>
      </c>
      <c r="O3223">
        <f>IF(L3223=0,"—",N3223/L3223)</f>
        <v>0.45</v>
      </c>
      <c r="P3223" t="inlineStr">
        <is>
          <t>East</t>
        </is>
      </c>
      <c r="Q3223" t="inlineStr">
        <is>
          <t>Consumer</t>
        </is>
      </c>
    </row>
    <row r="3224">
      <c r="A3224" s="8" t="n">
        <v>7742</v>
      </c>
      <c r="B3224" t="inlineStr">
        <is>
          <t>CA-2015-147816</t>
        </is>
      </c>
      <c r="C3224" s="9" t="n">
        <v>42271</v>
      </c>
      <c r="D3224" s="8" t="n">
        <v>2015</v>
      </c>
      <c r="E3224" s="8" t="n">
        <v>9</v>
      </c>
      <c r="F3224" t="inlineStr">
        <is>
          <t>2015-09</t>
        </is>
      </c>
      <c r="G3224" t="inlineStr">
        <is>
          <t>Technology</t>
        </is>
      </c>
      <c r="H3224" t="inlineStr">
        <is>
          <t>Phones</t>
        </is>
      </c>
      <c r="I3224" t="inlineStr">
        <is>
          <t>Samsung HM1900 Bluetooth Headset</t>
        </is>
      </c>
      <c r="J3224" s="8" t="n">
        <v>2</v>
      </c>
      <c r="K3224" s="10" t="n">
        <v>0.2</v>
      </c>
      <c r="L3224" s="11" t="n">
        <v>35.12</v>
      </c>
      <c r="M3224" s="11">
        <f>L3224-N3224</f>
        <v>21.949999999999996</v>
      </c>
      <c r="N3224" s="11" t="n">
        <v>13.17</v>
      </c>
      <c r="O3224">
        <f>IF(L3224=0,"—",N3224/L3224)</f>
        <v>0.375</v>
      </c>
      <c r="P3224" t="inlineStr">
        <is>
          <t>West</t>
        </is>
      </c>
      <c r="Q3224" t="inlineStr">
        <is>
          <t>Consumer</t>
        </is>
      </c>
    </row>
    <row r="3225">
      <c r="A3225" s="8" t="n">
        <v>5771</v>
      </c>
      <c r="B3225" t="inlineStr">
        <is>
          <t>CA-2015-103835</t>
        </is>
      </c>
      <c r="C3225" s="9" t="n">
        <v>42271</v>
      </c>
      <c r="D3225" s="8" t="n">
        <v>2015</v>
      </c>
      <c r="E3225" s="8" t="n">
        <v>9</v>
      </c>
      <c r="F3225" t="inlineStr">
        <is>
          <t>2015-09</t>
        </is>
      </c>
      <c r="G3225" t="inlineStr">
        <is>
          <t>Furniture</t>
        </is>
      </c>
      <c r="H3225" t="inlineStr">
        <is>
          <t>Furnishings</t>
        </is>
      </c>
      <c r="I3225" t="inlineStr">
        <is>
          <t>DAX Value U-Channel Document Frames, Easel Back</t>
        </is>
      </c>
      <c r="J3225" s="8" t="n">
        <v>3</v>
      </c>
      <c r="K3225" s="10" t="n">
        <v>0</v>
      </c>
      <c r="L3225" s="11" t="n">
        <v>14.91</v>
      </c>
      <c r="M3225" s="11">
        <f>L3225-N3225</f>
        <v>10.2879</v>
      </c>
      <c r="N3225" s="11" t="n">
        <v>4.6221</v>
      </c>
      <c r="O3225">
        <f>IF(L3225=0,"—",N3225/L3225)</f>
        <v>0.31</v>
      </c>
      <c r="P3225" t="inlineStr">
        <is>
          <t>West</t>
        </is>
      </c>
      <c r="Q3225" t="inlineStr">
        <is>
          <t>Corporate</t>
        </is>
      </c>
    </row>
    <row r="3226">
      <c r="A3226" s="8" t="n">
        <v>5772</v>
      </c>
      <c r="B3226" t="inlineStr">
        <is>
          <t>CA-2015-103835</t>
        </is>
      </c>
      <c r="C3226" s="9" t="n">
        <v>42271</v>
      </c>
      <c r="D3226" s="8" t="n">
        <v>2015</v>
      </c>
      <c r="E3226" s="8" t="n">
        <v>9</v>
      </c>
      <c r="F3226" t="inlineStr">
        <is>
          <t>2015-09</t>
        </is>
      </c>
      <c r="G3226" t="inlineStr">
        <is>
          <t>Office Supplies</t>
        </is>
      </c>
      <c r="H3226" t="inlineStr">
        <is>
          <t>Appliances</t>
        </is>
      </c>
      <c r="I3226" t="inlineStr">
        <is>
          <t>Hoover Upright Vacuum With Dirt Cup</t>
        </is>
      </c>
      <c r="J3226" s="8" t="n">
        <v>4</v>
      </c>
      <c r="K3226" s="10" t="n">
        <v>0</v>
      </c>
      <c r="L3226" s="11" t="n">
        <v>1158.12</v>
      </c>
      <c r="M3226" s="11">
        <f>L3226-N3226</f>
        <v>822.2651999999998</v>
      </c>
      <c r="N3226" s="11" t="n">
        <v>335.8548</v>
      </c>
      <c r="O3226">
        <f>IF(L3226=0,"—",N3226/L3226)</f>
        <v>0.29000000000000004</v>
      </c>
      <c r="P3226" t="inlineStr">
        <is>
          <t>West</t>
        </is>
      </c>
      <c r="Q3226" t="inlineStr">
        <is>
          <t>Corporate</t>
        </is>
      </c>
    </row>
    <row r="3227">
      <c r="A3227" s="8" t="n">
        <v>4916</v>
      </c>
      <c r="B3227" t="inlineStr">
        <is>
          <t>CA-2015-161830</t>
        </is>
      </c>
      <c r="C3227" s="9" t="n">
        <v>42271</v>
      </c>
      <c r="D3227" s="8" t="n">
        <v>2015</v>
      </c>
      <c r="E3227" s="8" t="n">
        <v>9</v>
      </c>
      <c r="F3227" t="inlineStr">
        <is>
          <t>2015-09</t>
        </is>
      </c>
      <c r="G3227" t="inlineStr">
        <is>
          <t>Office Supplies</t>
        </is>
      </c>
      <c r="H3227" t="inlineStr">
        <is>
          <t>Binders</t>
        </is>
      </c>
      <c r="I3227" t="inlineStr">
        <is>
          <t>Avery Hole Reinforcements</t>
        </is>
      </c>
      <c r="J3227" s="8" t="n">
        <v>3</v>
      </c>
      <c r="K3227" s="10" t="n">
        <v>0.2</v>
      </c>
      <c r="L3227" s="11" t="n">
        <v>14.952</v>
      </c>
      <c r="M3227" s="11">
        <f>L3227-N3227</f>
        <v>9.5319</v>
      </c>
      <c r="N3227" s="11" t="n">
        <v>5.4201</v>
      </c>
      <c r="O3227">
        <f>IF(L3227=0,"—",N3227/L3227)</f>
        <v>0.3625</v>
      </c>
      <c r="P3227" t="inlineStr">
        <is>
          <t>West</t>
        </is>
      </c>
      <c r="Q3227" t="inlineStr">
        <is>
          <t>Consumer</t>
        </is>
      </c>
    </row>
    <row r="3228">
      <c r="A3228" s="8" t="n">
        <v>9570</v>
      </c>
      <c r="B3228" t="inlineStr">
        <is>
          <t>CA-2015-113131</t>
        </is>
      </c>
      <c r="C3228" s="9" t="n">
        <v>42271</v>
      </c>
      <c r="D3228" s="8" t="n">
        <v>2015</v>
      </c>
      <c r="E3228" s="8" t="n">
        <v>9</v>
      </c>
      <c r="F3228" t="inlineStr">
        <is>
          <t>2015-09</t>
        </is>
      </c>
      <c r="G3228" t="inlineStr">
        <is>
          <t>Office Supplies</t>
        </is>
      </c>
      <c r="H3228" t="inlineStr">
        <is>
          <t>Binders</t>
        </is>
      </c>
      <c r="I3228" t="inlineStr">
        <is>
          <t>Accohide Poly Flexible Ring Binders</t>
        </is>
      </c>
      <c r="J3228" s="8" t="n">
        <v>6</v>
      </c>
      <c r="K3228" s="10" t="n">
        <v>0.7</v>
      </c>
      <c r="L3228" s="11" t="n">
        <v>6.732</v>
      </c>
      <c r="M3228" s="11">
        <f>L3228-N3228</f>
        <v>11.22</v>
      </c>
      <c r="N3228" s="11" t="n">
        <v>-4.488</v>
      </c>
      <c r="O3228">
        <f>IF(L3228=0,"—",N3228/L3228)</f>
        <v>-0.6666666666666667</v>
      </c>
      <c r="P3228" t="inlineStr">
        <is>
          <t>East</t>
        </is>
      </c>
      <c r="Q3228" t="inlineStr">
        <is>
          <t>Consumer</t>
        </is>
      </c>
    </row>
    <row r="3229">
      <c r="A3229" s="8" t="n">
        <v>7590</v>
      </c>
      <c r="B3229" t="inlineStr">
        <is>
          <t>CA-2015-139738</t>
        </is>
      </c>
      <c r="C3229" s="9" t="n">
        <v>42272</v>
      </c>
      <c r="D3229" s="8" t="n">
        <v>2015</v>
      </c>
      <c r="E3229" s="8" t="n">
        <v>9</v>
      </c>
      <c r="F3229" t="inlineStr">
        <is>
          <t>2015-09</t>
        </is>
      </c>
      <c r="G3229" t="inlineStr">
        <is>
          <t>Office Supplies</t>
        </is>
      </c>
      <c r="H3229" t="inlineStr">
        <is>
          <t>Art</t>
        </is>
      </c>
      <c r="I3229" t="inlineStr">
        <is>
          <t>Boston KS Multi-Size Manual Pencil Sharpener</t>
        </is>
      </c>
      <c r="J3229" s="8" t="n">
        <v>7</v>
      </c>
      <c r="K3229" s="10" t="n">
        <v>0.2</v>
      </c>
      <c r="L3229" s="11" t="n">
        <v>128.744</v>
      </c>
      <c r="M3229" s="11">
        <f>L3229-N3229</f>
        <v>115.8696</v>
      </c>
      <c r="N3229" s="11" t="n">
        <v>12.8744</v>
      </c>
      <c r="O3229">
        <f>IF(L3229=0,"—",N3229/L3229)</f>
        <v>0.09999999999999999</v>
      </c>
      <c r="P3229" t="inlineStr">
        <is>
          <t>Central</t>
        </is>
      </c>
      <c r="Q3229" t="inlineStr">
        <is>
          <t>Consumer</t>
        </is>
      </c>
    </row>
    <row r="3230">
      <c r="A3230" s="8" t="n">
        <v>5597</v>
      </c>
      <c r="B3230" t="inlineStr">
        <is>
          <t>CA-2015-159779</t>
        </is>
      </c>
      <c r="C3230" s="9" t="n">
        <v>42272</v>
      </c>
      <c r="D3230" s="8" t="n">
        <v>2015</v>
      </c>
      <c r="E3230" s="8" t="n">
        <v>9</v>
      </c>
      <c r="F3230" t="inlineStr">
        <is>
          <t>2015-09</t>
        </is>
      </c>
      <c r="G3230" t="inlineStr">
        <is>
          <t>Office Supplies</t>
        </is>
      </c>
      <c r="H3230" t="inlineStr">
        <is>
          <t>Binders</t>
        </is>
      </c>
      <c r="I3230" t="inlineStr">
        <is>
          <t>GBC Prestige Therm-A-Bind Covers</t>
        </is>
      </c>
      <c r="J3230" s="8" t="n">
        <v>2</v>
      </c>
      <c r="K3230" s="10" t="n">
        <v>0</v>
      </c>
      <c r="L3230" s="11" t="n">
        <v>68.62</v>
      </c>
      <c r="M3230" s="11">
        <f>L3230-N3230</f>
        <v>36.36860000000001</v>
      </c>
      <c r="N3230" s="11" t="n">
        <v>32.2514</v>
      </c>
      <c r="O3230">
        <f>IF(L3230=0,"—",N3230/L3230)</f>
        <v>0.4699999999999999</v>
      </c>
      <c r="P3230" t="inlineStr">
        <is>
          <t>East</t>
        </is>
      </c>
      <c r="Q3230" t="inlineStr">
        <is>
          <t>Consumer</t>
        </is>
      </c>
    </row>
    <row r="3231">
      <c r="A3231" s="8" t="n">
        <v>8216</v>
      </c>
      <c r="B3231" t="inlineStr">
        <is>
          <t>CA-2015-120845</t>
        </is>
      </c>
      <c r="C3231" s="9" t="n">
        <v>42272</v>
      </c>
      <c r="D3231" s="8" t="n">
        <v>2015</v>
      </c>
      <c r="E3231" s="8" t="n">
        <v>9</v>
      </c>
      <c r="F3231" t="inlineStr">
        <is>
          <t>2015-09</t>
        </is>
      </c>
      <c r="G3231" t="inlineStr">
        <is>
          <t>Office Supplies</t>
        </is>
      </c>
      <c r="H3231" t="inlineStr">
        <is>
          <t>Binders</t>
        </is>
      </c>
      <c r="I3231" t="inlineStr">
        <is>
          <t>Wilson Jones data.warehouse D-Ring Binders with DublLock</t>
        </is>
      </c>
      <c r="J3231" s="8" t="n">
        <v>1</v>
      </c>
      <c r="K3231" s="10" t="n">
        <v>0.7</v>
      </c>
      <c r="L3231" s="11" t="n">
        <v>2.469</v>
      </c>
      <c r="M3231" s="11">
        <f>L3231-N3231</f>
        <v>4.2796</v>
      </c>
      <c r="N3231" s="11" t="n">
        <v>-1.8106</v>
      </c>
      <c r="O3231">
        <f>IF(L3231=0,"—",N3231/L3231)</f>
        <v>-0.7333333333333334</v>
      </c>
      <c r="P3231" t="inlineStr">
        <is>
          <t>South</t>
        </is>
      </c>
      <c r="Q3231" t="inlineStr">
        <is>
          <t>Corporate</t>
        </is>
      </c>
    </row>
    <row r="3232">
      <c r="A3232" s="8" t="n">
        <v>9437</v>
      </c>
      <c r="B3232" t="inlineStr">
        <is>
          <t>CA-2015-160787</t>
        </is>
      </c>
      <c r="C3232" s="9" t="n">
        <v>42272</v>
      </c>
      <c r="D3232" s="8" t="n">
        <v>2015</v>
      </c>
      <c r="E3232" s="8" t="n">
        <v>9</v>
      </c>
      <c r="F3232" t="inlineStr">
        <is>
          <t>2015-09</t>
        </is>
      </c>
      <c r="G3232" t="inlineStr">
        <is>
          <t>Office Supplies</t>
        </is>
      </c>
      <c r="H3232" t="inlineStr">
        <is>
          <t>Binders</t>
        </is>
      </c>
      <c r="I3232" t="inlineStr">
        <is>
          <t>Acco Pressboard Covers with Storage Hooks, 14 7/8" x 11", Light Blue</t>
        </is>
      </c>
      <c r="J3232" s="8" t="n">
        <v>2</v>
      </c>
      <c r="K3232" s="10" t="n">
        <v>0.7</v>
      </c>
      <c r="L3232" s="11" t="n">
        <v>2.946</v>
      </c>
      <c r="M3232" s="11">
        <f>L3232-N3232</f>
        <v>5.0082</v>
      </c>
      <c r="N3232" s="11" t="n">
        <v>-2.0622</v>
      </c>
      <c r="O3232">
        <f>IF(L3232=0,"—",N3232/L3232)</f>
        <v>-0.6999999999999998</v>
      </c>
      <c r="P3232" t="inlineStr">
        <is>
          <t>East</t>
        </is>
      </c>
      <c r="Q3232" t="inlineStr">
        <is>
          <t>Consumer</t>
        </is>
      </c>
    </row>
    <row r="3233">
      <c r="A3233" s="8" t="n">
        <v>6451</v>
      </c>
      <c r="B3233" t="inlineStr">
        <is>
          <t>CA-2015-156510</t>
        </is>
      </c>
      <c r="C3233" s="9" t="n">
        <v>42272</v>
      </c>
      <c r="D3233" s="8" t="n">
        <v>2015</v>
      </c>
      <c r="E3233" s="8" t="n">
        <v>9</v>
      </c>
      <c r="F3233" t="inlineStr">
        <is>
          <t>2015-09</t>
        </is>
      </c>
      <c r="G3233" t="inlineStr">
        <is>
          <t>Office Supplies</t>
        </is>
      </c>
      <c r="H3233" t="inlineStr">
        <is>
          <t>Paper</t>
        </is>
      </c>
      <c r="I3233" t="inlineStr">
        <is>
          <t>Xerox Color Copier Paper, 11" x 17", Ream</t>
        </is>
      </c>
      <c r="J3233" s="8" t="n">
        <v>2</v>
      </c>
      <c r="K3233" s="10" t="n">
        <v>0</v>
      </c>
      <c r="L3233" s="11" t="n">
        <v>45.68</v>
      </c>
      <c r="M3233" s="11">
        <f>L3233-N3233</f>
        <v>24.6672</v>
      </c>
      <c r="N3233" s="11" t="n">
        <v>21.0128</v>
      </c>
      <c r="O3233">
        <f>IF(L3233=0,"—",N3233/L3233)</f>
        <v>0.45999999999999996</v>
      </c>
      <c r="P3233" t="inlineStr">
        <is>
          <t>East</t>
        </is>
      </c>
      <c r="Q3233" t="inlineStr">
        <is>
          <t>Consumer</t>
        </is>
      </c>
    </row>
    <row r="3234">
      <c r="A3234" s="8" t="n">
        <v>7839</v>
      </c>
      <c r="B3234" t="inlineStr">
        <is>
          <t>CA-2015-149083</t>
        </is>
      </c>
      <c r="C3234" s="9" t="n">
        <v>42272</v>
      </c>
      <c r="D3234" s="8" t="n">
        <v>2015</v>
      </c>
      <c r="E3234" s="8" t="n">
        <v>9</v>
      </c>
      <c r="F3234" t="inlineStr">
        <is>
          <t>2015-09</t>
        </is>
      </c>
      <c r="G3234" t="inlineStr">
        <is>
          <t>Technology</t>
        </is>
      </c>
      <c r="H3234" t="inlineStr">
        <is>
          <t>Accessories</t>
        </is>
      </c>
      <c r="I3234" t="inlineStr">
        <is>
          <t>Logitech G602 Wireless Gaming Mouse</t>
        </is>
      </c>
      <c r="J3234" s="8" t="n">
        <v>2</v>
      </c>
      <c r="K3234" s="10" t="n">
        <v>0</v>
      </c>
      <c r="L3234" s="11" t="n">
        <v>159.98</v>
      </c>
      <c r="M3234" s="11">
        <f>L3234-N3234</f>
        <v>102.38719999999999</v>
      </c>
      <c r="N3234" s="11" t="n">
        <v>57.5928</v>
      </c>
      <c r="O3234">
        <f>IF(L3234=0,"—",N3234/L3234)</f>
        <v>0.36</v>
      </c>
      <c r="P3234" t="inlineStr">
        <is>
          <t>West</t>
        </is>
      </c>
      <c r="Q3234" t="inlineStr">
        <is>
          <t>Corporate</t>
        </is>
      </c>
    </row>
    <row r="3235">
      <c r="A3235" s="8" t="n">
        <v>8217</v>
      </c>
      <c r="B3235" t="inlineStr">
        <is>
          <t>CA-2015-120845</t>
        </is>
      </c>
      <c r="C3235" s="9" t="n">
        <v>42272</v>
      </c>
      <c r="D3235" s="8" t="n">
        <v>2015</v>
      </c>
      <c r="E3235" s="8" t="n">
        <v>9</v>
      </c>
      <c r="F3235" t="inlineStr">
        <is>
          <t>2015-09</t>
        </is>
      </c>
      <c r="G3235" t="inlineStr">
        <is>
          <t>Office Supplies</t>
        </is>
      </c>
      <c r="H3235" t="inlineStr">
        <is>
          <t>Binders</t>
        </is>
      </c>
      <c r="I3235" t="inlineStr">
        <is>
          <t>Wilson Jones Custom Binder Spines &amp; Labels</t>
        </is>
      </c>
      <c r="J3235" s="8" t="n">
        <v>2</v>
      </c>
      <c r="K3235" s="10" t="n">
        <v>0.7</v>
      </c>
      <c r="L3235" s="11" t="n">
        <v>3.264</v>
      </c>
      <c r="M3235" s="11">
        <f>L3235-N3235</f>
        <v>5.5488</v>
      </c>
      <c r="N3235" s="11" t="n">
        <v>-2.2848</v>
      </c>
      <c r="O3235">
        <f>IF(L3235=0,"—",N3235/L3235)</f>
        <v>-0.7000000000000001</v>
      </c>
      <c r="P3235" t="inlineStr">
        <is>
          <t>South</t>
        </is>
      </c>
      <c r="Q3235" t="inlineStr">
        <is>
          <t>Corporate</t>
        </is>
      </c>
    </row>
    <row r="3236">
      <c r="A3236" s="8" t="n">
        <v>7837</v>
      </c>
      <c r="B3236" t="inlineStr">
        <is>
          <t>CA-2015-149083</t>
        </is>
      </c>
      <c r="C3236" s="9" t="n">
        <v>42272</v>
      </c>
      <c r="D3236" s="8" t="n">
        <v>2015</v>
      </c>
      <c r="E3236" s="8" t="n">
        <v>9</v>
      </c>
      <c r="F3236" t="inlineStr">
        <is>
          <t>2015-09</t>
        </is>
      </c>
      <c r="G3236" t="inlineStr">
        <is>
          <t>Furniture</t>
        </is>
      </c>
      <c r="H3236" t="inlineStr">
        <is>
          <t>Chairs</t>
        </is>
      </c>
      <c r="I3236" t="inlineStr">
        <is>
          <t>Global Super Steno Chair</t>
        </is>
      </c>
      <c r="J3236" s="8" t="n">
        <v>4</v>
      </c>
      <c r="K3236" s="10" t="n">
        <v>0.2</v>
      </c>
      <c r="L3236" s="11" t="n">
        <v>307.136</v>
      </c>
      <c r="M3236" s="11">
        <f>L3236-N3236</f>
        <v>318.65360000000004</v>
      </c>
      <c r="N3236" s="11" t="n">
        <v>-11.5176</v>
      </c>
      <c r="O3236">
        <f>IF(L3236=0,"—",N3236/L3236)</f>
        <v>-0.0375</v>
      </c>
      <c r="P3236" t="inlineStr">
        <is>
          <t>West</t>
        </is>
      </c>
      <c r="Q3236" t="inlineStr">
        <is>
          <t>Corporate</t>
        </is>
      </c>
    </row>
    <row r="3237">
      <c r="A3237" s="8" t="n">
        <v>25</v>
      </c>
      <c r="B3237" t="inlineStr">
        <is>
          <t>CA-2015-106320</t>
        </is>
      </c>
      <c r="C3237" s="9" t="n">
        <v>42272</v>
      </c>
      <c r="D3237" s="8" t="n">
        <v>2015</v>
      </c>
      <c r="E3237" s="8" t="n">
        <v>9</v>
      </c>
      <c r="F3237" t="inlineStr">
        <is>
          <t>2015-09</t>
        </is>
      </c>
      <c r="G3237" t="inlineStr">
        <is>
          <t>Furniture</t>
        </is>
      </c>
      <c r="H3237" t="inlineStr">
        <is>
          <t>Tables</t>
        </is>
      </c>
      <c r="I3237" t="inlineStr">
        <is>
          <t>Bretford CR4500 Series Slim Rectangular Table</t>
        </is>
      </c>
      <c r="J3237" s="8" t="n">
        <v>3</v>
      </c>
      <c r="K3237" s="10" t="n">
        <v>0</v>
      </c>
      <c r="L3237" s="11" t="n">
        <v>1044.63</v>
      </c>
      <c r="M3237" s="11">
        <f>L3237-N3237</f>
        <v>804.3651000000001</v>
      </c>
      <c r="N3237" s="11" t="n">
        <v>240.2649</v>
      </c>
      <c r="O3237">
        <f>IF(L3237=0,"—",N3237/L3237)</f>
        <v>0.22999999999999998</v>
      </c>
      <c r="P3237" t="inlineStr">
        <is>
          <t>West</t>
        </is>
      </c>
      <c r="Q3237" t="inlineStr">
        <is>
          <t>Consumer</t>
        </is>
      </c>
    </row>
    <row r="3238">
      <c r="A3238" s="8" t="n">
        <v>9268</v>
      </c>
      <c r="B3238" t="inlineStr">
        <is>
          <t>CA-2015-151869</t>
        </is>
      </c>
      <c r="C3238" s="9" t="n">
        <v>42272</v>
      </c>
      <c r="D3238" s="8" t="n">
        <v>2015</v>
      </c>
      <c r="E3238" s="8" t="n">
        <v>9</v>
      </c>
      <c r="F3238" t="inlineStr">
        <is>
          <t>2015-09</t>
        </is>
      </c>
      <c r="G3238" t="inlineStr">
        <is>
          <t>Furniture</t>
        </is>
      </c>
      <c r="H3238" t="inlineStr">
        <is>
          <t>Chairs</t>
        </is>
      </c>
      <c r="I3238" t="inlineStr">
        <is>
          <t>Hon Comfortask Task/Swivel Chairs</t>
        </is>
      </c>
      <c r="J3238" s="8" t="n">
        <v>1</v>
      </c>
      <c r="K3238" s="10" t="n">
        <v>0.1</v>
      </c>
      <c r="L3238" s="11" t="n">
        <v>102.582</v>
      </c>
      <c r="M3238" s="11">
        <f>L3238-N3238</f>
        <v>95.74319999999999</v>
      </c>
      <c r="N3238" s="11" t="n">
        <v>6.8388</v>
      </c>
      <c r="O3238">
        <f>IF(L3238=0,"—",N3238/L3238)</f>
        <v>0.06666666666666667</v>
      </c>
      <c r="P3238" t="inlineStr">
        <is>
          <t>East</t>
        </is>
      </c>
      <c r="Q3238" t="inlineStr">
        <is>
          <t>Consumer</t>
        </is>
      </c>
    </row>
    <row r="3239">
      <c r="A3239" s="8" t="n">
        <v>8214</v>
      </c>
      <c r="B3239" t="inlineStr">
        <is>
          <t>CA-2015-120845</t>
        </is>
      </c>
      <c r="C3239" s="9" t="n">
        <v>42272</v>
      </c>
      <c r="D3239" s="8" t="n">
        <v>2015</v>
      </c>
      <c r="E3239" s="8" t="n">
        <v>9</v>
      </c>
      <c r="F3239" t="inlineStr">
        <is>
          <t>2015-09</t>
        </is>
      </c>
      <c r="G3239" t="inlineStr">
        <is>
          <t>Office Supplies</t>
        </is>
      </c>
      <c r="H3239" t="inlineStr">
        <is>
          <t>Binders</t>
        </is>
      </c>
      <c r="I3239" t="inlineStr">
        <is>
          <t>Wilson Jones 1" Hanging DublLock Ring Binders</t>
        </is>
      </c>
      <c r="J3239" s="8" t="n">
        <v>4</v>
      </c>
      <c r="K3239" s="10" t="n">
        <v>0.7</v>
      </c>
      <c r="L3239" s="11" t="n">
        <v>6.336</v>
      </c>
      <c r="M3239" s="11">
        <f>L3239-N3239</f>
        <v>10.9824</v>
      </c>
      <c r="N3239" s="11" t="n">
        <v>-4.6464</v>
      </c>
      <c r="O3239">
        <f>IF(L3239=0,"—",N3239/L3239)</f>
        <v>-0.7333333333333333</v>
      </c>
      <c r="P3239" t="inlineStr">
        <is>
          <t>South</t>
        </is>
      </c>
      <c r="Q3239" t="inlineStr">
        <is>
          <t>Corporate</t>
        </is>
      </c>
    </row>
    <row r="3240">
      <c r="A3240" s="8" t="n">
        <v>8215</v>
      </c>
      <c r="B3240" t="inlineStr">
        <is>
          <t>CA-2015-120845</t>
        </is>
      </c>
      <c r="C3240" s="9" t="n">
        <v>42272</v>
      </c>
      <c r="D3240" s="8" t="n">
        <v>2015</v>
      </c>
      <c r="E3240" s="8" t="n">
        <v>9</v>
      </c>
      <c r="F3240" t="inlineStr">
        <is>
          <t>2015-09</t>
        </is>
      </c>
      <c r="G3240" t="inlineStr">
        <is>
          <t>Office Supplies</t>
        </is>
      </c>
      <c r="H3240" t="inlineStr">
        <is>
          <t>Paper</t>
        </is>
      </c>
      <c r="I3240" t="inlineStr">
        <is>
          <t>Advantus Motivational Note Cards</t>
        </is>
      </c>
      <c r="J3240" s="8" t="n">
        <v>1</v>
      </c>
      <c r="K3240" s="10" t="n">
        <v>0.2</v>
      </c>
      <c r="L3240" s="11" t="n">
        <v>10.48</v>
      </c>
      <c r="M3240" s="11">
        <f>L3240-N3240</f>
        <v>6.681000000000001</v>
      </c>
      <c r="N3240" s="11" t="n">
        <v>3.799</v>
      </c>
      <c r="O3240">
        <f>IF(L3240=0,"—",N3240/L3240)</f>
        <v>0.3625</v>
      </c>
      <c r="P3240" t="inlineStr">
        <is>
          <t>South</t>
        </is>
      </c>
      <c r="Q3240" t="inlineStr">
        <is>
          <t>Corporate</t>
        </is>
      </c>
    </row>
    <row r="3241">
      <c r="A3241" s="8" t="n">
        <v>9269</v>
      </c>
      <c r="B3241" t="inlineStr">
        <is>
          <t>CA-2015-151869</t>
        </is>
      </c>
      <c r="C3241" s="9" t="n">
        <v>42272</v>
      </c>
      <c r="D3241" s="8" t="n">
        <v>2015</v>
      </c>
      <c r="E3241" s="8" t="n">
        <v>9</v>
      </c>
      <c r="F3241" t="inlineStr">
        <is>
          <t>2015-09</t>
        </is>
      </c>
      <c r="G3241" t="inlineStr">
        <is>
          <t>Office Supplies</t>
        </is>
      </c>
      <c r="H3241" t="inlineStr">
        <is>
          <t>Paper</t>
        </is>
      </c>
      <c r="I3241" t="inlineStr">
        <is>
          <t>Xerox 1923</t>
        </is>
      </c>
      <c r="J3241" s="8" t="n">
        <v>3</v>
      </c>
      <c r="K3241" s="10" t="n">
        <v>0</v>
      </c>
      <c r="L3241" s="11" t="n">
        <v>20.04</v>
      </c>
      <c r="M3241" s="11">
        <f>L3241-N3241</f>
        <v>10.4208</v>
      </c>
      <c r="N3241" s="11" t="n">
        <v>9.619199999999999</v>
      </c>
      <c r="O3241">
        <f>IF(L3241=0,"—",N3241/L3241)</f>
        <v>0.48</v>
      </c>
      <c r="P3241" t="inlineStr">
        <is>
          <t>East</t>
        </is>
      </c>
      <c r="Q3241" t="inlineStr">
        <is>
          <t>Consumer</t>
        </is>
      </c>
    </row>
    <row r="3242">
      <c r="A3242" s="8" t="n">
        <v>5726</v>
      </c>
      <c r="B3242" t="inlineStr">
        <is>
          <t>CA-2015-103933</t>
        </is>
      </c>
      <c r="C3242" s="9" t="n">
        <v>42272</v>
      </c>
      <c r="D3242" s="8" t="n">
        <v>2015</v>
      </c>
      <c r="E3242" s="8" t="n">
        <v>9</v>
      </c>
      <c r="F3242" t="inlineStr">
        <is>
          <t>2015-09</t>
        </is>
      </c>
      <c r="G3242" t="inlineStr">
        <is>
          <t>Technology</t>
        </is>
      </c>
      <c r="H3242" t="inlineStr">
        <is>
          <t>Accessories</t>
        </is>
      </c>
      <c r="I3242" t="inlineStr">
        <is>
          <t>Razer Kraken 7.1 Surround Sound Over Ear USB Gaming Headset</t>
        </is>
      </c>
      <c r="J3242" s="8" t="n">
        <v>9</v>
      </c>
      <c r="K3242" s="10" t="n">
        <v>0</v>
      </c>
      <c r="L3242" s="11" t="n">
        <v>899.91</v>
      </c>
      <c r="M3242" s="11">
        <f>L3242-N3242</f>
        <v>503.9496</v>
      </c>
      <c r="N3242" s="11" t="n">
        <v>395.9604</v>
      </c>
      <c r="O3242">
        <f>IF(L3242=0,"—",N3242/L3242)</f>
        <v>0.44</v>
      </c>
      <c r="P3242" t="inlineStr">
        <is>
          <t>East</t>
        </is>
      </c>
      <c r="Q3242" t="inlineStr">
        <is>
          <t>Corporate</t>
        </is>
      </c>
    </row>
    <row r="3243">
      <c r="A3243" s="8" t="n">
        <v>7838</v>
      </c>
      <c r="B3243" t="inlineStr">
        <is>
          <t>CA-2015-149083</t>
        </is>
      </c>
      <c r="C3243" s="9" t="n">
        <v>42272</v>
      </c>
      <c r="D3243" s="8" t="n">
        <v>2015</v>
      </c>
      <c r="E3243" s="8" t="n">
        <v>9</v>
      </c>
      <c r="F3243" t="inlineStr">
        <is>
          <t>2015-09</t>
        </is>
      </c>
      <c r="G3243" t="inlineStr">
        <is>
          <t>Office Supplies</t>
        </is>
      </c>
      <c r="H3243" t="inlineStr">
        <is>
          <t>Labels</t>
        </is>
      </c>
      <c r="I3243" t="inlineStr">
        <is>
          <t>Permanent Self-Adhesive File Folder Labels for Typewriters, 1 1/8 x 3 1/2, White</t>
        </is>
      </c>
      <c r="J3243" s="8" t="n">
        <v>2</v>
      </c>
      <c r="K3243" s="10" t="n">
        <v>0</v>
      </c>
      <c r="L3243" s="11" t="n">
        <v>12.6</v>
      </c>
      <c r="M3243" s="11">
        <f>L3243-N3243</f>
        <v>6.803999999999999</v>
      </c>
      <c r="N3243" s="11" t="n">
        <v>5.796</v>
      </c>
      <c r="O3243">
        <f>IF(L3243=0,"—",N3243/L3243)</f>
        <v>0.46</v>
      </c>
      <c r="P3243" t="inlineStr">
        <is>
          <t>West</t>
        </is>
      </c>
      <c r="Q3243" t="inlineStr">
        <is>
          <t>Corporate</t>
        </is>
      </c>
    </row>
    <row r="3244">
      <c r="A3244" s="8" t="n">
        <v>6452</v>
      </c>
      <c r="B3244" t="inlineStr">
        <is>
          <t>CA-2015-156510</t>
        </is>
      </c>
      <c r="C3244" s="9" t="n">
        <v>42272</v>
      </c>
      <c r="D3244" s="8" t="n">
        <v>2015</v>
      </c>
      <c r="E3244" s="8" t="n">
        <v>9</v>
      </c>
      <c r="F3244" t="inlineStr">
        <is>
          <t>2015-09</t>
        </is>
      </c>
      <c r="G3244" t="inlineStr">
        <is>
          <t>Office Supplies</t>
        </is>
      </c>
      <c r="H3244" t="inlineStr">
        <is>
          <t>Art</t>
        </is>
      </c>
      <c r="I3244" t="inlineStr">
        <is>
          <t>Turquoise Lead Holder with Pocket Clip</t>
        </is>
      </c>
      <c r="J3244" s="8" t="n">
        <v>1</v>
      </c>
      <c r="K3244" s="10" t="n">
        <v>0</v>
      </c>
      <c r="L3244" s="11" t="n">
        <v>6.7</v>
      </c>
      <c r="M3244" s="11">
        <f>L3244-N3244</f>
        <v>4.489000000000001</v>
      </c>
      <c r="N3244" s="11" t="n">
        <v>2.211</v>
      </c>
      <c r="O3244">
        <f>IF(L3244=0,"—",N3244/L3244)</f>
        <v>0.32999999999999996</v>
      </c>
      <c r="P3244" t="inlineStr">
        <is>
          <t>East</t>
        </is>
      </c>
      <c r="Q3244" t="inlineStr">
        <is>
          <t>Consumer</t>
        </is>
      </c>
    </row>
    <row r="3245">
      <c r="A3245" s="8" t="n">
        <v>6450</v>
      </c>
      <c r="B3245" t="inlineStr">
        <is>
          <t>CA-2015-156510</t>
        </is>
      </c>
      <c r="C3245" s="9" t="n">
        <v>42272</v>
      </c>
      <c r="D3245" s="8" t="n">
        <v>2015</v>
      </c>
      <c r="E3245" s="8" t="n">
        <v>9</v>
      </c>
      <c r="F3245" t="inlineStr">
        <is>
          <t>2015-09</t>
        </is>
      </c>
      <c r="G3245" t="inlineStr">
        <is>
          <t>Office Supplies</t>
        </is>
      </c>
      <c r="H3245" t="inlineStr">
        <is>
          <t>Binders</t>
        </is>
      </c>
      <c r="I3245" t="inlineStr">
        <is>
          <t>Acco PRESSTEX Data Binder with Storage Hooks, Light Blue, 9 1/2" X 11"</t>
        </is>
      </c>
      <c r="J3245" s="8" t="n">
        <v>2</v>
      </c>
      <c r="K3245" s="10" t="n">
        <v>0</v>
      </c>
      <c r="L3245" s="11" t="n">
        <v>10.76</v>
      </c>
      <c r="M3245" s="11">
        <f>L3245-N3245</f>
        <v>5.5952</v>
      </c>
      <c r="N3245" s="11" t="n">
        <v>5.1648</v>
      </c>
      <c r="O3245">
        <f>IF(L3245=0,"—",N3245/L3245)</f>
        <v>0.48</v>
      </c>
      <c r="P3245" t="inlineStr">
        <is>
          <t>East</t>
        </is>
      </c>
      <c r="Q3245" t="inlineStr">
        <is>
          <t>Consumer</t>
        </is>
      </c>
    </row>
    <row r="3246">
      <c r="A3246" s="8" t="n">
        <v>2447</v>
      </c>
      <c r="B3246" t="inlineStr">
        <is>
          <t>CA-2015-100573</t>
        </is>
      </c>
      <c r="C3246" s="9" t="n">
        <v>42272</v>
      </c>
      <c r="D3246" s="8" t="n">
        <v>2015</v>
      </c>
      <c r="E3246" s="8" t="n">
        <v>9</v>
      </c>
      <c r="F3246" t="inlineStr">
        <is>
          <t>2015-09</t>
        </is>
      </c>
      <c r="G3246" t="inlineStr">
        <is>
          <t>Office Supplies</t>
        </is>
      </c>
      <c r="H3246" t="inlineStr">
        <is>
          <t>Envelopes</t>
        </is>
      </c>
      <c r="I3246" t="inlineStr">
        <is>
          <t>#10- 4 1/8" x 9 1/2" Recycled Envelopes</t>
        </is>
      </c>
      <c r="J3246" s="8" t="n">
        <v>2</v>
      </c>
      <c r="K3246" s="10" t="n">
        <v>0</v>
      </c>
      <c r="L3246" s="11" t="n">
        <v>17.48</v>
      </c>
      <c r="M3246" s="11">
        <f>L3246-N3246</f>
        <v>9.2644</v>
      </c>
      <c r="N3246" s="11" t="n">
        <v>8.2156</v>
      </c>
      <c r="O3246">
        <f>IF(L3246=0,"—",N3246/L3246)</f>
        <v>0.47000000000000003</v>
      </c>
      <c r="P3246" t="inlineStr">
        <is>
          <t>West</t>
        </is>
      </c>
      <c r="Q3246" t="inlineStr">
        <is>
          <t>Consumer</t>
        </is>
      </c>
    </row>
    <row r="3247">
      <c r="A3247" s="8" t="n">
        <v>1697</v>
      </c>
      <c r="B3247" t="inlineStr">
        <is>
          <t>CA-2015-156335</t>
        </is>
      </c>
      <c r="C3247" s="9" t="n">
        <v>42272</v>
      </c>
      <c r="D3247" s="8" t="n">
        <v>2015</v>
      </c>
      <c r="E3247" s="8" t="n">
        <v>9</v>
      </c>
      <c r="F3247" t="inlineStr">
        <is>
          <t>2015-09</t>
        </is>
      </c>
      <c r="G3247" t="inlineStr">
        <is>
          <t>Technology</t>
        </is>
      </c>
      <c r="H3247" t="inlineStr">
        <is>
          <t>Phones</t>
        </is>
      </c>
      <c r="I3247" t="inlineStr">
        <is>
          <t>netTALK DUO VoIP Telephone Service</t>
        </is>
      </c>
      <c r="J3247" s="8" t="n">
        <v>2</v>
      </c>
      <c r="K3247" s="10" t="n">
        <v>0</v>
      </c>
      <c r="L3247" s="11" t="n">
        <v>104.98</v>
      </c>
      <c r="M3247" s="11">
        <f>L3247-N3247</f>
        <v>52.49</v>
      </c>
      <c r="N3247" s="11" t="n">
        <v>52.49</v>
      </c>
      <c r="O3247">
        <f>IF(L3247=0,"—",N3247/L3247)</f>
        <v>0.5</v>
      </c>
      <c r="P3247" t="inlineStr">
        <is>
          <t>East</t>
        </is>
      </c>
      <c r="Q3247" t="inlineStr">
        <is>
          <t>Home Office</t>
        </is>
      </c>
    </row>
    <row r="3248">
      <c r="A3248" s="8" t="n">
        <v>1696</v>
      </c>
      <c r="B3248" t="inlineStr">
        <is>
          <t>CA-2015-156335</t>
        </is>
      </c>
      <c r="C3248" s="9" t="n">
        <v>42272</v>
      </c>
      <c r="D3248" s="8" t="n">
        <v>2015</v>
      </c>
      <c r="E3248" s="8" t="n">
        <v>9</v>
      </c>
      <c r="F3248" t="inlineStr">
        <is>
          <t>2015-09</t>
        </is>
      </c>
      <c r="G3248" t="inlineStr">
        <is>
          <t>Office Supplies</t>
        </is>
      </c>
      <c r="H3248" t="inlineStr">
        <is>
          <t>Binders</t>
        </is>
      </c>
      <c r="I3248" t="inlineStr">
        <is>
          <t>Tuff Stuff Recycled Round Ring Binders</t>
        </is>
      </c>
      <c r="J3248" s="8" t="n">
        <v>3</v>
      </c>
      <c r="K3248" s="10" t="n">
        <v>0</v>
      </c>
      <c r="L3248" s="11" t="n">
        <v>14.46</v>
      </c>
      <c r="M3248" s="11">
        <f>L3248-N3248</f>
        <v>7.374600000000001</v>
      </c>
      <c r="N3248" s="11" t="n">
        <v>7.0854</v>
      </c>
      <c r="O3248">
        <f>IF(L3248=0,"—",N3248/L3248)</f>
        <v>0.49</v>
      </c>
      <c r="P3248" t="inlineStr">
        <is>
          <t>East</t>
        </is>
      </c>
      <c r="Q3248" t="inlineStr">
        <is>
          <t>Home Office</t>
        </is>
      </c>
    </row>
    <row r="3249">
      <c r="A3249" s="8" t="n">
        <v>1695</v>
      </c>
      <c r="B3249" t="inlineStr">
        <is>
          <t>CA-2015-156335</t>
        </is>
      </c>
      <c r="C3249" s="9" t="n">
        <v>42272</v>
      </c>
      <c r="D3249" s="8" t="n">
        <v>2015</v>
      </c>
      <c r="E3249" s="8" t="n">
        <v>9</v>
      </c>
      <c r="F3249" t="inlineStr">
        <is>
          <t>2015-09</t>
        </is>
      </c>
      <c r="G3249" t="inlineStr">
        <is>
          <t>Technology</t>
        </is>
      </c>
      <c r="H3249" t="inlineStr">
        <is>
          <t>Accessories</t>
        </is>
      </c>
      <c r="I3249" t="inlineStr">
        <is>
          <t>Memorex Micro Travel Drive 16 GB</t>
        </is>
      </c>
      <c r="J3249" s="8" t="n">
        <v>4</v>
      </c>
      <c r="K3249" s="10" t="n">
        <v>0</v>
      </c>
      <c r="L3249" s="11" t="n">
        <v>63.96</v>
      </c>
      <c r="M3249" s="11">
        <f>L3249-N3249</f>
        <v>44.132400000000004</v>
      </c>
      <c r="N3249" s="11" t="n">
        <v>19.8276</v>
      </c>
      <c r="O3249">
        <f>IF(L3249=0,"—",N3249/L3249)</f>
        <v>0.31</v>
      </c>
      <c r="P3249" t="inlineStr">
        <is>
          <t>East</t>
        </is>
      </c>
      <c r="Q3249" t="inlineStr">
        <is>
          <t>Home Office</t>
        </is>
      </c>
    </row>
    <row r="3250">
      <c r="A3250" s="8" t="n">
        <v>1425</v>
      </c>
      <c r="B3250" t="inlineStr">
        <is>
          <t>CA-2015-124800</t>
        </is>
      </c>
      <c r="C3250" s="9" t="n">
        <v>42273</v>
      </c>
      <c r="D3250" s="8" t="n">
        <v>2015</v>
      </c>
      <c r="E3250" s="8" t="n">
        <v>9</v>
      </c>
      <c r="F3250" t="inlineStr">
        <is>
          <t>2015-09</t>
        </is>
      </c>
      <c r="G3250" t="inlineStr">
        <is>
          <t>Technology</t>
        </is>
      </c>
      <c r="H3250" t="inlineStr">
        <is>
          <t>Phones</t>
        </is>
      </c>
      <c r="I3250" t="inlineStr">
        <is>
          <t>Samsung Rugby III</t>
        </is>
      </c>
      <c r="J3250" s="8" t="n">
        <v>5</v>
      </c>
      <c r="K3250" s="10" t="n">
        <v>0.2</v>
      </c>
      <c r="L3250" s="11" t="n">
        <v>263.96</v>
      </c>
      <c r="M3250" s="11">
        <f>L3250-N3250</f>
        <v>240.8635</v>
      </c>
      <c r="N3250" s="11" t="n">
        <v>23.0965</v>
      </c>
      <c r="O3250">
        <f>IF(L3250=0,"—",N3250/L3250)</f>
        <v>0.08750000000000001</v>
      </c>
      <c r="P3250" t="inlineStr">
        <is>
          <t>West</t>
        </is>
      </c>
      <c r="Q3250" t="inlineStr">
        <is>
          <t>Corporate</t>
        </is>
      </c>
    </row>
    <row r="3251">
      <c r="A3251" s="8" t="n">
        <v>1424</v>
      </c>
      <c r="B3251" t="inlineStr">
        <is>
          <t>CA-2015-124800</t>
        </is>
      </c>
      <c r="C3251" s="9" t="n">
        <v>42273</v>
      </c>
      <c r="D3251" s="8" t="n">
        <v>2015</v>
      </c>
      <c r="E3251" s="8" t="n">
        <v>9</v>
      </c>
      <c r="F3251" t="inlineStr">
        <is>
          <t>2015-09</t>
        </is>
      </c>
      <c r="G3251" t="inlineStr">
        <is>
          <t>Office Supplies</t>
        </is>
      </c>
      <c r="H3251" t="inlineStr">
        <is>
          <t>Storage</t>
        </is>
      </c>
      <c r="I3251" t="inlineStr">
        <is>
          <t>2300 Heavy-Duty Transfer File Systems by Perma</t>
        </is>
      </c>
      <c r="J3251" s="8" t="n">
        <v>6</v>
      </c>
      <c r="K3251" s="10" t="n">
        <v>0.2</v>
      </c>
      <c r="L3251" s="11" t="n">
        <v>119.904</v>
      </c>
      <c r="M3251" s="11">
        <f>L3251-N3251</f>
        <v>121.4028</v>
      </c>
      <c r="N3251" s="11" t="n">
        <v>-1.4988</v>
      </c>
      <c r="O3251">
        <f>IF(L3251=0,"—",N3251/L3251)</f>
        <v>-0.012499999999999999</v>
      </c>
      <c r="P3251" t="inlineStr">
        <is>
          <t>West</t>
        </is>
      </c>
      <c r="Q3251" t="inlineStr">
        <is>
          <t>Corporate</t>
        </is>
      </c>
    </row>
    <row r="3252">
      <c r="A3252" s="8" t="n">
        <v>5118</v>
      </c>
      <c r="B3252" t="inlineStr">
        <is>
          <t>CA-2015-127173</t>
        </is>
      </c>
      <c r="C3252" s="9" t="n">
        <v>42273</v>
      </c>
      <c r="D3252" s="8" t="n">
        <v>2015</v>
      </c>
      <c r="E3252" s="8" t="n">
        <v>9</v>
      </c>
      <c r="F3252" t="inlineStr">
        <is>
          <t>2015-09</t>
        </is>
      </c>
      <c r="G3252" t="inlineStr">
        <is>
          <t>Office Supplies</t>
        </is>
      </c>
      <c r="H3252" t="inlineStr">
        <is>
          <t>Fasteners</t>
        </is>
      </c>
      <c r="I3252" t="inlineStr">
        <is>
          <t>Vinyl Coated Wire Paper Clips in Organizer Box, 800/Box</t>
        </is>
      </c>
      <c r="J3252" s="8" t="n">
        <v>3</v>
      </c>
      <c r="K3252" s="10" t="n">
        <v>0</v>
      </c>
      <c r="L3252" s="11" t="n">
        <v>34.44</v>
      </c>
      <c r="M3252" s="11">
        <f>L3252-N3252</f>
        <v>18.253199999999996</v>
      </c>
      <c r="N3252" s="11" t="n">
        <v>16.1868</v>
      </c>
      <c r="O3252">
        <f>IF(L3252=0,"—",N3252/L3252)</f>
        <v>0.4700000000000001</v>
      </c>
      <c r="P3252" t="inlineStr">
        <is>
          <t>East</t>
        </is>
      </c>
      <c r="Q3252" t="inlineStr">
        <is>
          <t>Consumer</t>
        </is>
      </c>
    </row>
    <row r="3253">
      <c r="A3253" s="8" t="n">
        <v>2498</v>
      </c>
      <c r="B3253" t="inlineStr">
        <is>
          <t>CA-2015-122371</t>
        </is>
      </c>
      <c r="C3253" s="9" t="n">
        <v>42273</v>
      </c>
      <c r="D3253" s="8" t="n">
        <v>2015</v>
      </c>
      <c r="E3253" s="8" t="n">
        <v>9</v>
      </c>
      <c r="F3253" t="inlineStr">
        <is>
          <t>2015-09</t>
        </is>
      </c>
      <c r="G3253" t="inlineStr">
        <is>
          <t>Office Supplies</t>
        </is>
      </c>
      <c r="H3253" t="inlineStr">
        <is>
          <t>Envelopes</t>
        </is>
      </c>
      <c r="I3253" t="inlineStr">
        <is>
          <t>Cameo Buff Policy Envelopes</t>
        </is>
      </c>
      <c r="J3253" s="8" t="n">
        <v>2</v>
      </c>
      <c r="K3253" s="10" t="n">
        <v>0</v>
      </c>
      <c r="L3253" s="11" t="n">
        <v>124.46</v>
      </c>
      <c r="M3253" s="11">
        <f>L3253-N3253</f>
        <v>65.96379999999999</v>
      </c>
      <c r="N3253" s="11" t="n">
        <v>58.4962</v>
      </c>
      <c r="O3253">
        <f>IF(L3253=0,"—",N3253/L3253)</f>
        <v>0.47000000000000003</v>
      </c>
      <c r="P3253" t="inlineStr">
        <is>
          <t>West</t>
        </is>
      </c>
      <c r="Q3253" t="inlineStr">
        <is>
          <t>Home Office</t>
        </is>
      </c>
    </row>
    <row r="3254">
      <c r="A3254" s="8" t="n">
        <v>281</v>
      </c>
      <c r="B3254" t="inlineStr">
        <is>
          <t>US-2015-161991</t>
        </is>
      </c>
      <c r="C3254" s="9" t="n">
        <v>42273</v>
      </c>
      <c r="D3254" s="8" t="n">
        <v>2015</v>
      </c>
      <c r="E3254" s="8" t="n">
        <v>9</v>
      </c>
      <c r="F3254" t="inlineStr">
        <is>
          <t>2015-09</t>
        </is>
      </c>
      <c r="G3254" t="inlineStr">
        <is>
          <t>Office Supplies</t>
        </is>
      </c>
      <c r="H3254" t="inlineStr">
        <is>
          <t>Binders</t>
        </is>
      </c>
      <c r="I3254" t="inlineStr">
        <is>
          <t>Round Ring Binders</t>
        </is>
      </c>
      <c r="J3254" s="8" t="n">
        <v>5</v>
      </c>
      <c r="K3254" s="10" t="n">
        <v>0.8</v>
      </c>
      <c r="L3254" s="11" t="n">
        <v>2.08</v>
      </c>
      <c r="M3254" s="11">
        <f>L3254-N3254</f>
        <v>5.5120000000000005</v>
      </c>
      <c r="N3254" s="11" t="n">
        <v>-3.432</v>
      </c>
      <c r="O3254">
        <f>IF(L3254=0,"—",N3254/L3254)</f>
        <v>-1.65</v>
      </c>
      <c r="P3254" t="inlineStr">
        <is>
          <t>Central</t>
        </is>
      </c>
      <c r="Q3254" t="inlineStr">
        <is>
          <t>Consumer</t>
        </is>
      </c>
    </row>
    <row r="3255">
      <c r="A3255" s="8" t="n">
        <v>5119</v>
      </c>
      <c r="B3255" t="inlineStr">
        <is>
          <t>CA-2015-127173</t>
        </is>
      </c>
      <c r="C3255" s="9" t="n">
        <v>42273</v>
      </c>
      <c r="D3255" s="8" t="n">
        <v>2015</v>
      </c>
      <c r="E3255" s="8" t="n">
        <v>9</v>
      </c>
      <c r="F3255" t="inlineStr">
        <is>
          <t>2015-09</t>
        </is>
      </c>
      <c r="G3255" t="inlineStr">
        <is>
          <t>Technology</t>
        </is>
      </c>
      <c r="H3255" t="inlineStr">
        <is>
          <t>Machines</t>
        </is>
      </c>
      <c r="I3255" t="inlineStr">
        <is>
          <t>Ativa MDM8000 8-Sheet Micro-Cut Shredder</t>
        </is>
      </c>
      <c r="J3255" s="8" t="n">
        <v>7</v>
      </c>
      <c r="K3255" s="10" t="n">
        <v>0</v>
      </c>
      <c r="L3255" s="11" t="n">
        <v>629.9299999999999</v>
      </c>
      <c r="M3255" s="11">
        <f>L3255-N3255</f>
        <v>333.86289999999997</v>
      </c>
      <c r="N3255" s="11" t="n">
        <v>296.0671</v>
      </c>
      <c r="O3255">
        <f>IF(L3255=0,"—",N3255/L3255)</f>
        <v>0.47000000000000003</v>
      </c>
      <c r="P3255" t="inlineStr">
        <is>
          <t>East</t>
        </is>
      </c>
      <c r="Q3255" t="inlineStr">
        <is>
          <t>Consumer</t>
        </is>
      </c>
    </row>
    <row r="3256">
      <c r="A3256" s="8" t="n">
        <v>5120</v>
      </c>
      <c r="B3256" t="inlineStr">
        <is>
          <t>CA-2015-127173</t>
        </is>
      </c>
      <c r="C3256" s="9" t="n">
        <v>42273</v>
      </c>
      <c r="D3256" s="8" t="n">
        <v>2015</v>
      </c>
      <c r="E3256" s="8" t="n">
        <v>9</v>
      </c>
      <c r="F3256" t="inlineStr">
        <is>
          <t>2015-09</t>
        </is>
      </c>
      <c r="G3256" t="inlineStr">
        <is>
          <t>Office Supplies</t>
        </is>
      </c>
      <c r="H3256" t="inlineStr">
        <is>
          <t>Binders</t>
        </is>
      </c>
      <c r="I3256" t="inlineStr">
        <is>
          <t>GBC Imprintable Covers</t>
        </is>
      </c>
      <c r="J3256" s="8" t="n">
        <v>9</v>
      </c>
      <c r="K3256" s="10" t="n">
        <v>0.2</v>
      </c>
      <c r="L3256" s="11" t="n">
        <v>79.056</v>
      </c>
      <c r="M3256" s="11">
        <f>L3256-N3256</f>
        <v>50.398199999999996</v>
      </c>
      <c r="N3256" s="11" t="n">
        <v>28.6578</v>
      </c>
      <c r="O3256">
        <f>IF(L3256=0,"—",N3256/L3256)</f>
        <v>0.36250000000000004</v>
      </c>
      <c r="P3256" t="inlineStr">
        <is>
          <t>East</t>
        </is>
      </c>
      <c r="Q3256" t="inlineStr">
        <is>
          <t>Consumer</t>
        </is>
      </c>
    </row>
    <row r="3257">
      <c r="A3257" s="8" t="n">
        <v>1422</v>
      </c>
      <c r="B3257" t="inlineStr">
        <is>
          <t>CA-2015-124800</t>
        </is>
      </c>
      <c r="C3257" s="9" t="n">
        <v>42273</v>
      </c>
      <c r="D3257" s="8" t="n">
        <v>2015</v>
      </c>
      <c r="E3257" s="8" t="n">
        <v>9</v>
      </c>
      <c r="F3257" t="inlineStr">
        <is>
          <t>2015-09</t>
        </is>
      </c>
      <c r="G3257" t="inlineStr">
        <is>
          <t>Office Supplies</t>
        </is>
      </c>
      <c r="H3257" t="inlineStr">
        <is>
          <t>Appliances</t>
        </is>
      </c>
      <c r="I3257" t="inlineStr">
        <is>
          <t>3M Replacement Filter for Office Air Cleaner for 20' x 33' Room</t>
        </is>
      </c>
      <c r="J3257" s="8" t="n">
        <v>2</v>
      </c>
      <c r="K3257" s="10" t="n">
        <v>0.2</v>
      </c>
      <c r="L3257" s="11" t="n">
        <v>60.672</v>
      </c>
      <c r="M3257" s="11">
        <f>L3257-N3257</f>
        <v>46.2624</v>
      </c>
      <c r="N3257" s="11" t="n">
        <v>14.4096</v>
      </c>
      <c r="O3257">
        <f>IF(L3257=0,"—",N3257/L3257)</f>
        <v>0.2375</v>
      </c>
      <c r="P3257" t="inlineStr">
        <is>
          <t>West</t>
        </is>
      </c>
      <c r="Q3257" t="inlineStr">
        <is>
          <t>Corporate</t>
        </is>
      </c>
    </row>
    <row r="3258">
      <c r="A3258" s="8" t="n">
        <v>1421</v>
      </c>
      <c r="B3258" t="inlineStr">
        <is>
          <t>CA-2015-124800</t>
        </is>
      </c>
      <c r="C3258" s="9" t="n">
        <v>42273</v>
      </c>
      <c r="D3258" s="8" t="n">
        <v>2015</v>
      </c>
      <c r="E3258" s="8" t="n">
        <v>9</v>
      </c>
      <c r="F3258" t="inlineStr">
        <is>
          <t>2015-09</t>
        </is>
      </c>
      <c r="G3258" t="inlineStr">
        <is>
          <t>Office Supplies</t>
        </is>
      </c>
      <c r="H3258" t="inlineStr">
        <is>
          <t>Binders</t>
        </is>
      </c>
      <c r="I3258" t="inlineStr">
        <is>
          <t>GBC VeloBinder Electric Binding Machine</t>
        </is>
      </c>
      <c r="J3258" s="8" t="n">
        <v>2</v>
      </c>
      <c r="K3258" s="10" t="n">
        <v>0.7</v>
      </c>
      <c r="L3258" s="11" t="n">
        <v>72.58799999999999</v>
      </c>
      <c r="M3258" s="11">
        <f>L3258-N3258</f>
        <v>120.97999999999999</v>
      </c>
      <c r="N3258" s="11" t="n">
        <v>-48.392</v>
      </c>
      <c r="O3258">
        <f>IF(L3258=0,"—",N3258/L3258)</f>
        <v>-0.6666666666666667</v>
      </c>
      <c r="P3258" t="inlineStr">
        <is>
          <t>West</t>
        </is>
      </c>
      <c r="Q3258" t="inlineStr">
        <is>
          <t>Corporate</t>
        </is>
      </c>
    </row>
    <row r="3259">
      <c r="A3259" s="8" t="n">
        <v>1420</v>
      </c>
      <c r="B3259" t="inlineStr">
        <is>
          <t>CA-2015-124800</t>
        </is>
      </c>
      <c r="C3259" s="9" t="n">
        <v>42273</v>
      </c>
      <c r="D3259" s="8" t="n">
        <v>2015</v>
      </c>
      <c r="E3259" s="8" t="n">
        <v>9</v>
      </c>
      <c r="F3259" t="inlineStr">
        <is>
          <t>2015-09</t>
        </is>
      </c>
      <c r="G3259" t="inlineStr">
        <is>
          <t>Office Supplies</t>
        </is>
      </c>
      <c r="H3259" t="inlineStr">
        <is>
          <t>Paper</t>
        </is>
      </c>
      <c r="I3259" t="inlineStr">
        <is>
          <t>Petty Cash Envelope</t>
        </is>
      </c>
      <c r="J3259" s="8" t="n">
        <v>4</v>
      </c>
      <c r="K3259" s="10" t="n">
        <v>0.2</v>
      </c>
      <c r="L3259" s="11" t="n">
        <v>86.27200000000001</v>
      </c>
      <c r="M3259" s="11">
        <f>L3259-N3259</f>
        <v>54.998400000000004</v>
      </c>
      <c r="N3259" s="11" t="n">
        <v>31.2736</v>
      </c>
      <c r="O3259">
        <f>IF(L3259=0,"—",N3259/L3259)</f>
        <v>0.36249999999999993</v>
      </c>
      <c r="P3259" t="inlineStr">
        <is>
          <t>West</t>
        </is>
      </c>
      <c r="Q3259" t="inlineStr">
        <is>
          <t>Corporate</t>
        </is>
      </c>
    </row>
    <row r="3260">
      <c r="A3260" s="8" t="n">
        <v>282</v>
      </c>
      <c r="B3260" t="inlineStr">
        <is>
          <t>US-2015-161991</t>
        </is>
      </c>
      <c r="C3260" s="9" t="n">
        <v>42273</v>
      </c>
      <c r="D3260" s="8" t="n">
        <v>2015</v>
      </c>
      <c r="E3260" s="8" t="n">
        <v>9</v>
      </c>
      <c r="F3260" t="inlineStr">
        <is>
          <t>2015-09</t>
        </is>
      </c>
      <c r="G3260" t="inlineStr">
        <is>
          <t>Technology</t>
        </is>
      </c>
      <c r="H3260" t="inlineStr">
        <is>
          <t>Phones</t>
        </is>
      </c>
      <c r="I3260" t="inlineStr">
        <is>
          <t>Bose SoundLink Bluetooth Speaker</t>
        </is>
      </c>
      <c r="J3260" s="8" t="n">
        <v>7</v>
      </c>
      <c r="K3260" s="10" t="n">
        <v>0.2</v>
      </c>
      <c r="L3260" s="11" t="n">
        <v>1114.4</v>
      </c>
      <c r="M3260" s="11">
        <f>L3260-N3260</f>
        <v>738.2900000000001</v>
      </c>
      <c r="N3260" s="11" t="n">
        <v>376.11</v>
      </c>
      <c r="O3260">
        <f>IF(L3260=0,"—",N3260/L3260)</f>
        <v>0.33749999999999997</v>
      </c>
      <c r="P3260" t="inlineStr">
        <is>
          <t>Central</t>
        </is>
      </c>
      <c r="Q3260" t="inlineStr">
        <is>
          <t>Consumer</t>
        </is>
      </c>
    </row>
    <row r="3261">
      <c r="A3261" s="8" t="n">
        <v>1426</v>
      </c>
      <c r="B3261" t="inlineStr">
        <is>
          <t>CA-2015-124800</t>
        </is>
      </c>
      <c r="C3261" s="9" t="n">
        <v>42273</v>
      </c>
      <c r="D3261" s="8" t="n">
        <v>2015</v>
      </c>
      <c r="E3261" s="8" t="n">
        <v>9</v>
      </c>
      <c r="F3261" t="inlineStr">
        <is>
          <t>2015-09</t>
        </is>
      </c>
      <c r="G3261" t="inlineStr">
        <is>
          <t>Office Supplies</t>
        </is>
      </c>
      <c r="H3261" t="inlineStr">
        <is>
          <t>Storage</t>
        </is>
      </c>
      <c r="I3261" t="inlineStr">
        <is>
          <t>SAFCO Boltless Steel Shelving</t>
        </is>
      </c>
      <c r="J3261" s="8" t="n">
        <v>4</v>
      </c>
      <c r="K3261" s="10" t="n">
        <v>0.2</v>
      </c>
      <c r="L3261" s="11" t="n">
        <v>363.648</v>
      </c>
      <c r="M3261" s="11">
        <f>L3261-N3261</f>
        <v>450.0144</v>
      </c>
      <c r="N3261" s="11" t="n">
        <v>-86.3664</v>
      </c>
      <c r="O3261">
        <f>IF(L3261=0,"—",N3261/L3261)</f>
        <v>-0.2375</v>
      </c>
      <c r="P3261" t="inlineStr">
        <is>
          <t>West</t>
        </is>
      </c>
      <c r="Q3261" t="inlineStr">
        <is>
          <t>Corporate</t>
        </is>
      </c>
    </row>
    <row r="3262">
      <c r="A3262" s="8" t="n">
        <v>2497</v>
      </c>
      <c r="B3262" t="inlineStr">
        <is>
          <t>CA-2015-122371</t>
        </is>
      </c>
      <c r="C3262" s="9" t="n">
        <v>42273</v>
      </c>
      <c r="D3262" s="8" t="n">
        <v>2015</v>
      </c>
      <c r="E3262" s="8" t="n">
        <v>9</v>
      </c>
      <c r="F3262" t="inlineStr">
        <is>
          <t>2015-09</t>
        </is>
      </c>
      <c r="G3262" t="inlineStr">
        <is>
          <t>Office Supplies</t>
        </is>
      </c>
      <c r="H3262" t="inlineStr">
        <is>
          <t>Storage</t>
        </is>
      </c>
      <c r="I3262" t="inlineStr">
        <is>
          <t>Sortfiler Multipurpose Personal File Organizer, Black</t>
        </is>
      </c>
      <c r="J3262" s="8" t="n">
        <v>3</v>
      </c>
      <c r="K3262" s="10" t="n">
        <v>0</v>
      </c>
      <c r="L3262" s="11" t="n">
        <v>64.17</v>
      </c>
      <c r="M3262" s="11">
        <f>L3262-N3262</f>
        <v>45.5607</v>
      </c>
      <c r="N3262" s="11" t="n">
        <v>18.6093</v>
      </c>
      <c r="O3262">
        <f>IF(L3262=0,"—",N3262/L3262)</f>
        <v>0.29000000000000004</v>
      </c>
      <c r="P3262" t="inlineStr">
        <is>
          <t>West</t>
        </is>
      </c>
      <c r="Q3262" t="inlineStr">
        <is>
          <t>Home Office</t>
        </is>
      </c>
    </row>
    <row r="3263">
      <c r="A3263" s="8" t="n">
        <v>1423</v>
      </c>
      <c r="B3263" t="inlineStr">
        <is>
          <t>CA-2015-124800</t>
        </is>
      </c>
      <c r="C3263" s="9" t="n">
        <v>42273</v>
      </c>
      <c r="D3263" s="8" t="n">
        <v>2015</v>
      </c>
      <c r="E3263" s="8" t="n">
        <v>9</v>
      </c>
      <c r="F3263" t="inlineStr">
        <is>
          <t>2015-09</t>
        </is>
      </c>
      <c r="G3263" t="inlineStr">
        <is>
          <t>Office Supplies</t>
        </is>
      </c>
      <c r="H3263" t="inlineStr">
        <is>
          <t>Binders</t>
        </is>
      </c>
      <c r="I3263" t="inlineStr">
        <is>
          <t>Lock-Up Easel 'Spel-Binder'</t>
        </is>
      </c>
      <c r="J3263" s="8" t="n">
        <v>9</v>
      </c>
      <c r="K3263" s="10" t="n">
        <v>0.7</v>
      </c>
      <c r="L3263" s="11" t="n">
        <v>77.03100000000001</v>
      </c>
      <c r="M3263" s="11">
        <f>L3263-N3263</f>
        <v>136.0881</v>
      </c>
      <c r="N3263" s="11" t="n">
        <v>-59.0571</v>
      </c>
      <c r="O3263">
        <f>IF(L3263=0,"—",N3263/L3263)</f>
        <v>-0.7666666666666666</v>
      </c>
      <c r="P3263" t="inlineStr">
        <is>
          <t>West</t>
        </is>
      </c>
      <c r="Q3263" t="inlineStr">
        <is>
          <t>Corporate</t>
        </is>
      </c>
    </row>
    <row r="3264">
      <c r="A3264" s="8" t="n">
        <v>2556</v>
      </c>
      <c r="B3264" t="inlineStr">
        <is>
          <t>CA-2015-111458</t>
        </is>
      </c>
      <c r="C3264" s="9" t="n">
        <v>42273</v>
      </c>
      <c r="D3264" s="8" t="n">
        <v>2015</v>
      </c>
      <c r="E3264" s="8" t="n">
        <v>9</v>
      </c>
      <c r="F3264" t="inlineStr">
        <is>
          <t>2015-09</t>
        </is>
      </c>
      <c r="G3264" t="inlineStr">
        <is>
          <t>Technology</t>
        </is>
      </c>
      <c r="H3264" t="inlineStr">
        <is>
          <t>Accessories</t>
        </is>
      </c>
      <c r="I3264" t="inlineStr">
        <is>
          <t>Dell Slim USB Multimedia Keyboard</t>
        </is>
      </c>
      <c r="J3264" s="8" t="n">
        <v>2</v>
      </c>
      <c r="K3264" s="10" t="n">
        <v>0</v>
      </c>
      <c r="L3264" s="11" t="n">
        <v>50</v>
      </c>
      <c r="M3264" s="11">
        <f>L3264-N3264</f>
        <v>38</v>
      </c>
      <c r="N3264" s="11" t="n">
        <v>12</v>
      </c>
      <c r="O3264">
        <f>IF(L3264=0,"—",N3264/L3264)</f>
        <v>0.24</v>
      </c>
      <c r="P3264" t="inlineStr">
        <is>
          <t>East</t>
        </is>
      </c>
      <c r="Q3264" t="inlineStr">
        <is>
          <t>Consumer</t>
        </is>
      </c>
    </row>
    <row r="3265">
      <c r="A3265" s="8" t="n">
        <v>285</v>
      </c>
      <c r="B3265" t="inlineStr">
        <is>
          <t>CA-2015-130883</t>
        </is>
      </c>
      <c r="C3265" s="9" t="n">
        <v>42273</v>
      </c>
      <c r="D3265" s="8" t="n">
        <v>2015</v>
      </c>
      <c r="E3265" s="8" t="n">
        <v>9</v>
      </c>
      <c r="F3265" t="inlineStr">
        <is>
          <t>2015-09</t>
        </is>
      </c>
      <c r="G3265" t="inlineStr">
        <is>
          <t>Technology</t>
        </is>
      </c>
      <c r="H3265" t="inlineStr">
        <is>
          <t>Accessories</t>
        </is>
      </c>
      <c r="I3265" t="inlineStr">
        <is>
          <t>Microsoft Arc Touch Mouse</t>
        </is>
      </c>
      <c r="J3265" s="8" t="n">
        <v>5</v>
      </c>
      <c r="K3265" s="10" t="n">
        <v>0.2</v>
      </c>
      <c r="L3265" s="11" t="n">
        <v>239.8</v>
      </c>
      <c r="M3265" s="11">
        <f>L3265-N3265</f>
        <v>191.84</v>
      </c>
      <c r="N3265" s="11" t="n">
        <v>47.96</v>
      </c>
      <c r="O3265">
        <f>IF(L3265=0,"—",N3265/L3265)</f>
        <v>0.19999999999999998</v>
      </c>
      <c r="P3265" t="inlineStr">
        <is>
          <t>West</t>
        </is>
      </c>
      <c r="Q3265" t="inlineStr">
        <is>
          <t>Consumer</t>
        </is>
      </c>
    </row>
    <row r="3266">
      <c r="A3266" s="8" t="n">
        <v>286</v>
      </c>
      <c r="B3266" t="inlineStr">
        <is>
          <t>CA-2015-130883</t>
        </is>
      </c>
      <c r="C3266" s="9" t="n">
        <v>42273</v>
      </c>
      <c r="D3266" s="8" t="n">
        <v>2015</v>
      </c>
      <c r="E3266" s="8" t="n">
        <v>9</v>
      </c>
      <c r="F3266" t="inlineStr">
        <is>
          <t>2015-09</t>
        </is>
      </c>
      <c r="G3266" t="inlineStr">
        <is>
          <t>Office Supplies</t>
        </is>
      </c>
      <c r="H3266" t="inlineStr">
        <is>
          <t>Paper</t>
        </is>
      </c>
      <c r="I3266" t="inlineStr">
        <is>
          <t>Xerox 216</t>
        </is>
      </c>
      <c r="J3266" s="8" t="n">
        <v>6</v>
      </c>
      <c r="K3266" s="10" t="n">
        <v>0.2</v>
      </c>
      <c r="L3266" s="11" t="n">
        <v>31.104</v>
      </c>
      <c r="M3266" s="11">
        <f>L3266-N3266</f>
        <v>20.217599999999997</v>
      </c>
      <c r="N3266" s="11" t="n">
        <v>10.8864</v>
      </c>
      <c r="O3266">
        <f>IF(L3266=0,"—",N3266/L3266)</f>
        <v>0.35000000000000003</v>
      </c>
      <c r="P3266" t="inlineStr">
        <is>
          <t>West</t>
        </is>
      </c>
      <c r="Q3266" t="inlineStr">
        <is>
          <t>Consumer</t>
        </is>
      </c>
    </row>
    <row r="3267">
      <c r="A3267" s="8" t="n">
        <v>1649</v>
      </c>
      <c r="B3267" t="inlineStr">
        <is>
          <t>CA-2015-120341</t>
        </is>
      </c>
      <c r="C3267" s="9" t="n">
        <v>42273</v>
      </c>
      <c r="D3267" s="8" t="n">
        <v>2015</v>
      </c>
      <c r="E3267" s="8" t="n">
        <v>9</v>
      </c>
      <c r="F3267" t="inlineStr">
        <is>
          <t>2015-09</t>
        </is>
      </c>
      <c r="G3267" t="inlineStr">
        <is>
          <t>Office Supplies</t>
        </is>
      </c>
      <c r="H3267" t="inlineStr">
        <is>
          <t>Binders</t>
        </is>
      </c>
      <c r="I3267" t="inlineStr">
        <is>
          <t>Catalog Binders with Expanding Posts</t>
        </is>
      </c>
      <c r="J3267" s="8" t="n">
        <v>6</v>
      </c>
      <c r="K3267" s="10" t="n">
        <v>0.7</v>
      </c>
      <c r="L3267" s="11" t="n">
        <v>121.104</v>
      </c>
      <c r="M3267" s="11">
        <f>L3267-N3267</f>
        <v>222.024</v>
      </c>
      <c r="N3267" s="11" t="n">
        <v>-100.92</v>
      </c>
      <c r="O3267">
        <f>IF(L3267=0,"—",N3267/L3267)</f>
        <v>-0.8333333333333334</v>
      </c>
      <c r="P3267" t="inlineStr">
        <is>
          <t>East</t>
        </is>
      </c>
      <c r="Q3267" t="inlineStr">
        <is>
          <t>Consumer</t>
        </is>
      </c>
    </row>
    <row r="3268">
      <c r="A3268" s="8" t="n">
        <v>284</v>
      </c>
      <c r="B3268" t="inlineStr">
        <is>
          <t>CA-2015-130883</t>
        </is>
      </c>
      <c r="C3268" s="9" t="n">
        <v>42273</v>
      </c>
      <c r="D3268" s="8" t="n">
        <v>2015</v>
      </c>
      <c r="E3268" s="8" t="n">
        <v>9</v>
      </c>
      <c r="F3268" t="inlineStr">
        <is>
          <t>2015-09</t>
        </is>
      </c>
      <c r="G3268" t="inlineStr">
        <is>
          <t>Office Supplies</t>
        </is>
      </c>
      <c r="H3268" t="inlineStr">
        <is>
          <t>Paper</t>
        </is>
      </c>
      <c r="I3268" t="inlineStr">
        <is>
          <t>Easy-staple paper</t>
        </is>
      </c>
      <c r="J3268" s="8" t="n">
        <v>5</v>
      </c>
      <c r="K3268" s="10" t="n">
        <v>0.2</v>
      </c>
      <c r="L3268" s="11" t="n">
        <v>141.76</v>
      </c>
      <c r="M3268" s="11">
        <f>L3268-N3268</f>
        <v>93.916</v>
      </c>
      <c r="N3268" s="11" t="n">
        <v>47.844</v>
      </c>
      <c r="O3268">
        <f>IF(L3268=0,"—",N3268/L3268)</f>
        <v>0.3375</v>
      </c>
      <c r="P3268" t="inlineStr">
        <is>
          <t>West</t>
        </is>
      </c>
      <c r="Q3268" t="inlineStr">
        <is>
          <t>Consumer</t>
        </is>
      </c>
    </row>
    <row r="3269">
      <c r="A3269" s="8" t="n">
        <v>1650</v>
      </c>
      <c r="B3269" t="inlineStr">
        <is>
          <t>CA-2015-120341</t>
        </is>
      </c>
      <c r="C3269" s="9" t="n">
        <v>42273</v>
      </c>
      <c r="D3269" s="8" t="n">
        <v>2015</v>
      </c>
      <c r="E3269" s="8" t="n">
        <v>9</v>
      </c>
      <c r="F3269" t="inlineStr">
        <is>
          <t>2015-09</t>
        </is>
      </c>
      <c r="G3269" t="inlineStr">
        <is>
          <t>Technology</t>
        </is>
      </c>
      <c r="H3269" t="inlineStr">
        <is>
          <t>Phones</t>
        </is>
      </c>
      <c r="I3269" t="inlineStr">
        <is>
          <t>Grandstream GXP2100 Mainstream Business Phone</t>
        </is>
      </c>
      <c r="J3269" s="8" t="n">
        <v>1</v>
      </c>
      <c r="K3269" s="10" t="n">
        <v>0.4</v>
      </c>
      <c r="L3269" s="11" t="n">
        <v>45.894</v>
      </c>
      <c r="M3269" s="11">
        <f>L3269-N3269</f>
        <v>55.0728</v>
      </c>
      <c r="N3269" s="11" t="n">
        <v>-9.178800000000001</v>
      </c>
      <c r="O3269">
        <f>IF(L3269=0,"—",N3269/L3269)</f>
        <v>-0.2</v>
      </c>
      <c r="P3269" t="inlineStr">
        <is>
          <t>East</t>
        </is>
      </c>
      <c r="Q3269" t="inlineStr">
        <is>
          <t>Consumer</t>
        </is>
      </c>
    </row>
    <row r="3270">
      <c r="A3270" s="8" t="n">
        <v>6960</v>
      </c>
      <c r="B3270" t="inlineStr">
        <is>
          <t>CA-2015-167255</t>
        </is>
      </c>
      <c r="C3270" s="9" t="n">
        <v>42274</v>
      </c>
      <c r="D3270" s="8" t="n">
        <v>2015</v>
      </c>
      <c r="E3270" s="8" t="n">
        <v>9</v>
      </c>
      <c r="F3270" t="inlineStr">
        <is>
          <t>2015-09</t>
        </is>
      </c>
      <c r="G3270" t="inlineStr">
        <is>
          <t>Office Supplies</t>
        </is>
      </c>
      <c r="H3270" t="inlineStr">
        <is>
          <t>Paper</t>
        </is>
      </c>
      <c r="I3270" t="inlineStr">
        <is>
          <t>Xerox 1916</t>
        </is>
      </c>
      <c r="J3270" s="8" t="n">
        <v>3</v>
      </c>
      <c r="K3270" s="10" t="n">
        <v>0</v>
      </c>
      <c r="L3270" s="11" t="n">
        <v>146.82</v>
      </c>
      <c r="M3270" s="11">
        <f>L3270-N3270</f>
        <v>73.41</v>
      </c>
      <c r="N3270" s="11" t="n">
        <v>73.41</v>
      </c>
      <c r="O3270">
        <f>IF(L3270=0,"—",N3270/L3270)</f>
        <v>0.5</v>
      </c>
      <c r="P3270" t="inlineStr">
        <is>
          <t>West</t>
        </is>
      </c>
      <c r="Q3270" t="inlineStr">
        <is>
          <t>Home Office</t>
        </is>
      </c>
    </row>
    <row r="3271">
      <c r="A3271" s="8" t="n">
        <v>3437</v>
      </c>
      <c r="B3271" t="inlineStr">
        <is>
          <t>US-2015-100531</t>
        </is>
      </c>
      <c r="C3271" s="9" t="n">
        <v>42274</v>
      </c>
      <c r="D3271" s="8" t="n">
        <v>2015</v>
      </c>
      <c r="E3271" s="8" t="n">
        <v>9</v>
      </c>
      <c r="F3271" t="inlineStr">
        <is>
          <t>2015-09</t>
        </is>
      </c>
      <c r="G3271" t="inlineStr">
        <is>
          <t>Furniture</t>
        </is>
      </c>
      <c r="H3271" t="inlineStr">
        <is>
          <t>Furnishings</t>
        </is>
      </c>
      <c r="I3271" t="inlineStr">
        <is>
          <t>DAX Metal Frame, Desktop, Stepped-Edge</t>
        </is>
      </c>
      <c r="J3271" s="8" t="n">
        <v>3</v>
      </c>
      <c r="K3271" s="10" t="n">
        <v>0.6</v>
      </c>
      <c r="L3271" s="11" t="n">
        <v>24.288</v>
      </c>
      <c r="M3271" s="11">
        <f>L3271-N3271</f>
        <v>37.0392</v>
      </c>
      <c r="N3271" s="11" t="n">
        <v>-12.7512</v>
      </c>
      <c r="O3271">
        <f>IF(L3271=0,"—",N3271/L3271)</f>
        <v>-0.525</v>
      </c>
      <c r="P3271" t="inlineStr">
        <is>
          <t>Central</t>
        </is>
      </c>
      <c r="Q3271" t="inlineStr">
        <is>
          <t>Consumer</t>
        </is>
      </c>
    </row>
    <row r="3272">
      <c r="A3272" s="8" t="n">
        <v>6961</v>
      </c>
      <c r="B3272" t="inlineStr">
        <is>
          <t>CA-2015-167255</t>
        </is>
      </c>
      <c r="C3272" s="9" t="n">
        <v>42274</v>
      </c>
      <c r="D3272" s="8" t="n">
        <v>2015</v>
      </c>
      <c r="E3272" s="8" t="n">
        <v>9</v>
      </c>
      <c r="F3272" t="inlineStr">
        <is>
          <t>2015-09</t>
        </is>
      </c>
      <c r="G3272" t="inlineStr">
        <is>
          <t>Office Supplies</t>
        </is>
      </c>
      <c r="H3272" t="inlineStr">
        <is>
          <t>Paper</t>
        </is>
      </c>
      <c r="I3272" t="inlineStr">
        <is>
          <t>Xerox 226</t>
        </is>
      </c>
      <c r="J3272" s="8" t="n">
        <v>2</v>
      </c>
      <c r="K3272" s="10" t="n">
        <v>0</v>
      </c>
      <c r="L3272" s="11" t="n">
        <v>12.96</v>
      </c>
      <c r="M3272" s="11">
        <f>L3272-N3272</f>
        <v>6.739200000000001</v>
      </c>
      <c r="N3272" s="11" t="n">
        <v>6.2208</v>
      </c>
      <c r="O3272">
        <f>IF(L3272=0,"—",N3272/L3272)</f>
        <v>0.4799999999999999</v>
      </c>
      <c r="P3272" t="inlineStr">
        <is>
          <t>West</t>
        </is>
      </c>
      <c r="Q3272" t="inlineStr">
        <is>
          <t>Home Office</t>
        </is>
      </c>
    </row>
    <row r="3273">
      <c r="A3273" s="8" t="n">
        <v>3436</v>
      </c>
      <c r="B3273" t="inlineStr">
        <is>
          <t>US-2015-100531</t>
        </is>
      </c>
      <c r="C3273" s="9" t="n">
        <v>42274</v>
      </c>
      <c r="D3273" s="8" t="n">
        <v>2015</v>
      </c>
      <c r="E3273" s="8" t="n">
        <v>9</v>
      </c>
      <c r="F3273" t="inlineStr">
        <is>
          <t>2015-09</t>
        </is>
      </c>
      <c r="G3273" t="inlineStr">
        <is>
          <t>Office Supplies</t>
        </is>
      </c>
      <c r="H3273" t="inlineStr">
        <is>
          <t>Binders</t>
        </is>
      </c>
      <c r="I3273" t="inlineStr">
        <is>
          <t>Vinyl Sectional Post Binders</t>
        </is>
      </c>
      <c r="J3273" s="8" t="n">
        <v>2</v>
      </c>
      <c r="K3273" s="10" t="n">
        <v>0.8</v>
      </c>
      <c r="L3273" s="11" t="n">
        <v>15.08</v>
      </c>
      <c r="M3273" s="11">
        <f>L3273-N3273</f>
        <v>37.7</v>
      </c>
      <c r="N3273" s="11" t="n">
        <v>-22.62</v>
      </c>
      <c r="O3273">
        <f>IF(L3273=0,"—",N3273/L3273)</f>
        <v>-1.5</v>
      </c>
      <c r="P3273" t="inlineStr">
        <is>
          <t>Central</t>
        </is>
      </c>
      <c r="Q3273" t="inlineStr">
        <is>
          <t>Consumer</t>
        </is>
      </c>
    </row>
    <row r="3274">
      <c r="A3274" s="8" t="n">
        <v>6959</v>
      </c>
      <c r="B3274" t="inlineStr">
        <is>
          <t>CA-2015-167255</t>
        </is>
      </c>
      <c r="C3274" s="9" t="n">
        <v>42274</v>
      </c>
      <c r="D3274" s="8" t="n">
        <v>2015</v>
      </c>
      <c r="E3274" s="8" t="n">
        <v>9</v>
      </c>
      <c r="F3274" t="inlineStr">
        <is>
          <t>2015-09</t>
        </is>
      </c>
      <c r="G3274" t="inlineStr">
        <is>
          <t>Office Supplies</t>
        </is>
      </c>
      <c r="H3274" t="inlineStr">
        <is>
          <t>Storage</t>
        </is>
      </c>
      <c r="I3274" t="inlineStr">
        <is>
          <t>Personal Filing Tote with Lid, Black/Gray</t>
        </is>
      </c>
      <c r="J3274" s="8" t="n">
        <v>1</v>
      </c>
      <c r="K3274" s="10" t="n">
        <v>0</v>
      </c>
      <c r="L3274" s="11" t="n">
        <v>15.51</v>
      </c>
      <c r="M3274" s="11">
        <f>L3274-N3274</f>
        <v>11.1672</v>
      </c>
      <c r="N3274" s="11" t="n">
        <v>4.3428</v>
      </c>
      <c r="O3274">
        <f>IF(L3274=0,"—",N3274/L3274)</f>
        <v>0.28</v>
      </c>
      <c r="P3274" t="inlineStr">
        <is>
          <t>West</t>
        </is>
      </c>
      <c r="Q3274" t="inlineStr">
        <is>
          <t>Home Office</t>
        </is>
      </c>
    </row>
    <row r="3275">
      <c r="A3275" s="8" t="n">
        <v>7847</v>
      </c>
      <c r="B3275" t="inlineStr">
        <is>
          <t>CA-2015-125976</t>
        </is>
      </c>
      <c r="C3275" s="9" t="n">
        <v>42274</v>
      </c>
      <c r="D3275" s="8" t="n">
        <v>2015</v>
      </c>
      <c r="E3275" s="8" t="n">
        <v>9</v>
      </c>
      <c r="F3275" t="inlineStr">
        <is>
          <t>2015-09</t>
        </is>
      </c>
      <c r="G3275" t="inlineStr">
        <is>
          <t>Technology</t>
        </is>
      </c>
      <c r="H3275" t="inlineStr">
        <is>
          <t>Phones</t>
        </is>
      </c>
      <c r="I3275" t="inlineStr">
        <is>
          <t>Cisco SPA301</t>
        </is>
      </c>
      <c r="J3275" s="8" t="n">
        <v>12</v>
      </c>
      <c r="K3275" s="10" t="n">
        <v>0</v>
      </c>
      <c r="L3275" s="11" t="n">
        <v>1871.88</v>
      </c>
      <c r="M3275" s="11">
        <f>L3275-N3275</f>
        <v>1310.3160000000003</v>
      </c>
      <c r="N3275" s="11" t="n">
        <v>561.564</v>
      </c>
      <c r="O3275">
        <f>IF(L3275=0,"—",N3275/L3275)</f>
        <v>0.3</v>
      </c>
      <c r="P3275" t="inlineStr">
        <is>
          <t>South</t>
        </is>
      </c>
      <c r="Q3275" t="inlineStr">
        <is>
          <t>Consumer</t>
        </is>
      </c>
    </row>
    <row r="3276">
      <c r="A3276" s="8" t="n">
        <v>7846</v>
      </c>
      <c r="B3276" t="inlineStr">
        <is>
          <t>CA-2015-125976</t>
        </is>
      </c>
      <c r="C3276" s="9" t="n">
        <v>42274</v>
      </c>
      <c r="D3276" s="8" t="n">
        <v>2015</v>
      </c>
      <c r="E3276" s="8" t="n">
        <v>9</v>
      </c>
      <c r="F3276" t="inlineStr">
        <is>
          <t>2015-09</t>
        </is>
      </c>
      <c r="G3276" t="inlineStr">
        <is>
          <t>Office Supplies</t>
        </is>
      </c>
      <c r="H3276" t="inlineStr">
        <is>
          <t>Paper</t>
        </is>
      </c>
      <c r="I3276" t="inlineStr">
        <is>
          <t>Xerox 1988</t>
        </is>
      </c>
      <c r="J3276" s="8" t="n">
        <v>5</v>
      </c>
      <c r="K3276" s="10" t="n">
        <v>0</v>
      </c>
      <c r="L3276" s="11" t="n">
        <v>154.9</v>
      </c>
      <c r="M3276" s="11">
        <f>L3276-N3276</f>
        <v>85.19500000000001</v>
      </c>
      <c r="N3276" s="11" t="n">
        <v>69.705</v>
      </c>
      <c r="O3276">
        <f>IF(L3276=0,"—",N3276/L3276)</f>
        <v>0.44999999999999996</v>
      </c>
      <c r="P3276" t="inlineStr">
        <is>
          <t>South</t>
        </is>
      </c>
      <c r="Q3276" t="inlineStr">
        <is>
          <t>Consumer</t>
        </is>
      </c>
    </row>
    <row r="3277">
      <c r="A3277" s="8" t="n">
        <v>8928</v>
      </c>
      <c r="B3277" t="inlineStr">
        <is>
          <t>CA-2015-143616</t>
        </is>
      </c>
      <c r="C3277" s="9" t="n">
        <v>42274</v>
      </c>
      <c r="D3277" s="8" t="n">
        <v>2015</v>
      </c>
      <c r="E3277" s="8" t="n">
        <v>9</v>
      </c>
      <c r="F3277" t="inlineStr">
        <is>
          <t>2015-09</t>
        </is>
      </c>
      <c r="G3277" t="inlineStr">
        <is>
          <t>Office Supplies</t>
        </is>
      </c>
      <c r="H3277" t="inlineStr">
        <is>
          <t>Art</t>
        </is>
      </c>
      <c r="I3277" t="inlineStr">
        <is>
          <t>Newell 334</t>
        </is>
      </c>
      <c r="J3277" s="8" t="n">
        <v>5</v>
      </c>
      <c r="K3277" s="10" t="n">
        <v>0</v>
      </c>
      <c r="L3277" s="11" t="n">
        <v>99.2</v>
      </c>
      <c r="M3277" s="11">
        <f>L3277-N3277</f>
        <v>73.408</v>
      </c>
      <c r="N3277" s="11" t="n">
        <v>25.792</v>
      </c>
      <c r="O3277">
        <f>IF(L3277=0,"—",N3277/L3277)</f>
        <v>0.26</v>
      </c>
      <c r="P3277" t="inlineStr">
        <is>
          <t>West</t>
        </is>
      </c>
      <c r="Q3277" t="inlineStr">
        <is>
          <t>Corporate</t>
        </is>
      </c>
    </row>
    <row r="3278">
      <c r="A3278" s="8" t="n">
        <v>7215</v>
      </c>
      <c r="B3278" t="inlineStr">
        <is>
          <t>CA-2015-103072</t>
        </is>
      </c>
      <c r="C3278" s="9" t="n">
        <v>42274</v>
      </c>
      <c r="D3278" s="8" t="n">
        <v>2015</v>
      </c>
      <c r="E3278" s="8" t="n">
        <v>9</v>
      </c>
      <c r="F3278" t="inlineStr">
        <is>
          <t>2015-09</t>
        </is>
      </c>
      <c r="G3278" t="inlineStr">
        <is>
          <t>Office Supplies</t>
        </is>
      </c>
      <c r="H3278" t="inlineStr">
        <is>
          <t>Art</t>
        </is>
      </c>
      <c r="I3278" t="inlineStr">
        <is>
          <t>Newell 321</t>
        </is>
      </c>
      <c r="J3278" s="8" t="n">
        <v>5</v>
      </c>
      <c r="K3278" s="10" t="n">
        <v>0</v>
      </c>
      <c r="L3278" s="11" t="n">
        <v>16.4</v>
      </c>
      <c r="M3278" s="11">
        <f>L3278-N3278</f>
        <v>11.643999999999998</v>
      </c>
      <c r="N3278" s="11" t="n">
        <v>4.756</v>
      </c>
      <c r="O3278">
        <f>IF(L3278=0,"—",N3278/L3278)</f>
        <v>0.29000000000000004</v>
      </c>
      <c r="P3278" t="inlineStr">
        <is>
          <t>Central</t>
        </is>
      </c>
      <c r="Q3278" t="inlineStr">
        <is>
          <t>Corporate</t>
        </is>
      </c>
    </row>
    <row r="3279">
      <c r="A3279" s="8" t="n">
        <v>7216</v>
      </c>
      <c r="B3279" t="inlineStr">
        <is>
          <t>CA-2015-103072</t>
        </is>
      </c>
      <c r="C3279" s="9" t="n">
        <v>42274</v>
      </c>
      <c r="D3279" s="8" t="n">
        <v>2015</v>
      </c>
      <c r="E3279" s="8" t="n">
        <v>9</v>
      </c>
      <c r="F3279" t="inlineStr">
        <is>
          <t>2015-09</t>
        </is>
      </c>
      <c r="G3279" t="inlineStr">
        <is>
          <t>Office Supplies</t>
        </is>
      </c>
      <c r="H3279" t="inlineStr">
        <is>
          <t>Paper</t>
        </is>
      </c>
      <c r="I3279" t="inlineStr">
        <is>
          <t>Xerox 1996</t>
        </is>
      </c>
      <c r="J3279" s="8" t="n">
        <v>4</v>
      </c>
      <c r="K3279" s="10" t="n">
        <v>0</v>
      </c>
      <c r="L3279" s="11" t="n">
        <v>25.92</v>
      </c>
      <c r="M3279" s="11">
        <f>L3279-N3279</f>
        <v>13.478400000000002</v>
      </c>
      <c r="N3279" s="11" t="n">
        <v>12.4416</v>
      </c>
      <c r="O3279">
        <f>IF(L3279=0,"—",N3279/L3279)</f>
        <v>0.4799999999999999</v>
      </c>
      <c r="P3279" t="inlineStr">
        <is>
          <t>Central</t>
        </is>
      </c>
      <c r="Q3279" t="inlineStr">
        <is>
          <t>Corporate</t>
        </is>
      </c>
    </row>
    <row r="3280">
      <c r="A3280" s="8" t="n">
        <v>8162</v>
      </c>
      <c r="B3280" t="inlineStr">
        <is>
          <t>CA-2015-120915</t>
        </is>
      </c>
      <c r="C3280" s="9" t="n">
        <v>42275</v>
      </c>
      <c r="D3280" s="8" t="n">
        <v>2015</v>
      </c>
      <c r="E3280" s="8" t="n">
        <v>9</v>
      </c>
      <c r="F3280" t="inlineStr">
        <is>
          <t>2015-09</t>
        </is>
      </c>
      <c r="G3280" t="inlineStr">
        <is>
          <t>Office Supplies</t>
        </is>
      </c>
      <c r="H3280" t="inlineStr">
        <is>
          <t>Appliances</t>
        </is>
      </c>
      <c r="I3280" t="inlineStr">
        <is>
          <t>Fellowes Premier Superior Surge Suppressor, 10-Outlet, With Phone and Remote</t>
        </is>
      </c>
      <c r="J3280" s="8" t="n">
        <v>6</v>
      </c>
      <c r="K3280" s="10" t="n">
        <v>0</v>
      </c>
      <c r="L3280" s="11" t="n">
        <v>293.52</v>
      </c>
      <c r="M3280" s="11">
        <f>L3280-N3280</f>
        <v>217.20479999999998</v>
      </c>
      <c r="N3280" s="11" t="n">
        <v>76.3152</v>
      </c>
      <c r="O3280">
        <f>IF(L3280=0,"—",N3280/L3280)</f>
        <v>0.26</v>
      </c>
      <c r="P3280" t="inlineStr">
        <is>
          <t>East</t>
        </is>
      </c>
      <c r="Q3280" t="inlineStr">
        <is>
          <t>Consumer</t>
        </is>
      </c>
    </row>
    <row r="3281">
      <c r="A3281" s="8" t="n">
        <v>4933</v>
      </c>
      <c r="B3281" t="inlineStr">
        <is>
          <t>CA-2015-106978</t>
        </is>
      </c>
      <c r="C3281" s="9" t="n">
        <v>42275</v>
      </c>
      <c r="D3281" s="8" t="n">
        <v>2015</v>
      </c>
      <c r="E3281" s="8" t="n">
        <v>9</v>
      </c>
      <c r="F3281" t="inlineStr">
        <is>
          <t>2015-09</t>
        </is>
      </c>
      <c r="G3281" t="inlineStr">
        <is>
          <t>Office Supplies</t>
        </is>
      </c>
      <c r="H3281" t="inlineStr">
        <is>
          <t>Envelopes</t>
        </is>
      </c>
      <c r="I3281" t="inlineStr">
        <is>
          <t>#10 White Business Envelopes,4 1/8 x 9 1/2</t>
        </is>
      </c>
      <c r="J3281" s="8" t="n">
        <v>1</v>
      </c>
      <c r="K3281" s="10" t="n">
        <v>0.2</v>
      </c>
      <c r="L3281" s="11" t="n">
        <v>12.536</v>
      </c>
      <c r="M3281" s="11">
        <f>L3281-N3281</f>
        <v>8.3051</v>
      </c>
      <c r="N3281" s="11" t="n">
        <v>4.2309</v>
      </c>
      <c r="O3281">
        <f>IF(L3281=0,"—",N3281/L3281)</f>
        <v>0.3375</v>
      </c>
      <c r="P3281" t="inlineStr">
        <is>
          <t>West</t>
        </is>
      </c>
      <c r="Q3281" t="inlineStr">
        <is>
          <t>Consumer</t>
        </is>
      </c>
    </row>
    <row r="3282">
      <c r="A3282" s="8" t="n">
        <v>9453</v>
      </c>
      <c r="B3282" t="inlineStr">
        <is>
          <t>CA-2015-129546</t>
        </is>
      </c>
      <c r="C3282" s="9" t="n">
        <v>42275</v>
      </c>
      <c r="D3282" s="8" t="n">
        <v>2015</v>
      </c>
      <c r="E3282" s="8" t="n">
        <v>9</v>
      </c>
      <c r="F3282" t="inlineStr">
        <is>
          <t>2015-09</t>
        </is>
      </c>
      <c r="G3282" t="inlineStr">
        <is>
          <t>Office Supplies</t>
        </is>
      </c>
      <c r="H3282" t="inlineStr">
        <is>
          <t>Binders</t>
        </is>
      </c>
      <c r="I3282" t="inlineStr">
        <is>
          <t>GBC Recycled VeloBinder Covers</t>
        </is>
      </c>
      <c r="J3282" s="8" t="n">
        <v>6</v>
      </c>
      <c r="K3282" s="10" t="n">
        <v>0.2</v>
      </c>
      <c r="L3282" s="11" t="n">
        <v>81.792</v>
      </c>
      <c r="M3282" s="11">
        <f>L3282-N3282</f>
        <v>55.2096</v>
      </c>
      <c r="N3282" s="11" t="n">
        <v>26.5824</v>
      </c>
      <c r="O3282">
        <f>IF(L3282=0,"—",N3282/L3282)</f>
        <v>0.325</v>
      </c>
      <c r="P3282" t="inlineStr">
        <is>
          <t>West</t>
        </is>
      </c>
      <c r="Q3282" t="inlineStr">
        <is>
          <t>Corporate</t>
        </is>
      </c>
    </row>
    <row r="3283">
      <c r="A3283" s="8" t="n">
        <v>4934</v>
      </c>
      <c r="B3283" t="inlineStr">
        <is>
          <t>CA-2015-106978</t>
        </is>
      </c>
      <c r="C3283" s="9" t="n">
        <v>42275</v>
      </c>
      <c r="D3283" s="8" t="n">
        <v>2015</v>
      </c>
      <c r="E3283" s="8" t="n">
        <v>9</v>
      </c>
      <c r="F3283" t="inlineStr">
        <is>
          <t>2015-09</t>
        </is>
      </c>
      <c r="G3283" t="inlineStr">
        <is>
          <t>Office Supplies</t>
        </is>
      </c>
      <c r="H3283" t="inlineStr">
        <is>
          <t>Binders</t>
        </is>
      </c>
      <c r="I3283" t="inlineStr">
        <is>
          <t>Wilson Jones Easy Flow II Sheet Lifters</t>
        </is>
      </c>
      <c r="J3283" s="8" t="n">
        <v>2</v>
      </c>
      <c r="K3283" s="10" t="n">
        <v>0.7</v>
      </c>
      <c r="L3283" s="11" t="n">
        <v>1.08</v>
      </c>
      <c r="M3283" s="11">
        <f>L3283-N3283</f>
        <v>1.872</v>
      </c>
      <c r="N3283" s="11" t="n">
        <v>-0.792</v>
      </c>
      <c r="O3283">
        <f>IF(L3283=0,"—",N3283/L3283)</f>
        <v>-0.7333333333333333</v>
      </c>
      <c r="P3283" t="inlineStr">
        <is>
          <t>West</t>
        </is>
      </c>
      <c r="Q3283" t="inlineStr">
        <is>
          <t>Consumer</t>
        </is>
      </c>
    </row>
    <row r="3284">
      <c r="A3284" s="8" t="n">
        <v>9455</v>
      </c>
      <c r="B3284" t="inlineStr">
        <is>
          <t>CA-2015-129546</t>
        </is>
      </c>
      <c r="C3284" s="9" t="n">
        <v>42275</v>
      </c>
      <c r="D3284" s="8" t="n">
        <v>2015</v>
      </c>
      <c r="E3284" s="8" t="n">
        <v>9</v>
      </c>
      <c r="F3284" t="inlineStr">
        <is>
          <t>2015-09</t>
        </is>
      </c>
      <c r="G3284" t="inlineStr">
        <is>
          <t>Technology</t>
        </is>
      </c>
      <c r="H3284" t="inlineStr">
        <is>
          <t>Phones</t>
        </is>
      </c>
      <c r="I3284" t="inlineStr">
        <is>
          <t>Motorola HK250 Universal Bluetooth Headset</t>
        </is>
      </c>
      <c r="J3284" s="8" t="n">
        <v>2</v>
      </c>
      <c r="K3284" s="10" t="n">
        <v>0.2</v>
      </c>
      <c r="L3284" s="11" t="n">
        <v>36.784</v>
      </c>
      <c r="M3284" s="11">
        <f>L3284-N3284</f>
        <v>45.0604</v>
      </c>
      <c r="N3284" s="11" t="n">
        <v>-8.276400000000001</v>
      </c>
      <c r="O3284">
        <f>IF(L3284=0,"—",N3284/L3284)</f>
        <v>-0.22500000000000003</v>
      </c>
      <c r="P3284" t="inlineStr">
        <is>
          <t>West</t>
        </is>
      </c>
      <c r="Q3284" t="inlineStr">
        <is>
          <t>Corporate</t>
        </is>
      </c>
    </row>
    <row r="3285">
      <c r="A3285" s="8" t="n">
        <v>8163</v>
      </c>
      <c r="B3285" t="inlineStr">
        <is>
          <t>CA-2015-120915</t>
        </is>
      </c>
      <c r="C3285" s="9" t="n">
        <v>42275</v>
      </c>
      <c r="D3285" s="8" t="n">
        <v>2015</v>
      </c>
      <c r="E3285" s="8" t="n">
        <v>9</v>
      </c>
      <c r="F3285" t="inlineStr">
        <is>
          <t>2015-09</t>
        </is>
      </c>
      <c r="G3285" t="inlineStr">
        <is>
          <t>Technology</t>
        </is>
      </c>
      <c r="H3285" t="inlineStr">
        <is>
          <t>Phones</t>
        </is>
      </c>
      <c r="I3285" t="inlineStr">
        <is>
          <t>Nortel Meridian M3904 Professional Digital phone</t>
        </is>
      </c>
      <c r="J3285" s="8" t="n">
        <v>2</v>
      </c>
      <c r="K3285" s="10" t="n">
        <v>0</v>
      </c>
      <c r="L3285" s="11" t="n">
        <v>307.98</v>
      </c>
      <c r="M3285" s="11">
        <f>L3285-N3285</f>
        <v>218.66580000000002</v>
      </c>
      <c r="N3285" s="11" t="n">
        <v>89.3142</v>
      </c>
      <c r="O3285">
        <f>IF(L3285=0,"—",N3285/L3285)</f>
        <v>0.29</v>
      </c>
      <c r="P3285" t="inlineStr">
        <is>
          <t>East</t>
        </is>
      </c>
      <c r="Q3285" t="inlineStr">
        <is>
          <t>Consumer</t>
        </is>
      </c>
    </row>
    <row r="3286">
      <c r="A3286" s="8" t="n">
        <v>2255</v>
      </c>
      <c r="B3286" t="inlineStr">
        <is>
          <t>CA-2015-169201</t>
        </is>
      </c>
      <c r="C3286" s="9" t="n">
        <v>42275</v>
      </c>
      <c r="D3286" s="8" t="n">
        <v>2015</v>
      </c>
      <c r="E3286" s="8" t="n">
        <v>9</v>
      </c>
      <c r="F3286" t="inlineStr">
        <is>
          <t>2015-09</t>
        </is>
      </c>
      <c r="G3286" t="inlineStr">
        <is>
          <t>Office Supplies</t>
        </is>
      </c>
      <c r="H3286" t="inlineStr">
        <is>
          <t>Appliances</t>
        </is>
      </c>
      <c r="I3286" t="inlineStr">
        <is>
          <t>Holmes HEPA Air Purifier</t>
        </is>
      </c>
      <c r="J3286" s="8" t="n">
        <v>2</v>
      </c>
      <c r="K3286" s="10" t="n">
        <v>0</v>
      </c>
      <c r="L3286" s="11" t="n">
        <v>43.56</v>
      </c>
      <c r="M3286" s="11">
        <f>L3286-N3286</f>
        <v>28.314</v>
      </c>
      <c r="N3286" s="11" t="n">
        <v>15.246</v>
      </c>
      <c r="O3286">
        <f>IF(L3286=0,"—",N3286/L3286)</f>
        <v>0.35</v>
      </c>
      <c r="P3286" t="inlineStr">
        <is>
          <t>West</t>
        </is>
      </c>
      <c r="Q3286" t="inlineStr">
        <is>
          <t>Corporate</t>
        </is>
      </c>
    </row>
    <row r="3287">
      <c r="A3287" s="8" t="n">
        <v>9452</v>
      </c>
      <c r="B3287" t="inlineStr">
        <is>
          <t>CA-2015-129546</t>
        </is>
      </c>
      <c r="C3287" s="9" t="n">
        <v>42275</v>
      </c>
      <c r="D3287" s="8" t="n">
        <v>2015</v>
      </c>
      <c r="E3287" s="8" t="n">
        <v>9</v>
      </c>
      <c r="F3287" t="inlineStr">
        <is>
          <t>2015-09</t>
        </is>
      </c>
      <c r="G3287" t="inlineStr">
        <is>
          <t>Office Supplies</t>
        </is>
      </c>
      <c r="H3287" t="inlineStr">
        <is>
          <t>Appliances</t>
        </is>
      </c>
      <c r="I3287" t="inlineStr">
        <is>
          <t>Acco Smartsocket Table Surge Protector, 6 Color-Coded Adapter Outlets</t>
        </is>
      </c>
      <c r="J3287" s="8" t="n">
        <v>3</v>
      </c>
      <c r="K3287" s="10" t="n">
        <v>0</v>
      </c>
      <c r="L3287" s="11" t="n">
        <v>186.15</v>
      </c>
      <c r="M3287" s="11">
        <f>L3287-N3287</f>
        <v>130.305</v>
      </c>
      <c r="N3287" s="11" t="n">
        <v>55.845</v>
      </c>
      <c r="O3287">
        <f>IF(L3287=0,"—",N3287/L3287)</f>
        <v>0.3</v>
      </c>
      <c r="P3287" t="inlineStr">
        <is>
          <t>West</t>
        </is>
      </c>
      <c r="Q3287" t="inlineStr">
        <is>
          <t>Corporate</t>
        </is>
      </c>
    </row>
    <row r="3288">
      <c r="A3288" s="8" t="n">
        <v>9454</v>
      </c>
      <c r="B3288" t="inlineStr">
        <is>
          <t>CA-2015-129546</t>
        </is>
      </c>
      <c r="C3288" s="9" t="n">
        <v>42275</v>
      </c>
      <c r="D3288" s="8" t="n">
        <v>2015</v>
      </c>
      <c r="E3288" s="8" t="n">
        <v>9</v>
      </c>
      <c r="F3288" t="inlineStr">
        <is>
          <t>2015-09</t>
        </is>
      </c>
      <c r="G3288" t="inlineStr">
        <is>
          <t>Office Supplies</t>
        </is>
      </c>
      <c r="H3288" t="inlineStr">
        <is>
          <t>Supplies</t>
        </is>
      </c>
      <c r="I3288" t="inlineStr">
        <is>
          <t>Acme Galleria Hot Forged Steel Scissors with Colored Handles</t>
        </is>
      </c>
      <c r="J3288" s="8" t="n">
        <v>3</v>
      </c>
      <c r="K3288" s="10" t="n">
        <v>0</v>
      </c>
      <c r="L3288" s="11" t="n">
        <v>47.19</v>
      </c>
      <c r="M3288" s="11">
        <f>L3288-N3288</f>
        <v>33.5049</v>
      </c>
      <c r="N3288" s="11" t="n">
        <v>13.6851</v>
      </c>
      <c r="O3288">
        <f>IF(L3288=0,"—",N3288/L3288)</f>
        <v>0.29000000000000004</v>
      </c>
      <c r="P3288" t="inlineStr">
        <is>
          <t>West</t>
        </is>
      </c>
      <c r="Q3288" t="inlineStr">
        <is>
          <t>Corporate</t>
        </is>
      </c>
    </row>
    <row r="3289">
      <c r="A3289" s="8" t="n">
        <v>4935</v>
      </c>
      <c r="B3289" t="inlineStr">
        <is>
          <t>CA-2015-106978</t>
        </is>
      </c>
      <c r="C3289" s="9" t="n">
        <v>42275</v>
      </c>
      <c r="D3289" s="8" t="n">
        <v>2015</v>
      </c>
      <c r="E3289" s="8" t="n">
        <v>9</v>
      </c>
      <c r="F3289" t="inlineStr">
        <is>
          <t>2015-09</t>
        </is>
      </c>
      <c r="G3289" t="inlineStr">
        <is>
          <t>Office Supplies</t>
        </is>
      </c>
      <c r="H3289" t="inlineStr">
        <is>
          <t>Fasteners</t>
        </is>
      </c>
      <c r="I3289" t="inlineStr">
        <is>
          <t>Staples</t>
        </is>
      </c>
      <c r="J3289" s="8" t="n">
        <v>3</v>
      </c>
      <c r="K3289" s="10" t="n">
        <v>0.2</v>
      </c>
      <c r="L3289" s="11" t="n">
        <v>4.512</v>
      </c>
      <c r="M3289" s="11">
        <f>L3289-N3289</f>
        <v>3.6659999999999995</v>
      </c>
      <c r="N3289" s="11" t="n">
        <v>0.846</v>
      </c>
      <c r="O3289">
        <f>IF(L3289=0,"—",N3289/L3289)</f>
        <v>0.1875</v>
      </c>
      <c r="P3289" t="inlineStr">
        <is>
          <t>West</t>
        </is>
      </c>
      <c r="Q3289" t="inlineStr">
        <is>
          <t>Consumer</t>
        </is>
      </c>
    </row>
    <row r="3290">
      <c r="A3290" s="8" t="n">
        <v>2254</v>
      </c>
      <c r="B3290" t="inlineStr">
        <is>
          <t>CA-2015-169201</t>
        </is>
      </c>
      <c r="C3290" s="9" t="n">
        <v>42275</v>
      </c>
      <c r="D3290" s="8" t="n">
        <v>2015</v>
      </c>
      <c r="E3290" s="8" t="n">
        <v>9</v>
      </c>
      <c r="F3290" t="inlineStr">
        <is>
          <t>2015-09</t>
        </is>
      </c>
      <c r="G3290" t="inlineStr">
        <is>
          <t>Office Supplies</t>
        </is>
      </c>
      <c r="H3290" t="inlineStr">
        <is>
          <t>Appliances</t>
        </is>
      </c>
      <c r="I3290" t="inlineStr">
        <is>
          <t>Holmes Odor Grabber</t>
        </is>
      </c>
      <c r="J3290" s="8" t="n">
        <v>3</v>
      </c>
      <c r="K3290" s="10" t="n">
        <v>0</v>
      </c>
      <c r="L3290" s="11" t="n">
        <v>43.26</v>
      </c>
      <c r="M3290" s="11">
        <f>L3290-N3290</f>
        <v>28.984199999999998</v>
      </c>
      <c r="N3290" s="11" t="n">
        <v>14.2758</v>
      </c>
      <c r="O3290">
        <f>IF(L3290=0,"—",N3290/L3290)</f>
        <v>0.33</v>
      </c>
      <c r="P3290" t="inlineStr">
        <is>
          <t>West</t>
        </is>
      </c>
      <c r="Q3290" t="inlineStr">
        <is>
          <t>Corporate</t>
        </is>
      </c>
    </row>
    <row r="3291">
      <c r="A3291" s="8" t="n">
        <v>1444</v>
      </c>
      <c r="B3291" t="inlineStr">
        <is>
          <t>CA-2015-166135</t>
        </is>
      </c>
      <c r="C3291" s="9" t="n">
        <v>42278</v>
      </c>
      <c r="D3291" s="8" t="n">
        <v>2015</v>
      </c>
      <c r="E3291" s="8" t="n">
        <v>10</v>
      </c>
      <c r="F3291" t="inlineStr">
        <is>
          <t>2015-10</t>
        </is>
      </c>
      <c r="G3291" t="inlineStr">
        <is>
          <t>Office Supplies</t>
        </is>
      </c>
      <c r="H3291" t="inlineStr">
        <is>
          <t>Storage</t>
        </is>
      </c>
      <c r="I3291" t="inlineStr">
        <is>
          <t>Trav-L-File Heavy-Duty Shuttle II, Black</t>
        </is>
      </c>
      <c r="J3291" s="8" t="n">
        <v>4</v>
      </c>
      <c r="K3291" s="10" t="n">
        <v>0.2</v>
      </c>
      <c r="L3291" s="11" t="n">
        <v>139.424</v>
      </c>
      <c r="M3291" s="11">
        <f>L3291-N3291</f>
        <v>121.99600000000001</v>
      </c>
      <c r="N3291" s="11" t="n">
        <v>17.428</v>
      </c>
      <c r="O3291">
        <f>IF(L3291=0,"—",N3291/L3291)</f>
        <v>0.125</v>
      </c>
      <c r="P3291" t="inlineStr">
        <is>
          <t>West</t>
        </is>
      </c>
      <c r="Q3291" t="inlineStr">
        <is>
          <t>Corporate</t>
        </is>
      </c>
    </row>
    <row r="3292">
      <c r="A3292" s="8" t="n">
        <v>9035</v>
      </c>
      <c r="B3292" t="inlineStr">
        <is>
          <t>CA-2015-148873</t>
        </is>
      </c>
      <c r="C3292" s="9" t="n">
        <v>42278</v>
      </c>
      <c r="D3292" s="8" t="n">
        <v>2015</v>
      </c>
      <c r="E3292" s="8" t="n">
        <v>10</v>
      </c>
      <c r="F3292" t="inlineStr">
        <is>
          <t>2015-10</t>
        </is>
      </c>
      <c r="G3292" t="inlineStr">
        <is>
          <t>Office Supplies</t>
        </is>
      </c>
      <c r="H3292" t="inlineStr">
        <is>
          <t>Binders</t>
        </is>
      </c>
      <c r="I3292" t="inlineStr">
        <is>
          <t>Accohide Poly Flexible Ring Binders</t>
        </is>
      </c>
      <c r="J3292" s="8" t="n">
        <v>4</v>
      </c>
      <c r="K3292" s="10" t="n">
        <v>0.8</v>
      </c>
      <c r="L3292" s="11" t="n">
        <v>2.992</v>
      </c>
      <c r="M3292" s="11">
        <f>L3292-N3292</f>
        <v>7.48</v>
      </c>
      <c r="N3292" s="11" t="n">
        <v>-4.488</v>
      </c>
      <c r="O3292">
        <f>IF(L3292=0,"—",N3292/L3292)</f>
        <v>-1.5000000000000002</v>
      </c>
      <c r="P3292" t="inlineStr">
        <is>
          <t>Central</t>
        </is>
      </c>
      <c r="Q3292" t="inlineStr">
        <is>
          <t>Consumer</t>
        </is>
      </c>
    </row>
    <row r="3293">
      <c r="A3293" s="8" t="n">
        <v>9489</v>
      </c>
      <c r="B3293" t="inlineStr">
        <is>
          <t>CA-2015-156566</t>
        </is>
      </c>
      <c r="C3293" s="9" t="n">
        <v>42278</v>
      </c>
      <c r="D3293" s="8" t="n">
        <v>2015</v>
      </c>
      <c r="E3293" s="8" t="n">
        <v>10</v>
      </c>
      <c r="F3293" t="inlineStr">
        <is>
          <t>2015-10</t>
        </is>
      </c>
      <c r="G3293" t="inlineStr">
        <is>
          <t>Technology</t>
        </is>
      </c>
      <c r="H3293" t="inlineStr">
        <is>
          <t>Phones</t>
        </is>
      </c>
      <c r="I3293" t="inlineStr">
        <is>
          <t>Wilson Electronics DB Pro Signal Booster</t>
        </is>
      </c>
      <c r="J3293" s="8" t="n">
        <v>2</v>
      </c>
      <c r="K3293" s="10" t="n">
        <v>0.2</v>
      </c>
      <c r="L3293" s="11" t="n">
        <v>572.8</v>
      </c>
      <c r="M3293" s="11">
        <f>L3293-N3293</f>
        <v>522.68</v>
      </c>
      <c r="N3293" s="11" t="n">
        <v>50.12</v>
      </c>
      <c r="O3293">
        <f>IF(L3293=0,"—",N3293/L3293)</f>
        <v>0.08750000000000001</v>
      </c>
      <c r="P3293" t="inlineStr">
        <is>
          <t>West</t>
        </is>
      </c>
      <c r="Q3293" t="inlineStr">
        <is>
          <t>Consumer</t>
        </is>
      </c>
    </row>
    <row r="3294">
      <c r="A3294" s="8" t="n">
        <v>9036</v>
      </c>
      <c r="B3294" t="inlineStr">
        <is>
          <t>CA-2015-148873</t>
        </is>
      </c>
      <c r="C3294" s="9" t="n">
        <v>42278</v>
      </c>
      <c r="D3294" s="8" t="n">
        <v>2015</v>
      </c>
      <c r="E3294" s="8" t="n">
        <v>10</v>
      </c>
      <c r="F3294" t="inlineStr">
        <is>
          <t>2015-10</t>
        </is>
      </c>
      <c r="G3294" t="inlineStr">
        <is>
          <t>Technology</t>
        </is>
      </c>
      <c r="H3294" t="inlineStr">
        <is>
          <t>Accessories</t>
        </is>
      </c>
      <c r="I3294" t="inlineStr">
        <is>
          <t>Lenovo 17-Key USB Numeric Keypad</t>
        </is>
      </c>
      <c r="J3294" s="8" t="n">
        <v>4</v>
      </c>
      <c r="K3294" s="10" t="n">
        <v>0.2</v>
      </c>
      <c r="L3294" s="11" t="n">
        <v>108.768</v>
      </c>
      <c r="M3294" s="11">
        <f>L3294-N3294</f>
        <v>106.0488</v>
      </c>
      <c r="N3294" s="11" t="n">
        <v>2.7192</v>
      </c>
      <c r="O3294">
        <f>IF(L3294=0,"—",N3294/L3294)</f>
        <v>0.024999999999999998</v>
      </c>
      <c r="P3294" t="inlineStr">
        <is>
          <t>Central</t>
        </is>
      </c>
      <c r="Q3294" t="inlineStr">
        <is>
          <t>Consumer</t>
        </is>
      </c>
    </row>
    <row r="3295">
      <c r="A3295" s="8" t="n">
        <v>6268</v>
      </c>
      <c r="B3295" t="inlineStr">
        <is>
          <t>CA-2015-115392</t>
        </is>
      </c>
      <c r="C3295" s="9" t="n">
        <v>42278</v>
      </c>
      <c r="D3295" s="8" t="n">
        <v>2015</v>
      </c>
      <c r="E3295" s="8" t="n">
        <v>10</v>
      </c>
      <c r="F3295" t="inlineStr">
        <is>
          <t>2015-10</t>
        </is>
      </c>
      <c r="G3295" t="inlineStr">
        <is>
          <t>Technology</t>
        </is>
      </c>
      <c r="H3295" t="inlineStr">
        <is>
          <t>Phones</t>
        </is>
      </c>
      <c r="I3295" t="inlineStr">
        <is>
          <t>Cisco SPA301</t>
        </is>
      </c>
      <c r="J3295" s="8" t="n">
        <v>2</v>
      </c>
      <c r="K3295" s="10" t="n">
        <v>0</v>
      </c>
      <c r="L3295" s="11" t="n">
        <v>311.98</v>
      </c>
      <c r="M3295" s="11">
        <f>L3295-N3295</f>
        <v>218.38600000000002</v>
      </c>
      <c r="N3295" s="11" t="n">
        <v>93.59399999999999</v>
      </c>
      <c r="O3295">
        <f>IF(L3295=0,"—",N3295/L3295)</f>
        <v>0.3</v>
      </c>
      <c r="P3295" t="inlineStr">
        <is>
          <t>East</t>
        </is>
      </c>
      <c r="Q3295" t="inlineStr">
        <is>
          <t>Home Office</t>
        </is>
      </c>
    </row>
    <row r="3296">
      <c r="A3296" s="8" t="n">
        <v>6269</v>
      </c>
      <c r="B3296" t="inlineStr">
        <is>
          <t>CA-2015-115392</t>
        </is>
      </c>
      <c r="C3296" s="9" t="n">
        <v>42278</v>
      </c>
      <c r="D3296" s="8" t="n">
        <v>2015</v>
      </c>
      <c r="E3296" s="8" t="n">
        <v>10</v>
      </c>
      <c r="F3296" t="inlineStr">
        <is>
          <t>2015-10</t>
        </is>
      </c>
      <c r="G3296" t="inlineStr">
        <is>
          <t>Office Supplies</t>
        </is>
      </c>
      <c r="H3296" t="inlineStr">
        <is>
          <t>Binders</t>
        </is>
      </c>
      <c r="I3296" t="inlineStr">
        <is>
          <t>Avery Non-Stick Binders</t>
        </is>
      </c>
      <c r="J3296" s="8" t="n">
        <v>5</v>
      </c>
      <c r="K3296" s="10" t="n">
        <v>0</v>
      </c>
      <c r="L3296" s="11" t="n">
        <v>22.45</v>
      </c>
      <c r="M3296" s="11">
        <f>L3296-N3296</f>
        <v>12.123</v>
      </c>
      <c r="N3296" s="11" t="n">
        <v>10.327</v>
      </c>
      <c r="O3296">
        <f>IF(L3296=0,"—",N3296/L3296)</f>
        <v>0.46</v>
      </c>
      <c r="P3296" t="inlineStr">
        <is>
          <t>East</t>
        </is>
      </c>
      <c r="Q3296" t="inlineStr">
        <is>
          <t>Home Office</t>
        </is>
      </c>
    </row>
    <row r="3297">
      <c r="A3297" s="8" t="n">
        <v>6953</v>
      </c>
      <c r="B3297" t="inlineStr">
        <is>
          <t>CA-2015-129917</t>
        </is>
      </c>
      <c r="C3297" s="9" t="n">
        <v>42279</v>
      </c>
      <c r="D3297" s="8" t="n">
        <v>2015</v>
      </c>
      <c r="E3297" s="8" t="n">
        <v>10</v>
      </c>
      <c r="F3297" t="inlineStr">
        <is>
          <t>2015-10</t>
        </is>
      </c>
      <c r="G3297" t="inlineStr">
        <is>
          <t>Office Supplies</t>
        </is>
      </c>
      <c r="H3297" t="inlineStr">
        <is>
          <t>Binders</t>
        </is>
      </c>
      <c r="I3297" t="inlineStr">
        <is>
          <t>Pressboard Hanging Data Binders for Unburst Sheets</t>
        </is>
      </c>
      <c r="J3297" s="8" t="n">
        <v>3</v>
      </c>
      <c r="K3297" s="10" t="n">
        <v>0.2</v>
      </c>
      <c r="L3297" s="11" t="n">
        <v>11.808</v>
      </c>
      <c r="M3297" s="11">
        <f>L3297-N3297</f>
        <v>7.6752</v>
      </c>
      <c r="N3297" s="11" t="n">
        <v>4.1328</v>
      </c>
      <c r="O3297">
        <f>IF(L3297=0,"—",N3297/L3297)</f>
        <v>0.35</v>
      </c>
      <c r="P3297" t="inlineStr">
        <is>
          <t>West</t>
        </is>
      </c>
      <c r="Q3297" t="inlineStr">
        <is>
          <t>Consumer</t>
        </is>
      </c>
    </row>
    <row r="3298">
      <c r="A3298" s="8" t="n">
        <v>6955</v>
      </c>
      <c r="B3298" t="inlineStr">
        <is>
          <t>CA-2015-129917</t>
        </is>
      </c>
      <c r="C3298" s="9" t="n">
        <v>42279</v>
      </c>
      <c r="D3298" s="8" t="n">
        <v>2015</v>
      </c>
      <c r="E3298" s="8" t="n">
        <v>10</v>
      </c>
      <c r="F3298" t="inlineStr">
        <is>
          <t>2015-10</t>
        </is>
      </c>
      <c r="G3298" t="inlineStr">
        <is>
          <t>Technology</t>
        </is>
      </c>
      <c r="H3298" t="inlineStr">
        <is>
          <t>Phones</t>
        </is>
      </c>
      <c r="I3298" t="inlineStr">
        <is>
          <t>HTC One Mini</t>
        </is>
      </c>
      <c r="J3298" s="8" t="n">
        <v>5</v>
      </c>
      <c r="K3298" s="10" t="n">
        <v>0.2</v>
      </c>
      <c r="L3298" s="11" t="n">
        <v>503.96</v>
      </c>
      <c r="M3298" s="11">
        <f>L3298-N3298</f>
        <v>453.56399999999996</v>
      </c>
      <c r="N3298" s="11" t="n">
        <v>50.396</v>
      </c>
      <c r="O3298">
        <f>IF(L3298=0,"—",N3298/L3298)</f>
        <v>0.1</v>
      </c>
      <c r="P3298" t="inlineStr">
        <is>
          <t>West</t>
        </is>
      </c>
      <c r="Q3298" t="inlineStr">
        <is>
          <t>Consumer</t>
        </is>
      </c>
    </row>
    <row r="3299">
      <c r="A3299" s="8" t="n">
        <v>8427</v>
      </c>
      <c r="B3299" t="inlineStr">
        <is>
          <t>CA-2015-128356</t>
        </is>
      </c>
      <c r="C3299" s="9" t="n">
        <v>42279</v>
      </c>
      <c r="D3299" s="8" t="n">
        <v>2015</v>
      </c>
      <c r="E3299" s="8" t="n">
        <v>10</v>
      </c>
      <c r="F3299" t="inlineStr">
        <is>
          <t>2015-10</t>
        </is>
      </c>
      <c r="G3299" t="inlineStr">
        <is>
          <t>Office Supplies</t>
        </is>
      </c>
      <c r="H3299" t="inlineStr">
        <is>
          <t>Supplies</t>
        </is>
      </c>
      <c r="I3299" t="inlineStr">
        <is>
          <t>Acme Design Line 8" Stainless Steel Bent Scissors w/Champagne Handles, 3-1/8" Cu</t>
        </is>
      </c>
      <c r="J3299" s="8" t="n">
        <v>2</v>
      </c>
      <c r="K3299" s="10" t="n">
        <v>0.2</v>
      </c>
      <c r="L3299" s="11" t="n">
        <v>10.944</v>
      </c>
      <c r="M3299" s="11">
        <f>L3299-N3299</f>
        <v>9.986400000000001</v>
      </c>
      <c r="N3299" s="11" t="n">
        <v>0.9576</v>
      </c>
      <c r="O3299">
        <f>IF(L3299=0,"—",N3299/L3299)</f>
        <v>0.0875</v>
      </c>
      <c r="P3299" t="inlineStr">
        <is>
          <t>West</t>
        </is>
      </c>
      <c r="Q3299" t="inlineStr">
        <is>
          <t>Consumer</t>
        </is>
      </c>
    </row>
    <row r="3300">
      <c r="A3300" s="8" t="n">
        <v>3222</v>
      </c>
      <c r="B3300" t="inlineStr">
        <is>
          <t>US-2015-137008</t>
        </is>
      </c>
      <c r="C3300" s="9" t="n">
        <v>42279</v>
      </c>
      <c r="D3300" s="8" t="n">
        <v>2015</v>
      </c>
      <c r="E3300" s="8" t="n">
        <v>10</v>
      </c>
      <c r="F3300" t="inlineStr">
        <is>
          <t>2015-10</t>
        </is>
      </c>
      <c r="G3300" t="inlineStr">
        <is>
          <t>Technology</t>
        </is>
      </c>
      <c r="H3300" t="inlineStr">
        <is>
          <t>Accessories</t>
        </is>
      </c>
      <c r="I3300" t="inlineStr">
        <is>
          <t>NETGEAR N750 Dual Band Wi-Fi Gigabit Router</t>
        </is>
      </c>
      <c r="J3300" s="8" t="n">
        <v>1</v>
      </c>
      <c r="K3300" s="10" t="n">
        <v>0</v>
      </c>
      <c r="L3300" s="11" t="n">
        <v>90</v>
      </c>
      <c r="M3300" s="11">
        <f>L3300-N3300</f>
        <v>57.6</v>
      </c>
      <c r="N3300" s="11" t="n">
        <v>32.4</v>
      </c>
      <c r="O3300">
        <f>IF(L3300=0,"—",N3300/L3300)</f>
        <v>0.36</v>
      </c>
      <c r="P3300" t="inlineStr">
        <is>
          <t>East</t>
        </is>
      </c>
      <c r="Q3300" t="inlineStr">
        <is>
          <t>Corporate</t>
        </is>
      </c>
    </row>
    <row r="3301">
      <c r="A3301" s="8" t="n">
        <v>3221</v>
      </c>
      <c r="B3301" t="inlineStr">
        <is>
          <t>US-2015-137008</t>
        </is>
      </c>
      <c r="C3301" s="9" t="n">
        <v>42279</v>
      </c>
      <c r="D3301" s="8" t="n">
        <v>2015</v>
      </c>
      <c r="E3301" s="8" t="n">
        <v>10</v>
      </c>
      <c r="F3301" t="inlineStr">
        <is>
          <t>2015-10</t>
        </is>
      </c>
      <c r="G3301" t="inlineStr">
        <is>
          <t>Office Supplies</t>
        </is>
      </c>
      <c r="H3301" t="inlineStr">
        <is>
          <t>Envelopes</t>
        </is>
      </c>
      <c r="I3301" t="inlineStr">
        <is>
          <t>Globe Weis Peel &amp; Seel First Class Envelopes</t>
        </is>
      </c>
      <c r="J3301" s="8" t="n">
        <v>4</v>
      </c>
      <c r="K3301" s="10" t="n">
        <v>0</v>
      </c>
      <c r="L3301" s="11" t="n">
        <v>51.12</v>
      </c>
      <c r="M3301" s="11">
        <f>L3301-N3301</f>
        <v>28.115999999999996</v>
      </c>
      <c r="N3301" s="11" t="n">
        <v>23.004</v>
      </c>
      <c r="O3301">
        <f>IF(L3301=0,"—",N3301/L3301)</f>
        <v>0.45000000000000007</v>
      </c>
      <c r="P3301" t="inlineStr">
        <is>
          <t>East</t>
        </is>
      </c>
      <c r="Q3301" t="inlineStr">
        <is>
          <t>Corporate</t>
        </is>
      </c>
    </row>
    <row r="3302">
      <c r="A3302" s="8" t="n">
        <v>3220</v>
      </c>
      <c r="B3302" t="inlineStr">
        <is>
          <t>US-2015-137008</t>
        </is>
      </c>
      <c r="C3302" s="9" t="n">
        <v>42279</v>
      </c>
      <c r="D3302" s="8" t="n">
        <v>2015</v>
      </c>
      <c r="E3302" s="8" t="n">
        <v>10</v>
      </c>
      <c r="F3302" t="inlineStr">
        <is>
          <t>2015-10</t>
        </is>
      </c>
      <c r="G3302" t="inlineStr">
        <is>
          <t>Office Supplies</t>
        </is>
      </c>
      <c r="H3302" t="inlineStr">
        <is>
          <t>Paper</t>
        </is>
      </c>
      <c r="I3302" t="inlineStr">
        <is>
          <t>Computer Printout Paper with Letter-Trim Perforations</t>
        </is>
      </c>
      <c r="J3302" s="8" t="n">
        <v>5</v>
      </c>
      <c r="K3302" s="10" t="n">
        <v>0</v>
      </c>
      <c r="L3302" s="11" t="n">
        <v>94.84999999999999</v>
      </c>
      <c r="M3302" s="11">
        <f>L3302-N3302</f>
        <v>49.321999999999996</v>
      </c>
      <c r="N3302" s="11" t="n">
        <v>45.528</v>
      </c>
      <c r="O3302">
        <f>IF(L3302=0,"—",N3302/L3302)</f>
        <v>0.48000000000000004</v>
      </c>
      <c r="P3302" t="inlineStr">
        <is>
          <t>East</t>
        </is>
      </c>
      <c r="Q3302" t="inlineStr">
        <is>
          <t>Corporate</t>
        </is>
      </c>
    </row>
    <row r="3303">
      <c r="A3303" s="8" t="n">
        <v>6954</v>
      </c>
      <c r="B3303" t="inlineStr">
        <is>
          <t>CA-2015-129917</t>
        </is>
      </c>
      <c r="C3303" s="9" t="n">
        <v>42279</v>
      </c>
      <c r="D3303" s="8" t="n">
        <v>2015</v>
      </c>
      <c r="E3303" s="8" t="n">
        <v>10</v>
      </c>
      <c r="F3303" t="inlineStr">
        <is>
          <t>2015-10</t>
        </is>
      </c>
      <c r="G3303" t="inlineStr">
        <is>
          <t>Office Supplies</t>
        </is>
      </c>
      <c r="H3303" t="inlineStr">
        <is>
          <t>Binders</t>
        </is>
      </c>
      <c r="I3303" t="inlineStr">
        <is>
          <t>GBC Poly Designer Binding Covers</t>
        </is>
      </c>
      <c r="J3303" s="8" t="n">
        <v>4</v>
      </c>
      <c r="K3303" s="10" t="n">
        <v>0.2</v>
      </c>
      <c r="L3303" s="11" t="n">
        <v>53.568</v>
      </c>
      <c r="M3303" s="11">
        <f>L3303-N3303</f>
        <v>34.1496</v>
      </c>
      <c r="N3303" s="11" t="n">
        <v>19.4184</v>
      </c>
      <c r="O3303">
        <f>IF(L3303=0,"—",N3303/L3303)</f>
        <v>0.3625</v>
      </c>
      <c r="P3303" t="inlineStr">
        <is>
          <t>West</t>
        </is>
      </c>
      <c r="Q3303" t="inlineStr">
        <is>
          <t>Consumer</t>
        </is>
      </c>
    </row>
    <row r="3304">
      <c r="A3304" s="8" t="n">
        <v>8190</v>
      </c>
      <c r="B3304" t="inlineStr">
        <is>
          <t>CA-2015-140375</t>
        </is>
      </c>
      <c r="C3304" s="9" t="n">
        <v>42279</v>
      </c>
      <c r="D3304" s="8" t="n">
        <v>2015</v>
      </c>
      <c r="E3304" s="8" t="n">
        <v>10</v>
      </c>
      <c r="F3304" t="inlineStr">
        <is>
          <t>2015-10</t>
        </is>
      </c>
      <c r="G3304" t="inlineStr">
        <is>
          <t>Office Supplies</t>
        </is>
      </c>
      <c r="H3304" t="inlineStr">
        <is>
          <t>Binders</t>
        </is>
      </c>
      <c r="I3304" t="inlineStr">
        <is>
          <t>GBC Plastic Binding Combs</t>
        </is>
      </c>
      <c r="J3304" s="8" t="n">
        <v>1</v>
      </c>
      <c r="K3304" s="10" t="n">
        <v>0</v>
      </c>
      <c r="L3304" s="11" t="n">
        <v>7.38</v>
      </c>
      <c r="M3304" s="11">
        <f>L3304-N3304</f>
        <v>3.7638</v>
      </c>
      <c r="N3304" s="11" t="n">
        <v>3.6162</v>
      </c>
      <c r="O3304">
        <f>IF(L3304=0,"—",N3304/L3304)</f>
        <v>0.49</v>
      </c>
      <c r="P3304" t="inlineStr">
        <is>
          <t>East</t>
        </is>
      </c>
      <c r="Q3304" t="inlineStr">
        <is>
          <t>Consumer</t>
        </is>
      </c>
    </row>
    <row r="3305">
      <c r="A3305" s="8" t="n">
        <v>7797</v>
      </c>
      <c r="B3305" t="inlineStr">
        <is>
          <t>US-2015-145121</t>
        </is>
      </c>
      <c r="C3305" s="9" t="n">
        <v>42279</v>
      </c>
      <c r="D3305" s="8" t="n">
        <v>2015</v>
      </c>
      <c r="E3305" s="8" t="n">
        <v>10</v>
      </c>
      <c r="F3305" t="inlineStr">
        <is>
          <t>2015-10</t>
        </is>
      </c>
      <c r="G3305" t="inlineStr">
        <is>
          <t>Office Supplies</t>
        </is>
      </c>
      <c r="H3305" t="inlineStr">
        <is>
          <t>Binders</t>
        </is>
      </c>
      <c r="I3305" t="inlineStr">
        <is>
          <t>Acco PRESSTEX Data Binder with Storage Hooks, Dark Blue, 14 7/8" X 11"</t>
        </is>
      </c>
      <c r="J3305" s="8" t="n">
        <v>5</v>
      </c>
      <c r="K3305" s="10" t="n">
        <v>0</v>
      </c>
      <c r="L3305" s="11" t="n">
        <v>26.9</v>
      </c>
      <c r="M3305" s="11">
        <f>L3305-N3305</f>
        <v>13.719</v>
      </c>
      <c r="N3305" s="11" t="n">
        <v>13.181</v>
      </c>
      <c r="O3305">
        <f>IF(L3305=0,"—",N3305/L3305)</f>
        <v>0.49</v>
      </c>
      <c r="P3305" t="inlineStr">
        <is>
          <t>East</t>
        </is>
      </c>
      <c r="Q3305" t="inlineStr">
        <is>
          <t>Corporate</t>
        </is>
      </c>
    </row>
    <row r="3306">
      <c r="A3306" s="8" t="n">
        <v>8744</v>
      </c>
      <c r="B3306" t="inlineStr">
        <is>
          <t>US-2015-144771</t>
        </is>
      </c>
      <c r="C3306" s="9" t="n">
        <v>42279</v>
      </c>
      <c r="D3306" s="8" t="n">
        <v>2015</v>
      </c>
      <c r="E3306" s="8" t="n">
        <v>10</v>
      </c>
      <c r="F3306" t="inlineStr">
        <is>
          <t>2015-10</t>
        </is>
      </c>
      <c r="G3306" t="inlineStr">
        <is>
          <t>Technology</t>
        </is>
      </c>
      <c r="H3306" t="inlineStr">
        <is>
          <t>Accessories</t>
        </is>
      </c>
      <c r="I3306" t="inlineStr">
        <is>
          <t>SanDisk Ultra 32 GB MicroSDHC Class 10 Memory Card</t>
        </is>
      </c>
      <c r="J3306" s="8" t="n">
        <v>3</v>
      </c>
      <c r="K3306" s="10" t="n">
        <v>0.2</v>
      </c>
      <c r="L3306" s="11" t="n">
        <v>53.04</v>
      </c>
      <c r="M3306" s="11">
        <f>L3306-N3306</f>
        <v>57.681</v>
      </c>
      <c r="N3306" s="11" t="n">
        <v>-4.641</v>
      </c>
      <c r="O3306">
        <f>IF(L3306=0,"—",N3306/L3306)</f>
        <v>-0.08750000000000001</v>
      </c>
      <c r="P3306" t="inlineStr">
        <is>
          <t>West</t>
        </is>
      </c>
      <c r="Q3306" t="inlineStr">
        <is>
          <t>Consumer</t>
        </is>
      </c>
    </row>
    <row r="3307">
      <c r="A3307" s="8" t="n">
        <v>6630</v>
      </c>
      <c r="B3307" t="inlineStr">
        <is>
          <t>CA-2015-125696</t>
        </is>
      </c>
      <c r="C3307" s="9" t="n">
        <v>42279</v>
      </c>
      <c r="D3307" s="8" t="n">
        <v>2015</v>
      </c>
      <c r="E3307" s="8" t="n">
        <v>10</v>
      </c>
      <c r="F3307" t="inlineStr">
        <is>
          <t>2015-10</t>
        </is>
      </c>
      <c r="G3307" t="inlineStr">
        <is>
          <t>Office Supplies</t>
        </is>
      </c>
      <c r="H3307" t="inlineStr">
        <is>
          <t>Binders</t>
        </is>
      </c>
      <c r="I3307" t="inlineStr">
        <is>
          <t>Pressboard Hanging Data Binders for Unburst Sheets</t>
        </is>
      </c>
      <c r="J3307" s="8" t="n">
        <v>5</v>
      </c>
      <c r="K3307" s="10" t="n">
        <v>0.7</v>
      </c>
      <c r="L3307" s="11" t="n">
        <v>7.38</v>
      </c>
      <c r="M3307" s="11">
        <f>L3307-N3307</f>
        <v>12.792</v>
      </c>
      <c r="N3307" s="11" t="n">
        <v>-5.412</v>
      </c>
      <c r="O3307">
        <f>IF(L3307=0,"—",N3307/L3307)</f>
        <v>-0.7333333333333333</v>
      </c>
      <c r="P3307" t="inlineStr">
        <is>
          <t>South</t>
        </is>
      </c>
      <c r="Q3307" t="inlineStr">
        <is>
          <t>Home Office</t>
        </is>
      </c>
    </row>
    <row r="3308">
      <c r="A3308" s="8" t="n">
        <v>2043</v>
      </c>
      <c r="B3308" t="inlineStr">
        <is>
          <t>CA-2015-104493</t>
        </is>
      </c>
      <c r="C3308" s="9" t="n">
        <v>42279</v>
      </c>
      <c r="D3308" s="8" t="n">
        <v>2015</v>
      </c>
      <c r="E3308" s="8" t="n">
        <v>10</v>
      </c>
      <c r="F3308" t="inlineStr">
        <is>
          <t>2015-10</t>
        </is>
      </c>
      <c r="G3308" t="inlineStr">
        <is>
          <t>Office Supplies</t>
        </is>
      </c>
      <c r="H3308" t="inlineStr">
        <is>
          <t>Binders</t>
        </is>
      </c>
      <c r="I3308" t="inlineStr">
        <is>
          <t>GBC Personal VeloBind Strips</t>
        </is>
      </c>
      <c r="J3308" s="8" t="n">
        <v>6</v>
      </c>
      <c r="K3308" s="10" t="n">
        <v>0.2</v>
      </c>
      <c r="L3308" s="11" t="n">
        <v>57.504</v>
      </c>
      <c r="M3308" s="11">
        <f>L3308-N3308</f>
        <v>37.3776</v>
      </c>
      <c r="N3308" s="11" t="n">
        <v>20.1264</v>
      </c>
      <c r="O3308">
        <f>IF(L3308=0,"—",N3308/L3308)</f>
        <v>0.35000000000000003</v>
      </c>
      <c r="P3308" t="inlineStr">
        <is>
          <t>West</t>
        </is>
      </c>
      <c r="Q3308" t="inlineStr">
        <is>
          <t>Corporate</t>
        </is>
      </c>
    </row>
    <row r="3309">
      <c r="A3309" s="8" t="n">
        <v>8189</v>
      </c>
      <c r="B3309" t="inlineStr">
        <is>
          <t>CA-2015-140375</t>
        </is>
      </c>
      <c r="C3309" s="9" t="n">
        <v>42279</v>
      </c>
      <c r="D3309" s="8" t="n">
        <v>2015</v>
      </c>
      <c r="E3309" s="8" t="n">
        <v>10</v>
      </c>
      <c r="F3309" t="inlineStr">
        <is>
          <t>2015-10</t>
        </is>
      </c>
      <c r="G3309" t="inlineStr">
        <is>
          <t>Office Supplies</t>
        </is>
      </c>
      <c r="H3309" t="inlineStr">
        <is>
          <t>Paper</t>
        </is>
      </c>
      <c r="I3309" t="inlineStr">
        <is>
          <t>Xerox 202</t>
        </is>
      </c>
      <c r="J3309" s="8" t="n">
        <v>3</v>
      </c>
      <c r="K3309" s="10" t="n">
        <v>0</v>
      </c>
      <c r="L3309" s="11" t="n">
        <v>19.44</v>
      </c>
      <c r="M3309" s="11">
        <f>L3309-N3309</f>
        <v>10.1088</v>
      </c>
      <c r="N3309" s="11" t="n">
        <v>9.331200000000001</v>
      </c>
      <c r="O3309">
        <f>IF(L3309=0,"—",N3309/L3309)</f>
        <v>0.48000000000000004</v>
      </c>
      <c r="P3309" t="inlineStr">
        <is>
          <t>East</t>
        </is>
      </c>
      <c r="Q3309" t="inlineStr">
        <is>
          <t>Consumer</t>
        </is>
      </c>
    </row>
    <row r="3310">
      <c r="A3310" s="8" t="n">
        <v>8743</v>
      </c>
      <c r="B3310" t="inlineStr">
        <is>
          <t>US-2015-144771</t>
        </is>
      </c>
      <c r="C3310" s="9" t="n">
        <v>42279</v>
      </c>
      <c r="D3310" s="8" t="n">
        <v>2015</v>
      </c>
      <c r="E3310" s="8" t="n">
        <v>10</v>
      </c>
      <c r="F3310" t="inlineStr">
        <is>
          <t>2015-10</t>
        </is>
      </c>
      <c r="G3310" t="inlineStr">
        <is>
          <t>Furniture</t>
        </is>
      </c>
      <c r="H3310" t="inlineStr">
        <is>
          <t>Furnishings</t>
        </is>
      </c>
      <c r="I3310" t="inlineStr">
        <is>
          <t>9-3/4 Diameter Round Wall Clock</t>
        </is>
      </c>
      <c r="J3310" s="8" t="n">
        <v>1</v>
      </c>
      <c r="K3310" s="10" t="n">
        <v>0.2</v>
      </c>
      <c r="L3310" s="11" t="n">
        <v>11.032</v>
      </c>
      <c r="M3310" s="11">
        <f>L3310-N3310</f>
        <v>7.998200000000001</v>
      </c>
      <c r="N3310" s="11" t="n">
        <v>3.0338</v>
      </c>
      <c r="O3310">
        <f>IF(L3310=0,"—",N3310/L3310)</f>
        <v>0.27499999999999997</v>
      </c>
      <c r="P3310" t="inlineStr">
        <is>
          <t>West</t>
        </is>
      </c>
      <c r="Q3310" t="inlineStr">
        <is>
          <t>Consumer</t>
        </is>
      </c>
    </row>
    <row r="3311">
      <c r="A3311" s="8" t="n">
        <v>3903</v>
      </c>
      <c r="B3311" t="inlineStr">
        <is>
          <t>US-2015-119312</t>
        </is>
      </c>
      <c r="C3311" s="9" t="n">
        <v>42279</v>
      </c>
      <c r="D3311" s="8" t="n">
        <v>2015</v>
      </c>
      <c r="E3311" s="8" t="n">
        <v>10</v>
      </c>
      <c r="F3311" t="inlineStr">
        <is>
          <t>2015-10</t>
        </is>
      </c>
      <c r="G3311" t="inlineStr">
        <is>
          <t>Office Supplies</t>
        </is>
      </c>
      <c r="H3311" t="inlineStr">
        <is>
          <t>Storage</t>
        </is>
      </c>
      <c r="I3311" t="inlineStr">
        <is>
          <t>Eldon ProFile File 'N Store Portable File Tub Letter/Legal Size Black</t>
        </is>
      </c>
      <c r="J3311" s="8" t="n">
        <v>14</v>
      </c>
      <c r="K3311" s="10" t="n">
        <v>0</v>
      </c>
      <c r="L3311" s="11" t="n">
        <v>270.34</v>
      </c>
      <c r="M3311" s="11">
        <f>L3311-N3311</f>
        <v>194.64479999999998</v>
      </c>
      <c r="N3311" s="11" t="n">
        <v>75.6952</v>
      </c>
      <c r="O3311">
        <f>IF(L3311=0,"—",N3311/L3311)</f>
        <v>0.28</v>
      </c>
      <c r="P3311" t="inlineStr">
        <is>
          <t>West</t>
        </is>
      </c>
      <c r="Q3311" t="inlineStr">
        <is>
          <t>Home Office</t>
        </is>
      </c>
    </row>
    <row r="3312">
      <c r="A3312" s="8" t="n">
        <v>784</v>
      </c>
      <c r="B3312" t="inlineStr">
        <is>
          <t>US-2015-157014</t>
        </is>
      </c>
      <c r="C3312" s="9" t="n">
        <v>42280</v>
      </c>
      <c r="D3312" s="8" t="n">
        <v>2015</v>
      </c>
      <c r="E3312" s="8" t="n">
        <v>10</v>
      </c>
      <c r="F3312" t="inlineStr">
        <is>
          <t>2015-10</t>
        </is>
      </c>
      <c r="G3312" t="inlineStr">
        <is>
          <t>Furniture</t>
        </is>
      </c>
      <c r="H3312" t="inlineStr">
        <is>
          <t>Bookcases</t>
        </is>
      </c>
      <c r="I3312" t="inlineStr">
        <is>
          <t>Safco Value Mate Series Steel Bookcases, Baked Enamel Finish on Steel, Gray</t>
        </is>
      </c>
      <c r="J3312" s="8" t="n">
        <v>1</v>
      </c>
      <c r="K3312" s="10" t="n">
        <v>0.5</v>
      </c>
      <c r="L3312" s="11" t="n">
        <v>35.49</v>
      </c>
      <c r="M3312" s="11">
        <f>L3312-N3312</f>
        <v>51.1056</v>
      </c>
      <c r="N3312" s="11" t="n">
        <v>-15.6156</v>
      </c>
      <c r="O3312">
        <f>IF(L3312=0,"—",N3312/L3312)</f>
        <v>-0.44</v>
      </c>
      <c r="P3312" t="inlineStr">
        <is>
          <t>East</t>
        </is>
      </c>
      <c r="Q3312" t="inlineStr">
        <is>
          <t>Consumer</t>
        </is>
      </c>
    </row>
    <row r="3313">
      <c r="A3313" s="8" t="n">
        <v>782</v>
      </c>
      <c r="B3313" t="inlineStr">
        <is>
          <t>US-2015-157014</t>
        </is>
      </c>
      <c r="C3313" s="9" t="n">
        <v>42280</v>
      </c>
      <c r="D3313" s="8" t="n">
        <v>2015</v>
      </c>
      <c r="E3313" s="8" t="n">
        <v>10</v>
      </c>
      <c r="F3313" t="inlineStr">
        <is>
          <t>2015-10</t>
        </is>
      </c>
      <c r="G3313" t="inlineStr">
        <is>
          <t>Office Supplies</t>
        </is>
      </c>
      <c r="H3313" t="inlineStr">
        <is>
          <t>Binders</t>
        </is>
      </c>
      <c r="I3313" t="inlineStr">
        <is>
          <t>Acco D-Ring Binder w/DublLock</t>
        </is>
      </c>
      <c r="J3313" s="8" t="n">
        <v>5</v>
      </c>
      <c r="K3313" s="10" t="n">
        <v>0.7</v>
      </c>
      <c r="L3313" s="11" t="n">
        <v>32.07</v>
      </c>
      <c r="M3313" s="11">
        <f>L3313-N3313</f>
        <v>54.519000000000005</v>
      </c>
      <c r="N3313" s="11" t="n">
        <v>-22.449</v>
      </c>
      <c r="O3313">
        <f>IF(L3313=0,"—",N3313/L3313)</f>
        <v>-0.7000000000000001</v>
      </c>
      <c r="P3313" t="inlineStr">
        <is>
          <t>East</t>
        </is>
      </c>
      <c r="Q3313" t="inlineStr">
        <is>
          <t>Consumer</t>
        </is>
      </c>
    </row>
    <row r="3314">
      <c r="A3314" s="8" t="n">
        <v>783</v>
      </c>
      <c r="B3314" t="inlineStr">
        <is>
          <t>US-2015-157014</t>
        </is>
      </c>
      <c r="C3314" s="9" t="n">
        <v>42280</v>
      </c>
      <c r="D3314" s="8" t="n">
        <v>2015</v>
      </c>
      <c r="E3314" s="8" t="n">
        <v>10</v>
      </c>
      <c r="F3314" t="inlineStr">
        <is>
          <t>2015-10</t>
        </is>
      </c>
      <c r="G3314" t="inlineStr">
        <is>
          <t>Technology</t>
        </is>
      </c>
      <c r="H3314" t="inlineStr">
        <is>
          <t>Accessories</t>
        </is>
      </c>
      <c r="I3314" t="inlineStr">
        <is>
          <t>Imation 8gb Micro Traveldrive Usb 2.0 Flash Drive</t>
        </is>
      </c>
      <c r="J3314" s="8" t="n">
        <v>2</v>
      </c>
      <c r="K3314" s="10" t="n">
        <v>0.2</v>
      </c>
      <c r="L3314" s="11" t="n">
        <v>24</v>
      </c>
      <c r="M3314" s="11">
        <f>L3314-N3314</f>
        <v>26.7</v>
      </c>
      <c r="N3314" s="11" t="n">
        <v>-2.7</v>
      </c>
      <c r="O3314">
        <f>IF(L3314=0,"—",N3314/L3314)</f>
        <v>-0.1125</v>
      </c>
      <c r="P3314" t="inlineStr">
        <is>
          <t>East</t>
        </is>
      </c>
      <c r="Q3314" t="inlineStr">
        <is>
          <t>Consumer</t>
        </is>
      </c>
    </row>
    <row r="3315">
      <c r="A3315" s="8" t="n">
        <v>3075</v>
      </c>
      <c r="B3315" t="inlineStr">
        <is>
          <t>CA-2015-126137</t>
        </is>
      </c>
      <c r="C3315" s="9" t="n">
        <v>42280</v>
      </c>
      <c r="D3315" s="8" t="n">
        <v>2015</v>
      </c>
      <c r="E3315" s="8" t="n">
        <v>10</v>
      </c>
      <c r="F3315" t="inlineStr">
        <is>
          <t>2015-10</t>
        </is>
      </c>
      <c r="G3315" t="inlineStr">
        <is>
          <t>Furniture</t>
        </is>
      </c>
      <c r="H3315" t="inlineStr">
        <is>
          <t>Bookcases</t>
        </is>
      </c>
      <c r="I3315" t="inlineStr">
        <is>
          <t>Safco Value Mate Series Steel Bookcases, Baked Enamel Finish on Steel, Gray</t>
        </is>
      </c>
      <c r="J3315" s="8" t="n">
        <v>2</v>
      </c>
      <c r="K3315" s="10" t="n">
        <v>0.15</v>
      </c>
      <c r="L3315" s="11" t="n">
        <v>120.666</v>
      </c>
      <c r="M3315" s="11">
        <f>L3315-N3315</f>
        <v>102.21119999999999</v>
      </c>
      <c r="N3315" s="11" t="n">
        <v>18.4548</v>
      </c>
      <c r="O3315">
        <f>IF(L3315=0,"—",N3315/L3315)</f>
        <v>0.15294117647058822</v>
      </c>
      <c r="P3315" t="inlineStr">
        <is>
          <t>West</t>
        </is>
      </c>
      <c r="Q3315" t="inlineStr">
        <is>
          <t>Consumer</t>
        </is>
      </c>
    </row>
    <row r="3316">
      <c r="A3316" s="8" t="n">
        <v>1922</v>
      </c>
      <c r="B3316" t="inlineStr">
        <is>
          <t>CA-2015-125178</t>
        </is>
      </c>
      <c r="C3316" s="9" t="n">
        <v>42280</v>
      </c>
      <c r="D3316" s="8" t="n">
        <v>2015</v>
      </c>
      <c r="E3316" s="8" t="n">
        <v>10</v>
      </c>
      <c r="F3316" t="inlineStr">
        <is>
          <t>2015-10</t>
        </is>
      </c>
      <c r="G3316" t="inlineStr">
        <is>
          <t>Office Supplies</t>
        </is>
      </c>
      <c r="H3316" t="inlineStr">
        <is>
          <t>Storage</t>
        </is>
      </c>
      <c r="I3316" t="inlineStr">
        <is>
          <t>Staple magnet</t>
        </is>
      </c>
      <c r="J3316" s="8" t="n">
        <v>2</v>
      </c>
      <c r="K3316" s="10" t="n">
        <v>0.2</v>
      </c>
      <c r="L3316" s="11" t="n">
        <v>15.008</v>
      </c>
      <c r="M3316" s="11">
        <f>L3316-N3316</f>
        <v>13.5072</v>
      </c>
      <c r="N3316" s="11" t="n">
        <v>1.5008</v>
      </c>
      <c r="O3316">
        <f>IF(L3316=0,"—",N3316/L3316)</f>
        <v>0.1</v>
      </c>
      <c r="P3316" t="inlineStr">
        <is>
          <t>East</t>
        </is>
      </c>
      <c r="Q3316" t="inlineStr">
        <is>
          <t>Corporate</t>
        </is>
      </c>
    </row>
    <row r="3317">
      <c r="A3317" s="8" t="n">
        <v>785</v>
      </c>
      <c r="B3317" t="inlineStr">
        <is>
          <t>US-2015-157014</t>
        </is>
      </c>
      <c r="C3317" s="9" t="n">
        <v>42280</v>
      </c>
      <c r="D3317" s="8" t="n">
        <v>2015</v>
      </c>
      <c r="E3317" s="8" t="n">
        <v>10</v>
      </c>
      <c r="F3317" t="inlineStr">
        <is>
          <t>2015-10</t>
        </is>
      </c>
      <c r="G3317" t="inlineStr">
        <is>
          <t>Technology</t>
        </is>
      </c>
      <c r="H3317" t="inlineStr">
        <is>
          <t>Accessories</t>
        </is>
      </c>
      <c r="I3317" t="inlineStr">
        <is>
          <t>Microsoft Natural Ergonomic Keyboard 4000</t>
        </is>
      </c>
      <c r="J3317" s="8" t="n">
        <v>2</v>
      </c>
      <c r="K3317" s="10" t="n">
        <v>0.2</v>
      </c>
      <c r="L3317" s="11" t="n">
        <v>47.984</v>
      </c>
      <c r="M3317" s="11">
        <f>L3317-N3317</f>
        <v>47.3842</v>
      </c>
      <c r="N3317" s="11" t="n">
        <v>0.5998</v>
      </c>
      <c r="O3317">
        <f>IF(L3317=0,"—",N3317/L3317)</f>
        <v>0.012499999999999999</v>
      </c>
      <c r="P3317" t="inlineStr">
        <is>
          <t>East</t>
        </is>
      </c>
      <c r="Q3317" t="inlineStr">
        <is>
          <t>Consumer</t>
        </is>
      </c>
    </row>
    <row r="3318">
      <c r="A3318" s="8" t="n">
        <v>2128</v>
      </c>
      <c r="B3318" t="inlineStr">
        <is>
          <t>CA-2015-134859</t>
        </is>
      </c>
      <c r="C3318" s="9" t="n">
        <v>42281</v>
      </c>
      <c r="D3318" s="8" t="n">
        <v>2015</v>
      </c>
      <c r="E3318" s="8" t="n">
        <v>10</v>
      </c>
      <c r="F3318" t="inlineStr">
        <is>
          <t>2015-10</t>
        </is>
      </c>
      <c r="G3318" t="inlineStr">
        <is>
          <t>Furniture</t>
        </is>
      </c>
      <c r="H3318" t="inlineStr">
        <is>
          <t>Furnishings</t>
        </is>
      </c>
      <c r="I3318" t="inlineStr">
        <is>
          <t>DataProducts Ampli Magnifier Task Lamp, Black,</t>
        </is>
      </c>
      <c r="J3318" s="8" t="n">
        <v>3</v>
      </c>
      <c r="K3318" s="10" t="n">
        <v>0.2</v>
      </c>
      <c r="L3318" s="11" t="n">
        <v>64.944</v>
      </c>
      <c r="M3318" s="11">
        <f>L3318-N3318</f>
        <v>58.449600000000004</v>
      </c>
      <c r="N3318" s="11" t="n">
        <v>6.4944</v>
      </c>
      <c r="O3318">
        <f>IF(L3318=0,"—",N3318/L3318)</f>
        <v>0.09999999999999999</v>
      </c>
      <c r="P3318" t="inlineStr">
        <is>
          <t>East</t>
        </is>
      </c>
      <c r="Q3318" t="inlineStr">
        <is>
          <t>Home Office</t>
        </is>
      </c>
    </row>
    <row r="3319">
      <c r="A3319" s="8" t="n">
        <v>2129</v>
      </c>
      <c r="B3319" t="inlineStr">
        <is>
          <t>CA-2015-134859</t>
        </is>
      </c>
      <c r="C3319" s="9" t="n">
        <v>42281</v>
      </c>
      <c r="D3319" s="8" t="n">
        <v>2015</v>
      </c>
      <c r="E3319" s="8" t="n">
        <v>10</v>
      </c>
      <c r="F3319" t="inlineStr">
        <is>
          <t>2015-10</t>
        </is>
      </c>
      <c r="G3319" t="inlineStr">
        <is>
          <t>Office Supplies</t>
        </is>
      </c>
      <c r="H3319" t="inlineStr">
        <is>
          <t>Paper</t>
        </is>
      </c>
      <c r="I3319" t="inlineStr">
        <is>
          <t>Xerox 1946</t>
        </is>
      </c>
      <c r="J3319" s="8" t="n">
        <v>4</v>
      </c>
      <c r="K3319" s="10" t="n">
        <v>0.2</v>
      </c>
      <c r="L3319" s="11" t="n">
        <v>20.736</v>
      </c>
      <c r="M3319" s="11">
        <f>L3319-N3319</f>
        <v>13.4784</v>
      </c>
      <c r="N3319" s="11" t="n">
        <v>7.2576</v>
      </c>
      <c r="O3319">
        <f>IF(L3319=0,"—",N3319/L3319)</f>
        <v>0.35</v>
      </c>
      <c r="P3319" t="inlineStr">
        <is>
          <t>East</t>
        </is>
      </c>
      <c r="Q3319" t="inlineStr">
        <is>
          <t>Home Office</t>
        </is>
      </c>
    </row>
    <row r="3320">
      <c r="A3320" s="8" t="n">
        <v>636</v>
      </c>
      <c r="B3320" t="inlineStr">
        <is>
          <t>CA-2015-168004</t>
        </is>
      </c>
      <c r="C3320" s="9" t="n">
        <v>42281</v>
      </c>
      <c r="D3320" s="8" t="n">
        <v>2015</v>
      </c>
      <c r="E3320" s="8" t="n">
        <v>10</v>
      </c>
      <c r="F3320" t="inlineStr">
        <is>
          <t>2015-10</t>
        </is>
      </c>
      <c r="G3320" t="inlineStr">
        <is>
          <t>Furniture</t>
        </is>
      </c>
      <c r="H3320" t="inlineStr">
        <is>
          <t>Chairs</t>
        </is>
      </c>
      <c r="I3320" t="inlineStr">
        <is>
          <t>Office Star - Mesh Screen back chair with Vinyl seat</t>
        </is>
      </c>
      <c r="J3320" s="8" t="n">
        <v>3</v>
      </c>
      <c r="K3320" s="10" t="n">
        <v>0</v>
      </c>
      <c r="L3320" s="11" t="n">
        <v>392.94</v>
      </c>
      <c r="M3320" s="11">
        <f>L3320-N3320</f>
        <v>349.71659999999997</v>
      </c>
      <c r="N3320" s="11" t="n">
        <v>43.2234</v>
      </c>
      <c r="O3320">
        <f>IF(L3320=0,"—",N3320/L3320)</f>
        <v>0.11</v>
      </c>
      <c r="P3320" t="inlineStr">
        <is>
          <t>South</t>
        </is>
      </c>
      <c r="Q3320" t="inlineStr">
        <is>
          <t>Corporate</t>
        </is>
      </c>
    </row>
    <row r="3321">
      <c r="A3321" s="8" t="n">
        <v>1300</v>
      </c>
      <c r="B3321" t="inlineStr">
        <is>
          <t>CA-2015-121391</t>
        </is>
      </c>
      <c r="C3321" s="9" t="n">
        <v>42281</v>
      </c>
      <c r="D3321" s="8" t="n">
        <v>2015</v>
      </c>
      <c r="E3321" s="8" t="n">
        <v>10</v>
      </c>
      <c r="F3321" t="inlineStr">
        <is>
          <t>2015-10</t>
        </is>
      </c>
      <c r="G3321" t="inlineStr">
        <is>
          <t>Office Supplies</t>
        </is>
      </c>
      <c r="H3321" t="inlineStr">
        <is>
          <t>Storage</t>
        </is>
      </c>
      <c r="I3321" t="inlineStr">
        <is>
          <t>Tenex Personal Project File with Scoop Front Design, Black</t>
        </is>
      </c>
      <c r="J3321" s="8" t="n">
        <v>2</v>
      </c>
      <c r="K3321" s="10" t="n">
        <v>0</v>
      </c>
      <c r="L3321" s="11" t="n">
        <v>26.96</v>
      </c>
      <c r="M3321" s="11">
        <f>L3321-N3321</f>
        <v>19.950400000000002</v>
      </c>
      <c r="N3321" s="11" t="n">
        <v>7.0096</v>
      </c>
      <c r="O3321">
        <f>IF(L3321=0,"—",N3321/L3321)</f>
        <v>0.26</v>
      </c>
      <c r="P3321" t="inlineStr">
        <is>
          <t>West</t>
        </is>
      </c>
      <c r="Q3321" t="inlineStr">
        <is>
          <t>Consumer</t>
        </is>
      </c>
    </row>
    <row r="3322">
      <c r="A3322" s="8" t="n">
        <v>5611</v>
      </c>
      <c r="B3322" t="inlineStr">
        <is>
          <t>CA-2015-145828</t>
        </is>
      </c>
      <c r="C3322" s="9" t="n">
        <v>42282</v>
      </c>
      <c r="D3322" s="8" t="n">
        <v>2015</v>
      </c>
      <c r="E3322" s="8" t="n">
        <v>10</v>
      </c>
      <c r="F3322" t="inlineStr">
        <is>
          <t>2015-10</t>
        </is>
      </c>
      <c r="G3322" t="inlineStr">
        <is>
          <t>Technology</t>
        </is>
      </c>
      <c r="H3322" t="inlineStr">
        <is>
          <t>Accessories</t>
        </is>
      </c>
      <c r="I3322" t="inlineStr">
        <is>
          <t>SanDisk Ultra 32 GB MicroSDHC Class 10 Memory Card</t>
        </is>
      </c>
      <c r="J3322" s="8" t="n">
        <v>3</v>
      </c>
      <c r="K3322" s="10" t="n">
        <v>0.2</v>
      </c>
      <c r="L3322" s="11" t="n">
        <v>53.04</v>
      </c>
      <c r="M3322" s="11">
        <f>L3322-N3322</f>
        <v>57.681</v>
      </c>
      <c r="N3322" s="11" t="n">
        <v>-4.641</v>
      </c>
      <c r="O3322">
        <f>IF(L3322=0,"—",N3322/L3322)</f>
        <v>-0.08750000000000001</v>
      </c>
      <c r="P3322" t="inlineStr">
        <is>
          <t>East</t>
        </is>
      </c>
      <c r="Q3322" t="inlineStr">
        <is>
          <t>Consumer</t>
        </is>
      </c>
    </row>
    <row r="3323">
      <c r="A3323" s="8" t="n">
        <v>8769</v>
      </c>
      <c r="B3323" t="inlineStr">
        <is>
          <t>CA-2015-151722</t>
        </is>
      </c>
      <c r="C3323" s="9" t="n">
        <v>42282</v>
      </c>
      <c r="D3323" s="8" t="n">
        <v>2015</v>
      </c>
      <c r="E3323" s="8" t="n">
        <v>10</v>
      </c>
      <c r="F3323" t="inlineStr">
        <is>
          <t>2015-10</t>
        </is>
      </c>
      <c r="G3323" t="inlineStr">
        <is>
          <t>Technology</t>
        </is>
      </c>
      <c r="H3323" t="inlineStr">
        <is>
          <t>Accessories</t>
        </is>
      </c>
      <c r="I3323" t="inlineStr">
        <is>
          <t>NETGEAR N750 Dual Band Wi-Fi Gigabit Router</t>
        </is>
      </c>
      <c r="J3323" s="8" t="n">
        <v>4</v>
      </c>
      <c r="K3323" s="10" t="n">
        <v>0.2</v>
      </c>
      <c r="L3323" s="11" t="n">
        <v>288</v>
      </c>
      <c r="M3323" s="11">
        <f>L3323-N3323</f>
        <v>230.4</v>
      </c>
      <c r="N3323" s="11" t="n">
        <v>57.6</v>
      </c>
      <c r="O3323">
        <f>IF(L3323=0,"—",N3323/L3323)</f>
        <v>0.2</v>
      </c>
      <c r="P3323" t="inlineStr">
        <is>
          <t>East</t>
        </is>
      </c>
      <c r="Q3323" t="inlineStr">
        <is>
          <t>Consumer</t>
        </is>
      </c>
    </row>
    <row r="3324">
      <c r="A3324" s="8" t="n">
        <v>929</v>
      </c>
      <c r="B3324" t="inlineStr">
        <is>
          <t>CA-2015-115091</t>
        </is>
      </c>
      <c r="C3324" s="9" t="n">
        <v>42282</v>
      </c>
      <c r="D3324" s="8" t="n">
        <v>2015</v>
      </c>
      <c r="E3324" s="8" t="n">
        <v>10</v>
      </c>
      <c r="F3324" t="inlineStr">
        <is>
          <t>2015-10</t>
        </is>
      </c>
      <c r="G3324" t="inlineStr">
        <is>
          <t>Office Supplies</t>
        </is>
      </c>
      <c r="H3324" t="inlineStr">
        <is>
          <t>Appliances</t>
        </is>
      </c>
      <c r="I3324" t="inlineStr">
        <is>
          <t>Holmes Odor Grabber</t>
        </is>
      </c>
      <c r="J3324" s="8" t="n">
        <v>2</v>
      </c>
      <c r="K3324" s="10" t="n">
        <v>0</v>
      </c>
      <c r="L3324" s="11" t="n">
        <v>28.84</v>
      </c>
      <c r="M3324" s="11">
        <f>L3324-N3324</f>
        <v>19.3228</v>
      </c>
      <c r="N3324" s="11" t="n">
        <v>9.517200000000001</v>
      </c>
      <c r="O3324">
        <f>IF(L3324=0,"—",N3324/L3324)</f>
        <v>0.33</v>
      </c>
      <c r="P3324" t="inlineStr">
        <is>
          <t>South</t>
        </is>
      </c>
      <c r="Q3324" t="inlineStr">
        <is>
          <t>Home Office</t>
        </is>
      </c>
    </row>
    <row r="3325">
      <c r="A3325" s="8" t="n">
        <v>4622</v>
      </c>
      <c r="B3325" t="inlineStr">
        <is>
          <t>CA-2015-161214</t>
        </is>
      </c>
      <c r="C3325" s="9" t="n">
        <v>42282</v>
      </c>
      <c r="D3325" s="8" t="n">
        <v>2015</v>
      </c>
      <c r="E3325" s="8" t="n">
        <v>10</v>
      </c>
      <c r="F3325" t="inlineStr">
        <is>
          <t>2015-10</t>
        </is>
      </c>
      <c r="G3325" t="inlineStr">
        <is>
          <t>Office Supplies</t>
        </is>
      </c>
      <c r="H3325" t="inlineStr">
        <is>
          <t>Storage</t>
        </is>
      </c>
      <c r="I3325" t="inlineStr">
        <is>
          <t>Personal Filing Tote with Lid, Black/Gray</t>
        </is>
      </c>
      <c r="J3325" s="8" t="n">
        <v>5</v>
      </c>
      <c r="K3325" s="10" t="n">
        <v>0</v>
      </c>
      <c r="L3325" s="11" t="n">
        <v>77.55</v>
      </c>
      <c r="M3325" s="11">
        <f>L3325-N3325</f>
        <v>55.836</v>
      </c>
      <c r="N3325" s="11" t="n">
        <v>21.714</v>
      </c>
      <c r="O3325">
        <f>IF(L3325=0,"—",N3325/L3325)</f>
        <v>0.27999999999999997</v>
      </c>
      <c r="P3325" t="inlineStr">
        <is>
          <t>East</t>
        </is>
      </c>
      <c r="Q3325" t="inlineStr">
        <is>
          <t>Corporate</t>
        </is>
      </c>
    </row>
    <row r="3326">
      <c r="A3326" s="8" t="n">
        <v>6226</v>
      </c>
      <c r="B3326" t="inlineStr">
        <is>
          <t>CA-2015-133445</t>
        </is>
      </c>
      <c r="C3326" s="9" t="n">
        <v>42282</v>
      </c>
      <c r="D3326" s="8" t="n">
        <v>2015</v>
      </c>
      <c r="E3326" s="8" t="n">
        <v>10</v>
      </c>
      <c r="F3326" t="inlineStr">
        <is>
          <t>2015-10</t>
        </is>
      </c>
      <c r="G3326" t="inlineStr">
        <is>
          <t>Furniture</t>
        </is>
      </c>
      <c r="H3326" t="inlineStr">
        <is>
          <t>Bookcases</t>
        </is>
      </c>
      <c r="I3326" t="inlineStr">
        <is>
          <t>Bush Cubix Collection Bookcases, Fully Assembled</t>
        </is>
      </c>
      <c r="J3326" s="8" t="n">
        <v>1</v>
      </c>
      <c r="K3326" s="10" t="n">
        <v>0.7</v>
      </c>
      <c r="L3326" s="11" t="n">
        <v>66.294</v>
      </c>
      <c r="M3326" s="11">
        <f>L3326-N3326</f>
        <v>170.15460000000002</v>
      </c>
      <c r="N3326" s="11" t="n">
        <v>-103.8606</v>
      </c>
      <c r="O3326">
        <f>IF(L3326=0,"—",N3326/L3326)</f>
        <v>-1.5666666666666669</v>
      </c>
      <c r="P3326" t="inlineStr">
        <is>
          <t>West</t>
        </is>
      </c>
      <c r="Q3326" t="inlineStr">
        <is>
          <t>Consumer</t>
        </is>
      </c>
    </row>
    <row r="3327">
      <c r="A3327" s="8" t="n">
        <v>928</v>
      </c>
      <c r="B3327" t="inlineStr">
        <is>
          <t>CA-2015-115091</t>
        </is>
      </c>
      <c r="C3327" s="9" t="n">
        <v>42282</v>
      </c>
      <c r="D3327" s="8" t="n">
        <v>2015</v>
      </c>
      <c r="E3327" s="8" t="n">
        <v>10</v>
      </c>
      <c r="F3327" t="inlineStr">
        <is>
          <t>2015-10</t>
        </is>
      </c>
      <c r="G3327" t="inlineStr">
        <is>
          <t>Office Supplies</t>
        </is>
      </c>
      <c r="H3327" t="inlineStr">
        <is>
          <t>Art</t>
        </is>
      </c>
      <c r="I3327" t="inlineStr">
        <is>
          <t>Newell 324</t>
        </is>
      </c>
      <c r="J3327" s="8" t="n">
        <v>4</v>
      </c>
      <c r="K3327" s="10" t="n">
        <v>0</v>
      </c>
      <c r="L3327" s="11" t="n">
        <v>46.2</v>
      </c>
      <c r="M3327" s="11">
        <f>L3327-N3327</f>
        <v>33.264</v>
      </c>
      <c r="N3327" s="11" t="n">
        <v>12.936</v>
      </c>
      <c r="O3327">
        <f>IF(L3327=0,"—",N3327/L3327)</f>
        <v>0.27999999999999997</v>
      </c>
      <c r="P3327" t="inlineStr">
        <is>
          <t>South</t>
        </is>
      </c>
      <c r="Q3327" t="inlineStr">
        <is>
          <t>Home Office</t>
        </is>
      </c>
    </row>
    <row r="3328">
      <c r="A3328" s="8" t="n">
        <v>6227</v>
      </c>
      <c r="B3328" t="inlineStr">
        <is>
          <t>CA-2015-133445</t>
        </is>
      </c>
      <c r="C3328" s="9" t="n">
        <v>42282</v>
      </c>
      <c r="D3328" s="8" t="n">
        <v>2015</v>
      </c>
      <c r="E3328" s="8" t="n">
        <v>10</v>
      </c>
      <c r="F3328" t="inlineStr">
        <is>
          <t>2015-10</t>
        </is>
      </c>
      <c r="G3328" t="inlineStr">
        <is>
          <t>Furniture</t>
        </is>
      </c>
      <c r="H3328" t="inlineStr">
        <is>
          <t>Chairs</t>
        </is>
      </c>
      <c r="I3328" t="inlineStr">
        <is>
          <t>Global Highback Leather Tilter in Burgundy</t>
        </is>
      </c>
      <c r="J3328" s="8" t="n">
        <v>4</v>
      </c>
      <c r="K3328" s="10" t="n">
        <v>0.2</v>
      </c>
      <c r="L3328" s="11" t="n">
        <v>291.168</v>
      </c>
      <c r="M3328" s="11">
        <f>L3328-N3328</f>
        <v>305.7264</v>
      </c>
      <c r="N3328" s="11" t="n">
        <v>-14.5584</v>
      </c>
      <c r="O3328">
        <f>IF(L3328=0,"—",N3328/L3328)</f>
        <v>-0.05</v>
      </c>
      <c r="P3328" t="inlineStr">
        <is>
          <t>West</t>
        </is>
      </c>
      <c r="Q3328" t="inlineStr">
        <is>
          <t>Consumer</t>
        </is>
      </c>
    </row>
    <row r="3329">
      <c r="A3329" s="8" t="n">
        <v>6454</v>
      </c>
      <c r="B3329" t="inlineStr">
        <is>
          <t>CA-2015-125710</t>
        </is>
      </c>
      <c r="C3329" s="9" t="n">
        <v>42285</v>
      </c>
      <c r="D3329" s="8" t="n">
        <v>2015</v>
      </c>
      <c r="E3329" s="8" t="n">
        <v>10</v>
      </c>
      <c r="F3329" t="inlineStr">
        <is>
          <t>2015-10</t>
        </is>
      </c>
      <c r="G3329" t="inlineStr">
        <is>
          <t>Office Supplies</t>
        </is>
      </c>
      <c r="H3329" t="inlineStr">
        <is>
          <t>Art</t>
        </is>
      </c>
      <c r="I3329" t="inlineStr">
        <is>
          <t>Binney &amp; Smith inkTank Desk Highlighter, Chisel Tip, Yellow, 12/Box</t>
        </is>
      </c>
      <c r="J3329" s="8" t="n">
        <v>2</v>
      </c>
      <c r="K3329" s="10" t="n">
        <v>0.2</v>
      </c>
      <c r="L3329" s="11" t="n">
        <v>3.44</v>
      </c>
      <c r="M3329" s="11">
        <f>L3329-N3329</f>
        <v>2.881</v>
      </c>
      <c r="N3329" s="11" t="n">
        <v>0.5590000000000001</v>
      </c>
      <c r="O3329">
        <f>IF(L3329=0,"—",N3329/L3329)</f>
        <v>0.1625</v>
      </c>
      <c r="P3329" t="inlineStr">
        <is>
          <t>Central</t>
        </is>
      </c>
      <c r="Q3329" t="inlineStr">
        <is>
          <t>Consumer</t>
        </is>
      </c>
    </row>
    <row r="3330">
      <c r="A3330" s="8" t="n">
        <v>5509</v>
      </c>
      <c r="B3330" t="inlineStr">
        <is>
          <t>CA-2015-168529</t>
        </is>
      </c>
      <c r="C3330" s="9" t="n">
        <v>42285</v>
      </c>
      <c r="D3330" s="8" t="n">
        <v>2015</v>
      </c>
      <c r="E3330" s="8" t="n">
        <v>10</v>
      </c>
      <c r="F3330" t="inlineStr">
        <is>
          <t>2015-10</t>
        </is>
      </c>
      <c r="G3330" t="inlineStr">
        <is>
          <t>Furniture</t>
        </is>
      </c>
      <c r="H3330" t="inlineStr">
        <is>
          <t>Furnishings</t>
        </is>
      </c>
      <c r="I3330" t="inlineStr">
        <is>
          <t>Deflect-o SuperTray Unbreakable Stackable Tray, Letter, Black</t>
        </is>
      </c>
      <c r="J3330" s="8" t="n">
        <v>5</v>
      </c>
      <c r="K3330" s="10" t="n">
        <v>0</v>
      </c>
      <c r="L3330" s="11" t="n">
        <v>145.9</v>
      </c>
      <c r="M3330" s="11">
        <f>L3330-N3330</f>
        <v>83.16300000000001</v>
      </c>
      <c r="N3330" s="11" t="n">
        <v>62.737</v>
      </c>
      <c r="O3330">
        <f>IF(L3330=0,"—",N3330/L3330)</f>
        <v>0.43</v>
      </c>
      <c r="P3330" t="inlineStr">
        <is>
          <t>West</t>
        </is>
      </c>
      <c r="Q3330" t="inlineStr">
        <is>
          <t>Consumer</t>
        </is>
      </c>
    </row>
    <row r="3331">
      <c r="A3331" s="8" t="n">
        <v>8134</v>
      </c>
      <c r="B3331" t="inlineStr">
        <is>
          <t>CA-2015-131352</t>
        </is>
      </c>
      <c r="C3331" s="9" t="n">
        <v>42285</v>
      </c>
      <c r="D3331" s="8" t="n">
        <v>2015</v>
      </c>
      <c r="E3331" s="8" t="n">
        <v>10</v>
      </c>
      <c r="F3331" t="inlineStr">
        <is>
          <t>2015-10</t>
        </is>
      </c>
      <c r="G3331" t="inlineStr">
        <is>
          <t>Furniture</t>
        </is>
      </c>
      <c r="H3331" t="inlineStr">
        <is>
          <t>Furnishings</t>
        </is>
      </c>
      <c r="I3331" t="inlineStr">
        <is>
          <t>Tenex Traditional Chairmats for Medium Pile Carpet, Standard Lip, 36" x 48"</t>
        </is>
      </c>
      <c r="J3331" s="8" t="n">
        <v>3</v>
      </c>
      <c r="K3331" s="10" t="n">
        <v>0.6</v>
      </c>
      <c r="L3331" s="11" t="n">
        <v>72.78</v>
      </c>
      <c r="M3331" s="11">
        <f>L3331-N3331</f>
        <v>143.7405</v>
      </c>
      <c r="N3331" s="11" t="n">
        <v>-70.9605</v>
      </c>
      <c r="O3331">
        <f>IF(L3331=0,"—",N3331/L3331)</f>
        <v>-0.975</v>
      </c>
      <c r="P3331" t="inlineStr">
        <is>
          <t>Central</t>
        </is>
      </c>
      <c r="Q3331" t="inlineStr">
        <is>
          <t>Corporate</t>
        </is>
      </c>
    </row>
    <row r="3332">
      <c r="A3332" s="8" t="n">
        <v>9264</v>
      </c>
      <c r="B3332" t="inlineStr">
        <is>
          <t>CA-2015-124499</t>
        </is>
      </c>
      <c r="C3332" s="9" t="n">
        <v>42286</v>
      </c>
      <c r="D3332" s="8" t="n">
        <v>2015</v>
      </c>
      <c r="E3332" s="8" t="n">
        <v>10</v>
      </c>
      <c r="F3332" t="inlineStr">
        <is>
          <t>2015-10</t>
        </is>
      </c>
      <c r="G3332" t="inlineStr">
        <is>
          <t>Office Supplies</t>
        </is>
      </c>
      <c r="H3332" t="inlineStr">
        <is>
          <t>Appliances</t>
        </is>
      </c>
      <c r="I3332" t="inlineStr">
        <is>
          <t>Belkin 8 Outlet SurgeMaster II Gold Surge Protector</t>
        </is>
      </c>
      <c r="J3332" s="8" t="n">
        <v>5</v>
      </c>
      <c r="K3332" s="10" t="n">
        <v>0.1</v>
      </c>
      <c r="L3332" s="11" t="n">
        <v>269.91</v>
      </c>
      <c r="M3332" s="11">
        <f>L3332-N3332</f>
        <v>215.92800000000003</v>
      </c>
      <c r="N3332" s="11" t="n">
        <v>53.982</v>
      </c>
      <c r="O3332">
        <f>IF(L3332=0,"—",N3332/L3332)</f>
        <v>0.19999999999999998</v>
      </c>
      <c r="P3332" t="inlineStr">
        <is>
          <t>Central</t>
        </is>
      </c>
      <c r="Q3332" t="inlineStr">
        <is>
          <t>Consumer</t>
        </is>
      </c>
    </row>
    <row r="3333">
      <c r="A3333" s="8" t="n">
        <v>9263</v>
      </c>
      <c r="B3333" t="inlineStr">
        <is>
          <t>CA-2015-124499</t>
        </is>
      </c>
      <c r="C3333" s="9" t="n">
        <v>42286</v>
      </c>
      <c r="D3333" s="8" t="n">
        <v>2015</v>
      </c>
      <c r="E3333" s="8" t="n">
        <v>10</v>
      </c>
      <c r="F3333" t="inlineStr">
        <is>
          <t>2015-10</t>
        </is>
      </c>
      <c r="G3333" t="inlineStr">
        <is>
          <t>Furniture</t>
        </is>
      </c>
      <c r="H3333" t="inlineStr">
        <is>
          <t>Chairs</t>
        </is>
      </c>
      <c r="I3333" t="inlineStr">
        <is>
          <t>High-Back Leather Manager's Chair</t>
        </is>
      </c>
      <c r="J3333" s="8" t="n">
        <v>3</v>
      </c>
      <c r="K3333" s="10" t="n">
        <v>0</v>
      </c>
      <c r="L3333" s="11" t="n">
        <v>389.97</v>
      </c>
      <c r="M3333" s="11">
        <f>L3333-N3333</f>
        <v>354.8727</v>
      </c>
      <c r="N3333" s="11" t="n">
        <v>35.0973</v>
      </c>
      <c r="O3333">
        <f>IF(L3333=0,"—",N3333/L3333)</f>
        <v>0.08999999999999998</v>
      </c>
      <c r="P3333" t="inlineStr">
        <is>
          <t>Central</t>
        </is>
      </c>
      <c r="Q3333" t="inlineStr">
        <is>
          <t>Consumer</t>
        </is>
      </c>
    </row>
    <row r="3334">
      <c r="A3334" s="8" t="n">
        <v>7313</v>
      </c>
      <c r="B3334" t="inlineStr">
        <is>
          <t>CA-2015-162761</t>
        </is>
      </c>
      <c r="C3334" s="9" t="n">
        <v>42286</v>
      </c>
      <c r="D3334" s="8" t="n">
        <v>2015</v>
      </c>
      <c r="E3334" s="8" t="n">
        <v>10</v>
      </c>
      <c r="F3334" t="inlineStr">
        <is>
          <t>2015-10</t>
        </is>
      </c>
      <c r="G3334" t="inlineStr">
        <is>
          <t>Office Supplies</t>
        </is>
      </c>
      <c r="H3334" t="inlineStr">
        <is>
          <t>Binders</t>
        </is>
      </c>
      <c r="I3334" t="inlineStr">
        <is>
          <t>Clear Mylar Reinforcing Strips</t>
        </is>
      </c>
      <c r="J3334" s="8" t="n">
        <v>2</v>
      </c>
      <c r="K3334" s="10" t="n">
        <v>0.7</v>
      </c>
      <c r="L3334" s="11" t="n">
        <v>11.214</v>
      </c>
      <c r="M3334" s="11">
        <f>L3334-N3334</f>
        <v>19.8114</v>
      </c>
      <c r="N3334" s="11" t="n">
        <v>-8.5974</v>
      </c>
      <c r="O3334">
        <f>IF(L3334=0,"—",N3334/L3334)</f>
        <v>-0.7666666666666667</v>
      </c>
      <c r="P3334" t="inlineStr">
        <is>
          <t>South</t>
        </is>
      </c>
      <c r="Q3334" t="inlineStr">
        <is>
          <t>Consumer</t>
        </is>
      </c>
    </row>
    <row r="3335">
      <c r="A3335" s="8" t="n">
        <v>5717</v>
      </c>
      <c r="B3335" t="inlineStr">
        <is>
          <t>CA-2015-124107</t>
        </is>
      </c>
      <c r="C3335" s="9" t="n">
        <v>42286</v>
      </c>
      <c r="D3335" s="8" t="n">
        <v>2015</v>
      </c>
      <c r="E3335" s="8" t="n">
        <v>10</v>
      </c>
      <c r="F3335" t="inlineStr">
        <is>
          <t>2015-10</t>
        </is>
      </c>
      <c r="G3335" t="inlineStr">
        <is>
          <t>Technology</t>
        </is>
      </c>
      <c r="H3335" t="inlineStr">
        <is>
          <t>Phones</t>
        </is>
      </c>
      <c r="I3335" t="inlineStr">
        <is>
          <t>KLD Oscar II Style Snap-on Ultra Thin Side Flip Synthetic Leather Cover Case for</t>
        </is>
      </c>
      <c r="J3335" s="8" t="n">
        <v>3</v>
      </c>
      <c r="K3335" s="10" t="n">
        <v>0</v>
      </c>
      <c r="L3335" s="11" t="n">
        <v>29.16</v>
      </c>
      <c r="M3335" s="11">
        <f>L3335-N3335</f>
        <v>20.7036</v>
      </c>
      <c r="N3335" s="11" t="n">
        <v>8.4564</v>
      </c>
      <c r="O3335">
        <f>IF(L3335=0,"—",N3335/L3335)</f>
        <v>0.29000000000000004</v>
      </c>
      <c r="P3335" t="inlineStr">
        <is>
          <t>Central</t>
        </is>
      </c>
      <c r="Q3335" t="inlineStr">
        <is>
          <t>Corporate</t>
        </is>
      </c>
    </row>
    <row r="3336">
      <c r="A3336" s="8" t="n">
        <v>7312</v>
      </c>
      <c r="B3336" t="inlineStr">
        <is>
          <t>CA-2015-162761</t>
        </is>
      </c>
      <c r="C3336" s="9" t="n">
        <v>42286</v>
      </c>
      <c r="D3336" s="8" t="n">
        <v>2015</v>
      </c>
      <c r="E3336" s="8" t="n">
        <v>10</v>
      </c>
      <c r="F3336" t="inlineStr">
        <is>
          <t>2015-10</t>
        </is>
      </c>
      <c r="G3336" t="inlineStr">
        <is>
          <t>Office Supplies</t>
        </is>
      </c>
      <c r="H3336" t="inlineStr">
        <is>
          <t>Binders</t>
        </is>
      </c>
      <c r="I3336" t="inlineStr">
        <is>
          <t>Zipper Ring Binder Pockets</t>
        </is>
      </c>
      <c r="J3336" s="8" t="n">
        <v>2</v>
      </c>
      <c r="K3336" s="10" t="n">
        <v>0.7</v>
      </c>
      <c r="L3336" s="11" t="n">
        <v>1.872</v>
      </c>
      <c r="M3336" s="11">
        <f>L3336-N3336</f>
        <v>3.1824000000000003</v>
      </c>
      <c r="N3336" s="11" t="n">
        <v>-1.3104</v>
      </c>
      <c r="O3336">
        <f>IF(L3336=0,"—",N3336/L3336)</f>
        <v>-0.7</v>
      </c>
      <c r="P3336" t="inlineStr">
        <is>
          <t>South</t>
        </is>
      </c>
      <c r="Q3336" t="inlineStr">
        <is>
          <t>Consumer</t>
        </is>
      </c>
    </row>
    <row r="3337">
      <c r="A3337" s="8" t="n">
        <v>2490</v>
      </c>
      <c r="B3337" t="inlineStr">
        <is>
          <t>CA-2015-141040</t>
        </is>
      </c>
      <c r="C3337" s="9" t="n">
        <v>42286</v>
      </c>
      <c r="D3337" s="8" t="n">
        <v>2015</v>
      </c>
      <c r="E3337" s="8" t="n">
        <v>10</v>
      </c>
      <c r="F3337" t="inlineStr">
        <is>
          <t>2015-10</t>
        </is>
      </c>
      <c r="G3337" t="inlineStr">
        <is>
          <t>Technology</t>
        </is>
      </c>
      <c r="H3337" t="inlineStr">
        <is>
          <t>Phones</t>
        </is>
      </c>
      <c r="I3337" t="inlineStr">
        <is>
          <t>Jawbone JAMBOX Wireless Bluetooth Speaker</t>
        </is>
      </c>
      <c r="J3337" s="8" t="n">
        <v>4</v>
      </c>
      <c r="K3337" s="10" t="n">
        <v>0</v>
      </c>
      <c r="L3337" s="11" t="n">
        <v>631.96</v>
      </c>
      <c r="M3337" s="11">
        <f>L3337-N3337</f>
        <v>328.61920000000003</v>
      </c>
      <c r="N3337" s="11" t="n">
        <v>303.3408</v>
      </c>
      <c r="O3337">
        <f>IF(L3337=0,"—",N3337/L3337)</f>
        <v>0.48</v>
      </c>
      <c r="P3337" t="inlineStr">
        <is>
          <t>East</t>
        </is>
      </c>
      <c r="Q3337" t="inlineStr">
        <is>
          <t>Consumer</t>
        </is>
      </c>
    </row>
    <row r="3338">
      <c r="A3338" s="8" t="n">
        <v>5716</v>
      </c>
      <c r="B3338" t="inlineStr">
        <is>
          <t>CA-2015-124107</t>
        </is>
      </c>
      <c r="C3338" s="9" t="n">
        <v>42286</v>
      </c>
      <c r="D3338" s="8" t="n">
        <v>2015</v>
      </c>
      <c r="E3338" s="8" t="n">
        <v>10</v>
      </c>
      <c r="F3338" t="inlineStr">
        <is>
          <t>2015-10</t>
        </is>
      </c>
      <c r="G3338" t="inlineStr">
        <is>
          <t>Technology</t>
        </is>
      </c>
      <c r="H3338" t="inlineStr">
        <is>
          <t>Accessories</t>
        </is>
      </c>
      <c r="I3338" t="inlineStr">
        <is>
          <t>Logitech G19 Programmable Gaming Keyboard</t>
        </is>
      </c>
      <c r="J3338" s="8" t="n">
        <v>5</v>
      </c>
      <c r="K3338" s="10" t="n">
        <v>0</v>
      </c>
      <c r="L3338" s="11" t="n">
        <v>619.95</v>
      </c>
      <c r="M3338" s="11">
        <f>L3338-N3338</f>
        <v>508.35900000000004</v>
      </c>
      <c r="N3338" s="11" t="n">
        <v>111.591</v>
      </c>
      <c r="O3338">
        <f>IF(L3338=0,"—",N3338/L3338)</f>
        <v>0.17999999999999997</v>
      </c>
      <c r="P3338" t="inlineStr">
        <is>
          <t>Central</t>
        </is>
      </c>
      <c r="Q3338" t="inlineStr">
        <is>
          <t>Corporate</t>
        </is>
      </c>
    </row>
    <row r="3339">
      <c r="A3339" s="8" t="n">
        <v>7314</v>
      </c>
      <c r="B3339" t="inlineStr">
        <is>
          <t>CA-2015-162761</t>
        </is>
      </c>
      <c r="C3339" s="9" t="n">
        <v>42286</v>
      </c>
      <c r="D3339" s="8" t="n">
        <v>2015</v>
      </c>
      <c r="E3339" s="8" t="n">
        <v>10</v>
      </c>
      <c r="F3339" t="inlineStr">
        <is>
          <t>2015-10</t>
        </is>
      </c>
      <c r="G3339" t="inlineStr">
        <is>
          <t>Office Supplies</t>
        </is>
      </c>
      <c r="H3339" t="inlineStr">
        <is>
          <t>Art</t>
        </is>
      </c>
      <c r="I3339" t="inlineStr">
        <is>
          <t>Avery Hi-Liter Smear-Safe Highlighters</t>
        </is>
      </c>
      <c r="J3339" s="8" t="n">
        <v>8</v>
      </c>
      <c r="K3339" s="10" t="n">
        <v>0.2</v>
      </c>
      <c r="L3339" s="11" t="n">
        <v>37.376</v>
      </c>
      <c r="M3339" s="11">
        <f>L3339-N3339</f>
        <v>29.900799999999997</v>
      </c>
      <c r="N3339" s="11" t="n">
        <v>7.4752</v>
      </c>
      <c r="O3339">
        <f>IF(L3339=0,"—",N3339/L3339)</f>
        <v>0.2</v>
      </c>
      <c r="P3339" t="inlineStr">
        <is>
          <t>South</t>
        </is>
      </c>
      <c r="Q3339" t="inlineStr">
        <is>
          <t>Consumer</t>
        </is>
      </c>
    </row>
    <row r="3340">
      <c r="A3340" s="8" t="n">
        <v>2491</v>
      </c>
      <c r="B3340" t="inlineStr">
        <is>
          <t>CA-2015-141040</t>
        </is>
      </c>
      <c r="C3340" s="9" t="n">
        <v>42286</v>
      </c>
      <c r="D3340" s="8" t="n">
        <v>2015</v>
      </c>
      <c r="E3340" s="8" t="n">
        <v>10</v>
      </c>
      <c r="F3340" t="inlineStr">
        <is>
          <t>2015-10</t>
        </is>
      </c>
      <c r="G3340" t="inlineStr">
        <is>
          <t>Office Supplies</t>
        </is>
      </c>
      <c r="H3340" t="inlineStr">
        <is>
          <t>Paper</t>
        </is>
      </c>
      <c r="I3340" t="inlineStr">
        <is>
          <t>Xerox 1895</t>
        </is>
      </c>
      <c r="J3340" s="8" t="n">
        <v>4</v>
      </c>
      <c r="K3340" s="10" t="n">
        <v>0</v>
      </c>
      <c r="L3340" s="11" t="n">
        <v>23.92</v>
      </c>
      <c r="M3340" s="11">
        <f>L3340-N3340</f>
        <v>13.156000000000002</v>
      </c>
      <c r="N3340" s="11" t="n">
        <v>10.764</v>
      </c>
      <c r="O3340">
        <f>IF(L3340=0,"—",N3340/L3340)</f>
        <v>0.44999999999999996</v>
      </c>
      <c r="P3340" t="inlineStr">
        <is>
          <t>East</t>
        </is>
      </c>
      <c r="Q3340" t="inlineStr">
        <is>
          <t>Consumer</t>
        </is>
      </c>
    </row>
    <row r="3341">
      <c r="A3341" s="8" t="n">
        <v>5718</v>
      </c>
      <c r="B3341" t="inlineStr">
        <is>
          <t>CA-2015-124107</t>
        </is>
      </c>
      <c r="C3341" s="9" t="n">
        <v>42286</v>
      </c>
      <c r="D3341" s="8" t="n">
        <v>2015</v>
      </c>
      <c r="E3341" s="8" t="n">
        <v>10</v>
      </c>
      <c r="F3341" t="inlineStr">
        <is>
          <t>2015-10</t>
        </is>
      </c>
      <c r="G3341" t="inlineStr">
        <is>
          <t>Office Supplies</t>
        </is>
      </c>
      <c r="H3341" t="inlineStr">
        <is>
          <t>Envelopes</t>
        </is>
      </c>
      <c r="I3341" t="inlineStr">
        <is>
          <t>Staple envelope</t>
        </is>
      </c>
      <c r="J3341" s="8" t="n">
        <v>7</v>
      </c>
      <c r="K3341" s="10" t="n">
        <v>0</v>
      </c>
      <c r="L3341" s="11" t="n">
        <v>57.96</v>
      </c>
      <c r="M3341" s="11">
        <f>L3341-N3341</f>
        <v>30.7188</v>
      </c>
      <c r="N3341" s="11" t="n">
        <v>27.2412</v>
      </c>
      <c r="O3341">
        <f>IF(L3341=0,"—",N3341/L3341)</f>
        <v>0.47</v>
      </c>
      <c r="P3341" t="inlineStr">
        <is>
          <t>Central</t>
        </is>
      </c>
      <c r="Q3341" t="inlineStr">
        <is>
          <t>Corporate</t>
        </is>
      </c>
    </row>
    <row r="3342">
      <c r="A3342" s="8" t="n">
        <v>5719</v>
      </c>
      <c r="B3342" t="inlineStr">
        <is>
          <t>CA-2015-124107</t>
        </is>
      </c>
      <c r="C3342" s="9" t="n">
        <v>42286</v>
      </c>
      <c r="D3342" s="8" t="n">
        <v>2015</v>
      </c>
      <c r="E3342" s="8" t="n">
        <v>10</v>
      </c>
      <c r="F3342" t="inlineStr">
        <is>
          <t>2015-10</t>
        </is>
      </c>
      <c r="G3342" t="inlineStr">
        <is>
          <t>Office Supplies</t>
        </is>
      </c>
      <c r="H3342" t="inlineStr">
        <is>
          <t>Appliances</t>
        </is>
      </c>
      <c r="I3342" t="inlineStr">
        <is>
          <t>Belkin 6 Outlet Metallic Surge Strip</t>
        </is>
      </c>
      <c r="J3342" s="8" t="n">
        <v>3</v>
      </c>
      <c r="K3342" s="10" t="n">
        <v>0.1</v>
      </c>
      <c r="L3342" s="11" t="n">
        <v>29.403</v>
      </c>
      <c r="M3342" s="11">
        <f>L3342-N3342</f>
        <v>24.1758</v>
      </c>
      <c r="N3342" s="11" t="n">
        <v>5.2272</v>
      </c>
      <c r="O3342">
        <f>IF(L3342=0,"—",N3342/L3342)</f>
        <v>0.17777777777777778</v>
      </c>
      <c r="P3342" t="inlineStr">
        <is>
          <t>Central</t>
        </is>
      </c>
      <c r="Q3342" t="inlineStr">
        <is>
          <t>Corporate</t>
        </is>
      </c>
    </row>
    <row r="3343">
      <c r="A3343" s="8" t="n">
        <v>882</v>
      </c>
      <c r="B3343" t="inlineStr">
        <is>
          <t>CA-2015-129098</t>
        </is>
      </c>
      <c r="C3343" s="9" t="n">
        <v>42286</v>
      </c>
      <c r="D3343" s="8" t="n">
        <v>2015</v>
      </c>
      <c r="E3343" s="8" t="n">
        <v>10</v>
      </c>
      <c r="F3343" t="inlineStr">
        <is>
          <t>2015-10</t>
        </is>
      </c>
      <c r="G3343" t="inlineStr">
        <is>
          <t>Office Supplies</t>
        </is>
      </c>
      <c r="H3343" t="inlineStr">
        <is>
          <t>Storage</t>
        </is>
      </c>
      <c r="I3343" t="inlineStr">
        <is>
          <t>Decoflex Hanging Personal Folder File, Blue</t>
        </is>
      </c>
      <c r="J3343" s="8" t="n">
        <v>2</v>
      </c>
      <c r="K3343" s="10" t="n">
        <v>0</v>
      </c>
      <c r="L3343" s="11" t="n">
        <v>30.84</v>
      </c>
      <c r="M3343" s="11">
        <f>L3343-N3343</f>
        <v>22.513199999999998</v>
      </c>
      <c r="N3343" s="11" t="n">
        <v>8.3268</v>
      </c>
      <c r="O3343">
        <f>IF(L3343=0,"—",N3343/L3343)</f>
        <v>0.27</v>
      </c>
      <c r="P3343" t="inlineStr">
        <is>
          <t>South</t>
        </is>
      </c>
      <c r="Q3343" t="inlineStr">
        <is>
          <t>Consumer</t>
        </is>
      </c>
    </row>
    <row r="3344">
      <c r="A3344" s="8" t="n">
        <v>5186</v>
      </c>
      <c r="B3344" t="inlineStr">
        <is>
          <t>CA-2015-134719</t>
        </is>
      </c>
      <c r="C3344" s="9" t="n">
        <v>42287</v>
      </c>
      <c r="D3344" s="8" t="n">
        <v>2015</v>
      </c>
      <c r="E3344" s="8" t="n">
        <v>10</v>
      </c>
      <c r="F3344" t="inlineStr">
        <is>
          <t>2015-10</t>
        </is>
      </c>
      <c r="G3344" t="inlineStr">
        <is>
          <t>Office Supplies</t>
        </is>
      </c>
      <c r="H3344" t="inlineStr">
        <is>
          <t>Storage</t>
        </is>
      </c>
      <c r="I3344" t="inlineStr">
        <is>
          <t>Tennsco Single-Tier Lockers</t>
        </is>
      </c>
      <c r="J3344" s="8" t="n">
        <v>6</v>
      </c>
      <c r="K3344" s="10" t="n">
        <v>0.2</v>
      </c>
      <c r="L3344" s="11" t="n">
        <v>1801.632</v>
      </c>
      <c r="M3344" s="11">
        <f>L3344-N3344</f>
        <v>2139.438</v>
      </c>
      <c r="N3344" s="11" t="n">
        <v>-337.806</v>
      </c>
      <c r="O3344">
        <f>IF(L3344=0,"—",N3344/L3344)</f>
        <v>-0.18749999999999997</v>
      </c>
      <c r="P3344" t="inlineStr">
        <is>
          <t>South</t>
        </is>
      </c>
      <c r="Q3344" t="inlineStr">
        <is>
          <t>Consumer</t>
        </is>
      </c>
    </row>
    <row r="3345">
      <c r="A3345" s="8" t="n">
        <v>9913</v>
      </c>
      <c r="B3345" t="inlineStr">
        <is>
          <t>CA-2015-132388</t>
        </is>
      </c>
      <c r="C3345" s="9" t="n">
        <v>42287</v>
      </c>
      <c r="D3345" s="8" t="n">
        <v>2015</v>
      </c>
      <c r="E3345" s="8" t="n">
        <v>10</v>
      </c>
      <c r="F3345" t="inlineStr">
        <is>
          <t>2015-10</t>
        </is>
      </c>
      <c r="G3345" t="inlineStr">
        <is>
          <t>Furniture</t>
        </is>
      </c>
      <c r="H3345" t="inlineStr">
        <is>
          <t>Chairs</t>
        </is>
      </c>
      <c r="I3345" t="inlineStr">
        <is>
          <t>Global Leather &amp; Oak Executive Chair, Burgundy</t>
        </is>
      </c>
      <c r="J3345" s="8" t="n">
        <v>3</v>
      </c>
      <c r="K3345" s="10" t="n">
        <v>0.2</v>
      </c>
      <c r="L3345" s="11" t="n">
        <v>362.136</v>
      </c>
      <c r="M3345" s="11">
        <f>L3345-N3345</f>
        <v>416.45640000000003</v>
      </c>
      <c r="N3345" s="11" t="n">
        <v>-54.3204</v>
      </c>
      <c r="O3345">
        <f>IF(L3345=0,"—",N3345/L3345)</f>
        <v>-0.15</v>
      </c>
      <c r="P3345" t="inlineStr">
        <is>
          <t>West</t>
        </is>
      </c>
      <c r="Q3345" t="inlineStr">
        <is>
          <t>Corporate</t>
        </is>
      </c>
    </row>
    <row r="3346">
      <c r="A3346" s="8" t="n">
        <v>4719</v>
      </c>
      <c r="B3346" t="inlineStr">
        <is>
          <t>CA-2015-109736</t>
        </is>
      </c>
      <c r="C3346" s="9" t="n">
        <v>42287</v>
      </c>
      <c r="D3346" s="8" t="n">
        <v>2015</v>
      </c>
      <c r="E3346" s="8" t="n">
        <v>10</v>
      </c>
      <c r="F3346" t="inlineStr">
        <is>
          <t>2015-10</t>
        </is>
      </c>
      <c r="G3346" t="inlineStr">
        <is>
          <t>Office Supplies</t>
        </is>
      </c>
      <c r="H3346" t="inlineStr">
        <is>
          <t>Paper</t>
        </is>
      </c>
      <c r="I3346" t="inlineStr">
        <is>
          <t>Xerox 1894</t>
        </is>
      </c>
      <c r="J3346" s="8" t="n">
        <v>7</v>
      </c>
      <c r="K3346" s="10" t="n">
        <v>0</v>
      </c>
      <c r="L3346" s="11" t="n">
        <v>45.36</v>
      </c>
      <c r="M3346" s="11">
        <f>L3346-N3346</f>
        <v>23.5872</v>
      </c>
      <c r="N3346" s="11" t="n">
        <v>21.7728</v>
      </c>
      <c r="O3346">
        <f>IF(L3346=0,"—",N3346/L3346)</f>
        <v>0.48</v>
      </c>
      <c r="P3346" t="inlineStr">
        <is>
          <t>West</t>
        </is>
      </c>
      <c r="Q3346" t="inlineStr">
        <is>
          <t>Corporate</t>
        </is>
      </c>
    </row>
    <row r="3347">
      <c r="A3347" s="8" t="n">
        <v>6833</v>
      </c>
      <c r="B3347" t="inlineStr">
        <is>
          <t>CA-2015-112522</t>
        </is>
      </c>
      <c r="C3347" s="9" t="n">
        <v>42287</v>
      </c>
      <c r="D3347" s="8" t="n">
        <v>2015</v>
      </c>
      <c r="E3347" s="8" t="n">
        <v>10</v>
      </c>
      <c r="F3347" t="inlineStr">
        <is>
          <t>2015-10</t>
        </is>
      </c>
      <c r="G3347" t="inlineStr">
        <is>
          <t>Office Supplies</t>
        </is>
      </c>
      <c r="H3347" t="inlineStr">
        <is>
          <t>Art</t>
        </is>
      </c>
      <c r="I3347" t="inlineStr">
        <is>
          <t>Avery Fluorescent Highlighter Four-Color Set</t>
        </is>
      </c>
      <c r="J3347" s="8" t="n">
        <v>3</v>
      </c>
      <c r="K3347" s="10" t="n">
        <v>0.2</v>
      </c>
      <c r="L3347" s="11" t="n">
        <v>8.016</v>
      </c>
      <c r="M3347" s="11">
        <f>L3347-N3347</f>
        <v>7.014</v>
      </c>
      <c r="N3347" s="11" t="n">
        <v>1.002</v>
      </c>
      <c r="O3347">
        <f>IF(L3347=0,"—",N3347/L3347)</f>
        <v>0.125</v>
      </c>
      <c r="P3347" t="inlineStr">
        <is>
          <t>Central</t>
        </is>
      </c>
      <c r="Q3347" t="inlineStr">
        <is>
          <t>Consumer</t>
        </is>
      </c>
    </row>
    <row r="3348">
      <c r="A3348" s="8" t="n">
        <v>9914</v>
      </c>
      <c r="B3348" t="inlineStr">
        <is>
          <t>CA-2015-132388</t>
        </is>
      </c>
      <c r="C3348" s="9" t="n">
        <v>42287</v>
      </c>
      <c r="D3348" s="8" t="n">
        <v>2015</v>
      </c>
      <c r="E3348" s="8" t="n">
        <v>10</v>
      </c>
      <c r="F3348" t="inlineStr">
        <is>
          <t>2015-10</t>
        </is>
      </c>
      <c r="G3348" t="inlineStr">
        <is>
          <t>Office Supplies</t>
        </is>
      </c>
      <c r="H3348" t="inlineStr">
        <is>
          <t>Labels</t>
        </is>
      </c>
      <c r="I3348" t="inlineStr">
        <is>
          <t>Avery 503</t>
        </is>
      </c>
      <c r="J3348" s="8" t="n">
        <v>3</v>
      </c>
      <c r="K3348" s="10" t="n">
        <v>0</v>
      </c>
      <c r="L3348" s="11" t="n">
        <v>31.05</v>
      </c>
      <c r="M3348" s="11">
        <f>L3348-N3348</f>
        <v>16.146</v>
      </c>
      <c r="N3348" s="11" t="n">
        <v>14.904</v>
      </c>
      <c r="O3348">
        <f>IF(L3348=0,"—",N3348/L3348)</f>
        <v>0.48</v>
      </c>
      <c r="P3348" t="inlineStr">
        <is>
          <t>West</t>
        </is>
      </c>
      <c r="Q3348" t="inlineStr">
        <is>
          <t>Corporate</t>
        </is>
      </c>
    </row>
    <row r="3349">
      <c r="A3349" s="8" t="n">
        <v>5</v>
      </c>
      <c r="B3349" t="inlineStr">
        <is>
          <t>US-2015-108966</t>
        </is>
      </c>
      <c r="C3349" s="9" t="n">
        <v>42288</v>
      </c>
      <c r="D3349" s="8" t="n">
        <v>2015</v>
      </c>
      <c r="E3349" s="8" t="n">
        <v>10</v>
      </c>
      <c r="F3349" t="inlineStr">
        <is>
          <t>2015-10</t>
        </is>
      </c>
      <c r="G3349" t="inlineStr">
        <is>
          <t>Office Supplies</t>
        </is>
      </c>
      <c r="H3349" t="inlineStr">
        <is>
          <t>Storage</t>
        </is>
      </c>
      <c r="I3349" t="inlineStr">
        <is>
          <t>Eldon Fold 'N Roll Cart System</t>
        </is>
      </c>
      <c r="J3349" s="8" t="n">
        <v>2</v>
      </c>
      <c r="K3349" s="10" t="n">
        <v>0.2</v>
      </c>
      <c r="L3349" s="11" t="n">
        <v>22.368</v>
      </c>
      <c r="M3349" s="11">
        <f>L3349-N3349</f>
        <v>19.851599999999998</v>
      </c>
      <c r="N3349" s="11" t="n">
        <v>2.5164</v>
      </c>
      <c r="O3349">
        <f>IF(L3349=0,"—",N3349/L3349)</f>
        <v>0.1125</v>
      </c>
      <c r="P3349" t="inlineStr">
        <is>
          <t>South</t>
        </is>
      </c>
      <c r="Q3349" t="inlineStr">
        <is>
          <t>Consumer</t>
        </is>
      </c>
    </row>
    <row r="3350">
      <c r="A3350" s="8" t="n">
        <v>5345</v>
      </c>
      <c r="B3350" t="inlineStr">
        <is>
          <t>CA-2015-112053</t>
        </is>
      </c>
      <c r="C3350" s="9" t="n">
        <v>42288</v>
      </c>
      <c r="D3350" s="8" t="n">
        <v>2015</v>
      </c>
      <c r="E3350" s="8" t="n">
        <v>10</v>
      </c>
      <c r="F3350" t="inlineStr">
        <is>
          <t>2015-10</t>
        </is>
      </c>
      <c r="G3350" t="inlineStr">
        <is>
          <t>Technology</t>
        </is>
      </c>
      <c r="H3350" t="inlineStr">
        <is>
          <t>Accessories</t>
        </is>
      </c>
      <c r="I3350" t="inlineStr">
        <is>
          <t>Memorex 25GB 6X Branded Blu-Ray Recordable Disc, 30/Pack</t>
        </is>
      </c>
      <c r="J3350" s="8" t="n">
        <v>1</v>
      </c>
      <c r="K3350" s="10" t="n">
        <v>0</v>
      </c>
      <c r="L3350" s="11" t="n">
        <v>31.95</v>
      </c>
      <c r="M3350" s="11">
        <f>L3350-N3350</f>
        <v>29.7135</v>
      </c>
      <c r="N3350" s="11" t="n">
        <v>2.2365</v>
      </c>
      <c r="O3350">
        <f>IF(L3350=0,"—",N3350/L3350)</f>
        <v>0.06999999999999999</v>
      </c>
      <c r="P3350" t="inlineStr">
        <is>
          <t>East</t>
        </is>
      </c>
      <c r="Q3350" t="inlineStr">
        <is>
          <t>Consumer</t>
        </is>
      </c>
    </row>
    <row r="3351">
      <c r="A3351" s="8" t="n">
        <v>4</v>
      </c>
      <c r="B3351" t="inlineStr">
        <is>
          <t>US-2015-108966</t>
        </is>
      </c>
      <c r="C3351" s="9" t="n">
        <v>42288</v>
      </c>
      <c r="D3351" s="8" t="n">
        <v>2015</v>
      </c>
      <c r="E3351" s="8" t="n">
        <v>10</v>
      </c>
      <c r="F3351" t="inlineStr">
        <is>
          <t>2015-10</t>
        </is>
      </c>
      <c r="G3351" t="inlineStr">
        <is>
          <t>Furniture</t>
        </is>
      </c>
      <c r="H3351" t="inlineStr">
        <is>
          <t>Tables</t>
        </is>
      </c>
      <c r="I3351" t="inlineStr">
        <is>
          <t>Bretford CR4500 Series Slim Rectangular Table</t>
        </is>
      </c>
      <c r="J3351" s="8" t="n">
        <v>5</v>
      </c>
      <c r="K3351" s="10" t="n">
        <v>0.45</v>
      </c>
      <c r="L3351" s="11" t="n">
        <v>957.5775</v>
      </c>
      <c r="M3351" s="11">
        <f>L3351-N3351</f>
        <v>1340.6085</v>
      </c>
      <c r="N3351" s="11" t="n">
        <v>-383.031</v>
      </c>
      <c r="O3351">
        <f>IF(L3351=0,"—",N3351/L3351)</f>
        <v>-0.4</v>
      </c>
      <c r="P3351" t="inlineStr">
        <is>
          <t>South</t>
        </is>
      </c>
      <c r="Q3351" t="inlineStr">
        <is>
          <t>Consumer</t>
        </is>
      </c>
    </row>
    <row r="3352">
      <c r="A3352" s="8" t="n">
        <v>2117</v>
      </c>
      <c r="B3352" t="inlineStr">
        <is>
          <t>CA-2015-159786</t>
        </is>
      </c>
      <c r="C3352" s="9" t="n">
        <v>42289</v>
      </c>
      <c r="D3352" s="8" t="n">
        <v>2015</v>
      </c>
      <c r="E3352" s="8" t="n">
        <v>10</v>
      </c>
      <c r="F3352" t="inlineStr">
        <is>
          <t>2015-10</t>
        </is>
      </c>
      <c r="G3352" t="inlineStr">
        <is>
          <t>Furniture</t>
        </is>
      </c>
      <c r="H3352" t="inlineStr">
        <is>
          <t>Tables</t>
        </is>
      </c>
      <c r="I3352" t="inlineStr">
        <is>
          <t>SAFCO PlanMaster Heigh-Adjustable Drafting Table Base, 43w x 30d x 30-37h, Black</t>
        </is>
      </c>
      <c r="J3352" s="8" t="n">
        <v>1</v>
      </c>
      <c r="K3352" s="10" t="n">
        <v>0.4</v>
      </c>
      <c r="L3352" s="11" t="n">
        <v>209.67</v>
      </c>
      <c r="M3352" s="11">
        <f>L3352-N3352</f>
        <v>223.648</v>
      </c>
      <c r="N3352" s="11" t="n">
        <v>-13.978</v>
      </c>
      <c r="O3352">
        <f>IF(L3352=0,"—",N3352/L3352)</f>
        <v>-0.06666666666666667</v>
      </c>
      <c r="P3352" t="inlineStr">
        <is>
          <t>East</t>
        </is>
      </c>
      <c r="Q3352" t="inlineStr">
        <is>
          <t>Consumer</t>
        </is>
      </c>
    </row>
    <row r="3353">
      <c r="A3353" s="8" t="n">
        <v>7862</v>
      </c>
      <c r="B3353" t="inlineStr">
        <is>
          <t>CA-2015-142993</t>
        </is>
      </c>
      <c r="C3353" s="9" t="n">
        <v>42289</v>
      </c>
      <c r="D3353" s="8" t="n">
        <v>2015</v>
      </c>
      <c r="E3353" s="8" t="n">
        <v>10</v>
      </c>
      <c r="F3353" t="inlineStr">
        <is>
          <t>2015-10</t>
        </is>
      </c>
      <c r="G3353" t="inlineStr">
        <is>
          <t>Technology</t>
        </is>
      </c>
      <c r="H3353" t="inlineStr">
        <is>
          <t>Accessories</t>
        </is>
      </c>
      <c r="I3353" t="inlineStr">
        <is>
          <t>Kingston Digital DataTraveler 16GB USB 2.0</t>
        </is>
      </c>
      <c r="J3353" s="8" t="n">
        <v>2</v>
      </c>
      <c r="K3353" s="10" t="n">
        <v>0</v>
      </c>
      <c r="L3353" s="11" t="n">
        <v>17.9</v>
      </c>
      <c r="M3353" s="11">
        <f>L3353-N3353</f>
        <v>14.498999999999999</v>
      </c>
      <c r="N3353" s="11" t="n">
        <v>3.401</v>
      </c>
      <c r="O3353">
        <f>IF(L3353=0,"—",N3353/L3353)</f>
        <v>0.19</v>
      </c>
      <c r="P3353" t="inlineStr">
        <is>
          <t>West</t>
        </is>
      </c>
      <c r="Q3353" t="inlineStr">
        <is>
          <t>Consumer</t>
        </is>
      </c>
    </row>
    <row r="3354">
      <c r="A3354" s="8" t="n">
        <v>7863</v>
      </c>
      <c r="B3354" t="inlineStr">
        <is>
          <t>CA-2015-142993</t>
        </is>
      </c>
      <c r="C3354" s="9" t="n">
        <v>42289</v>
      </c>
      <c r="D3354" s="8" t="n">
        <v>2015</v>
      </c>
      <c r="E3354" s="8" t="n">
        <v>10</v>
      </c>
      <c r="F3354" t="inlineStr">
        <is>
          <t>2015-10</t>
        </is>
      </c>
      <c r="G3354" t="inlineStr">
        <is>
          <t>Office Supplies</t>
        </is>
      </c>
      <c r="H3354" t="inlineStr">
        <is>
          <t>Storage</t>
        </is>
      </c>
      <c r="I3354" t="inlineStr">
        <is>
          <t>Contico 72"H Heavy-Duty Storage System</t>
        </is>
      </c>
      <c r="J3354" s="8" t="n">
        <v>2</v>
      </c>
      <c r="K3354" s="10" t="n">
        <v>0</v>
      </c>
      <c r="L3354" s="11" t="n">
        <v>81.95999999999999</v>
      </c>
      <c r="M3354" s="11">
        <f>L3354-N3354</f>
        <v>81.96</v>
      </c>
      <c r="N3354" s="11" t="n">
        <v>0</v>
      </c>
      <c r="O3354">
        <f>IF(L3354=0,"—",N3354/L3354)</f>
        <v>0</v>
      </c>
      <c r="P3354" t="inlineStr">
        <is>
          <t>West</t>
        </is>
      </c>
      <c r="Q3354" t="inlineStr">
        <is>
          <t>Consumer</t>
        </is>
      </c>
    </row>
    <row r="3355">
      <c r="A3355" s="8" t="n">
        <v>191</v>
      </c>
      <c r="B3355" t="inlineStr">
        <is>
          <t>CA-2015-102281</t>
        </is>
      </c>
      <c r="C3355" s="9" t="n">
        <v>42289</v>
      </c>
      <c r="D3355" s="8" t="n">
        <v>2015</v>
      </c>
      <c r="E3355" s="8" t="n">
        <v>10</v>
      </c>
      <c r="F3355" t="inlineStr">
        <is>
          <t>2015-10</t>
        </is>
      </c>
      <c r="G3355" t="inlineStr">
        <is>
          <t>Technology</t>
        </is>
      </c>
      <c r="H3355" t="inlineStr">
        <is>
          <t>Phones</t>
        </is>
      </c>
      <c r="I3355" t="inlineStr">
        <is>
          <t>I Need's 3d Hello Kitty Hybrid Silicone Case Cover for HTC One X 4g with 3d Hell</t>
        </is>
      </c>
      <c r="J3355" s="8" t="n">
        <v>6</v>
      </c>
      <c r="K3355" s="10" t="n">
        <v>0</v>
      </c>
      <c r="L3355" s="11" t="n">
        <v>71.76000000000001</v>
      </c>
      <c r="M3355" s="11">
        <f>L3355-N3355</f>
        <v>51.66720000000001</v>
      </c>
      <c r="N3355" s="11" t="n">
        <v>20.0928</v>
      </c>
      <c r="O3355">
        <f>IF(L3355=0,"—",N3355/L3355)</f>
        <v>0.27999999999999997</v>
      </c>
      <c r="P3355" t="inlineStr">
        <is>
          <t>East</t>
        </is>
      </c>
      <c r="Q3355" t="inlineStr">
        <is>
          <t>Home Office</t>
        </is>
      </c>
    </row>
    <row r="3356">
      <c r="A3356" s="8" t="n">
        <v>2917</v>
      </c>
      <c r="B3356" t="inlineStr">
        <is>
          <t>CA-2015-134747</t>
        </is>
      </c>
      <c r="C3356" s="9" t="n">
        <v>42289</v>
      </c>
      <c r="D3356" s="8" t="n">
        <v>2015</v>
      </c>
      <c r="E3356" s="8" t="n">
        <v>10</v>
      </c>
      <c r="F3356" t="inlineStr">
        <is>
          <t>2015-10</t>
        </is>
      </c>
      <c r="G3356" t="inlineStr">
        <is>
          <t>Technology</t>
        </is>
      </c>
      <c r="H3356" t="inlineStr">
        <is>
          <t>Phones</t>
        </is>
      </c>
      <c r="I3356" t="inlineStr">
        <is>
          <t>Samsung Rugby III</t>
        </is>
      </c>
      <c r="J3356" s="8" t="n">
        <v>4</v>
      </c>
      <c r="K3356" s="10" t="n">
        <v>0</v>
      </c>
      <c r="L3356" s="11" t="n">
        <v>263.96</v>
      </c>
      <c r="M3356" s="11">
        <f>L3356-N3356</f>
        <v>192.69079999999997</v>
      </c>
      <c r="N3356" s="11" t="n">
        <v>71.2692</v>
      </c>
      <c r="O3356">
        <f>IF(L3356=0,"—",N3356/L3356)</f>
        <v>0.27</v>
      </c>
      <c r="P3356" t="inlineStr">
        <is>
          <t>Central</t>
        </is>
      </c>
      <c r="Q3356" t="inlineStr">
        <is>
          <t>Consumer</t>
        </is>
      </c>
    </row>
    <row r="3357">
      <c r="A3357" s="8" t="n">
        <v>192</v>
      </c>
      <c r="B3357" t="inlineStr">
        <is>
          <t>CA-2015-102281</t>
        </is>
      </c>
      <c r="C3357" s="9" t="n">
        <v>42289</v>
      </c>
      <c r="D3357" s="8" t="n">
        <v>2015</v>
      </c>
      <c r="E3357" s="8" t="n">
        <v>10</v>
      </c>
      <c r="F3357" t="inlineStr">
        <is>
          <t>2015-10</t>
        </is>
      </c>
      <c r="G3357" t="inlineStr">
        <is>
          <t>Office Supplies</t>
        </is>
      </c>
      <c r="H3357" t="inlineStr">
        <is>
          <t>Paper</t>
        </is>
      </c>
      <c r="I3357" t="inlineStr">
        <is>
          <t>Xerox 205</t>
        </is>
      </c>
      <c r="J3357" s="8" t="n">
        <v>8</v>
      </c>
      <c r="K3357" s="10" t="n">
        <v>0</v>
      </c>
      <c r="L3357" s="11" t="n">
        <v>51.84</v>
      </c>
      <c r="M3357" s="11">
        <f>L3357-N3357</f>
        <v>26.956800000000005</v>
      </c>
      <c r="N3357" s="11" t="n">
        <v>24.8832</v>
      </c>
      <c r="O3357">
        <f>IF(L3357=0,"—",N3357/L3357)</f>
        <v>0.4799999999999999</v>
      </c>
      <c r="P3357" t="inlineStr">
        <is>
          <t>East</t>
        </is>
      </c>
      <c r="Q3357" t="inlineStr">
        <is>
          <t>Home Office</t>
        </is>
      </c>
    </row>
    <row r="3358">
      <c r="A3358" s="8" t="n">
        <v>2916</v>
      </c>
      <c r="B3358" t="inlineStr">
        <is>
          <t>CA-2015-134747</t>
        </is>
      </c>
      <c r="C3358" s="9" t="n">
        <v>42289</v>
      </c>
      <c r="D3358" s="8" t="n">
        <v>2015</v>
      </c>
      <c r="E3358" s="8" t="n">
        <v>10</v>
      </c>
      <c r="F3358" t="inlineStr">
        <is>
          <t>2015-10</t>
        </is>
      </c>
      <c r="G3358" t="inlineStr">
        <is>
          <t>Office Supplies</t>
        </is>
      </c>
      <c r="H3358" t="inlineStr">
        <is>
          <t>Binders</t>
        </is>
      </c>
      <c r="I3358" t="inlineStr">
        <is>
          <t>GBC Standard Plastic Binding Systems' Combs</t>
        </is>
      </c>
      <c r="J3358" s="8" t="n">
        <v>2</v>
      </c>
      <c r="K3358" s="10" t="n">
        <v>0</v>
      </c>
      <c r="L3358" s="11" t="n">
        <v>12.56</v>
      </c>
      <c r="M3358" s="11">
        <f>L3358-N3358</f>
        <v>6.908</v>
      </c>
      <c r="N3358" s="11" t="n">
        <v>5.652</v>
      </c>
      <c r="O3358">
        <f>IF(L3358=0,"—",N3358/L3358)</f>
        <v>0.45</v>
      </c>
      <c r="P3358" t="inlineStr">
        <is>
          <t>Central</t>
        </is>
      </c>
      <c r="Q3358" t="inlineStr">
        <is>
          <t>Consumer</t>
        </is>
      </c>
    </row>
    <row r="3359">
      <c r="A3359" s="8" t="n">
        <v>193</v>
      </c>
      <c r="B3359" t="inlineStr">
        <is>
          <t>CA-2015-102281</t>
        </is>
      </c>
      <c r="C3359" s="9" t="n">
        <v>42289</v>
      </c>
      <c r="D3359" s="8" t="n">
        <v>2015</v>
      </c>
      <c r="E3359" s="8" t="n">
        <v>10</v>
      </c>
      <c r="F3359" t="inlineStr">
        <is>
          <t>2015-10</t>
        </is>
      </c>
      <c r="G3359" t="inlineStr">
        <is>
          <t>Furniture</t>
        </is>
      </c>
      <c r="H3359" t="inlineStr">
        <is>
          <t>Bookcases</t>
        </is>
      </c>
      <c r="I3359" t="inlineStr">
        <is>
          <t>Atlantic Metals Mobile 3-Shelf Bookcases, Custom Colors</t>
        </is>
      </c>
      <c r="J3359" s="8" t="n">
        <v>3</v>
      </c>
      <c r="K3359" s="10" t="n">
        <v>0.2</v>
      </c>
      <c r="L3359" s="11" t="n">
        <v>626.352</v>
      </c>
      <c r="M3359" s="11">
        <f>L3359-N3359</f>
        <v>579.3756</v>
      </c>
      <c r="N3359" s="11" t="n">
        <v>46.9764</v>
      </c>
      <c r="O3359">
        <f>IF(L3359=0,"—",N3359/L3359)</f>
        <v>0.075</v>
      </c>
      <c r="P3359" t="inlineStr">
        <is>
          <t>East</t>
        </is>
      </c>
      <c r="Q3359" t="inlineStr">
        <is>
          <t>Home Office</t>
        </is>
      </c>
    </row>
    <row r="3360">
      <c r="A3360" s="8" t="n">
        <v>194</v>
      </c>
      <c r="B3360" t="inlineStr">
        <is>
          <t>CA-2015-102281</t>
        </is>
      </c>
      <c r="C3360" s="9" t="n">
        <v>42289</v>
      </c>
      <c r="D3360" s="8" t="n">
        <v>2015</v>
      </c>
      <c r="E3360" s="8" t="n">
        <v>10</v>
      </c>
      <c r="F3360" t="inlineStr">
        <is>
          <t>2015-10</t>
        </is>
      </c>
      <c r="G3360" t="inlineStr">
        <is>
          <t>Office Supplies</t>
        </is>
      </c>
      <c r="H3360" t="inlineStr">
        <is>
          <t>Art</t>
        </is>
      </c>
      <c r="I3360" t="inlineStr">
        <is>
          <t>4009 Highlighters by Sanford</t>
        </is>
      </c>
      <c r="J3360" s="8" t="n">
        <v>5</v>
      </c>
      <c r="K3360" s="10" t="n">
        <v>0</v>
      </c>
      <c r="L3360" s="11" t="n">
        <v>19.9</v>
      </c>
      <c r="M3360" s="11">
        <f>L3360-N3360</f>
        <v>13.332999999999998</v>
      </c>
      <c r="N3360" s="11" t="n">
        <v>6.567</v>
      </c>
      <c r="O3360">
        <f>IF(L3360=0,"—",N3360/L3360)</f>
        <v>0.33</v>
      </c>
      <c r="P3360" t="inlineStr">
        <is>
          <t>East</t>
        </is>
      </c>
      <c r="Q3360" t="inlineStr">
        <is>
          <t>Home Office</t>
        </is>
      </c>
    </row>
    <row r="3361">
      <c r="A3361" s="8" t="n">
        <v>2915</v>
      </c>
      <c r="B3361" t="inlineStr">
        <is>
          <t>CA-2015-134747</t>
        </is>
      </c>
      <c r="C3361" s="9" t="n">
        <v>42289</v>
      </c>
      <c r="D3361" s="8" t="n">
        <v>2015</v>
      </c>
      <c r="E3361" s="8" t="n">
        <v>10</v>
      </c>
      <c r="F3361" t="inlineStr">
        <is>
          <t>2015-10</t>
        </is>
      </c>
      <c r="G3361" t="inlineStr">
        <is>
          <t>Technology</t>
        </is>
      </c>
      <c r="H3361" t="inlineStr">
        <is>
          <t>Phones</t>
        </is>
      </c>
      <c r="I3361" t="inlineStr">
        <is>
          <t>AT&amp;T 17929 Lendline Telephone</t>
        </is>
      </c>
      <c r="J3361" s="8" t="n">
        <v>3</v>
      </c>
      <c r="K3361" s="10" t="n">
        <v>0</v>
      </c>
      <c r="L3361" s="11" t="n">
        <v>135.72</v>
      </c>
      <c r="M3361" s="11">
        <f>L3361-N3361</f>
        <v>100.4328</v>
      </c>
      <c r="N3361" s="11" t="n">
        <v>35.2872</v>
      </c>
      <c r="O3361">
        <f>IF(L3361=0,"—",N3361/L3361)</f>
        <v>0.26</v>
      </c>
      <c r="P3361" t="inlineStr">
        <is>
          <t>Central</t>
        </is>
      </c>
      <c r="Q3361" t="inlineStr">
        <is>
          <t>Consumer</t>
        </is>
      </c>
    </row>
    <row r="3362">
      <c r="A3362" s="8" t="n">
        <v>190</v>
      </c>
      <c r="B3362" t="inlineStr">
        <is>
          <t>CA-2015-102281</t>
        </is>
      </c>
      <c r="C3362" s="9" t="n">
        <v>42289</v>
      </c>
      <c r="D3362" s="8" t="n">
        <v>2015</v>
      </c>
      <c r="E3362" s="8" t="n">
        <v>10</v>
      </c>
      <c r="F3362" t="inlineStr">
        <is>
          <t>2015-10</t>
        </is>
      </c>
      <c r="G3362" t="inlineStr">
        <is>
          <t>Furniture</t>
        </is>
      </c>
      <c r="H3362" t="inlineStr">
        <is>
          <t>Bookcases</t>
        </is>
      </c>
      <c r="I3362" t="inlineStr">
        <is>
          <t>Atlantic Metals Mobile 4-Shelf Bookcases, Custom Colors</t>
        </is>
      </c>
      <c r="J3362" s="8" t="n">
        <v>4</v>
      </c>
      <c r="K3362" s="10" t="n">
        <v>0.2</v>
      </c>
      <c r="L3362" s="11" t="n">
        <v>899.136</v>
      </c>
      <c r="M3362" s="11">
        <f>L3362-N3362</f>
        <v>786.7439999999999</v>
      </c>
      <c r="N3362" s="11" t="n">
        <v>112.392</v>
      </c>
      <c r="O3362">
        <f>IF(L3362=0,"—",N3362/L3362)</f>
        <v>0.125</v>
      </c>
      <c r="P3362" t="inlineStr">
        <is>
          <t>East</t>
        </is>
      </c>
      <c r="Q3362" t="inlineStr">
        <is>
          <t>Home Office</t>
        </is>
      </c>
    </row>
    <row r="3363">
      <c r="A3363" s="8" t="n">
        <v>847</v>
      </c>
      <c r="B3363" t="inlineStr">
        <is>
          <t>CA-2015-114300</t>
        </is>
      </c>
      <c r="C3363" s="9" t="n">
        <v>42290</v>
      </c>
      <c r="D3363" s="8" t="n">
        <v>2015</v>
      </c>
      <c r="E3363" s="8" t="n">
        <v>10</v>
      </c>
      <c r="F3363" t="inlineStr">
        <is>
          <t>2015-10</t>
        </is>
      </c>
      <c r="G3363" t="inlineStr">
        <is>
          <t>Technology</t>
        </is>
      </c>
      <c r="H3363" t="inlineStr">
        <is>
          <t>Phones</t>
        </is>
      </c>
      <c r="I3363" t="inlineStr">
        <is>
          <t>I Need's 3d Hello Kitty Hybrid Silicone Case Cover for HTC One X 4g with 3d Hell</t>
        </is>
      </c>
      <c r="J3363" s="8" t="n">
        <v>7</v>
      </c>
      <c r="K3363" s="10" t="n">
        <v>0</v>
      </c>
      <c r="L3363" s="11" t="n">
        <v>83.72</v>
      </c>
      <c r="M3363" s="11">
        <f>L3363-N3363</f>
        <v>60.2784</v>
      </c>
      <c r="N3363" s="11" t="n">
        <v>23.4416</v>
      </c>
      <c r="O3363">
        <f>IF(L3363=0,"—",N3363/L3363)</f>
        <v>0.28</v>
      </c>
      <c r="P3363" t="inlineStr">
        <is>
          <t>South</t>
        </is>
      </c>
      <c r="Q3363" t="inlineStr">
        <is>
          <t>Consumer</t>
        </is>
      </c>
    </row>
    <row r="3364">
      <c r="A3364" s="8" t="n">
        <v>848</v>
      </c>
      <c r="B3364" t="inlineStr">
        <is>
          <t>CA-2015-114300</t>
        </is>
      </c>
      <c r="C3364" s="9" t="n">
        <v>42290</v>
      </c>
      <c r="D3364" s="8" t="n">
        <v>2015</v>
      </c>
      <c r="E3364" s="8" t="n">
        <v>10</v>
      </c>
      <c r="F3364" t="inlineStr">
        <is>
          <t>2015-10</t>
        </is>
      </c>
      <c r="G3364" t="inlineStr">
        <is>
          <t>Furniture</t>
        </is>
      </c>
      <c r="H3364" t="inlineStr">
        <is>
          <t>Chairs</t>
        </is>
      </c>
      <c r="I3364" t="inlineStr">
        <is>
          <t>Global Deluxe Office Fabric Chairs</t>
        </is>
      </c>
      <c r="J3364" s="8" t="n">
        <v>3</v>
      </c>
      <c r="K3364" s="10" t="n">
        <v>0</v>
      </c>
      <c r="L3364" s="11" t="n">
        <v>287.94</v>
      </c>
      <c r="M3364" s="11">
        <f>L3364-N3364</f>
        <v>210.1962</v>
      </c>
      <c r="N3364" s="11" t="n">
        <v>77.74379999999999</v>
      </c>
      <c r="O3364">
        <f>IF(L3364=0,"—",N3364/L3364)</f>
        <v>0.26999999999999996</v>
      </c>
      <c r="P3364" t="inlineStr">
        <is>
          <t>South</t>
        </is>
      </c>
      <c r="Q3364" t="inlineStr">
        <is>
          <t>Consumer</t>
        </is>
      </c>
    </row>
    <row r="3365">
      <c r="A3365" s="8" t="n">
        <v>6879</v>
      </c>
      <c r="B3365" t="inlineStr">
        <is>
          <t>US-2015-123918</t>
        </is>
      </c>
      <c r="C3365" s="9" t="n">
        <v>42292</v>
      </c>
      <c r="D3365" s="8" t="n">
        <v>2015</v>
      </c>
      <c r="E3365" s="8" t="n">
        <v>10</v>
      </c>
      <c r="F3365" t="inlineStr">
        <is>
          <t>2015-10</t>
        </is>
      </c>
      <c r="G3365" t="inlineStr">
        <is>
          <t>Office Supplies</t>
        </is>
      </c>
      <c r="H3365" t="inlineStr">
        <is>
          <t>Paper</t>
        </is>
      </c>
      <c r="I3365" t="inlineStr">
        <is>
          <t>Xerox 1986</t>
        </is>
      </c>
      <c r="J3365" s="8" t="n">
        <v>1</v>
      </c>
      <c r="K3365" s="10" t="n">
        <v>0.2</v>
      </c>
      <c r="L3365" s="11" t="n">
        <v>5.344</v>
      </c>
      <c r="M3365" s="11">
        <f>L3365-N3365</f>
        <v>3.4736000000000002</v>
      </c>
      <c r="N3365" s="11" t="n">
        <v>1.8704</v>
      </c>
      <c r="O3365">
        <f>IF(L3365=0,"—",N3365/L3365)</f>
        <v>0.35</v>
      </c>
      <c r="P3365" t="inlineStr">
        <is>
          <t>Central</t>
        </is>
      </c>
      <c r="Q3365" t="inlineStr">
        <is>
          <t>Consumer</t>
        </is>
      </c>
    </row>
    <row r="3366">
      <c r="A3366" s="8" t="n">
        <v>4631</v>
      </c>
      <c r="B3366" t="inlineStr">
        <is>
          <t>US-2015-126235</t>
        </is>
      </c>
      <c r="C3366" s="9" t="n">
        <v>42292</v>
      </c>
      <c r="D3366" s="8" t="n">
        <v>2015</v>
      </c>
      <c r="E3366" s="8" t="n">
        <v>10</v>
      </c>
      <c r="F3366" t="inlineStr">
        <is>
          <t>2015-10</t>
        </is>
      </c>
      <c r="G3366" t="inlineStr">
        <is>
          <t>Furniture</t>
        </is>
      </c>
      <c r="H3366" t="inlineStr">
        <is>
          <t>Furnishings</t>
        </is>
      </c>
      <c r="I3366" t="inlineStr">
        <is>
          <t>DAX Cubicle Frames, 8-1/2 x 11</t>
        </is>
      </c>
      <c r="J3366" s="8" t="n">
        <v>2</v>
      </c>
      <c r="K3366" s="10" t="n">
        <v>0</v>
      </c>
      <c r="L3366" s="11" t="n">
        <v>17.14</v>
      </c>
      <c r="M3366" s="11">
        <f>L3366-N3366</f>
        <v>10.9696</v>
      </c>
      <c r="N3366" s="11" t="n">
        <v>6.1704</v>
      </c>
      <c r="O3366">
        <f>IF(L3366=0,"—",N3366/L3366)</f>
        <v>0.36</v>
      </c>
      <c r="P3366" t="inlineStr">
        <is>
          <t>Central</t>
        </is>
      </c>
      <c r="Q3366" t="inlineStr">
        <is>
          <t>Consumer</t>
        </is>
      </c>
    </row>
    <row r="3367">
      <c r="A3367" s="8" t="n">
        <v>7906</v>
      </c>
      <c r="B3367" t="inlineStr">
        <is>
          <t>US-2015-118766</t>
        </is>
      </c>
      <c r="C3367" s="9" t="n">
        <v>42292</v>
      </c>
      <c r="D3367" s="8" t="n">
        <v>2015</v>
      </c>
      <c r="E3367" s="8" t="n">
        <v>10</v>
      </c>
      <c r="F3367" t="inlineStr">
        <is>
          <t>2015-10</t>
        </is>
      </c>
      <c r="G3367" t="inlineStr">
        <is>
          <t>Office Supplies</t>
        </is>
      </c>
      <c r="H3367" t="inlineStr">
        <is>
          <t>Envelopes</t>
        </is>
      </c>
      <c r="I3367" t="inlineStr">
        <is>
          <t>Staple envelope</t>
        </is>
      </c>
      <c r="J3367" s="8" t="n">
        <v>1</v>
      </c>
      <c r="K3367" s="10" t="n">
        <v>0.2</v>
      </c>
      <c r="L3367" s="11" t="n">
        <v>4.464</v>
      </c>
      <c r="M3367" s="11">
        <f>L3367-N3367</f>
        <v>2.7900000000000005</v>
      </c>
      <c r="N3367" s="11" t="n">
        <v>1.674</v>
      </c>
      <c r="O3367">
        <f>IF(L3367=0,"—",N3367/L3367)</f>
        <v>0.37499999999999994</v>
      </c>
      <c r="P3367" t="inlineStr">
        <is>
          <t>Central</t>
        </is>
      </c>
      <c r="Q3367" t="inlineStr">
        <is>
          <t>Home Office</t>
        </is>
      </c>
    </row>
    <row r="3368">
      <c r="A3368" s="8" t="n">
        <v>110</v>
      </c>
      <c r="B3368" t="inlineStr">
        <is>
          <t>CA-2015-129476</t>
        </is>
      </c>
      <c r="C3368" s="9" t="n">
        <v>42292</v>
      </c>
      <c r="D3368" s="8" t="n">
        <v>2015</v>
      </c>
      <c r="E3368" s="8" t="n">
        <v>10</v>
      </c>
      <c r="F3368" t="inlineStr">
        <is>
          <t>2015-10</t>
        </is>
      </c>
      <c r="G3368" t="inlineStr">
        <is>
          <t>Technology</t>
        </is>
      </c>
      <c r="H3368" t="inlineStr">
        <is>
          <t>Accessories</t>
        </is>
      </c>
      <c r="I3368" t="inlineStr">
        <is>
          <t>Logitech Gaming G510s - Keyboard</t>
        </is>
      </c>
      <c r="J3368" s="8" t="n">
        <v>5</v>
      </c>
      <c r="K3368" s="10" t="n">
        <v>0.2</v>
      </c>
      <c r="L3368" s="11" t="n">
        <v>339.96</v>
      </c>
      <c r="M3368" s="11">
        <f>L3368-N3368</f>
        <v>271.96799999999996</v>
      </c>
      <c r="N3368" s="11" t="n">
        <v>67.992</v>
      </c>
      <c r="O3368">
        <f>IF(L3368=0,"—",N3368/L3368)</f>
        <v>0.20000000000000004</v>
      </c>
      <c r="P3368" t="inlineStr">
        <is>
          <t>Central</t>
        </is>
      </c>
      <c r="Q3368" t="inlineStr">
        <is>
          <t>Home Office</t>
        </is>
      </c>
    </row>
    <row r="3369">
      <c r="A3369" s="8" t="n">
        <v>7907</v>
      </c>
      <c r="B3369" t="inlineStr">
        <is>
          <t>US-2015-118766</t>
        </is>
      </c>
      <c r="C3369" s="9" t="n">
        <v>42292</v>
      </c>
      <c r="D3369" s="8" t="n">
        <v>2015</v>
      </c>
      <c r="E3369" s="8" t="n">
        <v>10</v>
      </c>
      <c r="F3369" t="inlineStr">
        <is>
          <t>2015-10</t>
        </is>
      </c>
      <c r="G3369" t="inlineStr">
        <is>
          <t>Office Supplies</t>
        </is>
      </c>
      <c r="H3369" t="inlineStr">
        <is>
          <t>Binders</t>
        </is>
      </c>
      <c r="I3369" t="inlineStr">
        <is>
          <t>Avery Reinforcements for Hole-Punch Pages</t>
        </is>
      </c>
      <c r="J3369" s="8" t="n">
        <v>10</v>
      </c>
      <c r="K3369" s="10" t="n">
        <v>0.8</v>
      </c>
      <c r="L3369" s="11" t="n">
        <v>3.96</v>
      </c>
      <c r="M3369" s="11">
        <f>L3369-N3369</f>
        <v>10.89</v>
      </c>
      <c r="N3369" s="11" t="n">
        <v>-6.93</v>
      </c>
      <c r="O3369">
        <f>IF(L3369=0,"—",N3369/L3369)</f>
        <v>-1.75</v>
      </c>
      <c r="P3369" t="inlineStr">
        <is>
          <t>Central</t>
        </is>
      </c>
      <c r="Q3369" t="inlineStr">
        <is>
          <t>Home Office</t>
        </is>
      </c>
    </row>
    <row r="3370">
      <c r="A3370" s="8" t="n">
        <v>1438</v>
      </c>
      <c r="B3370" t="inlineStr">
        <is>
          <t>CA-2015-139731</t>
        </is>
      </c>
      <c r="C3370" s="9" t="n">
        <v>42292</v>
      </c>
      <c r="D3370" s="8" t="n">
        <v>2015</v>
      </c>
      <c r="E3370" s="8" t="n">
        <v>10</v>
      </c>
      <c r="F3370" t="inlineStr">
        <is>
          <t>2015-10</t>
        </is>
      </c>
      <c r="G3370" t="inlineStr">
        <is>
          <t>Technology</t>
        </is>
      </c>
      <c r="H3370" t="inlineStr">
        <is>
          <t>Accessories</t>
        </is>
      </c>
      <c r="I3370" t="inlineStr">
        <is>
          <t>Plantronics Audio 995 Wireless Stereo Headset</t>
        </is>
      </c>
      <c r="J3370" s="8" t="n">
        <v>3</v>
      </c>
      <c r="K3370" s="10" t="n">
        <v>0.2</v>
      </c>
      <c r="L3370" s="11" t="n">
        <v>263.88</v>
      </c>
      <c r="M3370" s="11">
        <f>L3370-N3370</f>
        <v>220.9995</v>
      </c>
      <c r="N3370" s="11" t="n">
        <v>42.8805</v>
      </c>
      <c r="O3370">
        <f>IF(L3370=0,"—",N3370/L3370)</f>
        <v>0.1625</v>
      </c>
      <c r="P3370" t="inlineStr">
        <is>
          <t>Central</t>
        </is>
      </c>
      <c r="Q3370" t="inlineStr">
        <is>
          <t>Consumer</t>
        </is>
      </c>
    </row>
    <row r="3371">
      <c r="A3371" s="8" t="n">
        <v>1439</v>
      </c>
      <c r="B3371" t="inlineStr">
        <is>
          <t>CA-2015-139731</t>
        </is>
      </c>
      <c r="C3371" s="9" t="n">
        <v>42292</v>
      </c>
      <c r="D3371" s="8" t="n">
        <v>2015</v>
      </c>
      <c r="E3371" s="8" t="n">
        <v>10</v>
      </c>
      <c r="F3371" t="inlineStr">
        <is>
          <t>2015-10</t>
        </is>
      </c>
      <c r="G3371" t="inlineStr">
        <is>
          <t>Furniture</t>
        </is>
      </c>
      <c r="H3371" t="inlineStr">
        <is>
          <t>Chairs</t>
        </is>
      </c>
      <c r="I3371" t="inlineStr">
        <is>
          <t>HON 5400 Series Task Chairs for Big and Tall</t>
        </is>
      </c>
      <c r="J3371" s="8" t="n">
        <v>5</v>
      </c>
      <c r="K3371" s="10" t="n">
        <v>0.3</v>
      </c>
      <c r="L3371" s="11" t="n">
        <v>2453.43</v>
      </c>
      <c r="M3371" s="11">
        <f>L3371-N3371</f>
        <v>2803.92</v>
      </c>
      <c r="N3371" s="11" t="n">
        <v>-350.49</v>
      </c>
      <c r="O3371">
        <f>IF(L3371=0,"—",N3371/L3371)</f>
        <v>-0.14285714285714288</v>
      </c>
      <c r="P3371" t="inlineStr">
        <is>
          <t>Central</t>
        </is>
      </c>
      <c r="Q3371" t="inlineStr">
        <is>
          <t>Consumer</t>
        </is>
      </c>
    </row>
    <row r="3372">
      <c r="A3372" s="8" t="n">
        <v>6878</v>
      </c>
      <c r="B3372" t="inlineStr">
        <is>
          <t>US-2015-123918</t>
        </is>
      </c>
      <c r="C3372" s="9" t="n">
        <v>42292</v>
      </c>
      <c r="D3372" s="8" t="n">
        <v>2015</v>
      </c>
      <c r="E3372" s="8" t="n">
        <v>10</v>
      </c>
      <c r="F3372" t="inlineStr">
        <is>
          <t>2015-10</t>
        </is>
      </c>
      <c r="G3372" t="inlineStr">
        <is>
          <t>Furniture</t>
        </is>
      </c>
      <c r="H3372" t="inlineStr">
        <is>
          <t>Furnishings</t>
        </is>
      </c>
      <c r="I3372" t="inlineStr">
        <is>
          <t>C-Line Cubicle Keepers Polyproplyene Holder w/Velcro Back, 8-1/2x11, 25/Bx</t>
        </is>
      </c>
      <c r="J3372" s="8" t="n">
        <v>6</v>
      </c>
      <c r="K3372" s="10" t="n">
        <v>0.6</v>
      </c>
      <c r="L3372" s="11" t="n">
        <v>131.376</v>
      </c>
      <c r="M3372" s="11">
        <f>L3372-N3372</f>
        <v>226.6236</v>
      </c>
      <c r="N3372" s="11" t="n">
        <v>-95.24760000000001</v>
      </c>
      <c r="O3372">
        <f>IF(L3372=0,"—",N3372/L3372)</f>
        <v>-0.725</v>
      </c>
      <c r="P3372" t="inlineStr">
        <is>
          <t>Central</t>
        </is>
      </c>
      <c r="Q3372" t="inlineStr">
        <is>
          <t>Consumer</t>
        </is>
      </c>
    </row>
    <row r="3373">
      <c r="A3373" s="8" t="n">
        <v>6969</v>
      </c>
      <c r="B3373" t="inlineStr">
        <is>
          <t>CA-2015-110765</t>
        </is>
      </c>
      <c r="C3373" s="9" t="n">
        <v>42293</v>
      </c>
      <c r="D3373" s="8" t="n">
        <v>2015</v>
      </c>
      <c r="E3373" s="8" t="n">
        <v>10</v>
      </c>
      <c r="F3373" t="inlineStr">
        <is>
          <t>2015-10</t>
        </is>
      </c>
      <c r="G3373" t="inlineStr">
        <is>
          <t>Technology</t>
        </is>
      </c>
      <c r="H3373" t="inlineStr">
        <is>
          <t>Phones</t>
        </is>
      </c>
      <c r="I3373" t="inlineStr">
        <is>
          <t>Mitel MiVoice 5330e IP Phone</t>
        </is>
      </c>
      <c r="J3373" s="8" t="n">
        <v>3</v>
      </c>
      <c r="K3373" s="10" t="n">
        <v>0</v>
      </c>
      <c r="L3373" s="11" t="n">
        <v>824.97</v>
      </c>
      <c r="M3373" s="11">
        <f>L3373-N3373</f>
        <v>610.4778</v>
      </c>
      <c r="N3373" s="11" t="n">
        <v>214.4922</v>
      </c>
      <c r="O3373">
        <f>IF(L3373=0,"—",N3373/L3373)</f>
        <v>0.26</v>
      </c>
      <c r="P3373" t="inlineStr">
        <is>
          <t>East</t>
        </is>
      </c>
      <c r="Q3373" t="inlineStr">
        <is>
          <t>Corporate</t>
        </is>
      </c>
    </row>
    <row r="3374">
      <c r="A3374" s="8" t="n">
        <v>3405</v>
      </c>
      <c r="B3374" t="inlineStr">
        <is>
          <t>CA-2015-152527</t>
        </is>
      </c>
      <c r="C3374" s="9" t="n">
        <v>42294</v>
      </c>
      <c r="D3374" s="8" t="n">
        <v>2015</v>
      </c>
      <c r="E3374" s="8" t="n">
        <v>10</v>
      </c>
      <c r="F3374" t="inlineStr">
        <is>
          <t>2015-10</t>
        </is>
      </c>
      <c r="G3374" t="inlineStr">
        <is>
          <t>Office Supplies</t>
        </is>
      </c>
      <c r="H3374" t="inlineStr">
        <is>
          <t>Storage</t>
        </is>
      </c>
      <c r="I3374" t="inlineStr">
        <is>
          <t>Eldon Base for stackable storage shelf, platinum</t>
        </is>
      </c>
      <c r="J3374" s="8" t="n">
        <v>2</v>
      </c>
      <c r="K3374" s="10" t="n">
        <v>0</v>
      </c>
      <c r="L3374" s="11" t="n">
        <v>77.88</v>
      </c>
      <c r="M3374" s="11">
        <f>L3374-N3374</f>
        <v>73.98599999999999</v>
      </c>
      <c r="N3374" s="11" t="n">
        <v>3.894</v>
      </c>
      <c r="O3374">
        <f>IF(L3374=0,"—",N3374/L3374)</f>
        <v>0.05</v>
      </c>
      <c r="P3374" t="inlineStr">
        <is>
          <t>West</t>
        </is>
      </c>
      <c r="Q3374" t="inlineStr">
        <is>
          <t>Consumer</t>
        </is>
      </c>
    </row>
    <row r="3375">
      <c r="A3375" s="8" t="n">
        <v>6137</v>
      </c>
      <c r="B3375" t="inlineStr">
        <is>
          <t>CA-2015-105613</t>
        </is>
      </c>
      <c r="C3375" s="9" t="n">
        <v>42295</v>
      </c>
      <c r="D3375" s="8" t="n">
        <v>2015</v>
      </c>
      <c r="E3375" s="8" t="n">
        <v>10</v>
      </c>
      <c r="F3375" t="inlineStr">
        <is>
          <t>2015-10</t>
        </is>
      </c>
      <c r="G3375" t="inlineStr">
        <is>
          <t>Office Supplies</t>
        </is>
      </c>
      <c r="H3375" t="inlineStr">
        <is>
          <t>Appliances</t>
        </is>
      </c>
      <c r="I3375" t="inlineStr">
        <is>
          <t>Tripp Lite Isotel 6 Outlet Surge Protector with Fax/Modem Protection</t>
        </is>
      </c>
      <c r="J3375" s="8" t="n">
        <v>6</v>
      </c>
      <c r="K3375" s="10" t="n">
        <v>0.8</v>
      </c>
      <c r="L3375" s="11" t="n">
        <v>73.164</v>
      </c>
      <c r="M3375" s="11">
        <f>L3375-N3375</f>
        <v>259.7322</v>
      </c>
      <c r="N3375" s="11" t="n">
        <v>-186.5682</v>
      </c>
      <c r="O3375">
        <f>IF(L3375=0,"—",N3375/L3375)</f>
        <v>-2.55</v>
      </c>
      <c r="P3375" t="inlineStr">
        <is>
          <t>Central</t>
        </is>
      </c>
      <c r="Q3375" t="inlineStr">
        <is>
          <t>Home Office</t>
        </is>
      </c>
    </row>
    <row r="3376">
      <c r="A3376" s="8" t="n">
        <v>6136</v>
      </c>
      <c r="B3376" t="inlineStr">
        <is>
          <t>CA-2015-105613</t>
        </is>
      </c>
      <c r="C3376" s="9" t="n">
        <v>42295</v>
      </c>
      <c r="D3376" s="8" t="n">
        <v>2015</v>
      </c>
      <c r="E3376" s="8" t="n">
        <v>10</v>
      </c>
      <c r="F3376" t="inlineStr">
        <is>
          <t>2015-10</t>
        </is>
      </c>
      <c r="G3376" t="inlineStr">
        <is>
          <t>Technology</t>
        </is>
      </c>
      <c r="H3376" t="inlineStr">
        <is>
          <t>Accessories</t>
        </is>
      </c>
      <c r="I3376" t="inlineStr">
        <is>
          <t>Verbatim Slim CD and DVD Storage Cases, 50/Pack</t>
        </is>
      </c>
      <c r="J3376" s="8" t="n">
        <v>3</v>
      </c>
      <c r="K3376" s="10" t="n">
        <v>0.2</v>
      </c>
      <c r="L3376" s="11" t="n">
        <v>27.696</v>
      </c>
      <c r="M3376" s="11">
        <f>L3376-N3376</f>
        <v>24.234</v>
      </c>
      <c r="N3376" s="11" t="n">
        <v>3.462</v>
      </c>
      <c r="O3376">
        <f>IF(L3376=0,"—",N3376/L3376)</f>
        <v>0.125</v>
      </c>
      <c r="P3376" t="inlineStr">
        <is>
          <t>Central</t>
        </is>
      </c>
      <c r="Q3376" t="inlineStr">
        <is>
          <t>Home Office</t>
        </is>
      </c>
    </row>
    <row r="3377">
      <c r="A3377" s="8" t="n">
        <v>9415</v>
      </c>
      <c r="B3377" t="inlineStr">
        <is>
          <t>CA-2015-127824</t>
        </is>
      </c>
      <c r="C3377" s="9" t="n">
        <v>42295</v>
      </c>
      <c r="D3377" s="8" t="n">
        <v>2015</v>
      </c>
      <c r="E3377" s="8" t="n">
        <v>10</v>
      </c>
      <c r="F3377" t="inlineStr">
        <is>
          <t>2015-10</t>
        </is>
      </c>
      <c r="G3377" t="inlineStr">
        <is>
          <t>Technology</t>
        </is>
      </c>
      <c r="H3377" t="inlineStr">
        <is>
          <t>Phones</t>
        </is>
      </c>
      <c r="I3377" t="inlineStr">
        <is>
          <t>Motorola L703CM</t>
        </is>
      </c>
      <c r="J3377" s="8" t="n">
        <v>2</v>
      </c>
      <c r="K3377" s="10" t="n">
        <v>0.2</v>
      </c>
      <c r="L3377" s="11" t="n">
        <v>249.584</v>
      </c>
      <c r="M3377" s="11">
        <f>L3377-N3377</f>
        <v>233.985</v>
      </c>
      <c r="N3377" s="11" t="n">
        <v>15.599</v>
      </c>
      <c r="O3377">
        <f>IF(L3377=0,"—",N3377/L3377)</f>
        <v>0.0625</v>
      </c>
      <c r="P3377" t="inlineStr">
        <is>
          <t>West</t>
        </is>
      </c>
      <c r="Q3377" t="inlineStr">
        <is>
          <t>Consumer</t>
        </is>
      </c>
    </row>
    <row r="3378">
      <c r="A3378" s="8" t="n">
        <v>9417</v>
      </c>
      <c r="B3378" t="inlineStr">
        <is>
          <t>CA-2015-127824</t>
        </is>
      </c>
      <c r="C3378" s="9" t="n">
        <v>42295</v>
      </c>
      <c r="D3378" s="8" t="n">
        <v>2015</v>
      </c>
      <c r="E3378" s="8" t="n">
        <v>10</v>
      </c>
      <c r="F3378" t="inlineStr">
        <is>
          <t>2015-10</t>
        </is>
      </c>
      <c r="G3378" t="inlineStr">
        <is>
          <t>Furniture</t>
        </is>
      </c>
      <c r="H3378" t="inlineStr">
        <is>
          <t>Furnishings</t>
        </is>
      </c>
      <c r="I3378" t="inlineStr">
        <is>
          <t>Eldon 100 Class Desk Accessories</t>
        </is>
      </c>
      <c r="J3378" s="8" t="n">
        <v>3</v>
      </c>
      <c r="K3378" s="10" t="n">
        <v>0</v>
      </c>
      <c r="L3378" s="11" t="n">
        <v>10.11</v>
      </c>
      <c r="M3378" s="11">
        <f>L3378-N3378</f>
        <v>6.8748</v>
      </c>
      <c r="N3378" s="11" t="n">
        <v>3.2352</v>
      </c>
      <c r="O3378">
        <f>IF(L3378=0,"—",N3378/L3378)</f>
        <v>0.32</v>
      </c>
      <c r="P3378" t="inlineStr">
        <is>
          <t>West</t>
        </is>
      </c>
      <c r="Q3378" t="inlineStr">
        <is>
          <t>Consumer</t>
        </is>
      </c>
    </row>
    <row r="3379">
      <c r="A3379" s="8" t="n">
        <v>9416</v>
      </c>
      <c r="B3379" t="inlineStr">
        <is>
          <t>CA-2015-127824</t>
        </is>
      </c>
      <c r="C3379" s="9" t="n">
        <v>42295</v>
      </c>
      <c r="D3379" s="8" t="n">
        <v>2015</v>
      </c>
      <c r="E3379" s="8" t="n">
        <v>10</v>
      </c>
      <c r="F3379" t="inlineStr">
        <is>
          <t>2015-10</t>
        </is>
      </c>
      <c r="G3379" t="inlineStr">
        <is>
          <t>Office Supplies</t>
        </is>
      </c>
      <c r="H3379" t="inlineStr">
        <is>
          <t>Paper</t>
        </is>
      </c>
      <c r="I3379" t="inlineStr">
        <is>
          <t>Xerox 1903</t>
        </is>
      </c>
      <c r="J3379" s="8" t="n">
        <v>3</v>
      </c>
      <c r="K3379" s="10" t="n">
        <v>0</v>
      </c>
      <c r="L3379" s="11" t="n">
        <v>17.94</v>
      </c>
      <c r="M3379" s="11">
        <f>L3379-N3379</f>
        <v>9.149400000000002</v>
      </c>
      <c r="N3379" s="11" t="n">
        <v>8.7906</v>
      </c>
      <c r="O3379">
        <f>IF(L3379=0,"—",N3379/L3379)</f>
        <v>0.48999999999999994</v>
      </c>
      <c r="P3379" t="inlineStr">
        <is>
          <t>West</t>
        </is>
      </c>
      <c r="Q3379" t="inlineStr">
        <is>
          <t>Consumer</t>
        </is>
      </c>
    </row>
    <row r="3380">
      <c r="A3380" s="8" t="n">
        <v>5436</v>
      </c>
      <c r="B3380" t="inlineStr">
        <is>
          <t>CA-2015-160171</t>
        </is>
      </c>
      <c r="C3380" s="9" t="n">
        <v>42296</v>
      </c>
      <c r="D3380" s="8" t="n">
        <v>2015</v>
      </c>
      <c r="E3380" s="8" t="n">
        <v>10</v>
      </c>
      <c r="F3380" t="inlineStr">
        <is>
          <t>2015-10</t>
        </is>
      </c>
      <c r="G3380" t="inlineStr">
        <is>
          <t>Technology</t>
        </is>
      </c>
      <c r="H3380" t="inlineStr">
        <is>
          <t>Accessories</t>
        </is>
      </c>
      <c r="I3380" t="inlineStr">
        <is>
          <t>NETGEAR N750 Dual Band Wi-Fi Gigabit Router</t>
        </is>
      </c>
      <c r="J3380" s="8" t="n">
        <v>3</v>
      </c>
      <c r="K3380" s="10" t="n">
        <v>0</v>
      </c>
      <c r="L3380" s="11" t="n">
        <v>270</v>
      </c>
      <c r="M3380" s="11">
        <f>L3380-N3380</f>
        <v>172.8</v>
      </c>
      <c r="N3380" s="11" t="n">
        <v>97.2</v>
      </c>
      <c r="O3380">
        <f>IF(L3380=0,"—",N3380/L3380)</f>
        <v>0.36</v>
      </c>
      <c r="P3380" t="inlineStr">
        <is>
          <t>West</t>
        </is>
      </c>
      <c r="Q3380" t="inlineStr">
        <is>
          <t>Home Office</t>
        </is>
      </c>
    </row>
    <row r="3381">
      <c r="A3381" s="8" t="n">
        <v>5435</v>
      </c>
      <c r="B3381" t="inlineStr">
        <is>
          <t>CA-2015-160171</t>
        </is>
      </c>
      <c r="C3381" s="9" t="n">
        <v>42296</v>
      </c>
      <c r="D3381" s="8" t="n">
        <v>2015</v>
      </c>
      <c r="E3381" s="8" t="n">
        <v>10</v>
      </c>
      <c r="F3381" t="inlineStr">
        <is>
          <t>2015-10</t>
        </is>
      </c>
      <c r="G3381" t="inlineStr">
        <is>
          <t>Office Supplies</t>
        </is>
      </c>
      <c r="H3381" t="inlineStr">
        <is>
          <t>Appliances</t>
        </is>
      </c>
      <c r="I3381" t="inlineStr">
        <is>
          <t>Sanyo Counter Height Refrigerator with Crisper, 3.6 Cubic Foot, Stainless Steel/</t>
        </is>
      </c>
      <c r="J3381" s="8" t="n">
        <v>5</v>
      </c>
      <c r="K3381" s="10" t="n">
        <v>0</v>
      </c>
      <c r="L3381" s="11" t="n">
        <v>1640.7</v>
      </c>
      <c r="M3381" s="11">
        <f>L3381-N3381</f>
        <v>1181.304</v>
      </c>
      <c r="N3381" s="11" t="n">
        <v>459.396</v>
      </c>
      <c r="O3381">
        <f>IF(L3381=0,"—",N3381/L3381)</f>
        <v>0.28</v>
      </c>
      <c r="P3381" t="inlineStr">
        <is>
          <t>West</t>
        </is>
      </c>
      <c r="Q3381" t="inlineStr">
        <is>
          <t>Home Office</t>
        </is>
      </c>
    </row>
    <row r="3382">
      <c r="A3382" s="8" t="n">
        <v>872</v>
      </c>
      <c r="B3382" t="inlineStr">
        <is>
          <t>CA-2015-131128</t>
        </is>
      </c>
      <c r="C3382" s="9" t="n">
        <v>42296</v>
      </c>
      <c r="D3382" s="8" t="n">
        <v>2015</v>
      </c>
      <c r="E3382" s="8" t="n">
        <v>10</v>
      </c>
      <c r="F3382" t="inlineStr">
        <is>
          <t>2015-10</t>
        </is>
      </c>
      <c r="G3382" t="inlineStr">
        <is>
          <t>Office Supplies</t>
        </is>
      </c>
      <c r="H3382" t="inlineStr">
        <is>
          <t>Paper</t>
        </is>
      </c>
      <c r="I3382" t="inlineStr">
        <is>
          <t>Southworth 100% Cotton The Best Paper</t>
        </is>
      </c>
      <c r="J3382" s="8" t="n">
        <v>3</v>
      </c>
      <c r="K3382" s="10" t="n">
        <v>0</v>
      </c>
      <c r="L3382" s="11" t="n">
        <v>34.44</v>
      </c>
      <c r="M3382" s="11">
        <f>L3382-N3382</f>
        <v>17.22</v>
      </c>
      <c r="N3382" s="11" t="n">
        <v>17.22</v>
      </c>
      <c r="O3382">
        <f>IF(L3382=0,"—",N3382/L3382)</f>
        <v>0.5</v>
      </c>
      <c r="P3382" t="inlineStr">
        <is>
          <t>East</t>
        </is>
      </c>
      <c r="Q3382" t="inlineStr">
        <is>
          <t>Consumer</t>
        </is>
      </c>
    </row>
    <row r="3383">
      <c r="A3383" s="8" t="n">
        <v>3961</v>
      </c>
      <c r="B3383" t="inlineStr">
        <is>
          <t>CA-2015-113901</t>
        </is>
      </c>
      <c r="C3383" s="9" t="n">
        <v>42296</v>
      </c>
      <c r="D3383" s="8" t="n">
        <v>2015</v>
      </c>
      <c r="E3383" s="8" t="n">
        <v>10</v>
      </c>
      <c r="F3383" t="inlineStr">
        <is>
          <t>2015-10</t>
        </is>
      </c>
      <c r="G3383" t="inlineStr">
        <is>
          <t>Office Supplies</t>
        </is>
      </c>
      <c r="H3383" t="inlineStr">
        <is>
          <t>Binders</t>
        </is>
      </c>
      <c r="I3383" t="inlineStr">
        <is>
          <t>Avery Heavy-Duty EZD View Binder with Locking Rings</t>
        </is>
      </c>
      <c r="J3383" s="8" t="n">
        <v>6</v>
      </c>
      <c r="K3383" s="10" t="n">
        <v>0</v>
      </c>
      <c r="L3383" s="11" t="n">
        <v>38.28</v>
      </c>
      <c r="M3383" s="11">
        <f>L3383-N3383</f>
        <v>20.671200000000002</v>
      </c>
      <c r="N3383" s="11" t="n">
        <v>17.6088</v>
      </c>
      <c r="O3383">
        <f>IF(L3383=0,"—",N3383/L3383)</f>
        <v>0.45999999999999996</v>
      </c>
      <c r="P3383" t="inlineStr">
        <is>
          <t>Central</t>
        </is>
      </c>
      <c r="Q3383" t="inlineStr">
        <is>
          <t>Corporate</t>
        </is>
      </c>
    </row>
    <row r="3384">
      <c r="A3384" s="8" t="n">
        <v>3962</v>
      </c>
      <c r="B3384" t="inlineStr">
        <is>
          <t>CA-2015-113901</t>
        </is>
      </c>
      <c r="C3384" s="9" t="n">
        <v>42296</v>
      </c>
      <c r="D3384" s="8" t="n">
        <v>2015</v>
      </c>
      <c r="E3384" s="8" t="n">
        <v>10</v>
      </c>
      <c r="F3384" t="inlineStr">
        <is>
          <t>2015-10</t>
        </is>
      </c>
      <c r="G3384" t="inlineStr">
        <is>
          <t>Technology</t>
        </is>
      </c>
      <c r="H3384" t="inlineStr">
        <is>
          <t>Phones</t>
        </is>
      </c>
      <c r="I3384" t="inlineStr">
        <is>
          <t>OtterBox Defender Series Case - Samsung Galaxy S4</t>
        </is>
      </c>
      <c r="J3384" s="8" t="n">
        <v>5</v>
      </c>
      <c r="K3384" s="10" t="n">
        <v>0</v>
      </c>
      <c r="L3384" s="11" t="n">
        <v>149.95</v>
      </c>
      <c r="M3384" s="11">
        <f>L3384-N3384</f>
        <v>104.96499999999999</v>
      </c>
      <c r="N3384" s="11" t="n">
        <v>44.985</v>
      </c>
      <c r="O3384">
        <f>IF(L3384=0,"—",N3384/L3384)</f>
        <v>0.30000000000000004</v>
      </c>
      <c r="P3384" t="inlineStr">
        <is>
          <t>Central</t>
        </is>
      </c>
      <c r="Q3384" t="inlineStr">
        <is>
          <t>Corporate</t>
        </is>
      </c>
    </row>
    <row r="3385">
      <c r="A3385" s="8" t="n">
        <v>8980</v>
      </c>
      <c r="B3385" t="inlineStr">
        <is>
          <t>CA-2015-150413</t>
        </is>
      </c>
      <c r="C3385" s="9" t="n">
        <v>42296</v>
      </c>
      <c r="D3385" s="8" t="n">
        <v>2015</v>
      </c>
      <c r="E3385" s="8" t="n">
        <v>10</v>
      </c>
      <c r="F3385" t="inlineStr">
        <is>
          <t>2015-10</t>
        </is>
      </c>
      <c r="G3385" t="inlineStr">
        <is>
          <t>Office Supplies</t>
        </is>
      </c>
      <c r="H3385" t="inlineStr">
        <is>
          <t>Binders</t>
        </is>
      </c>
      <c r="I3385" t="inlineStr">
        <is>
          <t>Avery Printable Repositionable Plastic Tabs</t>
        </is>
      </c>
      <c r="J3385" s="8" t="n">
        <v>1</v>
      </c>
      <c r="K3385" s="10" t="n">
        <v>0.8</v>
      </c>
      <c r="L3385" s="11" t="n">
        <v>1.72</v>
      </c>
      <c r="M3385" s="11">
        <f>L3385-N3385</f>
        <v>4.558</v>
      </c>
      <c r="N3385" s="11" t="n">
        <v>-2.838</v>
      </c>
      <c r="O3385">
        <f>IF(L3385=0,"—",N3385/L3385)</f>
        <v>-1.6500000000000001</v>
      </c>
      <c r="P3385" t="inlineStr">
        <is>
          <t>Central</t>
        </is>
      </c>
      <c r="Q3385" t="inlineStr">
        <is>
          <t>Consumer</t>
        </is>
      </c>
    </row>
    <row r="3386">
      <c r="A3386" s="8" t="n">
        <v>9058</v>
      </c>
      <c r="B3386" t="inlineStr">
        <is>
          <t>CA-2015-149097</t>
        </is>
      </c>
      <c r="C3386" s="9" t="n">
        <v>42297</v>
      </c>
      <c r="D3386" s="8" t="n">
        <v>2015</v>
      </c>
      <c r="E3386" s="8" t="n">
        <v>10</v>
      </c>
      <c r="F3386" t="inlineStr">
        <is>
          <t>2015-10</t>
        </is>
      </c>
      <c r="G3386" t="inlineStr">
        <is>
          <t>Furniture</t>
        </is>
      </c>
      <c r="H3386" t="inlineStr">
        <is>
          <t>Furnishings</t>
        </is>
      </c>
      <c r="I3386" t="inlineStr">
        <is>
          <t>Nu-Dell Oak Frame</t>
        </is>
      </c>
      <c r="J3386" s="8" t="n">
        <v>7</v>
      </c>
      <c r="K3386" s="10" t="n">
        <v>0</v>
      </c>
      <c r="L3386" s="11" t="n">
        <v>74.76000000000001</v>
      </c>
      <c r="M3386" s="11">
        <f>L3386-N3386</f>
        <v>50.836800000000004</v>
      </c>
      <c r="N3386" s="11" t="n">
        <v>23.9232</v>
      </c>
      <c r="O3386">
        <f>IF(L3386=0,"—",N3386/L3386)</f>
        <v>0.32</v>
      </c>
      <c r="P3386" t="inlineStr">
        <is>
          <t>West</t>
        </is>
      </c>
      <c r="Q3386" t="inlineStr">
        <is>
          <t>Consumer</t>
        </is>
      </c>
    </row>
    <row r="3387">
      <c r="A3387" s="8" t="n">
        <v>8068</v>
      </c>
      <c r="B3387" t="inlineStr">
        <is>
          <t>US-2015-160563</t>
        </is>
      </c>
      <c r="C3387" s="9" t="n">
        <v>42297</v>
      </c>
      <c r="D3387" s="8" t="n">
        <v>2015</v>
      </c>
      <c r="E3387" s="8" t="n">
        <v>10</v>
      </c>
      <c r="F3387" t="inlineStr">
        <is>
          <t>2015-10</t>
        </is>
      </c>
      <c r="G3387" t="inlineStr">
        <is>
          <t>Technology</t>
        </is>
      </c>
      <c r="H3387" t="inlineStr">
        <is>
          <t>Accessories</t>
        </is>
      </c>
      <c r="I3387" t="inlineStr">
        <is>
          <t>Logitech G602 Wireless Gaming Mouse</t>
        </is>
      </c>
      <c r="J3387" s="8" t="n">
        <v>3</v>
      </c>
      <c r="K3387" s="10" t="n">
        <v>0</v>
      </c>
      <c r="L3387" s="11" t="n">
        <v>239.97</v>
      </c>
      <c r="M3387" s="11">
        <f>L3387-N3387</f>
        <v>153.5808</v>
      </c>
      <c r="N3387" s="11" t="n">
        <v>86.3892</v>
      </c>
      <c r="O3387">
        <f>IF(L3387=0,"—",N3387/L3387)</f>
        <v>0.36</v>
      </c>
      <c r="P3387" t="inlineStr">
        <is>
          <t>West</t>
        </is>
      </c>
      <c r="Q3387" t="inlineStr">
        <is>
          <t>Corporate</t>
        </is>
      </c>
    </row>
    <row r="3388">
      <c r="A3388" s="8" t="n">
        <v>8069</v>
      </c>
      <c r="B3388" t="inlineStr">
        <is>
          <t>US-2015-160563</t>
        </is>
      </c>
      <c r="C3388" s="9" t="n">
        <v>42297</v>
      </c>
      <c r="D3388" s="8" t="n">
        <v>2015</v>
      </c>
      <c r="E3388" s="8" t="n">
        <v>10</v>
      </c>
      <c r="F3388" t="inlineStr">
        <is>
          <t>2015-10</t>
        </is>
      </c>
      <c r="G3388" t="inlineStr">
        <is>
          <t>Furniture</t>
        </is>
      </c>
      <c r="H3388" t="inlineStr">
        <is>
          <t>Furnishings</t>
        </is>
      </c>
      <c r="I3388" t="inlineStr">
        <is>
          <t>Acrylic Self-Standing Desk Frames</t>
        </is>
      </c>
      <c r="J3388" s="8" t="n">
        <v>6</v>
      </c>
      <c r="K3388" s="10" t="n">
        <v>0</v>
      </c>
      <c r="L3388" s="11" t="n">
        <v>16.02</v>
      </c>
      <c r="M3388" s="11">
        <f>L3388-N3388</f>
        <v>9.9324</v>
      </c>
      <c r="N3388" s="11" t="n">
        <v>6.0876</v>
      </c>
      <c r="O3388">
        <f>IF(L3388=0,"—",N3388/L3388)</f>
        <v>0.38</v>
      </c>
      <c r="P3388" t="inlineStr">
        <is>
          <t>West</t>
        </is>
      </c>
      <c r="Q3388" t="inlineStr">
        <is>
          <t>Corporate</t>
        </is>
      </c>
    </row>
    <row r="3389">
      <c r="A3389" s="8" t="n">
        <v>8574</v>
      </c>
      <c r="B3389" t="inlineStr">
        <is>
          <t>CA-2015-164623</t>
        </is>
      </c>
      <c r="C3389" s="9" t="n">
        <v>42297</v>
      </c>
      <c r="D3389" s="8" t="n">
        <v>2015</v>
      </c>
      <c r="E3389" s="8" t="n">
        <v>10</v>
      </c>
      <c r="F3389" t="inlineStr">
        <is>
          <t>2015-10</t>
        </is>
      </c>
      <c r="G3389" t="inlineStr">
        <is>
          <t>Office Supplies</t>
        </is>
      </c>
      <c r="H3389" t="inlineStr">
        <is>
          <t>Paper</t>
        </is>
      </c>
      <c r="I3389" t="inlineStr">
        <is>
          <t>Easy-staple paper</t>
        </is>
      </c>
      <c r="J3389" s="8" t="n">
        <v>2</v>
      </c>
      <c r="K3389" s="10" t="n">
        <v>0</v>
      </c>
      <c r="L3389" s="11" t="n">
        <v>24.56</v>
      </c>
      <c r="M3389" s="11">
        <f>L3389-N3389</f>
        <v>13.016799999999998</v>
      </c>
      <c r="N3389" s="11" t="n">
        <v>11.5432</v>
      </c>
      <c r="O3389">
        <f>IF(L3389=0,"—",N3389/L3389)</f>
        <v>0.47000000000000003</v>
      </c>
      <c r="P3389" t="inlineStr">
        <is>
          <t>East</t>
        </is>
      </c>
      <c r="Q3389" t="inlineStr">
        <is>
          <t>Consumer</t>
        </is>
      </c>
    </row>
    <row r="3390">
      <c r="A3390" s="8" t="n">
        <v>9059</v>
      </c>
      <c r="B3390" t="inlineStr">
        <is>
          <t>CA-2015-149097</t>
        </is>
      </c>
      <c r="C3390" s="9" t="n">
        <v>42297</v>
      </c>
      <c r="D3390" s="8" t="n">
        <v>2015</v>
      </c>
      <c r="E3390" s="8" t="n">
        <v>10</v>
      </c>
      <c r="F3390" t="inlineStr">
        <is>
          <t>2015-10</t>
        </is>
      </c>
      <c r="G3390" t="inlineStr">
        <is>
          <t>Furniture</t>
        </is>
      </c>
      <c r="H3390" t="inlineStr">
        <is>
          <t>Tables</t>
        </is>
      </c>
      <c r="I3390" t="inlineStr">
        <is>
          <t>SAFCO PlanMaster Boards, 60w x 37-1/2d, White Melamine</t>
        </is>
      </c>
      <c r="J3390" s="8" t="n">
        <v>3</v>
      </c>
      <c r="K3390" s="10" t="n">
        <v>0.2</v>
      </c>
      <c r="L3390" s="11" t="n">
        <v>364.776</v>
      </c>
      <c r="M3390" s="11">
        <f>L3390-N3390</f>
        <v>337.4178</v>
      </c>
      <c r="N3390" s="11" t="n">
        <v>27.3582</v>
      </c>
      <c r="O3390">
        <f>IF(L3390=0,"—",N3390/L3390)</f>
        <v>0.075</v>
      </c>
      <c r="P3390" t="inlineStr">
        <is>
          <t>West</t>
        </is>
      </c>
      <c r="Q3390" t="inlineStr">
        <is>
          <t>Consumer</t>
        </is>
      </c>
    </row>
    <row r="3391">
      <c r="A3391" s="8" t="n">
        <v>1174</v>
      </c>
      <c r="B3391" t="inlineStr">
        <is>
          <t>US-2015-104430</t>
        </is>
      </c>
      <c r="C3391" s="9" t="n">
        <v>42299</v>
      </c>
      <c r="D3391" s="8" t="n">
        <v>2015</v>
      </c>
      <c r="E3391" s="8" t="n">
        <v>10</v>
      </c>
      <c r="F3391" t="inlineStr">
        <is>
          <t>2015-10</t>
        </is>
      </c>
      <c r="G3391" t="inlineStr">
        <is>
          <t>Office Supplies</t>
        </is>
      </c>
      <c r="H3391" t="inlineStr">
        <is>
          <t>Binders</t>
        </is>
      </c>
      <c r="I3391" t="inlineStr">
        <is>
          <t>GBC Instant Report Kit</t>
        </is>
      </c>
      <c r="J3391" s="8" t="n">
        <v>4</v>
      </c>
      <c r="K3391" s="10" t="n">
        <v>0.8</v>
      </c>
      <c r="L3391" s="11" t="n">
        <v>5.176</v>
      </c>
      <c r="M3391" s="11">
        <f>L3391-N3391</f>
        <v>12.940000000000001</v>
      </c>
      <c r="N3391" s="11" t="n">
        <v>-7.764</v>
      </c>
      <c r="O3391">
        <f>IF(L3391=0,"—",N3391/L3391)</f>
        <v>-1.5</v>
      </c>
      <c r="P3391" t="inlineStr">
        <is>
          <t>Central</t>
        </is>
      </c>
      <c r="Q3391" t="inlineStr">
        <is>
          <t>Consumer</t>
        </is>
      </c>
    </row>
    <row r="3392">
      <c r="A3392" s="8" t="n">
        <v>8474</v>
      </c>
      <c r="B3392" t="inlineStr">
        <is>
          <t>CA-2015-169733</t>
        </is>
      </c>
      <c r="C3392" s="9" t="n">
        <v>42299</v>
      </c>
      <c r="D3392" s="8" t="n">
        <v>2015</v>
      </c>
      <c r="E3392" s="8" t="n">
        <v>10</v>
      </c>
      <c r="F3392" t="inlineStr">
        <is>
          <t>2015-10</t>
        </is>
      </c>
      <c r="G3392" t="inlineStr">
        <is>
          <t>Office Supplies</t>
        </is>
      </c>
      <c r="H3392" t="inlineStr">
        <is>
          <t>Storage</t>
        </is>
      </c>
      <c r="I3392" t="inlineStr">
        <is>
          <t>Eldon Simplefile Box Office</t>
        </is>
      </c>
      <c r="J3392" s="8" t="n">
        <v>1</v>
      </c>
      <c r="K3392" s="10" t="n">
        <v>0.2</v>
      </c>
      <c r="L3392" s="11" t="n">
        <v>9.952</v>
      </c>
      <c r="M3392" s="11">
        <f>L3392-N3392</f>
        <v>8.9568</v>
      </c>
      <c r="N3392" s="11" t="n">
        <v>0.9952</v>
      </c>
      <c r="O3392">
        <f>IF(L3392=0,"—",N3392/L3392)</f>
        <v>0.09999999999999999</v>
      </c>
      <c r="P3392" t="inlineStr">
        <is>
          <t>South</t>
        </is>
      </c>
      <c r="Q3392" t="inlineStr">
        <is>
          <t>Consumer</t>
        </is>
      </c>
    </row>
    <row r="3393">
      <c r="A3393" s="8" t="n">
        <v>8495</v>
      </c>
      <c r="B3393" t="inlineStr">
        <is>
          <t>CA-2015-109190</t>
        </is>
      </c>
      <c r="C3393" s="9" t="n">
        <v>42300</v>
      </c>
      <c r="D3393" s="8" t="n">
        <v>2015</v>
      </c>
      <c r="E3393" s="8" t="n">
        <v>10</v>
      </c>
      <c r="F3393" t="inlineStr">
        <is>
          <t>2015-10</t>
        </is>
      </c>
      <c r="G3393" t="inlineStr">
        <is>
          <t>Office Supplies</t>
        </is>
      </c>
      <c r="H3393" t="inlineStr">
        <is>
          <t>Binders</t>
        </is>
      </c>
      <c r="I3393" t="inlineStr">
        <is>
          <t>Ibico Plastic Spiral Binding Combs</t>
        </is>
      </c>
      <c r="J3393" s="8" t="n">
        <v>1</v>
      </c>
      <c r="K3393" s="10" t="n">
        <v>0.8</v>
      </c>
      <c r="L3393" s="11" t="n">
        <v>6.08</v>
      </c>
      <c r="M3393" s="11">
        <f>L3393-N3393</f>
        <v>16.416</v>
      </c>
      <c r="N3393" s="11" t="n">
        <v>-10.336</v>
      </c>
      <c r="O3393">
        <f>IF(L3393=0,"—",N3393/L3393)</f>
        <v>-1.7</v>
      </c>
      <c r="P3393" t="inlineStr">
        <is>
          <t>Central</t>
        </is>
      </c>
      <c r="Q3393" t="inlineStr">
        <is>
          <t>Consumer</t>
        </is>
      </c>
    </row>
    <row r="3394">
      <c r="A3394" s="8" t="n">
        <v>3869</v>
      </c>
      <c r="B3394" t="inlineStr">
        <is>
          <t>CA-2015-132486</t>
        </is>
      </c>
      <c r="C3394" s="9" t="n">
        <v>42300</v>
      </c>
      <c r="D3394" s="8" t="n">
        <v>2015</v>
      </c>
      <c r="E3394" s="8" t="n">
        <v>10</v>
      </c>
      <c r="F3394" t="inlineStr">
        <is>
          <t>2015-10</t>
        </is>
      </c>
      <c r="G3394" t="inlineStr">
        <is>
          <t>Furniture</t>
        </is>
      </c>
      <c r="H3394" t="inlineStr">
        <is>
          <t>Chairs</t>
        </is>
      </c>
      <c r="I3394" t="inlineStr">
        <is>
          <t>Global Leather and Oak Executive Chair, Black</t>
        </is>
      </c>
      <c r="J3394" s="8" t="n">
        <v>1</v>
      </c>
      <c r="K3394" s="10" t="n">
        <v>0.2</v>
      </c>
      <c r="L3394" s="11" t="n">
        <v>240.784</v>
      </c>
      <c r="M3394" s="11">
        <f>L3394-N3394</f>
        <v>213.6958</v>
      </c>
      <c r="N3394" s="11" t="n">
        <v>27.0882</v>
      </c>
      <c r="O3394">
        <f>IF(L3394=0,"—",N3394/L3394)</f>
        <v>0.1125</v>
      </c>
      <c r="P3394" t="inlineStr">
        <is>
          <t>West</t>
        </is>
      </c>
      <c r="Q3394" t="inlineStr">
        <is>
          <t>Consumer</t>
        </is>
      </c>
    </row>
    <row r="3395">
      <c r="A3395" s="8" t="n">
        <v>3871</v>
      </c>
      <c r="B3395" t="inlineStr">
        <is>
          <t>CA-2015-132486</t>
        </is>
      </c>
      <c r="C3395" s="9" t="n">
        <v>42300</v>
      </c>
      <c r="D3395" s="8" t="n">
        <v>2015</v>
      </c>
      <c r="E3395" s="8" t="n">
        <v>10</v>
      </c>
      <c r="F3395" t="inlineStr">
        <is>
          <t>2015-10</t>
        </is>
      </c>
      <c r="G3395" t="inlineStr">
        <is>
          <t>Office Supplies</t>
        </is>
      </c>
      <c r="H3395" t="inlineStr">
        <is>
          <t>Paper</t>
        </is>
      </c>
      <c r="I3395" t="inlineStr">
        <is>
          <t>Xerox 196</t>
        </is>
      </c>
      <c r="J3395" s="8" t="n">
        <v>2</v>
      </c>
      <c r="K3395" s="10" t="n">
        <v>0</v>
      </c>
      <c r="L3395" s="11" t="n">
        <v>11.56</v>
      </c>
      <c r="M3395" s="11">
        <f>L3395-N3395</f>
        <v>5.895600000000001</v>
      </c>
      <c r="N3395" s="11" t="n">
        <v>5.6644</v>
      </c>
      <c r="O3395">
        <f>IF(L3395=0,"—",N3395/L3395)</f>
        <v>0.48999999999999994</v>
      </c>
      <c r="P3395" t="inlineStr">
        <is>
          <t>West</t>
        </is>
      </c>
      <c r="Q3395" t="inlineStr">
        <is>
          <t>Consumer</t>
        </is>
      </c>
    </row>
    <row r="3396">
      <c r="A3396" s="8" t="n">
        <v>3872</v>
      </c>
      <c r="B3396" t="inlineStr">
        <is>
          <t>CA-2015-132486</t>
        </is>
      </c>
      <c r="C3396" s="9" t="n">
        <v>42300</v>
      </c>
      <c r="D3396" s="8" t="n">
        <v>2015</v>
      </c>
      <c r="E3396" s="8" t="n">
        <v>10</v>
      </c>
      <c r="F3396" t="inlineStr">
        <is>
          <t>2015-10</t>
        </is>
      </c>
      <c r="G3396" t="inlineStr">
        <is>
          <t>Office Supplies</t>
        </is>
      </c>
      <c r="H3396" t="inlineStr">
        <is>
          <t>Envelopes</t>
        </is>
      </c>
      <c r="I3396" t="inlineStr">
        <is>
          <t>Redi-Strip #10 Envelopes, 4 1/8 x 9 1/2</t>
        </is>
      </c>
      <c r="J3396" s="8" t="n">
        <v>4</v>
      </c>
      <c r="K3396" s="10" t="n">
        <v>0</v>
      </c>
      <c r="L3396" s="11" t="n">
        <v>11.8</v>
      </c>
      <c r="M3396" s="11">
        <f>L3396-N3396</f>
        <v>6.136000000000001</v>
      </c>
      <c r="N3396" s="11" t="n">
        <v>5.664</v>
      </c>
      <c r="O3396">
        <f>IF(L3396=0,"—",N3396/L3396)</f>
        <v>0.4799999999999999</v>
      </c>
      <c r="P3396" t="inlineStr">
        <is>
          <t>West</t>
        </is>
      </c>
      <c r="Q3396" t="inlineStr">
        <is>
          <t>Consumer</t>
        </is>
      </c>
    </row>
    <row r="3397">
      <c r="A3397" s="8" t="n">
        <v>3873</v>
      </c>
      <c r="B3397" t="inlineStr">
        <is>
          <t>CA-2015-132486</t>
        </is>
      </c>
      <c r="C3397" s="9" t="n">
        <v>42300</v>
      </c>
      <c r="D3397" s="8" t="n">
        <v>2015</v>
      </c>
      <c r="E3397" s="8" t="n">
        <v>10</v>
      </c>
      <c r="F3397" t="inlineStr">
        <is>
          <t>2015-10</t>
        </is>
      </c>
      <c r="G3397" t="inlineStr">
        <is>
          <t>Furniture</t>
        </is>
      </c>
      <c r="H3397" t="inlineStr">
        <is>
          <t>Chairs</t>
        </is>
      </c>
      <c r="I3397" t="inlineStr">
        <is>
          <t>Office Star - Professional Matrix Back Chair with 2-to-1 Synchro Tilt and Mesh F</t>
        </is>
      </c>
      <c r="J3397" s="8" t="n">
        <v>3</v>
      </c>
      <c r="K3397" s="10" t="n">
        <v>0.2</v>
      </c>
      <c r="L3397" s="11" t="n">
        <v>842.352</v>
      </c>
      <c r="M3397" s="11">
        <f>L3397-N3397</f>
        <v>800.2343999999999</v>
      </c>
      <c r="N3397" s="11" t="n">
        <v>42.1176</v>
      </c>
      <c r="O3397">
        <f>IF(L3397=0,"—",N3397/L3397)</f>
        <v>0.05</v>
      </c>
      <c r="P3397" t="inlineStr">
        <is>
          <t>West</t>
        </is>
      </c>
      <c r="Q3397" t="inlineStr">
        <is>
          <t>Consumer</t>
        </is>
      </c>
    </row>
    <row r="3398">
      <c r="A3398" s="8" t="n">
        <v>3868</v>
      </c>
      <c r="B3398" t="inlineStr">
        <is>
          <t>CA-2015-132486</t>
        </is>
      </c>
      <c r="C3398" s="9" t="n">
        <v>42300</v>
      </c>
      <c r="D3398" s="8" t="n">
        <v>2015</v>
      </c>
      <c r="E3398" s="8" t="n">
        <v>10</v>
      </c>
      <c r="F3398" t="inlineStr">
        <is>
          <t>2015-10</t>
        </is>
      </c>
      <c r="G3398" t="inlineStr">
        <is>
          <t>Technology</t>
        </is>
      </c>
      <c r="H3398" t="inlineStr">
        <is>
          <t>Accessories</t>
        </is>
      </c>
      <c r="I3398" t="inlineStr">
        <is>
          <t>Maxell DVD-RAM Discs</t>
        </is>
      </c>
      <c r="J3398" s="8" t="n">
        <v>9</v>
      </c>
      <c r="K3398" s="10" t="n">
        <v>0</v>
      </c>
      <c r="L3398" s="11" t="n">
        <v>148.32</v>
      </c>
      <c r="M3398" s="11">
        <f>L3398-N3398</f>
        <v>84.54239999999999</v>
      </c>
      <c r="N3398" s="11" t="n">
        <v>63.7776</v>
      </c>
      <c r="O3398">
        <f>IF(L3398=0,"—",N3398/L3398)</f>
        <v>0.43</v>
      </c>
      <c r="P3398" t="inlineStr">
        <is>
          <t>West</t>
        </is>
      </c>
      <c r="Q3398" t="inlineStr">
        <is>
          <t>Consumer</t>
        </is>
      </c>
    </row>
    <row r="3399">
      <c r="A3399" s="8" t="n">
        <v>3870</v>
      </c>
      <c r="B3399" t="inlineStr">
        <is>
          <t>CA-2015-132486</t>
        </is>
      </c>
      <c r="C3399" s="9" t="n">
        <v>42300</v>
      </c>
      <c r="D3399" s="8" t="n">
        <v>2015</v>
      </c>
      <c r="E3399" s="8" t="n">
        <v>10</v>
      </c>
      <c r="F3399" t="inlineStr">
        <is>
          <t>2015-10</t>
        </is>
      </c>
      <c r="G3399" t="inlineStr">
        <is>
          <t>Furniture</t>
        </is>
      </c>
      <c r="H3399" t="inlineStr">
        <is>
          <t>Chairs</t>
        </is>
      </c>
      <c r="I3399" t="inlineStr">
        <is>
          <t>Global Chrome Stack Chair</t>
        </is>
      </c>
      <c r="J3399" s="8" t="n">
        <v>7</v>
      </c>
      <c r="K3399" s="10" t="n">
        <v>0.2</v>
      </c>
      <c r="L3399" s="11" t="n">
        <v>191.968</v>
      </c>
      <c r="M3399" s="11">
        <f>L3399-N3399</f>
        <v>175.17079999999999</v>
      </c>
      <c r="N3399" s="11" t="n">
        <v>16.7972</v>
      </c>
      <c r="O3399">
        <f>IF(L3399=0,"—",N3399/L3399)</f>
        <v>0.08750000000000001</v>
      </c>
      <c r="P3399" t="inlineStr">
        <is>
          <t>West</t>
        </is>
      </c>
      <c r="Q3399" t="inlineStr">
        <is>
          <t>Consumer</t>
        </is>
      </c>
    </row>
    <row r="3400">
      <c r="A3400" s="8" t="n">
        <v>8494</v>
      </c>
      <c r="B3400" t="inlineStr">
        <is>
          <t>CA-2015-109190</t>
        </is>
      </c>
      <c r="C3400" s="9" t="n">
        <v>42300</v>
      </c>
      <c r="D3400" s="8" t="n">
        <v>2015</v>
      </c>
      <c r="E3400" s="8" t="n">
        <v>10</v>
      </c>
      <c r="F3400" t="inlineStr">
        <is>
          <t>2015-10</t>
        </is>
      </c>
      <c r="G3400" t="inlineStr">
        <is>
          <t>Technology</t>
        </is>
      </c>
      <c r="H3400" t="inlineStr">
        <is>
          <t>Copiers</t>
        </is>
      </c>
      <c r="I3400" t="inlineStr">
        <is>
          <t>Canon PC-428 Personal Copier</t>
        </is>
      </c>
      <c r="J3400" s="8" t="n">
        <v>3</v>
      </c>
      <c r="K3400" s="10" t="n">
        <v>0.2</v>
      </c>
      <c r="L3400" s="11" t="n">
        <v>479.976</v>
      </c>
      <c r="M3400" s="11">
        <f>L3400-N3400</f>
        <v>317.9841</v>
      </c>
      <c r="N3400" s="11" t="n">
        <v>161.9919</v>
      </c>
      <c r="O3400">
        <f>IF(L3400=0,"—",N3400/L3400)</f>
        <v>0.33749999999999997</v>
      </c>
      <c r="P3400" t="inlineStr">
        <is>
          <t>Central</t>
        </is>
      </c>
      <c r="Q3400" t="inlineStr">
        <is>
          <t>Consumer</t>
        </is>
      </c>
    </row>
    <row r="3401">
      <c r="A3401" s="8" t="n">
        <v>8493</v>
      </c>
      <c r="B3401" t="inlineStr">
        <is>
          <t>CA-2015-109190</t>
        </is>
      </c>
      <c r="C3401" s="9" t="n">
        <v>42300</v>
      </c>
      <c r="D3401" s="8" t="n">
        <v>2015</v>
      </c>
      <c r="E3401" s="8" t="n">
        <v>10</v>
      </c>
      <c r="F3401" t="inlineStr">
        <is>
          <t>2015-10</t>
        </is>
      </c>
      <c r="G3401" t="inlineStr">
        <is>
          <t>Office Supplies</t>
        </is>
      </c>
      <c r="H3401" t="inlineStr">
        <is>
          <t>Paper</t>
        </is>
      </c>
      <c r="I3401" t="inlineStr">
        <is>
          <t>TOPS 4 x 6 Fluorescent Color Memo Sheets, 500 Sheets per Pack</t>
        </is>
      </c>
      <c r="J3401" s="8" t="n">
        <v>8</v>
      </c>
      <c r="K3401" s="10" t="n">
        <v>0.2</v>
      </c>
      <c r="L3401" s="11" t="n">
        <v>60.736</v>
      </c>
      <c r="M3401" s="11">
        <f>L3401-N3401</f>
        <v>40.2376</v>
      </c>
      <c r="N3401" s="11" t="n">
        <v>20.4984</v>
      </c>
      <c r="O3401">
        <f>IF(L3401=0,"—",N3401/L3401)</f>
        <v>0.3375</v>
      </c>
      <c r="P3401" t="inlineStr">
        <is>
          <t>Central</t>
        </is>
      </c>
      <c r="Q3401" t="inlineStr">
        <is>
          <t>Consumer</t>
        </is>
      </c>
    </row>
    <row r="3402">
      <c r="A3402" s="8" t="n">
        <v>4275</v>
      </c>
      <c r="B3402" t="inlineStr">
        <is>
          <t>CA-2015-142692</t>
        </is>
      </c>
      <c r="C3402" s="9" t="n">
        <v>42300</v>
      </c>
      <c r="D3402" s="8" t="n">
        <v>2015</v>
      </c>
      <c r="E3402" s="8" t="n">
        <v>10</v>
      </c>
      <c r="F3402" t="inlineStr">
        <is>
          <t>2015-10</t>
        </is>
      </c>
      <c r="G3402" t="inlineStr">
        <is>
          <t>Office Supplies</t>
        </is>
      </c>
      <c r="H3402" t="inlineStr">
        <is>
          <t>Binders</t>
        </is>
      </c>
      <c r="I3402" t="inlineStr">
        <is>
          <t>Avery Non-Stick Binders</t>
        </is>
      </c>
      <c r="J3402" s="8" t="n">
        <v>1</v>
      </c>
      <c r="K3402" s="10" t="n">
        <v>0.2</v>
      </c>
      <c r="L3402" s="11" t="n">
        <v>3.592</v>
      </c>
      <c r="M3402" s="11">
        <f>L3402-N3402</f>
        <v>2.4695</v>
      </c>
      <c r="N3402" s="11" t="n">
        <v>1.1225</v>
      </c>
      <c r="O3402">
        <f>IF(L3402=0,"—",N3402/L3402)</f>
        <v>0.3125</v>
      </c>
      <c r="P3402" t="inlineStr">
        <is>
          <t>West</t>
        </is>
      </c>
      <c r="Q3402" t="inlineStr">
        <is>
          <t>Corporate</t>
        </is>
      </c>
    </row>
    <row r="3403">
      <c r="A3403" s="8" t="n">
        <v>4254</v>
      </c>
      <c r="B3403" t="inlineStr">
        <is>
          <t>CA-2015-155068</t>
        </is>
      </c>
      <c r="C3403" s="9" t="n">
        <v>42300</v>
      </c>
      <c r="D3403" s="8" t="n">
        <v>2015</v>
      </c>
      <c r="E3403" s="8" t="n">
        <v>10</v>
      </c>
      <c r="F3403" t="inlineStr">
        <is>
          <t>2015-10</t>
        </is>
      </c>
      <c r="G3403" t="inlineStr">
        <is>
          <t>Technology</t>
        </is>
      </c>
      <c r="H3403" t="inlineStr">
        <is>
          <t>Phones</t>
        </is>
      </c>
      <c r="I3403" t="inlineStr">
        <is>
          <t>SKILCRAFT Telephone Shoulder Rest, 2" x 6.5" x 2.5", Black</t>
        </is>
      </c>
      <c r="J3403" s="8" t="n">
        <v>2</v>
      </c>
      <c r="K3403" s="10" t="n">
        <v>0.2</v>
      </c>
      <c r="L3403" s="11" t="n">
        <v>11.824</v>
      </c>
      <c r="M3403" s="11">
        <f>L3403-N3403</f>
        <v>10.7894</v>
      </c>
      <c r="N3403" s="11" t="n">
        <v>1.0346</v>
      </c>
      <c r="O3403">
        <f>IF(L3403=0,"—",N3403/L3403)</f>
        <v>0.0875</v>
      </c>
      <c r="P3403" t="inlineStr">
        <is>
          <t>South</t>
        </is>
      </c>
      <c r="Q3403" t="inlineStr">
        <is>
          <t>Consumer</t>
        </is>
      </c>
    </row>
    <row r="3404">
      <c r="A3404" s="8" t="n">
        <v>4253</v>
      </c>
      <c r="B3404" t="inlineStr">
        <is>
          <t>CA-2015-155068</t>
        </is>
      </c>
      <c r="C3404" s="9" t="n">
        <v>42300</v>
      </c>
      <c r="D3404" s="8" t="n">
        <v>2015</v>
      </c>
      <c r="E3404" s="8" t="n">
        <v>10</v>
      </c>
      <c r="F3404" t="inlineStr">
        <is>
          <t>2015-10</t>
        </is>
      </c>
      <c r="G3404" t="inlineStr">
        <is>
          <t>Office Supplies</t>
        </is>
      </c>
      <c r="H3404" t="inlineStr">
        <is>
          <t>Art</t>
        </is>
      </c>
      <c r="I3404" t="inlineStr">
        <is>
          <t>Sanford Liquid Accent Highlighters</t>
        </is>
      </c>
      <c r="J3404" s="8" t="n">
        <v>2</v>
      </c>
      <c r="K3404" s="10" t="n">
        <v>0.2</v>
      </c>
      <c r="L3404" s="11" t="n">
        <v>10.688</v>
      </c>
      <c r="M3404" s="11">
        <f>L3404-N3404</f>
        <v>8.4168</v>
      </c>
      <c r="N3404" s="11" t="n">
        <v>2.2712</v>
      </c>
      <c r="O3404">
        <f>IF(L3404=0,"—",N3404/L3404)</f>
        <v>0.21249999999999997</v>
      </c>
      <c r="P3404" t="inlineStr">
        <is>
          <t>South</t>
        </is>
      </c>
      <c r="Q3404" t="inlineStr">
        <is>
          <t>Consumer</t>
        </is>
      </c>
    </row>
    <row r="3405">
      <c r="A3405" s="8" t="n">
        <v>4252</v>
      </c>
      <c r="B3405" t="inlineStr">
        <is>
          <t>CA-2015-155068</t>
        </is>
      </c>
      <c r="C3405" s="9" t="n">
        <v>42300</v>
      </c>
      <c r="D3405" s="8" t="n">
        <v>2015</v>
      </c>
      <c r="E3405" s="8" t="n">
        <v>10</v>
      </c>
      <c r="F3405" t="inlineStr">
        <is>
          <t>2015-10</t>
        </is>
      </c>
      <c r="G3405" t="inlineStr">
        <is>
          <t>Technology</t>
        </is>
      </c>
      <c r="H3405" t="inlineStr">
        <is>
          <t>Phones</t>
        </is>
      </c>
      <c r="I3405" t="inlineStr">
        <is>
          <t>Mediabridge Sport Armband iPhone 5s</t>
        </is>
      </c>
      <c r="J3405" s="8" t="n">
        <v>7</v>
      </c>
      <c r="K3405" s="10" t="n">
        <v>0.2</v>
      </c>
      <c r="L3405" s="11" t="n">
        <v>55.944</v>
      </c>
      <c r="M3405" s="11">
        <f>L3405-N3405</f>
        <v>69.2307</v>
      </c>
      <c r="N3405" s="11" t="n">
        <v>-13.2867</v>
      </c>
      <c r="O3405">
        <f>IF(L3405=0,"—",N3405/L3405)</f>
        <v>-0.2375</v>
      </c>
      <c r="P3405" t="inlineStr">
        <is>
          <t>South</t>
        </is>
      </c>
      <c r="Q3405" t="inlineStr">
        <is>
          <t>Consumer</t>
        </is>
      </c>
    </row>
    <row r="3406">
      <c r="A3406" s="8" t="n">
        <v>5420</v>
      </c>
      <c r="B3406" t="inlineStr">
        <is>
          <t>CA-2015-110877</t>
        </is>
      </c>
      <c r="C3406" s="9" t="n">
        <v>42300</v>
      </c>
      <c r="D3406" s="8" t="n">
        <v>2015</v>
      </c>
      <c r="E3406" s="8" t="n">
        <v>10</v>
      </c>
      <c r="F3406" t="inlineStr">
        <is>
          <t>2015-10</t>
        </is>
      </c>
      <c r="G3406" t="inlineStr">
        <is>
          <t>Technology</t>
        </is>
      </c>
      <c r="H3406" t="inlineStr">
        <is>
          <t>Phones</t>
        </is>
      </c>
      <c r="I3406" t="inlineStr">
        <is>
          <t>Jabra SPEAK 410</t>
        </is>
      </c>
      <c r="J3406" s="8" t="n">
        <v>2</v>
      </c>
      <c r="K3406" s="10" t="n">
        <v>0.2</v>
      </c>
      <c r="L3406" s="11" t="n">
        <v>150.384</v>
      </c>
      <c r="M3406" s="11">
        <f>L3406-N3406</f>
        <v>135.3456</v>
      </c>
      <c r="N3406" s="11" t="n">
        <v>15.0384</v>
      </c>
      <c r="O3406">
        <f>IF(L3406=0,"—",N3406/L3406)</f>
        <v>0.1</v>
      </c>
      <c r="P3406" t="inlineStr">
        <is>
          <t>Central</t>
        </is>
      </c>
      <c r="Q3406" t="inlineStr">
        <is>
          <t>Consumer</t>
        </is>
      </c>
    </row>
    <row r="3407">
      <c r="A3407" s="8" t="n">
        <v>5419</v>
      </c>
      <c r="B3407" t="inlineStr">
        <is>
          <t>CA-2015-110877</t>
        </is>
      </c>
      <c r="C3407" s="9" t="n">
        <v>42300</v>
      </c>
      <c r="D3407" s="8" t="n">
        <v>2015</v>
      </c>
      <c r="E3407" s="8" t="n">
        <v>10</v>
      </c>
      <c r="F3407" t="inlineStr">
        <is>
          <t>2015-10</t>
        </is>
      </c>
      <c r="G3407" t="inlineStr">
        <is>
          <t>Office Supplies</t>
        </is>
      </c>
      <c r="H3407" t="inlineStr">
        <is>
          <t>Paper</t>
        </is>
      </c>
      <c r="I3407" t="inlineStr">
        <is>
          <t>Xerox 212</t>
        </is>
      </c>
      <c r="J3407" s="8" t="n">
        <v>7</v>
      </c>
      <c r="K3407" s="10" t="n">
        <v>0.2</v>
      </c>
      <c r="L3407" s="11" t="n">
        <v>36.288</v>
      </c>
      <c r="M3407" s="11">
        <f>L3407-N3407</f>
        <v>23.587199999999996</v>
      </c>
      <c r="N3407" s="11" t="n">
        <v>12.7008</v>
      </c>
      <c r="O3407">
        <f>IF(L3407=0,"—",N3407/L3407)</f>
        <v>0.35000000000000003</v>
      </c>
      <c r="P3407" t="inlineStr">
        <is>
          <t>Central</t>
        </is>
      </c>
      <c r="Q3407" t="inlineStr">
        <is>
          <t>Consumer</t>
        </is>
      </c>
    </row>
    <row r="3408">
      <c r="A3408" s="8" t="n">
        <v>5374</v>
      </c>
      <c r="B3408" t="inlineStr">
        <is>
          <t>CA-2015-118738</t>
        </is>
      </c>
      <c r="C3408" s="9" t="n">
        <v>42301</v>
      </c>
      <c r="D3408" s="8" t="n">
        <v>2015</v>
      </c>
      <c r="E3408" s="8" t="n">
        <v>10</v>
      </c>
      <c r="F3408" t="inlineStr">
        <is>
          <t>2015-10</t>
        </is>
      </c>
      <c r="G3408" t="inlineStr">
        <is>
          <t>Furniture</t>
        </is>
      </c>
      <c r="H3408" t="inlineStr">
        <is>
          <t>Tables</t>
        </is>
      </c>
      <c r="I3408" t="inlineStr">
        <is>
          <t>KI Conference Tables</t>
        </is>
      </c>
      <c r="J3408" s="8" t="n">
        <v>7</v>
      </c>
      <c r="K3408" s="10" t="n">
        <v>0.3</v>
      </c>
      <c r="L3408" s="11" t="n">
        <v>347.361</v>
      </c>
      <c r="M3408" s="11">
        <f>L3408-N3408</f>
        <v>416.8332</v>
      </c>
      <c r="N3408" s="11" t="n">
        <v>-69.4722</v>
      </c>
      <c r="O3408">
        <f>IF(L3408=0,"—",N3408/L3408)</f>
        <v>-0.2</v>
      </c>
      <c r="P3408" t="inlineStr">
        <is>
          <t>Central</t>
        </is>
      </c>
      <c r="Q3408" t="inlineStr">
        <is>
          <t>Corporate</t>
        </is>
      </c>
    </row>
    <row r="3409">
      <c r="A3409" s="8" t="n">
        <v>6424</v>
      </c>
      <c r="B3409" t="inlineStr">
        <is>
          <t>CA-2015-149650</t>
        </is>
      </c>
      <c r="C3409" s="9" t="n">
        <v>42301</v>
      </c>
      <c r="D3409" s="8" t="n">
        <v>2015</v>
      </c>
      <c r="E3409" s="8" t="n">
        <v>10</v>
      </c>
      <c r="F3409" t="inlineStr">
        <is>
          <t>2015-10</t>
        </is>
      </c>
      <c r="G3409" t="inlineStr">
        <is>
          <t>Furniture</t>
        </is>
      </c>
      <c r="H3409" t="inlineStr">
        <is>
          <t>Chairs</t>
        </is>
      </c>
      <c r="I3409" t="inlineStr">
        <is>
          <t>Novimex High-Tech Fabric Mesh Task Chair</t>
        </is>
      </c>
      <c r="J3409" s="8" t="n">
        <v>8</v>
      </c>
      <c r="K3409" s="10" t="n">
        <v>0.2</v>
      </c>
      <c r="L3409" s="11" t="n">
        <v>454.272</v>
      </c>
      <c r="M3409" s="11">
        <f>L3409-N3409</f>
        <v>528.0912</v>
      </c>
      <c r="N3409" s="11" t="n">
        <v>-73.8192</v>
      </c>
      <c r="O3409">
        <f>IF(L3409=0,"—",N3409/L3409)</f>
        <v>-0.1625</v>
      </c>
      <c r="P3409" t="inlineStr">
        <is>
          <t>West</t>
        </is>
      </c>
      <c r="Q3409" t="inlineStr">
        <is>
          <t>Home Office</t>
        </is>
      </c>
    </row>
    <row r="3410">
      <c r="A3410" s="8" t="n">
        <v>5487</v>
      </c>
      <c r="B3410" t="inlineStr">
        <is>
          <t>CA-2015-156608</t>
        </is>
      </c>
      <c r="C3410" s="9" t="n">
        <v>42301</v>
      </c>
      <c r="D3410" s="8" t="n">
        <v>2015</v>
      </c>
      <c r="E3410" s="8" t="n">
        <v>10</v>
      </c>
      <c r="F3410" t="inlineStr">
        <is>
          <t>2015-10</t>
        </is>
      </c>
      <c r="G3410" t="inlineStr">
        <is>
          <t>Office Supplies</t>
        </is>
      </c>
      <c r="H3410" t="inlineStr">
        <is>
          <t>Binders</t>
        </is>
      </c>
      <c r="I3410" t="inlineStr">
        <is>
          <t>Avery Non-Stick Binders</t>
        </is>
      </c>
      <c r="J3410" s="8" t="n">
        <v>4</v>
      </c>
      <c r="K3410" s="10" t="n">
        <v>0.8</v>
      </c>
      <c r="L3410" s="11" t="n">
        <v>3.592</v>
      </c>
      <c r="M3410" s="11">
        <f>L3410-N3410</f>
        <v>9.878</v>
      </c>
      <c r="N3410" s="11" t="n">
        <v>-6.286</v>
      </c>
      <c r="O3410">
        <f>IF(L3410=0,"—",N3410/L3410)</f>
        <v>-1.7499999999999998</v>
      </c>
      <c r="P3410" t="inlineStr">
        <is>
          <t>Central</t>
        </is>
      </c>
      <c r="Q3410" t="inlineStr">
        <is>
          <t>Home Office</t>
        </is>
      </c>
    </row>
    <row r="3411">
      <c r="A3411" s="8" t="n">
        <v>5373</v>
      </c>
      <c r="B3411" t="inlineStr">
        <is>
          <t>CA-2015-118738</t>
        </is>
      </c>
      <c r="C3411" s="9" t="n">
        <v>42301</v>
      </c>
      <c r="D3411" s="8" t="n">
        <v>2015</v>
      </c>
      <c r="E3411" s="8" t="n">
        <v>10</v>
      </c>
      <c r="F3411" t="inlineStr">
        <is>
          <t>2015-10</t>
        </is>
      </c>
      <c r="G3411" t="inlineStr">
        <is>
          <t>Office Supplies</t>
        </is>
      </c>
      <c r="H3411" t="inlineStr">
        <is>
          <t>Paper</t>
        </is>
      </c>
      <c r="I3411" t="inlineStr">
        <is>
          <t>Xerox 1999</t>
        </is>
      </c>
      <c r="J3411" s="8" t="n">
        <v>3</v>
      </c>
      <c r="K3411" s="10" t="n">
        <v>0.2</v>
      </c>
      <c r="L3411" s="11" t="n">
        <v>15.552</v>
      </c>
      <c r="M3411" s="11">
        <f>L3411-N3411</f>
        <v>10.108799999999999</v>
      </c>
      <c r="N3411" s="11" t="n">
        <v>5.4432</v>
      </c>
      <c r="O3411">
        <f>IF(L3411=0,"—",N3411/L3411)</f>
        <v>0.35000000000000003</v>
      </c>
      <c r="P3411" t="inlineStr">
        <is>
          <t>Central</t>
        </is>
      </c>
      <c r="Q3411" t="inlineStr">
        <is>
          <t>Corporate</t>
        </is>
      </c>
    </row>
    <row r="3412">
      <c r="A3412" s="8" t="n">
        <v>5375</v>
      </c>
      <c r="B3412" t="inlineStr">
        <is>
          <t>CA-2015-118738</t>
        </is>
      </c>
      <c r="C3412" s="9" t="n">
        <v>42301</v>
      </c>
      <c r="D3412" s="8" t="n">
        <v>2015</v>
      </c>
      <c r="E3412" s="8" t="n">
        <v>10</v>
      </c>
      <c r="F3412" t="inlineStr">
        <is>
          <t>2015-10</t>
        </is>
      </c>
      <c r="G3412" t="inlineStr">
        <is>
          <t>Office Supplies</t>
        </is>
      </c>
      <c r="H3412" t="inlineStr">
        <is>
          <t>Paper</t>
        </is>
      </c>
      <c r="I3412" t="inlineStr">
        <is>
          <t>Xerox 2</t>
        </is>
      </c>
      <c r="J3412" s="8" t="n">
        <v>2</v>
      </c>
      <c r="K3412" s="10" t="n">
        <v>0.2</v>
      </c>
      <c r="L3412" s="11" t="n">
        <v>10.368</v>
      </c>
      <c r="M3412" s="11">
        <f>L3412-N3412</f>
        <v>6.7392</v>
      </c>
      <c r="N3412" s="11" t="n">
        <v>3.6288</v>
      </c>
      <c r="O3412">
        <f>IF(L3412=0,"—",N3412/L3412)</f>
        <v>0.35</v>
      </c>
      <c r="P3412" t="inlineStr">
        <is>
          <t>Central</t>
        </is>
      </c>
      <c r="Q3412" t="inlineStr">
        <is>
          <t>Corporate</t>
        </is>
      </c>
    </row>
    <row r="3413">
      <c r="A3413" s="8" t="n">
        <v>9393</v>
      </c>
      <c r="B3413" t="inlineStr">
        <is>
          <t>CA-2015-130848</t>
        </is>
      </c>
      <c r="C3413" s="9" t="n">
        <v>42302</v>
      </c>
      <c r="D3413" s="8" t="n">
        <v>2015</v>
      </c>
      <c r="E3413" s="8" t="n">
        <v>10</v>
      </c>
      <c r="F3413" t="inlineStr">
        <is>
          <t>2015-10</t>
        </is>
      </c>
      <c r="G3413" t="inlineStr">
        <is>
          <t>Furniture</t>
        </is>
      </c>
      <c r="H3413" t="inlineStr">
        <is>
          <t>Chairs</t>
        </is>
      </c>
      <c r="I3413" t="inlineStr">
        <is>
          <t>Global Highback Leather Tilter in Burgundy</t>
        </is>
      </c>
      <c r="J3413" s="8" t="n">
        <v>8</v>
      </c>
      <c r="K3413" s="10" t="n">
        <v>0.2</v>
      </c>
      <c r="L3413" s="11" t="n">
        <v>582.336</v>
      </c>
      <c r="M3413" s="11">
        <f>L3413-N3413</f>
        <v>611.4528</v>
      </c>
      <c r="N3413" s="11" t="n">
        <v>-29.1168</v>
      </c>
      <c r="O3413">
        <f>IF(L3413=0,"—",N3413/L3413)</f>
        <v>-0.05</v>
      </c>
      <c r="P3413" t="inlineStr">
        <is>
          <t>West</t>
        </is>
      </c>
      <c r="Q3413" t="inlineStr">
        <is>
          <t>Corporate</t>
        </is>
      </c>
    </row>
    <row r="3414">
      <c r="A3414" s="8" t="n">
        <v>7089</v>
      </c>
      <c r="B3414" t="inlineStr">
        <is>
          <t>CA-2015-105844</t>
        </is>
      </c>
      <c r="C3414" s="9" t="n">
        <v>42302</v>
      </c>
      <c r="D3414" s="8" t="n">
        <v>2015</v>
      </c>
      <c r="E3414" s="8" t="n">
        <v>10</v>
      </c>
      <c r="F3414" t="inlineStr">
        <is>
          <t>2015-10</t>
        </is>
      </c>
      <c r="G3414" t="inlineStr">
        <is>
          <t>Office Supplies</t>
        </is>
      </c>
      <c r="H3414" t="inlineStr">
        <is>
          <t>Art</t>
        </is>
      </c>
      <c r="I3414" t="inlineStr">
        <is>
          <t>Newell 319</t>
        </is>
      </c>
      <c r="J3414" s="8" t="n">
        <v>4</v>
      </c>
      <c r="K3414" s="10" t="n">
        <v>0</v>
      </c>
      <c r="L3414" s="11" t="n">
        <v>79.36</v>
      </c>
      <c r="M3414" s="11">
        <f>L3414-N3414</f>
        <v>55.552</v>
      </c>
      <c r="N3414" s="11" t="n">
        <v>23.808</v>
      </c>
      <c r="O3414">
        <f>IF(L3414=0,"—",N3414/L3414)</f>
        <v>0.3</v>
      </c>
      <c r="P3414" t="inlineStr">
        <is>
          <t>West</t>
        </is>
      </c>
      <c r="Q3414" t="inlineStr">
        <is>
          <t>Consumer</t>
        </is>
      </c>
    </row>
    <row r="3415">
      <c r="A3415" s="8" t="n">
        <v>4381</v>
      </c>
      <c r="B3415" t="inlineStr">
        <is>
          <t>CA-2015-152891</t>
        </is>
      </c>
      <c r="C3415" s="9" t="n">
        <v>42302</v>
      </c>
      <c r="D3415" s="8" t="n">
        <v>2015</v>
      </c>
      <c r="E3415" s="8" t="n">
        <v>10</v>
      </c>
      <c r="F3415" t="inlineStr">
        <is>
          <t>2015-10</t>
        </is>
      </c>
      <c r="G3415" t="inlineStr">
        <is>
          <t>Office Supplies</t>
        </is>
      </c>
      <c r="H3415" t="inlineStr">
        <is>
          <t>Art</t>
        </is>
      </c>
      <c r="I3415" t="inlineStr">
        <is>
          <t>Boston 19500 Mighty Mite Electric Pencil Sharpener</t>
        </is>
      </c>
      <c r="J3415" s="8" t="n">
        <v>3</v>
      </c>
      <c r="K3415" s="10" t="n">
        <v>0</v>
      </c>
      <c r="L3415" s="11" t="n">
        <v>60.45</v>
      </c>
      <c r="M3415" s="11">
        <f>L3415-N3415</f>
        <v>44.1285</v>
      </c>
      <c r="N3415" s="11" t="n">
        <v>16.3215</v>
      </c>
      <c r="O3415">
        <f>IF(L3415=0,"—",N3415/L3415)</f>
        <v>0.27</v>
      </c>
      <c r="P3415" t="inlineStr">
        <is>
          <t>West</t>
        </is>
      </c>
      <c r="Q3415" t="inlineStr">
        <is>
          <t>Consumer</t>
        </is>
      </c>
    </row>
    <row r="3416">
      <c r="A3416" s="8" t="n">
        <v>6539</v>
      </c>
      <c r="B3416" t="inlineStr">
        <is>
          <t>CA-2015-109862</t>
        </is>
      </c>
      <c r="C3416" s="9" t="n">
        <v>42302</v>
      </c>
      <c r="D3416" s="8" t="n">
        <v>2015</v>
      </c>
      <c r="E3416" s="8" t="n">
        <v>10</v>
      </c>
      <c r="F3416" t="inlineStr">
        <is>
          <t>2015-10</t>
        </is>
      </c>
      <c r="G3416" t="inlineStr">
        <is>
          <t>Technology</t>
        </is>
      </c>
      <c r="H3416" t="inlineStr">
        <is>
          <t>Phones</t>
        </is>
      </c>
      <c r="I3416" t="inlineStr">
        <is>
          <t>ClearOne Communications CHAT 70 OC Speaker Phone</t>
        </is>
      </c>
      <c r="J3416" s="8" t="n">
        <v>1</v>
      </c>
      <c r="K3416" s="10" t="n">
        <v>0</v>
      </c>
      <c r="L3416" s="11" t="n">
        <v>158.99</v>
      </c>
      <c r="M3416" s="11">
        <f>L3416-N3416</f>
        <v>117.6526</v>
      </c>
      <c r="N3416" s="11" t="n">
        <v>41.3374</v>
      </c>
      <c r="O3416">
        <f>IF(L3416=0,"—",N3416/L3416)</f>
        <v>0.26</v>
      </c>
      <c r="P3416" t="inlineStr">
        <is>
          <t>East</t>
        </is>
      </c>
      <c r="Q3416" t="inlineStr">
        <is>
          <t>Corporate</t>
        </is>
      </c>
    </row>
    <row r="3417">
      <c r="A3417" s="8" t="n">
        <v>6540</v>
      </c>
      <c r="B3417" t="inlineStr">
        <is>
          <t>CA-2015-109862</t>
        </is>
      </c>
      <c r="C3417" s="9" t="n">
        <v>42302</v>
      </c>
      <c r="D3417" s="8" t="n">
        <v>2015</v>
      </c>
      <c r="E3417" s="8" t="n">
        <v>10</v>
      </c>
      <c r="F3417" t="inlineStr">
        <is>
          <t>2015-10</t>
        </is>
      </c>
      <c r="G3417" t="inlineStr">
        <is>
          <t>Furniture</t>
        </is>
      </c>
      <c r="H3417" t="inlineStr">
        <is>
          <t>Chairs</t>
        </is>
      </c>
      <c r="I3417" t="inlineStr">
        <is>
          <t>Iceberg Nesting Folding Chair, 19w x 6d x 43h</t>
        </is>
      </c>
      <c r="J3417" s="8" t="n">
        <v>5</v>
      </c>
      <c r="K3417" s="10" t="n">
        <v>0</v>
      </c>
      <c r="L3417" s="11" t="n">
        <v>291.1</v>
      </c>
      <c r="M3417" s="11">
        <f>L3417-N3417</f>
        <v>215.41400000000002</v>
      </c>
      <c r="N3417" s="11" t="n">
        <v>75.68600000000001</v>
      </c>
      <c r="O3417">
        <f>IF(L3417=0,"—",N3417/L3417)</f>
        <v>0.26</v>
      </c>
      <c r="P3417" t="inlineStr">
        <is>
          <t>East</t>
        </is>
      </c>
      <c r="Q3417" t="inlineStr">
        <is>
          <t>Corporate</t>
        </is>
      </c>
    </row>
    <row r="3418">
      <c r="A3418" s="8" t="n">
        <v>4382</v>
      </c>
      <c r="B3418" t="inlineStr">
        <is>
          <t>CA-2015-152891</t>
        </is>
      </c>
      <c r="C3418" s="9" t="n">
        <v>42302</v>
      </c>
      <c r="D3418" s="8" t="n">
        <v>2015</v>
      </c>
      <c r="E3418" s="8" t="n">
        <v>10</v>
      </c>
      <c r="F3418" t="inlineStr">
        <is>
          <t>2015-10</t>
        </is>
      </c>
      <c r="G3418" t="inlineStr">
        <is>
          <t>Furniture</t>
        </is>
      </c>
      <c r="H3418" t="inlineStr">
        <is>
          <t>Tables</t>
        </is>
      </c>
      <c r="I3418" t="inlineStr">
        <is>
          <t>Balt Solid Wood Rectangular Table</t>
        </is>
      </c>
      <c r="J3418" s="8" t="n">
        <v>3</v>
      </c>
      <c r="K3418" s="10" t="n">
        <v>0.2</v>
      </c>
      <c r="L3418" s="11" t="n">
        <v>253.176</v>
      </c>
      <c r="M3418" s="11">
        <f>L3418-N3418</f>
        <v>284.823</v>
      </c>
      <c r="N3418" s="11" t="n">
        <v>-31.647</v>
      </c>
      <c r="O3418">
        <f>IF(L3418=0,"—",N3418/L3418)</f>
        <v>-0.125</v>
      </c>
      <c r="P3418" t="inlineStr">
        <is>
          <t>West</t>
        </is>
      </c>
      <c r="Q3418" t="inlineStr">
        <is>
          <t>Consumer</t>
        </is>
      </c>
    </row>
    <row r="3419">
      <c r="A3419" s="8" t="n">
        <v>8085</v>
      </c>
      <c r="B3419" t="inlineStr">
        <is>
          <t>CA-2015-150714</t>
        </is>
      </c>
      <c r="C3419" s="9" t="n">
        <v>42303</v>
      </c>
      <c r="D3419" s="8" t="n">
        <v>2015</v>
      </c>
      <c r="E3419" s="8" t="n">
        <v>10</v>
      </c>
      <c r="F3419" t="inlineStr">
        <is>
          <t>2015-10</t>
        </is>
      </c>
      <c r="G3419" t="inlineStr">
        <is>
          <t>Office Supplies</t>
        </is>
      </c>
      <c r="H3419" t="inlineStr">
        <is>
          <t>Storage</t>
        </is>
      </c>
      <c r="I3419" t="inlineStr">
        <is>
          <t>Fellowes Officeware Wire Shelving</t>
        </is>
      </c>
      <c r="J3419" s="8" t="n">
        <v>10</v>
      </c>
      <c r="K3419" s="10" t="n">
        <v>0.2</v>
      </c>
      <c r="L3419" s="11" t="n">
        <v>718.64</v>
      </c>
      <c r="M3419" s="11">
        <f>L3419-N3419</f>
        <v>880.334</v>
      </c>
      <c r="N3419" s="11" t="n">
        <v>-161.694</v>
      </c>
      <c r="O3419">
        <f>IF(L3419=0,"—",N3419/L3419)</f>
        <v>-0.22499999999999998</v>
      </c>
      <c r="P3419" t="inlineStr">
        <is>
          <t>West</t>
        </is>
      </c>
      <c r="Q3419" t="inlineStr">
        <is>
          <t>Corporate</t>
        </is>
      </c>
    </row>
    <row r="3420">
      <c r="A3420" s="8" t="n">
        <v>8084</v>
      </c>
      <c r="B3420" t="inlineStr">
        <is>
          <t>CA-2015-150714</t>
        </is>
      </c>
      <c r="C3420" s="9" t="n">
        <v>42303</v>
      </c>
      <c r="D3420" s="8" t="n">
        <v>2015</v>
      </c>
      <c r="E3420" s="8" t="n">
        <v>10</v>
      </c>
      <c r="F3420" t="inlineStr">
        <is>
          <t>2015-10</t>
        </is>
      </c>
      <c r="G3420" t="inlineStr">
        <is>
          <t>Office Supplies</t>
        </is>
      </c>
      <c r="H3420" t="inlineStr">
        <is>
          <t>Binders</t>
        </is>
      </c>
      <c r="I3420" t="inlineStr">
        <is>
          <t>Avery Self-Adhesive Photo Pockets for Polaroid Photos</t>
        </is>
      </c>
      <c r="J3420" s="8" t="n">
        <v>7</v>
      </c>
      <c r="K3420" s="10" t="n">
        <v>0.7</v>
      </c>
      <c r="L3420" s="11" t="n">
        <v>14.301</v>
      </c>
      <c r="M3420" s="11">
        <f>L3420-N3420</f>
        <v>24.7884</v>
      </c>
      <c r="N3420" s="11" t="n">
        <v>-10.4874</v>
      </c>
      <c r="O3420">
        <f>IF(L3420=0,"—",N3420/L3420)</f>
        <v>-0.7333333333333333</v>
      </c>
      <c r="P3420" t="inlineStr">
        <is>
          <t>West</t>
        </is>
      </c>
      <c r="Q3420" t="inlineStr">
        <is>
          <t>Corporate</t>
        </is>
      </c>
    </row>
    <row r="3421">
      <c r="A3421" s="8" t="n">
        <v>5161</v>
      </c>
      <c r="B3421" t="inlineStr">
        <is>
          <t>CA-2015-156146</t>
        </is>
      </c>
      <c r="C3421" s="9" t="n">
        <v>42303</v>
      </c>
      <c r="D3421" s="8" t="n">
        <v>2015</v>
      </c>
      <c r="E3421" s="8" t="n">
        <v>10</v>
      </c>
      <c r="F3421" t="inlineStr">
        <is>
          <t>2015-10</t>
        </is>
      </c>
      <c r="G3421" t="inlineStr">
        <is>
          <t>Technology</t>
        </is>
      </c>
      <c r="H3421" t="inlineStr">
        <is>
          <t>Phones</t>
        </is>
      </c>
      <c r="I3421" t="inlineStr">
        <is>
          <t>Plantronics MX500i Earset</t>
        </is>
      </c>
      <c r="J3421" s="8" t="n">
        <v>2</v>
      </c>
      <c r="K3421" s="10" t="n">
        <v>0.2</v>
      </c>
      <c r="L3421" s="11" t="n">
        <v>68.72</v>
      </c>
      <c r="M3421" s="11">
        <f>L3421-N3421</f>
        <v>83.323</v>
      </c>
      <c r="N3421" s="11" t="n">
        <v>-14.603</v>
      </c>
      <c r="O3421">
        <f>IF(L3421=0,"—",N3421/L3421)</f>
        <v>-0.2125</v>
      </c>
      <c r="P3421" t="inlineStr">
        <is>
          <t>West</t>
        </is>
      </c>
      <c r="Q3421" t="inlineStr">
        <is>
          <t>Corporate</t>
        </is>
      </c>
    </row>
    <row r="3422">
      <c r="A3422" s="8" t="n">
        <v>2090</v>
      </c>
      <c r="B3422" t="inlineStr">
        <is>
          <t>CA-2015-139290</t>
        </is>
      </c>
      <c r="C3422" s="9" t="n">
        <v>42303</v>
      </c>
      <c r="D3422" s="8" t="n">
        <v>2015</v>
      </c>
      <c r="E3422" s="8" t="n">
        <v>10</v>
      </c>
      <c r="F3422" t="inlineStr">
        <is>
          <t>2015-10</t>
        </is>
      </c>
      <c r="G3422" t="inlineStr">
        <is>
          <t>Office Supplies</t>
        </is>
      </c>
      <c r="H3422" t="inlineStr">
        <is>
          <t>Labels</t>
        </is>
      </c>
      <c r="I3422" t="inlineStr">
        <is>
          <t>Avery 507</t>
        </is>
      </c>
      <c r="J3422" s="8" t="n">
        <v>2</v>
      </c>
      <c r="K3422" s="10" t="n">
        <v>0</v>
      </c>
      <c r="L3422" s="11" t="n">
        <v>5.76</v>
      </c>
      <c r="M3422" s="11">
        <f>L3422-N3422</f>
        <v>3.1104</v>
      </c>
      <c r="N3422" s="11" t="n">
        <v>2.6496</v>
      </c>
      <c r="O3422">
        <f>IF(L3422=0,"—",N3422/L3422)</f>
        <v>0.46</v>
      </c>
      <c r="P3422" t="inlineStr">
        <is>
          <t>West</t>
        </is>
      </c>
      <c r="Q3422" t="inlineStr">
        <is>
          <t>Corporate</t>
        </is>
      </c>
    </row>
    <row r="3423">
      <c r="A3423" s="8" t="n">
        <v>5160</v>
      </c>
      <c r="B3423" t="inlineStr">
        <is>
          <t>CA-2015-156146</t>
        </is>
      </c>
      <c r="C3423" s="9" t="n">
        <v>42303</v>
      </c>
      <c r="D3423" s="8" t="n">
        <v>2015</v>
      </c>
      <c r="E3423" s="8" t="n">
        <v>10</v>
      </c>
      <c r="F3423" t="inlineStr">
        <is>
          <t>2015-10</t>
        </is>
      </c>
      <c r="G3423" t="inlineStr">
        <is>
          <t>Technology</t>
        </is>
      </c>
      <c r="H3423" t="inlineStr">
        <is>
          <t>Phones</t>
        </is>
      </c>
      <c r="I3423" t="inlineStr">
        <is>
          <t>Panasonic KX-TG6844B Expandable Digital Cordless Telephone</t>
        </is>
      </c>
      <c r="J3423" s="8" t="n">
        <v>2</v>
      </c>
      <c r="K3423" s="10" t="n">
        <v>0.2</v>
      </c>
      <c r="L3423" s="11" t="n">
        <v>105.584</v>
      </c>
      <c r="M3423" s="11">
        <f>L3423-N3423</f>
        <v>96.3454</v>
      </c>
      <c r="N3423" s="11" t="n">
        <v>9.2386</v>
      </c>
      <c r="O3423">
        <f>IF(L3423=0,"—",N3423/L3423)</f>
        <v>0.0875</v>
      </c>
      <c r="P3423" t="inlineStr">
        <is>
          <t>West</t>
        </is>
      </c>
      <c r="Q3423" t="inlineStr">
        <is>
          <t>Corporate</t>
        </is>
      </c>
    </row>
    <row r="3424">
      <c r="A3424" s="8" t="n">
        <v>8083</v>
      </c>
      <c r="B3424" t="inlineStr">
        <is>
          <t>CA-2015-150714</t>
        </is>
      </c>
      <c r="C3424" s="9" t="n">
        <v>42303</v>
      </c>
      <c r="D3424" s="8" t="n">
        <v>2015</v>
      </c>
      <c r="E3424" s="8" t="n">
        <v>10</v>
      </c>
      <c r="F3424" t="inlineStr">
        <is>
          <t>2015-10</t>
        </is>
      </c>
      <c r="G3424" t="inlineStr">
        <is>
          <t>Office Supplies</t>
        </is>
      </c>
      <c r="H3424" t="inlineStr">
        <is>
          <t>Appliances</t>
        </is>
      </c>
      <c r="I3424" t="inlineStr">
        <is>
          <t>Tripp Lite TLP810NET Broadband Surge for Modem/Fax</t>
        </is>
      </c>
      <c r="J3424" s="8" t="n">
        <v>5</v>
      </c>
      <c r="K3424" s="10" t="n">
        <v>0.2</v>
      </c>
      <c r="L3424" s="11" t="n">
        <v>203.88</v>
      </c>
      <c r="M3424" s="11">
        <f>L3424-N3424</f>
        <v>183.492</v>
      </c>
      <c r="N3424" s="11" t="n">
        <v>20.388</v>
      </c>
      <c r="O3424">
        <f>IF(L3424=0,"—",N3424/L3424)</f>
        <v>0.1</v>
      </c>
      <c r="P3424" t="inlineStr">
        <is>
          <t>West</t>
        </is>
      </c>
      <c r="Q3424" t="inlineStr">
        <is>
          <t>Corporate</t>
        </is>
      </c>
    </row>
    <row r="3425">
      <c r="A3425" s="8" t="n">
        <v>8081</v>
      </c>
      <c r="B3425" t="inlineStr">
        <is>
          <t>CA-2015-150714</t>
        </is>
      </c>
      <c r="C3425" s="9" t="n">
        <v>42303</v>
      </c>
      <c r="D3425" s="8" t="n">
        <v>2015</v>
      </c>
      <c r="E3425" s="8" t="n">
        <v>10</v>
      </c>
      <c r="F3425" t="inlineStr">
        <is>
          <t>2015-10</t>
        </is>
      </c>
      <c r="G3425" t="inlineStr">
        <is>
          <t>Office Supplies</t>
        </is>
      </c>
      <c r="H3425" t="inlineStr">
        <is>
          <t>Labels</t>
        </is>
      </c>
      <c r="I3425" t="inlineStr">
        <is>
          <t>Avery 477</t>
        </is>
      </c>
      <c r="J3425" s="8" t="n">
        <v>6</v>
      </c>
      <c r="K3425" s="10" t="n">
        <v>0.2</v>
      </c>
      <c r="L3425" s="11" t="n">
        <v>146.544</v>
      </c>
      <c r="M3425" s="11">
        <f>L3425-N3425</f>
        <v>98.91720000000001</v>
      </c>
      <c r="N3425" s="11" t="n">
        <v>47.6268</v>
      </c>
      <c r="O3425">
        <f>IF(L3425=0,"—",N3425/L3425)</f>
        <v>0.325</v>
      </c>
      <c r="P3425" t="inlineStr">
        <is>
          <t>West</t>
        </is>
      </c>
      <c r="Q3425" t="inlineStr">
        <is>
          <t>Corporate</t>
        </is>
      </c>
    </row>
    <row r="3426">
      <c r="A3426" s="8" t="n">
        <v>8082</v>
      </c>
      <c r="B3426" t="inlineStr">
        <is>
          <t>CA-2015-150714</t>
        </is>
      </c>
      <c r="C3426" s="9" t="n">
        <v>42303</v>
      </c>
      <c r="D3426" s="8" t="n">
        <v>2015</v>
      </c>
      <c r="E3426" s="8" t="n">
        <v>10</v>
      </c>
      <c r="F3426" t="inlineStr">
        <is>
          <t>2015-10</t>
        </is>
      </c>
      <c r="G3426" t="inlineStr">
        <is>
          <t>Office Supplies</t>
        </is>
      </c>
      <c r="H3426" t="inlineStr">
        <is>
          <t>Paper</t>
        </is>
      </c>
      <c r="I3426" t="inlineStr">
        <is>
          <t>Xerox 1914</t>
        </is>
      </c>
      <c r="J3426" s="8" t="n">
        <v>3</v>
      </c>
      <c r="K3426" s="10" t="n">
        <v>0.2</v>
      </c>
      <c r="L3426" s="11" t="n">
        <v>131.904</v>
      </c>
      <c r="M3426" s="11">
        <f>L3426-N3426</f>
        <v>84.08879999999999</v>
      </c>
      <c r="N3426" s="11" t="n">
        <v>47.8152</v>
      </c>
      <c r="O3426">
        <f>IF(L3426=0,"—",N3426/L3426)</f>
        <v>0.3625</v>
      </c>
      <c r="P3426" t="inlineStr">
        <is>
          <t>West</t>
        </is>
      </c>
      <c r="Q3426" t="inlineStr">
        <is>
          <t>Corporate</t>
        </is>
      </c>
    </row>
    <row r="3427">
      <c r="A3427" s="8" t="n">
        <v>997</v>
      </c>
      <c r="B3427" t="inlineStr">
        <is>
          <t>CA-2015-162537</t>
        </is>
      </c>
      <c r="C3427" s="9" t="n">
        <v>42305</v>
      </c>
      <c r="D3427" s="8" t="n">
        <v>2015</v>
      </c>
      <c r="E3427" s="8" t="n">
        <v>10</v>
      </c>
      <c r="F3427" t="inlineStr">
        <is>
          <t>2015-10</t>
        </is>
      </c>
      <c r="G3427" t="inlineStr">
        <is>
          <t>Office Supplies</t>
        </is>
      </c>
      <c r="H3427" t="inlineStr">
        <is>
          <t>Envelopes</t>
        </is>
      </c>
      <c r="I3427" t="inlineStr">
        <is>
          <t>Laser &amp; Ink Jet Business Envelopes</t>
        </is>
      </c>
      <c r="J3427" s="8" t="n">
        <v>1</v>
      </c>
      <c r="K3427" s="10" t="n">
        <v>0</v>
      </c>
      <c r="L3427" s="11" t="n">
        <v>10.67</v>
      </c>
      <c r="M3427" s="11">
        <f>L3427-N3427</f>
        <v>5.7618</v>
      </c>
      <c r="N3427" s="11" t="n">
        <v>4.9082</v>
      </c>
      <c r="O3427">
        <f>IF(L3427=0,"—",N3427/L3427)</f>
        <v>0.46</v>
      </c>
      <c r="P3427" t="inlineStr">
        <is>
          <t>South</t>
        </is>
      </c>
      <c r="Q3427" t="inlineStr">
        <is>
          <t>Consumer</t>
        </is>
      </c>
    </row>
    <row r="3428">
      <c r="A3428" s="8" t="n">
        <v>998</v>
      </c>
      <c r="B3428" t="inlineStr">
        <is>
          <t>CA-2015-162537</t>
        </is>
      </c>
      <c r="C3428" s="9" t="n">
        <v>42305</v>
      </c>
      <c r="D3428" s="8" t="n">
        <v>2015</v>
      </c>
      <c r="E3428" s="8" t="n">
        <v>10</v>
      </c>
      <c r="F3428" t="inlineStr">
        <is>
          <t>2015-10</t>
        </is>
      </c>
      <c r="G3428" t="inlineStr">
        <is>
          <t>Office Supplies</t>
        </is>
      </c>
      <c r="H3428" t="inlineStr">
        <is>
          <t>Storage</t>
        </is>
      </c>
      <c r="I3428" t="inlineStr">
        <is>
          <t>Portable Personal File Box</t>
        </is>
      </c>
      <c r="J3428" s="8" t="n">
        <v>3</v>
      </c>
      <c r="K3428" s="10" t="n">
        <v>0</v>
      </c>
      <c r="L3428" s="11" t="n">
        <v>36.63</v>
      </c>
      <c r="M3428" s="11">
        <f>L3428-N3428</f>
        <v>26.739900000000002</v>
      </c>
      <c r="N3428" s="11" t="n">
        <v>9.8901</v>
      </c>
      <c r="O3428">
        <f>IF(L3428=0,"—",N3428/L3428)</f>
        <v>0.27</v>
      </c>
      <c r="P3428" t="inlineStr">
        <is>
          <t>South</t>
        </is>
      </c>
      <c r="Q3428" t="inlineStr">
        <is>
          <t>Consumer</t>
        </is>
      </c>
    </row>
    <row r="3429">
      <c r="A3429" s="8" t="n">
        <v>999</v>
      </c>
      <c r="B3429" t="inlineStr">
        <is>
          <t>CA-2015-162537</t>
        </is>
      </c>
      <c r="C3429" s="9" t="n">
        <v>42305</v>
      </c>
      <c r="D3429" s="8" t="n">
        <v>2015</v>
      </c>
      <c r="E3429" s="8" t="n">
        <v>10</v>
      </c>
      <c r="F3429" t="inlineStr">
        <is>
          <t>2015-10</t>
        </is>
      </c>
      <c r="G3429" t="inlineStr">
        <is>
          <t>Furniture</t>
        </is>
      </c>
      <c r="H3429" t="inlineStr">
        <is>
          <t>Furnishings</t>
        </is>
      </c>
      <c r="I3429" t="inlineStr">
        <is>
          <t>Magna Visual Magnetic Picture Hangers</t>
        </is>
      </c>
      <c r="J3429" s="8" t="n">
        <v>5</v>
      </c>
      <c r="K3429" s="10" t="n">
        <v>0</v>
      </c>
      <c r="L3429" s="11" t="n">
        <v>24.1</v>
      </c>
      <c r="M3429" s="11">
        <f>L3429-N3429</f>
        <v>14.942000000000002</v>
      </c>
      <c r="N3429" s="11" t="n">
        <v>9.157999999999999</v>
      </c>
      <c r="O3429">
        <f>IF(L3429=0,"—",N3429/L3429)</f>
        <v>0.37999999999999995</v>
      </c>
      <c r="P3429" t="inlineStr">
        <is>
          <t>South</t>
        </is>
      </c>
      <c r="Q3429" t="inlineStr">
        <is>
          <t>Consumer</t>
        </is>
      </c>
    </row>
    <row r="3430">
      <c r="A3430" s="8" t="n">
        <v>1000</v>
      </c>
      <c r="B3430" t="inlineStr">
        <is>
          <t>CA-2015-162537</t>
        </is>
      </c>
      <c r="C3430" s="9" t="n">
        <v>42305</v>
      </c>
      <c r="D3430" s="8" t="n">
        <v>2015</v>
      </c>
      <c r="E3430" s="8" t="n">
        <v>10</v>
      </c>
      <c r="F3430" t="inlineStr">
        <is>
          <t>2015-10</t>
        </is>
      </c>
      <c r="G3430" t="inlineStr">
        <is>
          <t>Furniture</t>
        </is>
      </c>
      <c r="H3430" t="inlineStr">
        <is>
          <t>Furnishings</t>
        </is>
      </c>
      <c r="I3430" t="inlineStr">
        <is>
          <t>C-Line Cubicle Keepers Polyproplyene Holder With Velcro Backings</t>
        </is>
      </c>
      <c r="J3430" s="8" t="n">
        <v>7</v>
      </c>
      <c r="K3430" s="10" t="n">
        <v>0</v>
      </c>
      <c r="L3430" s="11" t="n">
        <v>33.11</v>
      </c>
      <c r="M3430" s="11">
        <f>L3430-N3430</f>
        <v>20.1971</v>
      </c>
      <c r="N3430" s="11" t="n">
        <v>12.9129</v>
      </c>
      <c r="O3430">
        <f>IF(L3430=0,"—",N3430/L3430)</f>
        <v>0.39</v>
      </c>
      <c r="P3430" t="inlineStr">
        <is>
          <t>South</t>
        </is>
      </c>
      <c r="Q3430" t="inlineStr">
        <is>
          <t>Consumer</t>
        </is>
      </c>
    </row>
    <row r="3431">
      <c r="A3431" s="8" t="n">
        <v>6325</v>
      </c>
      <c r="B3431" t="inlineStr">
        <is>
          <t>CA-2015-110289</t>
        </is>
      </c>
      <c r="C3431" s="9" t="n">
        <v>42306</v>
      </c>
      <c r="D3431" s="8" t="n">
        <v>2015</v>
      </c>
      <c r="E3431" s="8" t="n">
        <v>10</v>
      </c>
      <c r="F3431" t="inlineStr">
        <is>
          <t>2015-10</t>
        </is>
      </c>
      <c r="G3431" t="inlineStr">
        <is>
          <t>Office Supplies</t>
        </is>
      </c>
      <c r="H3431" t="inlineStr">
        <is>
          <t>Paper</t>
        </is>
      </c>
      <c r="I3431" t="inlineStr">
        <is>
          <t>Xerox 1898</t>
        </is>
      </c>
      <c r="J3431" s="8" t="n">
        <v>5</v>
      </c>
      <c r="K3431" s="10" t="n">
        <v>0</v>
      </c>
      <c r="L3431" s="11" t="n">
        <v>33.4</v>
      </c>
      <c r="M3431" s="11">
        <f>L3431-N3431</f>
        <v>17.368</v>
      </c>
      <c r="N3431" s="11" t="n">
        <v>16.032</v>
      </c>
      <c r="O3431">
        <f>IF(L3431=0,"—",N3431/L3431)</f>
        <v>0.48000000000000004</v>
      </c>
      <c r="P3431" t="inlineStr">
        <is>
          <t>West</t>
        </is>
      </c>
      <c r="Q3431" t="inlineStr">
        <is>
          <t>Corporate</t>
        </is>
      </c>
    </row>
    <row r="3432">
      <c r="A3432" s="8" t="n">
        <v>6326</v>
      </c>
      <c r="B3432" t="inlineStr">
        <is>
          <t>CA-2015-110289</t>
        </is>
      </c>
      <c r="C3432" s="9" t="n">
        <v>42306</v>
      </c>
      <c r="D3432" s="8" t="n">
        <v>2015</v>
      </c>
      <c r="E3432" s="8" t="n">
        <v>10</v>
      </c>
      <c r="F3432" t="inlineStr">
        <is>
          <t>2015-10</t>
        </is>
      </c>
      <c r="G3432" t="inlineStr">
        <is>
          <t>Office Supplies</t>
        </is>
      </c>
      <c r="H3432" t="inlineStr">
        <is>
          <t>Envelopes</t>
        </is>
      </c>
      <c r="I3432" t="inlineStr">
        <is>
          <t>Strathmore #10 Envelopes, Ultimate White</t>
        </is>
      </c>
      <c r="J3432" s="8" t="n">
        <v>4</v>
      </c>
      <c r="K3432" s="10" t="n">
        <v>0</v>
      </c>
      <c r="L3432" s="11" t="n">
        <v>210.84</v>
      </c>
      <c r="M3432" s="11">
        <f>L3432-N3432</f>
        <v>107.5284</v>
      </c>
      <c r="N3432" s="11" t="n">
        <v>103.3116</v>
      </c>
      <c r="O3432">
        <f>IF(L3432=0,"—",N3432/L3432)</f>
        <v>0.49</v>
      </c>
      <c r="P3432" t="inlineStr">
        <is>
          <t>West</t>
        </is>
      </c>
      <c r="Q3432" t="inlineStr">
        <is>
          <t>Corporate</t>
        </is>
      </c>
    </row>
    <row r="3433">
      <c r="A3433" s="8" t="n">
        <v>3691</v>
      </c>
      <c r="B3433" t="inlineStr">
        <is>
          <t>US-2015-131359</t>
        </is>
      </c>
      <c r="C3433" s="9" t="n">
        <v>42307</v>
      </c>
      <c r="D3433" s="8" t="n">
        <v>2015</v>
      </c>
      <c r="E3433" s="8" t="n">
        <v>10</v>
      </c>
      <c r="F3433" t="inlineStr">
        <is>
          <t>2015-10</t>
        </is>
      </c>
      <c r="G3433" t="inlineStr">
        <is>
          <t>Technology</t>
        </is>
      </c>
      <c r="H3433" t="inlineStr">
        <is>
          <t>Machines</t>
        </is>
      </c>
      <c r="I3433" t="inlineStr">
        <is>
          <t>Lexmark S315 Color Inkjet Printer</t>
        </is>
      </c>
      <c r="J3433" s="8" t="n">
        <v>2</v>
      </c>
      <c r="K3433" s="10" t="n">
        <v>0.7</v>
      </c>
      <c r="L3433" s="11" t="n">
        <v>59.994</v>
      </c>
      <c r="M3433" s="11">
        <f>L3433-N3433</f>
        <v>105.98939999999999</v>
      </c>
      <c r="N3433" s="11" t="n">
        <v>-45.9954</v>
      </c>
      <c r="O3433">
        <f>IF(L3433=0,"—",N3433/L3433)</f>
        <v>-0.7666666666666666</v>
      </c>
      <c r="P3433" t="inlineStr">
        <is>
          <t>West</t>
        </is>
      </c>
      <c r="Q3433" t="inlineStr">
        <is>
          <t>Corporate</t>
        </is>
      </c>
    </row>
    <row r="3434">
      <c r="A3434" s="8" t="n">
        <v>3692</v>
      </c>
      <c r="B3434" t="inlineStr">
        <is>
          <t>US-2015-131359</t>
        </is>
      </c>
      <c r="C3434" s="9" t="n">
        <v>42307</v>
      </c>
      <c r="D3434" s="8" t="n">
        <v>2015</v>
      </c>
      <c r="E3434" s="8" t="n">
        <v>10</v>
      </c>
      <c r="F3434" t="inlineStr">
        <is>
          <t>2015-10</t>
        </is>
      </c>
      <c r="G3434" t="inlineStr">
        <is>
          <t>Technology</t>
        </is>
      </c>
      <c r="H3434" t="inlineStr">
        <is>
          <t>Copiers</t>
        </is>
      </c>
      <c r="I3434" t="inlineStr">
        <is>
          <t>Sharp 1540cs Digital Laser Copier</t>
        </is>
      </c>
      <c r="J3434" s="8" t="n">
        <v>1</v>
      </c>
      <c r="K3434" s="10" t="n">
        <v>0.2</v>
      </c>
      <c r="L3434" s="11" t="n">
        <v>439.992</v>
      </c>
      <c r="M3434" s="11">
        <f>L3434-N3434</f>
        <v>274.995</v>
      </c>
      <c r="N3434" s="11" t="n">
        <v>164.997</v>
      </c>
      <c r="O3434">
        <f>IF(L3434=0,"—",N3434/L3434)</f>
        <v>0.375</v>
      </c>
      <c r="P3434" t="inlineStr">
        <is>
          <t>West</t>
        </is>
      </c>
      <c r="Q3434" t="inlineStr">
        <is>
          <t>Corporate</t>
        </is>
      </c>
    </row>
    <row r="3435">
      <c r="A3435" s="8" t="n">
        <v>5253</v>
      </c>
      <c r="B3435" t="inlineStr">
        <is>
          <t>CA-2015-132318</t>
        </is>
      </c>
      <c r="C3435" s="9" t="n">
        <v>42307</v>
      </c>
      <c r="D3435" s="8" t="n">
        <v>2015</v>
      </c>
      <c r="E3435" s="8" t="n">
        <v>10</v>
      </c>
      <c r="F3435" t="inlineStr">
        <is>
          <t>2015-10</t>
        </is>
      </c>
      <c r="G3435" t="inlineStr">
        <is>
          <t>Office Supplies</t>
        </is>
      </c>
      <c r="H3435" t="inlineStr">
        <is>
          <t>Appliances</t>
        </is>
      </c>
      <c r="I3435" t="inlineStr">
        <is>
          <t>Tripp Lite Isotel 6 Outlet Surge Protector with Fax/Modem Protection</t>
        </is>
      </c>
      <c r="J3435" s="8" t="n">
        <v>3</v>
      </c>
      <c r="K3435" s="10" t="n">
        <v>0</v>
      </c>
      <c r="L3435" s="11" t="n">
        <v>182.91</v>
      </c>
      <c r="M3435" s="11">
        <f>L3435-N3435</f>
        <v>129.8661</v>
      </c>
      <c r="N3435" s="11" t="n">
        <v>53.0439</v>
      </c>
      <c r="O3435">
        <f>IF(L3435=0,"—",N3435/L3435)</f>
        <v>0.29000000000000004</v>
      </c>
      <c r="P3435" t="inlineStr">
        <is>
          <t>South</t>
        </is>
      </c>
      <c r="Q3435" t="inlineStr">
        <is>
          <t>Consumer</t>
        </is>
      </c>
    </row>
    <row r="3436">
      <c r="A3436" s="8" t="n">
        <v>8478</v>
      </c>
      <c r="B3436" t="inlineStr">
        <is>
          <t>CA-2015-145758</t>
        </is>
      </c>
      <c r="C3436" s="9" t="n">
        <v>42307</v>
      </c>
      <c r="D3436" s="8" t="n">
        <v>2015</v>
      </c>
      <c r="E3436" s="8" t="n">
        <v>10</v>
      </c>
      <c r="F3436" t="inlineStr">
        <is>
          <t>2015-10</t>
        </is>
      </c>
      <c r="G3436" t="inlineStr">
        <is>
          <t>Technology</t>
        </is>
      </c>
      <c r="H3436" t="inlineStr">
        <is>
          <t>Machines</t>
        </is>
      </c>
      <c r="I3436" t="inlineStr">
        <is>
          <t>Star Micronics TSP100 TSP143LAN Receipt Printer</t>
        </is>
      </c>
      <c r="J3436" s="8" t="n">
        <v>4</v>
      </c>
      <c r="K3436" s="10" t="n">
        <v>0</v>
      </c>
      <c r="L3436" s="11" t="n">
        <v>1035.8</v>
      </c>
      <c r="M3436" s="11">
        <f>L3436-N3436</f>
        <v>766.492</v>
      </c>
      <c r="N3436" s="11" t="n">
        <v>269.308</v>
      </c>
      <c r="O3436">
        <f>IF(L3436=0,"—",N3436/L3436)</f>
        <v>0.26</v>
      </c>
      <c r="P3436" t="inlineStr">
        <is>
          <t>East</t>
        </is>
      </c>
      <c r="Q3436" t="inlineStr">
        <is>
          <t>Corporate</t>
        </is>
      </c>
    </row>
    <row r="3437">
      <c r="A3437" s="8" t="n">
        <v>1919</v>
      </c>
      <c r="B3437" t="inlineStr">
        <is>
          <t>CA-2015-123673</t>
        </is>
      </c>
      <c r="C3437" s="9" t="n">
        <v>42307</v>
      </c>
      <c r="D3437" s="8" t="n">
        <v>2015</v>
      </c>
      <c r="E3437" s="8" t="n">
        <v>10</v>
      </c>
      <c r="F3437" t="inlineStr">
        <is>
          <t>2015-10</t>
        </is>
      </c>
      <c r="G3437" t="inlineStr">
        <is>
          <t>Technology</t>
        </is>
      </c>
      <c r="H3437" t="inlineStr">
        <is>
          <t>Phones</t>
        </is>
      </c>
      <c r="I3437" t="inlineStr">
        <is>
          <t>Panasonic KX T7736-B Digital phone</t>
        </is>
      </c>
      <c r="J3437" s="8" t="n">
        <v>2</v>
      </c>
      <c r="K3437" s="10" t="n">
        <v>0</v>
      </c>
      <c r="L3437" s="11" t="n">
        <v>299.9</v>
      </c>
      <c r="M3437" s="11">
        <f>L3437-N3437</f>
        <v>224.92499999999998</v>
      </c>
      <c r="N3437" s="11" t="n">
        <v>74.97499999999999</v>
      </c>
      <c r="O3437">
        <f>IF(L3437=0,"—",N3437/L3437)</f>
        <v>0.25</v>
      </c>
      <c r="P3437" t="inlineStr">
        <is>
          <t>Central</t>
        </is>
      </c>
      <c r="Q3437" t="inlineStr">
        <is>
          <t>Home Office</t>
        </is>
      </c>
    </row>
    <row r="3438">
      <c r="A3438" s="8" t="n">
        <v>3694</v>
      </c>
      <c r="B3438" t="inlineStr">
        <is>
          <t>US-2015-131359</t>
        </is>
      </c>
      <c r="C3438" s="9" t="n">
        <v>42307</v>
      </c>
      <c r="D3438" s="8" t="n">
        <v>2015</v>
      </c>
      <c r="E3438" s="8" t="n">
        <v>10</v>
      </c>
      <c r="F3438" t="inlineStr">
        <is>
          <t>2015-10</t>
        </is>
      </c>
      <c r="G3438" t="inlineStr">
        <is>
          <t>Furniture</t>
        </is>
      </c>
      <c r="H3438" t="inlineStr">
        <is>
          <t>Furnishings</t>
        </is>
      </c>
      <c r="I3438" t="inlineStr">
        <is>
          <t>Eldon Regeneration Recycled Desk Accessories, Black</t>
        </is>
      </c>
      <c r="J3438" s="8" t="n">
        <v>4</v>
      </c>
      <c r="K3438" s="10" t="n">
        <v>0.2</v>
      </c>
      <c r="L3438" s="11" t="n">
        <v>15.488</v>
      </c>
      <c r="M3438" s="11">
        <f>L3438-N3438</f>
        <v>11.8096</v>
      </c>
      <c r="N3438" s="11" t="n">
        <v>3.6784</v>
      </c>
      <c r="O3438">
        <f>IF(L3438=0,"—",N3438/L3438)</f>
        <v>0.2375</v>
      </c>
      <c r="P3438" t="inlineStr">
        <is>
          <t>West</t>
        </is>
      </c>
      <c r="Q3438" t="inlineStr">
        <is>
          <t>Corporate</t>
        </is>
      </c>
    </row>
    <row r="3439">
      <c r="A3439" s="8" t="n">
        <v>3693</v>
      </c>
      <c r="B3439" t="inlineStr">
        <is>
          <t>US-2015-131359</t>
        </is>
      </c>
      <c r="C3439" s="9" t="n">
        <v>42307</v>
      </c>
      <c r="D3439" s="8" t="n">
        <v>2015</v>
      </c>
      <c r="E3439" s="8" t="n">
        <v>10</v>
      </c>
      <c r="F3439" t="inlineStr">
        <is>
          <t>2015-10</t>
        </is>
      </c>
      <c r="G3439" t="inlineStr">
        <is>
          <t>Technology</t>
        </is>
      </c>
      <c r="H3439" t="inlineStr">
        <is>
          <t>Phones</t>
        </is>
      </c>
      <c r="I3439" t="inlineStr">
        <is>
          <t>OtterBox Commuter Series Case - iPhone 5 &amp; 5s</t>
        </is>
      </c>
      <c r="J3439" s="8" t="n">
        <v>5</v>
      </c>
      <c r="K3439" s="10" t="n">
        <v>0.2</v>
      </c>
      <c r="L3439" s="11" t="n">
        <v>87.95999999999999</v>
      </c>
      <c r="M3439" s="11">
        <f>L3439-N3439</f>
        <v>57.17399999999999</v>
      </c>
      <c r="N3439" s="11" t="n">
        <v>30.786</v>
      </c>
      <c r="O3439">
        <f>IF(L3439=0,"—",N3439/L3439)</f>
        <v>0.35000000000000003</v>
      </c>
      <c r="P3439" t="inlineStr">
        <is>
          <t>West</t>
        </is>
      </c>
      <c r="Q3439" t="inlineStr">
        <is>
          <t>Corporate</t>
        </is>
      </c>
    </row>
    <row r="3440">
      <c r="A3440" s="8" t="n">
        <v>1427</v>
      </c>
      <c r="B3440" t="inlineStr">
        <is>
          <t>US-2015-164448</t>
        </is>
      </c>
      <c r="C3440" s="9" t="n">
        <v>42308</v>
      </c>
      <c r="D3440" s="8" t="n">
        <v>2015</v>
      </c>
      <c r="E3440" s="8" t="n">
        <v>10</v>
      </c>
      <c r="F3440" t="inlineStr">
        <is>
          <t>2015-10</t>
        </is>
      </c>
      <c r="G3440" t="inlineStr">
        <is>
          <t>Office Supplies</t>
        </is>
      </c>
      <c r="H3440" t="inlineStr">
        <is>
          <t>Binders</t>
        </is>
      </c>
      <c r="I3440" t="inlineStr">
        <is>
          <t>Prestige Round Ring Binders</t>
        </is>
      </c>
      <c r="J3440" s="8" t="n">
        <v>2</v>
      </c>
      <c r="K3440" s="10" t="n">
        <v>0.2</v>
      </c>
      <c r="L3440" s="11" t="n">
        <v>9.728</v>
      </c>
      <c r="M3440" s="11">
        <f>L3440-N3440</f>
        <v>6.4448</v>
      </c>
      <c r="N3440" s="11" t="n">
        <v>3.2832</v>
      </c>
      <c r="O3440">
        <f>IF(L3440=0,"—",N3440/L3440)</f>
        <v>0.3375</v>
      </c>
      <c r="P3440" t="inlineStr">
        <is>
          <t>West</t>
        </is>
      </c>
      <c r="Q3440" t="inlineStr">
        <is>
          <t>Corporate</t>
        </is>
      </c>
    </row>
    <row r="3441">
      <c r="A3441" s="8" t="n">
        <v>1232</v>
      </c>
      <c r="B3441" t="inlineStr">
        <is>
          <t>CA-2015-132570</t>
        </is>
      </c>
      <c r="C3441" s="9" t="n">
        <v>42308</v>
      </c>
      <c r="D3441" s="8" t="n">
        <v>2015</v>
      </c>
      <c r="E3441" s="8" t="n">
        <v>10</v>
      </c>
      <c r="F3441" t="inlineStr">
        <is>
          <t>2015-10</t>
        </is>
      </c>
      <c r="G3441" t="inlineStr">
        <is>
          <t>Office Supplies</t>
        </is>
      </c>
      <c r="H3441" t="inlineStr">
        <is>
          <t>Art</t>
        </is>
      </c>
      <c r="I3441" t="inlineStr">
        <is>
          <t>Design Ebony Sketching Pencil</t>
        </is>
      </c>
      <c r="J3441" s="8" t="n">
        <v>2</v>
      </c>
      <c r="K3441" s="10" t="n">
        <v>0</v>
      </c>
      <c r="L3441" s="11" t="n">
        <v>2.78</v>
      </c>
      <c r="M3441" s="11">
        <f>L3441-N3441</f>
        <v>2.0572</v>
      </c>
      <c r="N3441" s="11" t="n">
        <v>0.7228</v>
      </c>
      <c r="O3441">
        <f>IF(L3441=0,"—",N3441/L3441)</f>
        <v>0.26</v>
      </c>
      <c r="P3441" t="inlineStr">
        <is>
          <t>East</t>
        </is>
      </c>
      <c r="Q3441" t="inlineStr">
        <is>
          <t>Consumer</t>
        </is>
      </c>
    </row>
    <row r="3442">
      <c r="A3442" s="8" t="n">
        <v>1233</v>
      </c>
      <c r="B3442" t="inlineStr">
        <is>
          <t>CA-2015-132570</t>
        </is>
      </c>
      <c r="C3442" s="9" t="n">
        <v>42308</v>
      </c>
      <c r="D3442" s="8" t="n">
        <v>2015</v>
      </c>
      <c r="E3442" s="8" t="n">
        <v>10</v>
      </c>
      <c r="F3442" t="inlineStr">
        <is>
          <t>2015-10</t>
        </is>
      </c>
      <c r="G3442" t="inlineStr">
        <is>
          <t>Office Supplies</t>
        </is>
      </c>
      <c r="H3442" t="inlineStr">
        <is>
          <t>Envelopes</t>
        </is>
      </c>
      <c r="I3442" t="inlineStr">
        <is>
          <t>Blue String-Tie &amp; Button Interoffice Envelopes, 10 x 13</t>
        </is>
      </c>
      <c r="J3442" s="8" t="n">
        <v>2</v>
      </c>
      <c r="K3442" s="10" t="n">
        <v>0</v>
      </c>
      <c r="L3442" s="11" t="n">
        <v>79.95999999999999</v>
      </c>
      <c r="M3442" s="11">
        <f>L3442-N3442</f>
        <v>43.977999999999994</v>
      </c>
      <c r="N3442" s="11" t="n">
        <v>35.982</v>
      </c>
      <c r="O3442">
        <f>IF(L3442=0,"—",N3442/L3442)</f>
        <v>0.45</v>
      </c>
      <c r="P3442" t="inlineStr">
        <is>
          <t>East</t>
        </is>
      </c>
      <c r="Q3442" t="inlineStr">
        <is>
          <t>Consumer</t>
        </is>
      </c>
    </row>
    <row r="3443">
      <c r="A3443" s="8" t="n">
        <v>195</v>
      </c>
      <c r="B3443" t="inlineStr">
        <is>
          <t>CA-2015-131457</t>
        </is>
      </c>
      <c r="C3443" s="9" t="n">
        <v>42308</v>
      </c>
      <c r="D3443" s="8" t="n">
        <v>2015</v>
      </c>
      <c r="E3443" s="8" t="n">
        <v>10</v>
      </c>
      <c r="F3443" t="inlineStr">
        <is>
          <t>2015-10</t>
        </is>
      </c>
      <c r="G3443" t="inlineStr">
        <is>
          <t>Office Supplies</t>
        </is>
      </c>
      <c r="H3443" t="inlineStr">
        <is>
          <t>Envelopes</t>
        </is>
      </c>
      <c r="I3443" t="inlineStr">
        <is>
          <t>Poly String Tie Envelopes</t>
        </is>
      </c>
      <c r="J3443" s="8" t="n">
        <v>7</v>
      </c>
      <c r="K3443" s="10" t="n">
        <v>0</v>
      </c>
      <c r="L3443" s="11" t="n">
        <v>14.28</v>
      </c>
      <c r="M3443" s="11">
        <f>L3443-N3443</f>
        <v>7.5684</v>
      </c>
      <c r="N3443" s="11" t="n">
        <v>6.7116</v>
      </c>
      <c r="O3443">
        <f>IF(L3443=0,"—",N3443/L3443)</f>
        <v>0.47000000000000003</v>
      </c>
      <c r="P3443" t="inlineStr">
        <is>
          <t>West</t>
        </is>
      </c>
      <c r="Q3443" t="inlineStr">
        <is>
          <t>Corporate</t>
        </is>
      </c>
    </row>
    <row r="3444">
      <c r="A3444" s="8" t="n">
        <v>2113</v>
      </c>
      <c r="B3444" t="inlineStr">
        <is>
          <t>CA-2015-164882</t>
        </is>
      </c>
      <c r="C3444" s="9" t="n">
        <v>42308</v>
      </c>
      <c r="D3444" s="8" t="n">
        <v>2015</v>
      </c>
      <c r="E3444" s="8" t="n">
        <v>10</v>
      </c>
      <c r="F3444" t="inlineStr">
        <is>
          <t>2015-10</t>
        </is>
      </c>
      <c r="G3444" t="inlineStr">
        <is>
          <t>Office Supplies</t>
        </is>
      </c>
      <c r="H3444" t="inlineStr">
        <is>
          <t>Supplies</t>
        </is>
      </c>
      <c r="I3444" t="inlineStr">
        <is>
          <t>Acme Tagit Stainless Steel Antibacterial Scissors</t>
        </is>
      </c>
      <c r="J3444" s="8" t="n">
        <v>3</v>
      </c>
      <c r="K3444" s="10" t="n">
        <v>0</v>
      </c>
      <c r="L3444" s="11" t="n">
        <v>29.7</v>
      </c>
      <c r="M3444" s="11">
        <f>L3444-N3444</f>
        <v>21.680999999999997</v>
      </c>
      <c r="N3444" s="11" t="n">
        <v>8.019</v>
      </c>
      <c r="O3444">
        <f>IF(L3444=0,"—",N3444/L3444)</f>
        <v>0.27</v>
      </c>
      <c r="P3444" t="inlineStr">
        <is>
          <t>West</t>
        </is>
      </c>
      <c r="Q3444" t="inlineStr">
        <is>
          <t>Consumer</t>
        </is>
      </c>
    </row>
    <row r="3445">
      <c r="A3445" s="8" t="n">
        <v>1429</v>
      </c>
      <c r="B3445" t="inlineStr">
        <is>
          <t>US-2015-164448</t>
        </is>
      </c>
      <c r="C3445" s="9" t="n">
        <v>42308</v>
      </c>
      <c r="D3445" s="8" t="n">
        <v>2015</v>
      </c>
      <c r="E3445" s="8" t="n">
        <v>10</v>
      </c>
      <c r="F3445" t="inlineStr">
        <is>
          <t>2015-10</t>
        </is>
      </c>
      <c r="G3445" t="inlineStr">
        <is>
          <t>Office Supplies</t>
        </is>
      </c>
      <c r="H3445" t="inlineStr">
        <is>
          <t>Binders</t>
        </is>
      </c>
      <c r="I3445" t="inlineStr">
        <is>
          <t>Acco Four Pocket Poly Ring Binder with Label Holder, Smoke, 1"</t>
        </is>
      </c>
      <c r="J3445" s="8" t="n">
        <v>5</v>
      </c>
      <c r="K3445" s="10" t="n">
        <v>0.2</v>
      </c>
      <c r="L3445" s="11" t="n">
        <v>29.8</v>
      </c>
      <c r="M3445" s="11">
        <f>L3445-N3445</f>
        <v>20.4875</v>
      </c>
      <c r="N3445" s="11" t="n">
        <v>9.3125</v>
      </c>
      <c r="O3445">
        <f>IF(L3445=0,"—",N3445/L3445)</f>
        <v>0.3125</v>
      </c>
      <c r="P3445" t="inlineStr">
        <is>
          <t>West</t>
        </is>
      </c>
      <c r="Q3445" t="inlineStr">
        <is>
          <t>Corporate</t>
        </is>
      </c>
    </row>
    <row r="3446">
      <c r="A3446" s="8" t="n">
        <v>1430</v>
      </c>
      <c r="B3446" t="inlineStr">
        <is>
          <t>US-2015-164448</t>
        </is>
      </c>
      <c r="C3446" s="9" t="n">
        <v>42308</v>
      </c>
      <c r="D3446" s="8" t="n">
        <v>2015</v>
      </c>
      <c r="E3446" s="8" t="n">
        <v>10</v>
      </c>
      <c r="F3446" t="inlineStr">
        <is>
          <t>2015-10</t>
        </is>
      </c>
      <c r="G3446" t="inlineStr">
        <is>
          <t>Office Supplies</t>
        </is>
      </c>
      <c r="H3446" t="inlineStr">
        <is>
          <t>Labels</t>
        </is>
      </c>
      <c r="I3446" t="inlineStr">
        <is>
          <t>Avery 4027 File Folder Labels for Dot Matrix Printers, 5000 Labels per Box, Whit</t>
        </is>
      </c>
      <c r="J3446" s="8" t="n">
        <v>14</v>
      </c>
      <c r="K3446" s="10" t="n">
        <v>0</v>
      </c>
      <c r="L3446" s="11" t="n">
        <v>427.42</v>
      </c>
      <c r="M3446" s="11">
        <f>L3446-N3446</f>
        <v>230.8068</v>
      </c>
      <c r="N3446" s="11" t="n">
        <v>196.6132</v>
      </c>
      <c r="O3446">
        <f>IF(L3446=0,"—",N3446/L3446)</f>
        <v>0.46</v>
      </c>
      <c r="P3446" t="inlineStr">
        <is>
          <t>West</t>
        </is>
      </c>
      <c r="Q3446" t="inlineStr">
        <is>
          <t>Corporate</t>
        </is>
      </c>
    </row>
    <row r="3447">
      <c r="A3447" s="8" t="n">
        <v>2108</v>
      </c>
      <c r="B3447" t="inlineStr">
        <is>
          <t>CA-2015-164882</t>
        </is>
      </c>
      <c r="C3447" s="9" t="n">
        <v>42308</v>
      </c>
      <c r="D3447" s="8" t="n">
        <v>2015</v>
      </c>
      <c r="E3447" s="8" t="n">
        <v>10</v>
      </c>
      <c r="F3447" t="inlineStr">
        <is>
          <t>2015-10</t>
        </is>
      </c>
      <c r="G3447" t="inlineStr">
        <is>
          <t>Office Supplies</t>
        </is>
      </c>
      <c r="H3447" t="inlineStr">
        <is>
          <t>Paper</t>
        </is>
      </c>
      <c r="I3447" t="inlineStr">
        <is>
          <t>Xerox 191</t>
        </is>
      </c>
      <c r="J3447" s="8" t="n">
        <v>1</v>
      </c>
      <c r="K3447" s="10" t="n">
        <v>0</v>
      </c>
      <c r="L3447" s="11" t="n">
        <v>19.98</v>
      </c>
      <c r="M3447" s="11">
        <f>L3447-N3447</f>
        <v>10.589400000000001</v>
      </c>
      <c r="N3447" s="11" t="n">
        <v>9.390599999999999</v>
      </c>
      <c r="O3447">
        <f>IF(L3447=0,"—",N3447/L3447)</f>
        <v>0.47</v>
      </c>
      <c r="P3447" t="inlineStr">
        <is>
          <t>West</t>
        </is>
      </c>
      <c r="Q3447" t="inlineStr">
        <is>
          <t>Consumer</t>
        </is>
      </c>
    </row>
    <row r="3448">
      <c r="A3448" s="8" t="n">
        <v>2109</v>
      </c>
      <c r="B3448" t="inlineStr">
        <is>
          <t>CA-2015-164882</t>
        </is>
      </c>
      <c r="C3448" s="9" t="n">
        <v>42308</v>
      </c>
      <c r="D3448" s="8" t="n">
        <v>2015</v>
      </c>
      <c r="E3448" s="8" t="n">
        <v>10</v>
      </c>
      <c r="F3448" t="inlineStr">
        <is>
          <t>2015-10</t>
        </is>
      </c>
      <c r="G3448" t="inlineStr">
        <is>
          <t>Office Supplies</t>
        </is>
      </c>
      <c r="H3448" t="inlineStr">
        <is>
          <t>Binders</t>
        </is>
      </c>
      <c r="I3448" t="inlineStr">
        <is>
          <t>GBC DocuBind P100 Manual Binding Machine</t>
        </is>
      </c>
      <c r="J3448" s="8" t="n">
        <v>3</v>
      </c>
      <c r="K3448" s="10" t="n">
        <v>0.2</v>
      </c>
      <c r="L3448" s="11" t="n">
        <v>398.352</v>
      </c>
      <c r="M3448" s="11">
        <f>L3448-N3448</f>
        <v>273.86699999999996</v>
      </c>
      <c r="N3448" s="11" t="n">
        <v>124.485</v>
      </c>
      <c r="O3448">
        <f>IF(L3448=0,"—",N3448/L3448)</f>
        <v>0.3125</v>
      </c>
      <c r="P3448" t="inlineStr">
        <is>
          <t>West</t>
        </is>
      </c>
      <c r="Q3448" t="inlineStr">
        <is>
          <t>Consumer</t>
        </is>
      </c>
    </row>
    <row r="3449">
      <c r="A3449" s="8" t="n">
        <v>2110</v>
      </c>
      <c r="B3449" t="inlineStr">
        <is>
          <t>CA-2015-164882</t>
        </is>
      </c>
      <c r="C3449" s="9" t="n">
        <v>42308</v>
      </c>
      <c r="D3449" s="8" t="n">
        <v>2015</v>
      </c>
      <c r="E3449" s="8" t="n">
        <v>10</v>
      </c>
      <c r="F3449" t="inlineStr">
        <is>
          <t>2015-10</t>
        </is>
      </c>
      <c r="G3449" t="inlineStr">
        <is>
          <t>Office Supplies</t>
        </is>
      </c>
      <c r="H3449" t="inlineStr">
        <is>
          <t>Art</t>
        </is>
      </c>
      <c r="I3449" t="inlineStr">
        <is>
          <t>Newell 308</t>
        </is>
      </c>
      <c r="J3449" s="8" t="n">
        <v>3</v>
      </c>
      <c r="K3449" s="10" t="n">
        <v>0</v>
      </c>
      <c r="L3449" s="11" t="n">
        <v>5.04</v>
      </c>
      <c r="M3449" s="11">
        <f>L3449-N3449</f>
        <v>3.7800000000000002</v>
      </c>
      <c r="N3449" s="11" t="n">
        <v>1.26</v>
      </c>
      <c r="O3449">
        <f>IF(L3449=0,"—",N3449/L3449)</f>
        <v>0.25</v>
      </c>
      <c r="P3449" t="inlineStr">
        <is>
          <t>West</t>
        </is>
      </c>
      <c r="Q3449" t="inlineStr">
        <is>
          <t>Consumer</t>
        </is>
      </c>
    </row>
    <row r="3450">
      <c r="A3450" s="8" t="n">
        <v>2111</v>
      </c>
      <c r="B3450" t="inlineStr">
        <is>
          <t>CA-2015-164882</t>
        </is>
      </c>
      <c r="C3450" s="9" t="n">
        <v>42308</v>
      </c>
      <c r="D3450" s="8" t="n">
        <v>2015</v>
      </c>
      <c r="E3450" s="8" t="n">
        <v>10</v>
      </c>
      <c r="F3450" t="inlineStr">
        <is>
          <t>2015-10</t>
        </is>
      </c>
      <c r="G3450" t="inlineStr">
        <is>
          <t>Office Supplies</t>
        </is>
      </c>
      <c r="H3450" t="inlineStr">
        <is>
          <t>Fasteners</t>
        </is>
      </c>
      <c r="I3450" t="inlineStr">
        <is>
          <t>OIC Bulk Pack Metal Binder Clips</t>
        </is>
      </c>
      <c r="J3450" s="8" t="n">
        <v>5</v>
      </c>
      <c r="K3450" s="10" t="n">
        <v>0</v>
      </c>
      <c r="L3450" s="11" t="n">
        <v>17.45</v>
      </c>
      <c r="M3450" s="11">
        <f>L3450-N3450</f>
        <v>9.423</v>
      </c>
      <c r="N3450" s="11" t="n">
        <v>8.026999999999999</v>
      </c>
      <c r="O3450">
        <f>IF(L3450=0,"—",N3450/L3450)</f>
        <v>0.45999999999999996</v>
      </c>
      <c r="P3450" t="inlineStr">
        <is>
          <t>West</t>
        </is>
      </c>
      <c r="Q3450" t="inlineStr">
        <is>
          <t>Consumer</t>
        </is>
      </c>
    </row>
    <row r="3451">
      <c r="A3451" s="8" t="n">
        <v>398</v>
      </c>
      <c r="B3451" t="inlineStr">
        <is>
          <t>CA-2015-122259</t>
        </is>
      </c>
      <c r="C3451" s="9" t="n">
        <v>42308</v>
      </c>
      <c r="D3451" s="8" t="n">
        <v>2015</v>
      </c>
      <c r="E3451" s="8" t="n">
        <v>10</v>
      </c>
      <c r="F3451" t="inlineStr">
        <is>
          <t>2015-10</t>
        </is>
      </c>
      <c r="G3451" t="inlineStr">
        <is>
          <t>Office Supplies</t>
        </is>
      </c>
      <c r="H3451" t="inlineStr">
        <is>
          <t>Supplies</t>
        </is>
      </c>
      <c r="I3451" t="inlineStr">
        <is>
          <t>Acme 10" Easy Grip Assistive Scissors</t>
        </is>
      </c>
      <c r="J3451" s="8" t="n">
        <v>4</v>
      </c>
      <c r="K3451" s="10" t="n">
        <v>0</v>
      </c>
      <c r="L3451" s="11" t="n">
        <v>70.12</v>
      </c>
      <c r="M3451" s="11">
        <f>L3451-N3451</f>
        <v>49.084</v>
      </c>
      <c r="N3451" s="11" t="n">
        <v>21.036</v>
      </c>
      <c r="O3451">
        <f>IF(L3451=0,"—",N3451/L3451)</f>
        <v>0.3</v>
      </c>
      <c r="P3451" t="inlineStr">
        <is>
          <t>Central</t>
        </is>
      </c>
      <c r="Q3451" t="inlineStr">
        <is>
          <t>Home Office</t>
        </is>
      </c>
    </row>
    <row r="3452">
      <c r="A3452" s="8" t="n">
        <v>2112</v>
      </c>
      <c r="B3452" t="inlineStr">
        <is>
          <t>CA-2015-164882</t>
        </is>
      </c>
      <c r="C3452" s="9" t="n">
        <v>42308</v>
      </c>
      <c r="D3452" s="8" t="n">
        <v>2015</v>
      </c>
      <c r="E3452" s="8" t="n">
        <v>10</v>
      </c>
      <c r="F3452" t="inlineStr">
        <is>
          <t>2015-10</t>
        </is>
      </c>
      <c r="G3452" t="inlineStr">
        <is>
          <t>Furniture</t>
        </is>
      </c>
      <c r="H3452" t="inlineStr">
        <is>
          <t>Chairs</t>
        </is>
      </c>
      <c r="I3452" t="inlineStr">
        <is>
          <t>Global Fabric Manager's Chair, Dark Gray</t>
        </is>
      </c>
      <c r="J3452" s="8" t="n">
        <v>4</v>
      </c>
      <c r="K3452" s="10" t="n">
        <v>0.2</v>
      </c>
      <c r="L3452" s="11" t="n">
        <v>323.136</v>
      </c>
      <c r="M3452" s="11">
        <f>L3452-N3452</f>
        <v>302.94</v>
      </c>
      <c r="N3452" s="11" t="n">
        <v>20.196</v>
      </c>
      <c r="O3452">
        <f>IF(L3452=0,"—",N3452/L3452)</f>
        <v>0.0625</v>
      </c>
      <c r="P3452" t="inlineStr">
        <is>
          <t>West</t>
        </is>
      </c>
      <c r="Q3452" t="inlineStr">
        <is>
          <t>Consumer</t>
        </is>
      </c>
    </row>
    <row r="3453">
      <c r="A3453" s="8" t="n">
        <v>2116</v>
      </c>
      <c r="B3453" t="inlineStr">
        <is>
          <t>CA-2015-164882</t>
        </is>
      </c>
      <c r="C3453" s="9" t="n">
        <v>42308</v>
      </c>
      <c r="D3453" s="8" t="n">
        <v>2015</v>
      </c>
      <c r="E3453" s="8" t="n">
        <v>10</v>
      </c>
      <c r="F3453" t="inlineStr">
        <is>
          <t>2015-10</t>
        </is>
      </c>
      <c r="G3453" t="inlineStr">
        <is>
          <t>Furniture</t>
        </is>
      </c>
      <c r="H3453" t="inlineStr">
        <is>
          <t>Bookcases</t>
        </is>
      </c>
      <c r="I3453" t="inlineStr">
        <is>
          <t>DMI Eclipse Executive Suite Bookcases</t>
        </is>
      </c>
      <c r="J3453" s="8" t="n">
        <v>1</v>
      </c>
      <c r="K3453" s="10" t="n">
        <v>0.15</v>
      </c>
      <c r="L3453" s="11" t="n">
        <v>425.833</v>
      </c>
      <c r="M3453" s="11">
        <f>L3453-N3453</f>
        <v>405.79380000000003</v>
      </c>
      <c r="N3453" s="11" t="n">
        <v>20.0392</v>
      </c>
      <c r="O3453">
        <f>IF(L3453=0,"—",N3453/L3453)</f>
        <v>0.047058823529411764</v>
      </c>
      <c r="P3453" t="inlineStr">
        <is>
          <t>West</t>
        </is>
      </c>
      <c r="Q3453" t="inlineStr">
        <is>
          <t>Consumer</t>
        </is>
      </c>
    </row>
    <row r="3454">
      <c r="A3454" s="8" t="n">
        <v>2115</v>
      </c>
      <c r="B3454" t="inlineStr">
        <is>
          <t>CA-2015-164882</t>
        </is>
      </c>
      <c r="C3454" s="9" t="n">
        <v>42308</v>
      </c>
      <c r="D3454" s="8" t="n">
        <v>2015</v>
      </c>
      <c r="E3454" s="8" t="n">
        <v>10</v>
      </c>
      <c r="F3454" t="inlineStr">
        <is>
          <t>2015-10</t>
        </is>
      </c>
      <c r="G3454" t="inlineStr">
        <is>
          <t>Office Supplies</t>
        </is>
      </c>
      <c r="H3454" t="inlineStr">
        <is>
          <t>Storage</t>
        </is>
      </c>
      <c r="I3454" t="inlineStr">
        <is>
          <t>Mobile Personal File Cube</t>
        </is>
      </c>
      <c r="J3454" s="8" t="n">
        <v>2</v>
      </c>
      <c r="K3454" s="10" t="n">
        <v>0</v>
      </c>
      <c r="L3454" s="11" t="n">
        <v>46.84</v>
      </c>
      <c r="M3454" s="11">
        <f>L3454-N3454</f>
        <v>34.193200000000004</v>
      </c>
      <c r="N3454" s="11" t="n">
        <v>12.6468</v>
      </c>
      <c r="O3454">
        <f>IF(L3454=0,"—",N3454/L3454)</f>
        <v>0.27</v>
      </c>
      <c r="P3454" t="inlineStr">
        <is>
          <t>West</t>
        </is>
      </c>
      <c r="Q3454" t="inlineStr">
        <is>
          <t>Consumer</t>
        </is>
      </c>
    </row>
    <row r="3455">
      <c r="A3455" s="8" t="n">
        <v>2114</v>
      </c>
      <c r="B3455" t="inlineStr">
        <is>
          <t>CA-2015-164882</t>
        </is>
      </c>
      <c r="C3455" s="9" t="n">
        <v>42308</v>
      </c>
      <c r="D3455" s="8" t="n">
        <v>2015</v>
      </c>
      <c r="E3455" s="8" t="n">
        <v>10</v>
      </c>
      <c r="F3455" t="inlineStr">
        <is>
          <t>2015-10</t>
        </is>
      </c>
      <c r="G3455" t="inlineStr">
        <is>
          <t>Technology</t>
        </is>
      </c>
      <c r="H3455" t="inlineStr">
        <is>
          <t>Phones</t>
        </is>
      </c>
      <c r="I3455" t="inlineStr">
        <is>
          <t>Polycom SoundStation2 EX Conference phone</t>
        </is>
      </c>
      <c r="J3455" s="8" t="n">
        <v>4</v>
      </c>
      <c r="K3455" s="10" t="n">
        <v>0.2</v>
      </c>
      <c r="L3455" s="11" t="n">
        <v>1295.84</v>
      </c>
      <c r="M3455" s="11">
        <f>L3455-N3455</f>
        <v>1150.058</v>
      </c>
      <c r="N3455" s="11" t="n">
        <v>145.782</v>
      </c>
      <c r="O3455">
        <f>IF(L3455=0,"—",N3455/L3455)</f>
        <v>0.11250000000000002</v>
      </c>
      <c r="P3455" t="inlineStr">
        <is>
          <t>West</t>
        </is>
      </c>
      <c r="Q3455" t="inlineStr">
        <is>
          <t>Consumer</t>
        </is>
      </c>
    </row>
    <row r="3456">
      <c r="A3456" s="8" t="n">
        <v>1428</v>
      </c>
      <c r="B3456" t="inlineStr">
        <is>
          <t>US-2015-164448</t>
        </is>
      </c>
      <c r="C3456" s="9" t="n">
        <v>42308</v>
      </c>
      <c r="D3456" s="8" t="n">
        <v>2015</v>
      </c>
      <c r="E3456" s="8" t="n">
        <v>10</v>
      </c>
      <c r="F3456" t="inlineStr">
        <is>
          <t>2015-10</t>
        </is>
      </c>
      <c r="G3456" t="inlineStr">
        <is>
          <t>Office Supplies</t>
        </is>
      </c>
      <c r="H3456" t="inlineStr">
        <is>
          <t>Envelopes</t>
        </is>
      </c>
      <c r="I3456" t="inlineStr">
        <is>
          <t>Redi-Strip #10 Envelopes, 4 1/8 x 9 1/2</t>
        </is>
      </c>
      <c r="J3456" s="8" t="n">
        <v>5</v>
      </c>
      <c r="K3456" s="10" t="n">
        <v>0</v>
      </c>
      <c r="L3456" s="11" t="n">
        <v>14.75</v>
      </c>
      <c r="M3456" s="11">
        <f>L3456-N3456</f>
        <v>7.67</v>
      </c>
      <c r="N3456" s="11" t="n">
        <v>7.08</v>
      </c>
      <c r="O3456">
        <f>IF(L3456=0,"—",N3456/L3456)</f>
        <v>0.48</v>
      </c>
      <c r="P3456" t="inlineStr">
        <is>
          <t>West</t>
        </is>
      </c>
      <c r="Q3456" t="inlineStr">
        <is>
          <t>Corporate</t>
        </is>
      </c>
    </row>
    <row r="3457">
      <c r="A3457" s="8" t="n">
        <v>1647</v>
      </c>
      <c r="B3457" t="inlineStr">
        <is>
          <t>CA-2015-105221</t>
        </is>
      </c>
      <c r="C3457" s="9" t="n">
        <v>42309</v>
      </c>
      <c r="D3457" s="8" t="n">
        <v>2015</v>
      </c>
      <c r="E3457" s="8" t="n">
        <v>11</v>
      </c>
      <c r="F3457" t="inlineStr">
        <is>
          <t>2015-11</t>
        </is>
      </c>
      <c r="G3457" t="inlineStr">
        <is>
          <t>Technology</t>
        </is>
      </c>
      <c r="H3457" t="inlineStr">
        <is>
          <t>Accessories</t>
        </is>
      </c>
      <c r="I3457" t="inlineStr">
        <is>
          <t>SanDisk Ultra 32 GB MicroSDHC Class 10 Memory Card</t>
        </is>
      </c>
      <c r="J3457" s="8" t="n">
        <v>2</v>
      </c>
      <c r="K3457" s="10" t="n">
        <v>0.2</v>
      </c>
      <c r="L3457" s="11" t="n">
        <v>35.36</v>
      </c>
      <c r="M3457" s="11">
        <f>L3457-N3457</f>
        <v>38.454</v>
      </c>
      <c r="N3457" s="11" t="n">
        <v>-3.094</v>
      </c>
      <c r="O3457">
        <f>IF(L3457=0,"—",N3457/L3457)</f>
        <v>-0.0875</v>
      </c>
      <c r="P3457" t="inlineStr">
        <is>
          <t>East</t>
        </is>
      </c>
      <c r="Q3457" t="inlineStr">
        <is>
          <t>Home Office</t>
        </is>
      </c>
    </row>
    <row r="3458">
      <c r="A3458" s="8" t="n">
        <v>5860</v>
      </c>
      <c r="B3458" t="inlineStr">
        <is>
          <t>CA-2015-108119</t>
        </is>
      </c>
      <c r="C3458" s="9" t="n">
        <v>42309</v>
      </c>
      <c r="D3458" s="8" t="n">
        <v>2015</v>
      </c>
      <c r="E3458" s="8" t="n">
        <v>11</v>
      </c>
      <c r="F3458" t="inlineStr">
        <is>
          <t>2015-11</t>
        </is>
      </c>
      <c r="G3458" t="inlineStr">
        <is>
          <t>Furniture</t>
        </is>
      </c>
      <c r="H3458" t="inlineStr">
        <is>
          <t>Tables</t>
        </is>
      </c>
      <c r="I3458" t="inlineStr">
        <is>
          <t>Iceberg OfficeWorks 42" Round Tables</t>
        </is>
      </c>
      <c r="J3458" s="8" t="n">
        <v>2</v>
      </c>
      <c r="K3458" s="10" t="n">
        <v>0</v>
      </c>
      <c r="L3458" s="11" t="n">
        <v>301.96</v>
      </c>
      <c r="M3458" s="11">
        <f>L3458-N3458</f>
        <v>256.666</v>
      </c>
      <c r="N3458" s="11" t="n">
        <v>45.294</v>
      </c>
      <c r="O3458">
        <f>IF(L3458=0,"—",N3458/L3458)</f>
        <v>0.15</v>
      </c>
      <c r="P3458" t="inlineStr">
        <is>
          <t>South</t>
        </is>
      </c>
      <c r="Q3458" t="inlineStr">
        <is>
          <t>Consumer</t>
        </is>
      </c>
    </row>
    <row r="3459">
      <c r="A3459" s="8" t="n">
        <v>2802</v>
      </c>
      <c r="B3459" t="inlineStr">
        <is>
          <t>US-2015-110163</t>
        </is>
      </c>
      <c r="C3459" s="9" t="n">
        <v>42309</v>
      </c>
      <c r="D3459" s="8" t="n">
        <v>2015</v>
      </c>
      <c r="E3459" s="8" t="n">
        <v>11</v>
      </c>
      <c r="F3459" t="inlineStr">
        <is>
          <t>2015-11</t>
        </is>
      </c>
      <c r="G3459" t="inlineStr">
        <is>
          <t>Office Supplies</t>
        </is>
      </c>
      <c r="H3459" t="inlineStr">
        <is>
          <t>Art</t>
        </is>
      </c>
      <c r="I3459" t="inlineStr">
        <is>
          <t>Lumber Crayons</t>
        </is>
      </c>
      <c r="J3459" s="8" t="n">
        <v>1</v>
      </c>
      <c r="K3459" s="10" t="n">
        <v>0.2</v>
      </c>
      <c r="L3459" s="11" t="n">
        <v>7.88</v>
      </c>
      <c r="M3459" s="11">
        <f>L3459-N3459</f>
        <v>6.107</v>
      </c>
      <c r="N3459" s="11" t="n">
        <v>1.773</v>
      </c>
      <c r="O3459">
        <f>IF(L3459=0,"—",N3459/L3459)</f>
        <v>0.22499999999999998</v>
      </c>
      <c r="P3459" t="inlineStr">
        <is>
          <t>West</t>
        </is>
      </c>
      <c r="Q3459" t="inlineStr">
        <is>
          <t>Consumer</t>
        </is>
      </c>
    </row>
    <row r="3460">
      <c r="A3460" s="8" t="n">
        <v>6551</v>
      </c>
      <c r="B3460" t="inlineStr">
        <is>
          <t>CA-2015-126739</t>
        </is>
      </c>
      <c r="C3460" s="9" t="n">
        <v>42309</v>
      </c>
      <c r="D3460" s="8" t="n">
        <v>2015</v>
      </c>
      <c r="E3460" s="8" t="n">
        <v>11</v>
      </c>
      <c r="F3460" t="inlineStr">
        <is>
          <t>2015-11</t>
        </is>
      </c>
      <c r="G3460" t="inlineStr">
        <is>
          <t>Furniture</t>
        </is>
      </c>
      <c r="H3460" t="inlineStr">
        <is>
          <t>Chairs</t>
        </is>
      </c>
      <c r="I3460" t="inlineStr">
        <is>
          <t>Global Highback Leather Tilter in Burgundy</t>
        </is>
      </c>
      <c r="J3460" s="8" t="n">
        <v>4</v>
      </c>
      <c r="K3460" s="10" t="n">
        <v>0.1</v>
      </c>
      <c r="L3460" s="11" t="n">
        <v>327.564</v>
      </c>
      <c r="M3460" s="11">
        <f>L3460-N3460</f>
        <v>305.7264</v>
      </c>
      <c r="N3460" s="11" t="n">
        <v>21.8376</v>
      </c>
      <c r="O3460">
        <f>IF(L3460=0,"—",N3460/L3460)</f>
        <v>0.06666666666666665</v>
      </c>
      <c r="P3460" t="inlineStr">
        <is>
          <t>East</t>
        </is>
      </c>
      <c r="Q3460" t="inlineStr">
        <is>
          <t>Consumer</t>
        </is>
      </c>
    </row>
    <row r="3461">
      <c r="A3461" s="8" t="n">
        <v>2298</v>
      </c>
      <c r="B3461" t="inlineStr">
        <is>
          <t>CA-2015-113145</t>
        </is>
      </c>
      <c r="C3461" s="9" t="n">
        <v>42309</v>
      </c>
      <c r="D3461" s="8" t="n">
        <v>2015</v>
      </c>
      <c r="E3461" s="8" t="n">
        <v>11</v>
      </c>
      <c r="F3461" t="inlineStr">
        <is>
          <t>2015-11</t>
        </is>
      </c>
      <c r="G3461" t="inlineStr">
        <is>
          <t>Technology</t>
        </is>
      </c>
      <c r="H3461" t="inlineStr">
        <is>
          <t>Phones</t>
        </is>
      </c>
      <c r="I3461" t="inlineStr">
        <is>
          <t>Plantronics MX500i Earset</t>
        </is>
      </c>
      <c r="J3461" s="8" t="n">
        <v>1</v>
      </c>
      <c r="K3461" s="10" t="n">
        <v>0</v>
      </c>
      <c r="L3461" s="11" t="n">
        <v>42.95</v>
      </c>
      <c r="M3461" s="11">
        <f>L3461-N3461</f>
        <v>41.661500000000004</v>
      </c>
      <c r="N3461" s="11" t="n">
        <v>1.2885</v>
      </c>
      <c r="O3461">
        <f>IF(L3461=0,"—",N3461/L3461)</f>
        <v>0.03</v>
      </c>
      <c r="P3461" t="inlineStr">
        <is>
          <t>East</t>
        </is>
      </c>
      <c r="Q3461" t="inlineStr">
        <is>
          <t>Consumer</t>
        </is>
      </c>
    </row>
    <row r="3462">
      <c r="A3462" s="8" t="n">
        <v>1648</v>
      </c>
      <c r="B3462" t="inlineStr">
        <is>
          <t>CA-2015-105221</t>
        </is>
      </c>
      <c r="C3462" s="9" t="n">
        <v>42309</v>
      </c>
      <c r="D3462" s="8" t="n">
        <v>2015</v>
      </c>
      <c r="E3462" s="8" t="n">
        <v>11</v>
      </c>
      <c r="F3462" t="inlineStr">
        <is>
          <t>2015-11</t>
        </is>
      </c>
      <c r="G3462" t="inlineStr">
        <is>
          <t>Office Supplies</t>
        </is>
      </c>
      <c r="H3462" t="inlineStr">
        <is>
          <t>Fasteners</t>
        </is>
      </c>
      <c r="I3462" t="inlineStr">
        <is>
          <t>Brites Rubber Bands, 1 1/2 oz. Box</t>
        </is>
      </c>
      <c r="J3462" s="8" t="n">
        <v>2</v>
      </c>
      <c r="K3462" s="10" t="n">
        <v>0.2</v>
      </c>
      <c r="L3462" s="11" t="n">
        <v>3.168</v>
      </c>
      <c r="M3462" s="11">
        <f>L3462-N3462</f>
        <v>3.8808000000000002</v>
      </c>
      <c r="N3462" s="11" t="n">
        <v>-0.7128</v>
      </c>
      <c r="O3462">
        <f>IF(L3462=0,"—",N3462/L3462)</f>
        <v>-0.22499999999999998</v>
      </c>
      <c r="P3462" t="inlineStr">
        <is>
          <t>East</t>
        </is>
      </c>
      <c r="Q3462" t="inlineStr">
        <is>
          <t>Home Office</t>
        </is>
      </c>
    </row>
    <row r="3463">
      <c r="A3463" s="8" t="n">
        <v>2299</v>
      </c>
      <c r="B3463" t="inlineStr">
        <is>
          <t>CA-2015-113145</t>
        </is>
      </c>
      <c r="C3463" s="9" t="n">
        <v>42309</v>
      </c>
      <c r="D3463" s="8" t="n">
        <v>2015</v>
      </c>
      <c r="E3463" s="8" t="n">
        <v>11</v>
      </c>
      <c r="F3463" t="inlineStr">
        <is>
          <t>2015-11</t>
        </is>
      </c>
      <c r="G3463" t="inlineStr">
        <is>
          <t>Technology</t>
        </is>
      </c>
      <c r="H3463" t="inlineStr">
        <is>
          <t>Accessories</t>
        </is>
      </c>
      <c r="I3463" t="inlineStr">
        <is>
          <t>Razer Tiamat Over Ear 7.1 Surround Sound PC Gaming Headset</t>
        </is>
      </c>
      <c r="J3463" s="8" t="n">
        <v>7</v>
      </c>
      <c r="K3463" s="10" t="n">
        <v>0</v>
      </c>
      <c r="L3463" s="11" t="n">
        <v>1399.93</v>
      </c>
      <c r="M3463" s="11">
        <f>L3463-N3463</f>
        <v>797.9601</v>
      </c>
      <c r="N3463" s="11" t="n">
        <v>601.9699000000001</v>
      </c>
      <c r="O3463">
        <f>IF(L3463=0,"—",N3463/L3463)</f>
        <v>0.43</v>
      </c>
      <c r="P3463" t="inlineStr">
        <is>
          <t>East</t>
        </is>
      </c>
      <c r="Q3463" t="inlineStr">
        <is>
          <t>Consumer</t>
        </is>
      </c>
    </row>
    <row r="3464">
      <c r="A3464" s="8" t="n">
        <v>2300</v>
      </c>
      <c r="B3464" t="inlineStr">
        <is>
          <t>CA-2015-113145</t>
        </is>
      </c>
      <c r="C3464" s="9" t="n">
        <v>42309</v>
      </c>
      <c r="D3464" s="8" t="n">
        <v>2015</v>
      </c>
      <c r="E3464" s="8" t="n">
        <v>11</v>
      </c>
      <c r="F3464" t="inlineStr">
        <is>
          <t>2015-11</t>
        </is>
      </c>
      <c r="G3464" t="inlineStr">
        <is>
          <t>Technology</t>
        </is>
      </c>
      <c r="H3464" t="inlineStr">
        <is>
          <t>Phones</t>
        </is>
      </c>
      <c r="I3464" t="inlineStr">
        <is>
          <t>Xblue XB-1670-86 X16 Small Office Telephone - Titanium</t>
        </is>
      </c>
      <c r="J3464" s="8" t="n">
        <v>4</v>
      </c>
      <c r="K3464" s="10" t="n">
        <v>0</v>
      </c>
      <c r="L3464" s="11" t="n">
        <v>503.96</v>
      </c>
      <c r="M3464" s="11">
        <f>L3464-N3464</f>
        <v>377.96999999999997</v>
      </c>
      <c r="N3464" s="11" t="n">
        <v>125.99</v>
      </c>
      <c r="O3464">
        <f>IF(L3464=0,"—",N3464/L3464)</f>
        <v>0.25</v>
      </c>
      <c r="P3464" t="inlineStr">
        <is>
          <t>East</t>
        </is>
      </c>
      <c r="Q3464" t="inlineStr">
        <is>
          <t>Consumer</t>
        </is>
      </c>
    </row>
    <row r="3465">
      <c r="A3465" s="8" t="n">
        <v>2297</v>
      </c>
      <c r="B3465" t="inlineStr">
        <is>
          <t>CA-2015-113145</t>
        </is>
      </c>
      <c r="C3465" s="9" t="n">
        <v>42309</v>
      </c>
      <c r="D3465" s="8" t="n">
        <v>2015</v>
      </c>
      <c r="E3465" s="8" t="n">
        <v>11</v>
      </c>
      <c r="F3465" t="inlineStr">
        <is>
          <t>2015-11</t>
        </is>
      </c>
      <c r="G3465" t="inlineStr">
        <is>
          <t>Furniture</t>
        </is>
      </c>
      <c r="H3465" t="inlineStr">
        <is>
          <t>Furnishings</t>
        </is>
      </c>
      <c r="I3465" t="inlineStr">
        <is>
          <t>Howard Miller 11-1/2" Diameter Ridgewood Wall Clock</t>
        </is>
      </c>
      <c r="J3465" s="8" t="n">
        <v>5</v>
      </c>
      <c r="K3465" s="10" t="n">
        <v>0</v>
      </c>
      <c r="L3465" s="11" t="n">
        <v>259.7</v>
      </c>
      <c r="M3465" s="11">
        <f>L3465-N3465</f>
        <v>153.22299999999998</v>
      </c>
      <c r="N3465" s="11" t="n">
        <v>106.477</v>
      </c>
      <c r="O3465">
        <f>IF(L3465=0,"—",N3465/L3465)</f>
        <v>0.41000000000000003</v>
      </c>
      <c r="P3465" t="inlineStr">
        <is>
          <t>East</t>
        </is>
      </c>
      <c r="Q3465" t="inlineStr">
        <is>
          <t>Consumer</t>
        </is>
      </c>
    </row>
    <row r="3466">
      <c r="A3466" s="8" t="n">
        <v>7006</v>
      </c>
      <c r="B3466" t="inlineStr">
        <is>
          <t>CA-2015-141740</t>
        </is>
      </c>
      <c r="C3466" s="9" t="n">
        <v>42309</v>
      </c>
      <c r="D3466" s="8" t="n">
        <v>2015</v>
      </c>
      <c r="E3466" s="8" t="n">
        <v>11</v>
      </c>
      <c r="F3466" t="inlineStr">
        <is>
          <t>2015-11</t>
        </is>
      </c>
      <c r="G3466" t="inlineStr">
        <is>
          <t>Furniture</t>
        </is>
      </c>
      <c r="H3466" t="inlineStr">
        <is>
          <t>Chairs</t>
        </is>
      </c>
      <c r="I3466" t="inlineStr">
        <is>
          <t>Hon Comfortask Task/Swivel Chairs</t>
        </is>
      </c>
      <c r="J3466" s="8" t="n">
        <v>2</v>
      </c>
      <c r="K3466" s="10" t="n">
        <v>0.1</v>
      </c>
      <c r="L3466" s="11" t="n">
        <v>205.164</v>
      </c>
      <c r="M3466" s="11">
        <f>L3466-N3466</f>
        <v>191.48639999999997</v>
      </c>
      <c r="N3466" s="11" t="n">
        <v>13.6776</v>
      </c>
      <c r="O3466">
        <f>IF(L3466=0,"—",N3466/L3466)</f>
        <v>0.06666666666666667</v>
      </c>
      <c r="P3466" t="inlineStr">
        <is>
          <t>East</t>
        </is>
      </c>
      <c r="Q3466" t="inlineStr">
        <is>
          <t>Consumer</t>
        </is>
      </c>
    </row>
    <row r="3467">
      <c r="A3467" s="8" t="n">
        <v>2296</v>
      </c>
      <c r="B3467" t="inlineStr">
        <is>
          <t>CA-2015-113145</t>
        </is>
      </c>
      <c r="C3467" s="9" t="n">
        <v>42309</v>
      </c>
      <c r="D3467" s="8" t="n">
        <v>2015</v>
      </c>
      <c r="E3467" s="8" t="n">
        <v>11</v>
      </c>
      <c r="F3467" t="inlineStr">
        <is>
          <t>2015-11</t>
        </is>
      </c>
      <c r="G3467" t="inlineStr">
        <is>
          <t>Office Supplies</t>
        </is>
      </c>
      <c r="H3467" t="inlineStr">
        <is>
          <t>Paper</t>
        </is>
      </c>
      <c r="I3467" t="inlineStr">
        <is>
          <t>Avoid Verbal Orders Carbonless Minifold Book</t>
        </is>
      </c>
      <c r="J3467" s="8" t="n">
        <v>4</v>
      </c>
      <c r="K3467" s="10" t="n">
        <v>0</v>
      </c>
      <c r="L3467" s="11" t="n">
        <v>13.52</v>
      </c>
      <c r="M3467" s="11">
        <f>L3467-N3467</f>
        <v>7.3008</v>
      </c>
      <c r="N3467" s="11" t="n">
        <v>6.2192</v>
      </c>
      <c r="O3467">
        <f>IF(L3467=0,"—",N3467/L3467)</f>
        <v>0.46</v>
      </c>
      <c r="P3467" t="inlineStr">
        <is>
          <t>East</t>
        </is>
      </c>
      <c r="Q3467" t="inlineStr">
        <is>
          <t>Consumer</t>
        </is>
      </c>
    </row>
    <row r="3468">
      <c r="A3468" s="8" t="n">
        <v>2294</v>
      </c>
      <c r="B3468" t="inlineStr">
        <is>
          <t>CA-2015-130995</t>
        </is>
      </c>
      <c r="C3468" s="9" t="n">
        <v>42309</v>
      </c>
      <c r="D3468" s="8" t="n">
        <v>2015</v>
      </c>
      <c r="E3468" s="8" t="n">
        <v>11</v>
      </c>
      <c r="F3468" t="inlineStr">
        <is>
          <t>2015-11</t>
        </is>
      </c>
      <c r="G3468" t="inlineStr">
        <is>
          <t>Technology</t>
        </is>
      </c>
      <c r="H3468" t="inlineStr">
        <is>
          <t>Phones</t>
        </is>
      </c>
      <c r="I3468" t="inlineStr">
        <is>
          <t>Cush Cases Heavy Duty Rugged Cover Case for Samsung Galaxy S5 - Purple</t>
        </is>
      </c>
      <c r="J3468" s="8" t="n">
        <v>1</v>
      </c>
      <c r="K3468" s="10" t="n">
        <v>0</v>
      </c>
      <c r="L3468" s="11" t="n">
        <v>4.95</v>
      </c>
      <c r="M3468" s="11">
        <f>L3468-N3468</f>
        <v>3.6135</v>
      </c>
      <c r="N3468" s="11" t="n">
        <v>1.3365</v>
      </c>
      <c r="O3468">
        <f>IF(L3468=0,"—",N3468/L3468)</f>
        <v>0.27</v>
      </c>
      <c r="P3468" t="inlineStr">
        <is>
          <t>East</t>
        </is>
      </c>
      <c r="Q3468" t="inlineStr">
        <is>
          <t>Corporate</t>
        </is>
      </c>
    </row>
    <row r="3469">
      <c r="A3469" s="8" t="n">
        <v>9193</v>
      </c>
      <c r="B3469" t="inlineStr">
        <is>
          <t>CA-2015-141810</t>
        </is>
      </c>
      <c r="C3469" s="9" t="n">
        <v>42310</v>
      </c>
      <c r="D3469" s="8" t="n">
        <v>2015</v>
      </c>
      <c r="E3469" s="8" t="n">
        <v>11</v>
      </c>
      <c r="F3469" t="inlineStr">
        <is>
          <t>2015-11</t>
        </is>
      </c>
      <c r="G3469" t="inlineStr">
        <is>
          <t>Office Supplies</t>
        </is>
      </c>
      <c r="H3469" t="inlineStr">
        <is>
          <t>Binders</t>
        </is>
      </c>
      <c r="I3469" t="inlineStr">
        <is>
          <t>GBC Premium Transparent Covers with Diagonal Lined Pattern</t>
        </is>
      </c>
      <c r="J3469" s="8" t="n">
        <v>7</v>
      </c>
      <c r="K3469" s="10" t="n">
        <v>0.8</v>
      </c>
      <c r="L3469" s="11" t="n">
        <v>29.372</v>
      </c>
      <c r="M3469" s="11">
        <f>L3469-N3469</f>
        <v>76.3672</v>
      </c>
      <c r="N3469" s="11" t="n">
        <v>-46.9952</v>
      </c>
      <c r="O3469">
        <f>IF(L3469=0,"—",N3469/L3469)</f>
        <v>-1.5999999999999999</v>
      </c>
      <c r="P3469" t="inlineStr">
        <is>
          <t>Central</t>
        </is>
      </c>
      <c r="Q3469" t="inlineStr">
        <is>
          <t>Corporate</t>
        </is>
      </c>
    </row>
    <row r="3470">
      <c r="A3470" s="8" t="n">
        <v>8167</v>
      </c>
      <c r="B3470" t="inlineStr">
        <is>
          <t>CA-2015-168207</t>
        </is>
      </c>
      <c r="C3470" s="9" t="n">
        <v>42310</v>
      </c>
      <c r="D3470" s="8" t="n">
        <v>2015</v>
      </c>
      <c r="E3470" s="8" t="n">
        <v>11</v>
      </c>
      <c r="F3470" t="inlineStr">
        <is>
          <t>2015-11</t>
        </is>
      </c>
      <c r="G3470" t="inlineStr">
        <is>
          <t>Furniture</t>
        </is>
      </c>
      <c r="H3470" t="inlineStr">
        <is>
          <t>Bookcases</t>
        </is>
      </c>
      <c r="I3470" t="inlineStr">
        <is>
          <t>O'Sullivan Living Dimensions 3-Shelf Bookcases</t>
        </is>
      </c>
      <c r="J3470" s="8" t="n">
        <v>3</v>
      </c>
      <c r="K3470" s="10" t="n">
        <v>0.15</v>
      </c>
      <c r="L3470" s="11" t="n">
        <v>512.499</v>
      </c>
      <c r="M3470" s="11">
        <f>L3470-N3470</f>
        <v>542.6460000000001</v>
      </c>
      <c r="N3470" s="11" t="n">
        <v>-30.147</v>
      </c>
      <c r="O3470">
        <f>IF(L3470=0,"—",N3470/L3470)</f>
        <v>-0.0588235294117647</v>
      </c>
      <c r="P3470" t="inlineStr">
        <is>
          <t>West</t>
        </is>
      </c>
      <c r="Q3470" t="inlineStr">
        <is>
          <t>Consumer</t>
        </is>
      </c>
    </row>
    <row r="3471">
      <c r="A3471" s="8" t="n">
        <v>9194</v>
      </c>
      <c r="B3471" t="inlineStr">
        <is>
          <t>CA-2015-141810</t>
        </is>
      </c>
      <c r="C3471" s="9" t="n">
        <v>42310</v>
      </c>
      <c r="D3471" s="8" t="n">
        <v>2015</v>
      </c>
      <c r="E3471" s="8" t="n">
        <v>11</v>
      </c>
      <c r="F3471" t="inlineStr">
        <is>
          <t>2015-11</t>
        </is>
      </c>
      <c r="G3471" t="inlineStr">
        <is>
          <t>Technology</t>
        </is>
      </c>
      <c r="H3471" t="inlineStr">
        <is>
          <t>Phones</t>
        </is>
      </c>
      <c r="I3471" t="inlineStr">
        <is>
          <t>Aastra 6757i CT Wireless VoIP phone</t>
        </is>
      </c>
      <c r="J3471" s="8" t="n">
        <v>2</v>
      </c>
      <c r="K3471" s="10" t="n">
        <v>0.2</v>
      </c>
      <c r="L3471" s="11" t="n">
        <v>344.704</v>
      </c>
      <c r="M3471" s="11">
        <f>L3471-N3471</f>
        <v>305.9248</v>
      </c>
      <c r="N3471" s="11" t="n">
        <v>38.7792</v>
      </c>
      <c r="O3471">
        <f>IF(L3471=0,"—",N3471/L3471)</f>
        <v>0.1125</v>
      </c>
      <c r="P3471" t="inlineStr">
        <is>
          <t>Central</t>
        </is>
      </c>
      <c r="Q3471" t="inlineStr">
        <is>
          <t>Corporate</t>
        </is>
      </c>
    </row>
    <row r="3472">
      <c r="A3472" s="8" t="n">
        <v>8166</v>
      </c>
      <c r="B3472" t="inlineStr">
        <is>
          <t>CA-2015-168207</t>
        </is>
      </c>
      <c r="C3472" s="9" t="n">
        <v>42310</v>
      </c>
      <c r="D3472" s="8" t="n">
        <v>2015</v>
      </c>
      <c r="E3472" s="8" t="n">
        <v>11</v>
      </c>
      <c r="F3472" t="inlineStr">
        <is>
          <t>2015-11</t>
        </is>
      </c>
      <c r="G3472" t="inlineStr">
        <is>
          <t>Office Supplies</t>
        </is>
      </c>
      <c r="H3472" t="inlineStr">
        <is>
          <t>Binders</t>
        </is>
      </c>
      <c r="I3472" t="inlineStr">
        <is>
          <t>Cardinal Holdit Business Card Pockets</t>
        </is>
      </c>
      <c r="J3472" s="8" t="n">
        <v>3</v>
      </c>
      <c r="K3472" s="10" t="n">
        <v>0.2</v>
      </c>
      <c r="L3472" s="11" t="n">
        <v>11.952</v>
      </c>
      <c r="M3472" s="11">
        <f>L3472-N3472</f>
        <v>7.7688</v>
      </c>
      <c r="N3472" s="11" t="n">
        <v>4.1832</v>
      </c>
      <c r="O3472">
        <f>IF(L3472=0,"—",N3472/L3472)</f>
        <v>0.35000000000000003</v>
      </c>
      <c r="P3472" t="inlineStr">
        <is>
          <t>West</t>
        </is>
      </c>
      <c r="Q3472" t="inlineStr">
        <is>
          <t>Consumer</t>
        </is>
      </c>
    </row>
    <row r="3473">
      <c r="A3473" s="8" t="n">
        <v>283</v>
      </c>
      <c r="B3473" t="inlineStr">
        <is>
          <t>CA-2015-130890</t>
        </is>
      </c>
      <c r="C3473" s="9" t="n">
        <v>42310</v>
      </c>
      <c r="D3473" s="8" t="n">
        <v>2015</v>
      </c>
      <c r="E3473" s="8" t="n">
        <v>11</v>
      </c>
      <c r="F3473" t="inlineStr">
        <is>
          <t>2015-11</t>
        </is>
      </c>
      <c r="G3473" t="inlineStr">
        <is>
          <t>Furniture</t>
        </is>
      </c>
      <c r="H3473" t="inlineStr">
        <is>
          <t>Tables</t>
        </is>
      </c>
      <c r="I3473" t="inlineStr">
        <is>
          <t>Bevis Round Bullnose 29" High Table Top</t>
        </is>
      </c>
      <c r="J3473" s="8" t="n">
        <v>5</v>
      </c>
      <c r="K3473" s="10" t="n">
        <v>0.2</v>
      </c>
      <c r="L3473" s="11" t="n">
        <v>1038.84</v>
      </c>
      <c r="M3473" s="11">
        <f>L3473-N3473</f>
        <v>986.8979999999999</v>
      </c>
      <c r="N3473" s="11" t="n">
        <v>51.942</v>
      </c>
      <c r="O3473">
        <f>IF(L3473=0,"—",N3473/L3473)</f>
        <v>0.05</v>
      </c>
      <c r="P3473" t="inlineStr">
        <is>
          <t>West</t>
        </is>
      </c>
      <c r="Q3473" t="inlineStr">
        <is>
          <t>Consumer</t>
        </is>
      </c>
    </row>
    <row r="3474">
      <c r="A3474" s="8" t="n">
        <v>8165</v>
      </c>
      <c r="B3474" t="inlineStr">
        <is>
          <t>CA-2015-168207</t>
        </is>
      </c>
      <c r="C3474" s="9" t="n">
        <v>42310</v>
      </c>
      <c r="D3474" s="8" t="n">
        <v>2015</v>
      </c>
      <c r="E3474" s="8" t="n">
        <v>11</v>
      </c>
      <c r="F3474" t="inlineStr">
        <is>
          <t>2015-11</t>
        </is>
      </c>
      <c r="G3474" t="inlineStr">
        <is>
          <t>Office Supplies</t>
        </is>
      </c>
      <c r="H3474" t="inlineStr">
        <is>
          <t>Binders</t>
        </is>
      </c>
      <c r="I3474" t="inlineStr">
        <is>
          <t>GBC Premium Transparent Covers with Diagonal Lined Pattern</t>
        </is>
      </c>
      <c r="J3474" s="8" t="n">
        <v>7</v>
      </c>
      <c r="K3474" s="10" t="n">
        <v>0.2</v>
      </c>
      <c r="L3474" s="11" t="n">
        <v>117.488</v>
      </c>
      <c r="M3474" s="11">
        <f>L3474-N3474</f>
        <v>76.3672</v>
      </c>
      <c r="N3474" s="11" t="n">
        <v>41.1208</v>
      </c>
      <c r="O3474">
        <f>IF(L3474=0,"—",N3474/L3474)</f>
        <v>0.35000000000000003</v>
      </c>
      <c r="P3474" t="inlineStr">
        <is>
          <t>West</t>
        </is>
      </c>
      <c r="Q3474" t="inlineStr">
        <is>
          <t>Consumer</t>
        </is>
      </c>
    </row>
    <row r="3475">
      <c r="A3475" s="8" t="n">
        <v>8164</v>
      </c>
      <c r="B3475" t="inlineStr">
        <is>
          <t>CA-2015-168207</t>
        </is>
      </c>
      <c r="C3475" s="9" t="n">
        <v>42310</v>
      </c>
      <c r="D3475" s="8" t="n">
        <v>2015</v>
      </c>
      <c r="E3475" s="8" t="n">
        <v>11</v>
      </c>
      <c r="F3475" t="inlineStr">
        <is>
          <t>2015-11</t>
        </is>
      </c>
      <c r="G3475" t="inlineStr">
        <is>
          <t>Furniture</t>
        </is>
      </c>
      <c r="H3475" t="inlineStr">
        <is>
          <t>Furnishings</t>
        </is>
      </c>
      <c r="I3475" t="inlineStr">
        <is>
          <t>Contemporary Wood/Metal Frame</t>
        </is>
      </c>
      <c r="J3475" s="8" t="n">
        <v>6</v>
      </c>
      <c r="K3475" s="10" t="n">
        <v>0</v>
      </c>
      <c r="L3475" s="11" t="n">
        <v>96.95999999999999</v>
      </c>
      <c r="M3475" s="11">
        <f>L3475-N3475</f>
        <v>63.023999999999994</v>
      </c>
      <c r="N3475" s="11" t="n">
        <v>33.936</v>
      </c>
      <c r="O3475">
        <f>IF(L3475=0,"—",N3475/L3475)</f>
        <v>0.35000000000000003</v>
      </c>
      <c r="P3475" t="inlineStr">
        <is>
          <t>West</t>
        </is>
      </c>
      <c r="Q3475" t="inlineStr">
        <is>
          <t>Consumer</t>
        </is>
      </c>
    </row>
    <row r="3476">
      <c r="A3476" s="8" t="n">
        <v>9057</v>
      </c>
      <c r="B3476" t="inlineStr">
        <is>
          <t>CA-2015-160227</t>
        </is>
      </c>
      <c r="C3476" s="9" t="n">
        <v>42310</v>
      </c>
      <c r="D3476" s="8" t="n">
        <v>2015</v>
      </c>
      <c r="E3476" s="8" t="n">
        <v>11</v>
      </c>
      <c r="F3476" t="inlineStr">
        <is>
          <t>2015-11</t>
        </is>
      </c>
      <c r="G3476" t="inlineStr">
        <is>
          <t>Furniture</t>
        </is>
      </c>
      <c r="H3476" t="inlineStr">
        <is>
          <t>Chairs</t>
        </is>
      </c>
      <c r="I3476" t="inlineStr">
        <is>
          <t>Hon Olson Stacker Chairs</t>
        </is>
      </c>
      <c r="J3476" s="8" t="n">
        <v>11</v>
      </c>
      <c r="K3476" s="10" t="n">
        <v>0.1</v>
      </c>
      <c r="L3476" s="11" t="n">
        <v>2621.322</v>
      </c>
      <c r="M3476" s="11">
        <f>L3476-N3476</f>
        <v>2067.9318000000003</v>
      </c>
      <c r="N3476" s="11" t="n">
        <v>553.3902</v>
      </c>
      <c r="O3476">
        <f>IF(L3476=0,"—",N3476/L3476)</f>
        <v>0.2111111111111111</v>
      </c>
      <c r="P3476" t="inlineStr">
        <is>
          <t>East</t>
        </is>
      </c>
      <c r="Q3476" t="inlineStr">
        <is>
          <t>Home Office</t>
        </is>
      </c>
    </row>
    <row r="3477">
      <c r="A3477" s="8" t="n">
        <v>6006</v>
      </c>
      <c r="B3477" t="inlineStr">
        <is>
          <t>CA-2015-100657</t>
        </is>
      </c>
      <c r="C3477" s="9" t="n">
        <v>42310</v>
      </c>
      <c r="D3477" s="8" t="n">
        <v>2015</v>
      </c>
      <c r="E3477" s="8" t="n">
        <v>11</v>
      </c>
      <c r="F3477" t="inlineStr">
        <is>
          <t>2015-11</t>
        </is>
      </c>
      <c r="G3477" t="inlineStr">
        <is>
          <t>Furniture</t>
        </is>
      </c>
      <c r="H3477" t="inlineStr">
        <is>
          <t>Chairs</t>
        </is>
      </c>
      <c r="I3477" t="inlineStr">
        <is>
          <t>Global Armless Task Chair, Royal Blue</t>
        </is>
      </c>
      <c r="J3477" s="8" t="n">
        <v>2</v>
      </c>
      <c r="K3477" s="10" t="n">
        <v>0.1</v>
      </c>
      <c r="L3477" s="11" t="n">
        <v>109.764</v>
      </c>
      <c r="M3477" s="11">
        <f>L3477-N3477</f>
        <v>101.2268</v>
      </c>
      <c r="N3477" s="11" t="n">
        <v>8.5372</v>
      </c>
      <c r="O3477">
        <f>IF(L3477=0,"—",N3477/L3477)</f>
        <v>0.07777777777777778</v>
      </c>
      <c r="P3477" t="inlineStr">
        <is>
          <t>East</t>
        </is>
      </c>
      <c r="Q3477" t="inlineStr">
        <is>
          <t>Consumer</t>
        </is>
      </c>
    </row>
    <row r="3478">
      <c r="A3478" s="8" t="n">
        <v>1167</v>
      </c>
      <c r="B3478" t="inlineStr">
        <is>
          <t>CA-2015-125416</t>
        </is>
      </c>
      <c r="C3478" s="9" t="n">
        <v>42310</v>
      </c>
      <c r="D3478" s="8" t="n">
        <v>2015</v>
      </c>
      <c r="E3478" s="8" t="n">
        <v>11</v>
      </c>
      <c r="F3478" t="inlineStr">
        <is>
          <t>2015-11</t>
        </is>
      </c>
      <c r="G3478" t="inlineStr">
        <is>
          <t>Technology</t>
        </is>
      </c>
      <c r="H3478" t="inlineStr">
        <is>
          <t>Accessories</t>
        </is>
      </c>
      <c r="I3478" t="inlineStr">
        <is>
          <t>Logitech K350 2.4Ghz Wireless Keyboard</t>
        </is>
      </c>
      <c r="J3478" s="8" t="n">
        <v>9</v>
      </c>
      <c r="K3478" s="10" t="n">
        <v>0</v>
      </c>
      <c r="L3478" s="11" t="n">
        <v>447.93</v>
      </c>
      <c r="M3478" s="11">
        <f>L3478-N3478</f>
        <v>398.6577</v>
      </c>
      <c r="N3478" s="11" t="n">
        <v>49.2723</v>
      </c>
      <c r="O3478">
        <f>IF(L3478=0,"—",N3478/L3478)</f>
        <v>0.11</v>
      </c>
      <c r="P3478" t="inlineStr">
        <is>
          <t>West</t>
        </is>
      </c>
      <c r="Q3478" t="inlineStr">
        <is>
          <t>Consumer</t>
        </is>
      </c>
    </row>
    <row r="3479">
      <c r="A3479" s="8" t="n">
        <v>9605</v>
      </c>
      <c r="B3479" t="inlineStr">
        <is>
          <t>CA-2015-138625</t>
        </is>
      </c>
      <c r="C3479" s="9" t="n">
        <v>42310</v>
      </c>
      <c r="D3479" s="8" t="n">
        <v>2015</v>
      </c>
      <c r="E3479" s="8" t="n">
        <v>11</v>
      </c>
      <c r="F3479" t="inlineStr">
        <is>
          <t>2015-11</t>
        </is>
      </c>
      <c r="G3479" t="inlineStr">
        <is>
          <t>Office Supplies</t>
        </is>
      </c>
      <c r="H3479" t="inlineStr">
        <is>
          <t>Appliances</t>
        </is>
      </c>
      <c r="I3479" t="inlineStr">
        <is>
          <t>Eureka Hand Vacuum, Bagless</t>
        </is>
      </c>
      <c r="J3479" s="8" t="n">
        <v>4</v>
      </c>
      <c r="K3479" s="10" t="n">
        <v>0</v>
      </c>
      <c r="L3479" s="11" t="n">
        <v>197.72</v>
      </c>
      <c r="M3479" s="11">
        <f>L3479-N3479</f>
        <v>142.3584</v>
      </c>
      <c r="N3479" s="11" t="n">
        <v>55.3616</v>
      </c>
      <c r="O3479">
        <f>IF(L3479=0,"—",N3479/L3479)</f>
        <v>0.28</v>
      </c>
      <c r="P3479" t="inlineStr">
        <is>
          <t>South</t>
        </is>
      </c>
      <c r="Q3479" t="inlineStr">
        <is>
          <t>Consumer</t>
        </is>
      </c>
    </row>
    <row r="3480">
      <c r="A3480" s="8" t="n">
        <v>2586</v>
      </c>
      <c r="B3480" t="inlineStr">
        <is>
          <t>CA-2015-121041</t>
        </is>
      </c>
      <c r="C3480" s="9" t="n">
        <v>42311</v>
      </c>
      <c r="D3480" s="8" t="n">
        <v>2015</v>
      </c>
      <c r="E3480" s="8" t="n">
        <v>11</v>
      </c>
      <c r="F3480" t="inlineStr">
        <is>
          <t>2015-11</t>
        </is>
      </c>
      <c r="G3480" t="inlineStr">
        <is>
          <t>Office Supplies</t>
        </is>
      </c>
      <c r="H3480" t="inlineStr">
        <is>
          <t>Envelopes</t>
        </is>
      </c>
      <c r="I3480" t="inlineStr">
        <is>
          <t>#10 Gummed Flap White Envelopes, 100/Box</t>
        </is>
      </c>
      <c r="J3480" s="8" t="n">
        <v>2</v>
      </c>
      <c r="K3480" s="10" t="n">
        <v>0.2</v>
      </c>
      <c r="L3480" s="11" t="n">
        <v>6.608</v>
      </c>
      <c r="M3480" s="11">
        <f>L3480-N3480</f>
        <v>4.4604</v>
      </c>
      <c r="N3480" s="11" t="n">
        <v>2.1476</v>
      </c>
      <c r="O3480">
        <f>IF(L3480=0,"—",N3480/L3480)</f>
        <v>0.32500000000000007</v>
      </c>
      <c r="P3480" t="inlineStr">
        <is>
          <t>Central</t>
        </is>
      </c>
      <c r="Q3480" t="inlineStr">
        <is>
          <t>Corporate</t>
        </is>
      </c>
    </row>
    <row r="3481">
      <c r="A3481" s="8" t="n">
        <v>5764</v>
      </c>
      <c r="B3481" t="inlineStr">
        <is>
          <t>CA-2015-162047</t>
        </is>
      </c>
      <c r="C3481" s="9" t="n">
        <v>42311</v>
      </c>
      <c r="D3481" s="8" t="n">
        <v>2015</v>
      </c>
      <c r="E3481" s="8" t="n">
        <v>11</v>
      </c>
      <c r="F3481" t="inlineStr">
        <is>
          <t>2015-11</t>
        </is>
      </c>
      <c r="G3481" t="inlineStr">
        <is>
          <t>Furniture</t>
        </is>
      </c>
      <c r="H3481" t="inlineStr">
        <is>
          <t>Chairs</t>
        </is>
      </c>
      <c r="I3481" t="inlineStr">
        <is>
          <t>Office Star - Mid Back Dual function Ergonomic High Back Chair with 2-Way Adjust</t>
        </is>
      </c>
      <c r="J3481" s="8" t="n">
        <v>10</v>
      </c>
      <c r="K3481" s="10" t="n">
        <v>0.1</v>
      </c>
      <c r="L3481" s="11" t="n">
        <v>1448.82</v>
      </c>
      <c r="M3481" s="11">
        <f>L3481-N3481</f>
        <v>1239.5459999999998</v>
      </c>
      <c r="N3481" s="11" t="n">
        <v>209.274</v>
      </c>
      <c r="O3481">
        <f>IF(L3481=0,"—",N3481/L3481)</f>
        <v>0.14444444444444446</v>
      </c>
      <c r="P3481" t="inlineStr">
        <is>
          <t>East</t>
        </is>
      </c>
      <c r="Q3481" t="inlineStr">
        <is>
          <t>Corporate</t>
        </is>
      </c>
    </row>
    <row r="3482">
      <c r="A3482" s="8" t="n">
        <v>1489</v>
      </c>
      <c r="B3482" t="inlineStr">
        <is>
          <t>CA-2015-140410</t>
        </is>
      </c>
      <c r="C3482" s="9" t="n">
        <v>42311</v>
      </c>
      <c r="D3482" s="8" t="n">
        <v>2015</v>
      </c>
      <c r="E3482" s="8" t="n">
        <v>11</v>
      </c>
      <c r="F3482" t="inlineStr">
        <is>
          <t>2015-11</t>
        </is>
      </c>
      <c r="G3482" t="inlineStr">
        <is>
          <t>Furniture</t>
        </is>
      </c>
      <c r="H3482" t="inlineStr">
        <is>
          <t>Furnishings</t>
        </is>
      </c>
      <c r="I3482" t="inlineStr">
        <is>
          <t>Coloredge Poster Frame</t>
        </is>
      </c>
      <c r="J3482" s="8" t="n">
        <v>3</v>
      </c>
      <c r="K3482" s="10" t="n">
        <v>0</v>
      </c>
      <c r="L3482" s="11" t="n">
        <v>42.6</v>
      </c>
      <c r="M3482" s="11">
        <f>L3482-N3482</f>
        <v>25.986</v>
      </c>
      <c r="N3482" s="11" t="n">
        <v>16.614</v>
      </c>
      <c r="O3482">
        <f>IF(L3482=0,"—",N3482/L3482)</f>
        <v>0.39</v>
      </c>
      <c r="P3482" t="inlineStr">
        <is>
          <t>West</t>
        </is>
      </c>
      <c r="Q3482" t="inlineStr">
        <is>
          <t>Home Office</t>
        </is>
      </c>
    </row>
    <row r="3483">
      <c r="A3483" s="8" t="n">
        <v>1488</v>
      </c>
      <c r="B3483" t="inlineStr">
        <is>
          <t>CA-2015-140410</t>
        </is>
      </c>
      <c r="C3483" s="9" t="n">
        <v>42311</v>
      </c>
      <c r="D3483" s="8" t="n">
        <v>2015</v>
      </c>
      <c r="E3483" s="8" t="n">
        <v>11</v>
      </c>
      <c r="F3483" t="inlineStr">
        <is>
          <t>2015-11</t>
        </is>
      </c>
      <c r="G3483" t="inlineStr">
        <is>
          <t>Technology</t>
        </is>
      </c>
      <c r="H3483" t="inlineStr">
        <is>
          <t>Accessories</t>
        </is>
      </c>
      <c r="I3483" t="inlineStr">
        <is>
          <t>Logitech Trackman Marble Mouse</t>
        </is>
      </c>
      <c r="J3483" s="8" t="n">
        <v>3</v>
      </c>
      <c r="K3483" s="10" t="n">
        <v>0</v>
      </c>
      <c r="L3483" s="11" t="n">
        <v>89.97</v>
      </c>
      <c r="M3483" s="11">
        <f>L3483-N3483</f>
        <v>52.1826</v>
      </c>
      <c r="N3483" s="11" t="n">
        <v>37.7874</v>
      </c>
      <c r="O3483">
        <f>IF(L3483=0,"—",N3483/L3483)</f>
        <v>0.42</v>
      </c>
      <c r="P3483" t="inlineStr">
        <is>
          <t>West</t>
        </is>
      </c>
      <c r="Q3483" t="inlineStr">
        <is>
          <t>Home Office</t>
        </is>
      </c>
    </row>
    <row r="3484">
      <c r="A3484" s="8" t="n">
        <v>1487</v>
      </c>
      <c r="B3484" t="inlineStr">
        <is>
          <t>CA-2015-140410</t>
        </is>
      </c>
      <c r="C3484" s="9" t="n">
        <v>42311</v>
      </c>
      <c r="D3484" s="8" t="n">
        <v>2015</v>
      </c>
      <c r="E3484" s="8" t="n">
        <v>11</v>
      </c>
      <c r="F3484" t="inlineStr">
        <is>
          <t>2015-11</t>
        </is>
      </c>
      <c r="G3484" t="inlineStr">
        <is>
          <t>Technology</t>
        </is>
      </c>
      <c r="H3484" t="inlineStr">
        <is>
          <t>Phones</t>
        </is>
      </c>
      <c r="I3484" t="inlineStr">
        <is>
          <t>Cisco IP Phone 7961G-GE VoIP phone</t>
        </is>
      </c>
      <c r="J3484" s="8" t="n">
        <v>7</v>
      </c>
      <c r="K3484" s="10" t="n">
        <v>0.2</v>
      </c>
      <c r="L3484" s="11" t="n">
        <v>1212.848</v>
      </c>
      <c r="M3484" s="11">
        <f>L3484-N3484</f>
        <v>1106.7238</v>
      </c>
      <c r="N3484" s="11" t="n">
        <v>106.1242</v>
      </c>
      <c r="O3484">
        <f>IF(L3484=0,"—",N3484/L3484)</f>
        <v>0.08750000000000001</v>
      </c>
      <c r="P3484" t="inlineStr">
        <is>
          <t>West</t>
        </is>
      </c>
      <c r="Q3484" t="inlineStr">
        <is>
          <t>Home Office</t>
        </is>
      </c>
    </row>
    <row r="3485">
      <c r="A3485" s="8" t="n">
        <v>3814</v>
      </c>
      <c r="B3485" t="inlineStr">
        <is>
          <t>CA-2015-103961</t>
        </is>
      </c>
      <c r="C3485" s="9" t="n">
        <v>42313</v>
      </c>
      <c r="D3485" s="8" t="n">
        <v>2015</v>
      </c>
      <c r="E3485" s="8" t="n">
        <v>11</v>
      </c>
      <c r="F3485" t="inlineStr">
        <is>
          <t>2015-11</t>
        </is>
      </c>
      <c r="G3485" t="inlineStr">
        <is>
          <t>Office Supplies</t>
        </is>
      </c>
      <c r="H3485" t="inlineStr">
        <is>
          <t>Labels</t>
        </is>
      </c>
      <c r="I3485" t="inlineStr">
        <is>
          <t>Avery 476</t>
        </is>
      </c>
      <c r="J3485" s="8" t="n">
        <v>6</v>
      </c>
      <c r="K3485" s="10" t="n">
        <v>0.2</v>
      </c>
      <c r="L3485" s="11" t="n">
        <v>19.824</v>
      </c>
      <c r="M3485" s="11">
        <f>L3485-N3485</f>
        <v>13.381200000000002</v>
      </c>
      <c r="N3485" s="11" t="n">
        <v>6.4428</v>
      </c>
      <c r="O3485">
        <f>IF(L3485=0,"—",N3485/L3485)</f>
        <v>0.32499999999999996</v>
      </c>
      <c r="P3485" t="inlineStr">
        <is>
          <t>Central</t>
        </is>
      </c>
      <c r="Q3485" t="inlineStr">
        <is>
          <t>Consumer</t>
        </is>
      </c>
    </row>
    <row r="3486">
      <c r="A3486" s="8" t="n">
        <v>3310</v>
      </c>
      <c r="B3486" t="inlineStr">
        <is>
          <t>CA-2015-144386</t>
        </is>
      </c>
      <c r="C3486" s="9" t="n">
        <v>42313</v>
      </c>
      <c r="D3486" s="8" t="n">
        <v>2015</v>
      </c>
      <c r="E3486" s="8" t="n">
        <v>11</v>
      </c>
      <c r="F3486" t="inlineStr">
        <is>
          <t>2015-11</t>
        </is>
      </c>
      <c r="G3486" t="inlineStr">
        <is>
          <t>Office Supplies</t>
        </is>
      </c>
      <c r="H3486" t="inlineStr">
        <is>
          <t>Binders</t>
        </is>
      </c>
      <c r="I3486" t="inlineStr">
        <is>
          <t>Wilson Jones 1" Hanging DublLock Ring Binders</t>
        </is>
      </c>
      <c r="J3486" s="8" t="n">
        <v>6</v>
      </c>
      <c r="K3486" s="10" t="n">
        <v>0.2</v>
      </c>
      <c r="L3486" s="11" t="n">
        <v>25.344</v>
      </c>
      <c r="M3486" s="11">
        <f>L3486-N3486</f>
        <v>16.4736</v>
      </c>
      <c r="N3486" s="11" t="n">
        <v>8.8704</v>
      </c>
      <c r="O3486">
        <f>IF(L3486=0,"—",N3486/L3486)</f>
        <v>0.35</v>
      </c>
      <c r="P3486" t="inlineStr">
        <is>
          <t>East</t>
        </is>
      </c>
      <c r="Q3486" t="inlineStr">
        <is>
          <t>Corporate</t>
        </is>
      </c>
    </row>
    <row r="3487">
      <c r="A3487" s="8" t="n">
        <v>5074</v>
      </c>
      <c r="B3487" t="inlineStr">
        <is>
          <t>CA-2015-145485</t>
        </is>
      </c>
      <c r="C3487" s="9" t="n">
        <v>42313</v>
      </c>
      <c r="D3487" s="8" t="n">
        <v>2015</v>
      </c>
      <c r="E3487" s="8" t="n">
        <v>11</v>
      </c>
      <c r="F3487" t="inlineStr">
        <is>
          <t>2015-11</t>
        </is>
      </c>
      <c r="G3487" t="inlineStr">
        <is>
          <t>Office Supplies</t>
        </is>
      </c>
      <c r="H3487" t="inlineStr">
        <is>
          <t>Storage</t>
        </is>
      </c>
      <c r="I3487" t="inlineStr">
        <is>
          <t>Hanging Personal Folder File</t>
        </is>
      </c>
      <c r="J3487" s="8" t="n">
        <v>4</v>
      </c>
      <c r="K3487" s="10" t="n">
        <v>0</v>
      </c>
      <c r="L3487" s="11" t="n">
        <v>62.8</v>
      </c>
      <c r="M3487" s="11">
        <f>L3487-N3487</f>
        <v>47.099999999999994</v>
      </c>
      <c r="N3487" s="11" t="n">
        <v>15.7</v>
      </c>
      <c r="O3487">
        <f>IF(L3487=0,"—",N3487/L3487)</f>
        <v>0.25</v>
      </c>
      <c r="P3487" t="inlineStr">
        <is>
          <t>West</t>
        </is>
      </c>
      <c r="Q3487" t="inlineStr">
        <is>
          <t>Consumer</t>
        </is>
      </c>
    </row>
    <row r="3488">
      <c r="A3488" s="8" t="n">
        <v>9077</v>
      </c>
      <c r="B3488" t="inlineStr">
        <is>
          <t>US-2015-136259</t>
        </is>
      </c>
      <c r="C3488" s="9" t="n">
        <v>42313</v>
      </c>
      <c r="D3488" s="8" t="n">
        <v>2015</v>
      </c>
      <c r="E3488" s="8" t="n">
        <v>11</v>
      </c>
      <c r="F3488" t="inlineStr">
        <is>
          <t>2015-11</t>
        </is>
      </c>
      <c r="G3488" t="inlineStr">
        <is>
          <t>Office Supplies</t>
        </is>
      </c>
      <c r="H3488" t="inlineStr">
        <is>
          <t>Supplies</t>
        </is>
      </c>
      <c r="I3488" t="inlineStr">
        <is>
          <t>Acme Titanium Bonded Scissors</t>
        </is>
      </c>
      <c r="J3488" s="8" t="n">
        <v>4</v>
      </c>
      <c r="K3488" s="10" t="n">
        <v>0.2</v>
      </c>
      <c r="L3488" s="11" t="n">
        <v>27.2</v>
      </c>
      <c r="M3488" s="11">
        <f>L3488-N3488</f>
        <v>25.16</v>
      </c>
      <c r="N3488" s="11" t="n">
        <v>2.04</v>
      </c>
      <c r="O3488">
        <f>IF(L3488=0,"—",N3488/L3488)</f>
        <v>0.075</v>
      </c>
      <c r="P3488" t="inlineStr">
        <is>
          <t>East</t>
        </is>
      </c>
      <c r="Q3488" t="inlineStr">
        <is>
          <t>Consumer</t>
        </is>
      </c>
    </row>
    <row r="3489">
      <c r="A3489" s="8" t="n">
        <v>2911</v>
      </c>
      <c r="B3489" t="inlineStr">
        <is>
          <t>CA-2015-118444</t>
        </is>
      </c>
      <c r="C3489" s="9" t="n">
        <v>42313</v>
      </c>
      <c r="D3489" s="8" t="n">
        <v>2015</v>
      </c>
      <c r="E3489" s="8" t="n">
        <v>11</v>
      </c>
      <c r="F3489" t="inlineStr">
        <is>
          <t>2015-11</t>
        </is>
      </c>
      <c r="G3489" t="inlineStr">
        <is>
          <t>Office Supplies</t>
        </is>
      </c>
      <c r="H3489" t="inlineStr">
        <is>
          <t>Appliances</t>
        </is>
      </c>
      <c r="I3489" t="inlineStr">
        <is>
          <t>Belkin 325VA UPS Surge Protector, 6'</t>
        </is>
      </c>
      <c r="J3489" s="8" t="n">
        <v>4</v>
      </c>
      <c r="K3489" s="10" t="n">
        <v>0.2</v>
      </c>
      <c r="L3489" s="11" t="n">
        <v>387.136</v>
      </c>
      <c r="M3489" s="11">
        <f>L3489-N3489</f>
        <v>362.94</v>
      </c>
      <c r="N3489" s="11" t="n">
        <v>24.196</v>
      </c>
      <c r="O3489">
        <f>IF(L3489=0,"—",N3489/L3489)</f>
        <v>0.0625</v>
      </c>
      <c r="P3489" t="inlineStr">
        <is>
          <t>South</t>
        </is>
      </c>
      <c r="Q3489" t="inlineStr">
        <is>
          <t>Consumer</t>
        </is>
      </c>
    </row>
    <row r="3490">
      <c r="A3490" s="8" t="n">
        <v>9076</v>
      </c>
      <c r="B3490" t="inlineStr">
        <is>
          <t>US-2015-136259</t>
        </is>
      </c>
      <c r="C3490" s="9" t="n">
        <v>42313</v>
      </c>
      <c r="D3490" s="8" t="n">
        <v>2015</v>
      </c>
      <c r="E3490" s="8" t="n">
        <v>11</v>
      </c>
      <c r="F3490" t="inlineStr">
        <is>
          <t>2015-11</t>
        </is>
      </c>
      <c r="G3490" t="inlineStr">
        <is>
          <t>Office Supplies</t>
        </is>
      </c>
      <c r="H3490" t="inlineStr">
        <is>
          <t>Binders</t>
        </is>
      </c>
      <c r="I3490" t="inlineStr">
        <is>
          <t>Insertable Tab Post Binder Dividers</t>
        </is>
      </c>
      <c r="J3490" s="8" t="n">
        <v>3</v>
      </c>
      <c r="K3490" s="10" t="n">
        <v>0.7</v>
      </c>
      <c r="L3490" s="11" t="n">
        <v>7.218</v>
      </c>
      <c r="M3490" s="11">
        <f>L3490-N3490</f>
        <v>12.7518</v>
      </c>
      <c r="N3490" s="11" t="n">
        <v>-5.5338</v>
      </c>
      <c r="O3490">
        <f>IF(L3490=0,"—",N3490/L3490)</f>
        <v>-0.7666666666666667</v>
      </c>
      <c r="P3490" t="inlineStr">
        <is>
          <t>East</t>
        </is>
      </c>
      <c r="Q3490" t="inlineStr">
        <is>
          <t>Consumer</t>
        </is>
      </c>
    </row>
    <row r="3491">
      <c r="A3491" s="8" t="n">
        <v>5686</v>
      </c>
      <c r="B3491" t="inlineStr">
        <is>
          <t>CA-2015-131072</t>
        </is>
      </c>
      <c r="C3491" s="9" t="n">
        <v>42313</v>
      </c>
      <c r="D3491" s="8" t="n">
        <v>2015</v>
      </c>
      <c r="E3491" s="8" t="n">
        <v>11</v>
      </c>
      <c r="F3491" t="inlineStr">
        <is>
          <t>2015-11</t>
        </is>
      </c>
      <c r="G3491" t="inlineStr">
        <is>
          <t>Office Supplies</t>
        </is>
      </c>
      <c r="H3491" t="inlineStr">
        <is>
          <t>Binders</t>
        </is>
      </c>
      <c r="I3491" t="inlineStr">
        <is>
          <t>Avery Trapezoid Ring Binder, 3" Capacity, Black, 1040 sheets</t>
        </is>
      </c>
      <c r="J3491" s="8" t="n">
        <v>3</v>
      </c>
      <c r="K3491" s="10" t="n">
        <v>0.2</v>
      </c>
      <c r="L3491" s="11" t="n">
        <v>98.352</v>
      </c>
      <c r="M3491" s="11">
        <f>L3491-N3491</f>
        <v>62.699400000000004</v>
      </c>
      <c r="N3491" s="11" t="n">
        <v>35.6526</v>
      </c>
      <c r="O3491">
        <f>IF(L3491=0,"—",N3491/L3491)</f>
        <v>0.3625</v>
      </c>
      <c r="P3491" t="inlineStr">
        <is>
          <t>West</t>
        </is>
      </c>
      <c r="Q3491" t="inlineStr">
        <is>
          <t>Consumer</t>
        </is>
      </c>
    </row>
    <row r="3492">
      <c r="A3492" s="8" t="n">
        <v>1833</v>
      </c>
      <c r="B3492" t="inlineStr">
        <is>
          <t>CA-2015-131422</t>
        </is>
      </c>
      <c r="C3492" s="9" t="n">
        <v>42313</v>
      </c>
      <c r="D3492" s="8" t="n">
        <v>2015</v>
      </c>
      <c r="E3492" s="8" t="n">
        <v>11</v>
      </c>
      <c r="F3492" t="inlineStr">
        <is>
          <t>2015-11</t>
        </is>
      </c>
      <c r="G3492" t="inlineStr">
        <is>
          <t>Furniture</t>
        </is>
      </c>
      <c r="H3492" t="inlineStr">
        <is>
          <t>Chairs</t>
        </is>
      </c>
      <c r="I3492" t="inlineStr">
        <is>
          <t>Harbour Creations Steel Folding Chair</t>
        </is>
      </c>
      <c r="J3492" s="8" t="n">
        <v>3</v>
      </c>
      <c r="K3492" s="10" t="n">
        <v>0.2</v>
      </c>
      <c r="L3492" s="11" t="n">
        <v>207</v>
      </c>
      <c r="M3492" s="11">
        <f>L3492-N3492</f>
        <v>181.125</v>
      </c>
      <c r="N3492" s="11" t="n">
        <v>25.875</v>
      </c>
      <c r="O3492">
        <f>IF(L3492=0,"—",N3492/L3492)</f>
        <v>0.125</v>
      </c>
      <c r="P3492" t="inlineStr">
        <is>
          <t>South</t>
        </is>
      </c>
      <c r="Q3492" t="inlineStr">
        <is>
          <t>Corporate</t>
        </is>
      </c>
    </row>
    <row r="3493">
      <c r="A3493" s="8" t="n">
        <v>1008</v>
      </c>
      <c r="B3493" t="inlineStr">
        <is>
          <t>CA-2015-105312</t>
        </is>
      </c>
      <c r="C3493" s="9" t="n">
        <v>42314</v>
      </c>
      <c r="D3493" s="8" t="n">
        <v>2015</v>
      </c>
      <c r="E3493" s="8" t="n">
        <v>11</v>
      </c>
      <c r="F3493" t="inlineStr">
        <is>
          <t>2015-11</t>
        </is>
      </c>
      <c r="G3493" t="inlineStr">
        <is>
          <t>Office Supplies</t>
        </is>
      </c>
      <c r="H3493" t="inlineStr">
        <is>
          <t>Binders</t>
        </is>
      </c>
      <c r="I3493" t="inlineStr">
        <is>
          <t>UniKeep View Case Binders</t>
        </is>
      </c>
      <c r="J3493" s="8" t="n">
        <v>3</v>
      </c>
      <c r="K3493" s="10" t="n">
        <v>0.7</v>
      </c>
      <c r="L3493" s="11" t="n">
        <v>4.401</v>
      </c>
      <c r="M3493" s="11">
        <f>L3493-N3493</f>
        <v>7.921799999999999</v>
      </c>
      <c r="N3493" s="11" t="n">
        <v>-3.5208</v>
      </c>
      <c r="O3493">
        <f>IF(L3493=0,"—",N3493/L3493)</f>
        <v>-0.8</v>
      </c>
      <c r="P3493" t="inlineStr">
        <is>
          <t>West</t>
        </is>
      </c>
      <c r="Q3493" t="inlineStr">
        <is>
          <t>Consumer</t>
        </is>
      </c>
    </row>
    <row r="3494">
      <c r="A3494" s="8" t="n">
        <v>1007</v>
      </c>
      <c r="B3494" t="inlineStr">
        <is>
          <t>CA-2015-105312</t>
        </is>
      </c>
      <c r="C3494" s="9" t="n">
        <v>42314</v>
      </c>
      <c r="D3494" s="8" t="n">
        <v>2015</v>
      </c>
      <c r="E3494" s="8" t="n">
        <v>11</v>
      </c>
      <c r="F3494" t="inlineStr">
        <is>
          <t>2015-11</t>
        </is>
      </c>
      <c r="G3494" t="inlineStr">
        <is>
          <t>Office Supplies</t>
        </is>
      </c>
      <c r="H3494" t="inlineStr">
        <is>
          <t>Envelopes</t>
        </is>
      </c>
      <c r="I3494" t="inlineStr">
        <is>
          <t>Redi-Strip #10 Envelopes, 4 1/8 x 9 1/2</t>
        </is>
      </c>
      <c r="J3494" s="8" t="n">
        <v>3</v>
      </c>
      <c r="K3494" s="10" t="n">
        <v>0.2</v>
      </c>
      <c r="L3494" s="11" t="n">
        <v>7.08</v>
      </c>
      <c r="M3494" s="11">
        <f>L3494-N3494</f>
        <v>4.602</v>
      </c>
      <c r="N3494" s="11" t="n">
        <v>2.478</v>
      </c>
      <c r="O3494">
        <f>IF(L3494=0,"—",N3494/L3494)</f>
        <v>0.35000000000000003</v>
      </c>
      <c r="P3494" t="inlineStr">
        <is>
          <t>West</t>
        </is>
      </c>
      <c r="Q3494" t="inlineStr">
        <is>
          <t>Consumer</t>
        </is>
      </c>
    </row>
    <row r="3495">
      <c r="A3495" s="8" t="n">
        <v>6049</v>
      </c>
      <c r="B3495" t="inlineStr">
        <is>
          <t>CA-2015-105571</t>
        </is>
      </c>
      <c r="C3495" s="9" t="n">
        <v>42315</v>
      </c>
      <c r="D3495" s="8" t="n">
        <v>2015</v>
      </c>
      <c r="E3495" s="8" t="n">
        <v>11</v>
      </c>
      <c r="F3495" t="inlineStr">
        <is>
          <t>2015-11</t>
        </is>
      </c>
      <c r="G3495" t="inlineStr">
        <is>
          <t>Office Supplies</t>
        </is>
      </c>
      <c r="H3495" t="inlineStr">
        <is>
          <t>Binders</t>
        </is>
      </c>
      <c r="I3495" t="inlineStr">
        <is>
          <t>GBC DocuBind TL300 Electric Binding System</t>
        </is>
      </c>
      <c r="J3495" s="8" t="n">
        <v>5</v>
      </c>
      <c r="K3495" s="10" t="n">
        <v>0.7</v>
      </c>
      <c r="L3495" s="11" t="n">
        <v>1345.485</v>
      </c>
      <c r="M3495" s="11">
        <f>L3495-N3495</f>
        <v>2377.0235000000002</v>
      </c>
      <c r="N3495" s="11" t="n">
        <v>-1031.5385</v>
      </c>
      <c r="O3495">
        <f>IF(L3495=0,"—",N3495/L3495)</f>
        <v>-0.7666666666666668</v>
      </c>
      <c r="P3495" t="inlineStr">
        <is>
          <t>South</t>
        </is>
      </c>
      <c r="Q3495" t="inlineStr">
        <is>
          <t>Corporate</t>
        </is>
      </c>
    </row>
    <row r="3496">
      <c r="A3496" s="8" t="n">
        <v>6048</v>
      </c>
      <c r="B3496" t="inlineStr">
        <is>
          <t>CA-2015-105571</t>
        </is>
      </c>
      <c r="C3496" s="9" t="n">
        <v>42315</v>
      </c>
      <c r="D3496" s="8" t="n">
        <v>2015</v>
      </c>
      <c r="E3496" s="8" t="n">
        <v>11</v>
      </c>
      <c r="F3496" t="inlineStr">
        <is>
          <t>2015-11</t>
        </is>
      </c>
      <c r="G3496" t="inlineStr">
        <is>
          <t>Office Supplies</t>
        </is>
      </c>
      <c r="H3496" t="inlineStr">
        <is>
          <t>Binders</t>
        </is>
      </c>
      <c r="I3496" t="inlineStr">
        <is>
          <t>Avery Hanging File Binders</t>
        </is>
      </c>
      <c r="J3496" s="8" t="n">
        <v>9</v>
      </c>
      <c r="K3496" s="10" t="n">
        <v>0.7</v>
      </c>
      <c r="L3496" s="11" t="n">
        <v>16.146</v>
      </c>
      <c r="M3496" s="11">
        <f>L3496-N3496</f>
        <v>29.062800000000003</v>
      </c>
      <c r="N3496" s="11" t="n">
        <v>-12.9168</v>
      </c>
      <c r="O3496">
        <f>IF(L3496=0,"—",N3496/L3496)</f>
        <v>-0.7999999999999999</v>
      </c>
      <c r="P3496" t="inlineStr">
        <is>
          <t>South</t>
        </is>
      </c>
      <c r="Q3496" t="inlineStr">
        <is>
          <t>Corporate</t>
        </is>
      </c>
    </row>
    <row r="3497">
      <c r="A3497" s="8" t="n">
        <v>9104</v>
      </c>
      <c r="B3497" t="inlineStr">
        <is>
          <t>CA-2015-163181</t>
        </is>
      </c>
      <c r="C3497" s="9" t="n">
        <v>42315</v>
      </c>
      <c r="D3497" s="8" t="n">
        <v>2015</v>
      </c>
      <c r="E3497" s="8" t="n">
        <v>11</v>
      </c>
      <c r="F3497" t="inlineStr">
        <is>
          <t>2015-11</t>
        </is>
      </c>
      <c r="G3497" t="inlineStr">
        <is>
          <t>Furniture</t>
        </is>
      </c>
      <c r="H3497" t="inlineStr">
        <is>
          <t>Furnishings</t>
        </is>
      </c>
      <c r="I3497" t="inlineStr">
        <is>
          <t>Tenex Chairmats For Use with Hard Floors</t>
        </is>
      </c>
      <c r="J3497" s="8" t="n">
        <v>5</v>
      </c>
      <c r="K3497" s="10" t="n">
        <v>0.6</v>
      </c>
      <c r="L3497" s="11" t="n">
        <v>64.95999999999999</v>
      </c>
      <c r="M3497" s="11">
        <f>L3497-N3497</f>
        <v>149.408</v>
      </c>
      <c r="N3497" s="11" t="n">
        <v>-84.44799999999999</v>
      </c>
      <c r="O3497">
        <f>IF(L3497=0,"—",N3497/L3497)</f>
        <v>-1.3</v>
      </c>
      <c r="P3497" t="inlineStr">
        <is>
          <t>Central</t>
        </is>
      </c>
      <c r="Q3497" t="inlineStr">
        <is>
          <t>Consumer</t>
        </is>
      </c>
    </row>
    <row r="3498">
      <c r="A3498" s="8" t="n">
        <v>9103</v>
      </c>
      <c r="B3498" t="inlineStr">
        <is>
          <t>CA-2015-163181</t>
        </is>
      </c>
      <c r="C3498" s="9" t="n">
        <v>42315</v>
      </c>
      <c r="D3498" s="8" t="n">
        <v>2015</v>
      </c>
      <c r="E3498" s="8" t="n">
        <v>11</v>
      </c>
      <c r="F3498" t="inlineStr">
        <is>
          <t>2015-11</t>
        </is>
      </c>
      <c r="G3498" t="inlineStr">
        <is>
          <t>Office Supplies</t>
        </is>
      </c>
      <c r="H3498" t="inlineStr">
        <is>
          <t>Storage</t>
        </is>
      </c>
      <c r="I3498" t="inlineStr">
        <is>
          <t>Gould Plastics 9-Pocket Panel Bin, 18-3/8w x 5-1/4d x 20-1/2h, Black</t>
        </is>
      </c>
      <c r="J3498" s="8" t="n">
        <v>2</v>
      </c>
      <c r="K3498" s="10" t="n">
        <v>0.2</v>
      </c>
      <c r="L3498" s="11" t="n">
        <v>84.78400000000001</v>
      </c>
      <c r="M3498" s="11">
        <f>L3498-N3498</f>
        <v>101.74080000000001</v>
      </c>
      <c r="N3498" s="11" t="n">
        <v>-16.9568</v>
      </c>
      <c r="O3498">
        <f>IF(L3498=0,"—",N3498/L3498)</f>
        <v>-0.2</v>
      </c>
      <c r="P3498" t="inlineStr">
        <is>
          <t>Central</t>
        </is>
      </c>
      <c r="Q3498" t="inlineStr">
        <is>
          <t>Consumer</t>
        </is>
      </c>
    </row>
    <row r="3499">
      <c r="A3499" s="8" t="n">
        <v>532</v>
      </c>
      <c r="B3499" t="inlineStr">
        <is>
          <t>CA-2015-102848</t>
        </is>
      </c>
      <c r="C3499" s="9" t="n">
        <v>42315</v>
      </c>
      <c r="D3499" s="8" t="n">
        <v>2015</v>
      </c>
      <c r="E3499" s="8" t="n">
        <v>11</v>
      </c>
      <c r="F3499" t="inlineStr">
        <is>
          <t>2015-11</t>
        </is>
      </c>
      <c r="G3499" t="inlineStr">
        <is>
          <t>Furniture</t>
        </is>
      </c>
      <c r="H3499" t="inlineStr">
        <is>
          <t>Chairs</t>
        </is>
      </c>
      <c r="I3499" t="inlineStr">
        <is>
          <t>Safco Contoured Stacking Chairs</t>
        </is>
      </c>
      <c r="J3499" s="8" t="n">
        <v>1</v>
      </c>
      <c r="K3499" s="10" t="n">
        <v>0.2</v>
      </c>
      <c r="L3499" s="11" t="n">
        <v>190.72</v>
      </c>
      <c r="M3499" s="11">
        <f>L3499-N3499</f>
        <v>178.8</v>
      </c>
      <c r="N3499" s="11" t="n">
        <v>11.92</v>
      </c>
      <c r="O3499">
        <f>IF(L3499=0,"—",N3499/L3499)</f>
        <v>0.0625</v>
      </c>
      <c r="P3499" t="inlineStr">
        <is>
          <t>West</t>
        </is>
      </c>
      <c r="Q3499" t="inlineStr">
        <is>
          <t>Corporate</t>
        </is>
      </c>
    </row>
    <row r="3500">
      <c r="A3500" s="8" t="n">
        <v>9106</v>
      </c>
      <c r="B3500" t="inlineStr">
        <is>
          <t>CA-2015-163181</t>
        </is>
      </c>
      <c r="C3500" s="9" t="n">
        <v>42315</v>
      </c>
      <c r="D3500" s="8" t="n">
        <v>2015</v>
      </c>
      <c r="E3500" s="8" t="n">
        <v>11</v>
      </c>
      <c r="F3500" t="inlineStr">
        <is>
          <t>2015-11</t>
        </is>
      </c>
      <c r="G3500" t="inlineStr">
        <is>
          <t>Office Supplies</t>
        </is>
      </c>
      <c r="H3500" t="inlineStr">
        <is>
          <t>Storage</t>
        </is>
      </c>
      <c r="I3500" t="inlineStr">
        <is>
          <t>Fellowes Recycled Storage Drawers</t>
        </is>
      </c>
      <c r="J3500" s="8" t="n">
        <v>2</v>
      </c>
      <c r="K3500" s="10" t="n">
        <v>0.2</v>
      </c>
      <c r="L3500" s="11" t="n">
        <v>177.648</v>
      </c>
      <c r="M3500" s="11">
        <f>L3500-N3500</f>
        <v>206.51579999999998</v>
      </c>
      <c r="N3500" s="11" t="n">
        <v>-28.8678</v>
      </c>
      <c r="O3500">
        <f>IF(L3500=0,"—",N3500/L3500)</f>
        <v>-0.1625</v>
      </c>
      <c r="P3500" t="inlineStr">
        <is>
          <t>Central</t>
        </is>
      </c>
      <c r="Q3500" t="inlineStr">
        <is>
          <t>Consumer</t>
        </is>
      </c>
    </row>
    <row r="3501">
      <c r="A3501" s="8" t="n">
        <v>5052</v>
      </c>
      <c r="B3501" t="inlineStr">
        <is>
          <t>CA-2015-134922</t>
        </is>
      </c>
      <c r="C3501" s="9" t="n">
        <v>42315</v>
      </c>
      <c r="D3501" s="8" t="n">
        <v>2015</v>
      </c>
      <c r="E3501" s="8" t="n">
        <v>11</v>
      </c>
      <c r="F3501" t="inlineStr">
        <is>
          <t>2015-11</t>
        </is>
      </c>
      <c r="G3501" t="inlineStr">
        <is>
          <t>Office Supplies</t>
        </is>
      </c>
      <c r="H3501" t="inlineStr">
        <is>
          <t>Envelopes</t>
        </is>
      </c>
      <c r="I3501" t="inlineStr">
        <is>
          <t>White Envelopes, White Envelopes with Clear Poly Window</t>
        </is>
      </c>
      <c r="J3501" s="8" t="n">
        <v>2</v>
      </c>
      <c r="K3501" s="10" t="n">
        <v>0.2</v>
      </c>
      <c r="L3501" s="11" t="n">
        <v>24.4</v>
      </c>
      <c r="M3501" s="11">
        <f>L3501-N3501</f>
        <v>16.47</v>
      </c>
      <c r="N3501" s="11" t="n">
        <v>7.93</v>
      </c>
      <c r="O3501">
        <f>IF(L3501=0,"—",N3501/L3501)</f>
        <v>0.325</v>
      </c>
      <c r="P3501" t="inlineStr">
        <is>
          <t>East</t>
        </is>
      </c>
      <c r="Q3501" t="inlineStr">
        <is>
          <t>Corporate</t>
        </is>
      </c>
    </row>
    <row r="3502">
      <c r="A3502" s="8" t="n">
        <v>5275</v>
      </c>
      <c r="B3502" t="inlineStr">
        <is>
          <t>CA-2015-162887</t>
        </is>
      </c>
      <c r="C3502" s="9" t="n">
        <v>42315</v>
      </c>
      <c r="D3502" s="8" t="n">
        <v>2015</v>
      </c>
      <c r="E3502" s="8" t="n">
        <v>11</v>
      </c>
      <c r="F3502" t="inlineStr">
        <is>
          <t>2015-11</t>
        </is>
      </c>
      <c r="G3502" t="inlineStr">
        <is>
          <t>Furniture</t>
        </is>
      </c>
      <c r="H3502" t="inlineStr">
        <is>
          <t>Chairs</t>
        </is>
      </c>
      <c r="I3502" t="inlineStr">
        <is>
          <t>Safco Contoured Stacking Chairs</t>
        </is>
      </c>
      <c r="J3502" s="8" t="n">
        <v>3</v>
      </c>
      <c r="K3502" s="10" t="n">
        <v>0</v>
      </c>
      <c r="L3502" s="11" t="n">
        <v>715.2</v>
      </c>
      <c r="M3502" s="11">
        <f>L3502-N3502</f>
        <v>536.4000000000001</v>
      </c>
      <c r="N3502" s="11" t="n">
        <v>178.8</v>
      </c>
      <c r="O3502">
        <f>IF(L3502=0,"—",N3502/L3502)</f>
        <v>0.25</v>
      </c>
      <c r="P3502" t="inlineStr">
        <is>
          <t>East</t>
        </is>
      </c>
      <c r="Q3502" t="inlineStr">
        <is>
          <t>Consumer</t>
        </is>
      </c>
    </row>
    <row r="3503">
      <c r="A3503" s="8" t="n">
        <v>7905</v>
      </c>
      <c r="B3503" t="inlineStr">
        <is>
          <t>CA-2015-126669</t>
        </is>
      </c>
      <c r="C3503" s="9" t="n">
        <v>42315</v>
      </c>
      <c r="D3503" s="8" t="n">
        <v>2015</v>
      </c>
      <c r="E3503" s="8" t="n">
        <v>11</v>
      </c>
      <c r="F3503" t="inlineStr">
        <is>
          <t>2015-11</t>
        </is>
      </c>
      <c r="G3503" t="inlineStr">
        <is>
          <t>Office Supplies</t>
        </is>
      </c>
      <c r="H3503" t="inlineStr">
        <is>
          <t>Paper</t>
        </is>
      </c>
      <c r="I3503" t="inlineStr">
        <is>
          <t>Xerox 1886</t>
        </is>
      </c>
      <c r="J3503" s="8" t="n">
        <v>2</v>
      </c>
      <c r="K3503" s="10" t="n">
        <v>0.2</v>
      </c>
      <c r="L3503" s="11" t="n">
        <v>76.64</v>
      </c>
      <c r="M3503" s="11">
        <f>L3503-N3503</f>
        <v>49.816</v>
      </c>
      <c r="N3503" s="11" t="n">
        <v>26.824</v>
      </c>
      <c r="O3503">
        <f>IF(L3503=0,"—",N3503/L3503)</f>
        <v>0.35000000000000003</v>
      </c>
      <c r="P3503" t="inlineStr">
        <is>
          <t>Central</t>
        </is>
      </c>
      <c r="Q3503" t="inlineStr">
        <is>
          <t>Consumer</t>
        </is>
      </c>
    </row>
    <row r="3504">
      <c r="A3504" s="8" t="n">
        <v>1530</v>
      </c>
      <c r="B3504" t="inlineStr">
        <is>
          <t>CA-2015-148432</t>
        </is>
      </c>
      <c r="C3504" s="9" t="n">
        <v>42315</v>
      </c>
      <c r="D3504" s="8" t="n">
        <v>2015</v>
      </c>
      <c r="E3504" s="8" t="n">
        <v>11</v>
      </c>
      <c r="F3504" t="inlineStr">
        <is>
          <t>2015-11</t>
        </is>
      </c>
      <c r="G3504" t="inlineStr">
        <is>
          <t>Office Supplies</t>
        </is>
      </c>
      <c r="H3504" t="inlineStr">
        <is>
          <t>Paper</t>
        </is>
      </c>
      <c r="I3504" t="inlineStr">
        <is>
          <t>Loose Memo Sheets</t>
        </is>
      </c>
      <c r="J3504" s="8" t="n">
        <v>2</v>
      </c>
      <c r="K3504" s="10" t="n">
        <v>0</v>
      </c>
      <c r="L3504" s="11" t="n">
        <v>7.3</v>
      </c>
      <c r="M3504" s="11">
        <f>L3504-N3504</f>
        <v>3.8689999999999998</v>
      </c>
      <c r="N3504" s="11" t="n">
        <v>3.431</v>
      </c>
      <c r="O3504">
        <f>IF(L3504=0,"—",N3504/L3504)</f>
        <v>0.47000000000000003</v>
      </c>
      <c r="P3504" t="inlineStr">
        <is>
          <t>East</t>
        </is>
      </c>
      <c r="Q3504" t="inlineStr">
        <is>
          <t>Corporate</t>
        </is>
      </c>
    </row>
    <row r="3505">
      <c r="A3505" s="8" t="n">
        <v>9105</v>
      </c>
      <c r="B3505" t="inlineStr">
        <is>
          <t>CA-2015-163181</t>
        </is>
      </c>
      <c r="C3505" s="9" t="n">
        <v>42315</v>
      </c>
      <c r="D3505" s="8" t="n">
        <v>2015</v>
      </c>
      <c r="E3505" s="8" t="n">
        <v>11</v>
      </c>
      <c r="F3505" t="inlineStr">
        <is>
          <t>2015-11</t>
        </is>
      </c>
      <c r="G3505" t="inlineStr">
        <is>
          <t>Office Supplies</t>
        </is>
      </c>
      <c r="H3505" t="inlineStr">
        <is>
          <t>Binders</t>
        </is>
      </c>
      <c r="I3505" t="inlineStr">
        <is>
          <t>Avery Recycled Flexi-View Covers for Binding Systems</t>
        </is>
      </c>
      <c r="J3505" s="8" t="n">
        <v>10</v>
      </c>
      <c r="K3505" s="10" t="n">
        <v>0.8</v>
      </c>
      <c r="L3505" s="11" t="n">
        <v>32.06</v>
      </c>
      <c r="M3505" s="11">
        <f>L3505-N3505</f>
        <v>83.356</v>
      </c>
      <c r="N3505" s="11" t="n">
        <v>-51.296</v>
      </c>
      <c r="O3505">
        <f>IF(L3505=0,"—",N3505/L3505)</f>
        <v>-1.5999999999999999</v>
      </c>
      <c r="P3505" t="inlineStr">
        <is>
          <t>Central</t>
        </is>
      </c>
      <c r="Q3505" t="inlineStr">
        <is>
          <t>Consumer</t>
        </is>
      </c>
    </row>
    <row r="3506">
      <c r="A3506" s="8" t="n">
        <v>9102</v>
      </c>
      <c r="B3506" t="inlineStr">
        <is>
          <t>CA-2015-163181</t>
        </is>
      </c>
      <c r="C3506" s="9" t="n">
        <v>42315</v>
      </c>
      <c r="D3506" s="8" t="n">
        <v>2015</v>
      </c>
      <c r="E3506" s="8" t="n">
        <v>11</v>
      </c>
      <c r="F3506" t="inlineStr">
        <is>
          <t>2015-11</t>
        </is>
      </c>
      <c r="G3506" t="inlineStr">
        <is>
          <t>Office Supplies</t>
        </is>
      </c>
      <c r="H3506" t="inlineStr">
        <is>
          <t>Art</t>
        </is>
      </c>
      <c r="I3506" t="inlineStr">
        <is>
          <t>Lumber Crayons</t>
        </is>
      </c>
      <c r="J3506" s="8" t="n">
        <v>3</v>
      </c>
      <c r="K3506" s="10" t="n">
        <v>0.2</v>
      </c>
      <c r="L3506" s="11" t="n">
        <v>23.64</v>
      </c>
      <c r="M3506" s="11">
        <f>L3506-N3506</f>
        <v>18.321</v>
      </c>
      <c r="N3506" s="11" t="n">
        <v>5.319</v>
      </c>
      <c r="O3506">
        <f>IF(L3506=0,"—",N3506/L3506)</f>
        <v>0.225</v>
      </c>
      <c r="P3506" t="inlineStr">
        <is>
          <t>Central</t>
        </is>
      </c>
      <c r="Q3506" t="inlineStr">
        <is>
          <t>Consumer</t>
        </is>
      </c>
    </row>
    <row r="3507">
      <c r="A3507" s="8" t="n">
        <v>1529</v>
      </c>
      <c r="B3507" t="inlineStr">
        <is>
          <t>CA-2015-148432</t>
        </is>
      </c>
      <c r="C3507" s="9" t="n">
        <v>42315</v>
      </c>
      <c r="D3507" s="8" t="n">
        <v>2015</v>
      </c>
      <c r="E3507" s="8" t="n">
        <v>11</v>
      </c>
      <c r="F3507" t="inlineStr">
        <is>
          <t>2015-11</t>
        </is>
      </c>
      <c r="G3507" t="inlineStr">
        <is>
          <t>Office Supplies</t>
        </is>
      </c>
      <c r="H3507" t="inlineStr">
        <is>
          <t>Fasteners</t>
        </is>
      </c>
      <c r="I3507" t="inlineStr">
        <is>
          <t>Rubber Band Ball</t>
        </is>
      </c>
      <c r="J3507" s="8" t="n">
        <v>7</v>
      </c>
      <c r="K3507" s="10" t="n">
        <v>0</v>
      </c>
      <c r="L3507" s="11" t="n">
        <v>26.18</v>
      </c>
      <c r="M3507" s="11">
        <f>L3507-N3507</f>
        <v>25.6564</v>
      </c>
      <c r="N3507" s="11" t="n">
        <v>0.5236</v>
      </c>
      <c r="O3507">
        <f>IF(L3507=0,"—",N3507/L3507)</f>
        <v>0.019999999999999997</v>
      </c>
      <c r="P3507" t="inlineStr">
        <is>
          <t>East</t>
        </is>
      </c>
      <c r="Q3507" t="inlineStr">
        <is>
          <t>Corporate</t>
        </is>
      </c>
    </row>
    <row r="3508">
      <c r="A3508" s="8" t="n">
        <v>9107</v>
      </c>
      <c r="B3508" t="inlineStr">
        <is>
          <t>CA-2015-163181</t>
        </is>
      </c>
      <c r="C3508" s="9" t="n">
        <v>42315</v>
      </c>
      <c r="D3508" s="8" t="n">
        <v>2015</v>
      </c>
      <c r="E3508" s="8" t="n">
        <v>11</v>
      </c>
      <c r="F3508" t="inlineStr">
        <is>
          <t>2015-11</t>
        </is>
      </c>
      <c r="G3508" t="inlineStr">
        <is>
          <t>Technology</t>
        </is>
      </c>
      <c r="H3508" t="inlineStr">
        <is>
          <t>Machines</t>
        </is>
      </c>
      <c r="I3508" t="inlineStr">
        <is>
          <t>Canon PC170 Desktop Personal Copier</t>
        </is>
      </c>
      <c r="J3508" s="8" t="n">
        <v>3</v>
      </c>
      <c r="K3508" s="10" t="n">
        <v>0.4</v>
      </c>
      <c r="L3508" s="11" t="n">
        <v>287.91</v>
      </c>
      <c r="M3508" s="11">
        <f>L3508-N3508</f>
        <v>254.32050000000004</v>
      </c>
      <c r="N3508" s="11" t="n">
        <v>33.5895</v>
      </c>
      <c r="O3508">
        <f>IF(L3508=0,"—",N3508/L3508)</f>
        <v>0.11666666666666665</v>
      </c>
      <c r="P3508" t="inlineStr">
        <is>
          <t>Central</t>
        </is>
      </c>
      <c r="Q3508" t="inlineStr">
        <is>
          <t>Consumer</t>
        </is>
      </c>
    </row>
    <row r="3509">
      <c r="A3509" s="8" t="n">
        <v>8202</v>
      </c>
      <c r="B3509" t="inlineStr">
        <is>
          <t>CA-2015-114811</t>
        </is>
      </c>
      <c r="C3509" s="9" t="n">
        <v>42316</v>
      </c>
      <c r="D3509" s="8" t="n">
        <v>2015</v>
      </c>
      <c r="E3509" s="8" t="n">
        <v>11</v>
      </c>
      <c r="F3509" t="inlineStr">
        <is>
          <t>2015-11</t>
        </is>
      </c>
      <c r="G3509" t="inlineStr">
        <is>
          <t>Office Supplies</t>
        </is>
      </c>
      <c r="H3509" t="inlineStr">
        <is>
          <t>Storage</t>
        </is>
      </c>
      <c r="I3509" t="inlineStr">
        <is>
          <t>Fellowes Desktop Hanging File Manager</t>
        </is>
      </c>
      <c r="J3509" s="8" t="n">
        <v>5</v>
      </c>
      <c r="K3509" s="10" t="n">
        <v>0</v>
      </c>
      <c r="L3509" s="11" t="n">
        <v>67.15000000000001</v>
      </c>
      <c r="M3509" s="11">
        <f>L3509-N3509</f>
        <v>50.362500000000004</v>
      </c>
      <c r="N3509" s="11" t="n">
        <v>16.7875</v>
      </c>
      <c r="O3509">
        <f>IF(L3509=0,"—",N3509/L3509)</f>
        <v>0.25</v>
      </c>
      <c r="P3509" t="inlineStr">
        <is>
          <t>East</t>
        </is>
      </c>
      <c r="Q3509" t="inlineStr">
        <is>
          <t>Corporate</t>
        </is>
      </c>
    </row>
    <row r="3510">
      <c r="A3510" s="8" t="n">
        <v>8643</v>
      </c>
      <c r="B3510" t="inlineStr">
        <is>
          <t>CA-2015-108259</t>
        </is>
      </c>
      <c r="C3510" s="9" t="n">
        <v>42316</v>
      </c>
      <c r="D3510" s="8" t="n">
        <v>2015</v>
      </c>
      <c r="E3510" s="8" t="n">
        <v>11</v>
      </c>
      <c r="F3510" t="inlineStr">
        <is>
          <t>2015-11</t>
        </is>
      </c>
      <c r="G3510" t="inlineStr">
        <is>
          <t>Office Supplies</t>
        </is>
      </c>
      <c r="H3510" t="inlineStr">
        <is>
          <t>Fasteners</t>
        </is>
      </c>
      <c r="I3510" t="inlineStr">
        <is>
          <t>OIC Binder Clips</t>
        </is>
      </c>
      <c r="J3510" s="8" t="n">
        <v>11</v>
      </c>
      <c r="K3510" s="10" t="n">
        <v>0.2</v>
      </c>
      <c r="L3510" s="11" t="n">
        <v>31.504</v>
      </c>
      <c r="M3510" s="11">
        <f>L3510-N3510</f>
        <v>19.69</v>
      </c>
      <c r="N3510" s="11" t="n">
        <v>11.814</v>
      </c>
      <c r="O3510">
        <f>IF(L3510=0,"—",N3510/L3510)</f>
        <v>0.375</v>
      </c>
      <c r="P3510" t="inlineStr">
        <is>
          <t>South</t>
        </is>
      </c>
      <c r="Q3510" t="inlineStr">
        <is>
          <t>Corporate</t>
        </is>
      </c>
    </row>
    <row r="3511">
      <c r="A3511" s="8" t="n">
        <v>3020</v>
      </c>
      <c r="B3511" t="inlineStr">
        <is>
          <t>CA-2015-123568</t>
        </is>
      </c>
      <c r="C3511" s="9" t="n">
        <v>42316</v>
      </c>
      <c r="D3511" s="8" t="n">
        <v>2015</v>
      </c>
      <c r="E3511" s="8" t="n">
        <v>11</v>
      </c>
      <c r="F3511" t="inlineStr">
        <is>
          <t>2015-11</t>
        </is>
      </c>
      <c r="G3511" t="inlineStr">
        <is>
          <t>Office Supplies</t>
        </is>
      </c>
      <c r="H3511" t="inlineStr">
        <is>
          <t>Fasteners</t>
        </is>
      </c>
      <c r="I3511" t="inlineStr">
        <is>
          <t>Alliance Rubber Bands</t>
        </is>
      </c>
      <c r="J3511" s="8" t="n">
        <v>3</v>
      </c>
      <c r="K3511" s="10" t="n">
        <v>0</v>
      </c>
      <c r="L3511" s="11" t="n">
        <v>5.04</v>
      </c>
      <c r="M3511" s="11">
        <f>L3511-N3511</f>
        <v>4.8384</v>
      </c>
      <c r="N3511" s="11" t="n">
        <v>0.2016</v>
      </c>
      <c r="O3511">
        <f>IF(L3511=0,"—",N3511/L3511)</f>
        <v>0.04</v>
      </c>
      <c r="P3511" t="inlineStr">
        <is>
          <t>West</t>
        </is>
      </c>
      <c r="Q3511" t="inlineStr">
        <is>
          <t>Consumer</t>
        </is>
      </c>
    </row>
    <row r="3512">
      <c r="A3512" s="8" t="n">
        <v>5141</v>
      </c>
      <c r="B3512" t="inlineStr">
        <is>
          <t>CA-2015-154886</t>
        </is>
      </c>
      <c r="C3512" s="9" t="n">
        <v>42316</v>
      </c>
      <c r="D3512" s="8" t="n">
        <v>2015</v>
      </c>
      <c r="E3512" s="8" t="n">
        <v>11</v>
      </c>
      <c r="F3512" t="inlineStr">
        <is>
          <t>2015-11</t>
        </is>
      </c>
      <c r="G3512" t="inlineStr">
        <is>
          <t>Technology</t>
        </is>
      </c>
      <c r="H3512" t="inlineStr">
        <is>
          <t>Accessories</t>
        </is>
      </c>
      <c r="I3512" t="inlineStr">
        <is>
          <t>Microsoft Arc Touch Mouse</t>
        </is>
      </c>
      <c r="J3512" s="8" t="n">
        <v>2</v>
      </c>
      <c r="K3512" s="10" t="n">
        <v>0</v>
      </c>
      <c r="L3512" s="11" t="n">
        <v>119.9</v>
      </c>
      <c r="M3512" s="11">
        <f>L3512-N3512</f>
        <v>76.736</v>
      </c>
      <c r="N3512" s="11" t="n">
        <v>43.164</v>
      </c>
      <c r="O3512">
        <f>IF(L3512=0,"—",N3512/L3512)</f>
        <v>0.36</v>
      </c>
      <c r="P3512" t="inlineStr">
        <is>
          <t>West</t>
        </is>
      </c>
      <c r="Q3512" t="inlineStr">
        <is>
          <t>Consumer</t>
        </is>
      </c>
    </row>
    <row r="3513">
      <c r="A3513" s="8" t="n">
        <v>8204</v>
      </c>
      <c r="B3513" t="inlineStr">
        <is>
          <t>CA-2015-114811</t>
        </is>
      </c>
      <c r="C3513" s="9" t="n">
        <v>42316</v>
      </c>
      <c r="D3513" s="8" t="n">
        <v>2015</v>
      </c>
      <c r="E3513" s="8" t="n">
        <v>11</v>
      </c>
      <c r="F3513" t="inlineStr">
        <is>
          <t>2015-11</t>
        </is>
      </c>
      <c r="G3513" t="inlineStr">
        <is>
          <t>Furniture</t>
        </is>
      </c>
      <c r="H3513" t="inlineStr">
        <is>
          <t>Furnishings</t>
        </is>
      </c>
      <c r="I3513" t="inlineStr">
        <is>
          <t>Nu-Dell EZ-Mount Plastic Wall Frames</t>
        </is>
      </c>
      <c r="J3513" s="8" t="n">
        <v>3</v>
      </c>
      <c r="K3513" s="10" t="n">
        <v>0</v>
      </c>
      <c r="L3513" s="11" t="n">
        <v>11.82</v>
      </c>
      <c r="M3513" s="11">
        <f>L3513-N3513</f>
        <v>7.0920000000000005</v>
      </c>
      <c r="N3513" s="11" t="n">
        <v>4.728</v>
      </c>
      <c r="O3513">
        <f>IF(L3513=0,"—",N3513/L3513)</f>
        <v>0.39999999999999997</v>
      </c>
      <c r="P3513" t="inlineStr">
        <is>
          <t>East</t>
        </is>
      </c>
      <c r="Q3513" t="inlineStr">
        <is>
          <t>Corporate</t>
        </is>
      </c>
    </row>
    <row r="3514">
      <c r="A3514" s="8" t="n">
        <v>8205</v>
      </c>
      <c r="B3514" t="inlineStr">
        <is>
          <t>CA-2015-114811</t>
        </is>
      </c>
      <c r="C3514" s="9" t="n">
        <v>42316</v>
      </c>
      <c r="D3514" s="8" t="n">
        <v>2015</v>
      </c>
      <c r="E3514" s="8" t="n">
        <v>11</v>
      </c>
      <c r="F3514" t="inlineStr">
        <is>
          <t>2015-11</t>
        </is>
      </c>
      <c r="G3514" t="inlineStr">
        <is>
          <t>Technology</t>
        </is>
      </c>
      <c r="H3514" t="inlineStr">
        <is>
          <t>Machines</t>
        </is>
      </c>
      <c r="I3514" t="inlineStr">
        <is>
          <t>Zebra ZM400 Thermal Label Printer</t>
        </is>
      </c>
      <c r="J3514" s="8" t="n">
        <v>4</v>
      </c>
      <c r="K3514" s="10" t="n">
        <v>0</v>
      </c>
      <c r="L3514" s="11" t="n">
        <v>4643.8</v>
      </c>
      <c r="M3514" s="11">
        <f>L3514-N3514</f>
        <v>2414.7760000000003</v>
      </c>
      <c r="N3514" s="11" t="n">
        <v>2229.024</v>
      </c>
      <c r="O3514">
        <f>IF(L3514=0,"—",N3514/L3514)</f>
        <v>0.48</v>
      </c>
      <c r="P3514" t="inlineStr">
        <is>
          <t>East</t>
        </is>
      </c>
      <c r="Q3514" t="inlineStr">
        <is>
          <t>Corporate</t>
        </is>
      </c>
    </row>
    <row r="3515">
      <c r="A3515" s="8" t="n">
        <v>8206</v>
      </c>
      <c r="B3515" t="inlineStr">
        <is>
          <t>CA-2015-114811</t>
        </is>
      </c>
      <c r="C3515" s="9" t="n">
        <v>42316</v>
      </c>
      <c r="D3515" s="8" t="n">
        <v>2015</v>
      </c>
      <c r="E3515" s="8" t="n">
        <v>11</v>
      </c>
      <c r="F3515" t="inlineStr">
        <is>
          <t>2015-11</t>
        </is>
      </c>
      <c r="G3515" t="inlineStr">
        <is>
          <t>Furniture</t>
        </is>
      </c>
      <c r="H3515" t="inlineStr">
        <is>
          <t>Chairs</t>
        </is>
      </c>
      <c r="I3515" t="inlineStr">
        <is>
          <t>Hon 4070 Series Pagoda Round Back Stacking Chairs</t>
        </is>
      </c>
      <c r="J3515" s="8" t="n">
        <v>2</v>
      </c>
      <c r="K3515" s="10" t="n">
        <v>0.1</v>
      </c>
      <c r="L3515" s="11" t="n">
        <v>577.764</v>
      </c>
      <c r="M3515" s="11">
        <f>L3515-N3515</f>
        <v>462.2112</v>
      </c>
      <c r="N3515" s="11" t="n">
        <v>115.5528</v>
      </c>
      <c r="O3515">
        <f>IF(L3515=0,"—",N3515/L3515)</f>
        <v>0.2</v>
      </c>
      <c r="P3515" t="inlineStr">
        <is>
          <t>East</t>
        </is>
      </c>
      <c r="Q3515" t="inlineStr">
        <is>
          <t>Corporate</t>
        </is>
      </c>
    </row>
    <row r="3516">
      <c r="A3516" s="8" t="n">
        <v>6995</v>
      </c>
      <c r="B3516" t="inlineStr">
        <is>
          <t>CA-2015-109386</t>
        </is>
      </c>
      <c r="C3516" s="9" t="n">
        <v>42316</v>
      </c>
      <c r="D3516" s="8" t="n">
        <v>2015</v>
      </c>
      <c r="E3516" s="8" t="n">
        <v>11</v>
      </c>
      <c r="F3516" t="inlineStr">
        <is>
          <t>2015-11</t>
        </is>
      </c>
      <c r="G3516" t="inlineStr">
        <is>
          <t>Office Supplies</t>
        </is>
      </c>
      <c r="H3516" t="inlineStr">
        <is>
          <t>Art</t>
        </is>
      </c>
      <c r="I3516" t="inlineStr">
        <is>
          <t>Newell 314</t>
        </is>
      </c>
      <c r="J3516" s="8" t="n">
        <v>5</v>
      </c>
      <c r="K3516" s="10" t="n">
        <v>0</v>
      </c>
      <c r="L3516" s="11" t="n">
        <v>27.9</v>
      </c>
      <c r="M3516" s="11">
        <f>L3516-N3516</f>
        <v>20.924999999999997</v>
      </c>
      <c r="N3516" s="11" t="n">
        <v>6.975</v>
      </c>
      <c r="O3516">
        <f>IF(L3516=0,"—",N3516/L3516)</f>
        <v>0.25</v>
      </c>
      <c r="P3516" t="inlineStr">
        <is>
          <t>South</t>
        </is>
      </c>
      <c r="Q3516" t="inlineStr">
        <is>
          <t>Consumer</t>
        </is>
      </c>
    </row>
    <row r="3517">
      <c r="A3517" s="8" t="n">
        <v>8644</v>
      </c>
      <c r="B3517" t="inlineStr">
        <is>
          <t>CA-2015-108259</t>
        </is>
      </c>
      <c r="C3517" s="9" t="n">
        <v>42316</v>
      </c>
      <c r="D3517" s="8" t="n">
        <v>2015</v>
      </c>
      <c r="E3517" s="8" t="n">
        <v>11</v>
      </c>
      <c r="F3517" t="inlineStr">
        <is>
          <t>2015-11</t>
        </is>
      </c>
      <c r="G3517" t="inlineStr">
        <is>
          <t>Office Supplies</t>
        </is>
      </c>
      <c r="H3517" t="inlineStr">
        <is>
          <t>Labels</t>
        </is>
      </c>
      <c r="I3517" t="inlineStr">
        <is>
          <t>Permanent Self-Adhesive File Folder Labels for Typewriters, 1 1/8 x 3 1/2, White</t>
        </is>
      </c>
      <c r="J3517" s="8" t="n">
        <v>1</v>
      </c>
      <c r="K3517" s="10" t="n">
        <v>0.2</v>
      </c>
      <c r="L3517" s="11" t="n">
        <v>5.04</v>
      </c>
      <c r="M3517" s="11">
        <f>L3517-N3517</f>
        <v>3.402</v>
      </c>
      <c r="N3517" s="11" t="n">
        <v>1.638</v>
      </c>
      <c r="O3517">
        <f>IF(L3517=0,"—",N3517/L3517)</f>
        <v>0.32499999999999996</v>
      </c>
      <c r="P3517" t="inlineStr">
        <is>
          <t>South</t>
        </is>
      </c>
      <c r="Q3517" t="inlineStr">
        <is>
          <t>Corporate</t>
        </is>
      </c>
    </row>
    <row r="3518">
      <c r="A3518" s="8" t="n">
        <v>8645</v>
      </c>
      <c r="B3518" t="inlineStr">
        <is>
          <t>CA-2015-108259</t>
        </is>
      </c>
      <c r="C3518" s="9" t="n">
        <v>42316</v>
      </c>
      <c r="D3518" s="8" t="n">
        <v>2015</v>
      </c>
      <c r="E3518" s="8" t="n">
        <v>11</v>
      </c>
      <c r="F3518" t="inlineStr">
        <is>
          <t>2015-11</t>
        </is>
      </c>
      <c r="G3518" t="inlineStr">
        <is>
          <t>Office Supplies</t>
        </is>
      </c>
      <c r="H3518" t="inlineStr">
        <is>
          <t>Binders</t>
        </is>
      </c>
      <c r="I3518" t="inlineStr">
        <is>
          <t>Poly Designer Cover &amp; Back</t>
        </is>
      </c>
      <c r="J3518" s="8" t="n">
        <v>7</v>
      </c>
      <c r="K3518" s="10" t="n">
        <v>0.7</v>
      </c>
      <c r="L3518" s="11" t="n">
        <v>39.879</v>
      </c>
      <c r="M3518" s="11">
        <f>L3518-N3518</f>
        <v>69.1236</v>
      </c>
      <c r="N3518" s="11" t="n">
        <v>-29.2446</v>
      </c>
      <c r="O3518">
        <f>IF(L3518=0,"—",N3518/L3518)</f>
        <v>-0.7333333333333333</v>
      </c>
      <c r="P3518" t="inlineStr">
        <is>
          <t>South</t>
        </is>
      </c>
      <c r="Q3518" t="inlineStr">
        <is>
          <t>Corporate</t>
        </is>
      </c>
    </row>
    <row r="3519">
      <c r="A3519" s="8" t="n">
        <v>8203</v>
      </c>
      <c r="B3519" t="inlineStr">
        <is>
          <t>CA-2015-114811</t>
        </is>
      </c>
      <c r="C3519" s="9" t="n">
        <v>42316</v>
      </c>
      <c r="D3519" s="8" t="n">
        <v>2015</v>
      </c>
      <c r="E3519" s="8" t="n">
        <v>11</v>
      </c>
      <c r="F3519" t="inlineStr">
        <is>
          <t>2015-11</t>
        </is>
      </c>
      <c r="G3519" t="inlineStr">
        <is>
          <t>Technology</t>
        </is>
      </c>
      <c r="H3519" t="inlineStr">
        <is>
          <t>Phones</t>
        </is>
      </c>
      <c r="I3519" t="inlineStr">
        <is>
          <t>Mitel MiVoice 5330e IP Phone</t>
        </is>
      </c>
      <c r="J3519" s="8" t="n">
        <v>2</v>
      </c>
      <c r="K3519" s="10" t="n">
        <v>0</v>
      </c>
      <c r="L3519" s="11" t="n">
        <v>549.98</v>
      </c>
      <c r="M3519" s="11">
        <f>L3519-N3519</f>
        <v>406.9852</v>
      </c>
      <c r="N3519" s="11" t="n">
        <v>142.9948</v>
      </c>
      <c r="O3519">
        <f>IF(L3519=0,"—",N3519/L3519)</f>
        <v>0.26</v>
      </c>
      <c r="P3519" t="inlineStr">
        <is>
          <t>East</t>
        </is>
      </c>
      <c r="Q3519" t="inlineStr">
        <is>
          <t>Corporate</t>
        </is>
      </c>
    </row>
    <row r="3520">
      <c r="A3520" s="8" t="n">
        <v>3021</v>
      </c>
      <c r="B3520" t="inlineStr">
        <is>
          <t>CA-2015-123568</t>
        </is>
      </c>
      <c r="C3520" s="9" t="n">
        <v>42316</v>
      </c>
      <c r="D3520" s="8" t="n">
        <v>2015</v>
      </c>
      <c r="E3520" s="8" t="n">
        <v>11</v>
      </c>
      <c r="F3520" t="inlineStr">
        <is>
          <t>2015-11</t>
        </is>
      </c>
      <c r="G3520" t="inlineStr">
        <is>
          <t>Office Supplies</t>
        </is>
      </c>
      <c r="H3520" t="inlineStr">
        <is>
          <t>Paper</t>
        </is>
      </c>
      <c r="I3520" t="inlineStr">
        <is>
          <t>Xerox 1988</t>
        </is>
      </c>
      <c r="J3520" s="8" t="n">
        <v>3</v>
      </c>
      <c r="K3520" s="10" t="n">
        <v>0</v>
      </c>
      <c r="L3520" s="11" t="n">
        <v>92.94</v>
      </c>
      <c r="M3520" s="11">
        <f>L3520-N3520</f>
        <v>51.117</v>
      </c>
      <c r="N3520" s="11" t="n">
        <v>41.823</v>
      </c>
      <c r="O3520">
        <f>IF(L3520=0,"—",N3520/L3520)</f>
        <v>0.45</v>
      </c>
      <c r="P3520" t="inlineStr">
        <is>
          <t>West</t>
        </is>
      </c>
      <c r="Q3520" t="inlineStr">
        <is>
          <t>Consumer</t>
        </is>
      </c>
    </row>
    <row r="3521">
      <c r="A3521" s="8" t="n">
        <v>3026</v>
      </c>
      <c r="B3521" t="inlineStr">
        <is>
          <t>CA-2015-164441</t>
        </is>
      </c>
      <c r="C3521" s="9" t="n">
        <v>42316</v>
      </c>
      <c r="D3521" s="8" t="n">
        <v>2015</v>
      </c>
      <c r="E3521" s="8" t="n">
        <v>11</v>
      </c>
      <c r="F3521" t="inlineStr">
        <is>
          <t>2015-11</t>
        </is>
      </c>
      <c r="G3521" t="inlineStr">
        <is>
          <t>Office Supplies</t>
        </is>
      </c>
      <c r="H3521" t="inlineStr">
        <is>
          <t>Paper</t>
        </is>
      </c>
      <c r="I3521" t="inlineStr">
        <is>
          <t>Great White Multi-Use Recycled Paper (20Lb. and 84 Bright)</t>
        </is>
      </c>
      <c r="J3521" s="8" t="n">
        <v>3</v>
      </c>
      <c r="K3521" s="10" t="n">
        <v>0</v>
      </c>
      <c r="L3521" s="11" t="n">
        <v>17.94</v>
      </c>
      <c r="M3521" s="11">
        <f>L3521-N3521</f>
        <v>9.867</v>
      </c>
      <c r="N3521" s="11" t="n">
        <v>8.073</v>
      </c>
      <c r="O3521">
        <f>IF(L3521=0,"—",N3521/L3521)</f>
        <v>0.45</v>
      </c>
      <c r="P3521" t="inlineStr">
        <is>
          <t>East</t>
        </is>
      </c>
      <c r="Q3521" t="inlineStr">
        <is>
          <t>Consumer</t>
        </is>
      </c>
    </row>
    <row r="3522">
      <c r="A3522" s="8" t="n">
        <v>3023</v>
      </c>
      <c r="B3522" t="inlineStr">
        <is>
          <t>CA-2015-123568</t>
        </is>
      </c>
      <c r="C3522" s="9" t="n">
        <v>42316</v>
      </c>
      <c r="D3522" s="8" t="n">
        <v>2015</v>
      </c>
      <c r="E3522" s="8" t="n">
        <v>11</v>
      </c>
      <c r="F3522" t="inlineStr">
        <is>
          <t>2015-11</t>
        </is>
      </c>
      <c r="G3522" t="inlineStr">
        <is>
          <t>Office Supplies</t>
        </is>
      </c>
      <c r="H3522" t="inlineStr">
        <is>
          <t>Binders</t>
        </is>
      </c>
      <c r="I3522" t="inlineStr">
        <is>
          <t>Deluxe Heavy-Duty Vinyl Round Ring Binder</t>
        </is>
      </c>
      <c r="J3522" s="8" t="n">
        <v>5</v>
      </c>
      <c r="K3522" s="10" t="n">
        <v>0.2</v>
      </c>
      <c r="L3522" s="11" t="n">
        <v>91.68000000000001</v>
      </c>
      <c r="M3522" s="11">
        <f>L3522-N3522</f>
        <v>63.03000000000001</v>
      </c>
      <c r="N3522" s="11" t="n">
        <v>28.65</v>
      </c>
      <c r="O3522">
        <f>IF(L3522=0,"—",N3522/L3522)</f>
        <v>0.31249999999999994</v>
      </c>
      <c r="P3522" t="inlineStr">
        <is>
          <t>West</t>
        </is>
      </c>
      <c r="Q3522" t="inlineStr">
        <is>
          <t>Consumer</t>
        </is>
      </c>
    </row>
    <row r="3523">
      <c r="A3523" s="8" t="n">
        <v>4569</v>
      </c>
      <c r="B3523" t="inlineStr">
        <is>
          <t>CA-2015-111990</t>
        </is>
      </c>
      <c r="C3523" s="9" t="n">
        <v>42316</v>
      </c>
      <c r="D3523" s="8" t="n">
        <v>2015</v>
      </c>
      <c r="E3523" s="8" t="n">
        <v>11</v>
      </c>
      <c r="F3523" t="inlineStr">
        <is>
          <t>2015-11</t>
        </is>
      </c>
      <c r="G3523" t="inlineStr">
        <is>
          <t>Office Supplies</t>
        </is>
      </c>
      <c r="H3523" t="inlineStr">
        <is>
          <t>Binders</t>
        </is>
      </c>
      <c r="I3523" t="inlineStr">
        <is>
          <t>Wilson Jones Leather-Like Binders with DublLock Round Rings</t>
        </is>
      </c>
      <c r="J3523" s="8" t="n">
        <v>6</v>
      </c>
      <c r="K3523" s="10" t="n">
        <v>0.8</v>
      </c>
      <c r="L3523" s="11" t="n">
        <v>10.476</v>
      </c>
      <c r="M3523" s="11">
        <f>L3523-N3523</f>
        <v>27.761400000000002</v>
      </c>
      <c r="N3523" s="11" t="n">
        <v>-17.2854</v>
      </c>
      <c r="O3523">
        <f>IF(L3523=0,"—",N3523/L3523)</f>
        <v>-1.6499999999999997</v>
      </c>
      <c r="P3523" t="inlineStr">
        <is>
          <t>Central</t>
        </is>
      </c>
      <c r="Q3523" t="inlineStr">
        <is>
          <t>Consumer</t>
        </is>
      </c>
    </row>
    <row r="3524">
      <c r="A3524" s="8" t="n">
        <v>2260</v>
      </c>
      <c r="B3524" t="inlineStr">
        <is>
          <t>CA-2015-117611</t>
        </is>
      </c>
      <c r="C3524" s="9" t="n">
        <v>42316</v>
      </c>
      <c r="D3524" s="8" t="n">
        <v>2015</v>
      </c>
      <c r="E3524" s="8" t="n">
        <v>11</v>
      </c>
      <c r="F3524" t="inlineStr">
        <is>
          <t>2015-11</t>
        </is>
      </c>
      <c r="G3524" t="inlineStr">
        <is>
          <t>Office Supplies</t>
        </is>
      </c>
      <c r="H3524" t="inlineStr">
        <is>
          <t>Fasteners</t>
        </is>
      </c>
      <c r="I3524" t="inlineStr">
        <is>
          <t>Advantus Plastic Paper Clips</t>
        </is>
      </c>
      <c r="J3524" s="8" t="n">
        <v>1</v>
      </c>
      <c r="K3524" s="10" t="n">
        <v>0</v>
      </c>
      <c r="L3524" s="11" t="n">
        <v>5</v>
      </c>
      <c r="M3524" s="11">
        <f>L3524-N3524</f>
        <v>2.6</v>
      </c>
      <c r="N3524" s="11" t="n">
        <v>2.4</v>
      </c>
      <c r="O3524">
        <f>IF(L3524=0,"—",N3524/L3524)</f>
        <v>0.48</v>
      </c>
      <c r="P3524" t="inlineStr">
        <is>
          <t>West</t>
        </is>
      </c>
      <c r="Q3524" t="inlineStr">
        <is>
          <t>Home Office</t>
        </is>
      </c>
    </row>
    <row r="3525">
      <c r="A3525" s="8" t="n">
        <v>8001</v>
      </c>
      <c r="B3525" t="inlineStr">
        <is>
          <t>US-2015-151407</t>
        </is>
      </c>
      <c r="C3525" s="9" t="n">
        <v>42316</v>
      </c>
      <c r="D3525" s="8" t="n">
        <v>2015</v>
      </c>
      <c r="E3525" s="8" t="n">
        <v>11</v>
      </c>
      <c r="F3525" t="inlineStr">
        <is>
          <t>2015-11</t>
        </is>
      </c>
      <c r="G3525" t="inlineStr">
        <is>
          <t>Technology</t>
        </is>
      </c>
      <c r="H3525" t="inlineStr">
        <is>
          <t>Phones</t>
        </is>
      </c>
      <c r="I3525" t="inlineStr">
        <is>
          <t>Cisco SPA508G</t>
        </is>
      </c>
      <c r="J3525" s="8" t="n">
        <v>4</v>
      </c>
      <c r="K3525" s="10" t="n">
        <v>0</v>
      </c>
      <c r="L3525" s="11" t="n">
        <v>263.96</v>
      </c>
      <c r="M3525" s="11">
        <f>L3525-N3525</f>
        <v>187.41159999999996</v>
      </c>
      <c r="N3525" s="11" t="n">
        <v>76.5484</v>
      </c>
      <c r="O3525">
        <f>IF(L3525=0,"—",N3525/L3525)</f>
        <v>0.29000000000000004</v>
      </c>
      <c r="P3525" t="inlineStr">
        <is>
          <t>Central</t>
        </is>
      </c>
      <c r="Q3525" t="inlineStr">
        <is>
          <t>Consumer</t>
        </is>
      </c>
    </row>
    <row r="3526">
      <c r="A3526" s="8" t="n">
        <v>9742</v>
      </c>
      <c r="B3526" t="inlineStr">
        <is>
          <t>CA-2015-117086</t>
        </is>
      </c>
      <c r="C3526" s="9" t="n">
        <v>42316</v>
      </c>
      <c r="D3526" s="8" t="n">
        <v>2015</v>
      </c>
      <c r="E3526" s="8" t="n">
        <v>11</v>
      </c>
      <c r="F3526" t="inlineStr">
        <is>
          <t>2015-11</t>
        </is>
      </c>
      <c r="G3526" t="inlineStr">
        <is>
          <t>Furniture</t>
        </is>
      </c>
      <c r="H3526" t="inlineStr">
        <is>
          <t>Bookcases</t>
        </is>
      </c>
      <c r="I3526" t="inlineStr">
        <is>
          <t>Riverside Palais Royal Lawyers Bookcase, Royale Cherry Finish</t>
        </is>
      </c>
      <c r="J3526" s="8" t="n">
        <v>5</v>
      </c>
      <c r="K3526" s="10" t="n">
        <v>0</v>
      </c>
      <c r="L3526" s="11" t="n">
        <v>4404.9</v>
      </c>
      <c r="M3526" s="11">
        <f>L3526-N3526</f>
        <v>3391.7729999999997</v>
      </c>
      <c r="N3526" s="11" t="n">
        <v>1013.127</v>
      </c>
      <c r="O3526">
        <f>IF(L3526=0,"—",N3526/L3526)</f>
        <v>0.23</v>
      </c>
      <c r="P3526" t="inlineStr">
        <is>
          <t>East</t>
        </is>
      </c>
      <c r="Q3526" t="inlineStr">
        <is>
          <t>Corporate</t>
        </is>
      </c>
    </row>
    <row r="3527">
      <c r="A3527" s="8" t="n">
        <v>6993</v>
      </c>
      <c r="B3527" t="inlineStr">
        <is>
          <t>CA-2015-109386</t>
        </is>
      </c>
      <c r="C3527" s="9" t="n">
        <v>42316</v>
      </c>
      <c r="D3527" s="8" t="n">
        <v>2015</v>
      </c>
      <c r="E3527" s="8" t="n">
        <v>11</v>
      </c>
      <c r="F3527" t="inlineStr">
        <is>
          <t>2015-11</t>
        </is>
      </c>
      <c r="G3527" t="inlineStr">
        <is>
          <t>Furniture</t>
        </is>
      </c>
      <c r="H3527" t="inlineStr">
        <is>
          <t>Furnishings</t>
        </is>
      </c>
      <c r="I3527" t="inlineStr">
        <is>
          <t>Deflect-o Glass Clear Studded Chair Mats</t>
        </is>
      </c>
      <c r="J3527" s="8" t="n">
        <v>3</v>
      </c>
      <c r="K3527" s="10" t="n">
        <v>0</v>
      </c>
      <c r="L3527" s="11" t="n">
        <v>186.54</v>
      </c>
      <c r="M3527" s="11">
        <f>L3527-N3527</f>
        <v>145.50119999999998</v>
      </c>
      <c r="N3527" s="11" t="n">
        <v>41.0388</v>
      </c>
      <c r="O3527">
        <f>IF(L3527=0,"—",N3527/L3527)</f>
        <v>0.22000000000000003</v>
      </c>
      <c r="P3527" t="inlineStr">
        <is>
          <t>South</t>
        </is>
      </c>
      <c r="Q3527" t="inlineStr">
        <is>
          <t>Consumer</t>
        </is>
      </c>
    </row>
    <row r="3528">
      <c r="A3528" s="8" t="n">
        <v>8646</v>
      </c>
      <c r="B3528" t="inlineStr">
        <is>
          <t>CA-2015-108259</t>
        </is>
      </c>
      <c r="C3528" s="9" t="n">
        <v>42316</v>
      </c>
      <c r="D3528" s="8" t="n">
        <v>2015</v>
      </c>
      <c r="E3528" s="8" t="n">
        <v>11</v>
      </c>
      <c r="F3528" t="inlineStr">
        <is>
          <t>2015-11</t>
        </is>
      </c>
      <c r="G3528" t="inlineStr">
        <is>
          <t>Furniture</t>
        </is>
      </c>
      <c r="H3528" t="inlineStr">
        <is>
          <t>Furnishings</t>
        </is>
      </c>
      <c r="I3528" t="inlineStr">
        <is>
          <t>Eldon Wave Desk Accessories</t>
        </is>
      </c>
      <c r="J3528" s="8" t="n">
        <v>1</v>
      </c>
      <c r="K3528" s="10" t="n">
        <v>0.2</v>
      </c>
      <c r="L3528" s="11" t="n">
        <v>4.712</v>
      </c>
      <c r="M3528" s="11">
        <f>L3528-N3528</f>
        <v>3.2984</v>
      </c>
      <c r="N3528" s="11" t="n">
        <v>1.4136</v>
      </c>
      <c r="O3528">
        <f>IF(L3528=0,"—",N3528/L3528)</f>
        <v>0.3</v>
      </c>
      <c r="P3528" t="inlineStr">
        <is>
          <t>South</t>
        </is>
      </c>
      <c r="Q3528" t="inlineStr">
        <is>
          <t>Corporate</t>
        </is>
      </c>
    </row>
    <row r="3529">
      <c r="A3529" s="8" t="n">
        <v>3022</v>
      </c>
      <c r="B3529" t="inlineStr">
        <is>
          <t>CA-2015-123568</t>
        </is>
      </c>
      <c r="C3529" s="9" t="n">
        <v>42316</v>
      </c>
      <c r="D3529" s="8" t="n">
        <v>2015</v>
      </c>
      <c r="E3529" s="8" t="n">
        <v>11</v>
      </c>
      <c r="F3529" t="inlineStr">
        <is>
          <t>2015-11</t>
        </is>
      </c>
      <c r="G3529" t="inlineStr">
        <is>
          <t>Furniture</t>
        </is>
      </c>
      <c r="H3529" t="inlineStr">
        <is>
          <t>Furnishings</t>
        </is>
      </c>
      <c r="I3529" t="inlineStr">
        <is>
          <t>Executive Impressions 14" Contract Wall Clock</t>
        </is>
      </c>
      <c r="J3529" s="8" t="n">
        <v>3</v>
      </c>
      <c r="K3529" s="10" t="n">
        <v>0</v>
      </c>
      <c r="L3529" s="11" t="n">
        <v>66.69</v>
      </c>
      <c r="M3529" s="11">
        <f>L3529-N3529</f>
        <v>44.6823</v>
      </c>
      <c r="N3529" s="11" t="n">
        <v>22.0077</v>
      </c>
      <c r="O3529">
        <f>IF(L3529=0,"—",N3529/L3529)</f>
        <v>0.33</v>
      </c>
      <c r="P3529" t="inlineStr">
        <is>
          <t>West</t>
        </is>
      </c>
      <c r="Q3529" t="inlineStr">
        <is>
          <t>Consumer</t>
        </is>
      </c>
    </row>
    <row r="3530">
      <c r="A3530" s="8" t="n">
        <v>1918</v>
      </c>
      <c r="B3530" t="inlineStr">
        <is>
          <t>CA-2015-105634</t>
        </is>
      </c>
      <c r="C3530" s="9" t="n">
        <v>42316</v>
      </c>
      <c r="D3530" s="8" t="n">
        <v>2015</v>
      </c>
      <c r="E3530" s="8" t="n">
        <v>11</v>
      </c>
      <c r="F3530" t="inlineStr">
        <is>
          <t>2015-11</t>
        </is>
      </c>
      <c r="G3530" t="inlineStr">
        <is>
          <t>Office Supplies</t>
        </is>
      </c>
      <c r="H3530" t="inlineStr">
        <is>
          <t>Art</t>
        </is>
      </c>
      <c r="I3530" t="inlineStr">
        <is>
          <t>American Pencil</t>
        </is>
      </c>
      <c r="J3530" s="8" t="n">
        <v>5</v>
      </c>
      <c r="K3530" s="10" t="n">
        <v>0</v>
      </c>
      <c r="L3530" s="11" t="n">
        <v>11.65</v>
      </c>
      <c r="M3530" s="11">
        <f>L3530-N3530</f>
        <v>8.2715</v>
      </c>
      <c r="N3530" s="11" t="n">
        <v>3.3785</v>
      </c>
      <c r="O3530">
        <f>IF(L3530=0,"—",N3530/L3530)</f>
        <v>0.29</v>
      </c>
      <c r="P3530" t="inlineStr">
        <is>
          <t>East</t>
        </is>
      </c>
      <c r="Q3530" t="inlineStr">
        <is>
          <t>Consumer</t>
        </is>
      </c>
    </row>
    <row r="3531">
      <c r="A3531" s="8" t="n">
        <v>6992</v>
      </c>
      <c r="B3531" t="inlineStr">
        <is>
          <t>CA-2015-109386</t>
        </is>
      </c>
      <c r="C3531" s="9" t="n">
        <v>42316</v>
      </c>
      <c r="D3531" s="8" t="n">
        <v>2015</v>
      </c>
      <c r="E3531" s="8" t="n">
        <v>11</v>
      </c>
      <c r="F3531" t="inlineStr">
        <is>
          <t>2015-11</t>
        </is>
      </c>
      <c r="G3531" t="inlineStr">
        <is>
          <t>Technology</t>
        </is>
      </c>
      <c r="H3531" t="inlineStr">
        <is>
          <t>Phones</t>
        </is>
      </c>
      <c r="I3531" t="inlineStr">
        <is>
          <t>AT&amp;T 17929 Lendline Telephone</t>
        </is>
      </c>
      <c r="J3531" s="8" t="n">
        <v>5</v>
      </c>
      <c r="K3531" s="10" t="n">
        <v>0</v>
      </c>
      <c r="L3531" s="11" t="n">
        <v>226.2</v>
      </c>
      <c r="M3531" s="11">
        <f>L3531-N3531</f>
        <v>167.38799999999998</v>
      </c>
      <c r="N3531" s="11" t="n">
        <v>58.812</v>
      </c>
      <c r="O3531">
        <f>IF(L3531=0,"—",N3531/L3531)</f>
        <v>0.26</v>
      </c>
      <c r="P3531" t="inlineStr">
        <is>
          <t>South</t>
        </is>
      </c>
      <c r="Q3531" t="inlineStr">
        <is>
          <t>Consumer</t>
        </is>
      </c>
    </row>
    <row r="3532">
      <c r="A3532" s="8" t="n">
        <v>6994</v>
      </c>
      <c r="B3532" t="inlineStr">
        <is>
          <t>CA-2015-109386</t>
        </is>
      </c>
      <c r="C3532" s="9" t="n">
        <v>42316</v>
      </c>
      <c r="D3532" s="8" t="n">
        <v>2015</v>
      </c>
      <c r="E3532" s="8" t="n">
        <v>11</v>
      </c>
      <c r="F3532" t="inlineStr">
        <is>
          <t>2015-11</t>
        </is>
      </c>
      <c r="G3532" t="inlineStr">
        <is>
          <t>Office Supplies</t>
        </is>
      </c>
      <c r="H3532" t="inlineStr">
        <is>
          <t>Art</t>
        </is>
      </c>
      <c r="I3532" t="inlineStr">
        <is>
          <t>Hunt PowerHouse Electric Pencil Sharpener, Blue</t>
        </is>
      </c>
      <c r="J3532" s="8" t="n">
        <v>7</v>
      </c>
      <c r="K3532" s="10" t="n">
        <v>0</v>
      </c>
      <c r="L3532" s="11" t="n">
        <v>265.86</v>
      </c>
      <c r="M3532" s="11">
        <f>L3532-N3532</f>
        <v>186.10200000000003</v>
      </c>
      <c r="N3532" s="11" t="n">
        <v>79.758</v>
      </c>
      <c r="O3532">
        <f>IF(L3532=0,"—",N3532/L3532)</f>
        <v>0.3</v>
      </c>
      <c r="P3532" t="inlineStr">
        <is>
          <t>South</t>
        </is>
      </c>
      <c r="Q3532" t="inlineStr">
        <is>
          <t>Consumer</t>
        </is>
      </c>
    </row>
    <row r="3533">
      <c r="A3533" s="8" t="n">
        <v>2261</v>
      </c>
      <c r="B3533" t="inlineStr">
        <is>
          <t>CA-2015-117611</t>
        </is>
      </c>
      <c r="C3533" s="9" t="n">
        <v>42316</v>
      </c>
      <c r="D3533" s="8" t="n">
        <v>2015</v>
      </c>
      <c r="E3533" s="8" t="n">
        <v>11</v>
      </c>
      <c r="F3533" t="inlineStr">
        <is>
          <t>2015-11</t>
        </is>
      </c>
      <c r="G3533" t="inlineStr">
        <is>
          <t>Technology</t>
        </is>
      </c>
      <c r="H3533" t="inlineStr">
        <is>
          <t>Accessories</t>
        </is>
      </c>
      <c r="I3533" t="inlineStr">
        <is>
          <t>Logitech G19 Programmable Gaming Keyboard</t>
        </is>
      </c>
      <c r="J3533" s="8" t="n">
        <v>3</v>
      </c>
      <c r="K3533" s="10" t="n">
        <v>0</v>
      </c>
      <c r="L3533" s="11" t="n">
        <v>371.97</v>
      </c>
      <c r="M3533" s="11">
        <f>L3533-N3533</f>
        <v>305.0154</v>
      </c>
      <c r="N3533" s="11" t="n">
        <v>66.9546</v>
      </c>
      <c r="O3533">
        <f>IF(L3533=0,"—",N3533/L3533)</f>
        <v>0.18</v>
      </c>
      <c r="P3533" t="inlineStr">
        <is>
          <t>West</t>
        </is>
      </c>
      <c r="Q3533" t="inlineStr">
        <is>
          <t>Home Office</t>
        </is>
      </c>
    </row>
    <row r="3534">
      <c r="A3534" s="8" t="n">
        <v>6991</v>
      </c>
      <c r="B3534" t="inlineStr">
        <is>
          <t>CA-2015-109386</t>
        </is>
      </c>
      <c r="C3534" s="9" t="n">
        <v>42316</v>
      </c>
      <c r="D3534" s="8" t="n">
        <v>2015</v>
      </c>
      <c r="E3534" s="8" t="n">
        <v>11</v>
      </c>
      <c r="F3534" t="inlineStr">
        <is>
          <t>2015-11</t>
        </is>
      </c>
      <c r="G3534" t="inlineStr">
        <is>
          <t>Office Supplies</t>
        </is>
      </c>
      <c r="H3534" t="inlineStr">
        <is>
          <t>Appliances</t>
        </is>
      </c>
      <c r="I3534" t="inlineStr">
        <is>
          <t>Holmes Replacement Filter for HEPA Air Cleaner, Large Room</t>
        </is>
      </c>
      <c r="J3534" s="8" t="n">
        <v>3</v>
      </c>
      <c r="K3534" s="10" t="n">
        <v>0</v>
      </c>
      <c r="L3534" s="11" t="n">
        <v>44.43</v>
      </c>
      <c r="M3534" s="11">
        <f>L3534-N3534</f>
        <v>25.7694</v>
      </c>
      <c r="N3534" s="11" t="n">
        <v>18.6606</v>
      </c>
      <c r="O3534">
        <f>IF(L3534=0,"—",N3534/L3534)</f>
        <v>0.42</v>
      </c>
      <c r="P3534" t="inlineStr">
        <is>
          <t>South</t>
        </is>
      </c>
      <c r="Q3534" t="inlineStr">
        <is>
          <t>Consumer</t>
        </is>
      </c>
    </row>
    <row r="3535">
      <c r="A3535" s="8" t="n">
        <v>3025</v>
      </c>
      <c r="B3535" t="inlineStr">
        <is>
          <t>CA-2015-164441</t>
        </is>
      </c>
      <c r="C3535" s="9" t="n">
        <v>42316</v>
      </c>
      <c r="D3535" s="8" t="n">
        <v>2015</v>
      </c>
      <c r="E3535" s="8" t="n">
        <v>11</v>
      </c>
      <c r="F3535" t="inlineStr">
        <is>
          <t>2015-11</t>
        </is>
      </c>
      <c r="G3535" t="inlineStr">
        <is>
          <t>Office Supplies</t>
        </is>
      </c>
      <c r="H3535" t="inlineStr">
        <is>
          <t>Binders</t>
        </is>
      </c>
      <c r="I3535" t="inlineStr">
        <is>
          <t>Storex Dura Pro Binders</t>
        </is>
      </c>
      <c r="J3535" s="8" t="n">
        <v>11</v>
      </c>
      <c r="K3535" s="10" t="n">
        <v>0.2</v>
      </c>
      <c r="L3535" s="11" t="n">
        <v>52.272</v>
      </c>
      <c r="M3535" s="11">
        <f>L3535-N3535</f>
        <v>34.6302</v>
      </c>
      <c r="N3535" s="11" t="n">
        <v>17.6418</v>
      </c>
      <c r="O3535">
        <f>IF(L3535=0,"—",N3535/L3535)</f>
        <v>0.3375</v>
      </c>
      <c r="P3535" t="inlineStr">
        <is>
          <t>East</t>
        </is>
      </c>
      <c r="Q3535" t="inlineStr">
        <is>
          <t>Consumer</t>
        </is>
      </c>
    </row>
    <row r="3536">
      <c r="A3536" s="8" t="n">
        <v>5339</v>
      </c>
      <c r="B3536" t="inlineStr">
        <is>
          <t>CA-2015-146486</t>
        </is>
      </c>
      <c r="C3536" s="9" t="n">
        <v>42317</v>
      </c>
      <c r="D3536" s="8" t="n">
        <v>2015</v>
      </c>
      <c r="E3536" s="8" t="n">
        <v>11</v>
      </c>
      <c r="F3536" t="inlineStr">
        <is>
          <t>2015-11</t>
        </is>
      </c>
      <c r="G3536" t="inlineStr">
        <is>
          <t>Office Supplies</t>
        </is>
      </c>
      <c r="H3536" t="inlineStr">
        <is>
          <t>Storage</t>
        </is>
      </c>
      <c r="I3536" t="inlineStr">
        <is>
          <t>Tennsco Industrial Shelving</t>
        </is>
      </c>
      <c r="J3536" s="8" t="n">
        <v>5</v>
      </c>
      <c r="K3536" s="10" t="n">
        <v>0</v>
      </c>
      <c r="L3536" s="11" t="n">
        <v>244.55</v>
      </c>
      <c r="M3536" s="11">
        <f>L3536-N3536</f>
        <v>239.65900000000002</v>
      </c>
      <c r="N3536" s="11" t="n">
        <v>4.891</v>
      </c>
      <c r="O3536">
        <f>IF(L3536=0,"—",N3536/L3536)</f>
        <v>0.02</v>
      </c>
      <c r="P3536" t="inlineStr">
        <is>
          <t>East</t>
        </is>
      </c>
      <c r="Q3536" t="inlineStr">
        <is>
          <t>Consumer</t>
        </is>
      </c>
    </row>
    <row r="3537">
      <c r="A3537" s="8" t="n">
        <v>5340</v>
      </c>
      <c r="B3537" t="inlineStr">
        <is>
          <t>CA-2015-146486</t>
        </is>
      </c>
      <c r="C3537" s="9" t="n">
        <v>42317</v>
      </c>
      <c r="D3537" s="8" t="n">
        <v>2015</v>
      </c>
      <c r="E3537" s="8" t="n">
        <v>11</v>
      </c>
      <c r="F3537" t="inlineStr">
        <is>
          <t>2015-11</t>
        </is>
      </c>
      <c r="G3537" t="inlineStr">
        <is>
          <t>Office Supplies</t>
        </is>
      </c>
      <c r="H3537" t="inlineStr">
        <is>
          <t>Envelopes</t>
        </is>
      </c>
      <c r="I3537" t="inlineStr">
        <is>
          <t>Poly String Tie Envelopes</t>
        </is>
      </c>
      <c r="J3537" s="8" t="n">
        <v>6</v>
      </c>
      <c r="K3537" s="10" t="n">
        <v>0</v>
      </c>
      <c r="L3537" s="11" t="n">
        <v>12.24</v>
      </c>
      <c r="M3537" s="11">
        <f>L3537-N3537</f>
        <v>6.4872000000000005</v>
      </c>
      <c r="N3537" s="11" t="n">
        <v>5.7528</v>
      </c>
      <c r="O3537">
        <f>IF(L3537=0,"—",N3537/L3537)</f>
        <v>0.47</v>
      </c>
      <c r="P3537" t="inlineStr">
        <is>
          <t>East</t>
        </is>
      </c>
      <c r="Q3537" t="inlineStr">
        <is>
          <t>Consumer</t>
        </is>
      </c>
    </row>
    <row r="3538">
      <c r="A3538" s="8" t="n">
        <v>6947</v>
      </c>
      <c r="B3538" t="inlineStr">
        <is>
          <t>CA-2015-126466</t>
        </is>
      </c>
      <c r="C3538" s="9" t="n">
        <v>42317</v>
      </c>
      <c r="D3538" s="8" t="n">
        <v>2015</v>
      </c>
      <c r="E3538" s="8" t="n">
        <v>11</v>
      </c>
      <c r="F3538" t="inlineStr">
        <is>
          <t>2015-11</t>
        </is>
      </c>
      <c r="G3538" t="inlineStr">
        <is>
          <t>Office Supplies</t>
        </is>
      </c>
      <c r="H3538" t="inlineStr">
        <is>
          <t>Fasteners</t>
        </is>
      </c>
      <c r="I3538" t="inlineStr">
        <is>
          <t>OIC Binder Clips, Mini, 1/4" Capacity, Black</t>
        </is>
      </c>
      <c r="J3538" s="8" t="n">
        <v>2</v>
      </c>
      <c r="K3538" s="10" t="n">
        <v>0</v>
      </c>
      <c r="L3538" s="11" t="n">
        <v>2.48</v>
      </c>
      <c r="M3538" s="11">
        <f>L3538-N3538</f>
        <v>1.3144</v>
      </c>
      <c r="N3538" s="11" t="n">
        <v>1.1656</v>
      </c>
      <c r="O3538">
        <f>IF(L3538=0,"—",N3538/L3538)</f>
        <v>0.47</v>
      </c>
      <c r="P3538" t="inlineStr">
        <is>
          <t>West</t>
        </is>
      </c>
      <c r="Q3538" t="inlineStr">
        <is>
          <t>Home Office</t>
        </is>
      </c>
    </row>
    <row r="3539">
      <c r="A3539" s="8" t="n">
        <v>1990</v>
      </c>
      <c r="B3539" t="inlineStr">
        <is>
          <t>CA-2015-127509</t>
        </is>
      </c>
      <c r="C3539" s="9" t="n">
        <v>42317</v>
      </c>
      <c r="D3539" s="8" t="n">
        <v>2015</v>
      </c>
      <c r="E3539" s="8" t="n">
        <v>11</v>
      </c>
      <c r="F3539" t="inlineStr">
        <is>
          <t>2015-11</t>
        </is>
      </c>
      <c r="G3539" t="inlineStr">
        <is>
          <t>Office Supplies</t>
        </is>
      </c>
      <c r="H3539" t="inlineStr">
        <is>
          <t>Envelopes</t>
        </is>
      </c>
      <c r="I3539" t="inlineStr">
        <is>
          <t>#10- 4 1/8" x 9 1/2" Recycled Envelopes</t>
        </is>
      </c>
      <c r="J3539" s="8" t="n">
        <v>3</v>
      </c>
      <c r="K3539" s="10" t="n">
        <v>0</v>
      </c>
      <c r="L3539" s="11" t="n">
        <v>26.22</v>
      </c>
      <c r="M3539" s="11">
        <f>L3539-N3539</f>
        <v>13.8966</v>
      </c>
      <c r="N3539" s="11" t="n">
        <v>12.3234</v>
      </c>
      <c r="O3539">
        <f>IF(L3539=0,"—",N3539/L3539)</f>
        <v>0.47</v>
      </c>
      <c r="P3539" t="inlineStr">
        <is>
          <t>Central</t>
        </is>
      </c>
      <c r="Q3539" t="inlineStr">
        <is>
          <t>Consumer</t>
        </is>
      </c>
    </row>
    <row r="3540">
      <c r="A3540" s="8" t="n">
        <v>1991</v>
      </c>
      <c r="B3540" t="inlineStr">
        <is>
          <t>CA-2015-127509</t>
        </is>
      </c>
      <c r="C3540" s="9" t="n">
        <v>42317</v>
      </c>
      <c r="D3540" s="8" t="n">
        <v>2015</v>
      </c>
      <c r="E3540" s="8" t="n">
        <v>11</v>
      </c>
      <c r="F3540" t="inlineStr">
        <is>
          <t>2015-11</t>
        </is>
      </c>
      <c r="G3540" t="inlineStr">
        <is>
          <t>Office Supplies</t>
        </is>
      </c>
      <c r="H3540" t="inlineStr">
        <is>
          <t>Paper</t>
        </is>
      </c>
      <c r="I3540" t="inlineStr">
        <is>
          <t>Xerox 1978</t>
        </is>
      </c>
      <c r="J3540" s="8" t="n">
        <v>3</v>
      </c>
      <c r="K3540" s="10" t="n">
        <v>0</v>
      </c>
      <c r="L3540" s="11" t="n">
        <v>17.34</v>
      </c>
      <c r="M3540" s="11">
        <f>L3540-N3540</f>
        <v>8.843399999999999</v>
      </c>
      <c r="N3540" s="11" t="n">
        <v>8.496600000000001</v>
      </c>
      <c r="O3540">
        <f>IF(L3540=0,"—",N3540/L3540)</f>
        <v>0.49000000000000005</v>
      </c>
      <c r="P3540" t="inlineStr">
        <is>
          <t>Central</t>
        </is>
      </c>
      <c r="Q3540" t="inlineStr">
        <is>
          <t>Consumer</t>
        </is>
      </c>
    </row>
    <row r="3541">
      <c r="A3541" s="8" t="n">
        <v>5342</v>
      </c>
      <c r="B3541" t="inlineStr">
        <is>
          <t>CA-2015-146486</t>
        </is>
      </c>
      <c r="C3541" s="9" t="n">
        <v>42317</v>
      </c>
      <c r="D3541" s="8" t="n">
        <v>2015</v>
      </c>
      <c r="E3541" s="8" t="n">
        <v>11</v>
      </c>
      <c r="F3541" t="inlineStr">
        <is>
          <t>2015-11</t>
        </is>
      </c>
      <c r="G3541" t="inlineStr">
        <is>
          <t>Technology</t>
        </is>
      </c>
      <c r="H3541" t="inlineStr">
        <is>
          <t>Accessories</t>
        </is>
      </c>
      <c r="I3541" t="inlineStr">
        <is>
          <t>Logitech VX Revolution Cordless Laser Mouse for Notebooks (Black)</t>
        </is>
      </c>
      <c r="J3541" s="8" t="n">
        <v>5</v>
      </c>
      <c r="K3541" s="10" t="n">
        <v>0</v>
      </c>
      <c r="L3541" s="11" t="n">
        <v>899.95</v>
      </c>
      <c r="M3541" s="11">
        <f>L3541-N3541</f>
        <v>845.9530000000001</v>
      </c>
      <c r="N3541" s="11" t="n">
        <v>53.997</v>
      </c>
      <c r="O3541">
        <f>IF(L3541=0,"—",N3541/L3541)</f>
        <v>0.06</v>
      </c>
      <c r="P3541" t="inlineStr">
        <is>
          <t>East</t>
        </is>
      </c>
      <c r="Q3541" t="inlineStr">
        <is>
          <t>Consumer</t>
        </is>
      </c>
    </row>
    <row r="3542">
      <c r="A3542" s="8" t="n">
        <v>1988</v>
      </c>
      <c r="B3542" t="inlineStr">
        <is>
          <t>CA-2015-127509</t>
        </is>
      </c>
      <c r="C3542" s="9" t="n">
        <v>42317</v>
      </c>
      <c r="D3542" s="8" t="n">
        <v>2015</v>
      </c>
      <c r="E3542" s="8" t="n">
        <v>11</v>
      </c>
      <c r="F3542" t="inlineStr">
        <is>
          <t>2015-11</t>
        </is>
      </c>
      <c r="G3542" t="inlineStr">
        <is>
          <t>Office Supplies</t>
        </is>
      </c>
      <c r="H3542" t="inlineStr">
        <is>
          <t>Binders</t>
        </is>
      </c>
      <c r="I3542" t="inlineStr">
        <is>
          <t>Binder Posts</t>
        </is>
      </c>
      <c r="J3542" s="8" t="n">
        <v>3</v>
      </c>
      <c r="K3542" s="10" t="n">
        <v>0</v>
      </c>
      <c r="L3542" s="11" t="n">
        <v>17.22</v>
      </c>
      <c r="M3542" s="11">
        <f>L3542-N3542</f>
        <v>9.2988</v>
      </c>
      <c r="N3542" s="11" t="n">
        <v>7.9212</v>
      </c>
      <c r="O3542">
        <f>IF(L3542=0,"—",N3542/L3542)</f>
        <v>0.46</v>
      </c>
      <c r="P3542" t="inlineStr">
        <is>
          <t>Central</t>
        </is>
      </c>
      <c r="Q3542" t="inlineStr">
        <is>
          <t>Consumer</t>
        </is>
      </c>
    </row>
    <row r="3543">
      <c r="A3543" s="8" t="n">
        <v>1989</v>
      </c>
      <c r="B3543" t="inlineStr">
        <is>
          <t>CA-2015-127509</t>
        </is>
      </c>
      <c r="C3543" s="9" t="n">
        <v>42317</v>
      </c>
      <c r="D3543" s="8" t="n">
        <v>2015</v>
      </c>
      <c r="E3543" s="8" t="n">
        <v>11</v>
      </c>
      <c r="F3543" t="inlineStr">
        <is>
          <t>2015-11</t>
        </is>
      </c>
      <c r="G3543" t="inlineStr">
        <is>
          <t>Furniture</t>
        </is>
      </c>
      <c r="H3543" t="inlineStr">
        <is>
          <t>Tables</t>
        </is>
      </c>
      <c r="I3543" t="inlineStr">
        <is>
          <t>Bevis Round Conference Table Top &amp; Single Column Base</t>
        </is>
      </c>
      <c r="J3543" s="8" t="n">
        <v>7</v>
      </c>
      <c r="K3543" s="10" t="n">
        <v>0</v>
      </c>
      <c r="L3543" s="11" t="n">
        <v>1024.38</v>
      </c>
      <c r="M3543" s="11">
        <f>L3543-N3543</f>
        <v>809.2602000000002</v>
      </c>
      <c r="N3543" s="11" t="n">
        <v>215.1198</v>
      </c>
      <c r="O3543">
        <f>IF(L3543=0,"—",N3543/L3543)</f>
        <v>0.20999999999999996</v>
      </c>
      <c r="P3543" t="inlineStr">
        <is>
          <t>Central</t>
        </is>
      </c>
      <c r="Q3543" t="inlineStr">
        <is>
          <t>Consumer</t>
        </is>
      </c>
    </row>
    <row r="3544">
      <c r="A3544" s="8" t="n">
        <v>5341</v>
      </c>
      <c r="B3544" t="inlineStr">
        <is>
          <t>CA-2015-146486</t>
        </is>
      </c>
      <c r="C3544" s="9" t="n">
        <v>42317</v>
      </c>
      <c r="D3544" s="8" t="n">
        <v>2015</v>
      </c>
      <c r="E3544" s="8" t="n">
        <v>11</v>
      </c>
      <c r="F3544" t="inlineStr">
        <is>
          <t>2015-11</t>
        </is>
      </c>
      <c r="G3544" t="inlineStr">
        <is>
          <t>Technology</t>
        </is>
      </c>
      <c r="H3544" t="inlineStr">
        <is>
          <t>Accessories</t>
        </is>
      </c>
      <c r="I3544" t="inlineStr">
        <is>
          <t>AmazonBasics 3-Button USB Wired Mouse</t>
        </is>
      </c>
      <c r="J3544" s="8" t="n">
        <v>2</v>
      </c>
      <c r="K3544" s="10" t="n">
        <v>0</v>
      </c>
      <c r="L3544" s="11" t="n">
        <v>13.98</v>
      </c>
      <c r="M3544" s="11">
        <f>L3544-N3544</f>
        <v>7.9686</v>
      </c>
      <c r="N3544" s="11" t="n">
        <v>6.0114</v>
      </c>
      <c r="O3544">
        <f>IF(L3544=0,"—",N3544/L3544)</f>
        <v>0.43</v>
      </c>
      <c r="P3544" t="inlineStr">
        <is>
          <t>East</t>
        </is>
      </c>
      <c r="Q3544" t="inlineStr">
        <is>
          <t>Consumer</t>
        </is>
      </c>
    </row>
    <row r="3545">
      <c r="A3545" s="8" t="n">
        <v>5007</v>
      </c>
      <c r="B3545" t="inlineStr">
        <is>
          <t>CA-2015-169796</t>
        </is>
      </c>
      <c r="C3545" s="9" t="n">
        <v>42317</v>
      </c>
      <c r="D3545" s="8" t="n">
        <v>2015</v>
      </c>
      <c r="E3545" s="8" t="n">
        <v>11</v>
      </c>
      <c r="F3545" t="inlineStr">
        <is>
          <t>2015-11</t>
        </is>
      </c>
      <c r="G3545" t="inlineStr">
        <is>
          <t>Technology</t>
        </is>
      </c>
      <c r="H3545" t="inlineStr">
        <is>
          <t>Machines</t>
        </is>
      </c>
      <c r="I3545" t="inlineStr">
        <is>
          <t>Zebra ZM400 Thermal Label Printer</t>
        </is>
      </c>
      <c r="J3545" s="8" t="n">
        <v>2</v>
      </c>
      <c r="K3545" s="10" t="n">
        <v>0</v>
      </c>
      <c r="L3545" s="11" t="n">
        <v>2321.9</v>
      </c>
      <c r="M3545" s="11">
        <f>L3545-N3545</f>
        <v>1207.3880000000001</v>
      </c>
      <c r="N3545" s="11" t="n">
        <v>1114.512</v>
      </c>
      <c r="O3545">
        <f>IF(L3545=0,"—",N3545/L3545)</f>
        <v>0.48</v>
      </c>
      <c r="P3545" t="inlineStr">
        <is>
          <t>East</t>
        </is>
      </c>
      <c r="Q3545" t="inlineStr">
        <is>
          <t>Home Office</t>
        </is>
      </c>
    </row>
    <row r="3546">
      <c r="A3546" s="8" t="n">
        <v>1564</v>
      </c>
      <c r="B3546" t="inlineStr">
        <is>
          <t>CA-2015-158554</t>
        </is>
      </c>
      <c r="C3546" s="9" t="n">
        <v>42317</v>
      </c>
      <c r="D3546" s="8" t="n">
        <v>2015</v>
      </c>
      <c r="E3546" s="8" t="n">
        <v>11</v>
      </c>
      <c r="F3546" t="inlineStr">
        <is>
          <t>2015-11</t>
        </is>
      </c>
      <c r="G3546" t="inlineStr">
        <is>
          <t>Office Supplies</t>
        </is>
      </c>
      <c r="H3546" t="inlineStr">
        <is>
          <t>Paper</t>
        </is>
      </c>
      <c r="I3546" t="inlineStr">
        <is>
          <t>While You Were Out Pads, 50 per Pad, 4 x 5 1/4, Green Cycle</t>
        </is>
      </c>
      <c r="J3546" s="8" t="n">
        <v>3</v>
      </c>
      <c r="K3546" s="10" t="n">
        <v>0.2</v>
      </c>
      <c r="L3546" s="11" t="n">
        <v>11.352</v>
      </c>
      <c r="M3546" s="11">
        <f>L3546-N3546</f>
        <v>7.2369</v>
      </c>
      <c r="N3546" s="11" t="n">
        <v>4.1151</v>
      </c>
      <c r="O3546">
        <f>IF(L3546=0,"—",N3546/L3546)</f>
        <v>0.3625</v>
      </c>
      <c r="P3546" t="inlineStr">
        <is>
          <t>East</t>
        </is>
      </c>
      <c r="Q3546" t="inlineStr">
        <is>
          <t>Consumer</t>
        </is>
      </c>
    </row>
    <row r="3547">
      <c r="A3547" s="8" t="n">
        <v>5008</v>
      </c>
      <c r="B3547" t="inlineStr">
        <is>
          <t>CA-2015-169796</t>
        </is>
      </c>
      <c r="C3547" s="9" t="n">
        <v>42317</v>
      </c>
      <c r="D3547" s="8" t="n">
        <v>2015</v>
      </c>
      <c r="E3547" s="8" t="n">
        <v>11</v>
      </c>
      <c r="F3547" t="inlineStr">
        <is>
          <t>2015-11</t>
        </is>
      </c>
      <c r="G3547" t="inlineStr">
        <is>
          <t>Office Supplies</t>
        </is>
      </c>
      <c r="H3547" t="inlineStr">
        <is>
          <t>Storage</t>
        </is>
      </c>
      <c r="I3547" t="inlineStr">
        <is>
          <t>Perma STOR-ALL Hanging File Box, 13 1/8"W x 12 1/4"D x 10 1/2"H</t>
        </is>
      </c>
      <c r="J3547" s="8" t="n">
        <v>3</v>
      </c>
      <c r="K3547" s="10" t="n">
        <v>0</v>
      </c>
      <c r="L3547" s="11" t="n">
        <v>17.94</v>
      </c>
      <c r="M3547" s="11">
        <f>L3547-N3547</f>
        <v>14.890200000000002</v>
      </c>
      <c r="N3547" s="11" t="n">
        <v>3.0498</v>
      </c>
      <c r="O3547">
        <f>IF(L3547=0,"—",N3547/L3547)</f>
        <v>0.16999999999999998</v>
      </c>
      <c r="P3547" t="inlineStr">
        <is>
          <t>East</t>
        </is>
      </c>
      <c r="Q3547" t="inlineStr">
        <is>
          <t>Home Office</t>
        </is>
      </c>
    </row>
    <row r="3548">
      <c r="A3548" s="8" t="n">
        <v>8742</v>
      </c>
      <c r="B3548" t="inlineStr">
        <is>
          <t>CA-2015-113222</t>
        </is>
      </c>
      <c r="C3548" s="9" t="n">
        <v>42317</v>
      </c>
      <c r="D3548" s="8" t="n">
        <v>2015</v>
      </c>
      <c r="E3548" s="8" t="n">
        <v>11</v>
      </c>
      <c r="F3548" t="inlineStr">
        <is>
          <t>2015-11</t>
        </is>
      </c>
      <c r="G3548" t="inlineStr">
        <is>
          <t>Office Supplies</t>
        </is>
      </c>
      <c r="H3548" t="inlineStr">
        <is>
          <t>Binders</t>
        </is>
      </c>
      <c r="I3548" t="inlineStr">
        <is>
          <t>Avery Poly Binder Pockets</t>
        </is>
      </c>
      <c r="J3548" s="8" t="n">
        <v>3</v>
      </c>
      <c r="K3548" s="10" t="n">
        <v>0</v>
      </c>
      <c r="L3548" s="11" t="n">
        <v>10.74</v>
      </c>
      <c r="M3548" s="11">
        <f>L3548-N3548</f>
        <v>5.5848</v>
      </c>
      <c r="N3548" s="11" t="n">
        <v>5.1552</v>
      </c>
      <c r="O3548">
        <f>IF(L3548=0,"—",N3548/L3548)</f>
        <v>0.48</v>
      </c>
      <c r="P3548" t="inlineStr">
        <is>
          <t>Central</t>
        </is>
      </c>
      <c r="Q3548" t="inlineStr">
        <is>
          <t>Home Office</t>
        </is>
      </c>
    </row>
    <row r="3549">
      <c r="A3549" s="8" t="n">
        <v>5852</v>
      </c>
      <c r="B3549" t="inlineStr">
        <is>
          <t>CA-2015-121783</t>
        </is>
      </c>
      <c r="C3549" s="9" t="n">
        <v>42318</v>
      </c>
      <c r="D3549" s="8" t="n">
        <v>2015</v>
      </c>
      <c r="E3549" s="8" t="n">
        <v>11</v>
      </c>
      <c r="F3549" t="inlineStr">
        <is>
          <t>2015-11</t>
        </is>
      </c>
      <c r="G3549" t="inlineStr">
        <is>
          <t>Office Supplies</t>
        </is>
      </c>
      <c r="H3549" t="inlineStr">
        <is>
          <t>Binders</t>
        </is>
      </c>
      <c r="I3549" t="inlineStr">
        <is>
          <t>GBC Standard Therm-A-Bind Covers</t>
        </is>
      </c>
      <c r="J3549" s="8" t="n">
        <v>3</v>
      </c>
      <c r="K3549" s="10" t="n">
        <v>0</v>
      </c>
      <c r="L3549" s="11" t="n">
        <v>74.76000000000001</v>
      </c>
      <c r="M3549" s="11">
        <f>L3549-N3549</f>
        <v>40.370400000000004</v>
      </c>
      <c r="N3549" s="11" t="n">
        <v>34.3896</v>
      </c>
      <c r="O3549">
        <f>IF(L3549=0,"—",N3549/L3549)</f>
        <v>0.45999999999999996</v>
      </c>
      <c r="P3549" t="inlineStr">
        <is>
          <t>Central</t>
        </is>
      </c>
      <c r="Q3549" t="inlineStr">
        <is>
          <t>Home Office</t>
        </is>
      </c>
    </row>
    <row r="3550">
      <c r="A3550" s="8" t="n">
        <v>5851</v>
      </c>
      <c r="B3550" t="inlineStr">
        <is>
          <t>CA-2015-121783</t>
        </is>
      </c>
      <c r="C3550" s="9" t="n">
        <v>42318</v>
      </c>
      <c r="D3550" s="8" t="n">
        <v>2015</v>
      </c>
      <c r="E3550" s="8" t="n">
        <v>11</v>
      </c>
      <c r="F3550" t="inlineStr">
        <is>
          <t>2015-11</t>
        </is>
      </c>
      <c r="G3550" t="inlineStr">
        <is>
          <t>Technology</t>
        </is>
      </c>
      <c r="H3550" t="inlineStr">
        <is>
          <t>Copiers</t>
        </is>
      </c>
      <c r="I3550" t="inlineStr">
        <is>
          <t>Sharp 1540cs Digital Laser Copier</t>
        </is>
      </c>
      <c r="J3550" s="8" t="n">
        <v>1</v>
      </c>
      <c r="K3550" s="10" t="n">
        <v>0</v>
      </c>
      <c r="L3550" s="11" t="n">
        <v>549.99</v>
      </c>
      <c r="M3550" s="11">
        <f>L3550-N3550</f>
        <v>274.995</v>
      </c>
      <c r="N3550" s="11" t="n">
        <v>274.995</v>
      </c>
      <c r="O3550">
        <f>IF(L3550=0,"—",N3550/L3550)</f>
        <v>0.5</v>
      </c>
      <c r="P3550" t="inlineStr">
        <is>
          <t>Central</t>
        </is>
      </c>
      <c r="Q3550" t="inlineStr">
        <is>
          <t>Home Office</t>
        </is>
      </c>
    </row>
    <row r="3551">
      <c r="A3551" s="8" t="n">
        <v>5850</v>
      </c>
      <c r="B3551" t="inlineStr">
        <is>
          <t>CA-2015-121783</t>
        </is>
      </c>
      <c r="C3551" s="9" t="n">
        <v>42318</v>
      </c>
      <c r="D3551" s="8" t="n">
        <v>2015</v>
      </c>
      <c r="E3551" s="8" t="n">
        <v>11</v>
      </c>
      <c r="F3551" t="inlineStr">
        <is>
          <t>2015-11</t>
        </is>
      </c>
      <c r="G3551" t="inlineStr">
        <is>
          <t>Office Supplies</t>
        </is>
      </c>
      <c r="H3551" t="inlineStr">
        <is>
          <t>Storage</t>
        </is>
      </c>
      <c r="I3551" t="inlineStr">
        <is>
          <t>Tennsco 6- and 18-Compartment Lockers</t>
        </is>
      </c>
      <c r="J3551" s="8" t="n">
        <v>3</v>
      </c>
      <c r="K3551" s="10" t="n">
        <v>0</v>
      </c>
      <c r="L3551" s="11" t="n">
        <v>795.51</v>
      </c>
      <c r="M3551" s="11">
        <f>L3551-N3551</f>
        <v>652.3181999999999</v>
      </c>
      <c r="N3551" s="11" t="n">
        <v>143.1918</v>
      </c>
      <c r="O3551">
        <f>IF(L3551=0,"—",N3551/L3551)</f>
        <v>0.18</v>
      </c>
      <c r="P3551" t="inlineStr">
        <is>
          <t>Central</t>
        </is>
      </c>
      <c r="Q3551" t="inlineStr">
        <is>
          <t>Home Office</t>
        </is>
      </c>
    </row>
    <row r="3552">
      <c r="A3552" s="8" t="n">
        <v>5849</v>
      </c>
      <c r="B3552" t="inlineStr">
        <is>
          <t>CA-2015-121783</t>
        </is>
      </c>
      <c r="C3552" s="9" t="n">
        <v>42318</v>
      </c>
      <c r="D3552" s="8" t="n">
        <v>2015</v>
      </c>
      <c r="E3552" s="8" t="n">
        <v>11</v>
      </c>
      <c r="F3552" t="inlineStr">
        <is>
          <t>2015-11</t>
        </is>
      </c>
      <c r="G3552" t="inlineStr">
        <is>
          <t>Office Supplies</t>
        </is>
      </c>
      <c r="H3552" t="inlineStr">
        <is>
          <t>Appliances</t>
        </is>
      </c>
      <c r="I3552" t="inlineStr">
        <is>
          <t>Hoover Shoulder Vac Commercial Portable Vacuum</t>
        </is>
      </c>
      <c r="J3552" s="8" t="n">
        <v>2</v>
      </c>
      <c r="K3552" s="10" t="n">
        <v>0</v>
      </c>
      <c r="L3552" s="11" t="n">
        <v>715.64</v>
      </c>
      <c r="M3552" s="11">
        <f>L3552-N3552</f>
        <v>536.73</v>
      </c>
      <c r="N3552" s="11" t="n">
        <v>178.91</v>
      </c>
      <c r="O3552">
        <f>IF(L3552=0,"—",N3552/L3552)</f>
        <v>0.25</v>
      </c>
      <c r="P3552" t="inlineStr">
        <is>
          <t>Central</t>
        </is>
      </c>
      <c r="Q3552" t="inlineStr">
        <is>
          <t>Home Office</t>
        </is>
      </c>
    </row>
    <row r="3553">
      <c r="A3553" s="8" t="n">
        <v>266</v>
      </c>
      <c r="B3553" t="inlineStr">
        <is>
          <t>CA-2015-155040</t>
        </is>
      </c>
      <c r="C3553" s="9" t="n">
        <v>42318</v>
      </c>
      <c r="D3553" s="8" t="n">
        <v>2015</v>
      </c>
      <c r="E3553" s="8" t="n">
        <v>11</v>
      </c>
      <c r="F3553" t="inlineStr">
        <is>
          <t>2015-11</t>
        </is>
      </c>
      <c r="G3553" t="inlineStr">
        <is>
          <t>Technology</t>
        </is>
      </c>
      <c r="H3553" t="inlineStr">
        <is>
          <t>Accessories</t>
        </is>
      </c>
      <c r="I3553" t="inlineStr">
        <is>
          <t>Microsoft Sculpt Comfort Mouse</t>
        </is>
      </c>
      <c r="J3553" s="8" t="n">
        <v>2</v>
      </c>
      <c r="K3553" s="10" t="n">
        <v>0</v>
      </c>
      <c r="L3553" s="11" t="n">
        <v>79.90000000000001</v>
      </c>
      <c r="M3553" s="11">
        <f>L3553-N3553</f>
        <v>44.74400000000001</v>
      </c>
      <c r="N3553" s="11" t="n">
        <v>35.156</v>
      </c>
      <c r="O3553">
        <f>IF(L3553=0,"—",N3553/L3553)</f>
        <v>0.43999999999999995</v>
      </c>
      <c r="P3553" t="inlineStr">
        <is>
          <t>West</t>
        </is>
      </c>
      <c r="Q3553" t="inlineStr">
        <is>
          <t>Consumer</t>
        </is>
      </c>
    </row>
    <row r="3554">
      <c r="A3554" s="8" t="n">
        <v>5006</v>
      </c>
      <c r="B3554" t="inlineStr">
        <is>
          <t>CA-2015-158659</t>
        </is>
      </c>
      <c r="C3554" s="9" t="n">
        <v>42318</v>
      </c>
      <c r="D3554" s="8" t="n">
        <v>2015</v>
      </c>
      <c r="E3554" s="8" t="n">
        <v>11</v>
      </c>
      <c r="F3554" t="inlineStr">
        <is>
          <t>2015-11</t>
        </is>
      </c>
      <c r="G3554" t="inlineStr">
        <is>
          <t>Office Supplies</t>
        </is>
      </c>
      <c r="H3554" t="inlineStr">
        <is>
          <t>Storage</t>
        </is>
      </c>
      <c r="I3554" t="inlineStr">
        <is>
          <t>Letter Size Cart</t>
        </is>
      </c>
      <c r="J3554" s="8" t="n">
        <v>5</v>
      </c>
      <c r="K3554" s="10" t="n">
        <v>0</v>
      </c>
      <c r="L3554" s="11" t="n">
        <v>714.3</v>
      </c>
      <c r="M3554" s="11">
        <f>L3554-N3554</f>
        <v>507.15299999999996</v>
      </c>
      <c r="N3554" s="11" t="n">
        <v>207.147</v>
      </c>
      <c r="O3554">
        <f>IF(L3554=0,"—",N3554/L3554)</f>
        <v>0.29</v>
      </c>
      <c r="P3554" t="inlineStr">
        <is>
          <t>Central</t>
        </is>
      </c>
      <c r="Q3554" t="inlineStr">
        <is>
          <t>Corporate</t>
        </is>
      </c>
    </row>
    <row r="3555">
      <c r="A3555" s="8" t="n">
        <v>5853</v>
      </c>
      <c r="B3555" t="inlineStr">
        <is>
          <t>CA-2015-121783</t>
        </is>
      </c>
      <c r="C3555" s="9" t="n">
        <v>42318</v>
      </c>
      <c r="D3555" s="8" t="n">
        <v>2015</v>
      </c>
      <c r="E3555" s="8" t="n">
        <v>11</v>
      </c>
      <c r="F3555" t="inlineStr">
        <is>
          <t>2015-11</t>
        </is>
      </c>
      <c r="G3555" t="inlineStr">
        <is>
          <t>Furniture</t>
        </is>
      </c>
      <c r="H3555" t="inlineStr">
        <is>
          <t>Furnishings</t>
        </is>
      </c>
      <c r="I3555" t="inlineStr">
        <is>
          <t>Staple-based wall hangings</t>
        </is>
      </c>
      <c r="J3555" s="8" t="n">
        <v>3</v>
      </c>
      <c r="K3555" s="10" t="n">
        <v>0</v>
      </c>
      <c r="L3555" s="11" t="n">
        <v>29.22</v>
      </c>
      <c r="M3555" s="11">
        <f>L3555-N3555</f>
        <v>16.3632</v>
      </c>
      <c r="N3555" s="11" t="n">
        <v>12.8568</v>
      </c>
      <c r="O3555">
        <f>IF(L3555=0,"—",N3555/L3555)</f>
        <v>0.44</v>
      </c>
      <c r="P3555" t="inlineStr">
        <is>
          <t>Central</t>
        </is>
      </c>
      <c r="Q3555" t="inlineStr">
        <is>
          <t>Home Office</t>
        </is>
      </c>
    </row>
    <row r="3556">
      <c r="A3556" s="8" t="n">
        <v>9552</v>
      </c>
      <c r="B3556" t="inlineStr">
        <is>
          <t>CA-2015-147690</t>
        </is>
      </c>
      <c r="C3556" s="9" t="n">
        <v>42318</v>
      </c>
      <c r="D3556" s="8" t="n">
        <v>2015</v>
      </c>
      <c r="E3556" s="8" t="n">
        <v>11</v>
      </c>
      <c r="F3556" t="inlineStr">
        <is>
          <t>2015-11</t>
        </is>
      </c>
      <c r="G3556" t="inlineStr">
        <is>
          <t>Office Supplies</t>
        </is>
      </c>
      <c r="H3556" t="inlineStr">
        <is>
          <t>Storage</t>
        </is>
      </c>
      <c r="I3556" t="inlineStr">
        <is>
          <t xml:space="preserve">Iceberg Mobile Mega Data/Printer Cart </t>
        </is>
      </c>
      <c r="J3556" s="8" t="n">
        <v>6</v>
      </c>
      <c r="K3556" s="10" t="n">
        <v>0.2</v>
      </c>
      <c r="L3556" s="11" t="n">
        <v>577.5839999999999</v>
      </c>
      <c r="M3556" s="11">
        <f>L3556-N3556</f>
        <v>534.2651999999999</v>
      </c>
      <c r="N3556" s="11" t="n">
        <v>43.3188</v>
      </c>
      <c r="O3556">
        <f>IF(L3556=0,"—",N3556/L3556)</f>
        <v>0.07500000000000001</v>
      </c>
      <c r="P3556" t="inlineStr">
        <is>
          <t>East</t>
        </is>
      </c>
      <c r="Q3556" t="inlineStr">
        <is>
          <t>Consumer</t>
        </is>
      </c>
    </row>
    <row r="3557">
      <c r="A3557" s="8" t="n">
        <v>9314</v>
      </c>
      <c r="B3557" t="inlineStr">
        <is>
          <t>CA-2015-111948</t>
        </is>
      </c>
      <c r="C3557" s="9" t="n">
        <v>42319</v>
      </c>
      <c r="D3557" s="8" t="n">
        <v>2015</v>
      </c>
      <c r="E3557" s="8" t="n">
        <v>11</v>
      </c>
      <c r="F3557" t="inlineStr">
        <is>
          <t>2015-11</t>
        </is>
      </c>
      <c r="G3557" t="inlineStr">
        <is>
          <t>Office Supplies</t>
        </is>
      </c>
      <c r="H3557" t="inlineStr">
        <is>
          <t>Storage</t>
        </is>
      </c>
      <c r="I3557" t="inlineStr">
        <is>
          <t>Advantus 10-Drawer Portable Organizer, Chrome Metal Frame, Smoke Drawers</t>
        </is>
      </c>
      <c r="J3557" s="8" t="n">
        <v>7</v>
      </c>
      <c r="K3557" s="10" t="n">
        <v>0</v>
      </c>
      <c r="L3557" s="11" t="n">
        <v>418.32</v>
      </c>
      <c r="M3557" s="11">
        <f>L3557-N3557</f>
        <v>301.1904</v>
      </c>
      <c r="N3557" s="11" t="n">
        <v>117.1296</v>
      </c>
      <c r="O3557">
        <f>IF(L3557=0,"—",N3557/L3557)</f>
        <v>0.27999999999999997</v>
      </c>
      <c r="P3557" t="inlineStr">
        <is>
          <t>Central</t>
        </is>
      </c>
      <c r="Q3557" t="inlineStr">
        <is>
          <t>Corporate</t>
        </is>
      </c>
    </row>
    <row r="3558">
      <c r="A3558" s="8" t="n">
        <v>9315</v>
      </c>
      <c r="B3558" t="inlineStr">
        <is>
          <t>CA-2015-111948</t>
        </is>
      </c>
      <c r="C3558" s="9" t="n">
        <v>42319</v>
      </c>
      <c r="D3558" s="8" t="n">
        <v>2015</v>
      </c>
      <c r="E3558" s="8" t="n">
        <v>11</v>
      </c>
      <c r="F3558" t="inlineStr">
        <is>
          <t>2015-11</t>
        </is>
      </c>
      <c r="G3558" t="inlineStr">
        <is>
          <t>Office Supplies</t>
        </is>
      </c>
      <c r="H3558" t="inlineStr">
        <is>
          <t>Appliances</t>
        </is>
      </c>
      <c r="I3558" t="inlineStr">
        <is>
          <t>Holmes Replacement Filter for HEPA Air Cleaner, Very Large Room, HEPA Filter</t>
        </is>
      </c>
      <c r="J3558" s="8" t="n">
        <v>2</v>
      </c>
      <c r="K3558" s="10" t="n">
        <v>0.1</v>
      </c>
      <c r="L3558" s="11" t="n">
        <v>123.858</v>
      </c>
      <c r="M3558" s="11">
        <f>L3558-N3558</f>
        <v>77.06720000000001</v>
      </c>
      <c r="N3558" s="11" t="n">
        <v>46.7908</v>
      </c>
      <c r="O3558">
        <f>IF(L3558=0,"—",N3558/L3558)</f>
        <v>0.37777777777777777</v>
      </c>
      <c r="P3558" t="inlineStr">
        <is>
          <t>Central</t>
        </is>
      </c>
      <c r="Q3558" t="inlineStr">
        <is>
          <t>Corporate</t>
        </is>
      </c>
    </row>
    <row r="3559">
      <c r="A3559" s="8" t="n">
        <v>9331</v>
      </c>
      <c r="B3559" t="inlineStr">
        <is>
          <t>US-2015-153283</t>
        </is>
      </c>
      <c r="C3559" s="9" t="n">
        <v>42320</v>
      </c>
      <c r="D3559" s="8" t="n">
        <v>2015</v>
      </c>
      <c r="E3559" s="8" t="n">
        <v>11</v>
      </c>
      <c r="F3559" t="inlineStr">
        <is>
          <t>2015-11</t>
        </is>
      </c>
      <c r="G3559" t="inlineStr">
        <is>
          <t>Office Supplies</t>
        </is>
      </c>
      <c r="H3559" t="inlineStr">
        <is>
          <t>Envelopes</t>
        </is>
      </c>
      <c r="I3559" t="inlineStr">
        <is>
          <t>Staple envelope</t>
        </is>
      </c>
      <c r="J3559" s="8" t="n">
        <v>2</v>
      </c>
      <c r="K3559" s="10" t="n">
        <v>0</v>
      </c>
      <c r="L3559" s="11" t="n">
        <v>15.56</v>
      </c>
      <c r="M3559" s="11">
        <f>L3559-N3559</f>
        <v>8.2468</v>
      </c>
      <c r="N3559" s="11" t="n">
        <v>7.3132</v>
      </c>
      <c r="O3559">
        <f>IF(L3559=0,"—",N3559/L3559)</f>
        <v>0.47</v>
      </c>
      <c r="P3559" t="inlineStr">
        <is>
          <t>East</t>
        </is>
      </c>
      <c r="Q3559" t="inlineStr">
        <is>
          <t>Consumer</t>
        </is>
      </c>
    </row>
    <row r="3560">
      <c r="A3560" s="8" t="n">
        <v>8380</v>
      </c>
      <c r="B3560" t="inlineStr">
        <is>
          <t>CA-2015-162964</t>
        </is>
      </c>
      <c r="C3560" s="9" t="n">
        <v>42320</v>
      </c>
      <c r="D3560" s="8" t="n">
        <v>2015</v>
      </c>
      <c r="E3560" s="8" t="n">
        <v>11</v>
      </c>
      <c r="F3560" t="inlineStr">
        <is>
          <t>2015-11</t>
        </is>
      </c>
      <c r="G3560" t="inlineStr">
        <is>
          <t>Office Supplies</t>
        </is>
      </c>
      <c r="H3560" t="inlineStr">
        <is>
          <t>Envelopes</t>
        </is>
      </c>
      <c r="I3560" t="inlineStr">
        <is>
          <t>Blue String-Tie &amp; Button Interoffice Envelopes, 10 x 13</t>
        </is>
      </c>
      <c r="J3560" s="8" t="n">
        <v>7</v>
      </c>
      <c r="K3560" s="10" t="n">
        <v>0.2</v>
      </c>
      <c r="L3560" s="11" t="n">
        <v>223.888</v>
      </c>
      <c r="M3560" s="11">
        <f>L3560-N3560</f>
        <v>153.923</v>
      </c>
      <c r="N3560" s="11" t="n">
        <v>69.965</v>
      </c>
      <c r="O3560">
        <f>IF(L3560=0,"—",N3560/L3560)</f>
        <v>0.3125</v>
      </c>
      <c r="P3560" t="inlineStr">
        <is>
          <t>Central</t>
        </is>
      </c>
      <c r="Q3560" t="inlineStr">
        <is>
          <t>Corporate</t>
        </is>
      </c>
    </row>
    <row r="3561">
      <c r="A3561" s="8" t="n">
        <v>8379</v>
      </c>
      <c r="B3561" t="inlineStr">
        <is>
          <t>CA-2015-162964</t>
        </is>
      </c>
      <c r="C3561" s="9" t="n">
        <v>42320</v>
      </c>
      <c r="D3561" s="8" t="n">
        <v>2015</v>
      </c>
      <c r="E3561" s="8" t="n">
        <v>11</v>
      </c>
      <c r="F3561" t="inlineStr">
        <is>
          <t>2015-11</t>
        </is>
      </c>
      <c r="G3561" t="inlineStr">
        <is>
          <t>Office Supplies</t>
        </is>
      </c>
      <c r="H3561" t="inlineStr">
        <is>
          <t>Paper</t>
        </is>
      </c>
      <c r="I3561" t="inlineStr">
        <is>
          <t>Xerox 1957</t>
        </is>
      </c>
      <c r="J3561" s="8" t="n">
        <v>3</v>
      </c>
      <c r="K3561" s="10" t="n">
        <v>0.2</v>
      </c>
      <c r="L3561" s="11" t="n">
        <v>15.552</v>
      </c>
      <c r="M3561" s="11">
        <f>L3561-N3561</f>
        <v>9.9144</v>
      </c>
      <c r="N3561" s="11" t="n">
        <v>5.6376</v>
      </c>
      <c r="O3561">
        <f>IF(L3561=0,"—",N3561/L3561)</f>
        <v>0.3625</v>
      </c>
      <c r="P3561" t="inlineStr">
        <is>
          <t>Central</t>
        </is>
      </c>
      <c r="Q3561" t="inlineStr">
        <is>
          <t>Corporate</t>
        </is>
      </c>
    </row>
    <row r="3562">
      <c r="A3562" s="8" t="n">
        <v>2689</v>
      </c>
      <c r="B3562" t="inlineStr">
        <is>
          <t>CA-2015-153220</t>
        </is>
      </c>
      <c r="C3562" s="9" t="n">
        <v>42320</v>
      </c>
      <c r="D3562" s="8" t="n">
        <v>2015</v>
      </c>
      <c r="E3562" s="8" t="n">
        <v>11</v>
      </c>
      <c r="F3562" t="inlineStr">
        <is>
          <t>2015-11</t>
        </is>
      </c>
      <c r="G3562" t="inlineStr">
        <is>
          <t>Office Supplies</t>
        </is>
      </c>
      <c r="H3562" t="inlineStr">
        <is>
          <t>Paper</t>
        </is>
      </c>
      <c r="I3562" t="inlineStr">
        <is>
          <t>Adams "While You Were Out" Message Pads</t>
        </is>
      </c>
      <c r="J3562" s="8" t="n">
        <v>5</v>
      </c>
      <c r="K3562" s="10" t="n">
        <v>0</v>
      </c>
      <c r="L3562" s="11" t="n">
        <v>15.7</v>
      </c>
      <c r="M3562" s="11">
        <f>L3562-N3562</f>
        <v>8.634999999999998</v>
      </c>
      <c r="N3562" s="11" t="n">
        <v>7.065</v>
      </c>
      <c r="O3562">
        <f>IF(L3562=0,"—",N3562/L3562)</f>
        <v>0.45000000000000007</v>
      </c>
      <c r="P3562" t="inlineStr">
        <is>
          <t>West</t>
        </is>
      </c>
      <c r="Q3562" t="inlineStr">
        <is>
          <t>Corporate</t>
        </is>
      </c>
    </row>
    <row r="3563">
      <c r="A3563" s="8" t="n">
        <v>8378</v>
      </c>
      <c r="B3563" t="inlineStr">
        <is>
          <t>CA-2015-162964</t>
        </is>
      </c>
      <c r="C3563" s="9" t="n">
        <v>42320</v>
      </c>
      <c r="D3563" s="8" t="n">
        <v>2015</v>
      </c>
      <c r="E3563" s="8" t="n">
        <v>11</v>
      </c>
      <c r="F3563" t="inlineStr">
        <is>
          <t>2015-11</t>
        </is>
      </c>
      <c r="G3563" t="inlineStr">
        <is>
          <t>Office Supplies</t>
        </is>
      </c>
      <c r="H3563" t="inlineStr">
        <is>
          <t>Storage</t>
        </is>
      </c>
      <c r="I3563" t="inlineStr">
        <is>
          <t>Carina 42"Hx23 3/4"W Media Storage Unit</t>
        </is>
      </c>
      <c r="J3563" s="8" t="n">
        <v>1</v>
      </c>
      <c r="K3563" s="10" t="n">
        <v>0.2</v>
      </c>
      <c r="L3563" s="11" t="n">
        <v>64.78400000000001</v>
      </c>
      <c r="M3563" s="11">
        <f>L3563-N3563</f>
        <v>79.3604</v>
      </c>
      <c r="N3563" s="11" t="n">
        <v>-14.5764</v>
      </c>
      <c r="O3563">
        <f>IF(L3563=0,"—",N3563/L3563)</f>
        <v>-0.22499999999999998</v>
      </c>
      <c r="P3563" t="inlineStr">
        <is>
          <t>Central</t>
        </is>
      </c>
      <c r="Q3563" t="inlineStr">
        <is>
          <t>Corporate</t>
        </is>
      </c>
    </row>
    <row r="3564">
      <c r="A3564" s="8" t="n">
        <v>3808</v>
      </c>
      <c r="B3564" t="inlineStr">
        <is>
          <t>CA-2015-113628</t>
        </is>
      </c>
      <c r="C3564" s="9" t="n">
        <v>42320</v>
      </c>
      <c r="D3564" s="8" t="n">
        <v>2015</v>
      </c>
      <c r="E3564" s="8" t="n">
        <v>11</v>
      </c>
      <c r="F3564" t="inlineStr">
        <is>
          <t>2015-11</t>
        </is>
      </c>
      <c r="G3564" t="inlineStr">
        <is>
          <t>Office Supplies</t>
        </is>
      </c>
      <c r="H3564" t="inlineStr">
        <is>
          <t>Binders</t>
        </is>
      </c>
      <c r="I3564" t="inlineStr">
        <is>
          <t>Wilson Jones Leather-Like Binders with DublLock Round Rings</t>
        </is>
      </c>
      <c r="J3564" s="8" t="n">
        <v>2</v>
      </c>
      <c r="K3564" s="10" t="n">
        <v>0.7</v>
      </c>
      <c r="L3564" s="11" t="n">
        <v>5.238</v>
      </c>
      <c r="M3564" s="11">
        <f>L3564-N3564</f>
        <v>9.2538</v>
      </c>
      <c r="N3564" s="11" t="n">
        <v>-4.0158</v>
      </c>
      <c r="O3564">
        <f>IF(L3564=0,"—",N3564/L3564)</f>
        <v>-0.7666666666666665</v>
      </c>
      <c r="P3564" t="inlineStr">
        <is>
          <t>South</t>
        </is>
      </c>
      <c r="Q3564" t="inlineStr">
        <is>
          <t>Corporate</t>
        </is>
      </c>
    </row>
    <row r="3565">
      <c r="A3565" s="8" t="n">
        <v>3812</v>
      </c>
      <c r="B3565" t="inlineStr">
        <is>
          <t>CA-2015-113628</t>
        </is>
      </c>
      <c r="C3565" s="9" t="n">
        <v>42320</v>
      </c>
      <c r="D3565" s="8" t="n">
        <v>2015</v>
      </c>
      <c r="E3565" s="8" t="n">
        <v>11</v>
      </c>
      <c r="F3565" t="inlineStr">
        <is>
          <t>2015-11</t>
        </is>
      </c>
      <c r="G3565" t="inlineStr">
        <is>
          <t>Furniture</t>
        </is>
      </c>
      <c r="H3565" t="inlineStr">
        <is>
          <t>Chairs</t>
        </is>
      </c>
      <c r="I3565" t="inlineStr">
        <is>
          <t>Global Push Button Manager's Chair, Indigo</t>
        </is>
      </c>
      <c r="J3565" s="8" t="n">
        <v>3</v>
      </c>
      <c r="K3565" s="10" t="n">
        <v>0.2</v>
      </c>
      <c r="L3565" s="11" t="n">
        <v>146.136</v>
      </c>
      <c r="M3565" s="11">
        <f>L3565-N3565</f>
        <v>129.6957</v>
      </c>
      <c r="N3565" s="11" t="n">
        <v>16.4403</v>
      </c>
      <c r="O3565">
        <f>IF(L3565=0,"—",N3565/L3565)</f>
        <v>0.1125</v>
      </c>
      <c r="P3565" t="inlineStr">
        <is>
          <t>South</t>
        </is>
      </c>
      <c r="Q3565" t="inlineStr">
        <is>
          <t>Corporate</t>
        </is>
      </c>
    </row>
    <row r="3566">
      <c r="A3566" s="8" t="n">
        <v>3807</v>
      </c>
      <c r="B3566" t="inlineStr">
        <is>
          <t>CA-2015-113628</t>
        </is>
      </c>
      <c r="C3566" s="9" t="n">
        <v>42320</v>
      </c>
      <c r="D3566" s="8" t="n">
        <v>2015</v>
      </c>
      <c r="E3566" s="8" t="n">
        <v>11</v>
      </c>
      <c r="F3566" t="inlineStr">
        <is>
          <t>2015-11</t>
        </is>
      </c>
      <c r="G3566" t="inlineStr">
        <is>
          <t>Office Supplies</t>
        </is>
      </c>
      <c r="H3566" t="inlineStr">
        <is>
          <t>Art</t>
        </is>
      </c>
      <c r="I3566" t="inlineStr">
        <is>
          <t>Newell 317</t>
        </is>
      </c>
      <c r="J3566" s="8" t="n">
        <v>5</v>
      </c>
      <c r="K3566" s="10" t="n">
        <v>0.2</v>
      </c>
      <c r="L3566" s="11" t="n">
        <v>11.76</v>
      </c>
      <c r="M3566" s="11">
        <f>L3566-N3566</f>
        <v>10.437</v>
      </c>
      <c r="N3566" s="11" t="n">
        <v>1.323</v>
      </c>
      <c r="O3566">
        <f>IF(L3566=0,"—",N3566/L3566)</f>
        <v>0.1125</v>
      </c>
      <c r="P3566" t="inlineStr">
        <is>
          <t>South</t>
        </is>
      </c>
      <c r="Q3566" t="inlineStr">
        <is>
          <t>Corporate</t>
        </is>
      </c>
    </row>
    <row r="3567">
      <c r="A3567" s="8" t="n">
        <v>3810</v>
      </c>
      <c r="B3567" t="inlineStr">
        <is>
          <t>CA-2015-113628</t>
        </is>
      </c>
      <c r="C3567" s="9" t="n">
        <v>42320</v>
      </c>
      <c r="D3567" s="8" t="n">
        <v>2015</v>
      </c>
      <c r="E3567" s="8" t="n">
        <v>11</v>
      </c>
      <c r="F3567" t="inlineStr">
        <is>
          <t>2015-11</t>
        </is>
      </c>
      <c r="G3567" t="inlineStr">
        <is>
          <t>Furniture</t>
        </is>
      </c>
      <c r="H3567" t="inlineStr">
        <is>
          <t>Chairs</t>
        </is>
      </c>
      <c r="I3567" t="inlineStr">
        <is>
          <t>Office Star - Contemporary Task Swivel chair with Loop Arms, Charcoal</t>
        </is>
      </c>
      <c r="J3567" s="8" t="n">
        <v>5</v>
      </c>
      <c r="K3567" s="10" t="n">
        <v>0.2</v>
      </c>
      <c r="L3567" s="11" t="n">
        <v>523.92</v>
      </c>
      <c r="M3567" s="11">
        <f>L3567-N3567</f>
        <v>595.959</v>
      </c>
      <c r="N3567" s="11" t="n">
        <v>-72.039</v>
      </c>
      <c r="O3567">
        <f>IF(L3567=0,"—",N3567/L3567)</f>
        <v>-0.1375</v>
      </c>
      <c r="P3567" t="inlineStr">
        <is>
          <t>South</t>
        </is>
      </c>
      <c r="Q3567" t="inlineStr">
        <is>
          <t>Corporate</t>
        </is>
      </c>
    </row>
    <row r="3568">
      <c r="A3568" s="8" t="n">
        <v>3811</v>
      </c>
      <c r="B3568" t="inlineStr">
        <is>
          <t>CA-2015-113628</t>
        </is>
      </c>
      <c r="C3568" s="9" t="n">
        <v>42320</v>
      </c>
      <c r="D3568" s="8" t="n">
        <v>2015</v>
      </c>
      <c r="E3568" s="8" t="n">
        <v>11</v>
      </c>
      <c r="F3568" t="inlineStr">
        <is>
          <t>2015-11</t>
        </is>
      </c>
      <c r="G3568" t="inlineStr">
        <is>
          <t>Technology</t>
        </is>
      </c>
      <c r="H3568" t="inlineStr">
        <is>
          <t>Phones</t>
        </is>
      </c>
      <c r="I3568" t="inlineStr">
        <is>
          <t>VTech DS6151</t>
        </is>
      </c>
      <c r="J3568" s="8" t="n">
        <v>1</v>
      </c>
      <c r="K3568" s="10" t="n">
        <v>0.2</v>
      </c>
      <c r="L3568" s="11" t="n">
        <v>100.792</v>
      </c>
      <c r="M3568" s="11">
        <f>L3568-N3568</f>
        <v>90.7128</v>
      </c>
      <c r="N3568" s="11" t="n">
        <v>10.0792</v>
      </c>
      <c r="O3568">
        <f>IF(L3568=0,"—",N3568/L3568)</f>
        <v>0.1</v>
      </c>
      <c r="P3568" t="inlineStr">
        <is>
          <t>South</t>
        </is>
      </c>
      <c r="Q3568" t="inlineStr">
        <is>
          <t>Corporate</t>
        </is>
      </c>
    </row>
    <row r="3569">
      <c r="A3569" s="8" t="n">
        <v>3809</v>
      </c>
      <c r="B3569" t="inlineStr">
        <is>
          <t>CA-2015-113628</t>
        </is>
      </c>
      <c r="C3569" s="9" t="n">
        <v>42320</v>
      </c>
      <c r="D3569" s="8" t="n">
        <v>2015</v>
      </c>
      <c r="E3569" s="8" t="n">
        <v>11</v>
      </c>
      <c r="F3569" t="inlineStr">
        <is>
          <t>2015-11</t>
        </is>
      </c>
      <c r="G3569" t="inlineStr">
        <is>
          <t>Office Supplies</t>
        </is>
      </c>
      <c r="H3569" t="inlineStr">
        <is>
          <t>Binders</t>
        </is>
      </c>
      <c r="I3569" t="inlineStr">
        <is>
          <t>SlimView Poly Binder, 3/8"</t>
        </is>
      </c>
      <c r="J3569" s="8" t="n">
        <v>3</v>
      </c>
      <c r="K3569" s="10" t="n">
        <v>0.7</v>
      </c>
      <c r="L3569" s="11" t="n">
        <v>4.662</v>
      </c>
      <c r="M3569" s="11">
        <f>L3569-N3569</f>
        <v>8.3916</v>
      </c>
      <c r="N3569" s="11" t="n">
        <v>-3.7296</v>
      </c>
      <c r="O3569">
        <f>IF(L3569=0,"—",N3569/L3569)</f>
        <v>-0.8</v>
      </c>
      <c r="P3569" t="inlineStr">
        <is>
          <t>South</t>
        </is>
      </c>
      <c r="Q3569" t="inlineStr">
        <is>
          <t>Corporate</t>
        </is>
      </c>
    </row>
    <row r="3570">
      <c r="A3570" s="8" t="n">
        <v>106</v>
      </c>
      <c r="B3570" t="inlineStr">
        <is>
          <t>US-2015-156867</t>
        </is>
      </c>
      <c r="C3570" s="9" t="n">
        <v>42321</v>
      </c>
      <c r="D3570" s="8" t="n">
        <v>2015</v>
      </c>
      <c r="E3570" s="8" t="n">
        <v>11</v>
      </c>
      <c r="F3570" t="inlineStr">
        <is>
          <t>2015-11</t>
        </is>
      </c>
      <c r="G3570" t="inlineStr">
        <is>
          <t>Office Supplies</t>
        </is>
      </c>
      <c r="H3570" t="inlineStr">
        <is>
          <t>Binders</t>
        </is>
      </c>
      <c r="I3570" t="inlineStr">
        <is>
          <t>Avery Trapezoid Ring Binder, 3" Capacity, Black, 1040 sheets</t>
        </is>
      </c>
      <c r="J3570" s="8" t="n">
        <v>3</v>
      </c>
      <c r="K3570" s="10" t="n">
        <v>0.7</v>
      </c>
      <c r="L3570" s="11" t="n">
        <v>36.882</v>
      </c>
      <c r="M3570" s="11">
        <f>L3570-N3570</f>
        <v>62.6994</v>
      </c>
      <c r="N3570" s="11" t="n">
        <v>-25.8174</v>
      </c>
      <c r="O3570">
        <f>IF(L3570=0,"—",N3570/L3570)</f>
        <v>-0.7000000000000001</v>
      </c>
      <c r="P3570" t="inlineStr">
        <is>
          <t>West</t>
        </is>
      </c>
      <c r="Q3570" t="inlineStr">
        <is>
          <t>Consumer</t>
        </is>
      </c>
    </row>
    <row r="3571">
      <c r="A3571" s="8" t="n">
        <v>6200</v>
      </c>
      <c r="B3571" t="inlineStr">
        <is>
          <t>CA-2015-149909</t>
        </is>
      </c>
      <c r="C3571" s="9" t="n">
        <v>42321</v>
      </c>
      <c r="D3571" s="8" t="n">
        <v>2015</v>
      </c>
      <c r="E3571" s="8" t="n">
        <v>11</v>
      </c>
      <c r="F3571" t="inlineStr">
        <is>
          <t>2015-11</t>
        </is>
      </c>
      <c r="G3571" t="inlineStr">
        <is>
          <t>Office Supplies</t>
        </is>
      </c>
      <c r="H3571" t="inlineStr">
        <is>
          <t>Paper</t>
        </is>
      </c>
      <c r="I3571" t="inlineStr">
        <is>
          <t>Xerox 1910</t>
        </is>
      </c>
      <c r="J3571" s="8" t="n">
        <v>2</v>
      </c>
      <c r="K3571" s="10" t="n">
        <v>0</v>
      </c>
      <c r="L3571" s="11" t="n">
        <v>96.08</v>
      </c>
      <c r="M3571" s="11">
        <f>L3571-N3571</f>
        <v>49.9616</v>
      </c>
      <c r="N3571" s="11" t="n">
        <v>46.1184</v>
      </c>
      <c r="O3571">
        <f>IF(L3571=0,"—",N3571/L3571)</f>
        <v>0.48000000000000004</v>
      </c>
      <c r="P3571" t="inlineStr">
        <is>
          <t>Central</t>
        </is>
      </c>
      <c r="Q3571" t="inlineStr">
        <is>
          <t>Consumer</t>
        </is>
      </c>
    </row>
    <row r="3572">
      <c r="A3572" s="8" t="n">
        <v>2739</v>
      </c>
      <c r="B3572" t="inlineStr">
        <is>
          <t>CA-2015-115798</t>
        </is>
      </c>
      <c r="C3572" s="9" t="n">
        <v>42321</v>
      </c>
      <c r="D3572" s="8" t="n">
        <v>2015</v>
      </c>
      <c r="E3572" s="8" t="n">
        <v>11</v>
      </c>
      <c r="F3572" t="inlineStr">
        <is>
          <t>2015-11</t>
        </is>
      </c>
      <c r="G3572" t="inlineStr">
        <is>
          <t>Technology</t>
        </is>
      </c>
      <c r="H3572" t="inlineStr">
        <is>
          <t>Phones</t>
        </is>
      </c>
      <c r="I3572" t="inlineStr">
        <is>
          <t>Innergie mMini Combo Duo USB Travel Charging Kit</t>
        </is>
      </c>
      <c r="J3572" s="8" t="n">
        <v>2</v>
      </c>
      <c r="K3572" s="10" t="n">
        <v>0</v>
      </c>
      <c r="L3572" s="11" t="n">
        <v>89.98</v>
      </c>
      <c r="M3572" s="11">
        <f>L3572-N3572</f>
        <v>46.78960000000001</v>
      </c>
      <c r="N3572" s="11" t="n">
        <v>43.1904</v>
      </c>
      <c r="O3572">
        <f>IF(L3572=0,"—",N3572/L3572)</f>
        <v>0.4799999999999999</v>
      </c>
      <c r="P3572" t="inlineStr">
        <is>
          <t>East</t>
        </is>
      </c>
      <c r="Q3572" t="inlineStr">
        <is>
          <t>Consumer</t>
        </is>
      </c>
    </row>
    <row r="3573">
      <c r="A3573" s="8" t="n">
        <v>2738</v>
      </c>
      <c r="B3573" t="inlineStr">
        <is>
          <t>CA-2015-115798</t>
        </is>
      </c>
      <c r="C3573" s="9" t="n">
        <v>42321</v>
      </c>
      <c r="D3573" s="8" t="n">
        <v>2015</v>
      </c>
      <c r="E3573" s="8" t="n">
        <v>11</v>
      </c>
      <c r="F3573" t="inlineStr">
        <is>
          <t>2015-11</t>
        </is>
      </c>
      <c r="G3573" t="inlineStr">
        <is>
          <t>Furniture</t>
        </is>
      </c>
      <c r="H3573" t="inlineStr">
        <is>
          <t>Bookcases</t>
        </is>
      </c>
      <c r="I3573" t="inlineStr">
        <is>
          <t>Bestar Classic Bookcase</t>
        </is>
      </c>
      <c r="J3573" s="8" t="n">
        <v>3</v>
      </c>
      <c r="K3573" s="10" t="n">
        <v>0</v>
      </c>
      <c r="L3573" s="11" t="n">
        <v>299.97</v>
      </c>
      <c r="M3573" s="11">
        <f>L3573-N3573</f>
        <v>242.97570000000002</v>
      </c>
      <c r="N3573" s="11" t="n">
        <v>56.9943</v>
      </c>
      <c r="O3573">
        <f>IF(L3573=0,"—",N3573/L3573)</f>
        <v>0.19</v>
      </c>
      <c r="P3573" t="inlineStr">
        <is>
          <t>East</t>
        </is>
      </c>
      <c r="Q3573" t="inlineStr">
        <is>
          <t>Consumer</t>
        </is>
      </c>
    </row>
    <row r="3574">
      <c r="A3574" s="8" t="n">
        <v>6199</v>
      </c>
      <c r="B3574" t="inlineStr">
        <is>
          <t>CA-2015-149909</t>
        </is>
      </c>
      <c r="C3574" s="9" t="n">
        <v>42321</v>
      </c>
      <c r="D3574" s="8" t="n">
        <v>2015</v>
      </c>
      <c r="E3574" s="8" t="n">
        <v>11</v>
      </c>
      <c r="F3574" t="inlineStr">
        <is>
          <t>2015-11</t>
        </is>
      </c>
      <c r="G3574" t="inlineStr">
        <is>
          <t>Technology</t>
        </is>
      </c>
      <c r="H3574" t="inlineStr">
        <is>
          <t>Phones</t>
        </is>
      </c>
      <c r="I3574" t="inlineStr">
        <is>
          <t>Spigen Samsung Galaxy S5 Case Wallet</t>
        </is>
      </c>
      <c r="J3574" s="8" t="n">
        <v>3</v>
      </c>
      <c r="K3574" s="10" t="n">
        <v>0</v>
      </c>
      <c r="L3574" s="11" t="n">
        <v>50.97</v>
      </c>
      <c r="M3574" s="11">
        <f>L3574-N3574</f>
        <v>37.7178</v>
      </c>
      <c r="N3574" s="11" t="n">
        <v>13.2522</v>
      </c>
      <c r="O3574">
        <f>IF(L3574=0,"—",N3574/L3574)</f>
        <v>0.26</v>
      </c>
      <c r="P3574" t="inlineStr">
        <is>
          <t>Central</t>
        </is>
      </c>
      <c r="Q3574" t="inlineStr">
        <is>
          <t>Consumer</t>
        </is>
      </c>
    </row>
    <row r="3575">
      <c r="A3575" s="8" t="n">
        <v>104</v>
      </c>
      <c r="B3575" t="inlineStr">
        <is>
          <t>US-2015-156867</t>
        </is>
      </c>
      <c r="C3575" s="9" t="n">
        <v>42321</v>
      </c>
      <c r="D3575" s="8" t="n">
        <v>2015</v>
      </c>
      <c r="E3575" s="8" t="n">
        <v>11</v>
      </c>
      <c r="F3575" t="inlineStr">
        <is>
          <t>2015-11</t>
        </is>
      </c>
      <c r="G3575" t="inlineStr">
        <is>
          <t>Technology</t>
        </is>
      </c>
      <c r="H3575" t="inlineStr">
        <is>
          <t>Accessories</t>
        </is>
      </c>
      <c r="I3575" t="inlineStr">
        <is>
          <t>Logitech K350 2.4Ghz Wireless Keyboard</t>
        </is>
      </c>
      <c r="J3575" s="8" t="n">
        <v>6</v>
      </c>
      <c r="K3575" s="10" t="n">
        <v>0.2</v>
      </c>
      <c r="L3575" s="11" t="n">
        <v>238.896</v>
      </c>
      <c r="M3575" s="11">
        <f>L3575-N3575</f>
        <v>265.7718</v>
      </c>
      <c r="N3575" s="11" t="n">
        <v>-26.8758</v>
      </c>
      <c r="O3575">
        <f>IF(L3575=0,"—",N3575/L3575)</f>
        <v>-0.11250000000000002</v>
      </c>
      <c r="P3575" t="inlineStr">
        <is>
          <t>West</t>
        </is>
      </c>
      <c r="Q3575" t="inlineStr">
        <is>
          <t>Consumer</t>
        </is>
      </c>
    </row>
    <row r="3576">
      <c r="A3576" s="8" t="n">
        <v>2737</v>
      </c>
      <c r="B3576" t="inlineStr">
        <is>
          <t>CA-2015-115798</t>
        </is>
      </c>
      <c r="C3576" s="9" t="n">
        <v>42321</v>
      </c>
      <c r="D3576" s="8" t="n">
        <v>2015</v>
      </c>
      <c r="E3576" s="8" t="n">
        <v>11</v>
      </c>
      <c r="F3576" t="inlineStr">
        <is>
          <t>2015-11</t>
        </is>
      </c>
      <c r="G3576" t="inlineStr">
        <is>
          <t>Office Supplies</t>
        </is>
      </c>
      <c r="H3576" t="inlineStr">
        <is>
          <t>Paper</t>
        </is>
      </c>
      <c r="I3576" t="inlineStr">
        <is>
          <t>Adams Telephone Message Books, 5 1/4 x 11</t>
        </is>
      </c>
      <c r="J3576" s="8" t="n">
        <v>7</v>
      </c>
      <c r="K3576" s="10" t="n">
        <v>0</v>
      </c>
      <c r="L3576" s="11" t="n">
        <v>42.28</v>
      </c>
      <c r="M3576" s="11">
        <f>L3576-N3576</f>
        <v>22.4084</v>
      </c>
      <c r="N3576" s="11" t="n">
        <v>19.8716</v>
      </c>
      <c r="O3576">
        <f>IF(L3576=0,"—",N3576/L3576)</f>
        <v>0.47000000000000003</v>
      </c>
      <c r="P3576" t="inlineStr">
        <is>
          <t>East</t>
        </is>
      </c>
      <c r="Q3576" t="inlineStr">
        <is>
          <t>Consumer</t>
        </is>
      </c>
    </row>
    <row r="3577">
      <c r="A3577" s="8" t="n">
        <v>2736</v>
      </c>
      <c r="B3577" t="inlineStr">
        <is>
          <t>CA-2015-115798</t>
        </is>
      </c>
      <c r="C3577" s="9" t="n">
        <v>42321</v>
      </c>
      <c r="D3577" s="8" t="n">
        <v>2015</v>
      </c>
      <c r="E3577" s="8" t="n">
        <v>11</v>
      </c>
      <c r="F3577" t="inlineStr">
        <is>
          <t>2015-11</t>
        </is>
      </c>
      <c r="G3577" t="inlineStr">
        <is>
          <t>Technology</t>
        </is>
      </c>
      <c r="H3577" t="inlineStr">
        <is>
          <t>Phones</t>
        </is>
      </c>
      <c r="I3577" t="inlineStr">
        <is>
          <t>BlackBerry Q10</t>
        </is>
      </c>
      <c r="J3577" s="8" t="n">
        <v>3</v>
      </c>
      <c r="K3577" s="10" t="n">
        <v>0</v>
      </c>
      <c r="L3577" s="11" t="n">
        <v>377.97</v>
      </c>
      <c r="M3577" s="11">
        <f>L3577-N3577</f>
        <v>283.4775</v>
      </c>
      <c r="N3577" s="11" t="n">
        <v>94.49250000000001</v>
      </c>
      <c r="O3577">
        <f>IF(L3577=0,"—",N3577/L3577)</f>
        <v>0.25</v>
      </c>
      <c r="P3577" t="inlineStr">
        <is>
          <t>East</t>
        </is>
      </c>
      <c r="Q3577" t="inlineStr">
        <is>
          <t>Consumer</t>
        </is>
      </c>
    </row>
    <row r="3578">
      <c r="A3578" s="8" t="n">
        <v>8625</v>
      </c>
      <c r="B3578" t="inlineStr">
        <is>
          <t>CA-2015-136147</t>
        </is>
      </c>
      <c r="C3578" s="9" t="n">
        <v>42321</v>
      </c>
      <c r="D3578" s="8" t="n">
        <v>2015</v>
      </c>
      <c r="E3578" s="8" t="n">
        <v>11</v>
      </c>
      <c r="F3578" t="inlineStr">
        <is>
          <t>2015-11</t>
        </is>
      </c>
      <c r="G3578" t="inlineStr">
        <is>
          <t>Technology</t>
        </is>
      </c>
      <c r="H3578" t="inlineStr">
        <is>
          <t>Accessories</t>
        </is>
      </c>
      <c r="I3578" t="inlineStr">
        <is>
          <t>Maxell LTO Ultrium - 800 GB</t>
        </is>
      </c>
      <c r="J3578" s="8" t="n">
        <v>5</v>
      </c>
      <c r="K3578" s="10" t="n">
        <v>0.2</v>
      </c>
      <c r="L3578" s="11" t="n">
        <v>111.96</v>
      </c>
      <c r="M3578" s="11">
        <f>L3578-N3578</f>
        <v>113.3595</v>
      </c>
      <c r="N3578" s="11" t="n">
        <v>-1.3995</v>
      </c>
      <c r="O3578">
        <f>IF(L3578=0,"—",N3578/L3578)</f>
        <v>-0.0125</v>
      </c>
      <c r="P3578" t="inlineStr">
        <is>
          <t>South</t>
        </is>
      </c>
      <c r="Q3578" t="inlineStr">
        <is>
          <t>Consumer</t>
        </is>
      </c>
    </row>
    <row r="3579">
      <c r="A3579" s="8" t="n">
        <v>8624</v>
      </c>
      <c r="B3579" t="inlineStr">
        <is>
          <t>CA-2015-136147</t>
        </is>
      </c>
      <c r="C3579" s="9" t="n">
        <v>42321</v>
      </c>
      <c r="D3579" s="8" t="n">
        <v>2015</v>
      </c>
      <c r="E3579" s="8" t="n">
        <v>11</v>
      </c>
      <c r="F3579" t="inlineStr">
        <is>
          <t>2015-11</t>
        </is>
      </c>
      <c r="G3579" t="inlineStr">
        <is>
          <t>Office Supplies</t>
        </is>
      </c>
      <c r="H3579" t="inlineStr">
        <is>
          <t>Binders</t>
        </is>
      </c>
      <c r="I3579" t="inlineStr">
        <is>
          <t>Catalog Binders with Expanding Posts</t>
        </is>
      </c>
      <c r="J3579" s="8" t="n">
        <v>6</v>
      </c>
      <c r="K3579" s="10" t="n">
        <v>0.7</v>
      </c>
      <c r="L3579" s="11" t="n">
        <v>121.104</v>
      </c>
      <c r="M3579" s="11">
        <f>L3579-N3579</f>
        <v>222.024</v>
      </c>
      <c r="N3579" s="11" t="n">
        <v>-100.92</v>
      </c>
      <c r="O3579">
        <f>IF(L3579=0,"—",N3579/L3579)</f>
        <v>-0.8333333333333334</v>
      </c>
      <c r="P3579" t="inlineStr">
        <is>
          <t>South</t>
        </is>
      </c>
      <c r="Q3579" t="inlineStr">
        <is>
          <t>Consumer</t>
        </is>
      </c>
    </row>
    <row r="3580">
      <c r="A3580" s="8" t="n">
        <v>105</v>
      </c>
      <c r="B3580" t="inlineStr">
        <is>
          <t>US-2015-156867</t>
        </is>
      </c>
      <c r="C3580" s="9" t="n">
        <v>42321</v>
      </c>
      <c r="D3580" s="8" t="n">
        <v>2015</v>
      </c>
      <c r="E3580" s="8" t="n">
        <v>11</v>
      </c>
      <c r="F3580" t="inlineStr">
        <is>
          <t>2015-11</t>
        </is>
      </c>
      <c r="G3580" t="inlineStr">
        <is>
          <t>Furniture</t>
        </is>
      </c>
      <c r="H3580" t="inlineStr">
        <is>
          <t>Furnishings</t>
        </is>
      </c>
      <c r="I3580" t="inlineStr">
        <is>
          <t>Deflect-o DuraMat Lighweight, Studded, Beveled Mat for Low Pile Carpeting</t>
        </is>
      </c>
      <c r="J3580" s="8" t="n">
        <v>3</v>
      </c>
      <c r="K3580" s="10" t="n">
        <v>0.2</v>
      </c>
      <c r="L3580" s="11" t="n">
        <v>102.36</v>
      </c>
      <c r="M3580" s="11">
        <f>L3580-N3580</f>
        <v>106.1985</v>
      </c>
      <c r="N3580" s="11" t="n">
        <v>-3.8385</v>
      </c>
      <c r="O3580">
        <f>IF(L3580=0,"—",N3580/L3580)</f>
        <v>-0.0375</v>
      </c>
      <c r="P3580" t="inlineStr">
        <is>
          <t>West</t>
        </is>
      </c>
      <c r="Q3580" t="inlineStr">
        <is>
          <t>Consumer</t>
        </is>
      </c>
    </row>
    <row r="3581">
      <c r="A3581" s="8" t="n">
        <v>6466</v>
      </c>
      <c r="B3581" t="inlineStr">
        <is>
          <t>CA-2015-114503</t>
        </is>
      </c>
      <c r="C3581" s="9" t="n">
        <v>42321</v>
      </c>
      <c r="D3581" s="8" t="n">
        <v>2015</v>
      </c>
      <c r="E3581" s="8" t="n">
        <v>11</v>
      </c>
      <c r="F3581" t="inlineStr">
        <is>
          <t>2015-11</t>
        </is>
      </c>
      <c r="G3581" t="inlineStr">
        <is>
          <t>Office Supplies</t>
        </is>
      </c>
      <c r="H3581" t="inlineStr">
        <is>
          <t>Storage</t>
        </is>
      </c>
      <c r="I3581" t="inlineStr">
        <is>
          <t>Portfile Personal File Boxes</t>
        </is>
      </c>
      <c r="J3581" s="8" t="n">
        <v>6</v>
      </c>
      <c r="K3581" s="10" t="n">
        <v>0.2</v>
      </c>
      <c r="L3581" s="11" t="n">
        <v>84.95999999999999</v>
      </c>
      <c r="M3581" s="11">
        <f>L3581-N3581</f>
        <v>78.588</v>
      </c>
      <c r="N3581" s="11" t="n">
        <v>6.372</v>
      </c>
      <c r="O3581">
        <f>IF(L3581=0,"—",N3581/L3581)</f>
        <v>0.07500000000000001</v>
      </c>
      <c r="P3581" t="inlineStr">
        <is>
          <t>South</t>
        </is>
      </c>
      <c r="Q3581" t="inlineStr">
        <is>
          <t>Consumer</t>
        </is>
      </c>
    </row>
    <row r="3582">
      <c r="A3582" s="8" t="n">
        <v>1006</v>
      </c>
      <c r="B3582" t="inlineStr">
        <is>
          <t>CA-2015-111199</t>
        </is>
      </c>
      <c r="C3582" s="9" t="n">
        <v>42321</v>
      </c>
      <c r="D3582" s="8" t="n">
        <v>2015</v>
      </c>
      <c r="E3582" s="8" t="n">
        <v>11</v>
      </c>
      <c r="F3582" t="inlineStr">
        <is>
          <t>2015-11</t>
        </is>
      </c>
      <c r="G3582" t="inlineStr">
        <is>
          <t>Office Supplies</t>
        </is>
      </c>
      <c r="H3582" t="inlineStr">
        <is>
          <t>Paper</t>
        </is>
      </c>
      <c r="I3582" t="inlineStr">
        <is>
          <t>Xerox 1910</t>
        </is>
      </c>
      <c r="J3582" s="8" t="n">
        <v>3</v>
      </c>
      <c r="K3582" s="10" t="n">
        <v>0.2</v>
      </c>
      <c r="L3582" s="11" t="n">
        <v>115.296</v>
      </c>
      <c r="M3582" s="11">
        <f>L3582-N3582</f>
        <v>74.9424</v>
      </c>
      <c r="N3582" s="11" t="n">
        <v>40.3536</v>
      </c>
      <c r="O3582">
        <f>IF(L3582=0,"—",N3582/L3582)</f>
        <v>0.35</v>
      </c>
      <c r="P3582" t="inlineStr">
        <is>
          <t>South</t>
        </is>
      </c>
      <c r="Q3582" t="inlineStr">
        <is>
          <t>Consumer</t>
        </is>
      </c>
    </row>
    <row r="3583">
      <c r="A3583" s="8" t="n">
        <v>6198</v>
      </c>
      <c r="B3583" t="inlineStr">
        <is>
          <t>CA-2015-149909</t>
        </is>
      </c>
      <c r="C3583" s="9" t="n">
        <v>42321</v>
      </c>
      <c r="D3583" s="8" t="n">
        <v>2015</v>
      </c>
      <c r="E3583" s="8" t="n">
        <v>11</v>
      </c>
      <c r="F3583" t="inlineStr">
        <is>
          <t>2015-11</t>
        </is>
      </c>
      <c r="G3583" t="inlineStr">
        <is>
          <t>Office Supplies</t>
        </is>
      </c>
      <c r="H3583" t="inlineStr">
        <is>
          <t>Paper</t>
        </is>
      </c>
      <c r="I3583" t="inlineStr">
        <is>
          <t>Black Print Carbonless Snap-Off Rapid Letter, 8 1/2" x 7"</t>
        </is>
      </c>
      <c r="J3583" s="8" t="n">
        <v>7</v>
      </c>
      <c r="K3583" s="10" t="n">
        <v>0</v>
      </c>
      <c r="L3583" s="11" t="n">
        <v>63.77</v>
      </c>
      <c r="M3583" s="11">
        <f>L3583-N3583</f>
        <v>35.0735</v>
      </c>
      <c r="N3583" s="11" t="n">
        <v>28.6965</v>
      </c>
      <c r="O3583">
        <f>IF(L3583=0,"—",N3583/L3583)</f>
        <v>0.44999999999999996</v>
      </c>
      <c r="P3583" t="inlineStr">
        <is>
          <t>Central</t>
        </is>
      </c>
      <c r="Q3583" t="inlineStr">
        <is>
          <t>Consumer</t>
        </is>
      </c>
    </row>
    <row r="3584">
      <c r="A3584" s="8" t="n">
        <v>7276</v>
      </c>
      <c r="B3584" t="inlineStr">
        <is>
          <t>CA-2015-144519</t>
        </is>
      </c>
      <c r="C3584" s="9" t="n">
        <v>42321</v>
      </c>
      <c r="D3584" s="8" t="n">
        <v>2015</v>
      </c>
      <c r="E3584" s="8" t="n">
        <v>11</v>
      </c>
      <c r="F3584" t="inlineStr">
        <is>
          <t>2015-11</t>
        </is>
      </c>
      <c r="G3584" t="inlineStr">
        <is>
          <t>Furniture</t>
        </is>
      </c>
      <c r="H3584" t="inlineStr">
        <is>
          <t>Furnishings</t>
        </is>
      </c>
      <c r="I3584" t="inlineStr">
        <is>
          <t>Eldon Stackable Tray, Side-Load, Legal, Smoke</t>
        </is>
      </c>
      <c r="J3584" s="8" t="n">
        <v>7</v>
      </c>
      <c r="K3584" s="10" t="n">
        <v>0</v>
      </c>
      <c r="L3584" s="11" t="n">
        <v>63.98</v>
      </c>
      <c r="M3584" s="11">
        <f>L3584-N3584</f>
        <v>42.2268</v>
      </c>
      <c r="N3584" s="11" t="n">
        <v>21.7532</v>
      </c>
      <c r="O3584">
        <f>IF(L3584=0,"—",N3584/L3584)</f>
        <v>0.34</v>
      </c>
      <c r="P3584" t="inlineStr">
        <is>
          <t>West</t>
        </is>
      </c>
      <c r="Q3584" t="inlineStr">
        <is>
          <t>Home Office</t>
        </is>
      </c>
    </row>
    <row r="3585">
      <c r="A3585" s="8" t="n">
        <v>9932</v>
      </c>
      <c r="B3585" t="inlineStr">
        <is>
          <t>CA-2015-104948</t>
        </is>
      </c>
      <c r="C3585" s="9" t="n">
        <v>42321</v>
      </c>
      <c r="D3585" s="8" t="n">
        <v>2015</v>
      </c>
      <c r="E3585" s="8" t="n">
        <v>11</v>
      </c>
      <c r="F3585" t="inlineStr">
        <is>
          <t>2015-11</t>
        </is>
      </c>
      <c r="G3585" t="inlineStr">
        <is>
          <t>Furniture</t>
        </is>
      </c>
      <c r="H3585" t="inlineStr">
        <is>
          <t>Bookcases</t>
        </is>
      </c>
      <c r="I3585" t="inlineStr">
        <is>
          <t>O'Sullivan Living Dimensions 3-Shelf Bookcases</t>
        </is>
      </c>
      <c r="J3585" s="8" t="n">
        <v>4</v>
      </c>
      <c r="K3585" s="10" t="n">
        <v>0.15</v>
      </c>
      <c r="L3585" s="11" t="n">
        <v>683.332</v>
      </c>
      <c r="M3585" s="11">
        <f>L3585-N3585</f>
        <v>723.528</v>
      </c>
      <c r="N3585" s="11" t="n">
        <v>-40.196</v>
      </c>
      <c r="O3585">
        <f>IF(L3585=0,"—",N3585/L3585)</f>
        <v>-0.058823529411764705</v>
      </c>
      <c r="P3585" t="inlineStr">
        <is>
          <t>West</t>
        </is>
      </c>
      <c r="Q3585" t="inlineStr">
        <is>
          <t>Consumer</t>
        </is>
      </c>
    </row>
    <row r="3586">
      <c r="A3586" s="8" t="n">
        <v>9931</v>
      </c>
      <c r="B3586" t="inlineStr">
        <is>
          <t>CA-2015-104948</t>
        </is>
      </c>
      <c r="C3586" s="9" t="n">
        <v>42321</v>
      </c>
      <c r="D3586" s="8" t="n">
        <v>2015</v>
      </c>
      <c r="E3586" s="8" t="n">
        <v>11</v>
      </c>
      <c r="F3586" t="inlineStr">
        <is>
          <t>2015-11</t>
        </is>
      </c>
      <c r="G3586" t="inlineStr">
        <is>
          <t>Office Supplies</t>
        </is>
      </c>
      <c r="H3586" t="inlineStr">
        <is>
          <t>Binders</t>
        </is>
      </c>
      <c r="I3586" t="inlineStr">
        <is>
          <t>Universal Recycled Hanging Pressboard Report Binders, Letter Size</t>
        </is>
      </c>
      <c r="J3586" s="8" t="n">
        <v>2</v>
      </c>
      <c r="K3586" s="10" t="n">
        <v>0.2</v>
      </c>
      <c r="L3586" s="11" t="n">
        <v>9.872</v>
      </c>
      <c r="M3586" s="11">
        <f>L3586-N3586</f>
        <v>6.4168</v>
      </c>
      <c r="N3586" s="11" t="n">
        <v>3.4552</v>
      </c>
      <c r="O3586">
        <f>IF(L3586=0,"—",N3586/L3586)</f>
        <v>0.35000000000000003</v>
      </c>
      <c r="P3586" t="inlineStr">
        <is>
          <t>West</t>
        </is>
      </c>
      <c r="Q3586" t="inlineStr">
        <is>
          <t>Consumer</t>
        </is>
      </c>
    </row>
    <row r="3587">
      <c r="A3587" s="8" t="n">
        <v>9692</v>
      </c>
      <c r="B3587" t="inlineStr">
        <is>
          <t>CA-2015-130183</t>
        </is>
      </c>
      <c r="C3587" s="9" t="n">
        <v>42321</v>
      </c>
      <c r="D3587" s="8" t="n">
        <v>2015</v>
      </c>
      <c r="E3587" s="8" t="n">
        <v>11</v>
      </c>
      <c r="F3587" t="inlineStr">
        <is>
          <t>2015-11</t>
        </is>
      </c>
      <c r="G3587" t="inlineStr">
        <is>
          <t>Furniture</t>
        </is>
      </c>
      <c r="H3587" t="inlineStr">
        <is>
          <t>Bookcases</t>
        </is>
      </c>
      <c r="I3587" t="inlineStr">
        <is>
          <t>Atlantic Metals Mobile 5-Shelf Bookcases, Custom Colors</t>
        </is>
      </c>
      <c r="J3587" s="8" t="n">
        <v>3</v>
      </c>
      <c r="K3587" s="10" t="n">
        <v>0.32</v>
      </c>
      <c r="L3587" s="11" t="n">
        <v>613.9992</v>
      </c>
      <c r="M3587" s="11">
        <f>L3587-N3587</f>
        <v>632.058</v>
      </c>
      <c r="N3587" s="11" t="n">
        <v>-18.0588</v>
      </c>
      <c r="O3587">
        <f>IF(L3587=0,"—",N3587/L3587)</f>
        <v>-0.029411764705882356</v>
      </c>
      <c r="P3587" t="inlineStr">
        <is>
          <t>Central</t>
        </is>
      </c>
      <c r="Q3587" t="inlineStr">
        <is>
          <t>Consumer</t>
        </is>
      </c>
    </row>
    <row r="3588">
      <c r="A3588" s="8" t="n">
        <v>5113</v>
      </c>
      <c r="B3588" t="inlineStr">
        <is>
          <t>CA-2015-153073</t>
        </is>
      </c>
      <c r="C3588" s="9" t="n">
        <v>42321</v>
      </c>
      <c r="D3588" s="8" t="n">
        <v>2015</v>
      </c>
      <c r="E3588" s="8" t="n">
        <v>11</v>
      </c>
      <c r="F3588" t="inlineStr">
        <is>
          <t>2015-11</t>
        </is>
      </c>
      <c r="G3588" t="inlineStr">
        <is>
          <t>Furniture</t>
        </is>
      </c>
      <c r="H3588" t="inlineStr">
        <is>
          <t>Furnishings</t>
        </is>
      </c>
      <c r="I3588" t="inlineStr">
        <is>
          <t>Eldon Imàge Series Desk Accessories, Clear</t>
        </is>
      </c>
      <c r="J3588" s="8" t="n">
        <v>9</v>
      </c>
      <c r="K3588" s="10" t="n">
        <v>0.6</v>
      </c>
      <c r="L3588" s="11" t="n">
        <v>17.496</v>
      </c>
      <c r="M3588" s="11">
        <f>L3588-N3588</f>
        <v>24.9318</v>
      </c>
      <c r="N3588" s="11" t="n">
        <v>-7.4358</v>
      </c>
      <c r="O3588">
        <f>IF(L3588=0,"—",N3588/L3588)</f>
        <v>-0.42500000000000004</v>
      </c>
      <c r="P3588" t="inlineStr">
        <is>
          <t>Central</t>
        </is>
      </c>
      <c r="Q3588" t="inlineStr">
        <is>
          <t>Consumer</t>
        </is>
      </c>
    </row>
    <row r="3589">
      <c r="A3589" s="8" t="n">
        <v>7275</v>
      </c>
      <c r="B3589" t="inlineStr">
        <is>
          <t>CA-2015-144519</t>
        </is>
      </c>
      <c r="C3589" s="9" t="n">
        <v>42321</v>
      </c>
      <c r="D3589" s="8" t="n">
        <v>2015</v>
      </c>
      <c r="E3589" s="8" t="n">
        <v>11</v>
      </c>
      <c r="F3589" t="inlineStr">
        <is>
          <t>2015-11</t>
        </is>
      </c>
      <c r="G3589" t="inlineStr">
        <is>
          <t>Technology</t>
        </is>
      </c>
      <c r="H3589" t="inlineStr">
        <is>
          <t>Phones</t>
        </is>
      </c>
      <c r="I3589" t="inlineStr">
        <is>
          <t>Panasonic KX TS3282W Corded phone</t>
        </is>
      </c>
      <c r="J3589" s="8" t="n">
        <v>5</v>
      </c>
      <c r="K3589" s="10" t="n">
        <v>0.2</v>
      </c>
      <c r="L3589" s="11" t="n">
        <v>339.96</v>
      </c>
      <c r="M3589" s="11">
        <f>L3589-N3589</f>
        <v>297.465</v>
      </c>
      <c r="N3589" s="11" t="n">
        <v>42.495</v>
      </c>
      <c r="O3589">
        <f>IF(L3589=0,"—",N3589/L3589)</f>
        <v>0.125</v>
      </c>
      <c r="P3589" t="inlineStr">
        <is>
          <t>West</t>
        </is>
      </c>
      <c r="Q3589" t="inlineStr">
        <is>
          <t>Home Office</t>
        </is>
      </c>
    </row>
    <row r="3590">
      <c r="A3590" s="8" t="n">
        <v>9933</v>
      </c>
      <c r="B3590" t="inlineStr">
        <is>
          <t>CA-2015-104948</t>
        </is>
      </c>
      <c r="C3590" s="9" t="n">
        <v>42321</v>
      </c>
      <c r="D3590" s="8" t="n">
        <v>2015</v>
      </c>
      <c r="E3590" s="8" t="n">
        <v>11</v>
      </c>
      <c r="F3590" t="inlineStr">
        <is>
          <t>2015-11</t>
        </is>
      </c>
      <c r="G3590" t="inlineStr">
        <is>
          <t>Office Supplies</t>
        </is>
      </c>
      <c r="H3590" t="inlineStr">
        <is>
          <t>Paper</t>
        </is>
      </c>
      <c r="I3590" t="inlineStr">
        <is>
          <t>Xerox 1900</t>
        </is>
      </c>
      <c r="J3590" s="8" t="n">
        <v>7</v>
      </c>
      <c r="K3590" s="10" t="n">
        <v>0</v>
      </c>
      <c r="L3590" s="11" t="n">
        <v>29.96</v>
      </c>
      <c r="M3590" s="11">
        <f>L3590-N3590</f>
        <v>16.478</v>
      </c>
      <c r="N3590" s="11" t="n">
        <v>13.482</v>
      </c>
      <c r="O3590">
        <f>IF(L3590=0,"—",N3590/L3590)</f>
        <v>0.44999999999999996</v>
      </c>
      <c r="P3590" t="inlineStr">
        <is>
          <t>West</t>
        </is>
      </c>
      <c r="Q3590" t="inlineStr">
        <is>
          <t>Consumer</t>
        </is>
      </c>
    </row>
    <row r="3591">
      <c r="A3591" s="8" t="n">
        <v>2436</v>
      </c>
      <c r="B3591" t="inlineStr">
        <is>
          <t>CA-2015-154746</t>
        </is>
      </c>
      <c r="C3591" s="9" t="n">
        <v>42322</v>
      </c>
      <c r="D3591" s="8" t="n">
        <v>2015</v>
      </c>
      <c r="E3591" s="8" t="n">
        <v>11</v>
      </c>
      <c r="F3591" t="inlineStr">
        <is>
          <t>2015-11</t>
        </is>
      </c>
      <c r="G3591" t="inlineStr">
        <is>
          <t>Office Supplies</t>
        </is>
      </c>
      <c r="H3591" t="inlineStr">
        <is>
          <t>Appliances</t>
        </is>
      </c>
      <c r="I3591" t="inlineStr">
        <is>
          <t>Honeywell Enviracaire Portable HEPA Air Cleaner for 16' x 20' Room</t>
        </is>
      </c>
      <c r="J3591" s="8" t="n">
        <v>3</v>
      </c>
      <c r="K3591" s="10" t="n">
        <v>0</v>
      </c>
      <c r="L3591" s="11" t="n">
        <v>826.11</v>
      </c>
      <c r="M3591" s="11">
        <f>L3591-N3591</f>
        <v>503.9271</v>
      </c>
      <c r="N3591" s="11" t="n">
        <v>322.1829</v>
      </c>
      <c r="O3591">
        <f>IF(L3591=0,"—",N3591/L3591)</f>
        <v>0.39</v>
      </c>
      <c r="P3591" t="inlineStr">
        <is>
          <t>South</t>
        </is>
      </c>
      <c r="Q3591" t="inlineStr">
        <is>
          <t>Corporate</t>
        </is>
      </c>
    </row>
    <row r="3592">
      <c r="A3592" s="8" t="n">
        <v>5722</v>
      </c>
      <c r="B3592" t="inlineStr">
        <is>
          <t>CA-2015-138674</t>
        </is>
      </c>
      <c r="C3592" s="9" t="n">
        <v>42322</v>
      </c>
      <c r="D3592" s="8" t="n">
        <v>2015</v>
      </c>
      <c r="E3592" s="8" t="n">
        <v>11</v>
      </c>
      <c r="F3592" t="inlineStr">
        <is>
          <t>2015-11</t>
        </is>
      </c>
      <c r="G3592" t="inlineStr">
        <is>
          <t>Technology</t>
        </is>
      </c>
      <c r="H3592" t="inlineStr">
        <is>
          <t>Accessories</t>
        </is>
      </c>
      <c r="I3592" t="inlineStr">
        <is>
          <t>Imation Secure Drive + Hardware Encrypted USB flash drive - 16 GB</t>
        </is>
      </c>
      <c r="J3592" s="8" t="n">
        <v>3</v>
      </c>
      <c r="K3592" s="10" t="n">
        <v>0.2</v>
      </c>
      <c r="L3592" s="11" t="n">
        <v>91.176</v>
      </c>
      <c r="M3592" s="11">
        <f>L3592-N3592</f>
        <v>86.6172</v>
      </c>
      <c r="N3592" s="11" t="n">
        <v>4.5588</v>
      </c>
      <c r="O3592">
        <f>IF(L3592=0,"—",N3592/L3592)</f>
        <v>0.049999999999999996</v>
      </c>
      <c r="P3592" t="inlineStr">
        <is>
          <t>West</t>
        </is>
      </c>
      <c r="Q3592" t="inlineStr">
        <is>
          <t>Corporate</t>
        </is>
      </c>
    </row>
    <row r="3593">
      <c r="A3593" s="8" t="n">
        <v>5723</v>
      </c>
      <c r="B3593" t="inlineStr">
        <is>
          <t>CA-2015-138674</t>
        </is>
      </c>
      <c r="C3593" s="9" t="n">
        <v>42322</v>
      </c>
      <c r="D3593" s="8" t="n">
        <v>2015</v>
      </c>
      <c r="E3593" s="8" t="n">
        <v>11</v>
      </c>
      <c r="F3593" t="inlineStr">
        <is>
          <t>2015-11</t>
        </is>
      </c>
      <c r="G3593" t="inlineStr">
        <is>
          <t>Technology</t>
        </is>
      </c>
      <c r="H3593" t="inlineStr">
        <is>
          <t>Accessories</t>
        </is>
      </c>
      <c r="I3593" t="inlineStr">
        <is>
          <t>Plantronics Audio 478 Stereo USB Headset</t>
        </is>
      </c>
      <c r="J3593" s="8" t="n">
        <v>4</v>
      </c>
      <c r="K3593" s="10" t="n">
        <v>0.2</v>
      </c>
      <c r="L3593" s="11" t="n">
        <v>159.968</v>
      </c>
      <c r="M3593" s="11">
        <f>L3593-N3593</f>
        <v>129.974</v>
      </c>
      <c r="N3593" s="11" t="n">
        <v>29.994</v>
      </c>
      <c r="O3593">
        <f>IF(L3593=0,"—",N3593/L3593)</f>
        <v>0.1875</v>
      </c>
      <c r="P3593" t="inlineStr">
        <is>
          <t>West</t>
        </is>
      </c>
      <c r="Q3593" t="inlineStr">
        <is>
          <t>Corporate</t>
        </is>
      </c>
    </row>
    <row r="3594">
      <c r="A3594" s="8" t="n">
        <v>3833</v>
      </c>
      <c r="B3594" t="inlineStr">
        <is>
          <t>US-2015-111927</t>
        </is>
      </c>
      <c r="C3594" s="9" t="n">
        <v>42322</v>
      </c>
      <c r="D3594" s="8" t="n">
        <v>2015</v>
      </c>
      <c r="E3594" s="8" t="n">
        <v>11</v>
      </c>
      <c r="F3594" t="inlineStr">
        <is>
          <t>2015-11</t>
        </is>
      </c>
      <c r="G3594" t="inlineStr">
        <is>
          <t>Office Supplies</t>
        </is>
      </c>
      <c r="H3594" t="inlineStr">
        <is>
          <t>Binders</t>
        </is>
      </c>
      <c r="I3594" t="inlineStr">
        <is>
          <t>Avery Framed View Binder, EZD Ring (Locking), Navy, 1 1/2"</t>
        </is>
      </c>
      <c r="J3594" s="8" t="n">
        <v>2</v>
      </c>
      <c r="K3594" s="10" t="n">
        <v>0</v>
      </c>
      <c r="L3594" s="11" t="n">
        <v>19.96</v>
      </c>
      <c r="M3594" s="11">
        <f>L3594-N3594</f>
        <v>10.578800000000001</v>
      </c>
      <c r="N3594" s="11" t="n">
        <v>9.3812</v>
      </c>
      <c r="O3594">
        <f>IF(L3594=0,"—",N3594/L3594)</f>
        <v>0.47</v>
      </c>
      <c r="P3594" t="inlineStr">
        <is>
          <t>East</t>
        </is>
      </c>
      <c r="Q3594" t="inlineStr">
        <is>
          <t>Consumer</t>
        </is>
      </c>
    </row>
    <row r="3595">
      <c r="A3595" s="8" t="n">
        <v>3902</v>
      </c>
      <c r="B3595" t="inlineStr">
        <is>
          <t>CA-2015-151043</t>
        </is>
      </c>
      <c r="C3595" s="9" t="n">
        <v>42322</v>
      </c>
      <c r="D3595" s="8" t="n">
        <v>2015</v>
      </c>
      <c r="E3595" s="8" t="n">
        <v>11</v>
      </c>
      <c r="F3595" t="inlineStr">
        <is>
          <t>2015-11</t>
        </is>
      </c>
      <c r="G3595" t="inlineStr">
        <is>
          <t>Technology</t>
        </is>
      </c>
      <c r="H3595" t="inlineStr">
        <is>
          <t>Accessories</t>
        </is>
      </c>
      <c r="I3595" t="inlineStr">
        <is>
          <t>Micro Innovations Wireless Classic Keyboard with Mouse</t>
        </is>
      </c>
      <c r="J3595" s="8" t="n">
        <v>2</v>
      </c>
      <c r="K3595" s="10" t="n">
        <v>0.2</v>
      </c>
      <c r="L3595" s="11" t="n">
        <v>47.984</v>
      </c>
      <c r="M3595" s="11">
        <f>L3595-N3595</f>
        <v>49.1836</v>
      </c>
      <c r="N3595" s="11" t="n">
        <v>-1.1996</v>
      </c>
      <c r="O3595">
        <f>IF(L3595=0,"—",N3595/L3595)</f>
        <v>-0.024999999999999998</v>
      </c>
      <c r="P3595" t="inlineStr">
        <is>
          <t>East</t>
        </is>
      </c>
      <c r="Q3595" t="inlineStr">
        <is>
          <t>Home Office</t>
        </is>
      </c>
    </row>
    <row r="3596">
      <c r="A3596" s="8" t="n">
        <v>6709</v>
      </c>
      <c r="B3596" t="inlineStr">
        <is>
          <t>CA-2015-123141</t>
        </is>
      </c>
      <c r="C3596" s="9" t="n">
        <v>42322</v>
      </c>
      <c r="D3596" s="8" t="n">
        <v>2015</v>
      </c>
      <c r="E3596" s="8" t="n">
        <v>11</v>
      </c>
      <c r="F3596" t="inlineStr">
        <is>
          <t>2015-11</t>
        </is>
      </c>
      <c r="G3596" t="inlineStr">
        <is>
          <t>Furniture</t>
        </is>
      </c>
      <c r="H3596" t="inlineStr">
        <is>
          <t>Chairs</t>
        </is>
      </c>
      <c r="I3596" t="inlineStr">
        <is>
          <t>SAFCO Arco Folding Chair</t>
        </is>
      </c>
      <c r="J3596" s="8" t="n">
        <v>4</v>
      </c>
      <c r="K3596" s="10" t="n">
        <v>0.2</v>
      </c>
      <c r="L3596" s="11" t="n">
        <v>883.84</v>
      </c>
      <c r="M3596" s="11">
        <f>L3596-N3596</f>
        <v>784.408</v>
      </c>
      <c r="N3596" s="11" t="n">
        <v>99.432</v>
      </c>
      <c r="O3596">
        <f>IF(L3596=0,"—",N3596/L3596)</f>
        <v>0.1125</v>
      </c>
      <c r="P3596" t="inlineStr">
        <is>
          <t>West</t>
        </is>
      </c>
      <c r="Q3596" t="inlineStr">
        <is>
          <t>Consumer</t>
        </is>
      </c>
    </row>
    <row r="3597">
      <c r="A3597" s="8" t="n">
        <v>6710</v>
      </c>
      <c r="B3597" t="inlineStr">
        <is>
          <t>CA-2015-123141</t>
        </is>
      </c>
      <c r="C3597" s="9" t="n">
        <v>42322</v>
      </c>
      <c r="D3597" s="8" t="n">
        <v>2015</v>
      </c>
      <c r="E3597" s="8" t="n">
        <v>11</v>
      </c>
      <c r="F3597" t="inlineStr">
        <is>
          <t>2015-11</t>
        </is>
      </c>
      <c r="G3597" t="inlineStr">
        <is>
          <t>Furniture</t>
        </is>
      </c>
      <c r="H3597" t="inlineStr">
        <is>
          <t>Chairs</t>
        </is>
      </c>
      <c r="I3597" t="inlineStr">
        <is>
          <t>Global Deluxe Office Fabric Chairs</t>
        </is>
      </c>
      <c r="J3597" s="8" t="n">
        <v>3</v>
      </c>
      <c r="K3597" s="10" t="n">
        <v>0.2</v>
      </c>
      <c r="L3597" s="11" t="n">
        <v>230.352</v>
      </c>
      <c r="M3597" s="11">
        <f>L3597-N3597</f>
        <v>210.1962</v>
      </c>
      <c r="N3597" s="11" t="n">
        <v>20.1558</v>
      </c>
      <c r="O3597">
        <f>IF(L3597=0,"—",N3597/L3597)</f>
        <v>0.0875</v>
      </c>
      <c r="P3597" t="inlineStr">
        <is>
          <t>West</t>
        </is>
      </c>
      <c r="Q3597" t="inlineStr">
        <is>
          <t>Consumer</t>
        </is>
      </c>
    </row>
    <row r="3598">
      <c r="A3598" s="8" t="n">
        <v>5721</v>
      </c>
      <c r="B3598" t="inlineStr">
        <is>
          <t>CA-2015-138674</t>
        </is>
      </c>
      <c r="C3598" s="9" t="n">
        <v>42322</v>
      </c>
      <c r="D3598" s="8" t="n">
        <v>2015</v>
      </c>
      <c r="E3598" s="8" t="n">
        <v>11</v>
      </c>
      <c r="F3598" t="inlineStr">
        <is>
          <t>2015-11</t>
        </is>
      </c>
      <c r="G3598" t="inlineStr">
        <is>
          <t>Office Supplies</t>
        </is>
      </c>
      <c r="H3598" t="inlineStr">
        <is>
          <t>Fasteners</t>
        </is>
      </c>
      <c r="I3598" t="inlineStr">
        <is>
          <t>Advantus Push Pins</t>
        </is>
      </c>
      <c r="J3598" s="8" t="n">
        <v>5</v>
      </c>
      <c r="K3598" s="10" t="n">
        <v>0.2</v>
      </c>
      <c r="L3598" s="11" t="n">
        <v>8.720000000000001</v>
      </c>
      <c r="M3598" s="11">
        <f>L3598-N3598</f>
        <v>6.431000000000001</v>
      </c>
      <c r="N3598" s="11" t="n">
        <v>2.289</v>
      </c>
      <c r="O3598">
        <f>IF(L3598=0,"—",N3598/L3598)</f>
        <v>0.2625</v>
      </c>
      <c r="P3598" t="inlineStr">
        <is>
          <t>West</t>
        </is>
      </c>
      <c r="Q3598" t="inlineStr">
        <is>
          <t>Corporate</t>
        </is>
      </c>
    </row>
    <row r="3599">
      <c r="A3599" s="8" t="n">
        <v>2396</v>
      </c>
      <c r="B3599" t="inlineStr">
        <is>
          <t>CA-2015-137897</t>
        </is>
      </c>
      <c r="C3599" s="9" t="n">
        <v>42322</v>
      </c>
      <c r="D3599" s="8" t="n">
        <v>2015</v>
      </c>
      <c r="E3599" s="8" t="n">
        <v>11</v>
      </c>
      <c r="F3599" t="inlineStr">
        <is>
          <t>2015-11</t>
        </is>
      </c>
      <c r="G3599" t="inlineStr">
        <is>
          <t>Technology</t>
        </is>
      </c>
      <c r="H3599" t="inlineStr">
        <is>
          <t>Accessories</t>
        </is>
      </c>
      <c r="I3599" t="inlineStr">
        <is>
          <t>Imation 32GB Pocket Pro USB 3.0 Flash Drive - 32 GB - Black - 1 P ...</t>
        </is>
      </c>
      <c r="J3599" s="8" t="n">
        <v>2</v>
      </c>
      <c r="K3599" s="10" t="n">
        <v>0</v>
      </c>
      <c r="L3599" s="11" t="n">
        <v>59.9</v>
      </c>
      <c r="M3599" s="11">
        <f>L3599-N3599</f>
        <v>35.94</v>
      </c>
      <c r="N3599" s="11" t="n">
        <v>23.96</v>
      </c>
      <c r="O3599">
        <f>IF(L3599=0,"—",N3599/L3599)</f>
        <v>0.4</v>
      </c>
      <c r="P3599" t="inlineStr">
        <is>
          <t>East</t>
        </is>
      </c>
      <c r="Q3599" t="inlineStr">
        <is>
          <t>Corporate</t>
        </is>
      </c>
    </row>
    <row r="3600">
      <c r="A3600" s="8" t="n">
        <v>2397</v>
      </c>
      <c r="B3600" t="inlineStr">
        <is>
          <t>CA-2015-137897</t>
        </is>
      </c>
      <c r="C3600" s="9" t="n">
        <v>42322</v>
      </c>
      <c r="D3600" s="8" t="n">
        <v>2015</v>
      </c>
      <c r="E3600" s="8" t="n">
        <v>11</v>
      </c>
      <c r="F3600" t="inlineStr">
        <is>
          <t>2015-11</t>
        </is>
      </c>
      <c r="G3600" t="inlineStr">
        <is>
          <t>Office Supplies</t>
        </is>
      </c>
      <c r="H3600" t="inlineStr">
        <is>
          <t>Paper</t>
        </is>
      </c>
      <c r="I3600" t="inlineStr">
        <is>
          <t>It's Hot Message Books with Stickers, 2 3/4" x 5"</t>
        </is>
      </c>
      <c r="J3600" s="8" t="n">
        <v>5</v>
      </c>
      <c r="K3600" s="10" t="n">
        <v>0</v>
      </c>
      <c r="L3600" s="11" t="n">
        <v>37</v>
      </c>
      <c r="M3600" s="11">
        <f>L3600-N3600</f>
        <v>20.35</v>
      </c>
      <c r="N3600" s="11" t="n">
        <v>16.65</v>
      </c>
      <c r="O3600">
        <f>IF(L3600=0,"—",N3600/L3600)</f>
        <v>0.44999999999999996</v>
      </c>
      <c r="P3600" t="inlineStr">
        <is>
          <t>East</t>
        </is>
      </c>
      <c r="Q3600" t="inlineStr">
        <is>
          <t>Corporate</t>
        </is>
      </c>
    </row>
    <row r="3601">
      <c r="A3601" s="8" t="n">
        <v>2395</v>
      </c>
      <c r="B3601" t="inlineStr">
        <is>
          <t>CA-2015-137897</t>
        </is>
      </c>
      <c r="C3601" s="9" t="n">
        <v>42322</v>
      </c>
      <c r="D3601" s="8" t="n">
        <v>2015</v>
      </c>
      <c r="E3601" s="8" t="n">
        <v>11</v>
      </c>
      <c r="F3601" t="inlineStr">
        <is>
          <t>2015-11</t>
        </is>
      </c>
      <c r="G3601" t="inlineStr">
        <is>
          <t>Technology</t>
        </is>
      </c>
      <c r="H3601" t="inlineStr">
        <is>
          <t>Accessories</t>
        </is>
      </c>
      <c r="I3601" t="inlineStr">
        <is>
          <t>Imation Clip USB flash drive - 8 GB</t>
        </is>
      </c>
      <c r="J3601" s="8" t="n">
        <v>2</v>
      </c>
      <c r="K3601" s="10" t="n">
        <v>0</v>
      </c>
      <c r="L3601" s="11" t="n">
        <v>37.6</v>
      </c>
      <c r="M3601" s="11">
        <f>L3601-N3601</f>
        <v>35.344</v>
      </c>
      <c r="N3601" s="11" t="n">
        <v>2.256</v>
      </c>
      <c r="O3601">
        <f>IF(L3601=0,"—",N3601/L3601)</f>
        <v>0.05999999999999999</v>
      </c>
      <c r="P3601" t="inlineStr">
        <is>
          <t>East</t>
        </is>
      </c>
      <c r="Q3601" t="inlineStr">
        <is>
          <t>Corporate</t>
        </is>
      </c>
    </row>
    <row r="3602">
      <c r="A3602" s="8" t="n">
        <v>3832</v>
      </c>
      <c r="B3602" t="inlineStr">
        <is>
          <t>US-2015-111927</t>
        </is>
      </c>
      <c r="C3602" s="9" t="n">
        <v>42322</v>
      </c>
      <c r="D3602" s="8" t="n">
        <v>2015</v>
      </c>
      <c r="E3602" s="8" t="n">
        <v>11</v>
      </c>
      <c r="F3602" t="inlineStr">
        <is>
          <t>2015-11</t>
        </is>
      </c>
      <c r="G3602" t="inlineStr">
        <is>
          <t>Furniture</t>
        </is>
      </c>
      <c r="H3602" t="inlineStr">
        <is>
          <t>Furnishings</t>
        </is>
      </c>
      <c r="I3602" t="inlineStr">
        <is>
          <t>Executive Impressions 13" Chairman Wall Clock</t>
        </is>
      </c>
      <c r="J3602" s="8" t="n">
        <v>3</v>
      </c>
      <c r="K3602" s="10" t="n">
        <v>0</v>
      </c>
      <c r="L3602" s="11" t="n">
        <v>76.14</v>
      </c>
      <c r="M3602" s="11">
        <f>L3602-N3602</f>
        <v>49.491</v>
      </c>
      <c r="N3602" s="11" t="n">
        <v>26.649</v>
      </c>
      <c r="O3602">
        <f>IF(L3602=0,"—",N3602/L3602)</f>
        <v>0.35000000000000003</v>
      </c>
      <c r="P3602" t="inlineStr">
        <is>
          <t>East</t>
        </is>
      </c>
      <c r="Q3602" t="inlineStr">
        <is>
          <t>Consumer</t>
        </is>
      </c>
    </row>
    <row r="3603">
      <c r="A3603" s="8" t="n">
        <v>2435</v>
      </c>
      <c r="B3603" t="inlineStr">
        <is>
          <t>CA-2015-154746</t>
        </is>
      </c>
      <c r="C3603" s="9" t="n">
        <v>42322</v>
      </c>
      <c r="D3603" s="8" t="n">
        <v>2015</v>
      </c>
      <c r="E3603" s="8" t="n">
        <v>11</v>
      </c>
      <c r="F3603" t="inlineStr">
        <is>
          <t>2015-11</t>
        </is>
      </c>
      <c r="G3603" t="inlineStr">
        <is>
          <t>Office Supplies</t>
        </is>
      </c>
      <c r="H3603" t="inlineStr">
        <is>
          <t>Envelopes</t>
        </is>
      </c>
      <c r="I3603" t="inlineStr">
        <is>
          <t>Brown Kraft Recycled Envelopes</t>
        </is>
      </c>
      <c r="J3603" s="8" t="n">
        <v>2</v>
      </c>
      <c r="K3603" s="10" t="n">
        <v>0</v>
      </c>
      <c r="L3603" s="11" t="n">
        <v>33.96</v>
      </c>
      <c r="M3603" s="11">
        <f>L3603-N3603</f>
        <v>16.98</v>
      </c>
      <c r="N3603" s="11" t="n">
        <v>16.98</v>
      </c>
      <c r="O3603">
        <f>IF(L3603=0,"—",N3603/L3603)</f>
        <v>0.5</v>
      </c>
      <c r="P3603" t="inlineStr">
        <is>
          <t>South</t>
        </is>
      </c>
      <c r="Q3603" t="inlineStr">
        <is>
          <t>Corporate</t>
        </is>
      </c>
    </row>
    <row r="3604">
      <c r="A3604" s="8" t="n">
        <v>9022</v>
      </c>
      <c r="B3604" t="inlineStr">
        <is>
          <t>CA-2015-129525</t>
        </is>
      </c>
      <c r="C3604" s="9" t="n">
        <v>42323</v>
      </c>
      <c r="D3604" s="8" t="n">
        <v>2015</v>
      </c>
      <c r="E3604" s="8" t="n">
        <v>11</v>
      </c>
      <c r="F3604" t="inlineStr">
        <is>
          <t>2015-11</t>
        </is>
      </c>
      <c r="G3604" t="inlineStr">
        <is>
          <t>Office Supplies</t>
        </is>
      </c>
      <c r="H3604" t="inlineStr">
        <is>
          <t>Binders</t>
        </is>
      </c>
      <c r="I3604" t="inlineStr">
        <is>
          <t>Wilson Jones Elliptical Ring 3 1/2" Capacity Binders, 800 sheets</t>
        </is>
      </c>
      <c r="J3604" s="8" t="n">
        <v>13</v>
      </c>
      <c r="K3604" s="10" t="n">
        <v>0.7</v>
      </c>
      <c r="L3604" s="11" t="n">
        <v>166.92</v>
      </c>
      <c r="M3604" s="11">
        <f>L3604-N3604</f>
        <v>283.764</v>
      </c>
      <c r="N3604" s="11" t="n">
        <v>-116.844</v>
      </c>
      <c r="O3604">
        <f>IF(L3604=0,"—",N3604/L3604)</f>
        <v>-0.7000000000000001</v>
      </c>
      <c r="P3604" t="inlineStr">
        <is>
          <t>East</t>
        </is>
      </c>
      <c r="Q3604" t="inlineStr">
        <is>
          <t>Corporate</t>
        </is>
      </c>
    </row>
    <row r="3605">
      <c r="A3605" s="8" t="n">
        <v>8832</v>
      </c>
      <c r="B3605" t="inlineStr">
        <is>
          <t>CA-2015-145324</t>
        </is>
      </c>
      <c r="C3605" s="9" t="n">
        <v>42323</v>
      </c>
      <c r="D3605" s="8" t="n">
        <v>2015</v>
      </c>
      <c r="E3605" s="8" t="n">
        <v>11</v>
      </c>
      <c r="F3605" t="inlineStr">
        <is>
          <t>2015-11</t>
        </is>
      </c>
      <c r="G3605" t="inlineStr">
        <is>
          <t>Furniture</t>
        </is>
      </c>
      <c r="H3605" t="inlineStr">
        <is>
          <t>Furnishings</t>
        </is>
      </c>
      <c r="I3605" t="inlineStr">
        <is>
          <t>12-1/2 Diameter Round Wall Clock</t>
        </is>
      </c>
      <c r="J3605" s="8" t="n">
        <v>2</v>
      </c>
      <c r="K3605" s="10" t="n">
        <v>0</v>
      </c>
      <c r="L3605" s="11" t="n">
        <v>39.96</v>
      </c>
      <c r="M3605" s="11">
        <f>L3605-N3605</f>
        <v>25.5744</v>
      </c>
      <c r="N3605" s="11" t="n">
        <v>14.3856</v>
      </c>
      <c r="O3605">
        <f>IF(L3605=0,"—",N3605/L3605)</f>
        <v>0.36</v>
      </c>
      <c r="P3605" t="inlineStr">
        <is>
          <t>South</t>
        </is>
      </c>
      <c r="Q3605" t="inlineStr">
        <is>
          <t>Home Office</t>
        </is>
      </c>
    </row>
    <row r="3606">
      <c r="A3606" s="8" t="n">
        <v>551</v>
      </c>
      <c r="B3606" t="inlineStr">
        <is>
          <t>CA-2015-113173</t>
        </is>
      </c>
      <c r="C3606" s="9" t="n">
        <v>42323</v>
      </c>
      <c r="D3606" s="8" t="n">
        <v>2015</v>
      </c>
      <c r="E3606" s="8" t="n">
        <v>11</v>
      </c>
      <c r="F3606" t="inlineStr">
        <is>
          <t>2015-11</t>
        </is>
      </c>
      <c r="G3606" t="inlineStr">
        <is>
          <t>Office Supplies</t>
        </is>
      </c>
      <c r="H3606" t="inlineStr">
        <is>
          <t>Supplies</t>
        </is>
      </c>
      <c r="I3606" t="inlineStr">
        <is>
          <t>Staple remover</t>
        </is>
      </c>
      <c r="J3606" s="8" t="n">
        <v>5</v>
      </c>
      <c r="K3606" s="10" t="n">
        <v>0.2</v>
      </c>
      <c r="L3606" s="11" t="n">
        <v>8.720000000000001</v>
      </c>
      <c r="M3606" s="11">
        <f>L3606-N3606</f>
        <v>10.464</v>
      </c>
      <c r="N3606" s="11" t="n">
        <v>-1.744</v>
      </c>
      <c r="O3606">
        <f>IF(L3606=0,"—",N3606/L3606)</f>
        <v>-0.19999999999999998</v>
      </c>
      <c r="P3606" t="inlineStr">
        <is>
          <t>Central</t>
        </is>
      </c>
      <c r="Q3606" t="inlineStr">
        <is>
          <t>Corporate</t>
        </is>
      </c>
    </row>
    <row r="3607">
      <c r="A3607" s="8" t="n">
        <v>550</v>
      </c>
      <c r="B3607" t="inlineStr">
        <is>
          <t>CA-2015-113173</t>
        </is>
      </c>
      <c r="C3607" s="9" t="n">
        <v>42323</v>
      </c>
      <c r="D3607" s="8" t="n">
        <v>2015</v>
      </c>
      <c r="E3607" s="8" t="n">
        <v>11</v>
      </c>
      <c r="F3607" t="inlineStr">
        <is>
          <t>2015-11</t>
        </is>
      </c>
      <c r="G3607" t="inlineStr">
        <is>
          <t>Office Supplies</t>
        </is>
      </c>
      <c r="H3607" t="inlineStr">
        <is>
          <t>Binders</t>
        </is>
      </c>
      <c r="I3607" t="inlineStr">
        <is>
          <t>Flexible Leather- Look Classic Collection Ring Binder</t>
        </is>
      </c>
      <c r="J3607" s="8" t="n">
        <v>3</v>
      </c>
      <c r="K3607" s="10" t="n">
        <v>0.8</v>
      </c>
      <c r="L3607" s="11" t="n">
        <v>11.364</v>
      </c>
      <c r="M3607" s="11">
        <f>L3607-N3607</f>
        <v>28.41</v>
      </c>
      <c r="N3607" s="11" t="n">
        <v>-17.046</v>
      </c>
      <c r="O3607">
        <f>IF(L3607=0,"—",N3607/L3607)</f>
        <v>-1.4999999999999998</v>
      </c>
      <c r="P3607" t="inlineStr">
        <is>
          <t>Central</t>
        </is>
      </c>
      <c r="Q3607" t="inlineStr">
        <is>
          <t>Corporate</t>
        </is>
      </c>
    </row>
    <row r="3608">
      <c r="A3608" s="8" t="n">
        <v>549</v>
      </c>
      <c r="B3608" t="inlineStr">
        <is>
          <t>CA-2015-113173</t>
        </is>
      </c>
      <c r="C3608" s="9" t="n">
        <v>42323</v>
      </c>
      <c r="D3608" s="8" t="n">
        <v>2015</v>
      </c>
      <c r="E3608" s="8" t="n">
        <v>11</v>
      </c>
      <c r="F3608" t="inlineStr">
        <is>
          <t>2015-11</t>
        </is>
      </c>
      <c r="G3608" t="inlineStr">
        <is>
          <t>Office Supplies</t>
        </is>
      </c>
      <c r="H3608" t="inlineStr">
        <is>
          <t>Storage</t>
        </is>
      </c>
      <c r="I3608" t="inlineStr">
        <is>
          <t>Home/Office Personal File Carts</t>
        </is>
      </c>
      <c r="J3608" s="8" t="n">
        <v>9</v>
      </c>
      <c r="K3608" s="10" t="n">
        <v>0.2</v>
      </c>
      <c r="L3608" s="11" t="n">
        <v>250.272</v>
      </c>
      <c r="M3608" s="11">
        <f>L3608-N3608</f>
        <v>234.63</v>
      </c>
      <c r="N3608" s="11" t="n">
        <v>15.642</v>
      </c>
      <c r="O3608">
        <f>IF(L3608=0,"—",N3608/L3608)</f>
        <v>0.0625</v>
      </c>
      <c r="P3608" t="inlineStr">
        <is>
          <t>Central</t>
        </is>
      </c>
      <c r="Q3608" t="inlineStr">
        <is>
          <t>Corporate</t>
        </is>
      </c>
    </row>
    <row r="3609">
      <c r="A3609" s="8" t="n">
        <v>6189</v>
      </c>
      <c r="B3609" t="inlineStr">
        <is>
          <t>CA-2015-138954</t>
        </is>
      </c>
      <c r="C3609" s="9" t="n">
        <v>42323</v>
      </c>
      <c r="D3609" s="8" t="n">
        <v>2015</v>
      </c>
      <c r="E3609" s="8" t="n">
        <v>11</v>
      </c>
      <c r="F3609" t="inlineStr">
        <is>
          <t>2015-11</t>
        </is>
      </c>
      <c r="G3609" t="inlineStr">
        <is>
          <t>Office Supplies</t>
        </is>
      </c>
      <c r="H3609" t="inlineStr">
        <is>
          <t>Art</t>
        </is>
      </c>
      <c r="I3609" t="inlineStr">
        <is>
          <t>Newell 319</t>
        </is>
      </c>
      <c r="J3609" s="8" t="n">
        <v>6</v>
      </c>
      <c r="K3609" s="10" t="n">
        <v>0</v>
      </c>
      <c r="L3609" s="11" t="n">
        <v>119.04</v>
      </c>
      <c r="M3609" s="11">
        <f>L3609-N3609</f>
        <v>83.328</v>
      </c>
      <c r="N3609" s="11" t="n">
        <v>35.712</v>
      </c>
      <c r="O3609">
        <f>IF(L3609=0,"—",N3609/L3609)</f>
        <v>0.3</v>
      </c>
      <c r="P3609" t="inlineStr">
        <is>
          <t>East</t>
        </is>
      </c>
      <c r="Q3609" t="inlineStr">
        <is>
          <t>Corporate</t>
        </is>
      </c>
    </row>
    <row r="3610">
      <c r="A3610" s="8" t="n">
        <v>6188</v>
      </c>
      <c r="B3610" t="inlineStr">
        <is>
          <t>CA-2015-138954</t>
        </is>
      </c>
      <c r="C3610" s="9" t="n">
        <v>42323</v>
      </c>
      <c r="D3610" s="8" t="n">
        <v>2015</v>
      </c>
      <c r="E3610" s="8" t="n">
        <v>11</v>
      </c>
      <c r="F3610" t="inlineStr">
        <is>
          <t>2015-11</t>
        </is>
      </c>
      <c r="G3610" t="inlineStr">
        <is>
          <t>Office Supplies</t>
        </is>
      </c>
      <c r="H3610" t="inlineStr">
        <is>
          <t>Binders</t>
        </is>
      </c>
      <c r="I3610" t="inlineStr">
        <is>
          <t>Cardinal Holdit Data Disk Pockets</t>
        </is>
      </c>
      <c r="J3610" s="8" t="n">
        <v>6</v>
      </c>
      <c r="K3610" s="10" t="n">
        <v>0.2</v>
      </c>
      <c r="L3610" s="11" t="n">
        <v>34.944</v>
      </c>
      <c r="M3610" s="11">
        <f>L3610-N3610</f>
        <v>23.150400000000005</v>
      </c>
      <c r="N3610" s="11" t="n">
        <v>11.7936</v>
      </c>
      <c r="O3610">
        <f>IF(L3610=0,"—",N3610/L3610)</f>
        <v>0.33749999999999997</v>
      </c>
      <c r="P3610" t="inlineStr">
        <is>
          <t>East</t>
        </is>
      </c>
      <c r="Q3610" t="inlineStr">
        <is>
          <t>Corporate</t>
        </is>
      </c>
    </row>
    <row r="3611">
      <c r="A3611" s="8" t="n">
        <v>6187</v>
      </c>
      <c r="B3611" t="inlineStr">
        <is>
          <t>CA-2015-138954</t>
        </is>
      </c>
      <c r="C3611" s="9" t="n">
        <v>42323</v>
      </c>
      <c r="D3611" s="8" t="n">
        <v>2015</v>
      </c>
      <c r="E3611" s="8" t="n">
        <v>11</v>
      </c>
      <c r="F3611" t="inlineStr">
        <is>
          <t>2015-11</t>
        </is>
      </c>
      <c r="G3611" t="inlineStr">
        <is>
          <t>Office Supplies</t>
        </is>
      </c>
      <c r="H3611" t="inlineStr">
        <is>
          <t>Storage</t>
        </is>
      </c>
      <c r="I3611" t="inlineStr">
        <is>
          <t>Eldon Mobile Mega Data Cart  Mega Stackable  Add-On Trays</t>
        </is>
      </c>
      <c r="J3611" s="8" t="n">
        <v>3</v>
      </c>
      <c r="K3611" s="10" t="n">
        <v>0</v>
      </c>
      <c r="L3611" s="11" t="n">
        <v>70.95</v>
      </c>
      <c r="M3611" s="11">
        <f>L3611-N3611</f>
        <v>50.3745</v>
      </c>
      <c r="N3611" s="11" t="n">
        <v>20.5755</v>
      </c>
      <c r="O3611">
        <f>IF(L3611=0,"—",N3611/L3611)</f>
        <v>0.29000000000000004</v>
      </c>
      <c r="P3611" t="inlineStr">
        <is>
          <t>East</t>
        </is>
      </c>
      <c r="Q3611" t="inlineStr">
        <is>
          <t>Corporate</t>
        </is>
      </c>
    </row>
    <row r="3612">
      <c r="A3612" s="8" t="n">
        <v>4193</v>
      </c>
      <c r="B3612" t="inlineStr">
        <is>
          <t>CA-2015-150875</t>
        </is>
      </c>
      <c r="C3612" s="9" t="n">
        <v>42324</v>
      </c>
      <c r="D3612" s="8" t="n">
        <v>2015</v>
      </c>
      <c r="E3612" s="8" t="n">
        <v>11</v>
      </c>
      <c r="F3612" t="inlineStr">
        <is>
          <t>2015-11</t>
        </is>
      </c>
      <c r="G3612" t="inlineStr">
        <is>
          <t>Furniture</t>
        </is>
      </c>
      <c r="H3612" t="inlineStr">
        <is>
          <t>Tables</t>
        </is>
      </c>
      <c r="I3612" t="inlineStr">
        <is>
          <t>Bretford CR4500 Series Slim Rectangular Table</t>
        </is>
      </c>
      <c r="J3612" s="8" t="n">
        <v>2</v>
      </c>
      <c r="K3612" s="10" t="n">
        <v>0</v>
      </c>
      <c r="L3612" s="11" t="n">
        <v>696.42</v>
      </c>
      <c r="M3612" s="11">
        <f>L3612-N3612</f>
        <v>536.2434</v>
      </c>
      <c r="N3612" s="11" t="n">
        <v>160.1766</v>
      </c>
      <c r="O3612">
        <f>IF(L3612=0,"—",N3612/L3612)</f>
        <v>0.23000000000000004</v>
      </c>
      <c r="P3612" t="inlineStr">
        <is>
          <t>West</t>
        </is>
      </c>
      <c r="Q3612" t="inlineStr">
        <is>
          <t>Corporate</t>
        </is>
      </c>
    </row>
    <row r="3613">
      <c r="A3613" s="8" t="n">
        <v>4194</v>
      </c>
      <c r="B3613" t="inlineStr">
        <is>
          <t>CA-2015-150875</t>
        </is>
      </c>
      <c r="C3613" s="9" t="n">
        <v>42324</v>
      </c>
      <c r="D3613" s="8" t="n">
        <v>2015</v>
      </c>
      <c r="E3613" s="8" t="n">
        <v>11</v>
      </c>
      <c r="F3613" t="inlineStr">
        <is>
          <t>2015-11</t>
        </is>
      </c>
      <c r="G3613" t="inlineStr">
        <is>
          <t>Technology</t>
        </is>
      </c>
      <c r="H3613" t="inlineStr">
        <is>
          <t>Phones</t>
        </is>
      </c>
      <c r="I3613" t="inlineStr">
        <is>
          <t>Jabra BIZ 2300 Duo QD Duo Corded Headset</t>
        </is>
      </c>
      <c r="J3613" s="8" t="n">
        <v>3</v>
      </c>
      <c r="K3613" s="10" t="n">
        <v>0.2</v>
      </c>
      <c r="L3613" s="11" t="n">
        <v>304.776</v>
      </c>
      <c r="M3613" s="11">
        <f>L3613-N3613</f>
        <v>281.9178</v>
      </c>
      <c r="N3613" s="11" t="n">
        <v>22.8582</v>
      </c>
      <c r="O3613">
        <f>IF(L3613=0,"—",N3613/L3613)</f>
        <v>0.075</v>
      </c>
      <c r="P3613" t="inlineStr">
        <is>
          <t>West</t>
        </is>
      </c>
      <c r="Q3613" t="inlineStr">
        <is>
          <t>Corporate</t>
        </is>
      </c>
    </row>
    <row r="3614">
      <c r="A3614" s="8" t="n">
        <v>2812</v>
      </c>
      <c r="B3614" t="inlineStr">
        <is>
          <t>CA-2015-135685</t>
        </is>
      </c>
      <c r="C3614" s="9" t="n">
        <v>42324</v>
      </c>
      <c r="D3614" s="8" t="n">
        <v>2015</v>
      </c>
      <c r="E3614" s="8" t="n">
        <v>11</v>
      </c>
      <c r="F3614" t="inlineStr">
        <is>
          <t>2015-11</t>
        </is>
      </c>
      <c r="G3614" t="inlineStr">
        <is>
          <t>Furniture</t>
        </is>
      </c>
      <c r="H3614" t="inlineStr">
        <is>
          <t>Furnishings</t>
        </is>
      </c>
      <c r="I3614" t="inlineStr">
        <is>
          <t>Advantus Employee of the Month Certificate Frame, 11 x 13-1/2</t>
        </is>
      </c>
      <c r="J3614" s="8" t="n">
        <v>6</v>
      </c>
      <c r="K3614" s="10" t="n">
        <v>0</v>
      </c>
      <c r="L3614" s="11" t="n">
        <v>185.58</v>
      </c>
      <c r="M3614" s="11">
        <f>L3614-N3614</f>
        <v>109.49220000000001</v>
      </c>
      <c r="N3614" s="11" t="n">
        <v>76.0878</v>
      </c>
      <c r="O3614">
        <f>IF(L3614=0,"—",N3614/L3614)</f>
        <v>0.41</v>
      </c>
      <c r="P3614" t="inlineStr">
        <is>
          <t>Central</t>
        </is>
      </c>
      <c r="Q3614" t="inlineStr">
        <is>
          <t>Home Office</t>
        </is>
      </c>
    </row>
    <row r="3615">
      <c r="A3615" s="8" t="n">
        <v>1627</v>
      </c>
      <c r="B3615" t="inlineStr">
        <is>
          <t>CA-2015-164539</t>
        </is>
      </c>
      <c r="C3615" s="9" t="n">
        <v>42324</v>
      </c>
      <c r="D3615" s="8" t="n">
        <v>2015</v>
      </c>
      <c r="E3615" s="8" t="n">
        <v>11</v>
      </c>
      <c r="F3615" t="inlineStr">
        <is>
          <t>2015-11</t>
        </is>
      </c>
      <c r="G3615" t="inlineStr">
        <is>
          <t>Office Supplies</t>
        </is>
      </c>
      <c r="H3615" t="inlineStr">
        <is>
          <t>Appliances</t>
        </is>
      </c>
      <c r="I3615" t="inlineStr">
        <is>
          <t>Eureka The Boss Plus 12-Amp Hard Box Upright Vacuum, Red</t>
        </is>
      </c>
      <c r="J3615" s="8" t="n">
        <v>5</v>
      </c>
      <c r="K3615" s="10" t="n">
        <v>0</v>
      </c>
      <c r="L3615" s="11" t="n">
        <v>523.25</v>
      </c>
      <c r="M3615" s="11">
        <f>L3615-N3615</f>
        <v>381.97249999999997</v>
      </c>
      <c r="N3615" s="11" t="n">
        <v>141.2775</v>
      </c>
      <c r="O3615">
        <f>IF(L3615=0,"—",N3615/L3615)</f>
        <v>0.27</v>
      </c>
      <c r="P3615" t="inlineStr">
        <is>
          <t>East</t>
        </is>
      </c>
      <c r="Q3615" t="inlineStr">
        <is>
          <t>Home Office</t>
        </is>
      </c>
    </row>
    <row r="3616">
      <c r="A3616" s="8" t="n">
        <v>6796</v>
      </c>
      <c r="B3616" t="inlineStr">
        <is>
          <t>CA-2015-145394</t>
        </is>
      </c>
      <c r="C3616" s="9" t="n">
        <v>42324</v>
      </c>
      <c r="D3616" s="8" t="n">
        <v>2015</v>
      </c>
      <c r="E3616" s="8" t="n">
        <v>11</v>
      </c>
      <c r="F3616" t="inlineStr">
        <is>
          <t>2015-11</t>
        </is>
      </c>
      <c r="G3616" t="inlineStr">
        <is>
          <t>Furniture</t>
        </is>
      </c>
      <c r="H3616" t="inlineStr">
        <is>
          <t>Furnishings</t>
        </is>
      </c>
      <c r="I3616" t="inlineStr">
        <is>
          <t>Howard Miller 11-1/2" Diameter Brentwood Wall Clock</t>
        </is>
      </c>
      <c r="J3616" s="8" t="n">
        <v>2</v>
      </c>
      <c r="K3616" s="10" t="n">
        <v>0.6</v>
      </c>
      <c r="L3616" s="11" t="n">
        <v>34.504</v>
      </c>
      <c r="M3616" s="11">
        <f>L3616-N3616</f>
        <v>50.0308</v>
      </c>
      <c r="N3616" s="11" t="n">
        <v>-15.5268</v>
      </c>
      <c r="O3616">
        <f>IF(L3616=0,"—",N3616/L3616)</f>
        <v>-0.45</v>
      </c>
      <c r="P3616" t="inlineStr">
        <is>
          <t>Central</t>
        </is>
      </c>
      <c r="Q3616" t="inlineStr">
        <is>
          <t>Corporate</t>
        </is>
      </c>
    </row>
    <row r="3617">
      <c r="A3617" s="8" t="n">
        <v>6794</v>
      </c>
      <c r="B3617" t="inlineStr">
        <is>
          <t>CA-2015-145394</t>
        </is>
      </c>
      <c r="C3617" s="9" t="n">
        <v>42324</v>
      </c>
      <c r="D3617" s="8" t="n">
        <v>2015</v>
      </c>
      <c r="E3617" s="8" t="n">
        <v>11</v>
      </c>
      <c r="F3617" t="inlineStr">
        <is>
          <t>2015-11</t>
        </is>
      </c>
      <c r="G3617" t="inlineStr">
        <is>
          <t>Office Supplies</t>
        </is>
      </c>
      <c r="H3617" t="inlineStr">
        <is>
          <t>Storage</t>
        </is>
      </c>
      <c r="I3617" t="inlineStr">
        <is>
          <t>Neat Ideas Personal Hanging Folder Files, Black</t>
        </is>
      </c>
      <c r="J3617" s="8" t="n">
        <v>2</v>
      </c>
      <c r="K3617" s="10" t="n">
        <v>0.2</v>
      </c>
      <c r="L3617" s="11" t="n">
        <v>21.488</v>
      </c>
      <c r="M3617" s="11">
        <f>L3617-N3617</f>
        <v>19.8764</v>
      </c>
      <c r="N3617" s="11" t="n">
        <v>1.6116</v>
      </c>
      <c r="O3617">
        <f>IF(L3617=0,"—",N3617/L3617)</f>
        <v>0.075</v>
      </c>
      <c r="P3617" t="inlineStr">
        <is>
          <t>Central</t>
        </is>
      </c>
      <c r="Q3617" t="inlineStr">
        <is>
          <t>Corporate</t>
        </is>
      </c>
    </row>
    <row r="3618">
      <c r="A3618" s="8" t="n">
        <v>7442</v>
      </c>
      <c r="B3618" t="inlineStr">
        <is>
          <t>CA-2015-120446</t>
        </is>
      </c>
      <c r="C3618" s="9" t="n">
        <v>42324</v>
      </c>
      <c r="D3618" s="8" t="n">
        <v>2015</v>
      </c>
      <c r="E3618" s="8" t="n">
        <v>11</v>
      </c>
      <c r="F3618" t="inlineStr">
        <is>
          <t>2015-11</t>
        </is>
      </c>
      <c r="G3618" t="inlineStr">
        <is>
          <t>Office Supplies</t>
        </is>
      </c>
      <c r="H3618" t="inlineStr">
        <is>
          <t>Labels</t>
        </is>
      </c>
      <c r="I3618" t="inlineStr">
        <is>
          <t>Avery 51</t>
        </is>
      </c>
      <c r="J3618" s="8" t="n">
        <v>3</v>
      </c>
      <c r="K3618" s="10" t="n">
        <v>0</v>
      </c>
      <c r="L3618" s="11" t="n">
        <v>18.9</v>
      </c>
      <c r="M3618" s="11">
        <f>L3618-N3618</f>
        <v>10.205999999999998</v>
      </c>
      <c r="N3618" s="11" t="n">
        <v>8.694000000000001</v>
      </c>
      <c r="O3618">
        <f>IF(L3618=0,"—",N3618/L3618)</f>
        <v>0.4600000000000001</v>
      </c>
      <c r="P3618" t="inlineStr">
        <is>
          <t>West</t>
        </is>
      </c>
      <c r="Q3618" t="inlineStr">
        <is>
          <t>Corporate</t>
        </is>
      </c>
    </row>
    <row r="3619">
      <c r="A3619" s="8" t="n">
        <v>6795</v>
      </c>
      <c r="B3619" t="inlineStr">
        <is>
          <t>CA-2015-145394</t>
        </is>
      </c>
      <c r="C3619" s="9" t="n">
        <v>42324</v>
      </c>
      <c r="D3619" s="8" t="n">
        <v>2015</v>
      </c>
      <c r="E3619" s="8" t="n">
        <v>11</v>
      </c>
      <c r="F3619" t="inlineStr">
        <is>
          <t>2015-11</t>
        </is>
      </c>
      <c r="G3619" t="inlineStr">
        <is>
          <t>Technology</t>
        </is>
      </c>
      <c r="H3619" t="inlineStr">
        <is>
          <t>Phones</t>
        </is>
      </c>
      <c r="I3619" t="inlineStr">
        <is>
          <t>HTC One</t>
        </is>
      </c>
      <c r="J3619" s="8" t="n">
        <v>3</v>
      </c>
      <c r="K3619" s="10" t="n">
        <v>0.2</v>
      </c>
      <c r="L3619" s="11" t="n">
        <v>239.976</v>
      </c>
      <c r="M3619" s="11">
        <f>L3619-N3619</f>
        <v>212.9787</v>
      </c>
      <c r="N3619" s="11" t="n">
        <v>26.9973</v>
      </c>
      <c r="O3619">
        <f>IF(L3619=0,"—",N3619/L3619)</f>
        <v>0.1125</v>
      </c>
      <c r="P3619" t="inlineStr">
        <is>
          <t>Central</t>
        </is>
      </c>
      <c r="Q3619" t="inlineStr">
        <is>
          <t>Corporate</t>
        </is>
      </c>
    </row>
    <row r="3620">
      <c r="A3620" s="8" t="n">
        <v>2813</v>
      </c>
      <c r="B3620" t="inlineStr">
        <is>
          <t>CA-2015-135685</t>
        </is>
      </c>
      <c r="C3620" s="9" t="n">
        <v>42324</v>
      </c>
      <c r="D3620" s="8" t="n">
        <v>2015</v>
      </c>
      <c r="E3620" s="8" t="n">
        <v>11</v>
      </c>
      <c r="F3620" t="inlineStr">
        <is>
          <t>2015-11</t>
        </is>
      </c>
      <c r="G3620" t="inlineStr">
        <is>
          <t>Furniture</t>
        </is>
      </c>
      <c r="H3620" t="inlineStr">
        <is>
          <t>Tables</t>
        </is>
      </c>
      <c r="I3620" t="inlineStr">
        <is>
          <t>Lesro Sheffield Collection Coffee Table, End Table, Center Table, Corner Table</t>
        </is>
      </c>
      <c r="J3620" s="8" t="n">
        <v>3</v>
      </c>
      <c r="K3620" s="10" t="n">
        <v>0</v>
      </c>
      <c r="L3620" s="11" t="n">
        <v>214.11</v>
      </c>
      <c r="M3620" s="11">
        <f>L3620-N3620</f>
        <v>177.71130000000002</v>
      </c>
      <c r="N3620" s="11" t="n">
        <v>36.3987</v>
      </c>
      <c r="O3620">
        <f>IF(L3620=0,"—",N3620/L3620)</f>
        <v>0.16999999999999998</v>
      </c>
      <c r="P3620" t="inlineStr">
        <is>
          <t>Central</t>
        </is>
      </c>
      <c r="Q3620" t="inlineStr">
        <is>
          <t>Home Office</t>
        </is>
      </c>
    </row>
    <row r="3621">
      <c r="A3621" s="8" t="n">
        <v>2811</v>
      </c>
      <c r="B3621" t="inlineStr">
        <is>
          <t>CA-2015-135685</t>
        </is>
      </c>
      <c r="C3621" s="9" t="n">
        <v>42324</v>
      </c>
      <c r="D3621" s="8" t="n">
        <v>2015</v>
      </c>
      <c r="E3621" s="8" t="n">
        <v>11</v>
      </c>
      <c r="F3621" t="inlineStr">
        <is>
          <t>2015-11</t>
        </is>
      </c>
      <c r="G3621" t="inlineStr">
        <is>
          <t>Office Supplies</t>
        </is>
      </c>
      <c r="H3621" t="inlineStr">
        <is>
          <t>Paper</t>
        </is>
      </c>
      <c r="I3621" t="inlineStr">
        <is>
          <t>Xerox 191</t>
        </is>
      </c>
      <c r="J3621" s="8" t="n">
        <v>9</v>
      </c>
      <c r="K3621" s="10" t="n">
        <v>0</v>
      </c>
      <c r="L3621" s="11" t="n">
        <v>179.82</v>
      </c>
      <c r="M3621" s="11">
        <f>L3621-N3621</f>
        <v>95.3046</v>
      </c>
      <c r="N3621" s="11" t="n">
        <v>84.5154</v>
      </c>
      <c r="O3621">
        <f>IF(L3621=0,"—",N3621/L3621)</f>
        <v>0.47000000000000003</v>
      </c>
      <c r="P3621" t="inlineStr">
        <is>
          <t>Central</t>
        </is>
      </c>
      <c r="Q3621" t="inlineStr">
        <is>
          <t>Home Office</t>
        </is>
      </c>
    </row>
    <row r="3622">
      <c r="A3622" s="8" t="n">
        <v>2815</v>
      </c>
      <c r="B3622" t="inlineStr">
        <is>
          <t>CA-2015-135685</t>
        </is>
      </c>
      <c r="C3622" s="9" t="n">
        <v>42324</v>
      </c>
      <c r="D3622" s="8" t="n">
        <v>2015</v>
      </c>
      <c r="E3622" s="8" t="n">
        <v>11</v>
      </c>
      <c r="F3622" t="inlineStr">
        <is>
          <t>2015-11</t>
        </is>
      </c>
      <c r="G3622" t="inlineStr">
        <is>
          <t>Furniture</t>
        </is>
      </c>
      <c r="H3622" t="inlineStr">
        <is>
          <t>Tables</t>
        </is>
      </c>
      <c r="I3622" t="inlineStr">
        <is>
          <t>Chromcraft Bull-Nose Wood Round Conference Table Top, Wood Base</t>
        </is>
      </c>
      <c r="J3622" s="8" t="n">
        <v>3</v>
      </c>
      <c r="K3622" s="10" t="n">
        <v>0</v>
      </c>
      <c r="L3622" s="11" t="n">
        <v>653.55</v>
      </c>
      <c r="M3622" s="11">
        <f>L3622-N3622</f>
        <v>542.4465</v>
      </c>
      <c r="N3622" s="11" t="n">
        <v>111.1035</v>
      </c>
      <c r="O3622">
        <f>IF(L3622=0,"—",N3622/L3622)</f>
        <v>0.17</v>
      </c>
      <c r="P3622" t="inlineStr">
        <is>
          <t>Central</t>
        </is>
      </c>
      <c r="Q3622" t="inlineStr">
        <is>
          <t>Home Office</t>
        </is>
      </c>
    </row>
    <row r="3623">
      <c r="A3623" s="8" t="n">
        <v>2814</v>
      </c>
      <c r="B3623" t="inlineStr">
        <is>
          <t>CA-2015-135685</t>
        </is>
      </c>
      <c r="C3623" s="9" t="n">
        <v>42324</v>
      </c>
      <c r="D3623" s="8" t="n">
        <v>2015</v>
      </c>
      <c r="E3623" s="8" t="n">
        <v>11</v>
      </c>
      <c r="F3623" t="inlineStr">
        <is>
          <t>2015-11</t>
        </is>
      </c>
      <c r="G3623" t="inlineStr">
        <is>
          <t>Technology</t>
        </is>
      </c>
      <c r="H3623" t="inlineStr">
        <is>
          <t>Accessories</t>
        </is>
      </c>
      <c r="I3623" t="inlineStr">
        <is>
          <t>Logitech diNovo Edge Keyboard</t>
        </is>
      </c>
      <c r="J3623" s="8" t="n">
        <v>4</v>
      </c>
      <c r="K3623" s="10" t="n">
        <v>0</v>
      </c>
      <c r="L3623" s="11" t="n">
        <v>999.96</v>
      </c>
      <c r="M3623" s="11">
        <f>L3623-N3623</f>
        <v>769.9692</v>
      </c>
      <c r="N3623" s="11" t="n">
        <v>229.9908</v>
      </c>
      <c r="O3623">
        <f>IF(L3623=0,"—",N3623/L3623)</f>
        <v>0.23</v>
      </c>
      <c r="P3623" t="inlineStr">
        <is>
          <t>Central</t>
        </is>
      </c>
      <c r="Q3623" t="inlineStr">
        <is>
          <t>Home Office</t>
        </is>
      </c>
    </row>
    <row r="3624">
      <c r="A3624" s="8" t="n">
        <v>5842</v>
      </c>
      <c r="B3624" t="inlineStr">
        <is>
          <t>CA-2015-126725</t>
        </is>
      </c>
      <c r="C3624" s="9" t="n">
        <v>42325</v>
      </c>
      <c r="D3624" s="8" t="n">
        <v>2015</v>
      </c>
      <c r="E3624" s="8" t="n">
        <v>11</v>
      </c>
      <c r="F3624" t="inlineStr">
        <is>
          <t>2015-11</t>
        </is>
      </c>
      <c r="G3624" t="inlineStr">
        <is>
          <t>Technology</t>
        </is>
      </c>
      <c r="H3624" t="inlineStr">
        <is>
          <t>Phones</t>
        </is>
      </c>
      <c r="I3624" t="inlineStr">
        <is>
          <t>RCA ViSYS 25825 Wireless digital phone</t>
        </is>
      </c>
      <c r="J3624" s="8" t="n">
        <v>4</v>
      </c>
      <c r="K3624" s="10" t="n">
        <v>0.2</v>
      </c>
      <c r="L3624" s="11" t="n">
        <v>415.968</v>
      </c>
      <c r="M3624" s="11">
        <f>L3624-N3624</f>
        <v>363.97200000000004</v>
      </c>
      <c r="N3624" s="11" t="n">
        <v>51.996</v>
      </c>
      <c r="O3624">
        <f>IF(L3624=0,"—",N3624/L3624)</f>
        <v>0.125</v>
      </c>
      <c r="P3624" t="inlineStr">
        <is>
          <t>West</t>
        </is>
      </c>
      <c r="Q3624" t="inlineStr">
        <is>
          <t>Consumer</t>
        </is>
      </c>
    </row>
    <row r="3625">
      <c r="A3625" s="8" t="n">
        <v>5848</v>
      </c>
      <c r="B3625" t="inlineStr">
        <is>
          <t>CA-2015-126725</t>
        </is>
      </c>
      <c r="C3625" s="9" t="n">
        <v>42325</v>
      </c>
      <c r="D3625" s="8" t="n">
        <v>2015</v>
      </c>
      <c r="E3625" s="8" t="n">
        <v>11</v>
      </c>
      <c r="F3625" t="inlineStr">
        <is>
          <t>2015-11</t>
        </is>
      </c>
      <c r="G3625" t="inlineStr">
        <is>
          <t>Furniture</t>
        </is>
      </c>
      <c r="H3625" t="inlineStr">
        <is>
          <t>Furnishings</t>
        </is>
      </c>
      <c r="I3625" t="inlineStr">
        <is>
          <t>Advantus Panel Wall Certificate Holder - 8.5x11</t>
        </is>
      </c>
      <c r="J3625" s="8" t="n">
        <v>3</v>
      </c>
      <c r="K3625" s="10" t="n">
        <v>0</v>
      </c>
      <c r="L3625" s="11" t="n">
        <v>36.6</v>
      </c>
      <c r="M3625" s="11">
        <f>L3625-N3625</f>
        <v>21.228</v>
      </c>
      <c r="N3625" s="11" t="n">
        <v>15.372</v>
      </c>
      <c r="O3625">
        <f>IF(L3625=0,"—",N3625/L3625)</f>
        <v>0.42</v>
      </c>
      <c r="P3625" t="inlineStr">
        <is>
          <t>West</t>
        </is>
      </c>
      <c r="Q3625" t="inlineStr">
        <is>
          <t>Consumer</t>
        </is>
      </c>
    </row>
    <row r="3626">
      <c r="A3626" s="8" t="n">
        <v>8010</v>
      </c>
      <c r="B3626" t="inlineStr">
        <is>
          <t>CA-2015-110863</t>
        </is>
      </c>
      <c r="C3626" s="9" t="n">
        <v>42325</v>
      </c>
      <c r="D3626" s="8" t="n">
        <v>2015</v>
      </c>
      <c r="E3626" s="8" t="n">
        <v>11</v>
      </c>
      <c r="F3626" t="inlineStr">
        <is>
          <t>2015-11</t>
        </is>
      </c>
      <c r="G3626" t="inlineStr">
        <is>
          <t>Furniture</t>
        </is>
      </c>
      <c r="H3626" t="inlineStr">
        <is>
          <t>Chairs</t>
        </is>
      </c>
      <c r="I3626" t="inlineStr">
        <is>
          <t>Hon Olson Stacker Chairs</t>
        </is>
      </c>
      <c r="J3626" s="8" t="n">
        <v>5</v>
      </c>
      <c r="K3626" s="10" t="n">
        <v>0</v>
      </c>
      <c r="L3626" s="11" t="n">
        <v>1323.9</v>
      </c>
      <c r="M3626" s="11">
        <f>L3626-N3626</f>
        <v>939.969</v>
      </c>
      <c r="N3626" s="11" t="n">
        <v>383.931</v>
      </c>
      <c r="O3626">
        <f>IF(L3626=0,"—",N3626/L3626)</f>
        <v>0.29</v>
      </c>
      <c r="P3626" t="inlineStr">
        <is>
          <t>Central</t>
        </is>
      </c>
      <c r="Q3626" t="inlineStr">
        <is>
          <t>Consumer</t>
        </is>
      </c>
    </row>
    <row r="3627">
      <c r="A3627" s="8" t="n">
        <v>8009</v>
      </c>
      <c r="B3627" t="inlineStr">
        <is>
          <t>CA-2015-110863</t>
        </is>
      </c>
      <c r="C3627" s="9" t="n">
        <v>42325</v>
      </c>
      <c r="D3627" s="8" t="n">
        <v>2015</v>
      </c>
      <c r="E3627" s="8" t="n">
        <v>11</v>
      </c>
      <c r="F3627" t="inlineStr">
        <is>
          <t>2015-11</t>
        </is>
      </c>
      <c r="G3627" t="inlineStr">
        <is>
          <t>Office Supplies</t>
        </is>
      </c>
      <c r="H3627" t="inlineStr">
        <is>
          <t>Paper</t>
        </is>
      </c>
      <c r="I3627" t="inlineStr">
        <is>
          <t>Easy-staple paper</t>
        </is>
      </c>
      <c r="J3627" s="8" t="n">
        <v>3</v>
      </c>
      <c r="K3627" s="10" t="n">
        <v>0</v>
      </c>
      <c r="L3627" s="11" t="n">
        <v>106.32</v>
      </c>
      <c r="M3627" s="11">
        <f>L3627-N3627</f>
        <v>56.349599999999995</v>
      </c>
      <c r="N3627" s="11" t="n">
        <v>49.9704</v>
      </c>
      <c r="O3627">
        <f>IF(L3627=0,"—",N3627/L3627)</f>
        <v>0.47000000000000003</v>
      </c>
      <c r="P3627" t="inlineStr">
        <is>
          <t>Central</t>
        </is>
      </c>
      <c r="Q3627" t="inlineStr">
        <is>
          <t>Consumer</t>
        </is>
      </c>
    </row>
    <row r="3628">
      <c r="A3628" s="8" t="n">
        <v>5843</v>
      </c>
      <c r="B3628" t="inlineStr">
        <is>
          <t>CA-2015-126725</t>
        </is>
      </c>
      <c r="C3628" s="9" t="n">
        <v>42325</v>
      </c>
      <c r="D3628" s="8" t="n">
        <v>2015</v>
      </c>
      <c r="E3628" s="8" t="n">
        <v>11</v>
      </c>
      <c r="F3628" t="inlineStr">
        <is>
          <t>2015-11</t>
        </is>
      </c>
      <c r="G3628" t="inlineStr">
        <is>
          <t>Office Supplies</t>
        </is>
      </c>
      <c r="H3628" t="inlineStr">
        <is>
          <t>Storage</t>
        </is>
      </c>
      <c r="I3628" t="inlineStr">
        <is>
          <t>Carina Media Storage Towers in Natural &amp; Black</t>
        </is>
      </c>
      <c r="J3628" s="8" t="n">
        <v>5</v>
      </c>
      <c r="K3628" s="10" t="n">
        <v>0</v>
      </c>
      <c r="L3628" s="11" t="n">
        <v>304.9</v>
      </c>
      <c r="M3628" s="11">
        <f>L3628-N3628</f>
        <v>298.80199999999996</v>
      </c>
      <c r="N3628" s="11" t="n">
        <v>6.098</v>
      </c>
      <c r="O3628">
        <f>IF(L3628=0,"—",N3628/L3628)</f>
        <v>0.02</v>
      </c>
      <c r="P3628" t="inlineStr">
        <is>
          <t>West</t>
        </is>
      </c>
      <c r="Q3628" t="inlineStr">
        <is>
          <t>Consumer</t>
        </is>
      </c>
    </row>
    <row r="3629">
      <c r="A3629" s="8" t="n">
        <v>5844</v>
      </c>
      <c r="B3629" t="inlineStr">
        <is>
          <t>CA-2015-126725</t>
        </is>
      </c>
      <c r="C3629" s="9" t="n">
        <v>42325</v>
      </c>
      <c r="D3629" s="8" t="n">
        <v>2015</v>
      </c>
      <c r="E3629" s="8" t="n">
        <v>11</v>
      </c>
      <c r="F3629" t="inlineStr">
        <is>
          <t>2015-11</t>
        </is>
      </c>
      <c r="G3629" t="inlineStr">
        <is>
          <t>Furniture</t>
        </is>
      </c>
      <c r="H3629" t="inlineStr">
        <is>
          <t>Furnishings</t>
        </is>
      </c>
      <c r="I3629" t="inlineStr">
        <is>
          <t>DAX Contemporary Wood Frame with Silver Metal Mat, Desktop, 11 x 14 Size</t>
        </is>
      </c>
      <c r="J3629" s="8" t="n">
        <v>4</v>
      </c>
      <c r="K3629" s="10" t="n">
        <v>0</v>
      </c>
      <c r="L3629" s="11" t="n">
        <v>80.95999999999999</v>
      </c>
      <c r="M3629" s="11">
        <f>L3629-N3629</f>
        <v>51.81439999999999</v>
      </c>
      <c r="N3629" s="11" t="n">
        <v>29.1456</v>
      </c>
      <c r="O3629">
        <f>IF(L3629=0,"—",N3629/L3629)</f>
        <v>0.36000000000000004</v>
      </c>
      <c r="P3629" t="inlineStr">
        <is>
          <t>West</t>
        </is>
      </c>
      <c r="Q3629" t="inlineStr">
        <is>
          <t>Consumer</t>
        </is>
      </c>
    </row>
    <row r="3630">
      <c r="A3630" s="8" t="n">
        <v>5845</v>
      </c>
      <c r="B3630" t="inlineStr">
        <is>
          <t>CA-2015-126725</t>
        </is>
      </c>
      <c r="C3630" s="9" t="n">
        <v>42325</v>
      </c>
      <c r="D3630" s="8" t="n">
        <v>2015</v>
      </c>
      <c r="E3630" s="8" t="n">
        <v>11</v>
      </c>
      <c r="F3630" t="inlineStr">
        <is>
          <t>2015-11</t>
        </is>
      </c>
      <c r="G3630" t="inlineStr">
        <is>
          <t>Office Supplies</t>
        </is>
      </c>
      <c r="H3630" t="inlineStr">
        <is>
          <t>Storage</t>
        </is>
      </c>
      <c r="I3630" t="inlineStr">
        <is>
          <t>Fellowes Recycled Storage Drawers</t>
        </is>
      </c>
      <c r="J3630" s="8" t="n">
        <v>7</v>
      </c>
      <c r="K3630" s="10" t="n">
        <v>0</v>
      </c>
      <c r="L3630" s="11" t="n">
        <v>777.21</v>
      </c>
      <c r="M3630" s="11">
        <f>L3630-N3630</f>
        <v>722.8053</v>
      </c>
      <c r="N3630" s="11" t="n">
        <v>54.4047</v>
      </c>
      <c r="O3630">
        <f>IF(L3630=0,"—",N3630/L3630)</f>
        <v>0.06999999999999999</v>
      </c>
      <c r="P3630" t="inlineStr">
        <is>
          <t>West</t>
        </is>
      </c>
      <c r="Q3630" t="inlineStr">
        <is>
          <t>Consumer</t>
        </is>
      </c>
    </row>
    <row r="3631">
      <c r="A3631" s="8" t="n">
        <v>8008</v>
      </c>
      <c r="B3631" t="inlineStr">
        <is>
          <t>CA-2015-110863</t>
        </is>
      </c>
      <c r="C3631" s="9" t="n">
        <v>42325</v>
      </c>
      <c r="D3631" s="8" t="n">
        <v>2015</v>
      </c>
      <c r="E3631" s="8" t="n">
        <v>11</v>
      </c>
      <c r="F3631" t="inlineStr">
        <is>
          <t>2015-11</t>
        </is>
      </c>
      <c r="G3631" t="inlineStr">
        <is>
          <t>Office Supplies</t>
        </is>
      </c>
      <c r="H3631" t="inlineStr">
        <is>
          <t>Storage</t>
        </is>
      </c>
      <c r="I3631" t="inlineStr">
        <is>
          <t>Tennsco Stur-D-Stor Boltless Shelving, 5 Shelves, 24" Deep, Sand</t>
        </is>
      </c>
      <c r="J3631" s="8" t="n">
        <v>4</v>
      </c>
      <c r="K3631" s="10" t="n">
        <v>0</v>
      </c>
      <c r="L3631" s="11" t="n">
        <v>541.24</v>
      </c>
      <c r="M3631" s="11">
        <f>L3631-N3631</f>
        <v>535.8276</v>
      </c>
      <c r="N3631" s="11" t="n">
        <v>5.4124</v>
      </c>
      <c r="O3631">
        <f>IF(L3631=0,"—",N3631/L3631)</f>
        <v>0.01</v>
      </c>
      <c r="P3631" t="inlineStr">
        <is>
          <t>Central</t>
        </is>
      </c>
      <c r="Q3631" t="inlineStr">
        <is>
          <t>Consumer</t>
        </is>
      </c>
    </row>
    <row r="3632">
      <c r="A3632" s="8" t="n">
        <v>5847</v>
      </c>
      <c r="B3632" t="inlineStr">
        <is>
          <t>CA-2015-126725</t>
        </is>
      </c>
      <c r="C3632" s="9" t="n">
        <v>42325</v>
      </c>
      <c r="D3632" s="8" t="n">
        <v>2015</v>
      </c>
      <c r="E3632" s="8" t="n">
        <v>11</v>
      </c>
      <c r="F3632" t="inlineStr">
        <is>
          <t>2015-11</t>
        </is>
      </c>
      <c r="G3632" t="inlineStr">
        <is>
          <t>Furniture</t>
        </is>
      </c>
      <c r="H3632" t="inlineStr">
        <is>
          <t>Chairs</t>
        </is>
      </c>
      <c r="I3632" t="inlineStr">
        <is>
          <t>Office Star - Contemporary Swivel Chair with Padded Adjustable Arms and Flex Bac</t>
        </is>
      </c>
      <c r="J3632" s="8" t="n">
        <v>2</v>
      </c>
      <c r="K3632" s="10" t="n">
        <v>0.2</v>
      </c>
      <c r="L3632" s="11" t="n">
        <v>225.568</v>
      </c>
      <c r="M3632" s="11">
        <f>L3632-N3632</f>
        <v>222.7484</v>
      </c>
      <c r="N3632" s="11" t="n">
        <v>2.8196</v>
      </c>
      <c r="O3632">
        <f>IF(L3632=0,"—",N3632/L3632)</f>
        <v>0.012499999999999999</v>
      </c>
      <c r="P3632" t="inlineStr">
        <is>
          <t>West</t>
        </is>
      </c>
      <c r="Q3632" t="inlineStr">
        <is>
          <t>Consumer</t>
        </is>
      </c>
    </row>
    <row r="3633">
      <c r="A3633" s="8" t="n">
        <v>5846</v>
      </c>
      <c r="B3633" t="inlineStr">
        <is>
          <t>CA-2015-126725</t>
        </is>
      </c>
      <c r="C3633" s="9" t="n">
        <v>42325</v>
      </c>
      <c r="D3633" s="8" t="n">
        <v>2015</v>
      </c>
      <c r="E3633" s="8" t="n">
        <v>11</v>
      </c>
      <c r="F3633" t="inlineStr">
        <is>
          <t>2015-11</t>
        </is>
      </c>
      <c r="G3633" t="inlineStr">
        <is>
          <t>Office Supplies</t>
        </is>
      </c>
      <c r="H3633" t="inlineStr">
        <is>
          <t>Paper</t>
        </is>
      </c>
      <c r="I3633" t="inlineStr">
        <is>
          <t>Xerox 203</t>
        </is>
      </c>
      <c r="J3633" s="8" t="n">
        <v>5</v>
      </c>
      <c r="K3633" s="10" t="n">
        <v>0</v>
      </c>
      <c r="L3633" s="11" t="n">
        <v>32.4</v>
      </c>
      <c r="M3633" s="11">
        <f>L3633-N3633</f>
        <v>16.848</v>
      </c>
      <c r="N3633" s="11" t="n">
        <v>15.552</v>
      </c>
      <c r="O3633">
        <f>IF(L3633=0,"—",N3633/L3633)</f>
        <v>0.48</v>
      </c>
      <c r="P3633" t="inlineStr">
        <is>
          <t>West</t>
        </is>
      </c>
      <c r="Q3633" t="inlineStr">
        <is>
          <t>Consumer</t>
        </is>
      </c>
    </row>
    <row r="3634">
      <c r="A3634" s="8" t="n">
        <v>4421</v>
      </c>
      <c r="B3634" t="inlineStr">
        <is>
          <t>CA-2015-163090</t>
        </is>
      </c>
      <c r="C3634" s="9" t="n">
        <v>42325</v>
      </c>
      <c r="D3634" s="8" t="n">
        <v>2015</v>
      </c>
      <c r="E3634" s="8" t="n">
        <v>11</v>
      </c>
      <c r="F3634" t="inlineStr">
        <is>
          <t>2015-11</t>
        </is>
      </c>
      <c r="G3634" t="inlineStr">
        <is>
          <t>Office Supplies</t>
        </is>
      </c>
      <c r="H3634" t="inlineStr">
        <is>
          <t>Supplies</t>
        </is>
      </c>
      <c r="I3634" t="inlineStr">
        <is>
          <t>Acme Box Cutter Scissors</t>
        </is>
      </c>
      <c r="J3634" s="8" t="n">
        <v>5</v>
      </c>
      <c r="K3634" s="10" t="n">
        <v>0.2</v>
      </c>
      <c r="L3634" s="11" t="n">
        <v>40.92</v>
      </c>
      <c r="M3634" s="11">
        <f>L3634-N3634</f>
        <v>37.851</v>
      </c>
      <c r="N3634" s="11" t="n">
        <v>3.069</v>
      </c>
      <c r="O3634">
        <f>IF(L3634=0,"—",N3634/L3634)</f>
        <v>0.075</v>
      </c>
      <c r="P3634" t="inlineStr">
        <is>
          <t>Central</t>
        </is>
      </c>
      <c r="Q3634" t="inlineStr">
        <is>
          <t>Consumer</t>
        </is>
      </c>
    </row>
    <row r="3635">
      <c r="A3635" s="8" t="n">
        <v>6996</v>
      </c>
      <c r="B3635" t="inlineStr">
        <is>
          <t>CA-2015-166800</t>
        </is>
      </c>
      <c r="C3635" s="9" t="n">
        <v>42327</v>
      </c>
      <c r="D3635" s="8" t="n">
        <v>2015</v>
      </c>
      <c r="E3635" s="8" t="n">
        <v>11</v>
      </c>
      <c r="F3635" t="inlineStr">
        <is>
          <t>2015-11</t>
        </is>
      </c>
      <c r="G3635" t="inlineStr">
        <is>
          <t>Office Supplies</t>
        </is>
      </c>
      <c r="H3635" t="inlineStr">
        <is>
          <t>Appliances</t>
        </is>
      </c>
      <c r="I3635" t="inlineStr">
        <is>
          <t>Hoover Commercial Soft Guard Upright Vacuum And Disposable Filtration Bags</t>
        </is>
      </c>
      <c r="J3635" s="8" t="n">
        <v>4</v>
      </c>
      <c r="K3635" s="10" t="n">
        <v>0</v>
      </c>
      <c r="L3635" s="11" t="n">
        <v>31.08</v>
      </c>
      <c r="M3635" s="11">
        <f>L3635-N3635</f>
        <v>22.688399999999998</v>
      </c>
      <c r="N3635" s="11" t="n">
        <v>8.3916</v>
      </c>
      <c r="O3635">
        <f>IF(L3635=0,"—",N3635/L3635)</f>
        <v>0.27</v>
      </c>
      <c r="P3635" t="inlineStr">
        <is>
          <t>West</t>
        </is>
      </c>
      <c r="Q3635" t="inlineStr">
        <is>
          <t>Corporate</t>
        </is>
      </c>
    </row>
    <row r="3636">
      <c r="A3636" s="8" t="n">
        <v>7952</v>
      </c>
      <c r="B3636" t="inlineStr">
        <is>
          <t>CA-2015-145814</t>
        </is>
      </c>
      <c r="C3636" s="9" t="n">
        <v>42327</v>
      </c>
      <c r="D3636" s="8" t="n">
        <v>2015</v>
      </c>
      <c r="E3636" s="8" t="n">
        <v>11</v>
      </c>
      <c r="F3636" t="inlineStr">
        <is>
          <t>2015-11</t>
        </is>
      </c>
      <c r="G3636" t="inlineStr">
        <is>
          <t>Office Supplies</t>
        </is>
      </c>
      <c r="H3636" t="inlineStr">
        <is>
          <t>Binders</t>
        </is>
      </c>
      <c r="I3636" t="inlineStr">
        <is>
          <t>Accohide Poly Flexible Ring Binders</t>
        </is>
      </c>
      <c r="J3636" s="8" t="n">
        <v>2</v>
      </c>
      <c r="K3636" s="10" t="n">
        <v>0.2</v>
      </c>
      <c r="L3636" s="11" t="n">
        <v>5.984</v>
      </c>
      <c r="M3636" s="11">
        <f>L3636-N3636</f>
        <v>3.7399999999999998</v>
      </c>
      <c r="N3636" s="11" t="n">
        <v>2.244</v>
      </c>
      <c r="O3636">
        <f>IF(L3636=0,"—",N3636/L3636)</f>
        <v>0.37500000000000006</v>
      </c>
      <c r="P3636" t="inlineStr">
        <is>
          <t>East</t>
        </is>
      </c>
      <c r="Q3636" t="inlineStr">
        <is>
          <t>Consumer</t>
        </is>
      </c>
    </row>
    <row r="3637">
      <c r="A3637" s="8" t="n">
        <v>7953</v>
      </c>
      <c r="B3637" t="inlineStr">
        <is>
          <t>CA-2015-145814</t>
        </is>
      </c>
      <c r="C3637" s="9" t="n">
        <v>42327</v>
      </c>
      <c r="D3637" s="8" t="n">
        <v>2015</v>
      </c>
      <c r="E3637" s="8" t="n">
        <v>11</v>
      </c>
      <c r="F3637" t="inlineStr">
        <is>
          <t>2015-11</t>
        </is>
      </c>
      <c r="G3637" t="inlineStr">
        <is>
          <t>Technology</t>
        </is>
      </c>
      <c r="H3637" t="inlineStr">
        <is>
          <t>Phones</t>
        </is>
      </c>
      <c r="I3637" t="inlineStr">
        <is>
          <t>Aastra 6757i CT Wireless VoIP phone</t>
        </is>
      </c>
      <c r="J3637" s="8" t="n">
        <v>4</v>
      </c>
      <c r="K3637" s="10" t="n">
        <v>0</v>
      </c>
      <c r="L3637" s="11" t="n">
        <v>861.76</v>
      </c>
      <c r="M3637" s="11">
        <f>L3637-N3637</f>
        <v>611.8496</v>
      </c>
      <c r="N3637" s="11" t="n">
        <v>249.9104</v>
      </c>
      <c r="O3637">
        <f>IF(L3637=0,"—",N3637/L3637)</f>
        <v>0.29000000000000004</v>
      </c>
      <c r="P3637" t="inlineStr">
        <is>
          <t>East</t>
        </is>
      </c>
      <c r="Q3637" t="inlineStr">
        <is>
          <t>Consumer</t>
        </is>
      </c>
    </row>
    <row r="3638">
      <c r="A3638" s="8" t="n">
        <v>3698</v>
      </c>
      <c r="B3638" t="inlineStr">
        <is>
          <t>CA-2015-151680</t>
        </is>
      </c>
      <c r="C3638" s="9" t="n">
        <v>42327</v>
      </c>
      <c r="D3638" s="8" t="n">
        <v>2015</v>
      </c>
      <c r="E3638" s="8" t="n">
        <v>11</v>
      </c>
      <c r="F3638" t="inlineStr">
        <is>
          <t>2015-11</t>
        </is>
      </c>
      <c r="G3638" t="inlineStr">
        <is>
          <t>Furniture</t>
        </is>
      </c>
      <c r="H3638" t="inlineStr">
        <is>
          <t>Furnishings</t>
        </is>
      </c>
      <c r="I3638" t="inlineStr">
        <is>
          <t>Tenex V2T-RE Standard Weight Series Chair Mat, 45" x 53", Lip 25" x 12"</t>
        </is>
      </c>
      <c r="J3638" s="8" t="n">
        <v>2</v>
      </c>
      <c r="K3638" s="10" t="n">
        <v>0</v>
      </c>
      <c r="L3638" s="11" t="n">
        <v>141.96</v>
      </c>
      <c r="M3638" s="11">
        <f>L3638-N3638</f>
        <v>119.24640000000001</v>
      </c>
      <c r="N3638" s="11" t="n">
        <v>22.7136</v>
      </c>
      <c r="O3638">
        <f>IF(L3638=0,"—",N3638/L3638)</f>
        <v>0.15999999999999998</v>
      </c>
      <c r="P3638" t="inlineStr">
        <is>
          <t>West</t>
        </is>
      </c>
      <c r="Q3638" t="inlineStr">
        <is>
          <t>Home Office</t>
        </is>
      </c>
    </row>
    <row r="3639">
      <c r="A3639" s="8" t="n">
        <v>7140</v>
      </c>
      <c r="B3639" t="inlineStr">
        <is>
          <t>CA-2015-163965</t>
        </is>
      </c>
      <c r="C3639" s="9" t="n">
        <v>42328</v>
      </c>
      <c r="D3639" s="8" t="n">
        <v>2015</v>
      </c>
      <c r="E3639" s="8" t="n">
        <v>11</v>
      </c>
      <c r="F3639" t="inlineStr">
        <is>
          <t>2015-11</t>
        </is>
      </c>
      <c r="G3639" t="inlineStr">
        <is>
          <t>Furniture</t>
        </is>
      </c>
      <c r="H3639" t="inlineStr">
        <is>
          <t>Bookcases</t>
        </is>
      </c>
      <c r="I3639" t="inlineStr">
        <is>
          <t>O'Sullivan Living Dimensions 2-Shelf Bookcases</t>
        </is>
      </c>
      <c r="J3639" s="8" t="n">
        <v>3</v>
      </c>
      <c r="K3639" s="10" t="n">
        <v>0.2</v>
      </c>
      <c r="L3639" s="11" t="n">
        <v>290.352</v>
      </c>
      <c r="M3639" s="11">
        <f>L3639-N3639</f>
        <v>326.64599999999996</v>
      </c>
      <c r="N3639" s="11" t="n">
        <v>-36.294</v>
      </c>
      <c r="O3639">
        <f>IF(L3639=0,"—",N3639/L3639)</f>
        <v>-0.125</v>
      </c>
      <c r="P3639" t="inlineStr">
        <is>
          <t>South</t>
        </is>
      </c>
      <c r="Q3639" t="inlineStr">
        <is>
          <t>Consumer</t>
        </is>
      </c>
    </row>
    <row r="3640">
      <c r="A3640" s="8" t="n">
        <v>6282</v>
      </c>
      <c r="B3640" t="inlineStr">
        <is>
          <t>CA-2015-116484</t>
        </is>
      </c>
      <c r="C3640" s="9" t="n">
        <v>42328</v>
      </c>
      <c r="D3640" s="8" t="n">
        <v>2015</v>
      </c>
      <c r="E3640" s="8" t="n">
        <v>11</v>
      </c>
      <c r="F3640" t="inlineStr">
        <is>
          <t>2015-11</t>
        </is>
      </c>
      <c r="G3640" t="inlineStr">
        <is>
          <t>Furniture</t>
        </is>
      </c>
      <c r="H3640" t="inlineStr">
        <is>
          <t>Furnishings</t>
        </is>
      </c>
      <c r="I3640" t="inlineStr">
        <is>
          <t>Ultra Commercial Grade Dual Valve Door Closer</t>
        </is>
      </c>
      <c r="J3640" s="8" t="n">
        <v>2</v>
      </c>
      <c r="K3640" s="10" t="n">
        <v>0.2</v>
      </c>
      <c r="L3640" s="11" t="n">
        <v>63.824</v>
      </c>
      <c r="M3640" s="11">
        <f>L3640-N3640</f>
        <v>54.2504</v>
      </c>
      <c r="N3640" s="11" t="n">
        <v>9.573600000000001</v>
      </c>
      <c r="O3640">
        <f>IF(L3640=0,"—",N3640/L3640)</f>
        <v>0.15000000000000002</v>
      </c>
      <c r="P3640" t="inlineStr">
        <is>
          <t>East</t>
        </is>
      </c>
      <c r="Q3640" t="inlineStr">
        <is>
          <t>Consumer</t>
        </is>
      </c>
    </row>
    <row r="3641">
      <c r="A3641" s="8" t="n">
        <v>6246</v>
      </c>
      <c r="B3641" t="inlineStr">
        <is>
          <t>CA-2015-112305</t>
        </is>
      </c>
      <c r="C3641" s="9" t="n">
        <v>42328</v>
      </c>
      <c r="D3641" s="8" t="n">
        <v>2015</v>
      </c>
      <c r="E3641" s="8" t="n">
        <v>11</v>
      </c>
      <c r="F3641" t="inlineStr">
        <is>
          <t>2015-11</t>
        </is>
      </c>
      <c r="G3641" t="inlineStr">
        <is>
          <t>Furniture</t>
        </is>
      </c>
      <c r="H3641" t="inlineStr">
        <is>
          <t>Furnishings</t>
        </is>
      </c>
      <c r="I3641" t="inlineStr">
        <is>
          <t>Eldon Expressions Wood Desk Accessories, Oak</t>
        </is>
      </c>
      <c r="J3641" s="8" t="n">
        <v>3</v>
      </c>
      <c r="K3641" s="10" t="n">
        <v>0</v>
      </c>
      <c r="L3641" s="11" t="n">
        <v>22.14</v>
      </c>
      <c r="M3641" s="11">
        <f>L3641-N3641</f>
        <v>15.7194</v>
      </c>
      <c r="N3641" s="11" t="n">
        <v>6.4206</v>
      </c>
      <c r="O3641">
        <f>IF(L3641=0,"—",N3641/L3641)</f>
        <v>0.29</v>
      </c>
      <c r="P3641" t="inlineStr">
        <is>
          <t>West</t>
        </is>
      </c>
      <c r="Q3641" t="inlineStr">
        <is>
          <t>Home Office</t>
        </is>
      </c>
    </row>
    <row r="3642">
      <c r="A3642" s="8" t="n">
        <v>4060</v>
      </c>
      <c r="B3642" t="inlineStr">
        <is>
          <t>CA-2015-124058</t>
        </is>
      </c>
      <c r="C3642" s="9" t="n">
        <v>42328</v>
      </c>
      <c r="D3642" s="8" t="n">
        <v>2015</v>
      </c>
      <c r="E3642" s="8" t="n">
        <v>11</v>
      </c>
      <c r="F3642" t="inlineStr">
        <is>
          <t>2015-11</t>
        </is>
      </c>
      <c r="G3642" t="inlineStr">
        <is>
          <t>Furniture</t>
        </is>
      </c>
      <c r="H3642" t="inlineStr">
        <is>
          <t>Chairs</t>
        </is>
      </c>
      <c r="I3642" t="inlineStr">
        <is>
          <t>Safco Contoured Stacking Chairs</t>
        </is>
      </c>
      <c r="J3642" s="8" t="n">
        <v>3</v>
      </c>
      <c r="K3642" s="10" t="n">
        <v>0.2</v>
      </c>
      <c r="L3642" s="11" t="n">
        <v>572.16</v>
      </c>
      <c r="M3642" s="11">
        <f>L3642-N3642</f>
        <v>536.4</v>
      </c>
      <c r="N3642" s="11" t="n">
        <v>35.76</v>
      </c>
      <c r="O3642">
        <f>IF(L3642=0,"—",N3642/L3642)</f>
        <v>0.0625</v>
      </c>
      <c r="P3642" t="inlineStr">
        <is>
          <t>West</t>
        </is>
      </c>
      <c r="Q3642" t="inlineStr">
        <is>
          <t>Consumer</t>
        </is>
      </c>
    </row>
    <row r="3643">
      <c r="A3643" s="8" t="n">
        <v>1071</v>
      </c>
      <c r="B3643" t="inlineStr">
        <is>
          <t>CA-2015-144652</t>
        </is>
      </c>
      <c r="C3643" s="9" t="n">
        <v>42328</v>
      </c>
      <c r="D3643" s="8" t="n">
        <v>2015</v>
      </c>
      <c r="E3643" s="8" t="n">
        <v>11</v>
      </c>
      <c r="F3643" t="inlineStr">
        <is>
          <t>2015-11</t>
        </is>
      </c>
      <c r="G3643" t="inlineStr">
        <is>
          <t>Office Supplies</t>
        </is>
      </c>
      <c r="H3643" t="inlineStr">
        <is>
          <t>Art</t>
        </is>
      </c>
      <c r="I3643" t="inlineStr">
        <is>
          <t>Newell 333</t>
        </is>
      </c>
      <c r="J3643" s="8" t="n">
        <v>7</v>
      </c>
      <c r="K3643" s="10" t="n">
        <v>0</v>
      </c>
      <c r="L3643" s="11" t="n">
        <v>19.46</v>
      </c>
      <c r="M3643" s="11">
        <f>L3643-N3643</f>
        <v>14.400400000000001</v>
      </c>
      <c r="N3643" s="11" t="n">
        <v>5.0596</v>
      </c>
      <c r="O3643">
        <f>IF(L3643=0,"—",N3643/L3643)</f>
        <v>0.25999999999999995</v>
      </c>
      <c r="P3643" t="inlineStr">
        <is>
          <t>West</t>
        </is>
      </c>
      <c r="Q3643" t="inlineStr">
        <is>
          <t>Home Office</t>
        </is>
      </c>
    </row>
    <row r="3644">
      <c r="A3644" s="8" t="n">
        <v>2133</v>
      </c>
      <c r="B3644" t="inlineStr">
        <is>
          <t>CA-2015-156524</t>
        </is>
      </c>
      <c r="C3644" s="9" t="n">
        <v>42328</v>
      </c>
      <c r="D3644" s="8" t="n">
        <v>2015</v>
      </c>
      <c r="E3644" s="8" t="n">
        <v>11</v>
      </c>
      <c r="F3644" t="inlineStr">
        <is>
          <t>2015-11</t>
        </is>
      </c>
      <c r="G3644" t="inlineStr">
        <is>
          <t>Office Supplies</t>
        </is>
      </c>
      <c r="H3644" t="inlineStr">
        <is>
          <t>Paper</t>
        </is>
      </c>
      <c r="I3644" t="inlineStr">
        <is>
          <t>Message Book, Phone, Wirebound Standard Line Memo, 2 3/4" X 5"</t>
        </is>
      </c>
      <c r="J3644" s="8" t="n">
        <v>3</v>
      </c>
      <c r="K3644" s="10" t="n">
        <v>0</v>
      </c>
      <c r="L3644" s="11" t="n">
        <v>19.65</v>
      </c>
      <c r="M3644" s="11">
        <f>L3644-N3644</f>
        <v>10.610999999999999</v>
      </c>
      <c r="N3644" s="11" t="n">
        <v>9.039</v>
      </c>
      <c r="O3644">
        <f>IF(L3644=0,"—",N3644/L3644)</f>
        <v>0.46</v>
      </c>
      <c r="P3644" t="inlineStr">
        <is>
          <t>East</t>
        </is>
      </c>
      <c r="Q3644" t="inlineStr">
        <is>
          <t>Consumer</t>
        </is>
      </c>
    </row>
    <row r="3645">
      <c r="A3645" s="8" t="n">
        <v>6247</v>
      </c>
      <c r="B3645" t="inlineStr">
        <is>
          <t>CA-2015-112305</t>
        </is>
      </c>
      <c r="C3645" s="9" t="n">
        <v>42328</v>
      </c>
      <c r="D3645" s="8" t="n">
        <v>2015</v>
      </c>
      <c r="E3645" s="8" t="n">
        <v>11</v>
      </c>
      <c r="F3645" t="inlineStr">
        <is>
          <t>2015-11</t>
        </is>
      </c>
      <c r="G3645" t="inlineStr">
        <is>
          <t>Technology</t>
        </is>
      </c>
      <c r="H3645" t="inlineStr">
        <is>
          <t>Accessories</t>
        </is>
      </c>
      <c r="I3645" t="inlineStr">
        <is>
          <t>AmazonBasics 3-Button USB Wired Mouse</t>
        </is>
      </c>
      <c r="J3645" s="8" t="n">
        <v>2</v>
      </c>
      <c r="K3645" s="10" t="n">
        <v>0</v>
      </c>
      <c r="L3645" s="11" t="n">
        <v>13.98</v>
      </c>
      <c r="M3645" s="11">
        <f>L3645-N3645</f>
        <v>7.9686</v>
      </c>
      <c r="N3645" s="11" t="n">
        <v>6.0114</v>
      </c>
      <c r="O3645">
        <f>IF(L3645=0,"—",N3645/L3645)</f>
        <v>0.43</v>
      </c>
      <c r="P3645" t="inlineStr">
        <is>
          <t>West</t>
        </is>
      </c>
      <c r="Q3645" t="inlineStr">
        <is>
          <t>Home Office</t>
        </is>
      </c>
    </row>
    <row r="3646">
      <c r="A3646" s="8" t="n">
        <v>9062</v>
      </c>
      <c r="B3646" t="inlineStr">
        <is>
          <t>CA-2015-136420</t>
        </is>
      </c>
      <c r="C3646" s="9" t="n">
        <v>42328</v>
      </c>
      <c r="D3646" s="8" t="n">
        <v>2015</v>
      </c>
      <c r="E3646" s="8" t="n">
        <v>11</v>
      </c>
      <c r="F3646" t="inlineStr">
        <is>
          <t>2015-11</t>
        </is>
      </c>
      <c r="G3646" t="inlineStr">
        <is>
          <t>Office Supplies</t>
        </is>
      </c>
      <c r="H3646" t="inlineStr">
        <is>
          <t>Labels</t>
        </is>
      </c>
      <c r="I3646" t="inlineStr">
        <is>
          <t>Avery 485</t>
        </is>
      </c>
      <c r="J3646" s="8" t="n">
        <v>4</v>
      </c>
      <c r="K3646" s="10" t="n">
        <v>0</v>
      </c>
      <c r="L3646" s="11" t="n">
        <v>50.12</v>
      </c>
      <c r="M3646" s="11">
        <f>L3646-N3646</f>
        <v>26.563599999999997</v>
      </c>
      <c r="N3646" s="11" t="n">
        <v>23.5564</v>
      </c>
      <c r="O3646">
        <f>IF(L3646=0,"—",N3646/L3646)</f>
        <v>0.47000000000000003</v>
      </c>
      <c r="P3646" t="inlineStr">
        <is>
          <t>West</t>
        </is>
      </c>
      <c r="Q3646" t="inlineStr">
        <is>
          <t>Corporate</t>
        </is>
      </c>
    </row>
    <row r="3647">
      <c r="A3647" s="8" t="n">
        <v>7139</v>
      </c>
      <c r="B3647" t="inlineStr">
        <is>
          <t>CA-2015-163965</t>
        </is>
      </c>
      <c r="C3647" s="9" t="n">
        <v>42328</v>
      </c>
      <c r="D3647" s="8" t="n">
        <v>2015</v>
      </c>
      <c r="E3647" s="8" t="n">
        <v>11</v>
      </c>
      <c r="F3647" t="inlineStr">
        <is>
          <t>2015-11</t>
        </is>
      </c>
      <c r="G3647" t="inlineStr">
        <is>
          <t>Office Supplies</t>
        </is>
      </c>
      <c r="H3647" t="inlineStr">
        <is>
          <t>Binders</t>
        </is>
      </c>
      <c r="I3647" t="inlineStr">
        <is>
          <t>Ibico Laser Imprintable Binding System Covers</t>
        </is>
      </c>
      <c r="J3647" s="8" t="n">
        <v>4</v>
      </c>
      <c r="K3647" s="10" t="n">
        <v>0.7</v>
      </c>
      <c r="L3647" s="11" t="n">
        <v>62.88</v>
      </c>
      <c r="M3647" s="11">
        <f>L3647-N3647</f>
        <v>113.184</v>
      </c>
      <c r="N3647" s="11" t="n">
        <v>-50.304</v>
      </c>
      <c r="O3647">
        <f>IF(L3647=0,"—",N3647/L3647)</f>
        <v>-0.8</v>
      </c>
      <c r="P3647" t="inlineStr">
        <is>
          <t>South</t>
        </is>
      </c>
      <c r="Q3647" t="inlineStr">
        <is>
          <t>Consumer</t>
        </is>
      </c>
    </row>
    <row r="3648">
      <c r="A3648" s="8" t="n">
        <v>6283</v>
      </c>
      <c r="B3648" t="inlineStr">
        <is>
          <t>CA-2015-116484</t>
        </is>
      </c>
      <c r="C3648" s="9" t="n">
        <v>42328</v>
      </c>
      <c r="D3648" s="8" t="n">
        <v>2015</v>
      </c>
      <c r="E3648" s="8" t="n">
        <v>11</v>
      </c>
      <c r="F3648" t="inlineStr">
        <is>
          <t>2015-11</t>
        </is>
      </c>
      <c r="G3648" t="inlineStr">
        <is>
          <t>Office Supplies</t>
        </is>
      </c>
      <c r="H3648" t="inlineStr">
        <is>
          <t>Storage</t>
        </is>
      </c>
      <c r="I3648" t="inlineStr">
        <is>
          <t>Belkin 19" Center-Weighted Shelf, Gray</t>
        </is>
      </c>
      <c r="J3648" s="8" t="n">
        <v>3</v>
      </c>
      <c r="K3648" s="10" t="n">
        <v>0.2</v>
      </c>
      <c r="L3648" s="11" t="n">
        <v>141.552</v>
      </c>
      <c r="M3648" s="11">
        <f>L3648-N3648</f>
        <v>168.093</v>
      </c>
      <c r="N3648" s="11" t="n">
        <v>-26.541</v>
      </c>
      <c r="O3648">
        <f>IF(L3648=0,"—",N3648/L3648)</f>
        <v>-0.1875</v>
      </c>
      <c r="P3648" t="inlineStr">
        <is>
          <t>East</t>
        </is>
      </c>
      <c r="Q3648" t="inlineStr">
        <is>
          <t>Consumer</t>
        </is>
      </c>
    </row>
    <row r="3649">
      <c r="A3649" s="8" t="n">
        <v>4059</v>
      </c>
      <c r="B3649" t="inlineStr">
        <is>
          <t>CA-2015-124058</t>
        </is>
      </c>
      <c r="C3649" s="9" t="n">
        <v>42328</v>
      </c>
      <c r="D3649" s="8" t="n">
        <v>2015</v>
      </c>
      <c r="E3649" s="8" t="n">
        <v>11</v>
      </c>
      <c r="F3649" t="inlineStr">
        <is>
          <t>2015-11</t>
        </is>
      </c>
      <c r="G3649" t="inlineStr">
        <is>
          <t>Technology</t>
        </is>
      </c>
      <c r="H3649" t="inlineStr">
        <is>
          <t>Phones</t>
        </is>
      </c>
      <c r="I3649" t="inlineStr">
        <is>
          <t>Gear Head AU3700S Headset</t>
        </is>
      </c>
      <c r="J3649" s="8" t="n">
        <v>7</v>
      </c>
      <c r="K3649" s="10" t="n">
        <v>0.2</v>
      </c>
      <c r="L3649" s="11" t="n">
        <v>72.744</v>
      </c>
      <c r="M3649" s="11">
        <f>L3649-N3649</f>
        <v>88.2021</v>
      </c>
      <c r="N3649" s="11" t="n">
        <v>-15.4581</v>
      </c>
      <c r="O3649">
        <f>IF(L3649=0,"—",N3649/L3649)</f>
        <v>-0.2125</v>
      </c>
      <c r="P3649" t="inlineStr">
        <is>
          <t>West</t>
        </is>
      </c>
      <c r="Q3649" t="inlineStr">
        <is>
          <t>Consumer</t>
        </is>
      </c>
    </row>
    <row r="3650">
      <c r="A3650" s="8" t="n">
        <v>5901</v>
      </c>
      <c r="B3650" t="inlineStr">
        <is>
          <t>CA-2015-146465</t>
        </is>
      </c>
      <c r="C3650" s="9" t="n">
        <v>42328</v>
      </c>
      <c r="D3650" s="8" t="n">
        <v>2015</v>
      </c>
      <c r="E3650" s="8" t="n">
        <v>11</v>
      </c>
      <c r="F3650" t="inlineStr">
        <is>
          <t>2015-11</t>
        </is>
      </c>
      <c r="G3650" t="inlineStr">
        <is>
          <t>Office Supplies</t>
        </is>
      </c>
      <c r="H3650" t="inlineStr">
        <is>
          <t>Binders</t>
        </is>
      </c>
      <c r="I3650" t="inlineStr">
        <is>
          <t>Cardinal Poly Pocket Divider Pockets for Ring Binders</t>
        </is>
      </c>
      <c r="J3650" s="8" t="n">
        <v>9</v>
      </c>
      <c r="K3650" s="10" t="n">
        <v>0.2</v>
      </c>
      <c r="L3650" s="11" t="n">
        <v>24.192</v>
      </c>
      <c r="M3650" s="11">
        <f>L3650-N3650</f>
        <v>16.632</v>
      </c>
      <c r="N3650" s="11" t="n">
        <v>7.56</v>
      </c>
      <c r="O3650">
        <f>IF(L3650=0,"—",N3650/L3650)</f>
        <v>0.3125</v>
      </c>
      <c r="P3650" t="inlineStr">
        <is>
          <t>West</t>
        </is>
      </c>
      <c r="Q3650" t="inlineStr">
        <is>
          <t>Home Office</t>
        </is>
      </c>
    </row>
    <row r="3651">
      <c r="A3651" s="8" t="n">
        <v>7994</v>
      </c>
      <c r="B3651" t="inlineStr">
        <is>
          <t>US-2015-165743</t>
        </is>
      </c>
      <c r="C3651" s="9" t="n">
        <v>42328</v>
      </c>
      <c r="D3651" s="8" t="n">
        <v>2015</v>
      </c>
      <c r="E3651" s="8" t="n">
        <v>11</v>
      </c>
      <c r="F3651" t="inlineStr">
        <is>
          <t>2015-11</t>
        </is>
      </c>
      <c r="G3651" t="inlineStr">
        <is>
          <t>Office Supplies</t>
        </is>
      </c>
      <c r="H3651" t="inlineStr">
        <is>
          <t>Binders</t>
        </is>
      </c>
      <c r="I3651" t="inlineStr">
        <is>
          <t>Wilson Jones Custom Binder Spines &amp; Labels</t>
        </is>
      </c>
      <c r="J3651" s="8" t="n">
        <v>3</v>
      </c>
      <c r="K3651" s="10" t="n">
        <v>0.7</v>
      </c>
      <c r="L3651" s="11" t="n">
        <v>4.896</v>
      </c>
      <c r="M3651" s="11">
        <f>L3651-N3651</f>
        <v>8.3232</v>
      </c>
      <c r="N3651" s="11" t="n">
        <v>-3.4272</v>
      </c>
      <c r="O3651">
        <f>IF(L3651=0,"—",N3651/L3651)</f>
        <v>-0.7000000000000001</v>
      </c>
      <c r="P3651" t="inlineStr">
        <is>
          <t>West</t>
        </is>
      </c>
      <c r="Q3651" t="inlineStr">
        <is>
          <t>Consumer</t>
        </is>
      </c>
    </row>
    <row r="3652">
      <c r="A3652" s="8" t="n">
        <v>7995</v>
      </c>
      <c r="B3652" t="inlineStr">
        <is>
          <t>US-2015-165743</t>
        </is>
      </c>
      <c r="C3652" s="9" t="n">
        <v>42328</v>
      </c>
      <c r="D3652" s="8" t="n">
        <v>2015</v>
      </c>
      <c r="E3652" s="8" t="n">
        <v>11</v>
      </c>
      <c r="F3652" t="inlineStr">
        <is>
          <t>2015-11</t>
        </is>
      </c>
      <c r="G3652" t="inlineStr">
        <is>
          <t>Furniture</t>
        </is>
      </c>
      <c r="H3652" t="inlineStr">
        <is>
          <t>Bookcases</t>
        </is>
      </c>
      <c r="I3652" t="inlineStr">
        <is>
          <t>Sauder Barrister Bookcases</t>
        </is>
      </c>
      <c r="J3652" s="8" t="n">
        <v>6</v>
      </c>
      <c r="K3652" s="10" t="n">
        <v>0.7</v>
      </c>
      <c r="L3652" s="11" t="n">
        <v>145.764</v>
      </c>
      <c r="M3652" s="11">
        <f>L3652-N3652</f>
        <v>393.56280000000004</v>
      </c>
      <c r="N3652" s="11" t="n">
        <v>-247.7988</v>
      </c>
      <c r="O3652">
        <f>IF(L3652=0,"—",N3652/L3652)</f>
        <v>-1.7</v>
      </c>
      <c r="P3652" t="inlineStr">
        <is>
          <t>West</t>
        </is>
      </c>
      <c r="Q3652" t="inlineStr">
        <is>
          <t>Consumer</t>
        </is>
      </c>
    </row>
    <row r="3653">
      <c r="A3653" s="8" t="n">
        <v>7996</v>
      </c>
      <c r="B3653" t="inlineStr">
        <is>
          <t>US-2015-165743</t>
        </is>
      </c>
      <c r="C3653" s="9" t="n">
        <v>42328</v>
      </c>
      <c r="D3653" s="8" t="n">
        <v>2015</v>
      </c>
      <c r="E3653" s="8" t="n">
        <v>11</v>
      </c>
      <c r="F3653" t="inlineStr">
        <is>
          <t>2015-11</t>
        </is>
      </c>
      <c r="G3653" t="inlineStr">
        <is>
          <t>Office Supplies</t>
        </is>
      </c>
      <c r="H3653" t="inlineStr">
        <is>
          <t>Binders</t>
        </is>
      </c>
      <c r="I3653" t="inlineStr">
        <is>
          <t>Wilson Jones 14 Line Acrylic Coated Pressboard Data Binders</t>
        </is>
      </c>
      <c r="J3653" s="8" t="n">
        <v>6</v>
      </c>
      <c r="K3653" s="10" t="n">
        <v>0.7</v>
      </c>
      <c r="L3653" s="11" t="n">
        <v>9.612</v>
      </c>
      <c r="M3653" s="11">
        <f>L3653-N3653</f>
        <v>16.9812</v>
      </c>
      <c r="N3653" s="11" t="n">
        <v>-7.3692</v>
      </c>
      <c r="O3653">
        <f>IF(L3653=0,"—",N3653/L3653)</f>
        <v>-0.7666666666666667</v>
      </c>
      <c r="P3653" t="inlineStr">
        <is>
          <t>West</t>
        </is>
      </c>
      <c r="Q3653" t="inlineStr">
        <is>
          <t>Consumer</t>
        </is>
      </c>
    </row>
    <row r="3654">
      <c r="A3654" s="8" t="n">
        <v>840</v>
      </c>
      <c r="B3654" t="inlineStr">
        <is>
          <t>CA-2015-100454</t>
        </is>
      </c>
      <c r="C3654" s="9" t="n">
        <v>42328</v>
      </c>
      <c r="D3654" s="8" t="n">
        <v>2015</v>
      </c>
      <c r="E3654" s="8" t="n">
        <v>11</v>
      </c>
      <c r="F3654" t="inlineStr">
        <is>
          <t>2015-11</t>
        </is>
      </c>
      <c r="G3654" t="inlineStr">
        <is>
          <t>Office Supplies</t>
        </is>
      </c>
      <c r="H3654" t="inlineStr">
        <is>
          <t>Art</t>
        </is>
      </c>
      <c r="I3654" t="inlineStr">
        <is>
          <t>Boston 19500 Mighty Mite Electric Pencil Sharpener</t>
        </is>
      </c>
      <c r="J3654" s="8" t="n">
        <v>3</v>
      </c>
      <c r="K3654" s="10" t="n">
        <v>0</v>
      </c>
      <c r="L3654" s="11" t="n">
        <v>60.45</v>
      </c>
      <c r="M3654" s="11">
        <f>L3654-N3654</f>
        <v>44.1285</v>
      </c>
      <c r="N3654" s="11" t="n">
        <v>16.3215</v>
      </c>
      <c r="O3654">
        <f>IF(L3654=0,"—",N3654/L3654)</f>
        <v>0.27</v>
      </c>
      <c r="P3654" t="inlineStr">
        <is>
          <t>East</t>
        </is>
      </c>
      <c r="Q3654" t="inlineStr">
        <is>
          <t>Corporate</t>
        </is>
      </c>
    </row>
    <row r="3655">
      <c r="A3655" s="8" t="n">
        <v>841</v>
      </c>
      <c r="B3655" t="inlineStr">
        <is>
          <t>CA-2015-100454</t>
        </is>
      </c>
      <c r="C3655" s="9" t="n">
        <v>42328</v>
      </c>
      <c r="D3655" s="8" t="n">
        <v>2015</v>
      </c>
      <c r="E3655" s="8" t="n">
        <v>11</v>
      </c>
      <c r="F3655" t="inlineStr">
        <is>
          <t>2015-11</t>
        </is>
      </c>
      <c r="G3655" t="inlineStr">
        <is>
          <t>Office Supplies</t>
        </is>
      </c>
      <c r="H3655" t="inlineStr">
        <is>
          <t>Art</t>
        </is>
      </c>
      <c r="I3655" t="inlineStr">
        <is>
          <t>Newell 335</t>
        </is>
      </c>
      <c r="J3655" s="8" t="n">
        <v>4</v>
      </c>
      <c r="K3655" s="10" t="n">
        <v>0</v>
      </c>
      <c r="L3655" s="11" t="n">
        <v>11.52</v>
      </c>
      <c r="M3655" s="11">
        <f>L3655-N3655</f>
        <v>8.1792</v>
      </c>
      <c r="N3655" s="11" t="n">
        <v>3.3408</v>
      </c>
      <c r="O3655">
        <f>IF(L3655=0,"—",N3655/L3655)</f>
        <v>0.29000000000000004</v>
      </c>
      <c r="P3655" t="inlineStr">
        <is>
          <t>East</t>
        </is>
      </c>
      <c r="Q3655" t="inlineStr">
        <is>
          <t>Corporate</t>
        </is>
      </c>
    </row>
    <row r="3656">
      <c r="A3656" s="8" t="n">
        <v>7138</v>
      </c>
      <c r="B3656" t="inlineStr">
        <is>
          <t>CA-2015-163965</t>
        </is>
      </c>
      <c r="C3656" s="9" t="n">
        <v>42328</v>
      </c>
      <c r="D3656" s="8" t="n">
        <v>2015</v>
      </c>
      <c r="E3656" s="8" t="n">
        <v>11</v>
      </c>
      <c r="F3656" t="inlineStr">
        <is>
          <t>2015-11</t>
        </is>
      </c>
      <c r="G3656" t="inlineStr">
        <is>
          <t>Office Supplies</t>
        </is>
      </c>
      <c r="H3656" t="inlineStr">
        <is>
          <t>Storage</t>
        </is>
      </c>
      <c r="I3656" t="inlineStr">
        <is>
          <t>Crate-A-Files</t>
        </is>
      </c>
      <c r="J3656" s="8" t="n">
        <v>2</v>
      </c>
      <c r="K3656" s="10" t="n">
        <v>0.2</v>
      </c>
      <c r="L3656" s="11" t="n">
        <v>17.44</v>
      </c>
      <c r="M3656" s="11">
        <f>L3656-N3656</f>
        <v>16.132</v>
      </c>
      <c r="N3656" s="11" t="n">
        <v>1.308</v>
      </c>
      <c r="O3656">
        <f>IF(L3656=0,"—",N3656/L3656)</f>
        <v>0.075</v>
      </c>
      <c r="P3656" t="inlineStr">
        <is>
          <t>South</t>
        </is>
      </c>
      <c r="Q3656" t="inlineStr">
        <is>
          <t>Consumer</t>
        </is>
      </c>
    </row>
    <row r="3657">
      <c r="A3657" s="8" t="n">
        <v>842</v>
      </c>
      <c r="B3657" t="inlineStr">
        <is>
          <t>CA-2015-100454</t>
        </is>
      </c>
      <c r="C3657" s="9" t="n">
        <v>42328</v>
      </c>
      <c r="D3657" s="8" t="n">
        <v>2015</v>
      </c>
      <c r="E3657" s="8" t="n">
        <v>11</v>
      </c>
      <c r="F3657" t="inlineStr">
        <is>
          <t>2015-11</t>
        </is>
      </c>
      <c r="G3657" t="inlineStr">
        <is>
          <t>Furniture</t>
        </is>
      </c>
      <c r="H3657" t="inlineStr">
        <is>
          <t>Bookcases</t>
        </is>
      </c>
      <c r="I3657" t="inlineStr">
        <is>
          <t>O'Sullivan 3-Shelf Heavy-Duty Bookcases</t>
        </is>
      </c>
      <c r="J3657" s="8" t="n">
        <v>4</v>
      </c>
      <c r="K3657" s="10" t="n">
        <v>0.2</v>
      </c>
      <c r="L3657" s="11" t="n">
        <v>186.048</v>
      </c>
      <c r="M3657" s="11">
        <f>L3657-N3657</f>
        <v>176.7456</v>
      </c>
      <c r="N3657" s="11" t="n">
        <v>9.3024</v>
      </c>
      <c r="O3657">
        <f>IF(L3657=0,"—",N3657/L3657)</f>
        <v>0.05</v>
      </c>
      <c r="P3657" t="inlineStr">
        <is>
          <t>East</t>
        </is>
      </c>
      <c r="Q3657" t="inlineStr">
        <is>
          <t>Corporate</t>
        </is>
      </c>
    </row>
    <row r="3658">
      <c r="A3658" s="8" t="n">
        <v>9502</v>
      </c>
      <c r="B3658" t="inlineStr">
        <is>
          <t>US-2015-158589</t>
        </is>
      </c>
      <c r="C3658" s="9" t="n">
        <v>42328</v>
      </c>
      <c r="D3658" s="8" t="n">
        <v>2015</v>
      </c>
      <c r="E3658" s="8" t="n">
        <v>11</v>
      </c>
      <c r="F3658" t="inlineStr">
        <is>
          <t>2015-11</t>
        </is>
      </c>
      <c r="G3658" t="inlineStr">
        <is>
          <t>Furniture</t>
        </is>
      </c>
      <c r="H3658" t="inlineStr">
        <is>
          <t>Furnishings</t>
        </is>
      </c>
      <c r="I3658" t="inlineStr">
        <is>
          <t>Dana Swing-Arm Lamps</t>
        </is>
      </c>
      <c r="J3658" s="8" t="n">
        <v>3</v>
      </c>
      <c r="K3658" s="10" t="n">
        <v>0</v>
      </c>
      <c r="L3658" s="11" t="n">
        <v>32.04</v>
      </c>
      <c r="M3658" s="11">
        <f>L3658-N3658</f>
        <v>24.03</v>
      </c>
      <c r="N3658" s="11" t="n">
        <v>8.01</v>
      </c>
      <c r="O3658">
        <f>IF(L3658=0,"—",N3658/L3658)</f>
        <v>0.25</v>
      </c>
      <c r="P3658" t="inlineStr">
        <is>
          <t>West</t>
        </is>
      </c>
      <c r="Q3658" t="inlineStr">
        <is>
          <t>Consumer</t>
        </is>
      </c>
    </row>
    <row r="3659">
      <c r="A3659" s="8" t="n">
        <v>9061</v>
      </c>
      <c r="B3659" t="inlineStr">
        <is>
          <t>CA-2015-136420</t>
        </is>
      </c>
      <c r="C3659" s="9" t="n">
        <v>42328</v>
      </c>
      <c r="D3659" s="8" t="n">
        <v>2015</v>
      </c>
      <c r="E3659" s="8" t="n">
        <v>11</v>
      </c>
      <c r="F3659" t="inlineStr">
        <is>
          <t>2015-11</t>
        </is>
      </c>
      <c r="G3659" t="inlineStr">
        <is>
          <t>Office Supplies</t>
        </is>
      </c>
      <c r="H3659" t="inlineStr">
        <is>
          <t>Binders</t>
        </is>
      </c>
      <c r="I3659" t="inlineStr">
        <is>
          <t>Performers Binder/Pad Holder, Black</t>
        </is>
      </c>
      <c r="J3659" s="8" t="n">
        <v>4</v>
      </c>
      <c r="K3659" s="10" t="n">
        <v>0.2</v>
      </c>
      <c r="L3659" s="11" t="n">
        <v>89.696</v>
      </c>
      <c r="M3659" s="11">
        <f>L3659-N3659</f>
        <v>56.059999999999995</v>
      </c>
      <c r="N3659" s="11" t="n">
        <v>33.636</v>
      </c>
      <c r="O3659">
        <f>IF(L3659=0,"—",N3659/L3659)</f>
        <v>0.37500000000000006</v>
      </c>
      <c r="P3659" t="inlineStr">
        <is>
          <t>West</t>
        </is>
      </c>
      <c r="Q3659" t="inlineStr">
        <is>
          <t>Corporate</t>
        </is>
      </c>
    </row>
    <row r="3660">
      <c r="A3660" s="8" t="n">
        <v>7917</v>
      </c>
      <c r="B3660" t="inlineStr">
        <is>
          <t>CA-2015-110891</t>
        </is>
      </c>
      <c r="C3660" s="9" t="n">
        <v>42328</v>
      </c>
      <c r="D3660" s="8" t="n">
        <v>2015</v>
      </c>
      <c r="E3660" s="8" t="n">
        <v>11</v>
      </c>
      <c r="F3660" t="inlineStr">
        <is>
          <t>2015-11</t>
        </is>
      </c>
      <c r="G3660" t="inlineStr">
        <is>
          <t>Furniture</t>
        </is>
      </c>
      <c r="H3660" t="inlineStr">
        <is>
          <t>Chairs</t>
        </is>
      </c>
      <c r="I3660" t="inlineStr">
        <is>
          <t>Global High-Back Leather Tilter, Burgundy</t>
        </is>
      </c>
      <c r="J3660" s="8" t="n">
        <v>4</v>
      </c>
      <c r="K3660" s="10" t="n">
        <v>0.3</v>
      </c>
      <c r="L3660" s="11" t="n">
        <v>344.372</v>
      </c>
      <c r="M3660" s="11">
        <f>L3660-N3660</f>
        <v>437.8444</v>
      </c>
      <c r="N3660" s="11" t="n">
        <v>-93.47239999999999</v>
      </c>
      <c r="O3660">
        <f>IF(L3660=0,"—",N3660/L3660)</f>
        <v>-0.2714285714285714</v>
      </c>
      <c r="P3660" t="inlineStr">
        <is>
          <t>East</t>
        </is>
      </c>
      <c r="Q3660" t="inlineStr">
        <is>
          <t>Home Office</t>
        </is>
      </c>
    </row>
    <row r="3661">
      <c r="A3661" s="8" t="n">
        <v>6245</v>
      </c>
      <c r="B3661" t="inlineStr">
        <is>
          <t>CA-2015-112305</t>
        </is>
      </c>
      <c r="C3661" s="9" t="n">
        <v>42328</v>
      </c>
      <c r="D3661" s="8" t="n">
        <v>2015</v>
      </c>
      <c r="E3661" s="8" t="n">
        <v>11</v>
      </c>
      <c r="F3661" t="inlineStr">
        <is>
          <t>2015-11</t>
        </is>
      </c>
      <c r="G3661" t="inlineStr">
        <is>
          <t>Office Supplies</t>
        </is>
      </c>
      <c r="H3661" t="inlineStr">
        <is>
          <t>Art</t>
        </is>
      </c>
      <c r="I3661" t="inlineStr">
        <is>
          <t>Newell 334</t>
        </is>
      </c>
      <c r="J3661" s="8" t="n">
        <v>6</v>
      </c>
      <c r="K3661" s="10" t="n">
        <v>0</v>
      </c>
      <c r="L3661" s="11" t="n">
        <v>119.04</v>
      </c>
      <c r="M3661" s="11">
        <f>L3661-N3661</f>
        <v>88.0896</v>
      </c>
      <c r="N3661" s="11" t="n">
        <v>30.9504</v>
      </c>
      <c r="O3661">
        <f>IF(L3661=0,"—",N3661/L3661)</f>
        <v>0.25999999999999995</v>
      </c>
      <c r="P3661" t="inlineStr">
        <is>
          <t>West</t>
        </is>
      </c>
      <c r="Q3661" t="inlineStr">
        <is>
          <t>Home Office</t>
        </is>
      </c>
    </row>
    <row r="3662">
      <c r="A3662" s="8" t="n">
        <v>7137</v>
      </c>
      <c r="B3662" t="inlineStr">
        <is>
          <t>CA-2015-163965</t>
        </is>
      </c>
      <c r="C3662" s="9" t="n">
        <v>42328</v>
      </c>
      <c r="D3662" s="8" t="n">
        <v>2015</v>
      </c>
      <c r="E3662" s="8" t="n">
        <v>11</v>
      </c>
      <c r="F3662" t="inlineStr">
        <is>
          <t>2015-11</t>
        </is>
      </c>
      <c r="G3662" t="inlineStr">
        <is>
          <t>Office Supplies</t>
        </is>
      </c>
      <c r="H3662" t="inlineStr">
        <is>
          <t>Binders</t>
        </is>
      </c>
      <c r="I3662" t="inlineStr">
        <is>
          <t>Wilson Jones Turn Tabs Binder Tool for Ring Binders</t>
        </is>
      </c>
      <c r="J3662" s="8" t="n">
        <v>5</v>
      </c>
      <c r="K3662" s="10" t="n">
        <v>0.7</v>
      </c>
      <c r="L3662" s="11" t="n">
        <v>7.23</v>
      </c>
      <c r="M3662" s="11">
        <f>L3662-N3662</f>
        <v>13.014</v>
      </c>
      <c r="N3662" s="11" t="n">
        <v>-5.784</v>
      </c>
      <c r="O3662">
        <f>IF(L3662=0,"—",N3662/L3662)</f>
        <v>-0.7999999999999999</v>
      </c>
      <c r="P3662" t="inlineStr">
        <is>
          <t>South</t>
        </is>
      </c>
      <c r="Q3662" t="inlineStr">
        <is>
          <t>Consumer</t>
        </is>
      </c>
    </row>
    <row r="3663">
      <c r="A3663" s="8" t="n">
        <v>6952</v>
      </c>
      <c r="B3663" t="inlineStr">
        <is>
          <t>CA-2015-161767</t>
        </is>
      </c>
      <c r="C3663" s="9" t="n">
        <v>42328</v>
      </c>
      <c r="D3663" s="8" t="n">
        <v>2015</v>
      </c>
      <c r="E3663" s="8" t="n">
        <v>11</v>
      </c>
      <c r="F3663" t="inlineStr">
        <is>
          <t>2015-11</t>
        </is>
      </c>
      <c r="G3663" t="inlineStr">
        <is>
          <t>Technology</t>
        </is>
      </c>
      <c r="H3663" t="inlineStr">
        <is>
          <t>Machines</t>
        </is>
      </c>
      <c r="I3663" t="inlineStr">
        <is>
          <t>NeatDesk Desktop Scanner &amp; Digital Filing System</t>
        </is>
      </c>
      <c r="J3663" s="8" t="n">
        <v>2</v>
      </c>
      <c r="K3663" s="10" t="n">
        <v>0.4</v>
      </c>
      <c r="L3663" s="11" t="n">
        <v>479.988</v>
      </c>
      <c r="M3663" s="11">
        <f>L3663-N3663</f>
        <v>423.9894</v>
      </c>
      <c r="N3663" s="11" t="n">
        <v>55.9986</v>
      </c>
      <c r="O3663">
        <f>IF(L3663=0,"—",N3663/L3663)</f>
        <v>0.11666666666666667</v>
      </c>
      <c r="P3663" t="inlineStr">
        <is>
          <t>Central</t>
        </is>
      </c>
      <c r="Q3663" t="inlineStr">
        <is>
          <t>Corporate</t>
        </is>
      </c>
    </row>
    <row r="3664">
      <c r="A3664" s="8" t="n">
        <v>179</v>
      </c>
      <c r="B3664" t="inlineStr">
        <is>
          <t>US-2015-101511</t>
        </is>
      </c>
      <c r="C3664" s="9" t="n">
        <v>42329</v>
      </c>
      <c r="D3664" s="8" t="n">
        <v>2015</v>
      </c>
      <c r="E3664" s="8" t="n">
        <v>11</v>
      </c>
      <c r="F3664" t="inlineStr">
        <is>
          <t>2015-11</t>
        </is>
      </c>
      <c r="G3664" t="inlineStr">
        <is>
          <t>Office Supplies</t>
        </is>
      </c>
      <c r="H3664" t="inlineStr">
        <is>
          <t>Supplies</t>
        </is>
      </c>
      <c r="I3664" t="inlineStr">
        <is>
          <t>Acme Rosewood Handle Letter Opener</t>
        </is>
      </c>
      <c r="J3664" s="8" t="n">
        <v>5</v>
      </c>
      <c r="K3664" s="10" t="n">
        <v>0.2</v>
      </c>
      <c r="L3664" s="11" t="n">
        <v>15.88</v>
      </c>
      <c r="M3664" s="11">
        <f>L3664-N3664</f>
        <v>19.651500000000002</v>
      </c>
      <c r="N3664" s="11" t="n">
        <v>-3.7715</v>
      </c>
      <c r="O3664">
        <f>IF(L3664=0,"—",N3664/L3664)</f>
        <v>-0.2375</v>
      </c>
      <c r="P3664" t="inlineStr">
        <is>
          <t>East</t>
        </is>
      </c>
      <c r="Q3664" t="inlineStr">
        <is>
          <t>Consumer</t>
        </is>
      </c>
    </row>
    <row r="3665">
      <c r="A3665" s="8" t="n">
        <v>178</v>
      </c>
      <c r="B3665" t="inlineStr">
        <is>
          <t>US-2015-101511</t>
        </is>
      </c>
      <c r="C3665" s="9" t="n">
        <v>42329</v>
      </c>
      <c r="D3665" s="8" t="n">
        <v>2015</v>
      </c>
      <c r="E3665" s="8" t="n">
        <v>11</v>
      </c>
      <c r="F3665" t="inlineStr">
        <is>
          <t>2015-11</t>
        </is>
      </c>
      <c r="G3665" t="inlineStr">
        <is>
          <t>Furniture</t>
        </is>
      </c>
      <c r="H3665" t="inlineStr">
        <is>
          <t>Chairs</t>
        </is>
      </c>
      <c r="I3665" t="inlineStr">
        <is>
          <t>Padded Folding Chairs, Black, 4/Carton</t>
        </is>
      </c>
      <c r="J3665" s="8" t="n">
        <v>7</v>
      </c>
      <c r="K3665" s="10" t="n">
        <v>0.3</v>
      </c>
      <c r="L3665" s="11" t="n">
        <v>396.802</v>
      </c>
      <c r="M3665" s="11">
        <f>L3665-N3665</f>
        <v>408.1392</v>
      </c>
      <c r="N3665" s="11" t="n">
        <v>-11.3372</v>
      </c>
      <c r="O3665">
        <f>IF(L3665=0,"—",N3665/L3665)</f>
        <v>-0.028571428571428567</v>
      </c>
      <c r="P3665" t="inlineStr">
        <is>
          <t>East</t>
        </is>
      </c>
      <c r="Q3665" t="inlineStr">
        <is>
          <t>Consumer</t>
        </is>
      </c>
    </row>
    <row r="3666">
      <c r="A3666" s="8" t="n">
        <v>6678</v>
      </c>
      <c r="B3666" t="inlineStr">
        <is>
          <t>CA-2015-109337</t>
        </is>
      </c>
      <c r="C3666" s="9" t="n">
        <v>42329</v>
      </c>
      <c r="D3666" s="8" t="n">
        <v>2015</v>
      </c>
      <c r="E3666" s="8" t="n">
        <v>11</v>
      </c>
      <c r="F3666" t="inlineStr">
        <is>
          <t>2015-11</t>
        </is>
      </c>
      <c r="G3666" t="inlineStr">
        <is>
          <t>Technology</t>
        </is>
      </c>
      <c r="H3666" t="inlineStr">
        <is>
          <t>Accessories</t>
        </is>
      </c>
      <c r="I3666" t="inlineStr">
        <is>
          <t>Imation Bio 2GB USB Flash Drive Imation Corp</t>
        </is>
      </c>
      <c r="J3666" s="8" t="n">
        <v>3</v>
      </c>
      <c r="K3666" s="10" t="n">
        <v>0</v>
      </c>
      <c r="L3666" s="11" t="n">
        <v>393.54</v>
      </c>
      <c r="M3666" s="11">
        <f>L3666-N3666</f>
        <v>228.25320000000002</v>
      </c>
      <c r="N3666" s="11" t="n">
        <v>165.2868</v>
      </c>
      <c r="O3666">
        <f>IF(L3666=0,"—",N3666/L3666)</f>
        <v>0.42</v>
      </c>
      <c r="P3666" t="inlineStr">
        <is>
          <t>Central</t>
        </is>
      </c>
      <c r="Q3666" t="inlineStr">
        <is>
          <t>Consumer</t>
        </is>
      </c>
    </row>
    <row r="3667">
      <c r="A3667" s="8" t="n">
        <v>3370</v>
      </c>
      <c r="B3667" t="inlineStr">
        <is>
          <t>CA-2015-115511</t>
        </is>
      </c>
      <c r="C3667" s="9" t="n">
        <v>42329</v>
      </c>
      <c r="D3667" s="8" t="n">
        <v>2015</v>
      </c>
      <c r="E3667" s="8" t="n">
        <v>11</v>
      </c>
      <c r="F3667" t="inlineStr">
        <is>
          <t>2015-11</t>
        </is>
      </c>
      <c r="G3667" t="inlineStr">
        <is>
          <t>Office Supplies</t>
        </is>
      </c>
      <c r="H3667" t="inlineStr">
        <is>
          <t>Binders</t>
        </is>
      </c>
      <c r="I3667" t="inlineStr">
        <is>
          <t>Square Ring Data Binders, Rigid 75 Pt. Covers, 11" x 14-7/8"</t>
        </is>
      </c>
      <c r="J3667" s="8" t="n">
        <v>4</v>
      </c>
      <c r="K3667" s="10" t="n">
        <v>0.2</v>
      </c>
      <c r="L3667" s="11" t="n">
        <v>66.048</v>
      </c>
      <c r="M3667" s="11">
        <f>L3667-N3667</f>
        <v>42.931200000000004</v>
      </c>
      <c r="N3667" s="11" t="n">
        <v>23.1168</v>
      </c>
      <c r="O3667">
        <f>IF(L3667=0,"—",N3667/L3667)</f>
        <v>0.35000000000000003</v>
      </c>
      <c r="P3667" t="inlineStr">
        <is>
          <t>West</t>
        </is>
      </c>
      <c r="Q3667" t="inlineStr">
        <is>
          <t>Consumer</t>
        </is>
      </c>
    </row>
    <row r="3668">
      <c r="A3668" s="8" t="n">
        <v>6677</v>
      </c>
      <c r="B3668" t="inlineStr">
        <is>
          <t>CA-2015-109337</t>
        </is>
      </c>
      <c r="C3668" s="9" t="n">
        <v>42329</v>
      </c>
      <c r="D3668" s="8" t="n">
        <v>2015</v>
      </c>
      <c r="E3668" s="8" t="n">
        <v>11</v>
      </c>
      <c r="F3668" t="inlineStr">
        <is>
          <t>2015-11</t>
        </is>
      </c>
      <c r="G3668" t="inlineStr">
        <is>
          <t>Office Supplies</t>
        </is>
      </c>
      <c r="H3668" t="inlineStr">
        <is>
          <t>Appliances</t>
        </is>
      </c>
      <c r="I3668" t="inlineStr">
        <is>
          <t>Hoover Replacement Belts For Soft Guard &amp; Commercial Ltweight Upright Vacs, 2/Pk</t>
        </is>
      </c>
      <c r="J3668" s="8" t="n">
        <v>5</v>
      </c>
      <c r="K3668" s="10" t="n">
        <v>0</v>
      </c>
      <c r="L3668" s="11" t="n">
        <v>19.75</v>
      </c>
      <c r="M3668" s="11">
        <f>L3668-N3668</f>
        <v>14.615</v>
      </c>
      <c r="N3668" s="11" t="n">
        <v>5.135</v>
      </c>
      <c r="O3668">
        <f>IF(L3668=0,"—",N3668/L3668)</f>
        <v>0.26</v>
      </c>
      <c r="P3668" t="inlineStr">
        <is>
          <t>Central</t>
        </is>
      </c>
      <c r="Q3668" t="inlineStr">
        <is>
          <t>Consumer</t>
        </is>
      </c>
    </row>
    <row r="3669">
      <c r="A3669" s="8" t="n">
        <v>4286</v>
      </c>
      <c r="B3669" t="inlineStr">
        <is>
          <t>CA-2015-105690</t>
        </is>
      </c>
      <c r="C3669" s="9" t="n">
        <v>42329</v>
      </c>
      <c r="D3669" s="8" t="n">
        <v>2015</v>
      </c>
      <c r="E3669" s="8" t="n">
        <v>11</v>
      </c>
      <c r="F3669" t="inlineStr">
        <is>
          <t>2015-11</t>
        </is>
      </c>
      <c r="G3669" t="inlineStr">
        <is>
          <t>Office Supplies</t>
        </is>
      </c>
      <c r="H3669" t="inlineStr">
        <is>
          <t>Labels</t>
        </is>
      </c>
      <c r="I3669" t="inlineStr">
        <is>
          <t>Self-Adhesive Address Labels for Typewriters by Universal</t>
        </is>
      </c>
      <c r="J3669" s="8" t="n">
        <v>2</v>
      </c>
      <c r="K3669" s="10" t="n">
        <v>0.2</v>
      </c>
      <c r="L3669" s="11" t="n">
        <v>11.696</v>
      </c>
      <c r="M3669" s="11">
        <f>L3669-N3669</f>
        <v>7.7486</v>
      </c>
      <c r="N3669" s="11" t="n">
        <v>3.9474</v>
      </c>
      <c r="O3669">
        <f>IF(L3669=0,"—",N3669/L3669)</f>
        <v>0.3375</v>
      </c>
      <c r="P3669" t="inlineStr">
        <is>
          <t>Central</t>
        </is>
      </c>
      <c r="Q3669" t="inlineStr">
        <is>
          <t>Corporate</t>
        </is>
      </c>
    </row>
    <row r="3670">
      <c r="A3670" s="8" t="n">
        <v>7628</v>
      </c>
      <c r="B3670" t="inlineStr">
        <is>
          <t>US-2015-159499</t>
        </is>
      </c>
      <c r="C3670" s="9" t="n">
        <v>42329</v>
      </c>
      <c r="D3670" s="8" t="n">
        <v>2015</v>
      </c>
      <c r="E3670" s="8" t="n">
        <v>11</v>
      </c>
      <c r="F3670" t="inlineStr">
        <is>
          <t>2015-11</t>
        </is>
      </c>
      <c r="G3670" t="inlineStr">
        <is>
          <t>Technology</t>
        </is>
      </c>
      <c r="H3670" t="inlineStr">
        <is>
          <t>Accessories</t>
        </is>
      </c>
      <c r="I3670" t="inlineStr">
        <is>
          <t>Belkin Standard 104 key USB Keyboard</t>
        </is>
      </c>
      <c r="J3670" s="8" t="n">
        <v>2</v>
      </c>
      <c r="K3670" s="10" t="n">
        <v>0.2</v>
      </c>
      <c r="L3670" s="11" t="n">
        <v>23.344</v>
      </c>
      <c r="M3670" s="11">
        <f>L3670-N3670</f>
        <v>24.803</v>
      </c>
      <c r="N3670" s="11" t="n">
        <v>-1.459</v>
      </c>
      <c r="O3670">
        <f>IF(L3670=0,"—",N3670/L3670)</f>
        <v>-0.0625</v>
      </c>
      <c r="P3670" t="inlineStr">
        <is>
          <t>West</t>
        </is>
      </c>
      <c r="Q3670" t="inlineStr">
        <is>
          <t>Corporate</t>
        </is>
      </c>
    </row>
    <row r="3671">
      <c r="A3671" s="8" t="n">
        <v>8182</v>
      </c>
      <c r="B3671" t="inlineStr">
        <is>
          <t>CA-2015-119879</t>
        </is>
      </c>
      <c r="C3671" s="9" t="n">
        <v>42329</v>
      </c>
      <c r="D3671" s="8" t="n">
        <v>2015</v>
      </c>
      <c r="E3671" s="8" t="n">
        <v>11</v>
      </c>
      <c r="F3671" t="inlineStr">
        <is>
          <t>2015-11</t>
        </is>
      </c>
      <c r="G3671" t="inlineStr">
        <is>
          <t>Technology</t>
        </is>
      </c>
      <c r="H3671" t="inlineStr">
        <is>
          <t>Phones</t>
        </is>
      </c>
      <c r="I3671" t="inlineStr">
        <is>
          <t>Logitech B530 USB Headset - headset - Full size, Binaural</t>
        </is>
      </c>
      <c r="J3671" s="8" t="n">
        <v>5</v>
      </c>
      <c r="K3671" s="10" t="n">
        <v>0.4</v>
      </c>
      <c r="L3671" s="11" t="n">
        <v>110.97</v>
      </c>
      <c r="M3671" s="11">
        <f>L3671-N3671</f>
        <v>135.0135</v>
      </c>
      <c r="N3671" s="11" t="n">
        <v>-24.0435</v>
      </c>
      <c r="O3671">
        <f>IF(L3671=0,"—",N3671/L3671)</f>
        <v>-0.21666666666666667</v>
      </c>
      <c r="P3671" t="inlineStr">
        <is>
          <t>East</t>
        </is>
      </c>
      <c r="Q3671" t="inlineStr">
        <is>
          <t>Consumer</t>
        </is>
      </c>
    </row>
    <row r="3672">
      <c r="A3672" s="8" t="n">
        <v>8181</v>
      </c>
      <c r="B3672" t="inlineStr">
        <is>
          <t>CA-2015-119879</t>
        </is>
      </c>
      <c r="C3672" s="9" t="n">
        <v>42329</v>
      </c>
      <c r="D3672" s="8" t="n">
        <v>2015</v>
      </c>
      <c r="E3672" s="8" t="n">
        <v>11</v>
      </c>
      <c r="F3672" t="inlineStr">
        <is>
          <t>2015-11</t>
        </is>
      </c>
      <c r="G3672" t="inlineStr">
        <is>
          <t>Furniture</t>
        </is>
      </c>
      <c r="H3672" t="inlineStr">
        <is>
          <t>Tables</t>
        </is>
      </c>
      <c r="I3672" t="inlineStr">
        <is>
          <t>Bevis Oval Conference Table, Walnut</t>
        </is>
      </c>
      <c r="J3672" s="8" t="n">
        <v>8</v>
      </c>
      <c r="K3672" s="10" t="n">
        <v>0.4</v>
      </c>
      <c r="L3672" s="11" t="n">
        <v>1252.704</v>
      </c>
      <c r="M3672" s="11">
        <f>L3672-N3672</f>
        <v>1732.9071999999999</v>
      </c>
      <c r="N3672" s="11" t="n">
        <v>-480.2032</v>
      </c>
      <c r="O3672">
        <f>IF(L3672=0,"—",N3672/L3672)</f>
        <v>-0.38333333333333336</v>
      </c>
      <c r="P3672" t="inlineStr">
        <is>
          <t>East</t>
        </is>
      </c>
      <c r="Q3672" t="inlineStr">
        <is>
          <t>Consumer</t>
        </is>
      </c>
    </row>
    <row r="3673">
      <c r="A3673" s="8" t="n">
        <v>8768</v>
      </c>
      <c r="B3673" t="inlineStr">
        <is>
          <t>CA-2015-107083</t>
        </is>
      </c>
      <c r="C3673" s="9" t="n">
        <v>42329</v>
      </c>
      <c r="D3673" s="8" t="n">
        <v>2015</v>
      </c>
      <c r="E3673" s="8" t="n">
        <v>11</v>
      </c>
      <c r="F3673" t="inlineStr">
        <is>
          <t>2015-11</t>
        </is>
      </c>
      <c r="G3673" t="inlineStr">
        <is>
          <t>Office Supplies</t>
        </is>
      </c>
      <c r="H3673" t="inlineStr">
        <is>
          <t>Binders</t>
        </is>
      </c>
      <c r="I3673" t="inlineStr">
        <is>
          <t>Cardinal Hold-It CD Pocket</t>
        </is>
      </c>
      <c r="J3673" s="8" t="n">
        <v>5</v>
      </c>
      <c r="K3673" s="10" t="n">
        <v>0.8</v>
      </c>
      <c r="L3673" s="11" t="n">
        <v>7.98</v>
      </c>
      <c r="M3673" s="11">
        <f>L3673-N3673</f>
        <v>21.147</v>
      </c>
      <c r="N3673" s="11" t="n">
        <v>-13.167</v>
      </c>
      <c r="O3673">
        <f>IF(L3673=0,"—",N3673/L3673)</f>
        <v>-1.65</v>
      </c>
      <c r="P3673" t="inlineStr">
        <is>
          <t>Central</t>
        </is>
      </c>
      <c r="Q3673" t="inlineStr">
        <is>
          <t>Corporate</t>
        </is>
      </c>
    </row>
    <row r="3674">
      <c r="A3674" s="8" t="n">
        <v>4285</v>
      </c>
      <c r="B3674" t="inlineStr">
        <is>
          <t>CA-2015-105690</t>
        </is>
      </c>
      <c r="C3674" s="9" t="n">
        <v>42329</v>
      </c>
      <c r="D3674" s="8" t="n">
        <v>2015</v>
      </c>
      <c r="E3674" s="8" t="n">
        <v>11</v>
      </c>
      <c r="F3674" t="inlineStr">
        <is>
          <t>2015-11</t>
        </is>
      </c>
      <c r="G3674" t="inlineStr">
        <is>
          <t>Furniture</t>
        </is>
      </c>
      <c r="H3674" t="inlineStr">
        <is>
          <t>Bookcases</t>
        </is>
      </c>
      <c r="I3674" t="inlineStr">
        <is>
          <t>O'Sullivan Manor Hill 2-Door Library in Brianna Oak</t>
        </is>
      </c>
      <c r="J3674" s="8" t="n">
        <v>2</v>
      </c>
      <c r="K3674" s="10" t="n">
        <v>0.32</v>
      </c>
      <c r="L3674" s="11" t="n">
        <v>246.1328</v>
      </c>
      <c r="M3674" s="11">
        <f>L3674-N3674</f>
        <v>322.1444</v>
      </c>
      <c r="N3674" s="11" t="n">
        <v>-76.0116</v>
      </c>
      <c r="O3674">
        <f>IF(L3674=0,"—",N3674/L3674)</f>
        <v>-0.3088235294117647</v>
      </c>
      <c r="P3674" t="inlineStr">
        <is>
          <t>Central</t>
        </is>
      </c>
      <c r="Q3674" t="inlineStr">
        <is>
          <t>Corporate</t>
        </is>
      </c>
    </row>
    <row r="3675">
      <c r="A3675" s="8" t="n">
        <v>7629</v>
      </c>
      <c r="B3675" t="inlineStr">
        <is>
          <t>US-2015-159499</t>
        </is>
      </c>
      <c r="C3675" s="9" t="n">
        <v>42329</v>
      </c>
      <c r="D3675" s="8" t="n">
        <v>2015</v>
      </c>
      <c r="E3675" s="8" t="n">
        <v>11</v>
      </c>
      <c r="F3675" t="inlineStr">
        <is>
          <t>2015-11</t>
        </is>
      </c>
      <c r="G3675" t="inlineStr">
        <is>
          <t>Office Supplies</t>
        </is>
      </c>
      <c r="H3675" t="inlineStr">
        <is>
          <t>Labels</t>
        </is>
      </c>
      <c r="I3675" t="inlineStr">
        <is>
          <t>Avery 506</t>
        </is>
      </c>
      <c r="J3675" s="8" t="n">
        <v>5</v>
      </c>
      <c r="K3675" s="10" t="n">
        <v>0.2</v>
      </c>
      <c r="L3675" s="11" t="n">
        <v>16.52</v>
      </c>
      <c r="M3675" s="11">
        <f>L3675-N3675</f>
        <v>11.151</v>
      </c>
      <c r="N3675" s="11" t="n">
        <v>5.369</v>
      </c>
      <c r="O3675">
        <f>IF(L3675=0,"—",N3675/L3675)</f>
        <v>0.325</v>
      </c>
      <c r="P3675" t="inlineStr">
        <is>
          <t>West</t>
        </is>
      </c>
      <c r="Q3675" t="inlineStr">
        <is>
          <t>Corporate</t>
        </is>
      </c>
    </row>
    <row r="3676">
      <c r="A3676" s="8" t="n">
        <v>8767</v>
      </c>
      <c r="B3676" t="inlineStr">
        <is>
          <t>CA-2015-107083</t>
        </is>
      </c>
      <c r="C3676" s="9" t="n">
        <v>42329</v>
      </c>
      <c r="D3676" s="8" t="n">
        <v>2015</v>
      </c>
      <c r="E3676" s="8" t="n">
        <v>11</v>
      </c>
      <c r="F3676" t="inlineStr">
        <is>
          <t>2015-11</t>
        </is>
      </c>
      <c r="G3676" t="inlineStr">
        <is>
          <t>Office Supplies</t>
        </is>
      </c>
      <c r="H3676" t="inlineStr">
        <is>
          <t>Appliances</t>
        </is>
      </c>
      <c r="I3676" t="inlineStr">
        <is>
          <t>Kensington 6 Outlet SmartSocket Surge Protector</t>
        </is>
      </c>
      <c r="J3676" s="8" t="n">
        <v>3</v>
      </c>
      <c r="K3676" s="10" t="n">
        <v>0.8</v>
      </c>
      <c r="L3676" s="11" t="n">
        <v>24.588</v>
      </c>
      <c r="M3676" s="11">
        <f>L3676-N3676</f>
        <v>92.20500000000001</v>
      </c>
      <c r="N3676" s="11" t="n">
        <v>-67.617</v>
      </c>
      <c r="O3676">
        <f>IF(L3676=0,"—",N3676/L3676)</f>
        <v>-2.75</v>
      </c>
      <c r="P3676" t="inlineStr">
        <is>
          <t>Central</t>
        </is>
      </c>
      <c r="Q3676" t="inlineStr">
        <is>
          <t>Corporate</t>
        </is>
      </c>
    </row>
    <row r="3677">
      <c r="A3677" s="8" t="n">
        <v>8765</v>
      </c>
      <c r="B3677" t="inlineStr">
        <is>
          <t>CA-2015-107083</t>
        </is>
      </c>
      <c r="C3677" s="9" t="n">
        <v>42329</v>
      </c>
      <c r="D3677" s="8" t="n">
        <v>2015</v>
      </c>
      <c r="E3677" s="8" t="n">
        <v>11</v>
      </c>
      <c r="F3677" t="inlineStr">
        <is>
          <t>2015-11</t>
        </is>
      </c>
      <c r="G3677" t="inlineStr">
        <is>
          <t>Office Supplies</t>
        </is>
      </c>
      <c r="H3677" t="inlineStr">
        <is>
          <t>Art</t>
        </is>
      </c>
      <c r="I3677" t="inlineStr">
        <is>
          <t>Eldon Spacemaker Box, Quick-Snap Lid, Clear</t>
        </is>
      </c>
      <c r="J3677" s="8" t="n">
        <v>2</v>
      </c>
      <c r="K3677" s="10" t="n">
        <v>0.2</v>
      </c>
      <c r="L3677" s="11" t="n">
        <v>5.344</v>
      </c>
      <c r="M3677" s="11">
        <f>L3677-N3677</f>
        <v>4.6092</v>
      </c>
      <c r="N3677" s="11" t="n">
        <v>0.7348</v>
      </c>
      <c r="O3677">
        <f>IF(L3677=0,"—",N3677/L3677)</f>
        <v>0.13749999999999998</v>
      </c>
      <c r="P3677" t="inlineStr">
        <is>
          <t>Central</t>
        </is>
      </c>
      <c r="Q3677" t="inlineStr">
        <is>
          <t>Corporate</t>
        </is>
      </c>
    </row>
    <row r="3678">
      <c r="A3678" s="8" t="n">
        <v>3369</v>
      </c>
      <c r="B3678" t="inlineStr">
        <is>
          <t>CA-2015-115511</t>
        </is>
      </c>
      <c r="C3678" s="9" t="n">
        <v>42329</v>
      </c>
      <c r="D3678" s="8" t="n">
        <v>2015</v>
      </c>
      <c r="E3678" s="8" t="n">
        <v>11</v>
      </c>
      <c r="F3678" t="inlineStr">
        <is>
          <t>2015-11</t>
        </is>
      </c>
      <c r="G3678" t="inlineStr">
        <is>
          <t>Furniture</t>
        </is>
      </c>
      <c r="H3678" t="inlineStr">
        <is>
          <t>Bookcases</t>
        </is>
      </c>
      <c r="I3678" t="inlineStr">
        <is>
          <t>Hon Metal Bookcases, Putty</t>
        </is>
      </c>
      <c r="J3678" s="8" t="n">
        <v>2</v>
      </c>
      <c r="K3678" s="10" t="n">
        <v>0</v>
      </c>
      <c r="L3678" s="11" t="n">
        <v>141.96</v>
      </c>
      <c r="M3678" s="11">
        <f>L3678-N3678</f>
        <v>100.79160000000002</v>
      </c>
      <c r="N3678" s="11" t="n">
        <v>41.1684</v>
      </c>
      <c r="O3678">
        <f>IF(L3678=0,"—",N3678/L3678)</f>
        <v>0.29</v>
      </c>
      <c r="P3678" t="inlineStr">
        <is>
          <t>West</t>
        </is>
      </c>
      <c r="Q3678" t="inlineStr">
        <is>
          <t>Consumer</t>
        </is>
      </c>
    </row>
    <row r="3679">
      <c r="A3679" s="8" t="n">
        <v>7627</v>
      </c>
      <c r="B3679" t="inlineStr">
        <is>
          <t>US-2015-159499</t>
        </is>
      </c>
      <c r="C3679" s="9" t="n">
        <v>42329</v>
      </c>
      <c r="D3679" s="8" t="n">
        <v>2015</v>
      </c>
      <c r="E3679" s="8" t="n">
        <v>11</v>
      </c>
      <c r="F3679" t="inlineStr">
        <is>
          <t>2015-11</t>
        </is>
      </c>
      <c r="G3679" t="inlineStr">
        <is>
          <t>Office Supplies</t>
        </is>
      </c>
      <c r="H3679" t="inlineStr">
        <is>
          <t>Appliances</t>
        </is>
      </c>
      <c r="I3679" t="inlineStr">
        <is>
          <t>Fellowes Command Center 5-outlet power strip</t>
        </is>
      </c>
      <c r="J3679" s="8" t="n">
        <v>6</v>
      </c>
      <c r="K3679" s="10" t="n">
        <v>0.2</v>
      </c>
      <c r="L3679" s="11" t="n">
        <v>325.632</v>
      </c>
      <c r="M3679" s="11">
        <f>L3679-N3679</f>
        <v>297.1392</v>
      </c>
      <c r="N3679" s="11" t="n">
        <v>28.4928</v>
      </c>
      <c r="O3679">
        <f>IF(L3679=0,"—",N3679/L3679)</f>
        <v>0.0875</v>
      </c>
      <c r="P3679" t="inlineStr">
        <is>
          <t>West</t>
        </is>
      </c>
      <c r="Q3679" t="inlineStr">
        <is>
          <t>Corporate</t>
        </is>
      </c>
    </row>
    <row r="3680">
      <c r="A3680" s="8" t="n">
        <v>6675</v>
      </c>
      <c r="B3680" t="inlineStr">
        <is>
          <t>CA-2015-109337</t>
        </is>
      </c>
      <c r="C3680" s="9" t="n">
        <v>42329</v>
      </c>
      <c r="D3680" s="8" t="n">
        <v>2015</v>
      </c>
      <c r="E3680" s="8" t="n">
        <v>11</v>
      </c>
      <c r="F3680" t="inlineStr">
        <is>
          <t>2015-11</t>
        </is>
      </c>
      <c r="G3680" t="inlineStr">
        <is>
          <t>Office Supplies</t>
        </is>
      </c>
      <c r="H3680" t="inlineStr">
        <is>
          <t>Art</t>
        </is>
      </c>
      <c r="I3680" t="inlineStr">
        <is>
          <t>Crayola Anti Dust Chalk, 12/Pack</t>
        </is>
      </c>
      <c r="J3680" s="8" t="n">
        <v>6</v>
      </c>
      <c r="K3680" s="10" t="n">
        <v>0</v>
      </c>
      <c r="L3680" s="11" t="n">
        <v>10.92</v>
      </c>
      <c r="M3680" s="11">
        <f>L3680-N3680</f>
        <v>6.006</v>
      </c>
      <c r="N3680" s="11" t="n">
        <v>4.914</v>
      </c>
      <c r="O3680">
        <f>IF(L3680=0,"—",N3680/L3680)</f>
        <v>0.44999999999999996</v>
      </c>
      <c r="P3680" t="inlineStr">
        <is>
          <t>Central</t>
        </is>
      </c>
      <c r="Q3680" t="inlineStr">
        <is>
          <t>Consumer</t>
        </is>
      </c>
    </row>
    <row r="3681">
      <c r="A3681" s="8" t="n">
        <v>6676</v>
      </c>
      <c r="B3681" t="inlineStr">
        <is>
          <t>CA-2015-109337</t>
        </is>
      </c>
      <c r="C3681" s="9" t="n">
        <v>42329</v>
      </c>
      <c r="D3681" s="8" t="n">
        <v>2015</v>
      </c>
      <c r="E3681" s="8" t="n">
        <v>11</v>
      </c>
      <c r="F3681" t="inlineStr">
        <is>
          <t>2015-11</t>
        </is>
      </c>
      <c r="G3681" t="inlineStr">
        <is>
          <t>Technology</t>
        </is>
      </c>
      <c r="H3681" t="inlineStr">
        <is>
          <t>Machines</t>
        </is>
      </c>
      <c r="I3681" t="inlineStr">
        <is>
          <t>Ricoh - Ink Collector Unit for GX3000 Series Printers</t>
        </is>
      </c>
      <c r="J3681" s="8" t="n">
        <v>2</v>
      </c>
      <c r="K3681" s="10" t="n">
        <v>0</v>
      </c>
      <c r="L3681" s="11" t="n">
        <v>83.90000000000001</v>
      </c>
      <c r="M3681" s="11">
        <f>L3681-N3681</f>
        <v>61.24700000000001</v>
      </c>
      <c r="N3681" s="11" t="n">
        <v>22.653</v>
      </c>
      <c r="O3681">
        <f>IF(L3681=0,"—",N3681/L3681)</f>
        <v>0.26999999999999996</v>
      </c>
      <c r="P3681" t="inlineStr">
        <is>
          <t>Central</t>
        </is>
      </c>
      <c r="Q3681" t="inlineStr">
        <is>
          <t>Consumer</t>
        </is>
      </c>
    </row>
    <row r="3682">
      <c r="A3682" s="8" t="n">
        <v>4287</v>
      </c>
      <c r="B3682" t="inlineStr">
        <is>
          <t>CA-2015-105690</t>
        </is>
      </c>
      <c r="C3682" s="9" t="n">
        <v>42329</v>
      </c>
      <c r="D3682" s="8" t="n">
        <v>2015</v>
      </c>
      <c r="E3682" s="8" t="n">
        <v>11</v>
      </c>
      <c r="F3682" t="inlineStr">
        <is>
          <t>2015-11</t>
        </is>
      </c>
      <c r="G3682" t="inlineStr">
        <is>
          <t>Technology</t>
        </is>
      </c>
      <c r="H3682" t="inlineStr">
        <is>
          <t>Copiers</t>
        </is>
      </c>
      <c r="I3682" t="inlineStr">
        <is>
          <t>Sharp 1540cs Digital Laser Copier</t>
        </is>
      </c>
      <c r="J3682" s="8" t="n">
        <v>1</v>
      </c>
      <c r="K3682" s="10" t="n">
        <v>0.2</v>
      </c>
      <c r="L3682" s="11" t="n">
        <v>439.992</v>
      </c>
      <c r="M3682" s="11">
        <f>L3682-N3682</f>
        <v>274.995</v>
      </c>
      <c r="N3682" s="11" t="n">
        <v>164.997</v>
      </c>
      <c r="O3682">
        <f>IF(L3682=0,"—",N3682/L3682)</f>
        <v>0.375</v>
      </c>
      <c r="P3682" t="inlineStr">
        <is>
          <t>Central</t>
        </is>
      </c>
      <c r="Q3682" t="inlineStr">
        <is>
          <t>Corporate</t>
        </is>
      </c>
    </row>
    <row r="3683">
      <c r="A3683" s="8" t="n">
        <v>8766</v>
      </c>
      <c r="B3683" t="inlineStr">
        <is>
          <t>CA-2015-107083</t>
        </is>
      </c>
      <c r="C3683" s="9" t="n">
        <v>42329</v>
      </c>
      <c r="D3683" s="8" t="n">
        <v>2015</v>
      </c>
      <c r="E3683" s="8" t="n">
        <v>11</v>
      </c>
      <c r="F3683" t="inlineStr">
        <is>
          <t>2015-11</t>
        </is>
      </c>
      <c r="G3683" t="inlineStr">
        <is>
          <t>Office Supplies</t>
        </is>
      </c>
      <c r="H3683" t="inlineStr">
        <is>
          <t>Binders</t>
        </is>
      </c>
      <c r="I3683" t="inlineStr">
        <is>
          <t>Storex DuraTech Recycled Plastic Frosted Binders</t>
        </is>
      </c>
      <c r="J3683" s="8" t="n">
        <v>2</v>
      </c>
      <c r="K3683" s="10" t="n">
        <v>0.8</v>
      </c>
      <c r="L3683" s="11" t="n">
        <v>1.696</v>
      </c>
      <c r="M3683" s="11">
        <f>L3683-N3683</f>
        <v>4.24</v>
      </c>
      <c r="N3683" s="11" t="n">
        <v>-2.544</v>
      </c>
      <c r="O3683">
        <f>IF(L3683=0,"—",N3683/L3683)</f>
        <v>-1.5</v>
      </c>
      <c r="P3683" t="inlineStr">
        <is>
          <t>Central</t>
        </is>
      </c>
      <c r="Q3683" t="inlineStr">
        <is>
          <t>Corporate</t>
        </is>
      </c>
    </row>
    <row r="3684">
      <c r="A3684" s="8" t="n">
        <v>9286</v>
      </c>
      <c r="B3684" t="inlineStr">
        <is>
          <t>CA-2015-102778</t>
        </is>
      </c>
      <c r="C3684" s="9" t="n">
        <v>42329</v>
      </c>
      <c r="D3684" s="8" t="n">
        <v>2015</v>
      </c>
      <c r="E3684" s="8" t="n">
        <v>11</v>
      </c>
      <c r="F3684" t="inlineStr">
        <is>
          <t>2015-11</t>
        </is>
      </c>
      <c r="G3684" t="inlineStr">
        <is>
          <t>Furniture</t>
        </is>
      </c>
      <c r="H3684" t="inlineStr">
        <is>
          <t>Furnishings</t>
        </is>
      </c>
      <c r="I3684" t="inlineStr">
        <is>
          <t>Executive Impressions 14" Two-Color Numerals Wall Clock</t>
        </is>
      </c>
      <c r="J3684" s="8" t="n">
        <v>1</v>
      </c>
      <c r="K3684" s="10" t="n">
        <v>0.2</v>
      </c>
      <c r="L3684" s="11" t="n">
        <v>18.176</v>
      </c>
      <c r="M3684" s="11">
        <f>L3684-N3684</f>
        <v>13.404799999999998</v>
      </c>
      <c r="N3684" s="11" t="n">
        <v>4.7712</v>
      </c>
      <c r="O3684">
        <f>IF(L3684=0,"—",N3684/L3684)</f>
        <v>0.26250000000000007</v>
      </c>
      <c r="P3684" t="inlineStr">
        <is>
          <t>South</t>
        </is>
      </c>
      <c r="Q3684" t="inlineStr">
        <is>
          <t>Consumer</t>
        </is>
      </c>
    </row>
    <row r="3685">
      <c r="A3685" s="8" t="n">
        <v>1751</v>
      </c>
      <c r="B3685" t="inlineStr">
        <is>
          <t>CA-2015-139094</t>
        </is>
      </c>
      <c r="C3685" s="9" t="n">
        <v>42330</v>
      </c>
      <c r="D3685" s="8" t="n">
        <v>2015</v>
      </c>
      <c r="E3685" s="8" t="n">
        <v>11</v>
      </c>
      <c r="F3685" t="inlineStr">
        <is>
          <t>2015-11</t>
        </is>
      </c>
      <c r="G3685" t="inlineStr">
        <is>
          <t>Furniture</t>
        </is>
      </c>
      <c r="H3685" t="inlineStr">
        <is>
          <t>Tables</t>
        </is>
      </c>
      <c r="I3685" t="inlineStr">
        <is>
          <t>Hon 2111 Invitation Series Straight Table</t>
        </is>
      </c>
      <c r="J3685" s="8" t="n">
        <v>2</v>
      </c>
      <c r="K3685" s="10" t="n">
        <v>0.3</v>
      </c>
      <c r="L3685" s="11" t="n">
        <v>206.962</v>
      </c>
      <c r="M3685" s="11">
        <f>L3685-N3685</f>
        <v>239.4846</v>
      </c>
      <c r="N3685" s="11" t="n">
        <v>-32.5226</v>
      </c>
      <c r="O3685">
        <f>IF(L3685=0,"—",N3685/L3685)</f>
        <v>-0.15714285714285714</v>
      </c>
      <c r="P3685" t="inlineStr">
        <is>
          <t>Central</t>
        </is>
      </c>
      <c r="Q3685" t="inlineStr">
        <is>
          <t>Home Office</t>
        </is>
      </c>
    </row>
    <row r="3686">
      <c r="A3686" s="8" t="n">
        <v>16</v>
      </c>
      <c r="B3686" t="inlineStr">
        <is>
          <t>US-2015-118983</t>
        </is>
      </c>
      <c r="C3686" s="9" t="n">
        <v>42330</v>
      </c>
      <c r="D3686" s="8" t="n">
        <v>2015</v>
      </c>
      <c r="E3686" s="8" t="n">
        <v>11</v>
      </c>
      <c r="F3686" t="inlineStr">
        <is>
          <t>2015-11</t>
        </is>
      </c>
      <c r="G3686" t="inlineStr">
        <is>
          <t>Office Supplies</t>
        </is>
      </c>
      <c r="H3686" t="inlineStr">
        <is>
          <t>Binders</t>
        </is>
      </c>
      <c r="I3686" t="inlineStr">
        <is>
          <t>Storex DuraTech Recycled Plastic Frosted Binders</t>
        </is>
      </c>
      <c r="J3686" s="8" t="n">
        <v>3</v>
      </c>
      <c r="K3686" s="10" t="n">
        <v>0.8</v>
      </c>
      <c r="L3686" s="11" t="n">
        <v>2.544</v>
      </c>
      <c r="M3686" s="11">
        <f>L3686-N3686</f>
        <v>6.359999999999999</v>
      </c>
      <c r="N3686" s="11" t="n">
        <v>-3.816</v>
      </c>
      <c r="O3686">
        <f>IF(L3686=0,"—",N3686/L3686)</f>
        <v>-1.5</v>
      </c>
      <c r="P3686" t="inlineStr">
        <is>
          <t>Central</t>
        </is>
      </c>
      <c r="Q3686" t="inlineStr">
        <is>
          <t>Home Office</t>
        </is>
      </c>
    </row>
    <row r="3687">
      <c r="A3687" s="8" t="n">
        <v>2748</v>
      </c>
      <c r="B3687" t="inlineStr">
        <is>
          <t>US-2015-165449</t>
        </is>
      </c>
      <c r="C3687" s="9" t="n">
        <v>42330</v>
      </c>
      <c r="D3687" s="8" t="n">
        <v>2015</v>
      </c>
      <c r="E3687" s="8" t="n">
        <v>11</v>
      </c>
      <c r="F3687" t="inlineStr">
        <is>
          <t>2015-11</t>
        </is>
      </c>
      <c r="G3687" t="inlineStr">
        <is>
          <t>Technology</t>
        </is>
      </c>
      <c r="H3687" t="inlineStr">
        <is>
          <t>Accessories</t>
        </is>
      </c>
      <c r="I3687" t="inlineStr">
        <is>
          <t>SanDisk Cruzer 8 GB USB Flash Drive</t>
        </is>
      </c>
      <c r="J3687" s="8" t="n">
        <v>4</v>
      </c>
      <c r="K3687" s="10" t="n">
        <v>0.2</v>
      </c>
      <c r="L3687" s="11" t="n">
        <v>27.168</v>
      </c>
      <c r="M3687" s="11">
        <f>L3687-N3687</f>
        <v>28.5264</v>
      </c>
      <c r="N3687" s="11" t="n">
        <v>-1.3584</v>
      </c>
      <c r="O3687">
        <f>IF(L3687=0,"—",N3687/L3687)</f>
        <v>-0.05</v>
      </c>
      <c r="P3687" t="inlineStr">
        <is>
          <t>Central</t>
        </is>
      </c>
      <c r="Q3687" t="inlineStr">
        <is>
          <t>Home Office</t>
        </is>
      </c>
    </row>
    <row r="3688">
      <c r="A3688" s="8" t="n">
        <v>15</v>
      </c>
      <c r="B3688" t="inlineStr">
        <is>
          <t>US-2015-118983</t>
        </is>
      </c>
      <c r="C3688" s="9" t="n">
        <v>42330</v>
      </c>
      <c r="D3688" s="8" t="n">
        <v>2015</v>
      </c>
      <c r="E3688" s="8" t="n">
        <v>11</v>
      </c>
      <c r="F3688" t="inlineStr">
        <is>
          <t>2015-11</t>
        </is>
      </c>
      <c r="G3688" t="inlineStr">
        <is>
          <t>Office Supplies</t>
        </is>
      </c>
      <c r="H3688" t="inlineStr">
        <is>
          <t>Appliances</t>
        </is>
      </c>
      <c r="I3688" t="inlineStr">
        <is>
          <t>Holmes Replacement Filter for HEPA Air Cleaner, Very Large Room, HEPA Filter</t>
        </is>
      </c>
      <c r="J3688" s="8" t="n">
        <v>5</v>
      </c>
      <c r="K3688" s="10" t="n">
        <v>0.8</v>
      </c>
      <c r="L3688" s="11" t="n">
        <v>68.81</v>
      </c>
      <c r="M3688" s="11">
        <f>L3688-N3688</f>
        <v>192.668</v>
      </c>
      <c r="N3688" s="11" t="n">
        <v>-123.858</v>
      </c>
      <c r="O3688">
        <f>IF(L3688=0,"—",N3688/L3688)</f>
        <v>-1.8</v>
      </c>
      <c r="P3688" t="inlineStr">
        <is>
          <t>Central</t>
        </is>
      </c>
      <c r="Q3688" t="inlineStr">
        <is>
          <t>Home Office</t>
        </is>
      </c>
    </row>
    <row r="3689">
      <c r="A3689" s="8" t="n">
        <v>1706</v>
      </c>
      <c r="B3689" t="inlineStr">
        <is>
          <t>CA-2015-100545</t>
        </is>
      </c>
      <c r="C3689" s="9" t="n">
        <v>42330</v>
      </c>
      <c r="D3689" s="8" t="n">
        <v>2015</v>
      </c>
      <c r="E3689" s="8" t="n">
        <v>11</v>
      </c>
      <c r="F3689" t="inlineStr">
        <is>
          <t>2015-11</t>
        </is>
      </c>
      <c r="G3689" t="inlineStr">
        <is>
          <t>Office Supplies</t>
        </is>
      </c>
      <c r="H3689" t="inlineStr">
        <is>
          <t>Binders</t>
        </is>
      </c>
      <c r="I3689" t="inlineStr">
        <is>
          <t>GBC Durable Plastic Covers</t>
        </is>
      </c>
      <c r="J3689" s="8" t="n">
        <v>2</v>
      </c>
      <c r="K3689" s="10" t="n">
        <v>0.7</v>
      </c>
      <c r="L3689" s="11" t="n">
        <v>11.61</v>
      </c>
      <c r="M3689" s="11">
        <f>L3689-N3689</f>
        <v>20.898</v>
      </c>
      <c r="N3689" s="11" t="n">
        <v>-9.288</v>
      </c>
      <c r="O3689">
        <f>IF(L3689=0,"—",N3689/L3689)</f>
        <v>-0.8</v>
      </c>
      <c r="P3689" t="inlineStr">
        <is>
          <t>East</t>
        </is>
      </c>
      <c r="Q3689" t="inlineStr">
        <is>
          <t>Consumer</t>
        </is>
      </c>
    </row>
    <row r="3690">
      <c r="A3690" s="8" t="n">
        <v>2153</v>
      </c>
      <c r="B3690" t="inlineStr">
        <is>
          <t>CA-2015-123505</t>
        </is>
      </c>
      <c r="C3690" s="9" t="n">
        <v>42330</v>
      </c>
      <c r="D3690" s="8" t="n">
        <v>2015</v>
      </c>
      <c r="E3690" s="8" t="n">
        <v>11</v>
      </c>
      <c r="F3690" t="inlineStr">
        <is>
          <t>2015-11</t>
        </is>
      </c>
      <c r="G3690" t="inlineStr">
        <is>
          <t>Office Supplies</t>
        </is>
      </c>
      <c r="H3690" t="inlineStr">
        <is>
          <t>Paper</t>
        </is>
      </c>
      <c r="I3690" t="inlineStr">
        <is>
          <t>Xerox 1970</t>
        </is>
      </c>
      <c r="J3690" s="8" t="n">
        <v>3</v>
      </c>
      <c r="K3690" s="10" t="n">
        <v>0</v>
      </c>
      <c r="L3690" s="11" t="n">
        <v>14.94</v>
      </c>
      <c r="M3690" s="11">
        <f>L3690-N3690</f>
        <v>7.9182</v>
      </c>
      <c r="N3690" s="11" t="n">
        <v>7.0218</v>
      </c>
      <c r="O3690">
        <f>IF(L3690=0,"—",N3690/L3690)</f>
        <v>0.47000000000000003</v>
      </c>
      <c r="P3690" t="inlineStr">
        <is>
          <t>East</t>
        </is>
      </c>
      <c r="Q3690" t="inlineStr">
        <is>
          <t>Consumer</t>
        </is>
      </c>
    </row>
    <row r="3691">
      <c r="A3691" s="8" t="n">
        <v>4808</v>
      </c>
      <c r="B3691" t="inlineStr">
        <is>
          <t>CA-2015-137708</t>
        </is>
      </c>
      <c r="C3691" s="9" t="n">
        <v>42330</v>
      </c>
      <c r="D3691" s="8" t="n">
        <v>2015</v>
      </c>
      <c r="E3691" s="8" t="n">
        <v>11</v>
      </c>
      <c r="F3691" t="inlineStr">
        <is>
          <t>2015-11</t>
        </is>
      </c>
      <c r="G3691" t="inlineStr">
        <is>
          <t>Office Supplies</t>
        </is>
      </c>
      <c r="H3691" t="inlineStr">
        <is>
          <t>Storage</t>
        </is>
      </c>
      <c r="I3691" t="inlineStr">
        <is>
          <t>Personal Folder Holder, Ebony</t>
        </is>
      </c>
      <c r="J3691" s="8" t="n">
        <v>3</v>
      </c>
      <c r="K3691" s="10" t="n">
        <v>0</v>
      </c>
      <c r="L3691" s="11" t="n">
        <v>33.63</v>
      </c>
      <c r="M3691" s="11">
        <f>L3691-N3691</f>
        <v>23.541000000000004</v>
      </c>
      <c r="N3691" s="11" t="n">
        <v>10.089</v>
      </c>
      <c r="O3691">
        <f>IF(L3691=0,"—",N3691/L3691)</f>
        <v>0.3</v>
      </c>
      <c r="P3691" t="inlineStr">
        <is>
          <t>West</t>
        </is>
      </c>
      <c r="Q3691" t="inlineStr">
        <is>
          <t>Consumer</t>
        </is>
      </c>
    </row>
    <row r="3692">
      <c r="A3692" s="8" t="n">
        <v>4807</v>
      </c>
      <c r="B3692" t="inlineStr">
        <is>
          <t>CA-2015-137708</t>
        </is>
      </c>
      <c r="C3692" s="9" t="n">
        <v>42330</v>
      </c>
      <c r="D3692" s="8" t="n">
        <v>2015</v>
      </c>
      <c r="E3692" s="8" t="n">
        <v>11</v>
      </c>
      <c r="F3692" t="inlineStr">
        <is>
          <t>2015-11</t>
        </is>
      </c>
      <c r="G3692" t="inlineStr">
        <is>
          <t>Office Supplies</t>
        </is>
      </c>
      <c r="H3692" t="inlineStr">
        <is>
          <t>Paper</t>
        </is>
      </c>
      <c r="I3692" t="inlineStr">
        <is>
          <t>Xerox 1971</t>
        </is>
      </c>
      <c r="J3692" s="8" t="n">
        <v>10</v>
      </c>
      <c r="K3692" s="10" t="n">
        <v>0</v>
      </c>
      <c r="L3692" s="11" t="n">
        <v>42.8</v>
      </c>
      <c r="M3692" s="11">
        <f>L3692-N3692</f>
        <v>23.539999999999996</v>
      </c>
      <c r="N3692" s="11" t="n">
        <v>19.26</v>
      </c>
      <c r="O3692">
        <f>IF(L3692=0,"—",N3692/L3692)</f>
        <v>0.45000000000000007</v>
      </c>
      <c r="P3692" t="inlineStr">
        <is>
          <t>West</t>
        </is>
      </c>
      <c r="Q3692" t="inlineStr">
        <is>
          <t>Consumer</t>
        </is>
      </c>
    </row>
    <row r="3693">
      <c r="A3693" s="8" t="n">
        <v>4806</v>
      </c>
      <c r="B3693" t="inlineStr">
        <is>
          <t>CA-2015-137708</t>
        </is>
      </c>
      <c r="C3693" s="9" t="n">
        <v>42330</v>
      </c>
      <c r="D3693" s="8" t="n">
        <v>2015</v>
      </c>
      <c r="E3693" s="8" t="n">
        <v>11</v>
      </c>
      <c r="F3693" t="inlineStr">
        <is>
          <t>2015-11</t>
        </is>
      </c>
      <c r="G3693" t="inlineStr">
        <is>
          <t>Office Supplies</t>
        </is>
      </c>
      <c r="H3693" t="inlineStr">
        <is>
          <t>Paper</t>
        </is>
      </c>
      <c r="I3693" t="inlineStr">
        <is>
          <t>Xerox 1887</t>
        </is>
      </c>
      <c r="J3693" s="8" t="n">
        <v>2</v>
      </c>
      <c r="K3693" s="10" t="n">
        <v>0</v>
      </c>
      <c r="L3693" s="11" t="n">
        <v>37.94</v>
      </c>
      <c r="M3693" s="11">
        <f>L3693-N3693</f>
        <v>19.728799999999996</v>
      </c>
      <c r="N3693" s="11" t="n">
        <v>18.2112</v>
      </c>
      <c r="O3693">
        <f>IF(L3693=0,"—",N3693/L3693)</f>
        <v>0.4800000000000001</v>
      </c>
      <c r="P3693" t="inlineStr">
        <is>
          <t>West</t>
        </is>
      </c>
      <c r="Q3693" t="inlineStr">
        <is>
          <t>Consumer</t>
        </is>
      </c>
    </row>
    <row r="3694">
      <c r="A3694" s="8" t="n">
        <v>5759</v>
      </c>
      <c r="B3694" t="inlineStr">
        <is>
          <t>CA-2015-149300</t>
        </is>
      </c>
      <c r="C3694" s="9" t="n">
        <v>42330</v>
      </c>
      <c r="D3694" s="8" t="n">
        <v>2015</v>
      </c>
      <c r="E3694" s="8" t="n">
        <v>11</v>
      </c>
      <c r="F3694" t="inlineStr">
        <is>
          <t>2015-11</t>
        </is>
      </c>
      <c r="G3694" t="inlineStr">
        <is>
          <t>Technology</t>
        </is>
      </c>
      <c r="H3694" t="inlineStr">
        <is>
          <t>Machines</t>
        </is>
      </c>
      <c r="I3694" t="inlineStr">
        <is>
          <t>Texas Instruments TI-34 Scientific Calculator</t>
        </is>
      </c>
      <c r="J3694" s="8" t="n">
        <v>3</v>
      </c>
      <c r="K3694" s="10" t="n">
        <v>0.5</v>
      </c>
      <c r="L3694" s="11" t="n">
        <v>32.985</v>
      </c>
      <c r="M3694" s="11">
        <f>L3694-N3694</f>
        <v>34.9641</v>
      </c>
      <c r="N3694" s="11" t="n">
        <v>-1.9791</v>
      </c>
      <c r="O3694">
        <f>IF(L3694=0,"—",N3694/L3694)</f>
        <v>-0.060000000000000005</v>
      </c>
      <c r="P3694" t="inlineStr">
        <is>
          <t>South</t>
        </is>
      </c>
      <c r="Q3694" t="inlineStr">
        <is>
          <t>Consumer</t>
        </is>
      </c>
    </row>
    <row r="3695">
      <c r="A3695" s="8" t="n">
        <v>8745</v>
      </c>
      <c r="B3695" t="inlineStr">
        <is>
          <t>CA-2015-162376</t>
        </is>
      </c>
      <c r="C3695" s="9" t="n">
        <v>42330</v>
      </c>
      <c r="D3695" s="8" t="n">
        <v>2015</v>
      </c>
      <c r="E3695" s="8" t="n">
        <v>11</v>
      </c>
      <c r="F3695" t="inlineStr">
        <is>
          <t>2015-11</t>
        </is>
      </c>
      <c r="G3695" t="inlineStr">
        <is>
          <t>Office Supplies</t>
        </is>
      </c>
      <c r="H3695" t="inlineStr">
        <is>
          <t>Art</t>
        </is>
      </c>
      <c r="I3695" t="inlineStr">
        <is>
          <t>Newell 341</t>
        </is>
      </c>
      <c r="J3695" s="8" t="n">
        <v>4</v>
      </c>
      <c r="K3695" s="10" t="n">
        <v>0</v>
      </c>
      <c r="L3695" s="11" t="n">
        <v>17.12</v>
      </c>
      <c r="M3695" s="11">
        <f>L3695-N3695</f>
        <v>12.1552</v>
      </c>
      <c r="N3695" s="11" t="n">
        <v>4.9648</v>
      </c>
      <c r="O3695">
        <f>IF(L3695=0,"—",N3695/L3695)</f>
        <v>0.29</v>
      </c>
      <c r="P3695" t="inlineStr">
        <is>
          <t>East</t>
        </is>
      </c>
      <c r="Q3695" t="inlineStr">
        <is>
          <t>Home Office</t>
        </is>
      </c>
    </row>
    <row r="3696">
      <c r="A3696" s="8" t="n">
        <v>3650</v>
      </c>
      <c r="B3696" t="inlineStr">
        <is>
          <t>CA-2015-168459</t>
        </is>
      </c>
      <c r="C3696" s="9" t="n">
        <v>42330</v>
      </c>
      <c r="D3696" s="8" t="n">
        <v>2015</v>
      </c>
      <c r="E3696" s="8" t="n">
        <v>11</v>
      </c>
      <c r="F3696" t="inlineStr">
        <is>
          <t>2015-11</t>
        </is>
      </c>
      <c r="G3696" t="inlineStr">
        <is>
          <t>Office Supplies</t>
        </is>
      </c>
      <c r="H3696" t="inlineStr">
        <is>
          <t>Fasteners</t>
        </is>
      </c>
      <c r="I3696" t="inlineStr">
        <is>
          <t>Vinyl Coated Wire Paper Clips in Organizer Box, 800/Box</t>
        </is>
      </c>
      <c r="J3696" s="8" t="n">
        <v>6</v>
      </c>
      <c r="K3696" s="10" t="n">
        <v>0.2</v>
      </c>
      <c r="L3696" s="11" t="n">
        <v>55.104</v>
      </c>
      <c r="M3696" s="11">
        <f>L3696-N3696</f>
        <v>36.5064</v>
      </c>
      <c r="N3696" s="11" t="n">
        <v>18.5976</v>
      </c>
      <c r="O3696">
        <f>IF(L3696=0,"—",N3696/L3696)</f>
        <v>0.3375</v>
      </c>
      <c r="P3696" t="inlineStr">
        <is>
          <t>South</t>
        </is>
      </c>
      <c r="Q3696" t="inlineStr">
        <is>
          <t>Consumer</t>
        </is>
      </c>
    </row>
    <row r="3697">
      <c r="A3697" s="8" t="n">
        <v>3649</v>
      </c>
      <c r="B3697" t="inlineStr">
        <is>
          <t>CA-2015-168459</t>
        </is>
      </c>
      <c r="C3697" s="9" t="n">
        <v>42330</v>
      </c>
      <c r="D3697" s="8" t="n">
        <v>2015</v>
      </c>
      <c r="E3697" s="8" t="n">
        <v>11</v>
      </c>
      <c r="F3697" t="inlineStr">
        <is>
          <t>2015-11</t>
        </is>
      </c>
      <c r="G3697" t="inlineStr">
        <is>
          <t>Office Supplies</t>
        </is>
      </c>
      <c r="H3697" t="inlineStr">
        <is>
          <t>Binders</t>
        </is>
      </c>
      <c r="I3697" t="inlineStr">
        <is>
          <t>Acco Pressboard Covers with Storage Hooks, 14 7/8" x 11", Light Blue</t>
        </is>
      </c>
      <c r="J3697" s="8" t="n">
        <v>2</v>
      </c>
      <c r="K3697" s="10" t="n">
        <v>0.7</v>
      </c>
      <c r="L3697" s="11" t="n">
        <v>2.946</v>
      </c>
      <c r="M3697" s="11">
        <f>L3697-N3697</f>
        <v>5.0082</v>
      </c>
      <c r="N3697" s="11" t="n">
        <v>-2.0622</v>
      </c>
      <c r="O3697">
        <f>IF(L3697=0,"—",N3697/L3697)</f>
        <v>-0.6999999999999998</v>
      </c>
      <c r="P3697" t="inlineStr">
        <is>
          <t>South</t>
        </is>
      </c>
      <c r="Q3697" t="inlineStr">
        <is>
          <t>Consumer</t>
        </is>
      </c>
    </row>
    <row r="3698">
      <c r="A3698" s="8" t="n">
        <v>8746</v>
      </c>
      <c r="B3698" t="inlineStr">
        <is>
          <t>CA-2015-162376</t>
        </is>
      </c>
      <c r="C3698" s="9" t="n">
        <v>42330</v>
      </c>
      <c r="D3698" s="8" t="n">
        <v>2015</v>
      </c>
      <c r="E3698" s="8" t="n">
        <v>11</v>
      </c>
      <c r="F3698" t="inlineStr">
        <is>
          <t>2015-11</t>
        </is>
      </c>
      <c r="G3698" t="inlineStr">
        <is>
          <t>Office Supplies</t>
        </is>
      </c>
      <c r="H3698" t="inlineStr">
        <is>
          <t>Paper</t>
        </is>
      </c>
      <c r="I3698" t="inlineStr">
        <is>
          <t>Xerox 1936</t>
        </is>
      </c>
      <c r="J3698" s="8" t="n">
        <v>3</v>
      </c>
      <c r="K3698" s="10" t="n">
        <v>0</v>
      </c>
      <c r="L3698" s="11" t="n">
        <v>59.94</v>
      </c>
      <c r="M3698" s="11">
        <f>L3698-N3698</f>
        <v>31.768199999999997</v>
      </c>
      <c r="N3698" s="11" t="n">
        <v>28.1718</v>
      </c>
      <c r="O3698">
        <f>IF(L3698=0,"—",N3698/L3698)</f>
        <v>0.47000000000000003</v>
      </c>
      <c r="P3698" t="inlineStr">
        <is>
          <t>East</t>
        </is>
      </c>
      <c r="Q3698" t="inlineStr">
        <is>
          <t>Home Office</t>
        </is>
      </c>
    </row>
    <row r="3699">
      <c r="A3699" s="8" t="n">
        <v>8818</v>
      </c>
      <c r="B3699" t="inlineStr">
        <is>
          <t>CA-2015-144274</t>
        </is>
      </c>
      <c r="C3699" s="9" t="n">
        <v>42331</v>
      </c>
      <c r="D3699" s="8" t="n">
        <v>2015</v>
      </c>
      <c r="E3699" s="8" t="n">
        <v>11</v>
      </c>
      <c r="F3699" t="inlineStr">
        <is>
          <t>2015-11</t>
        </is>
      </c>
      <c r="G3699" t="inlineStr">
        <is>
          <t>Office Supplies</t>
        </is>
      </c>
      <c r="H3699" t="inlineStr">
        <is>
          <t>Envelopes</t>
        </is>
      </c>
      <c r="I3699" t="inlineStr">
        <is>
          <t>Staple envelope</t>
        </is>
      </c>
      <c r="J3699" s="8" t="n">
        <v>2</v>
      </c>
      <c r="K3699" s="10" t="n">
        <v>0</v>
      </c>
      <c r="L3699" s="11" t="n">
        <v>16.56</v>
      </c>
      <c r="M3699" s="11">
        <f>L3699-N3699</f>
        <v>8.776799999999998</v>
      </c>
      <c r="N3699" s="11" t="n">
        <v>7.7832</v>
      </c>
      <c r="O3699">
        <f>IF(L3699=0,"—",N3699/L3699)</f>
        <v>0.47000000000000003</v>
      </c>
      <c r="P3699" t="inlineStr">
        <is>
          <t>East</t>
        </is>
      </c>
      <c r="Q3699" t="inlineStr">
        <is>
          <t>Consumer</t>
        </is>
      </c>
    </row>
    <row r="3700">
      <c r="A3700" s="8" t="n">
        <v>1548</v>
      </c>
      <c r="B3700" t="inlineStr">
        <is>
          <t>CA-2015-111395</t>
        </is>
      </c>
      <c r="C3700" s="9" t="n">
        <v>42331</v>
      </c>
      <c r="D3700" s="8" t="n">
        <v>2015</v>
      </c>
      <c r="E3700" s="8" t="n">
        <v>11</v>
      </c>
      <c r="F3700" t="inlineStr">
        <is>
          <t>2015-11</t>
        </is>
      </c>
      <c r="G3700" t="inlineStr">
        <is>
          <t>Office Supplies</t>
        </is>
      </c>
      <c r="H3700" t="inlineStr">
        <is>
          <t>Binders</t>
        </is>
      </c>
      <c r="I3700" t="inlineStr">
        <is>
          <t>GBC Recycled Regency Composition Covers</t>
        </is>
      </c>
      <c r="J3700" s="8" t="n">
        <v>2</v>
      </c>
      <c r="K3700" s="10" t="n">
        <v>0.8</v>
      </c>
      <c r="L3700" s="11" t="n">
        <v>23.912</v>
      </c>
      <c r="M3700" s="11">
        <f>L3700-N3700</f>
        <v>64.5624</v>
      </c>
      <c r="N3700" s="11" t="n">
        <v>-40.6504</v>
      </c>
      <c r="O3700">
        <f>IF(L3700=0,"—",N3700/L3700)</f>
        <v>-1.7</v>
      </c>
      <c r="P3700" t="inlineStr">
        <is>
          <t>Central</t>
        </is>
      </c>
      <c r="Q3700" t="inlineStr">
        <is>
          <t>Corporate</t>
        </is>
      </c>
    </row>
    <row r="3701">
      <c r="A3701" s="8" t="n">
        <v>1547</v>
      </c>
      <c r="B3701" t="inlineStr">
        <is>
          <t>CA-2015-111395</t>
        </is>
      </c>
      <c r="C3701" s="9" t="n">
        <v>42331</v>
      </c>
      <c r="D3701" s="8" t="n">
        <v>2015</v>
      </c>
      <c r="E3701" s="8" t="n">
        <v>11</v>
      </c>
      <c r="F3701" t="inlineStr">
        <is>
          <t>2015-11</t>
        </is>
      </c>
      <c r="G3701" t="inlineStr">
        <is>
          <t>Office Supplies</t>
        </is>
      </c>
      <c r="H3701" t="inlineStr">
        <is>
          <t>Paper</t>
        </is>
      </c>
      <c r="I3701" t="inlineStr">
        <is>
          <t>Xerox 1915</t>
        </is>
      </c>
      <c r="J3701" s="8" t="n">
        <v>4</v>
      </c>
      <c r="K3701" s="10" t="n">
        <v>0.2</v>
      </c>
      <c r="L3701" s="11" t="n">
        <v>335.52</v>
      </c>
      <c r="M3701" s="11">
        <f>L3701-N3701</f>
        <v>218.08799999999997</v>
      </c>
      <c r="N3701" s="11" t="n">
        <v>117.432</v>
      </c>
      <c r="O3701">
        <f>IF(L3701=0,"—",N3701/L3701)</f>
        <v>0.35000000000000003</v>
      </c>
      <c r="P3701" t="inlineStr">
        <is>
          <t>Central</t>
        </is>
      </c>
      <c r="Q3701" t="inlineStr">
        <is>
          <t>Corporate</t>
        </is>
      </c>
    </row>
    <row r="3702">
      <c r="A3702" s="8" t="n">
        <v>8816</v>
      </c>
      <c r="B3702" t="inlineStr">
        <is>
          <t>CA-2015-144274</t>
        </is>
      </c>
      <c r="C3702" s="9" t="n">
        <v>42331</v>
      </c>
      <c r="D3702" s="8" t="n">
        <v>2015</v>
      </c>
      <c r="E3702" s="8" t="n">
        <v>11</v>
      </c>
      <c r="F3702" t="inlineStr">
        <is>
          <t>2015-11</t>
        </is>
      </c>
      <c r="G3702" t="inlineStr">
        <is>
          <t>Office Supplies</t>
        </is>
      </c>
      <c r="H3702" t="inlineStr">
        <is>
          <t>Paper</t>
        </is>
      </c>
      <c r="I3702" t="inlineStr">
        <is>
          <t>1/4 Fold Party Design Invitations &amp; White Envelopes, 24 8-1/2" X 11" Cards, 25 E</t>
        </is>
      </c>
      <c r="J3702" s="8" t="n">
        <v>6</v>
      </c>
      <c r="K3702" s="10" t="n">
        <v>0</v>
      </c>
      <c r="L3702" s="11" t="n">
        <v>44.1</v>
      </c>
      <c r="M3702" s="11">
        <f>L3702-N3702</f>
        <v>23.373</v>
      </c>
      <c r="N3702" s="11" t="n">
        <v>20.727</v>
      </c>
      <c r="O3702">
        <f>IF(L3702=0,"—",N3702/L3702)</f>
        <v>0.47</v>
      </c>
      <c r="P3702" t="inlineStr">
        <is>
          <t>East</t>
        </is>
      </c>
      <c r="Q3702" t="inlineStr">
        <is>
          <t>Consumer</t>
        </is>
      </c>
    </row>
    <row r="3703">
      <c r="A3703" s="8" t="n">
        <v>7580</v>
      </c>
      <c r="B3703" t="inlineStr">
        <is>
          <t>CA-2015-123113</t>
        </is>
      </c>
      <c r="C3703" s="9" t="n">
        <v>42331</v>
      </c>
      <c r="D3703" s="8" t="n">
        <v>2015</v>
      </c>
      <c r="E3703" s="8" t="n">
        <v>11</v>
      </c>
      <c r="F3703" t="inlineStr">
        <is>
          <t>2015-11</t>
        </is>
      </c>
      <c r="G3703" t="inlineStr">
        <is>
          <t>Office Supplies</t>
        </is>
      </c>
      <c r="H3703" t="inlineStr">
        <is>
          <t>Appliances</t>
        </is>
      </c>
      <c r="I3703" t="inlineStr">
        <is>
          <t>Sanyo Counter Height Refrigerator with Crisper, 3.6 Cubic Foot, Stainless Steel/</t>
        </is>
      </c>
      <c r="J3703" s="8" t="n">
        <v>8</v>
      </c>
      <c r="K3703" s="10" t="n">
        <v>0</v>
      </c>
      <c r="L3703" s="11" t="n">
        <v>2625.12</v>
      </c>
      <c r="M3703" s="11">
        <f>L3703-N3703</f>
        <v>1890.0864</v>
      </c>
      <c r="N3703" s="11" t="n">
        <v>735.0336</v>
      </c>
      <c r="O3703">
        <f>IF(L3703=0,"—",N3703/L3703)</f>
        <v>0.28</v>
      </c>
      <c r="P3703" t="inlineStr">
        <is>
          <t>East</t>
        </is>
      </c>
      <c r="Q3703" t="inlineStr">
        <is>
          <t>Consumer</t>
        </is>
      </c>
    </row>
    <row r="3704">
      <c r="A3704" s="8" t="n">
        <v>7581</v>
      </c>
      <c r="B3704" t="inlineStr">
        <is>
          <t>CA-2015-123113</t>
        </is>
      </c>
      <c r="C3704" s="9" t="n">
        <v>42331</v>
      </c>
      <c r="D3704" s="8" t="n">
        <v>2015</v>
      </c>
      <c r="E3704" s="8" t="n">
        <v>11</v>
      </c>
      <c r="F3704" t="inlineStr">
        <is>
          <t>2015-11</t>
        </is>
      </c>
      <c r="G3704" t="inlineStr">
        <is>
          <t>Office Supplies</t>
        </is>
      </c>
      <c r="H3704" t="inlineStr">
        <is>
          <t>Art</t>
        </is>
      </c>
      <c r="I3704" t="inlineStr">
        <is>
          <t>Newell 315</t>
        </is>
      </c>
      <c r="J3704" s="8" t="n">
        <v>3</v>
      </c>
      <c r="K3704" s="10" t="n">
        <v>0</v>
      </c>
      <c r="L3704" s="11" t="n">
        <v>17.94</v>
      </c>
      <c r="M3704" s="11">
        <f>L3704-N3704</f>
        <v>13.455000000000002</v>
      </c>
      <c r="N3704" s="11" t="n">
        <v>4.485</v>
      </c>
      <c r="O3704">
        <f>IF(L3704=0,"—",N3704/L3704)</f>
        <v>0.25</v>
      </c>
      <c r="P3704" t="inlineStr">
        <is>
          <t>East</t>
        </is>
      </c>
      <c r="Q3704" t="inlineStr">
        <is>
          <t>Consumer</t>
        </is>
      </c>
    </row>
    <row r="3705">
      <c r="A3705" s="8" t="n">
        <v>8819</v>
      </c>
      <c r="B3705" t="inlineStr">
        <is>
          <t>CA-2015-144274</t>
        </is>
      </c>
      <c r="C3705" s="9" t="n">
        <v>42331</v>
      </c>
      <c r="D3705" s="8" t="n">
        <v>2015</v>
      </c>
      <c r="E3705" s="8" t="n">
        <v>11</v>
      </c>
      <c r="F3705" t="inlineStr">
        <is>
          <t>2015-11</t>
        </is>
      </c>
      <c r="G3705" t="inlineStr">
        <is>
          <t>Office Supplies</t>
        </is>
      </c>
      <c r="H3705" t="inlineStr">
        <is>
          <t>Paper</t>
        </is>
      </c>
      <c r="I3705" t="inlineStr">
        <is>
          <t>Xerox 226</t>
        </is>
      </c>
      <c r="J3705" s="8" t="n">
        <v>6</v>
      </c>
      <c r="K3705" s="10" t="n">
        <v>0</v>
      </c>
      <c r="L3705" s="11" t="n">
        <v>38.88</v>
      </c>
      <c r="M3705" s="11">
        <f>L3705-N3705</f>
        <v>20.2176</v>
      </c>
      <c r="N3705" s="11" t="n">
        <v>18.6624</v>
      </c>
      <c r="O3705">
        <f>IF(L3705=0,"—",N3705/L3705)</f>
        <v>0.48000000000000004</v>
      </c>
      <c r="P3705" t="inlineStr">
        <is>
          <t>East</t>
        </is>
      </c>
      <c r="Q3705" t="inlineStr">
        <is>
          <t>Consumer</t>
        </is>
      </c>
    </row>
    <row r="3706">
      <c r="A3706" s="8" t="n">
        <v>1549</v>
      </c>
      <c r="B3706" t="inlineStr">
        <is>
          <t>CA-2015-111395</t>
        </is>
      </c>
      <c r="C3706" s="9" t="n">
        <v>42331</v>
      </c>
      <c r="D3706" s="8" t="n">
        <v>2015</v>
      </c>
      <c r="E3706" s="8" t="n">
        <v>11</v>
      </c>
      <c r="F3706" t="inlineStr">
        <is>
          <t>2015-11</t>
        </is>
      </c>
      <c r="G3706" t="inlineStr">
        <is>
          <t>Office Supplies</t>
        </is>
      </c>
      <c r="H3706" t="inlineStr">
        <is>
          <t>Storage</t>
        </is>
      </c>
      <c r="I3706" t="inlineStr">
        <is>
          <t>Tenex Personal Self-Stacking Standard File Box, Black/Gray</t>
        </is>
      </c>
      <c r="J3706" s="8" t="n">
        <v>2</v>
      </c>
      <c r="K3706" s="10" t="n">
        <v>0.2</v>
      </c>
      <c r="L3706" s="11" t="n">
        <v>27.056</v>
      </c>
      <c r="M3706" s="11">
        <f>L3706-N3706</f>
        <v>24.6886</v>
      </c>
      <c r="N3706" s="11" t="n">
        <v>2.3674</v>
      </c>
      <c r="O3706">
        <f>IF(L3706=0,"—",N3706/L3706)</f>
        <v>0.0875</v>
      </c>
      <c r="P3706" t="inlineStr">
        <is>
          <t>Central</t>
        </is>
      </c>
      <c r="Q3706" t="inlineStr">
        <is>
          <t>Corporate</t>
        </is>
      </c>
    </row>
    <row r="3707">
      <c r="A3707" s="8" t="n">
        <v>8817</v>
      </c>
      <c r="B3707" t="inlineStr">
        <is>
          <t>CA-2015-144274</t>
        </is>
      </c>
      <c r="C3707" s="9" t="n">
        <v>42331</v>
      </c>
      <c r="D3707" s="8" t="n">
        <v>2015</v>
      </c>
      <c r="E3707" s="8" t="n">
        <v>11</v>
      </c>
      <c r="F3707" t="inlineStr">
        <is>
          <t>2015-11</t>
        </is>
      </c>
      <c r="G3707" t="inlineStr">
        <is>
          <t>Office Supplies</t>
        </is>
      </c>
      <c r="H3707" t="inlineStr">
        <is>
          <t>Art</t>
        </is>
      </c>
      <c r="I3707" t="inlineStr">
        <is>
          <t>Sanford Colorific Eraseable Coloring Pencils, 12 Count</t>
        </is>
      </c>
      <c r="J3707" s="8" t="n">
        <v>4</v>
      </c>
      <c r="K3707" s="10" t="n">
        <v>0</v>
      </c>
      <c r="L3707" s="11" t="n">
        <v>13.12</v>
      </c>
      <c r="M3707" s="11">
        <f>L3707-N3707</f>
        <v>7.478399999999999</v>
      </c>
      <c r="N3707" s="11" t="n">
        <v>5.6416</v>
      </c>
      <c r="O3707">
        <f>IF(L3707=0,"—",N3707/L3707)</f>
        <v>0.43000000000000005</v>
      </c>
      <c r="P3707" t="inlineStr">
        <is>
          <t>East</t>
        </is>
      </c>
      <c r="Q3707" t="inlineStr">
        <is>
          <t>Consumer</t>
        </is>
      </c>
    </row>
    <row r="3708">
      <c r="A3708" s="8" t="n">
        <v>8815</v>
      </c>
      <c r="B3708" t="inlineStr">
        <is>
          <t>CA-2015-144274</t>
        </is>
      </c>
      <c r="C3708" s="9" t="n">
        <v>42331</v>
      </c>
      <c r="D3708" s="8" t="n">
        <v>2015</v>
      </c>
      <c r="E3708" s="8" t="n">
        <v>11</v>
      </c>
      <c r="F3708" t="inlineStr">
        <is>
          <t>2015-11</t>
        </is>
      </c>
      <c r="G3708" t="inlineStr">
        <is>
          <t>Technology</t>
        </is>
      </c>
      <c r="H3708" t="inlineStr">
        <is>
          <t>Phones</t>
        </is>
      </c>
      <c r="I3708" t="inlineStr">
        <is>
          <t>Nortel Meridian M3904 Professional Digital phone</t>
        </is>
      </c>
      <c r="J3708" s="8" t="n">
        <v>2</v>
      </c>
      <c r="K3708" s="10" t="n">
        <v>0</v>
      </c>
      <c r="L3708" s="11" t="n">
        <v>307.98</v>
      </c>
      <c r="M3708" s="11">
        <f>L3708-N3708</f>
        <v>218.66580000000002</v>
      </c>
      <c r="N3708" s="11" t="n">
        <v>89.3142</v>
      </c>
      <c r="O3708">
        <f>IF(L3708=0,"—",N3708/L3708)</f>
        <v>0.29</v>
      </c>
      <c r="P3708" t="inlineStr">
        <is>
          <t>East</t>
        </is>
      </c>
      <c r="Q3708" t="inlineStr">
        <is>
          <t>Consumer</t>
        </is>
      </c>
    </row>
    <row r="3709">
      <c r="A3709" s="8" t="n">
        <v>4120</v>
      </c>
      <c r="B3709" t="inlineStr">
        <is>
          <t>CA-2015-153416</t>
        </is>
      </c>
      <c r="C3709" s="9" t="n">
        <v>42332</v>
      </c>
      <c r="D3709" s="8" t="n">
        <v>2015</v>
      </c>
      <c r="E3709" s="8" t="n">
        <v>11</v>
      </c>
      <c r="F3709" t="inlineStr">
        <is>
          <t>2015-11</t>
        </is>
      </c>
      <c r="G3709" t="inlineStr">
        <is>
          <t>Office Supplies</t>
        </is>
      </c>
      <c r="H3709" t="inlineStr">
        <is>
          <t>Binders</t>
        </is>
      </c>
      <c r="I3709" t="inlineStr">
        <is>
          <t>Avery Premier Heavy-Duty Binder with Round Locking Rings</t>
        </is>
      </c>
      <c r="J3709" s="8" t="n">
        <v>8</v>
      </c>
      <c r="K3709" s="10" t="n">
        <v>0.2</v>
      </c>
      <c r="L3709" s="11" t="n">
        <v>91.392</v>
      </c>
      <c r="M3709" s="11">
        <f>L3709-N3709</f>
        <v>61.6896</v>
      </c>
      <c r="N3709" s="11" t="n">
        <v>29.7024</v>
      </c>
      <c r="O3709">
        <f>IF(L3709=0,"—",N3709/L3709)</f>
        <v>0.325</v>
      </c>
      <c r="P3709" t="inlineStr">
        <is>
          <t>West</t>
        </is>
      </c>
      <c r="Q3709" t="inlineStr">
        <is>
          <t>Consumer</t>
        </is>
      </c>
    </row>
    <row r="3710">
      <c r="A3710" s="8" t="n">
        <v>63</v>
      </c>
      <c r="B3710" t="inlineStr">
        <is>
          <t>CA-2015-135545</t>
        </is>
      </c>
      <c r="C3710" s="9" t="n">
        <v>42332</v>
      </c>
      <c r="D3710" s="8" t="n">
        <v>2015</v>
      </c>
      <c r="E3710" s="8" t="n">
        <v>11</v>
      </c>
      <c r="F3710" t="inlineStr">
        <is>
          <t>2015-11</t>
        </is>
      </c>
      <c r="G3710" t="inlineStr">
        <is>
          <t>Technology</t>
        </is>
      </c>
      <c r="H3710" t="inlineStr">
        <is>
          <t>Accessories</t>
        </is>
      </c>
      <c r="I3710" t="inlineStr">
        <is>
          <t>Verbatim 25 GB 6x Blu-ray Single Layer Recordable Disc, 3/Pack</t>
        </is>
      </c>
      <c r="J3710" s="8" t="n">
        <v>2</v>
      </c>
      <c r="K3710" s="10" t="n">
        <v>0</v>
      </c>
      <c r="L3710" s="11" t="n">
        <v>13.98</v>
      </c>
      <c r="M3710" s="11">
        <f>L3710-N3710</f>
        <v>7.8288</v>
      </c>
      <c r="N3710" s="11" t="n">
        <v>6.1512</v>
      </c>
      <c r="O3710">
        <f>IF(L3710=0,"—",N3710/L3710)</f>
        <v>0.44</v>
      </c>
      <c r="P3710" t="inlineStr">
        <is>
          <t>West</t>
        </is>
      </c>
      <c r="Q3710" t="inlineStr">
        <is>
          <t>Consumer</t>
        </is>
      </c>
    </row>
    <row r="3711">
      <c r="A3711" s="8" t="n">
        <v>1778</v>
      </c>
      <c r="B3711" t="inlineStr">
        <is>
          <t>CA-2015-105347</t>
        </is>
      </c>
      <c r="C3711" s="9" t="n">
        <v>42332</v>
      </c>
      <c r="D3711" s="8" t="n">
        <v>2015</v>
      </c>
      <c r="E3711" s="8" t="n">
        <v>11</v>
      </c>
      <c r="F3711" t="inlineStr">
        <is>
          <t>2015-11</t>
        </is>
      </c>
      <c r="G3711" t="inlineStr">
        <is>
          <t>Office Supplies</t>
        </is>
      </c>
      <c r="H3711" t="inlineStr">
        <is>
          <t>Paper</t>
        </is>
      </c>
      <c r="I3711" t="inlineStr">
        <is>
          <t>Xerox 1919</t>
        </is>
      </c>
      <c r="J3711" s="8" t="n">
        <v>9</v>
      </c>
      <c r="K3711" s="10" t="n">
        <v>0</v>
      </c>
      <c r="L3711" s="11" t="n">
        <v>368.91</v>
      </c>
      <c r="M3711" s="11">
        <f>L3711-N3711</f>
        <v>188.14410000000004</v>
      </c>
      <c r="N3711" s="11" t="n">
        <v>180.7659</v>
      </c>
      <c r="O3711">
        <f>IF(L3711=0,"—",N3711/L3711)</f>
        <v>0.48999999999999994</v>
      </c>
      <c r="P3711" t="inlineStr">
        <is>
          <t>West</t>
        </is>
      </c>
      <c r="Q3711" t="inlineStr">
        <is>
          <t>Consumer</t>
        </is>
      </c>
    </row>
    <row r="3712">
      <c r="A3712" s="8" t="n">
        <v>66</v>
      </c>
      <c r="B3712" t="inlineStr">
        <is>
          <t>CA-2015-135545</t>
        </is>
      </c>
      <c r="C3712" s="9" t="n">
        <v>42332</v>
      </c>
      <c r="D3712" s="8" t="n">
        <v>2015</v>
      </c>
      <c r="E3712" s="8" t="n">
        <v>11</v>
      </c>
      <c r="F3712" t="inlineStr">
        <is>
          <t>2015-11</t>
        </is>
      </c>
      <c r="G3712" t="inlineStr">
        <is>
          <t>Furniture</t>
        </is>
      </c>
      <c r="H3712" t="inlineStr">
        <is>
          <t>Furnishings</t>
        </is>
      </c>
      <c r="I3712" t="inlineStr">
        <is>
          <t>Luxo Economy Swing Arm Lamp</t>
        </is>
      </c>
      <c r="J3712" s="8" t="n">
        <v>4</v>
      </c>
      <c r="K3712" s="10" t="n">
        <v>0</v>
      </c>
      <c r="L3712" s="11" t="n">
        <v>79.76000000000001</v>
      </c>
      <c r="M3712" s="11">
        <f>L3712-N3712</f>
        <v>57.427200000000006</v>
      </c>
      <c r="N3712" s="11" t="n">
        <v>22.3328</v>
      </c>
      <c r="O3712">
        <f>IF(L3712=0,"—",N3712/L3712)</f>
        <v>0.27999999999999997</v>
      </c>
      <c r="P3712" t="inlineStr">
        <is>
          <t>West</t>
        </is>
      </c>
      <c r="Q3712" t="inlineStr">
        <is>
          <t>Consumer</t>
        </is>
      </c>
    </row>
    <row r="3713">
      <c r="A3713" s="8" t="n">
        <v>1779</v>
      </c>
      <c r="B3713" t="inlineStr">
        <is>
          <t>CA-2015-105347</t>
        </is>
      </c>
      <c r="C3713" s="9" t="n">
        <v>42332</v>
      </c>
      <c r="D3713" s="8" t="n">
        <v>2015</v>
      </c>
      <c r="E3713" s="8" t="n">
        <v>11</v>
      </c>
      <c r="F3713" t="inlineStr">
        <is>
          <t>2015-11</t>
        </is>
      </c>
      <c r="G3713" t="inlineStr">
        <is>
          <t>Office Supplies</t>
        </is>
      </c>
      <c r="H3713" t="inlineStr">
        <is>
          <t>Art</t>
        </is>
      </c>
      <c r="I3713" t="inlineStr">
        <is>
          <t>Prang Colored Pencils</t>
        </is>
      </c>
      <c r="J3713" s="8" t="n">
        <v>5</v>
      </c>
      <c r="K3713" s="10" t="n">
        <v>0</v>
      </c>
      <c r="L3713" s="11" t="n">
        <v>14.7</v>
      </c>
      <c r="M3713" s="11">
        <f>L3713-N3713</f>
        <v>8.084999999999999</v>
      </c>
      <c r="N3713" s="11" t="n">
        <v>6.615</v>
      </c>
      <c r="O3713">
        <f>IF(L3713=0,"—",N3713/L3713)</f>
        <v>0.45</v>
      </c>
      <c r="P3713" t="inlineStr">
        <is>
          <t>West</t>
        </is>
      </c>
      <c r="Q3713" t="inlineStr">
        <is>
          <t>Consumer</t>
        </is>
      </c>
    </row>
    <row r="3714">
      <c r="A3714" s="8" t="n">
        <v>4117</v>
      </c>
      <c r="B3714" t="inlineStr">
        <is>
          <t>CA-2015-153416</t>
        </is>
      </c>
      <c r="C3714" s="9" t="n">
        <v>42332</v>
      </c>
      <c r="D3714" s="8" t="n">
        <v>2015</v>
      </c>
      <c r="E3714" s="8" t="n">
        <v>11</v>
      </c>
      <c r="F3714" t="inlineStr">
        <is>
          <t>2015-11</t>
        </is>
      </c>
      <c r="G3714" t="inlineStr">
        <is>
          <t>Office Supplies</t>
        </is>
      </c>
      <c r="H3714" t="inlineStr">
        <is>
          <t>Binders</t>
        </is>
      </c>
      <c r="I3714" t="inlineStr">
        <is>
          <t>Avery Reinforcements for Hole-Punch Pages</t>
        </is>
      </c>
      <c r="J3714" s="8" t="n">
        <v>2</v>
      </c>
      <c r="K3714" s="10" t="n">
        <v>0.2</v>
      </c>
      <c r="L3714" s="11" t="n">
        <v>3.168</v>
      </c>
      <c r="M3714" s="11">
        <f>L3714-N3714</f>
        <v>2.178</v>
      </c>
      <c r="N3714" s="11" t="n">
        <v>0.99</v>
      </c>
      <c r="O3714">
        <f>IF(L3714=0,"—",N3714/L3714)</f>
        <v>0.3125</v>
      </c>
      <c r="P3714" t="inlineStr">
        <is>
          <t>West</t>
        </is>
      </c>
      <c r="Q3714" t="inlineStr">
        <is>
          <t>Consumer</t>
        </is>
      </c>
    </row>
    <row r="3715">
      <c r="A3715" s="8" t="n">
        <v>65</v>
      </c>
      <c r="B3715" t="inlineStr">
        <is>
          <t>CA-2015-135545</t>
        </is>
      </c>
      <c r="C3715" s="9" t="n">
        <v>42332</v>
      </c>
      <c r="D3715" s="8" t="n">
        <v>2015</v>
      </c>
      <c r="E3715" s="8" t="n">
        <v>11</v>
      </c>
      <c r="F3715" t="inlineStr">
        <is>
          <t>2015-11</t>
        </is>
      </c>
      <c r="G3715" t="inlineStr">
        <is>
          <t>Office Supplies</t>
        </is>
      </c>
      <c r="H3715" t="inlineStr">
        <is>
          <t>Paper</t>
        </is>
      </c>
      <c r="I3715" t="inlineStr">
        <is>
          <t>Xerox 1943</t>
        </is>
      </c>
      <c r="J3715" s="8" t="n">
        <v>3</v>
      </c>
      <c r="K3715" s="10" t="n">
        <v>0</v>
      </c>
      <c r="L3715" s="11" t="n">
        <v>146.73</v>
      </c>
      <c r="M3715" s="11">
        <f>L3715-N3715</f>
        <v>77.76689999999999</v>
      </c>
      <c r="N3715" s="11" t="n">
        <v>68.9631</v>
      </c>
      <c r="O3715">
        <f>IF(L3715=0,"—",N3715/L3715)</f>
        <v>0.47000000000000003</v>
      </c>
      <c r="P3715" t="inlineStr">
        <is>
          <t>West</t>
        </is>
      </c>
      <c r="Q3715" t="inlineStr">
        <is>
          <t>Consumer</t>
        </is>
      </c>
    </row>
    <row r="3716">
      <c r="A3716" s="8" t="n">
        <v>64</v>
      </c>
      <c r="B3716" t="inlineStr">
        <is>
          <t>CA-2015-135545</t>
        </is>
      </c>
      <c r="C3716" s="9" t="n">
        <v>42332</v>
      </c>
      <c r="D3716" s="8" t="n">
        <v>2015</v>
      </c>
      <c r="E3716" s="8" t="n">
        <v>11</v>
      </c>
      <c r="F3716" t="inlineStr">
        <is>
          <t>2015-11</t>
        </is>
      </c>
      <c r="G3716" t="inlineStr">
        <is>
          <t>Office Supplies</t>
        </is>
      </c>
      <c r="H3716" t="inlineStr">
        <is>
          <t>Binders</t>
        </is>
      </c>
      <c r="I3716" t="inlineStr">
        <is>
          <t>Acco PRESSTEX Data Binder with Storage Hooks, Dark Blue, 14 7/8" X 11"</t>
        </is>
      </c>
      <c r="J3716" s="8" t="n">
        <v>6</v>
      </c>
      <c r="K3716" s="10" t="n">
        <v>0.2</v>
      </c>
      <c r="L3716" s="11" t="n">
        <v>25.824</v>
      </c>
      <c r="M3716" s="11">
        <f>L3716-N3716</f>
        <v>16.4628</v>
      </c>
      <c r="N3716" s="11" t="n">
        <v>9.3612</v>
      </c>
      <c r="O3716">
        <f>IF(L3716=0,"—",N3716/L3716)</f>
        <v>0.3625</v>
      </c>
      <c r="P3716" t="inlineStr">
        <is>
          <t>West</t>
        </is>
      </c>
      <c r="Q3716" t="inlineStr">
        <is>
          <t>Consumer</t>
        </is>
      </c>
    </row>
    <row r="3717">
      <c r="A3717" s="8" t="n">
        <v>4118</v>
      </c>
      <c r="B3717" t="inlineStr">
        <is>
          <t>CA-2015-153416</t>
        </is>
      </c>
      <c r="C3717" s="9" t="n">
        <v>42332</v>
      </c>
      <c r="D3717" s="8" t="n">
        <v>2015</v>
      </c>
      <c r="E3717" s="8" t="n">
        <v>11</v>
      </c>
      <c r="F3717" t="inlineStr">
        <is>
          <t>2015-11</t>
        </is>
      </c>
      <c r="G3717" t="inlineStr">
        <is>
          <t>Office Supplies</t>
        </is>
      </c>
      <c r="H3717" t="inlineStr">
        <is>
          <t>Paper</t>
        </is>
      </c>
      <c r="I3717" t="inlineStr">
        <is>
          <t>Xerox 225</t>
        </is>
      </c>
      <c r="J3717" s="8" t="n">
        <v>3</v>
      </c>
      <c r="K3717" s="10" t="n">
        <v>0</v>
      </c>
      <c r="L3717" s="11" t="n">
        <v>19.44</v>
      </c>
      <c r="M3717" s="11">
        <f>L3717-N3717</f>
        <v>10.1088</v>
      </c>
      <c r="N3717" s="11" t="n">
        <v>9.331200000000001</v>
      </c>
      <c r="O3717">
        <f>IF(L3717=0,"—",N3717/L3717)</f>
        <v>0.48000000000000004</v>
      </c>
      <c r="P3717" t="inlineStr">
        <is>
          <t>West</t>
        </is>
      </c>
      <c r="Q3717" t="inlineStr">
        <is>
          <t>Consumer</t>
        </is>
      </c>
    </row>
    <row r="3718">
      <c r="A3718" s="8" t="n">
        <v>4119</v>
      </c>
      <c r="B3718" t="inlineStr">
        <is>
          <t>CA-2015-153416</t>
        </is>
      </c>
      <c r="C3718" s="9" t="n">
        <v>42332</v>
      </c>
      <c r="D3718" s="8" t="n">
        <v>2015</v>
      </c>
      <c r="E3718" s="8" t="n">
        <v>11</v>
      </c>
      <c r="F3718" t="inlineStr">
        <is>
          <t>2015-11</t>
        </is>
      </c>
      <c r="G3718" t="inlineStr">
        <is>
          <t>Office Supplies</t>
        </is>
      </c>
      <c r="H3718" t="inlineStr">
        <is>
          <t>Storage</t>
        </is>
      </c>
      <c r="I3718" t="inlineStr">
        <is>
          <t>Fellowes Bankers Box Staxonsteel Drawer File/Stacking System</t>
        </is>
      </c>
      <c r="J3718" s="8" t="n">
        <v>7</v>
      </c>
      <c r="K3718" s="10" t="n">
        <v>0</v>
      </c>
      <c r="L3718" s="11" t="n">
        <v>454.86</v>
      </c>
      <c r="M3718" s="11">
        <f>L3718-N3718</f>
        <v>400.27680000000004</v>
      </c>
      <c r="N3718" s="11" t="n">
        <v>54.5832</v>
      </c>
      <c r="O3718">
        <f>IF(L3718=0,"—",N3718/L3718)</f>
        <v>0.12</v>
      </c>
      <c r="P3718" t="inlineStr">
        <is>
          <t>West</t>
        </is>
      </c>
      <c r="Q3718" t="inlineStr">
        <is>
          <t>Consumer</t>
        </is>
      </c>
    </row>
    <row r="3719">
      <c r="A3719" s="8" t="n">
        <v>2095</v>
      </c>
      <c r="B3719" t="inlineStr">
        <is>
          <t>US-2015-164357</t>
        </is>
      </c>
      <c r="C3719" s="9" t="n">
        <v>42333</v>
      </c>
      <c r="D3719" s="8" t="n">
        <v>2015</v>
      </c>
      <c r="E3719" s="8" t="n">
        <v>11</v>
      </c>
      <c r="F3719" t="inlineStr">
        <is>
          <t>2015-11</t>
        </is>
      </c>
      <c r="G3719" t="inlineStr">
        <is>
          <t>Office Supplies</t>
        </is>
      </c>
      <c r="H3719" t="inlineStr">
        <is>
          <t>Art</t>
        </is>
      </c>
      <c r="I3719" t="inlineStr">
        <is>
          <t>Newell 349</t>
        </is>
      </c>
      <c r="J3719" s="8" t="n">
        <v>5</v>
      </c>
      <c r="K3719" s="10" t="n">
        <v>0.2</v>
      </c>
      <c r="L3719" s="11" t="n">
        <v>13.12</v>
      </c>
      <c r="M3719" s="11">
        <f>L3719-N3719</f>
        <v>11.643999999999998</v>
      </c>
      <c r="N3719" s="11" t="n">
        <v>1.476</v>
      </c>
      <c r="O3719">
        <f>IF(L3719=0,"—",N3719/L3719)</f>
        <v>0.1125</v>
      </c>
      <c r="P3719" t="inlineStr">
        <is>
          <t>South</t>
        </is>
      </c>
      <c r="Q3719" t="inlineStr">
        <is>
          <t>Consumer</t>
        </is>
      </c>
    </row>
    <row r="3720">
      <c r="A3720" s="8" t="n">
        <v>2029</v>
      </c>
      <c r="B3720" t="inlineStr">
        <is>
          <t>CA-2015-117961</t>
        </is>
      </c>
      <c r="C3720" s="9" t="n">
        <v>42334</v>
      </c>
      <c r="D3720" s="8" t="n">
        <v>2015</v>
      </c>
      <c r="E3720" s="8" t="n">
        <v>11</v>
      </c>
      <c r="F3720" t="inlineStr">
        <is>
          <t>2015-11</t>
        </is>
      </c>
      <c r="G3720" t="inlineStr">
        <is>
          <t>Office Supplies</t>
        </is>
      </c>
      <c r="H3720" t="inlineStr">
        <is>
          <t>Binders</t>
        </is>
      </c>
      <c r="I3720" t="inlineStr">
        <is>
          <t>Pressboard Covers with Storage Hooks, 9 1/2" x 11", Light Blue</t>
        </is>
      </c>
      <c r="J3720" s="8" t="n">
        <v>3</v>
      </c>
      <c r="K3720" s="10" t="n">
        <v>0</v>
      </c>
      <c r="L3720" s="11" t="n">
        <v>14.73</v>
      </c>
      <c r="M3720" s="11">
        <f>L3720-N3720</f>
        <v>7.806900000000001</v>
      </c>
      <c r="N3720" s="11" t="n">
        <v>6.9231</v>
      </c>
      <c r="O3720">
        <f>IF(L3720=0,"—",N3720/L3720)</f>
        <v>0.47</v>
      </c>
      <c r="P3720" t="inlineStr">
        <is>
          <t>East</t>
        </is>
      </c>
      <c r="Q3720" t="inlineStr">
        <is>
          <t>Corporate</t>
        </is>
      </c>
    </row>
    <row r="3721">
      <c r="A3721" s="8" t="n">
        <v>2030</v>
      </c>
      <c r="B3721" t="inlineStr">
        <is>
          <t>CA-2015-117961</t>
        </is>
      </c>
      <c r="C3721" s="9" t="n">
        <v>42334</v>
      </c>
      <c r="D3721" s="8" t="n">
        <v>2015</v>
      </c>
      <c r="E3721" s="8" t="n">
        <v>11</v>
      </c>
      <c r="F3721" t="inlineStr">
        <is>
          <t>2015-11</t>
        </is>
      </c>
      <c r="G3721" t="inlineStr">
        <is>
          <t>Office Supplies</t>
        </is>
      </c>
      <c r="H3721" t="inlineStr">
        <is>
          <t>Storage</t>
        </is>
      </c>
      <c r="I3721" t="inlineStr">
        <is>
          <t>Tennsco Lockers, Sand</t>
        </is>
      </c>
      <c r="J3721" s="8" t="n">
        <v>5</v>
      </c>
      <c r="K3721" s="10" t="n">
        <v>0</v>
      </c>
      <c r="L3721" s="11" t="n">
        <v>104.9</v>
      </c>
      <c r="M3721" s="11">
        <f>L3721-N3721</f>
        <v>79.724</v>
      </c>
      <c r="N3721" s="11" t="n">
        <v>25.176</v>
      </c>
      <c r="O3721">
        <f>IF(L3721=0,"—",N3721/L3721)</f>
        <v>0.23999999999999996</v>
      </c>
      <c r="P3721" t="inlineStr">
        <is>
          <t>East</t>
        </is>
      </c>
      <c r="Q3721" t="inlineStr">
        <is>
          <t>Corporate</t>
        </is>
      </c>
    </row>
    <row r="3722">
      <c r="A3722" s="8" t="n">
        <v>5773</v>
      </c>
      <c r="B3722" t="inlineStr">
        <is>
          <t>CA-2015-158939</t>
        </is>
      </c>
      <c r="C3722" s="9" t="n">
        <v>42334</v>
      </c>
      <c r="D3722" s="8" t="n">
        <v>2015</v>
      </c>
      <c r="E3722" s="8" t="n">
        <v>11</v>
      </c>
      <c r="F3722" t="inlineStr">
        <is>
          <t>2015-11</t>
        </is>
      </c>
      <c r="G3722" t="inlineStr">
        <is>
          <t>Technology</t>
        </is>
      </c>
      <c r="H3722" t="inlineStr">
        <is>
          <t>Copiers</t>
        </is>
      </c>
      <c r="I3722" t="inlineStr">
        <is>
          <t>Canon PC1080F Personal Copier</t>
        </is>
      </c>
      <c r="J3722" s="8" t="n">
        <v>1</v>
      </c>
      <c r="K3722" s="10" t="n">
        <v>0</v>
      </c>
      <c r="L3722" s="11" t="n">
        <v>599.99</v>
      </c>
      <c r="M3722" s="11">
        <f>L3722-N3722</f>
        <v>365.9939</v>
      </c>
      <c r="N3722" s="11" t="n">
        <v>233.9961</v>
      </c>
      <c r="O3722">
        <f>IF(L3722=0,"—",N3722/L3722)</f>
        <v>0.39</v>
      </c>
      <c r="P3722" t="inlineStr">
        <is>
          <t>Central</t>
        </is>
      </c>
      <c r="Q3722" t="inlineStr">
        <is>
          <t>Corporate</t>
        </is>
      </c>
    </row>
    <row r="3723">
      <c r="A3723" s="8" t="n">
        <v>2031</v>
      </c>
      <c r="B3723" t="inlineStr">
        <is>
          <t>CA-2015-117961</t>
        </is>
      </c>
      <c r="C3723" s="9" t="n">
        <v>42334</v>
      </c>
      <c r="D3723" s="8" t="n">
        <v>2015</v>
      </c>
      <c r="E3723" s="8" t="n">
        <v>11</v>
      </c>
      <c r="F3723" t="inlineStr">
        <is>
          <t>2015-11</t>
        </is>
      </c>
      <c r="G3723" t="inlineStr">
        <is>
          <t>Office Supplies</t>
        </is>
      </c>
      <c r="H3723" t="inlineStr">
        <is>
          <t>Binders</t>
        </is>
      </c>
      <c r="I3723" t="inlineStr">
        <is>
          <t>Aluminum Screw Posts</t>
        </is>
      </c>
      <c r="J3723" s="8" t="n">
        <v>4</v>
      </c>
      <c r="K3723" s="10" t="n">
        <v>0</v>
      </c>
      <c r="L3723" s="11" t="n">
        <v>61.04</v>
      </c>
      <c r="M3723" s="11">
        <f>L3723-N3723</f>
        <v>30.52</v>
      </c>
      <c r="N3723" s="11" t="n">
        <v>30.52</v>
      </c>
      <c r="O3723">
        <f>IF(L3723=0,"—",N3723/L3723)</f>
        <v>0.5</v>
      </c>
      <c r="P3723" t="inlineStr">
        <is>
          <t>East</t>
        </is>
      </c>
      <c r="Q3723" t="inlineStr">
        <is>
          <t>Corporate</t>
        </is>
      </c>
    </row>
    <row r="3724">
      <c r="A3724" s="8" t="n">
        <v>2032</v>
      </c>
      <c r="B3724" t="inlineStr">
        <is>
          <t>CA-2015-117961</t>
        </is>
      </c>
      <c r="C3724" s="9" t="n">
        <v>42334</v>
      </c>
      <c r="D3724" s="8" t="n">
        <v>2015</v>
      </c>
      <c r="E3724" s="8" t="n">
        <v>11</v>
      </c>
      <c r="F3724" t="inlineStr">
        <is>
          <t>2015-11</t>
        </is>
      </c>
      <c r="G3724" t="inlineStr">
        <is>
          <t>Office Supplies</t>
        </is>
      </c>
      <c r="H3724" t="inlineStr">
        <is>
          <t>Paper</t>
        </is>
      </c>
      <c r="I3724" t="inlineStr">
        <is>
          <t>Loose Memo Sheets</t>
        </is>
      </c>
      <c r="J3724" s="8" t="n">
        <v>3</v>
      </c>
      <c r="K3724" s="10" t="n">
        <v>0</v>
      </c>
      <c r="L3724" s="11" t="n">
        <v>10.95</v>
      </c>
      <c r="M3724" s="11">
        <f>L3724-N3724</f>
        <v>5.8035</v>
      </c>
      <c r="N3724" s="11" t="n">
        <v>5.1465</v>
      </c>
      <c r="O3724">
        <f>IF(L3724=0,"—",N3724/L3724)</f>
        <v>0.47</v>
      </c>
      <c r="P3724" t="inlineStr">
        <is>
          <t>East</t>
        </is>
      </c>
      <c r="Q3724" t="inlineStr">
        <is>
          <t>Corporate</t>
        </is>
      </c>
    </row>
    <row r="3725">
      <c r="A3725" s="8" t="n">
        <v>4271</v>
      </c>
      <c r="B3725" t="inlineStr">
        <is>
          <t>CA-2015-166975</t>
        </is>
      </c>
      <c r="C3725" s="9" t="n">
        <v>42334</v>
      </c>
      <c r="D3725" s="8" t="n">
        <v>2015</v>
      </c>
      <c r="E3725" s="8" t="n">
        <v>11</v>
      </c>
      <c r="F3725" t="inlineStr">
        <is>
          <t>2015-11</t>
        </is>
      </c>
      <c r="G3725" t="inlineStr">
        <is>
          <t>Furniture</t>
        </is>
      </c>
      <c r="H3725" t="inlineStr">
        <is>
          <t>Furnishings</t>
        </is>
      </c>
      <c r="I3725" t="inlineStr">
        <is>
          <t>Howard Miller 12-3/4 Diameter Accuwave DS  Wall Clock</t>
        </is>
      </c>
      <c r="J3725" s="8" t="n">
        <v>11</v>
      </c>
      <c r="K3725" s="10" t="n">
        <v>0.2</v>
      </c>
      <c r="L3725" s="11" t="n">
        <v>692.472</v>
      </c>
      <c r="M3725" s="11">
        <f>L3725-N3725</f>
        <v>502.0422</v>
      </c>
      <c r="N3725" s="11" t="n">
        <v>190.4298</v>
      </c>
      <c r="O3725">
        <f>IF(L3725=0,"—",N3725/L3725)</f>
        <v>0.275</v>
      </c>
      <c r="P3725" t="inlineStr">
        <is>
          <t>South</t>
        </is>
      </c>
      <c r="Q3725" t="inlineStr">
        <is>
          <t>Corporate</t>
        </is>
      </c>
    </row>
    <row r="3726">
      <c r="A3726" s="8" t="n">
        <v>3063</v>
      </c>
      <c r="B3726" t="inlineStr">
        <is>
          <t>CA-2015-145184</t>
        </is>
      </c>
      <c r="C3726" s="9" t="n">
        <v>42335</v>
      </c>
      <c r="D3726" s="8" t="n">
        <v>2015</v>
      </c>
      <c r="E3726" s="8" t="n">
        <v>11</v>
      </c>
      <c r="F3726" t="inlineStr">
        <is>
          <t>2015-11</t>
        </is>
      </c>
      <c r="G3726" t="inlineStr">
        <is>
          <t>Technology</t>
        </is>
      </c>
      <c r="H3726" t="inlineStr">
        <is>
          <t>Phones</t>
        </is>
      </c>
      <c r="I3726" t="inlineStr">
        <is>
          <t>Apple EarPods with Remote and Mic</t>
        </is>
      </c>
      <c r="J3726" s="8" t="n">
        <v>3</v>
      </c>
      <c r="K3726" s="10" t="n">
        <v>0</v>
      </c>
      <c r="L3726" s="11" t="n">
        <v>83.97</v>
      </c>
      <c r="M3726" s="11">
        <f>L3726-N3726</f>
        <v>60.4584</v>
      </c>
      <c r="N3726" s="11" t="n">
        <v>23.5116</v>
      </c>
      <c r="O3726">
        <f>IF(L3726=0,"—",N3726/L3726)</f>
        <v>0.28</v>
      </c>
      <c r="P3726" t="inlineStr">
        <is>
          <t>East</t>
        </is>
      </c>
      <c r="Q3726" t="inlineStr">
        <is>
          <t>Corporate</t>
        </is>
      </c>
    </row>
    <row r="3727">
      <c r="A3727" s="8" t="n">
        <v>7673</v>
      </c>
      <c r="B3727" t="inlineStr">
        <is>
          <t>CA-2015-130974</t>
        </is>
      </c>
      <c r="C3727" s="9" t="n">
        <v>42335</v>
      </c>
      <c r="D3727" s="8" t="n">
        <v>2015</v>
      </c>
      <c r="E3727" s="8" t="n">
        <v>11</v>
      </c>
      <c r="F3727" t="inlineStr">
        <is>
          <t>2015-11</t>
        </is>
      </c>
      <c r="G3727" t="inlineStr">
        <is>
          <t>Furniture</t>
        </is>
      </c>
      <c r="H3727" t="inlineStr">
        <is>
          <t>Furnishings</t>
        </is>
      </c>
      <c r="I3727" t="inlineStr">
        <is>
          <t>Tensor "Hersey Kiss" Styled Floor Lamp</t>
        </is>
      </c>
      <c r="J3727" s="8" t="n">
        <v>3</v>
      </c>
      <c r="K3727" s="10" t="n">
        <v>0</v>
      </c>
      <c r="L3727" s="11" t="n">
        <v>38.97</v>
      </c>
      <c r="M3727" s="11">
        <f>L3727-N3727</f>
        <v>34.2936</v>
      </c>
      <c r="N3727" s="11" t="n">
        <v>4.6764</v>
      </c>
      <c r="O3727">
        <f>IF(L3727=0,"—",N3727/L3727)</f>
        <v>0.12000000000000001</v>
      </c>
      <c r="P3727" t="inlineStr">
        <is>
          <t>East</t>
        </is>
      </c>
      <c r="Q3727" t="inlineStr">
        <is>
          <t>Home Office</t>
        </is>
      </c>
    </row>
    <row r="3728">
      <c r="A3728" s="8" t="n">
        <v>386</v>
      </c>
      <c r="B3728" t="inlineStr">
        <is>
          <t>US-2015-168935</t>
        </is>
      </c>
      <c r="C3728" s="9" t="n">
        <v>42335</v>
      </c>
      <c r="D3728" s="8" t="n">
        <v>2015</v>
      </c>
      <c r="E3728" s="8" t="n">
        <v>11</v>
      </c>
      <c r="F3728" t="inlineStr">
        <is>
          <t>2015-11</t>
        </is>
      </c>
      <c r="G3728" t="inlineStr">
        <is>
          <t>Technology</t>
        </is>
      </c>
      <c r="H3728" t="inlineStr">
        <is>
          <t>Accessories</t>
        </is>
      </c>
      <c r="I3728" t="inlineStr">
        <is>
          <t>Logitech Media Keyboard K200</t>
        </is>
      </c>
      <c r="J3728" s="8" t="n">
        <v>3</v>
      </c>
      <c r="K3728" s="10" t="n">
        <v>0.2</v>
      </c>
      <c r="L3728" s="11" t="n">
        <v>83.976</v>
      </c>
      <c r="M3728" s="11">
        <f>L3728-N3728</f>
        <v>85.0257</v>
      </c>
      <c r="N3728" s="11" t="n">
        <v>-1.0497</v>
      </c>
      <c r="O3728">
        <f>IF(L3728=0,"—",N3728/L3728)</f>
        <v>-0.0125</v>
      </c>
      <c r="P3728" t="inlineStr">
        <is>
          <t>South</t>
        </is>
      </c>
      <c r="Q3728" t="inlineStr">
        <is>
          <t>Consumer</t>
        </is>
      </c>
    </row>
    <row r="3729">
      <c r="A3729" s="8" t="n">
        <v>7674</v>
      </c>
      <c r="B3729" t="inlineStr">
        <is>
          <t>CA-2015-130974</t>
        </is>
      </c>
      <c r="C3729" s="9" t="n">
        <v>42335</v>
      </c>
      <c r="D3729" s="8" t="n">
        <v>2015</v>
      </c>
      <c r="E3729" s="8" t="n">
        <v>11</v>
      </c>
      <c r="F3729" t="inlineStr">
        <is>
          <t>2015-11</t>
        </is>
      </c>
      <c r="G3729" t="inlineStr">
        <is>
          <t>Office Supplies</t>
        </is>
      </c>
      <c r="H3729" t="inlineStr">
        <is>
          <t>Paper</t>
        </is>
      </c>
      <c r="I3729" t="inlineStr">
        <is>
          <t>Xerox 197</t>
        </is>
      </c>
      <c r="J3729" s="8" t="n">
        <v>5</v>
      </c>
      <c r="K3729" s="10" t="n">
        <v>0</v>
      </c>
      <c r="L3729" s="11" t="n">
        <v>154.9</v>
      </c>
      <c r="M3729" s="11">
        <f>L3729-N3729</f>
        <v>85.19500000000001</v>
      </c>
      <c r="N3729" s="11" t="n">
        <v>69.705</v>
      </c>
      <c r="O3729">
        <f>IF(L3729=0,"—",N3729/L3729)</f>
        <v>0.44999999999999996</v>
      </c>
      <c r="P3729" t="inlineStr">
        <is>
          <t>East</t>
        </is>
      </c>
      <c r="Q3729" t="inlineStr">
        <is>
          <t>Home Office</t>
        </is>
      </c>
    </row>
    <row r="3730">
      <c r="A3730" s="8" t="n">
        <v>962</v>
      </c>
      <c r="B3730" t="inlineStr">
        <is>
          <t>CA-2015-160059</t>
        </is>
      </c>
      <c r="C3730" s="9" t="n">
        <v>42335</v>
      </c>
      <c r="D3730" s="8" t="n">
        <v>2015</v>
      </c>
      <c r="E3730" s="8" t="n">
        <v>11</v>
      </c>
      <c r="F3730" t="inlineStr">
        <is>
          <t>2015-11</t>
        </is>
      </c>
      <c r="G3730" t="inlineStr">
        <is>
          <t>Office Supplies</t>
        </is>
      </c>
      <c r="H3730" t="inlineStr">
        <is>
          <t>Binders</t>
        </is>
      </c>
      <c r="I3730" t="inlineStr">
        <is>
          <t>Zipper Ring Binder Pockets</t>
        </is>
      </c>
      <c r="J3730" s="8" t="n">
        <v>2</v>
      </c>
      <c r="K3730" s="10" t="n">
        <v>0</v>
      </c>
      <c r="L3730" s="11" t="n">
        <v>6.24</v>
      </c>
      <c r="M3730" s="11">
        <f>L3730-N3730</f>
        <v>3.1824000000000003</v>
      </c>
      <c r="N3730" s="11" t="n">
        <v>3.0576</v>
      </c>
      <c r="O3730">
        <f>IF(L3730=0,"—",N3730/L3730)</f>
        <v>0.48999999999999994</v>
      </c>
      <c r="P3730" t="inlineStr">
        <is>
          <t>South</t>
        </is>
      </c>
      <c r="Q3730" t="inlineStr">
        <is>
          <t>Home Office</t>
        </is>
      </c>
    </row>
    <row r="3731">
      <c r="A3731" s="8" t="n">
        <v>7669</v>
      </c>
      <c r="B3731" t="inlineStr">
        <is>
          <t>CA-2015-130974</t>
        </is>
      </c>
      <c r="C3731" s="9" t="n">
        <v>42335</v>
      </c>
      <c r="D3731" s="8" t="n">
        <v>2015</v>
      </c>
      <c r="E3731" s="8" t="n">
        <v>11</v>
      </c>
      <c r="F3731" t="inlineStr">
        <is>
          <t>2015-11</t>
        </is>
      </c>
      <c r="G3731" t="inlineStr">
        <is>
          <t>Office Supplies</t>
        </is>
      </c>
      <c r="H3731" t="inlineStr">
        <is>
          <t>Paper</t>
        </is>
      </c>
      <c r="I3731" t="inlineStr">
        <is>
          <t>Xerox 1977</t>
        </is>
      </c>
      <c r="J3731" s="8" t="n">
        <v>6</v>
      </c>
      <c r="K3731" s="10" t="n">
        <v>0</v>
      </c>
      <c r="L3731" s="11" t="n">
        <v>40.08</v>
      </c>
      <c r="M3731" s="11">
        <f>L3731-N3731</f>
        <v>20.8416</v>
      </c>
      <c r="N3731" s="11" t="n">
        <v>19.2384</v>
      </c>
      <c r="O3731">
        <f>IF(L3731=0,"—",N3731/L3731)</f>
        <v>0.48</v>
      </c>
      <c r="P3731" t="inlineStr">
        <is>
          <t>East</t>
        </is>
      </c>
      <c r="Q3731" t="inlineStr">
        <is>
          <t>Home Office</t>
        </is>
      </c>
    </row>
    <row r="3732">
      <c r="A3732" s="8" t="n">
        <v>7672</v>
      </c>
      <c r="B3732" t="inlineStr">
        <is>
          <t>CA-2015-130974</t>
        </is>
      </c>
      <c r="C3732" s="9" t="n">
        <v>42335</v>
      </c>
      <c r="D3732" s="8" t="n">
        <v>2015</v>
      </c>
      <c r="E3732" s="8" t="n">
        <v>11</v>
      </c>
      <c r="F3732" t="inlineStr">
        <is>
          <t>2015-11</t>
        </is>
      </c>
      <c r="G3732" t="inlineStr">
        <is>
          <t>Furniture</t>
        </is>
      </c>
      <c r="H3732" t="inlineStr">
        <is>
          <t>Bookcases</t>
        </is>
      </c>
      <c r="I3732" t="inlineStr">
        <is>
          <t>Rush Hierlooms Collection 1" Thick Stackable Bookcases</t>
        </is>
      </c>
      <c r="J3732" s="8" t="n">
        <v>1</v>
      </c>
      <c r="K3732" s="10" t="n">
        <v>0</v>
      </c>
      <c r="L3732" s="11" t="n">
        <v>170.98</v>
      </c>
      <c r="M3732" s="11">
        <f>L3732-N3732</f>
        <v>138.4938</v>
      </c>
      <c r="N3732" s="11" t="n">
        <v>32.4862</v>
      </c>
      <c r="O3732">
        <f>IF(L3732=0,"—",N3732/L3732)</f>
        <v>0.19</v>
      </c>
      <c r="P3732" t="inlineStr">
        <is>
          <t>East</t>
        </is>
      </c>
      <c r="Q3732" t="inlineStr">
        <is>
          <t>Home Office</t>
        </is>
      </c>
    </row>
    <row r="3733">
      <c r="A3733" s="8" t="n">
        <v>385</v>
      </c>
      <c r="B3733" t="inlineStr">
        <is>
          <t>US-2015-168935</t>
        </is>
      </c>
      <c r="C3733" s="9" t="n">
        <v>42335</v>
      </c>
      <c r="D3733" s="8" t="n">
        <v>2015</v>
      </c>
      <c r="E3733" s="8" t="n">
        <v>11</v>
      </c>
      <c r="F3733" t="inlineStr">
        <is>
          <t>2015-11</t>
        </is>
      </c>
      <c r="G3733" t="inlineStr">
        <is>
          <t>Furniture</t>
        </is>
      </c>
      <c r="H3733" t="inlineStr">
        <is>
          <t>Tables</t>
        </is>
      </c>
      <c r="I3733" t="inlineStr">
        <is>
          <t>Hon Practical Foundations 30 x 60 Training Table, Light Gray/Charcoal</t>
        </is>
      </c>
      <c r="J3733" s="8" t="n">
        <v>3</v>
      </c>
      <c r="K3733" s="10" t="n">
        <v>0.45</v>
      </c>
      <c r="L3733" s="11" t="n">
        <v>375.4575</v>
      </c>
      <c r="M3733" s="11">
        <f>L3733-N3733</f>
        <v>532.467</v>
      </c>
      <c r="N3733" s="11" t="n">
        <v>-157.0095</v>
      </c>
      <c r="O3733">
        <f>IF(L3733=0,"—",N3733/L3733)</f>
        <v>-0.4181818181818182</v>
      </c>
      <c r="P3733" t="inlineStr">
        <is>
          <t>South</t>
        </is>
      </c>
      <c r="Q3733" t="inlineStr">
        <is>
          <t>Consumer</t>
        </is>
      </c>
    </row>
    <row r="3734">
      <c r="A3734" s="8" t="n">
        <v>7670</v>
      </c>
      <c r="B3734" t="inlineStr">
        <is>
          <t>CA-2015-130974</t>
        </is>
      </c>
      <c r="C3734" s="9" t="n">
        <v>42335</v>
      </c>
      <c r="D3734" s="8" t="n">
        <v>2015</v>
      </c>
      <c r="E3734" s="8" t="n">
        <v>11</v>
      </c>
      <c r="F3734" t="inlineStr">
        <is>
          <t>2015-11</t>
        </is>
      </c>
      <c r="G3734" t="inlineStr">
        <is>
          <t>Office Supplies</t>
        </is>
      </c>
      <c r="H3734" t="inlineStr">
        <is>
          <t>Paper</t>
        </is>
      </c>
      <c r="I3734" t="inlineStr">
        <is>
          <t>Xerox 1884</t>
        </is>
      </c>
      <c r="J3734" s="8" t="n">
        <v>3</v>
      </c>
      <c r="K3734" s="10" t="n">
        <v>0</v>
      </c>
      <c r="L3734" s="11" t="n">
        <v>59.94</v>
      </c>
      <c r="M3734" s="11">
        <f>L3734-N3734</f>
        <v>31.768199999999997</v>
      </c>
      <c r="N3734" s="11" t="n">
        <v>28.1718</v>
      </c>
      <c r="O3734">
        <f>IF(L3734=0,"—",N3734/L3734)</f>
        <v>0.47000000000000003</v>
      </c>
      <c r="P3734" t="inlineStr">
        <is>
          <t>East</t>
        </is>
      </c>
      <c r="Q3734" t="inlineStr">
        <is>
          <t>Home Office</t>
        </is>
      </c>
    </row>
    <row r="3735">
      <c r="A3735" s="8" t="n">
        <v>800</v>
      </c>
      <c r="B3735" t="inlineStr">
        <is>
          <t>CA-2015-101910</t>
        </is>
      </c>
      <c r="C3735" s="9" t="n">
        <v>42335</v>
      </c>
      <c r="D3735" s="8" t="n">
        <v>2015</v>
      </c>
      <c r="E3735" s="8" t="n">
        <v>11</v>
      </c>
      <c r="F3735" t="inlineStr">
        <is>
          <t>2015-11</t>
        </is>
      </c>
      <c r="G3735" t="inlineStr">
        <is>
          <t>Furniture</t>
        </is>
      </c>
      <c r="H3735" t="inlineStr">
        <is>
          <t>Chairs</t>
        </is>
      </c>
      <c r="I3735" t="inlineStr">
        <is>
          <t>Situations Contoured Folding Chairs, 4/Set</t>
        </is>
      </c>
      <c r="J3735" s="8" t="n">
        <v>5</v>
      </c>
      <c r="K3735" s="10" t="n">
        <v>0.2</v>
      </c>
      <c r="L3735" s="11" t="n">
        <v>283.92</v>
      </c>
      <c r="M3735" s="11">
        <f>L3735-N3735</f>
        <v>266.175</v>
      </c>
      <c r="N3735" s="11" t="n">
        <v>17.745</v>
      </c>
      <c r="O3735">
        <f>IF(L3735=0,"—",N3735/L3735)</f>
        <v>0.0625</v>
      </c>
      <c r="P3735" t="inlineStr">
        <is>
          <t>West</t>
        </is>
      </c>
      <c r="Q3735" t="inlineStr">
        <is>
          <t>Consumer</t>
        </is>
      </c>
    </row>
    <row r="3736">
      <c r="A3736" s="8" t="n">
        <v>4339</v>
      </c>
      <c r="B3736" t="inlineStr">
        <is>
          <t>CA-2015-125234</t>
        </is>
      </c>
      <c r="C3736" s="9" t="n">
        <v>42335</v>
      </c>
      <c r="D3736" s="8" t="n">
        <v>2015</v>
      </c>
      <c r="E3736" s="8" t="n">
        <v>11</v>
      </c>
      <c r="F3736" t="inlineStr">
        <is>
          <t>2015-11</t>
        </is>
      </c>
      <c r="G3736" t="inlineStr">
        <is>
          <t>Office Supplies</t>
        </is>
      </c>
      <c r="H3736" t="inlineStr">
        <is>
          <t>Paper</t>
        </is>
      </c>
      <c r="I3736" t="inlineStr">
        <is>
          <t>Snap-A-Way Black Print Carbonless Ruled Speed Letter, Triplicate</t>
        </is>
      </c>
      <c r="J3736" s="8" t="n">
        <v>3</v>
      </c>
      <c r="K3736" s="10" t="n">
        <v>0</v>
      </c>
      <c r="L3736" s="11" t="n">
        <v>113.82</v>
      </c>
      <c r="M3736" s="11">
        <f>L3736-N3736</f>
        <v>60.3246</v>
      </c>
      <c r="N3736" s="11" t="n">
        <v>53.4954</v>
      </c>
      <c r="O3736">
        <f>IF(L3736=0,"—",N3736/L3736)</f>
        <v>0.47</v>
      </c>
      <c r="P3736" t="inlineStr">
        <is>
          <t>West</t>
        </is>
      </c>
      <c r="Q3736" t="inlineStr">
        <is>
          <t>Home Office</t>
        </is>
      </c>
    </row>
    <row r="3737">
      <c r="A3737" s="8" t="n">
        <v>5187</v>
      </c>
      <c r="B3737" t="inlineStr">
        <is>
          <t>US-2015-154389</t>
        </is>
      </c>
      <c r="C3737" s="9" t="n">
        <v>42335</v>
      </c>
      <c r="D3737" s="8" t="n">
        <v>2015</v>
      </c>
      <c r="E3737" s="8" t="n">
        <v>11</v>
      </c>
      <c r="F3737" t="inlineStr">
        <is>
          <t>2015-11</t>
        </is>
      </c>
      <c r="G3737" t="inlineStr">
        <is>
          <t>Technology</t>
        </is>
      </c>
      <c r="H3737" t="inlineStr">
        <is>
          <t>Phones</t>
        </is>
      </c>
      <c r="I3737" t="inlineStr">
        <is>
          <t>LG Exalt</t>
        </is>
      </c>
      <c r="J3737" s="8" t="n">
        <v>8</v>
      </c>
      <c r="K3737" s="10" t="n">
        <v>0.4</v>
      </c>
      <c r="L3737" s="11" t="n">
        <v>748.752</v>
      </c>
      <c r="M3737" s="11">
        <f>L3737-N3737</f>
        <v>910.9816</v>
      </c>
      <c r="N3737" s="11" t="n">
        <v>-162.2296</v>
      </c>
      <c r="O3737">
        <f>IF(L3737=0,"—",N3737/L3737)</f>
        <v>-0.21666666666666667</v>
      </c>
      <c r="P3737" t="inlineStr">
        <is>
          <t>East</t>
        </is>
      </c>
      <c r="Q3737" t="inlineStr">
        <is>
          <t>Home Office</t>
        </is>
      </c>
    </row>
    <row r="3738">
      <c r="A3738" s="8" t="n">
        <v>3064</v>
      </c>
      <c r="B3738" t="inlineStr">
        <is>
          <t>CA-2015-145184</t>
        </is>
      </c>
      <c r="C3738" s="9" t="n">
        <v>42335</v>
      </c>
      <c r="D3738" s="8" t="n">
        <v>2015</v>
      </c>
      <c r="E3738" s="8" t="n">
        <v>11</v>
      </c>
      <c r="F3738" t="inlineStr">
        <is>
          <t>2015-11</t>
        </is>
      </c>
      <c r="G3738" t="inlineStr">
        <is>
          <t>Technology</t>
        </is>
      </c>
      <c r="H3738" t="inlineStr">
        <is>
          <t>Accessories</t>
        </is>
      </c>
      <c r="I3738" t="inlineStr">
        <is>
          <t>Perixx PERIBOARD-512B, Ergonomic Split Keyboard</t>
        </is>
      </c>
      <c r="J3738" s="8" t="n">
        <v>3</v>
      </c>
      <c r="K3738" s="10" t="n">
        <v>0</v>
      </c>
      <c r="L3738" s="11" t="n">
        <v>104.97</v>
      </c>
      <c r="M3738" s="11">
        <f>L3738-N3738</f>
        <v>97.6221</v>
      </c>
      <c r="N3738" s="11" t="n">
        <v>7.3479</v>
      </c>
      <c r="O3738">
        <f>IF(L3738=0,"—",N3738/L3738)</f>
        <v>0.07</v>
      </c>
      <c r="P3738" t="inlineStr">
        <is>
          <t>East</t>
        </is>
      </c>
      <c r="Q3738" t="inlineStr">
        <is>
          <t>Corporate</t>
        </is>
      </c>
    </row>
    <row r="3739">
      <c r="A3739" s="8" t="n">
        <v>3794</v>
      </c>
      <c r="B3739" t="inlineStr">
        <is>
          <t>CA-2015-163762</t>
        </is>
      </c>
      <c r="C3739" s="9" t="n">
        <v>42335</v>
      </c>
      <c r="D3739" s="8" t="n">
        <v>2015</v>
      </c>
      <c r="E3739" s="8" t="n">
        <v>11</v>
      </c>
      <c r="F3739" t="inlineStr">
        <is>
          <t>2015-11</t>
        </is>
      </c>
      <c r="G3739" t="inlineStr">
        <is>
          <t>Office Supplies</t>
        </is>
      </c>
      <c r="H3739" t="inlineStr">
        <is>
          <t>Art</t>
        </is>
      </c>
      <c r="I3739" t="inlineStr">
        <is>
          <t>Peel-Off China Markers</t>
        </is>
      </c>
      <c r="J3739" s="8" t="n">
        <v>3</v>
      </c>
      <c r="K3739" s="10" t="n">
        <v>0</v>
      </c>
      <c r="L3739" s="11" t="n">
        <v>29.79</v>
      </c>
      <c r="M3739" s="11">
        <f>L3739-N3739</f>
        <v>17.2782</v>
      </c>
      <c r="N3739" s="11" t="n">
        <v>12.5118</v>
      </c>
      <c r="O3739">
        <f>IF(L3739=0,"—",N3739/L3739)</f>
        <v>0.42</v>
      </c>
      <c r="P3739" t="inlineStr">
        <is>
          <t>East</t>
        </is>
      </c>
      <c r="Q3739" t="inlineStr">
        <is>
          <t>Consumer</t>
        </is>
      </c>
    </row>
    <row r="3740">
      <c r="A3740" s="8" t="n">
        <v>4338</v>
      </c>
      <c r="B3740" t="inlineStr">
        <is>
          <t>CA-2015-125234</t>
        </is>
      </c>
      <c r="C3740" s="9" t="n">
        <v>42335</v>
      </c>
      <c r="D3740" s="8" t="n">
        <v>2015</v>
      </c>
      <c r="E3740" s="8" t="n">
        <v>11</v>
      </c>
      <c r="F3740" t="inlineStr">
        <is>
          <t>2015-11</t>
        </is>
      </c>
      <c r="G3740" t="inlineStr">
        <is>
          <t>Technology</t>
        </is>
      </c>
      <c r="H3740" t="inlineStr">
        <is>
          <t>Accessories</t>
        </is>
      </c>
      <c r="I3740" t="inlineStr">
        <is>
          <t>Sony 64GB Class 10 Micro SDHC R40 Memory Card</t>
        </is>
      </c>
      <c r="J3740" s="8" t="n">
        <v>3</v>
      </c>
      <c r="K3740" s="10" t="n">
        <v>0</v>
      </c>
      <c r="L3740" s="11" t="n">
        <v>107.97</v>
      </c>
      <c r="M3740" s="11">
        <f>L3740-N3740</f>
        <v>85.2963</v>
      </c>
      <c r="N3740" s="11" t="n">
        <v>22.6737</v>
      </c>
      <c r="O3740">
        <f>IF(L3740=0,"—",N3740/L3740)</f>
        <v>0.21</v>
      </c>
      <c r="P3740" t="inlineStr">
        <is>
          <t>West</t>
        </is>
      </c>
      <c r="Q3740" t="inlineStr">
        <is>
          <t>Home Office</t>
        </is>
      </c>
    </row>
    <row r="3741">
      <c r="A3741" s="8" t="n">
        <v>7675</v>
      </c>
      <c r="B3741" t="inlineStr">
        <is>
          <t>CA-2015-130974</t>
        </is>
      </c>
      <c r="C3741" s="9" t="n">
        <v>42335</v>
      </c>
      <c r="D3741" s="8" t="n">
        <v>2015</v>
      </c>
      <c r="E3741" s="8" t="n">
        <v>11</v>
      </c>
      <c r="F3741" t="inlineStr">
        <is>
          <t>2015-11</t>
        </is>
      </c>
      <c r="G3741" t="inlineStr">
        <is>
          <t>Furniture</t>
        </is>
      </c>
      <c r="H3741" t="inlineStr">
        <is>
          <t>Tables</t>
        </is>
      </c>
      <c r="I3741" t="inlineStr">
        <is>
          <t>Hon Non-Folding Utility Tables</t>
        </is>
      </c>
      <c r="J3741" s="8" t="n">
        <v>4</v>
      </c>
      <c r="K3741" s="10" t="n">
        <v>0.3</v>
      </c>
      <c r="L3741" s="11" t="n">
        <v>446.068</v>
      </c>
      <c r="M3741" s="11">
        <f>L3741-N3741</f>
        <v>446.068</v>
      </c>
      <c r="N3741" s="11" t="n">
        <v>0</v>
      </c>
      <c r="O3741">
        <f>IF(L3741=0,"—",N3741/L3741)</f>
        <v>0</v>
      </c>
      <c r="P3741" t="inlineStr">
        <is>
          <t>East</t>
        </is>
      </c>
      <c r="Q3741" t="inlineStr">
        <is>
          <t>Home Office</t>
        </is>
      </c>
    </row>
    <row r="3742">
      <c r="A3742" s="8" t="n">
        <v>7671</v>
      </c>
      <c r="B3742" t="inlineStr">
        <is>
          <t>CA-2015-130974</t>
        </is>
      </c>
      <c r="C3742" s="9" t="n">
        <v>42335</v>
      </c>
      <c r="D3742" s="8" t="n">
        <v>2015</v>
      </c>
      <c r="E3742" s="8" t="n">
        <v>11</v>
      </c>
      <c r="F3742" t="inlineStr">
        <is>
          <t>2015-11</t>
        </is>
      </c>
      <c r="G3742" t="inlineStr">
        <is>
          <t>Technology</t>
        </is>
      </c>
      <c r="H3742" t="inlineStr">
        <is>
          <t>Accessories</t>
        </is>
      </c>
      <c r="I3742" t="inlineStr">
        <is>
          <t>Logitech G35 7.1-Channel Surround Sound Headset</t>
        </is>
      </c>
      <c r="J3742" s="8" t="n">
        <v>2</v>
      </c>
      <c r="K3742" s="10" t="n">
        <v>0</v>
      </c>
      <c r="L3742" s="11" t="n">
        <v>259.98</v>
      </c>
      <c r="M3742" s="11">
        <f>L3742-N3742</f>
        <v>171.58680000000004</v>
      </c>
      <c r="N3742" s="11" t="n">
        <v>88.39319999999999</v>
      </c>
      <c r="O3742">
        <f>IF(L3742=0,"—",N3742/L3742)</f>
        <v>0.33999999999999997</v>
      </c>
      <c r="P3742" t="inlineStr">
        <is>
          <t>East</t>
        </is>
      </c>
      <c r="Q3742" t="inlineStr">
        <is>
          <t>Home Office</t>
        </is>
      </c>
    </row>
    <row r="3743">
      <c r="A3743" s="8" t="n">
        <v>9127</v>
      </c>
      <c r="B3743" t="inlineStr">
        <is>
          <t>CA-2015-157028</t>
        </is>
      </c>
      <c r="C3743" s="9" t="n">
        <v>42336</v>
      </c>
      <c r="D3743" s="8" t="n">
        <v>2015</v>
      </c>
      <c r="E3743" s="8" t="n">
        <v>11</v>
      </c>
      <c r="F3743" t="inlineStr">
        <is>
          <t>2015-11</t>
        </is>
      </c>
      <c r="G3743" t="inlineStr">
        <is>
          <t>Office Supplies</t>
        </is>
      </c>
      <c r="H3743" t="inlineStr">
        <is>
          <t>Art</t>
        </is>
      </c>
      <c r="I3743" t="inlineStr">
        <is>
          <t>BIC Brite Liner Highlighters</t>
        </is>
      </c>
      <c r="J3743" s="8" t="n">
        <v>2</v>
      </c>
      <c r="K3743" s="10" t="n">
        <v>0</v>
      </c>
      <c r="L3743" s="11" t="n">
        <v>8.279999999999999</v>
      </c>
      <c r="M3743" s="11">
        <f>L3743-N3743</f>
        <v>4.8024</v>
      </c>
      <c r="N3743" s="11" t="n">
        <v>3.4776</v>
      </c>
      <c r="O3743">
        <f>IF(L3743=0,"—",N3743/L3743)</f>
        <v>0.42</v>
      </c>
      <c r="P3743" t="inlineStr">
        <is>
          <t>West</t>
        </is>
      </c>
      <c r="Q3743" t="inlineStr">
        <is>
          <t>Home Office</t>
        </is>
      </c>
    </row>
    <row r="3744">
      <c r="A3744" s="8" t="n">
        <v>3865</v>
      </c>
      <c r="B3744" t="inlineStr">
        <is>
          <t>CA-2015-157133</t>
        </is>
      </c>
      <c r="C3744" s="9" t="n">
        <v>42336</v>
      </c>
      <c r="D3744" s="8" t="n">
        <v>2015</v>
      </c>
      <c r="E3744" s="8" t="n">
        <v>11</v>
      </c>
      <c r="F3744" t="inlineStr">
        <is>
          <t>2015-11</t>
        </is>
      </c>
      <c r="G3744" t="inlineStr">
        <is>
          <t>Furniture</t>
        </is>
      </c>
      <c r="H3744" t="inlineStr">
        <is>
          <t>Furnishings</t>
        </is>
      </c>
      <c r="I3744" t="inlineStr">
        <is>
          <t>Eldon "L" Workstation Diamond Chairmat</t>
        </is>
      </c>
      <c r="J3744" s="8" t="n">
        <v>5</v>
      </c>
      <c r="K3744" s="10" t="n">
        <v>0.6</v>
      </c>
      <c r="L3744" s="11" t="n">
        <v>151.96</v>
      </c>
      <c r="M3744" s="11">
        <f>L3744-N3744</f>
        <v>334.312</v>
      </c>
      <c r="N3744" s="11" t="n">
        <v>-182.352</v>
      </c>
      <c r="O3744">
        <f>IF(L3744=0,"—",N3744/L3744)</f>
        <v>-1.2</v>
      </c>
      <c r="P3744" t="inlineStr">
        <is>
          <t>Central</t>
        </is>
      </c>
      <c r="Q3744" t="inlineStr">
        <is>
          <t>Consumer</t>
        </is>
      </c>
    </row>
    <row r="3745">
      <c r="A3745" s="8" t="n">
        <v>9330</v>
      </c>
      <c r="B3745" t="inlineStr">
        <is>
          <t>CA-2015-164497</t>
        </is>
      </c>
      <c r="C3745" s="9" t="n">
        <v>42336</v>
      </c>
      <c r="D3745" s="8" t="n">
        <v>2015</v>
      </c>
      <c r="E3745" s="8" t="n">
        <v>11</v>
      </c>
      <c r="F3745" t="inlineStr">
        <is>
          <t>2015-11</t>
        </is>
      </c>
      <c r="G3745" t="inlineStr">
        <is>
          <t>Office Supplies</t>
        </is>
      </c>
      <c r="H3745" t="inlineStr">
        <is>
          <t>Appliances</t>
        </is>
      </c>
      <c r="I3745" t="inlineStr">
        <is>
          <t>Holmes Visible Mist Ultrasonic Humidifier with 2.3-Gallon Output per Day, Replac</t>
        </is>
      </c>
      <c r="J3745" s="8" t="n">
        <v>4</v>
      </c>
      <c r="K3745" s="10" t="n">
        <v>0</v>
      </c>
      <c r="L3745" s="11" t="n">
        <v>45.28</v>
      </c>
      <c r="M3745" s="11">
        <f>L3745-N3745</f>
        <v>29.8848</v>
      </c>
      <c r="N3745" s="11" t="n">
        <v>15.3952</v>
      </c>
      <c r="O3745">
        <f>IF(L3745=0,"—",N3745/L3745)</f>
        <v>0.34</v>
      </c>
      <c r="P3745" t="inlineStr">
        <is>
          <t>West</t>
        </is>
      </c>
      <c r="Q3745" t="inlineStr">
        <is>
          <t>Consumer</t>
        </is>
      </c>
    </row>
    <row r="3746">
      <c r="A3746" s="8" t="n">
        <v>4147</v>
      </c>
      <c r="B3746" t="inlineStr">
        <is>
          <t>CA-2015-136196</t>
        </is>
      </c>
      <c r="C3746" s="9" t="n">
        <v>42336</v>
      </c>
      <c r="D3746" s="8" t="n">
        <v>2015</v>
      </c>
      <c r="E3746" s="8" t="n">
        <v>11</v>
      </c>
      <c r="F3746" t="inlineStr">
        <is>
          <t>2015-11</t>
        </is>
      </c>
      <c r="G3746" t="inlineStr">
        <is>
          <t>Furniture</t>
        </is>
      </c>
      <c r="H3746" t="inlineStr">
        <is>
          <t>Furnishings</t>
        </is>
      </c>
      <c r="I3746" t="inlineStr">
        <is>
          <t>Tenex Contemporary Contur Chairmats for Low and Medium Pile Carpet, Computer, 39</t>
        </is>
      </c>
      <c r="J3746" s="8" t="n">
        <v>3</v>
      </c>
      <c r="K3746" s="10" t="n">
        <v>0</v>
      </c>
      <c r="L3746" s="11" t="n">
        <v>322.59</v>
      </c>
      <c r="M3746" s="11">
        <f>L3746-N3746</f>
        <v>258.072</v>
      </c>
      <c r="N3746" s="11" t="n">
        <v>64.518</v>
      </c>
      <c r="O3746">
        <f>IF(L3746=0,"—",N3746/L3746)</f>
        <v>0.2</v>
      </c>
      <c r="P3746" t="inlineStr">
        <is>
          <t>East</t>
        </is>
      </c>
      <c r="Q3746" t="inlineStr">
        <is>
          <t>Consumer</t>
        </is>
      </c>
    </row>
    <row r="3747">
      <c r="A3747" s="8" t="n">
        <v>6217</v>
      </c>
      <c r="B3747" t="inlineStr">
        <is>
          <t>CA-2015-161711</t>
        </is>
      </c>
      <c r="C3747" s="9" t="n">
        <v>42336</v>
      </c>
      <c r="D3747" s="8" t="n">
        <v>2015</v>
      </c>
      <c r="E3747" s="8" t="n">
        <v>11</v>
      </c>
      <c r="F3747" t="inlineStr">
        <is>
          <t>2015-11</t>
        </is>
      </c>
      <c r="G3747" t="inlineStr">
        <is>
          <t>Office Supplies</t>
        </is>
      </c>
      <c r="H3747" t="inlineStr">
        <is>
          <t>Envelopes</t>
        </is>
      </c>
      <c r="I3747" t="inlineStr">
        <is>
          <t>Staple envelope</t>
        </is>
      </c>
      <c r="J3747" s="8" t="n">
        <v>8</v>
      </c>
      <c r="K3747" s="10" t="n">
        <v>0</v>
      </c>
      <c r="L3747" s="11" t="n">
        <v>62.24</v>
      </c>
      <c r="M3747" s="11">
        <f>L3747-N3747</f>
        <v>32.9872</v>
      </c>
      <c r="N3747" s="11" t="n">
        <v>29.2528</v>
      </c>
      <c r="O3747">
        <f>IF(L3747=0,"—",N3747/L3747)</f>
        <v>0.47</v>
      </c>
      <c r="P3747" t="inlineStr">
        <is>
          <t>East</t>
        </is>
      </c>
      <c r="Q3747" t="inlineStr">
        <is>
          <t>Corporate</t>
        </is>
      </c>
    </row>
    <row r="3748">
      <c r="A3748" s="8" t="n">
        <v>6216</v>
      </c>
      <c r="B3748" t="inlineStr">
        <is>
          <t>CA-2015-161711</t>
        </is>
      </c>
      <c r="C3748" s="9" t="n">
        <v>42336</v>
      </c>
      <c r="D3748" s="8" t="n">
        <v>2015</v>
      </c>
      <c r="E3748" s="8" t="n">
        <v>11</v>
      </c>
      <c r="F3748" t="inlineStr">
        <is>
          <t>2015-11</t>
        </is>
      </c>
      <c r="G3748" t="inlineStr">
        <is>
          <t>Furniture</t>
        </is>
      </c>
      <c r="H3748" t="inlineStr">
        <is>
          <t>Furnishings</t>
        </is>
      </c>
      <c r="I3748" t="inlineStr">
        <is>
          <t>Executive Impressions 14" Two-Color Numerals Wall Clock</t>
        </is>
      </c>
      <c r="J3748" s="8" t="n">
        <v>3</v>
      </c>
      <c r="K3748" s="10" t="n">
        <v>0</v>
      </c>
      <c r="L3748" s="11" t="n">
        <v>68.16</v>
      </c>
      <c r="M3748" s="11">
        <f>L3748-N3748</f>
        <v>40.2144</v>
      </c>
      <c r="N3748" s="11" t="n">
        <v>27.9456</v>
      </c>
      <c r="O3748">
        <f>IF(L3748=0,"—",N3748/L3748)</f>
        <v>0.41000000000000003</v>
      </c>
      <c r="P3748" t="inlineStr">
        <is>
          <t>East</t>
        </is>
      </c>
      <c r="Q3748" t="inlineStr">
        <is>
          <t>Corporate</t>
        </is>
      </c>
    </row>
    <row r="3749">
      <c r="A3749" s="8" t="n">
        <v>9556</v>
      </c>
      <c r="B3749" t="inlineStr">
        <is>
          <t>CA-2015-111612</t>
        </is>
      </c>
      <c r="C3749" s="9" t="n">
        <v>42336</v>
      </c>
      <c r="D3749" s="8" t="n">
        <v>2015</v>
      </c>
      <c r="E3749" s="8" t="n">
        <v>11</v>
      </c>
      <c r="F3749" t="inlineStr">
        <is>
          <t>2015-11</t>
        </is>
      </c>
      <c r="G3749" t="inlineStr">
        <is>
          <t>Office Supplies</t>
        </is>
      </c>
      <c r="H3749" t="inlineStr">
        <is>
          <t>Fasteners</t>
        </is>
      </c>
      <c r="I3749" t="inlineStr">
        <is>
          <t>Staples</t>
        </is>
      </c>
      <c r="J3749" s="8" t="n">
        <v>2</v>
      </c>
      <c r="K3749" s="10" t="n">
        <v>0.2</v>
      </c>
      <c r="L3749" s="11" t="n">
        <v>3.008</v>
      </c>
      <c r="M3749" s="11">
        <f>L3749-N3749</f>
        <v>2.444</v>
      </c>
      <c r="N3749" s="11" t="n">
        <v>0.5639999999999999</v>
      </c>
      <c r="O3749">
        <f>IF(L3749=0,"—",N3749/L3749)</f>
        <v>0.18749999999999997</v>
      </c>
      <c r="P3749" t="inlineStr">
        <is>
          <t>East</t>
        </is>
      </c>
      <c r="Q3749" t="inlineStr">
        <is>
          <t>Consumer</t>
        </is>
      </c>
    </row>
    <row r="3750">
      <c r="A3750" s="8" t="n">
        <v>9555</v>
      </c>
      <c r="B3750" t="inlineStr">
        <is>
          <t>CA-2015-111612</t>
        </is>
      </c>
      <c r="C3750" s="9" t="n">
        <v>42336</v>
      </c>
      <c r="D3750" s="8" t="n">
        <v>2015</v>
      </c>
      <c r="E3750" s="8" t="n">
        <v>11</v>
      </c>
      <c r="F3750" t="inlineStr">
        <is>
          <t>2015-11</t>
        </is>
      </c>
      <c r="G3750" t="inlineStr">
        <is>
          <t>Furniture</t>
        </is>
      </c>
      <c r="H3750" t="inlineStr">
        <is>
          <t>Furnishings</t>
        </is>
      </c>
      <c r="I3750" t="inlineStr">
        <is>
          <t>Seth Thomas 13 1/2" Wall Clock</t>
        </is>
      </c>
      <c r="J3750" s="8" t="n">
        <v>5</v>
      </c>
      <c r="K3750" s="10" t="n">
        <v>0.2</v>
      </c>
      <c r="L3750" s="11" t="n">
        <v>71.12</v>
      </c>
      <c r="M3750" s="11">
        <f>L3750-N3750</f>
        <v>61.34100000000001</v>
      </c>
      <c r="N3750" s="11" t="n">
        <v>9.779</v>
      </c>
      <c r="O3750">
        <f>IF(L3750=0,"—",N3750/L3750)</f>
        <v>0.13749999999999998</v>
      </c>
      <c r="P3750" t="inlineStr">
        <is>
          <t>East</t>
        </is>
      </c>
      <c r="Q3750" t="inlineStr">
        <is>
          <t>Consumer</t>
        </is>
      </c>
    </row>
    <row r="3751">
      <c r="A3751" s="8" t="n">
        <v>256</v>
      </c>
      <c r="B3751" t="inlineStr">
        <is>
          <t>US-2015-159982</t>
        </is>
      </c>
      <c r="C3751" s="9" t="n">
        <v>42336</v>
      </c>
      <c r="D3751" s="8" t="n">
        <v>2015</v>
      </c>
      <c r="E3751" s="8" t="n">
        <v>11</v>
      </c>
      <c r="F3751" t="inlineStr">
        <is>
          <t>2015-11</t>
        </is>
      </c>
      <c r="G3751" t="inlineStr">
        <is>
          <t>Office Supplies</t>
        </is>
      </c>
      <c r="H3751" t="inlineStr">
        <is>
          <t>Storage</t>
        </is>
      </c>
      <c r="I3751" t="inlineStr">
        <is>
          <t>Belkin 19" Vented Equipment Shelf, Black</t>
        </is>
      </c>
      <c r="J3751" s="8" t="n">
        <v>2</v>
      </c>
      <c r="K3751" s="10" t="n">
        <v>0.2</v>
      </c>
      <c r="L3751" s="11" t="n">
        <v>82.36799999999999</v>
      </c>
      <c r="M3751" s="11">
        <f>L3751-N3751</f>
        <v>101.93039999999999</v>
      </c>
      <c r="N3751" s="11" t="n">
        <v>-19.5624</v>
      </c>
      <c r="O3751">
        <f>IF(L3751=0,"—",N3751/L3751)</f>
        <v>-0.23750000000000002</v>
      </c>
      <c r="P3751" t="inlineStr">
        <is>
          <t>Central</t>
        </is>
      </c>
      <c r="Q3751" t="inlineStr">
        <is>
          <t>Corporate</t>
        </is>
      </c>
    </row>
    <row r="3752">
      <c r="A3752" s="8" t="n">
        <v>258</v>
      </c>
      <c r="B3752" t="inlineStr">
        <is>
          <t>US-2015-159982</t>
        </is>
      </c>
      <c r="C3752" s="9" t="n">
        <v>42336</v>
      </c>
      <c r="D3752" s="8" t="n">
        <v>2015</v>
      </c>
      <c r="E3752" s="8" t="n">
        <v>11</v>
      </c>
      <c r="F3752" t="inlineStr">
        <is>
          <t>2015-11</t>
        </is>
      </c>
      <c r="G3752" t="inlineStr">
        <is>
          <t>Technology</t>
        </is>
      </c>
      <c r="H3752" t="inlineStr">
        <is>
          <t>Phones</t>
        </is>
      </c>
      <c r="I3752" t="inlineStr">
        <is>
          <t>Logitech Mobile Speakerphone P710e - speaker phone</t>
        </is>
      </c>
      <c r="J3752" s="8" t="n">
        <v>6</v>
      </c>
      <c r="K3752" s="10" t="n">
        <v>0.2</v>
      </c>
      <c r="L3752" s="11" t="n">
        <v>647.904</v>
      </c>
      <c r="M3752" s="11">
        <f>L3752-N3752</f>
        <v>591.2124</v>
      </c>
      <c r="N3752" s="11" t="n">
        <v>56.6916</v>
      </c>
      <c r="O3752">
        <f>IF(L3752=0,"—",N3752/L3752)</f>
        <v>0.08750000000000001</v>
      </c>
      <c r="P3752" t="inlineStr">
        <is>
          <t>Central</t>
        </is>
      </c>
      <c r="Q3752" t="inlineStr">
        <is>
          <t>Corporate</t>
        </is>
      </c>
    </row>
    <row r="3753">
      <c r="A3753" s="8" t="n">
        <v>8820</v>
      </c>
      <c r="B3753" t="inlineStr">
        <is>
          <t>CA-2015-142930</t>
        </is>
      </c>
      <c r="C3753" s="9" t="n">
        <v>42336</v>
      </c>
      <c r="D3753" s="8" t="n">
        <v>2015</v>
      </c>
      <c r="E3753" s="8" t="n">
        <v>11</v>
      </c>
      <c r="F3753" t="inlineStr">
        <is>
          <t>2015-11</t>
        </is>
      </c>
      <c r="G3753" t="inlineStr">
        <is>
          <t>Office Supplies</t>
        </is>
      </c>
      <c r="H3753" t="inlineStr">
        <is>
          <t>Paper</t>
        </is>
      </c>
      <c r="I3753" t="inlineStr">
        <is>
          <t>Xerox 1941</t>
        </is>
      </c>
      <c r="J3753" s="8" t="n">
        <v>4</v>
      </c>
      <c r="K3753" s="10" t="n">
        <v>0.2</v>
      </c>
      <c r="L3753" s="11" t="n">
        <v>335.52</v>
      </c>
      <c r="M3753" s="11">
        <f>L3753-N3753</f>
        <v>218.08799999999997</v>
      </c>
      <c r="N3753" s="11" t="n">
        <v>117.432</v>
      </c>
      <c r="O3753">
        <f>IF(L3753=0,"—",N3753/L3753)</f>
        <v>0.35000000000000003</v>
      </c>
      <c r="P3753" t="inlineStr">
        <is>
          <t>Central</t>
        </is>
      </c>
      <c r="Q3753" t="inlineStr">
        <is>
          <t>Consumer</t>
        </is>
      </c>
    </row>
    <row r="3754">
      <c r="A3754" s="8" t="n">
        <v>255</v>
      </c>
      <c r="B3754" t="inlineStr">
        <is>
          <t>US-2015-159982</t>
        </is>
      </c>
      <c r="C3754" s="9" t="n">
        <v>42336</v>
      </c>
      <c r="D3754" s="8" t="n">
        <v>2015</v>
      </c>
      <c r="E3754" s="8" t="n">
        <v>11</v>
      </c>
      <c r="F3754" t="inlineStr">
        <is>
          <t>2015-11</t>
        </is>
      </c>
      <c r="G3754" t="inlineStr">
        <is>
          <t>Furniture</t>
        </is>
      </c>
      <c r="H3754" t="inlineStr">
        <is>
          <t>Furnishings</t>
        </is>
      </c>
      <c r="I3754" t="inlineStr">
        <is>
          <t>Eldon 100 Class Desk Accessories</t>
        </is>
      </c>
      <c r="J3754" s="8" t="n">
        <v>9</v>
      </c>
      <c r="K3754" s="10" t="n">
        <v>0.6</v>
      </c>
      <c r="L3754" s="11" t="n">
        <v>12.132</v>
      </c>
      <c r="M3754" s="11">
        <f>L3754-N3754</f>
        <v>20.6244</v>
      </c>
      <c r="N3754" s="11" t="n">
        <v>-8.4924</v>
      </c>
      <c r="O3754">
        <f>IF(L3754=0,"—",N3754/L3754)</f>
        <v>-0.7000000000000001</v>
      </c>
      <c r="P3754" t="inlineStr">
        <is>
          <t>Central</t>
        </is>
      </c>
      <c r="Q3754" t="inlineStr">
        <is>
          <t>Corporate</t>
        </is>
      </c>
    </row>
    <row r="3755">
      <c r="A3755" s="8" t="n">
        <v>257</v>
      </c>
      <c r="B3755" t="inlineStr">
        <is>
          <t>US-2015-159982</t>
        </is>
      </c>
      <c r="C3755" s="9" t="n">
        <v>42336</v>
      </c>
      <c r="D3755" s="8" t="n">
        <v>2015</v>
      </c>
      <c r="E3755" s="8" t="n">
        <v>11</v>
      </c>
      <c r="F3755" t="inlineStr">
        <is>
          <t>2015-11</t>
        </is>
      </c>
      <c r="G3755" t="inlineStr">
        <is>
          <t>Office Supplies</t>
        </is>
      </c>
      <c r="H3755" t="inlineStr">
        <is>
          <t>Storage</t>
        </is>
      </c>
      <c r="I3755" t="inlineStr">
        <is>
          <t>Tenex Personal Project File with Scoop Front Design, Black</t>
        </is>
      </c>
      <c r="J3755" s="8" t="n">
        <v>5</v>
      </c>
      <c r="K3755" s="10" t="n">
        <v>0.2</v>
      </c>
      <c r="L3755" s="11" t="n">
        <v>53.92</v>
      </c>
      <c r="M3755" s="11">
        <f>L3755-N3755</f>
        <v>49.876000000000005</v>
      </c>
      <c r="N3755" s="11" t="n">
        <v>4.044</v>
      </c>
      <c r="O3755">
        <f>IF(L3755=0,"—",N3755/L3755)</f>
        <v>0.07499999999999998</v>
      </c>
      <c r="P3755" t="inlineStr">
        <is>
          <t>Central</t>
        </is>
      </c>
      <c r="Q3755" t="inlineStr">
        <is>
          <t>Corporate</t>
        </is>
      </c>
    </row>
    <row r="3756">
      <c r="A3756" s="8" t="n">
        <v>1568</v>
      </c>
      <c r="B3756" t="inlineStr">
        <is>
          <t>CA-2015-129112</t>
        </is>
      </c>
      <c r="C3756" s="9" t="n">
        <v>42337</v>
      </c>
      <c r="D3756" s="8" t="n">
        <v>2015</v>
      </c>
      <c r="E3756" s="8" t="n">
        <v>11</v>
      </c>
      <c r="F3756" t="inlineStr">
        <is>
          <t>2015-11</t>
        </is>
      </c>
      <c r="G3756" t="inlineStr">
        <is>
          <t>Office Supplies</t>
        </is>
      </c>
      <c r="H3756" t="inlineStr">
        <is>
          <t>Binders</t>
        </is>
      </c>
      <c r="I3756" t="inlineStr">
        <is>
          <t>GBC Imprintable Covers</t>
        </is>
      </c>
      <c r="J3756" s="8" t="n">
        <v>4</v>
      </c>
      <c r="K3756" s="10" t="n">
        <v>0.8</v>
      </c>
      <c r="L3756" s="11" t="n">
        <v>8.784000000000001</v>
      </c>
      <c r="M3756" s="11">
        <f>L3756-N3756</f>
        <v>22.3992</v>
      </c>
      <c r="N3756" s="11" t="n">
        <v>-13.6152</v>
      </c>
      <c r="O3756">
        <f>IF(L3756=0,"—",N3756/L3756)</f>
        <v>-1.5499999999999998</v>
      </c>
      <c r="P3756" t="inlineStr">
        <is>
          <t>Central</t>
        </is>
      </c>
      <c r="Q3756" t="inlineStr">
        <is>
          <t>Consumer</t>
        </is>
      </c>
    </row>
    <row r="3757">
      <c r="A3757" s="8" t="n">
        <v>4176</v>
      </c>
      <c r="B3757" t="inlineStr">
        <is>
          <t>CA-2015-154340</t>
        </is>
      </c>
      <c r="C3757" s="9" t="n">
        <v>42337</v>
      </c>
      <c r="D3757" s="8" t="n">
        <v>2015</v>
      </c>
      <c r="E3757" s="8" t="n">
        <v>11</v>
      </c>
      <c r="F3757" t="inlineStr">
        <is>
          <t>2015-11</t>
        </is>
      </c>
      <c r="G3757" t="inlineStr">
        <is>
          <t>Office Supplies</t>
        </is>
      </c>
      <c r="H3757" t="inlineStr">
        <is>
          <t>Art</t>
        </is>
      </c>
      <c r="I3757" t="inlineStr">
        <is>
          <t>Boston Electric Pencil Sharpener, Model 1818, Charcoal Black</t>
        </is>
      </c>
      <c r="J3757" s="8" t="n">
        <v>2</v>
      </c>
      <c r="K3757" s="10" t="n">
        <v>0</v>
      </c>
      <c r="L3757" s="11" t="n">
        <v>56.3</v>
      </c>
      <c r="M3757" s="11">
        <f>L3757-N3757</f>
        <v>40.536</v>
      </c>
      <c r="N3757" s="11" t="n">
        <v>15.764</v>
      </c>
      <c r="O3757">
        <f>IF(L3757=0,"—",N3757/L3757)</f>
        <v>0.28</v>
      </c>
      <c r="P3757" t="inlineStr">
        <is>
          <t>West</t>
        </is>
      </c>
      <c r="Q3757" t="inlineStr">
        <is>
          <t>Home Office</t>
        </is>
      </c>
    </row>
    <row r="3758">
      <c r="A3758" s="8" t="n">
        <v>1567</v>
      </c>
      <c r="B3758" t="inlineStr">
        <is>
          <t>CA-2015-129112</t>
        </is>
      </c>
      <c r="C3758" s="9" t="n">
        <v>42337</v>
      </c>
      <c r="D3758" s="8" t="n">
        <v>2015</v>
      </c>
      <c r="E3758" s="8" t="n">
        <v>11</v>
      </c>
      <c r="F3758" t="inlineStr">
        <is>
          <t>2015-11</t>
        </is>
      </c>
      <c r="G3758" t="inlineStr">
        <is>
          <t>Technology</t>
        </is>
      </c>
      <c r="H3758" t="inlineStr">
        <is>
          <t>Accessories</t>
        </is>
      </c>
      <c r="I3758" t="inlineStr">
        <is>
          <t>Kingston Digital DataTraveler 16GB USB 2.0</t>
        </is>
      </c>
      <c r="J3758" s="8" t="n">
        <v>3</v>
      </c>
      <c r="K3758" s="10" t="n">
        <v>0.2</v>
      </c>
      <c r="L3758" s="11" t="n">
        <v>21.48</v>
      </c>
      <c r="M3758" s="11">
        <f>L3758-N3758</f>
        <v>21.7485</v>
      </c>
      <c r="N3758" s="11" t="n">
        <v>-0.2685</v>
      </c>
      <c r="O3758">
        <f>IF(L3758=0,"—",N3758/L3758)</f>
        <v>-0.0125</v>
      </c>
      <c r="P3758" t="inlineStr">
        <is>
          <t>Central</t>
        </is>
      </c>
      <c r="Q3758" t="inlineStr">
        <is>
          <t>Consumer</t>
        </is>
      </c>
    </row>
    <row r="3759">
      <c r="A3759" s="8" t="n">
        <v>623</v>
      </c>
      <c r="B3759" t="inlineStr">
        <is>
          <t>CA-2015-138009</t>
        </is>
      </c>
      <c r="C3759" s="9" t="n">
        <v>42337</v>
      </c>
      <c r="D3759" s="8" t="n">
        <v>2015</v>
      </c>
      <c r="E3759" s="8" t="n">
        <v>11</v>
      </c>
      <c r="F3759" t="inlineStr">
        <is>
          <t>2015-11</t>
        </is>
      </c>
      <c r="G3759" t="inlineStr">
        <is>
          <t>Furniture</t>
        </is>
      </c>
      <c r="H3759" t="inlineStr">
        <is>
          <t>Chairs</t>
        </is>
      </c>
      <c r="I3759" t="inlineStr">
        <is>
          <t>Global Manager's Adjustable Task Chair, Storm</t>
        </is>
      </c>
      <c r="J3759" s="8" t="n">
        <v>2</v>
      </c>
      <c r="K3759" s="10" t="n">
        <v>0</v>
      </c>
      <c r="L3759" s="11" t="n">
        <v>301.96</v>
      </c>
      <c r="M3759" s="11">
        <f>L3759-N3759</f>
        <v>214.39159999999998</v>
      </c>
      <c r="N3759" s="11" t="n">
        <v>87.5684</v>
      </c>
      <c r="O3759">
        <f>IF(L3759=0,"—",N3759/L3759)</f>
        <v>0.29000000000000004</v>
      </c>
      <c r="P3759" t="inlineStr">
        <is>
          <t>Central</t>
        </is>
      </c>
      <c r="Q3759" t="inlineStr">
        <is>
          <t>Corporate</t>
        </is>
      </c>
    </row>
    <row r="3760">
      <c r="A3760" s="8" t="n">
        <v>624</v>
      </c>
      <c r="B3760" t="inlineStr">
        <is>
          <t>CA-2015-138009</t>
        </is>
      </c>
      <c r="C3760" s="9" t="n">
        <v>42337</v>
      </c>
      <c r="D3760" s="8" t="n">
        <v>2015</v>
      </c>
      <c r="E3760" s="8" t="n">
        <v>11</v>
      </c>
      <c r="F3760" t="inlineStr">
        <is>
          <t>2015-11</t>
        </is>
      </c>
      <c r="G3760" t="inlineStr">
        <is>
          <t>Office Supplies</t>
        </is>
      </c>
      <c r="H3760" t="inlineStr">
        <is>
          <t>Appliances</t>
        </is>
      </c>
      <c r="I3760" t="inlineStr">
        <is>
          <t>Honeywell Enviracaire Portable HEPA Air Cleaner for up to 10 x 16 Room</t>
        </is>
      </c>
      <c r="J3760" s="8" t="n">
        <v>5</v>
      </c>
      <c r="K3760" s="10" t="n">
        <v>0.1</v>
      </c>
      <c r="L3760" s="11" t="n">
        <v>555.21</v>
      </c>
      <c r="M3760" s="11">
        <f>L3760-N3760</f>
        <v>376.309</v>
      </c>
      <c r="N3760" s="11" t="n">
        <v>178.901</v>
      </c>
      <c r="O3760">
        <f>IF(L3760=0,"—",N3760/L3760)</f>
        <v>0.32222222222222224</v>
      </c>
      <c r="P3760" t="inlineStr">
        <is>
          <t>Central</t>
        </is>
      </c>
      <c r="Q3760" t="inlineStr">
        <is>
          <t>Corporate</t>
        </is>
      </c>
    </row>
    <row r="3761">
      <c r="A3761" s="8" t="n">
        <v>1081</v>
      </c>
      <c r="B3761" t="inlineStr">
        <is>
          <t>CA-2015-110016</t>
        </is>
      </c>
      <c r="C3761" s="9" t="n">
        <v>42337</v>
      </c>
      <c r="D3761" s="8" t="n">
        <v>2015</v>
      </c>
      <c r="E3761" s="8" t="n">
        <v>11</v>
      </c>
      <c r="F3761" t="inlineStr">
        <is>
          <t>2015-11</t>
        </is>
      </c>
      <c r="G3761" t="inlineStr">
        <is>
          <t>Office Supplies</t>
        </is>
      </c>
      <c r="H3761" t="inlineStr">
        <is>
          <t>Paper</t>
        </is>
      </c>
      <c r="I3761" t="inlineStr">
        <is>
          <t>Easy-staple paper</t>
        </is>
      </c>
      <c r="J3761" s="8" t="n">
        <v>4</v>
      </c>
      <c r="K3761" s="10" t="n">
        <v>0</v>
      </c>
      <c r="L3761" s="11" t="n">
        <v>19.92</v>
      </c>
      <c r="M3761" s="11">
        <f>L3761-N3761</f>
        <v>10.557600000000003</v>
      </c>
      <c r="N3761" s="11" t="n">
        <v>9.362399999999999</v>
      </c>
      <c r="O3761">
        <f>IF(L3761=0,"—",N3761/L3761)</f>
        <v>0.4699999999999999</v>
      </c>
      <c r="P3761" t="inlineStr">
        <is>
          <t>Central</t>
        </is>
      </c>
      <c r="Q3761" t="inlineStr">
        <is>
          <t>Corporate</t>
        </is>
      </c>
    </row>
    <row r="3762">
      <c r="A3762" s="8" t="n">
        <v>1082</v>
      </c>
      <c r="B3762" t="inlineStr">
        <is>
          <t>CA-2015-110016</t>
        </is>
      </c>
      <c r="C3762" s="9" t="n">
        <v>42337</v>
      </c>
      <c r="D3762" s="8" t="n">
        <v>2015</v>
      </c>
      <c r="E3762" s="8" t="n">
        <v>11</v>
      </c>
      <c r="F3762" t="inlineStr">
        <is>
          <t>2015-11</t>
        </is>
      </c>
      <c r="G3762" t="inlineStr">
        <is>
          <t>Furniture</t>
        </is>
      </c>
      <c r="H3762" t="inlineStr">
        <is>
          <t>Chairs</t>
        </is>
      </c>
      <c r="I3762" t="inlineStr">
        <is>
          <t>Global High-Back Leather Tilter, Burgundy</t>
        </is>
      </c>
      <c r="J3762" s="8" t="n">
        <v>9</v>
      </c>
      <c r="K3762" s="10" t="n">
        <v>0</v>
      </c>
      <c r="L3762" s="11" t="n">
        <v>1106.91</v>
      </c>
      <c r="M3762" s="11">
        <f>L3762-N3762</f>
        <v>985.1499000000001</v>
      </c>
      <c r="N3762" s="11" t="n">
        <v>121.7601</v>
      </c>
      <c r="O3762">
        <f>IF(L3762=0,"—",N3762/L3762)</f>
        <v>0.10999999999999999</v>
      </c>
      <c r="P3762" t="inlineStr">
        <is>
          <t>Central</t>
        </is>
      </c>
      <c r="Q3762" t="inlineStr">
        <is>
          <t>Corporate</t>
        </is>
      </c>
    </row>
    <row r="3763">
      <c r="A3763" s="8" t="n">
        <v>625</v>
      </c>
      <c r="B3763" t="inlineStr">
        <is>
          <t>CA-2015-138009</t>
        </is>
      </c>
      <c r="C3763" s="9" t="n">
        <v>42337</v>
      </c>
      <c r="D3763" s="8" t="n">
        <v>2015</v>
      </c>
      <c r="E3763" s="8" t="n">
        <v>11</v>
      </c>
      <c r="F3763" t="inlineStr">
        <is>
          <t>2015-11</t>
        </is>
      </c>
      <c r="G3763" t="inlineStr">
        <is>
          <t>Office Supplies</t>
        </is>
      </c>
      <c r="H3763" t="inlineStr">
        <is>
          <t>Storage</t>
        </is>
      </c>
      <c r="I3763" t="inlineStr">
        <is>
          <t>Mini 13-1/2 Capacity Data Binder Rack, Pearl</t>
        </is>
      </c>
      <c r="J3763" s="8" t="n">
        <v>4</v>
      </c>
      <c r="K3763" s="10" t="n">
        <v>0</v>
      </c>
      <c r="L3763" s="11" t="n">
        <v>523.48</v>
      </c>
      <c r="M3763" s="11">
        <f>L3763-N3763</f>
        <v>392.61</v>
      </c>
      <c r="N3763" s="11" t="n">
        <v>130.87</v>
      </c>
      <c r="O3763">
        <f>IF(L3763=0,"—",N3763/L3763)</f>
        <v>0.25</v>
      </c>
      <c r="P3763" t="inlineStr">
        <is>
          <t>Central</t>
        </is>
      </c>
      <c r="Q3763" t="inlineStr">
        <is>
          <t>Corporate</t>
        </is>
      </c>
    </row>
    <row r="3764">
      <c r="A3764" s="8" t="n">
        <v>626</v>
      </c>
      <c r="B3764" t="inlineStr">
        <is>
          <t>CA-2015-138009</t>
        </is>
      </c>
      <c r="C3764" s="9" t="n">
        <v>42337</v>
      </c>
      <c r="D3764" s="8" t="n">
        <v>2015</v>
      </c>
      <c r="E3764" s="8" t="n">
        <v>11</v>
      </c>
      <c r="F3764" t="inlineStr">
        <is>
          <t>2015-11</t>
        </is>
      </c>
      <c r="G3764" t="inlineStr">
        <is>
          <t>Office Supplies</t>
        </is>
      </c>
      <c r="H3764" t="inlineStr">
        <is>
          <t>Art</t>
        </is>
      </c>
      <c r="I3764" t="inlineStr">
        <is>
          <t>BOSTON Model 1800 Electric Pencil Sharpeners, Putty/Woodgrain</t>
        </is>
      </c>
      <c r="J3764" s="8" t="n">
        <v>9</v>
      </c>
      <c r="K3764" s="10" t="n">
        <v>0</v>
      </c>
      <c r="L3764" s="11" t="n">
        <v>161.82</v>
      </c>
      <c r="M3764" s="11">
        <f>L3764-N3764</f>
        <v>114.8922</v>
      </c>
      <c r="N3764" s="11" t="n">
        <v>46.9278</v>
      </c>
      <c r="O3764">
        <f>IF(L3764=0,"—",N3764/L3764)</f>
        <v>0.29</v>
      </c>
      <c r="P3764" t="inlineStr">
        <is>
          <t>Central</t>
        </is>
      </c>
      <c r="Q3764" t="inlineStr">
        <is>
          <t>Corporate</t>
        </is>
      </c>
    </row>
    <row r="3765">
      <c r="A3765" s="8" t="n">
        <v>3441</v>
      </c>
      <c r="B3765" t="inlineStr">
        <is>
          <t>CA-2015-144099</t>
        </is>
      </c>
      <c r="C3765" s="9" t="n">
        <v>42337</v>
      </c>
      <c r="D3765" s="8" t="n">
        <v>2015</v>
      </c>
      <c r="E3765" s="8" t="n">
        <v>11</v>
      </c>
      <c r="F3765" t="inlineStr">
        <is>
          <t>2015-11</t>
        </is>
      </c>
      <c r="G3765" t="inlineStr">
        <is>
          <t>Office Supplies</t>
        </is>
      </c>
      <c r="H3765" t="inlineStr">
        <is>
          <t>Binders</t>
        </is>
      </c>
      <c r="I3765" t="inlineStr">
        <is>
          <t>Acco PRESSTEX Data Binder with Storage Hooks, Dark Blue, 14 7/8" X 11"</t>
        </is>
      </c>
      <c r="J3765" s="8" t="n">
        <v>1</v>
      </c>
      <c r="K3765" s="10" t="n">
        <v>0.2</v>
      </c>
      <c r="L3765" s="11" t="n">
        <v>4.304</v>
      </c>
      <c r="M3765" s="11">
        <f>L3765-N3765</f>
        <v>2.7438000000000002</v>
      </c>
      <c r="N3765" s="11" t="n">
        <v>1.5602</v>
      </c>
      <c r="O3765">
        <f>IF(L3765=0,"—",N3765/L3765)</f>
        <v>0.3625</v>
      </c>
      <c r="P3765" t="inlineStr">
        <is>
          <t>West</t>
        </is>
      </c>
      <c r="Q3765" t="inlineStr">
        <is>
          <t>Home Office</t>
        </is>
      </c>
    </row>
    <row r="3766">
      <c r="A3766" s="8" t="n">
        <v>7754</v>
      </c>
      <c r="B3766" t="inlineStr">
        <is>
          <t>CA-2015-158323</t>
        </is>
      </c>
      <c r="C3766" s="9" t="n">
        <v>42338</v>
      </c>
      <c r="D3766" s="8" t="n">
        <v>2015</v>
      </c>
      <c r="E3766" s="8" t="n">
        <v>11</v>
      </c>
      <c r="F3766" t="inlineStr">
        <is>
          <t>2015-11</t>
        </is>
      </c>
      <c r="G3766" t="inlineStr">
        <is>
          <t>Furniture</t>
        </is>
      </c>
      <c r="H3766" t="inlineStr">
        <is>
          <t>Furnishings</t>
        </is>
      </c>
      <c r="I3766" t="inlineStr">
        <is>
          <t>Dana Swing-Arm Lamps</t>
        </is>
      </c>
      <c r="J3766" s="8" t="n">
        <v>2</v>
      </c>
      <c r="K3766" s="10" t="n">
        <v>0.2</v>
      </c>
      <c r="L3766" s="11" t="n">
        <v>17.088</v>
      </c>
      <c r="M3766" s="11">
        <f>L3766-N3766</f>
        <v>16.02</v>
      </c>
      <c r="N3766" s="11" t="n">
        <v>1.068</v>
      </c>
      <c r="O3766">
        <f>IF(L3766=0,"—",N3766/L3766)</f>
        <v>0.0625</v>
      </c>
      <c r="P3766" t="inlineStr">
        <is>
          <t>South</t>
        </is>
      </c>
      <c r="Q3766" t="inlineStr">
        <is>
          <t>Corporate</t>
        </is>
      </c>
    </row>
    <row r="3767">
      <c r="A3767" s="8" t="n">
        <v>7655</v>
      </c>
      <c r="B3767" t="inlineStr">
        <is>
          <t>CA-2015-107685</t>
        </is>
      </c>
      <c r="C3767" s="9" t="n">
        <v>42338</v>
      </c>
      <c r="D3767" s="8" t="n">
        <v>2015</v>
      </c>
      <c r="E3767" s="8" t="n">
        <v>11</v>
      </c>
      <c r="F3767" t="inlineStr">
        <is>
          <t>2015-11</t>
        </is>
      </c>
      <c r="G3767" t="inlineStr">
        <is>
          <t>Furniture</t>
        </is>
      </c>
      <c r="H3767" t="inlineStr">
        <is>
          <t>Furnishings</t>
        </is>
      </c>
      <c r="I3767" t="inlineStr">
        <is>
          <t>DAX Contemporary Wood Frame with Silver Metal Mat, Desktop, 11 x 14 Size</t>
        </is>
      </c>
      <c r="J3767" s="8" t="n">
        <v>4</v>
      </c>
      <c r="K3767" s="10" t="n">
        <v>0</v>
      </c>
      <c r="L3767" s="11" t="n">
        <v>80.95999999999999</v>
      </c>
      <c r="M3767" s="11">
        <f>L3767-N3767</f>
        <v>51.81439999999999</v>
      </c>
      <c r="N3767" s="11" t="n">
        <v>29.1456</v>
      </c>
      <c r="O3767">
        <f>IF(L3767=0,"—",N3767/L3767)</f>
        <v>0.36000000000000004</v>
      </c>
      <c r="P3767" t="inlineStr">
        <is>
          <t>West</t>
        </is>
      </c>
      <c r="Q3767" t="inlineStr">
        <is>
          <t>Consumer</t>
        </is>
      </c>
    </row>
    <row r="3768">
      <c r="A3768" s="8" t="n">
        <v>8195</v>
      </c>
      <c r="B3768" t="inlineStr">
        <is>
          <t>CA-2015-141327</t>
        </is>
      </c>
      <c r="C3768" s="9" t="n">
        <v>42338</v>
      </c>
      <c r="D3768" s="8" t="n">
        <v>2015</v>
      </c>
      <c r="E3768" s="8" t="n">
        <v>11</v>
      </c>
      <c r="F3768" t="inlineStr">
        <is>
          <t>2015-11</t>
        </is>
      </c>
      <c r="G3768" t="inlineStr">
        <is>
          <t>Furniture</t>
        </is>
      </c>
      <c r="H3768" t="inlineStr">
        <is>
          <t>Furnishings</t>
        </is>
      </c>
      <c r="I3768" t="inlineStr">
        <is>
          <t>Luxo Professional Fluorescent Magnifier Lamp with Clamp-Mount Base</t>
        </is>
      </c>
      <c r="J3768" s="8" t="n">
        <v>2</v>
      </c>
      <c r="K3768" s="10" t="n">
        <v>0.2</v>
      </c>
      <c r="L3768" s="11" t="n">
        <v>335.744</v>
      </c>
      <c r="M3768" s="11">
        <f>L3768-N3768</f>
        <v>310.56320000000005</v>
      </c>
      <c r="N3768" s="11" t="n">
        <v>25.1808</v>
      </c>
      <c r="O3768">
        <f>IF(L3768=0,"—",N3768/L3768)</f>
        <v>0.075</v>
      </c>
      <c r="P3768" t="inlineStr">
        <is>
          <t>South</t>
        </is>
      </c>
      <c r="Q3768" t="inlineStr">
        <is>
          <t>Consumer</t>
        </is>
      </c>
    </row>
    <row r="3769">
      <c r="A3769" s="8" t="n">
        <v>8194</v>
      </c>
      <c r="B3769" t="inlineStr">
        <is>
          <t>CA-2015-141327</t>
        </is>
      </c>
      <c r="C3769" s="9" t="n">
        <v>42338</v>
      </c>
      <c r="D3769" s="8" t="n">
        <v>2015</v>
      </c>
      <c r="E3769" s="8" t="n">
        <v>11</v>
      </c>
      <c r="F3769" t="inlineStr">
        <is>
          <t>2015-11</t>
        </is>
      </c>
      <c r="G3769" t="inlineStr">
        <is>
          <t>Office Supplies</t>
        </is>
      </c>
      <c r="H3769" t="inlineStr">
        <is>
          <t>Appliances</t>
        </is>
      </c>
      <c r="I3769" t="inlineStr">
        <is>
          <t>Belkin 8 Outlet Surge Protector</t>
        </is>
      </c>
      <c r="J3769" s="8" t="n">
        <v>3</v>
      </c>
      <c r="K3769" s="10" t="n">
        <v>0.2</v>
      </c>
      <c r="L3769" s="11" t="n">
        <v>98.352</v>
      </c>
      <c r="M3769" s="11">
        <f>L3769-N3769</f>
        <v>88.5168</v>
      </c>
      <c r="N3769" s="11" t="n">
        <v>9.8352</v>
      </c>
      <c r="O3769">
        <f>IF(L3769=0,"—",N3769/L3769)</f>
        <v>0.1</v>
      </c>
      <c r="P3769" t="inlineStr">
        <is>
          <t>South</t>
        </is>
      </c>
      <c r="Q3769" t="inlineStr">
        <is>
          <t>Consumer</t>
        </is>
      </c>
    </row>
    <row r="3770">
      <c r="A3770" s="8" t="n">
        <v>8193</v>
      </c>
      <c r="B3770" t="inlineStr">
        <is>
          <t>CA-2015-141327</t>
        </is>
      </c>
      <c r="C3770" s="9" t="n">
        <v>42338</v>
      </c>
      <c r="D3770" s="8" t="n">
        <v>2015</v>
      </c>
      <c r="E3770" s="8" t="n">
        <v>11</v>
      </c>
      <c r="F3770" t="inlineStr">
        <is>
          <t>2015-11</t>
        </is>
      </c>
      <c r="G3770" t="inlineStr">
        <is>
          <t>Office Supplies</t>
        </is>
      </c>
      <c r="H3770" t="inlineStr">
        <is>
          <t>Binders</t>
        </is>
      </c>
      <c r="I3770" t="inlineStr">
        <is>
          <t>Avery Durable Binders</t>
        </is>
      </c>
      <c r="J3770" s="8" t="n">
        <v>7</v>
      </c>
      <c r="K3770" s="10" t="n">
        <v>0.7</v>
      </c>
      <c r="L3770" s="11" t="n">
        <v>6.048</v>
      </c>
      <c r="M3770" s="11">
        <f>L3770-N3770</f>
        <v>10.281600000000001</v>
      </c>
      <c r="N3770" s="11" t="n">
        <v>-4.2336</v>
      </c>
      <c r="O3770">
        <f>IF(L3770=0,"—",N3770/L3770)</f>
        <v>-0.7</v>
      </c>
      <c r="P3770" t="inlineStr">
        <is>
          <t>South</t>
        </is>
      </c>
      <c r="Q3770" t="inlineStr">
        <is>
          <t>Consumer</t>
        </is>
      </c>
    </row>
    <row r="3771">
      <c r="A3771" s="8" t="n">
        <v>2136</v>
      </c>
      <c r="B3771" t="inlineStr">
        <is>
          <t>CA-2015-122210</t>
        </is>
      </c>
      <c r="C3771" s="9" t="n">
        <v>42338</v>
      </c>
      <c r="D3771" s="8" t="n">
        <v>2015</v>
      </c>
      <c r="E3771" s="8" t="n">
        <v>11</v>
      </c>
      <c r="F3771" t="inlineStr">
        <is>
          <t>2015-11</t>
        </is>
      </c>
      <c r="G3771" t="inlineStr">
        <is>
          <t>Technology</t>
        </is>
      </c>
      <c r="H3771" t="inlineStr">
        <is>
          <t>Phones</t>
        </is>
      </c>
      <c r="I3771" t="inlineStr">
        <is>
          <t>Motorla HX550 Universal Bluetooth Headset</t>
        </is>
      </c>
      <c r="J3771" s="8" t="n">
        <v>4</v>
      </c>
      <c r="K3771" s="10" t="n">
        <v>0.4</v>
      </c>
      <c r="L3771" s="11" t="n">
        <v>94.92</v>
      </c>
      <c r="M3771" s="11">
        <f>L3771-N3771</f>
        <v>79.1</v>
      </c>
      <c r="N3771" s="11" t="n">
        <v>15.82</v>
      </c>
      <c r="O3771">
        <f>IF(L3771=0,"—",N3771/L3771)</f>
        <v>0.16666666666666666</v>
      </c>
      <c r="P3771" t="inlineStr">
        <is>
          <t>East</t>
        </is>
      </c>
      <c r="Q3771" t="inlineStr">
        <is>
          <t>Consumer</t>
        </is>
      </c>
    </row>
    <row r="3772">
      <c r="A3772" s="8" t="n">
        <v>4379</v>
      </c>
      <c r="B3772" t="inlineStr">
        <is>
          <t>CA-2015-140830</t>
        </is>
      </c>
      <c r="C3772" s="9" t="n">
        <v>42338</v>
      </c>
      <c r="D3772" s="8" t="n">
        <v>2015</v>
      </c>
      <c r="E3772" s="8" t="n">
        <v>11</v>
      </c>
      <c r="F3772" t="inlineStr">
        <is>
          <t>2015-11</t>
        </is>
      </c>
      <c r="G3772" t="inlineStr">
        <is>
          <t>Office Supplies</t>
        </is>
      </c>
      <c r="H3772" t="inlineStr">
        <is>
          <t>Envelopes</t>
        </is>
      </c>
      <c r="I3772" t="inlineStr">
        <is>
          <t>#10- 4 1/8" x 9 1/2" Recycled Envelopes</t>
        </is>
      </c>
      <c r="J3772" s="8" t="n">
        <v>2</v>
      </c>
      <c r="K3772" s="10" t="n">
        <v>0</v>
      </c>
      <c r="L3772" s="11" t="n">
        <v>17.48</v>
      </c>
      <c r="M3772" s="11">
        <f>L3772-N3772</f>
        <v>9.2644</v>
      </c>
      <c r="N3772" s="11" t="n">
        <v>8.2156</v>
      </c>
      <c r="O3772">
        <f>IF(L3772=0,"—",N3772/L3772)</f>
        <v>0.47000000000000003</v>
      </c>
      <c r="P3772" t="inlineStr">
        <is>
          <t>South</t>
        </is>
      </c>
      <c r="Q3772" t="inlineStr">
        <is>
          <t>Home Office</t>
        </is>
      </c>
    </row>
    <row r="3773">
      <c r="A3773" s="8" t="n">
        <v>2135</v>
      </c>
      <c r="B3773" t="inlineStr">
        <is>
          <t>CA-2015-122210</t>
        </is>
      </c>
      <c r="C3773" s="9" t="n">
        <v>42338</v>
      </c>
      <c r="D3773" s="8" t="n">
        <v>2015</v>
      </c>
      <c r="E3773" s="8" t="n">
        <v>11</v>
      </c>
      <c r="F3773" t="inlineStr">
        <is>
          <t>2015-11</t>
        </is>
      </c>
      <c r="G3773" t="inlineStr">
        <is>
          <t>Office Supplies</t>
        </is>
      </c>
      <c r="H3773" t="inlineStr">
        <is>
          <t>Fasteners</t>
        </is>
      </c>
      <c r="I3773" t="inlineStr">
        <is>
          <t>Revere Boxed Rubber Bands by Revere</t>
        </is>
      </c>
      <c r="J3773" s="8" t="n">
        <v>7</v>
      </c>
      <c r="K3773" s="10" t="n">
        <v>0.2</v>
      </c>
      <c r="L3773" s="11" t="n">
        <v>10.584</v>
      </c>
      <c r="M3773" s="11">
        <f>L3773-N3773</f>
        <v>12.965399999999999</v>
      </c>
      <c r="N3773" s="11" t="n">
        <v>-2.3814</v>
      </c>
      <c r="O3773">
        <f>IF(L3773=0,"—",N3773/L3773)</f>
        <v>-0.22500000000000003</v>
      </c>
      <c r="P3773" t="inlineStr">
        <is>
          <t>East</t>
        </is>
      </c>
      <c r="Q3773" t="inlineStr">
        <is>
          <t>Consumer</t>
        </is>
      </c>
    </row>
    <row r="3774">
      <c r="A3774" s="8" t="n">
        <v>2134</v>
      </c>
      <c r="B3774" t="inlineStr">
        <is>
          <t>CA-2015-122210</t>
        </is>
      </c>
      <c r="C3774" s="9" t="n">
        <v>42338</v>
      </c>
      <c r="D3774" s="8" t="n">
        <v>2015</v>
      </c>
      <c r="E3774" s="8" t="n">
        <v>11</v>
      </c>
      <c r="F3774" t="inlineStr">
        <is>
          <t>2015-11</t>
        </is>
      </c>
      <c r="G3774" t="inlineStr">
        <is>
          <t>Office Supplies</t>
        </is>
      </c>
      <c r="H3774" t="inlineStr">
        <is>
          <t>Binders</t>
        </is>
      </c>
      <c r="I3774" t="inlineStr">
        <is>
          <t>Fellowes PB200 Plastic Comb Binding Machine</t>
        </is>
      </c>
      <c r="J3774" s="8" t="n">
        <v>3</v>
      </c>
      <c r="K3774" s="10" t="n">
        <v>0.7</v>
      </c>
      <c r="L3774" s="11" t="n">
        <v>152.991</v>
      </c>
      <c r="M3774" s="11">
        <f>L3774-N3774</f>
        <v>275.3838</v>
      </c>
      <c r="N3774" s="11" t="n">
        <v>-122.3928</v>
      </c>
      <c r="O3774">
        <f>IF(L3774=0,"—",N3774/L3774)</f>
        <v>-0.7999999999999999</v>
      </c>
      <c r="P3774" t="inlineStr">
        <is>
          <t>East</t>
        </is>
      </c>
      <c r="Q3774" t="inlineStr">
        <is>
          <t>Consumer</t>
        </is>
      </c>
    </row>
    <row r="3775">
      <c r="A3775" s="8" t="n">
        <v>6925</v>
      </c>
      <c r="B3775" t="inlineStr">
        <is>
          <t>CA-2015-137925</t>
        </is>
      </c>
      <c r="C3775" s="9" t="n">
        <v>42338</v>
      </c>
      <c r="D3775" s="8" t="n">
        <v>2015</v>
      </c>
      <c r="E3775" s="8" t="n">
        <v>11</v>
      </c>
      <c r="F3775" t="inlineStr">
        <is>
          <t>2015-11</t>
        </is>
      </c>
      <c r="G3775" t="inlineStr">
        <is>
          <t>Office Supplies</t>
        </is>
      </c>
      <c r="H3775" t="inlineStr">
        <is>
          <t>Paper</t>
        </is>
      </c>
      <c r="I3775" t="inlineStr">
        <is>
          <t>Avoid Verbal Orders Carbonless Minifold Book</t>
        </is>
      </c>
      <c r="J3775" s="8" t="n">
        <v>7</v>
      </c>
      <c r="K3775" s="10" t="n">
        <v>0</v>
      </c>
      <c r="L3775" s="11" t="n">
        <v>23.66</v>
      </c>
      <c r="M3775" s="11">
        <f>L3775-N3775</f>
        <v>12.7764</v>
      </c>
      <c r="N3775" s="11" t="n">
        <v>10.8836</v>
      </c>
      <c r="O3775">
        <f>IF(L3775=0,"—",N3775/L3775)</f>
        <v>0.45999999999999996</v>
      </c>
      <c r="P3775" t="inlineStr">
        <is>
          <t>East</t>
        </is>
      </c>
      <c r="Q3775" t="inlineStr">
        <is>
          <t>Consumer</t>
        </is>
      </c>
    </row>
    <row r="3776">
      <c r="A3776" s="8" t="n">
        <v>6926</v>
      </c>
      <c r="B3776" t="inlineStr">
        <is>
          <t>CA-2015-137925</t>
        </is>
      </c>
      <c r="C3776" s="9" t="n">
        <v>42338</v>
      </c>
      <c r="D3776" s="8" t="n">
        <v>2015</v>
      </c>
      <c r="E3776" s="8" t="n">
        <v>11</v>
      </c>
      <c r="F3776" t="inlineStr">
        <is>
          <t>2015-11</t>
        </is>
      </c>
      <c r="G3776" t="inlineStr">
        <is>
          <t>Furniture</t>
        </is>
      </c>
      <c r="H3776" t="inlineStr">
        <is>
          <t>Bookcases</t>
        </is>
      </c>
      <c r="I3776" t="inlineStr">
        <is>
          <t>Hon Metal Bookcases, Black</t>
        </is>
      </c>
      <c r="J3776" s="8" t="n">
        <v>12</v>
      </c>
      <c r="K3776" s="10" t="n">
        <v>0.2</v>
      </c>
      <c r="L3776" s="11" t="n">
        <v>681.408</v>
      </c>
      <c r="M3776" s="11">
        <f>L3776-N3776</f>
        <v>638.82</v>
      </c>
      <c r="N3776" s="11" t="n">
        <v>42.588</v>
      </c>
      <c r="O3776">
        <f>IF(L3776=0,"—",N3776/L3776)</f>
        <v>0.0625</v>
      </c>
      <c r="P3776" t="inlineStr">
        <is>
          <t>East</t>
        </is>
      </c>
      <c r="Q3776" t="inlineStr">
        <is>
          <t>Consumer</t>
        </is>
      </c>
    </row>
    <row r="3777">
      <c r="A3777" s="8" t="n">
        <v>6405</v>
      </c>
      <c r="B3777" t="inlineStr">
        <is>
          <t>CA-2015-156328</t>
        </is>
      </c>
      <c r="C3777" s="9" t="n">
        <v>42338</v>
      </c>
      <c r="D3777" s="8" t="n">
        <v>2015</v>
      </c>
      <c r="E3777" s="8" t="n">
        <v>11</v>
      </c>
      <c r="F3777" t="inlineStr">
        <is>
          <t>2015-11</t>
        </is>
      </c>
      <c r="G3777" t="inlineStr">
        <is>
          <t>Technology</t>
        </is>
      </c>
      <c r="H3777" t="inlineStr">
        <is>
          <t>Phones</t>
        </is>
      </c>
      <c r="I3777" t="inlineStr">
        <is>
          <t>Avaya 4621SW VoIP phone</t>
        </is>
      </c>
      <c r="J3777" s="8" t="n">
        <v>3</v>
      </c>
      <c r="K3777" s="10" t="n">
        <v>0.2</v>
      </c>
      <c r="L3777" s="11" t="n">
        <v>177.48</v>
      </c>
      <c r="M3777" s="11">
        <f>L3777-N3777</f>
        <v>157.5135</v>
      </c>
      <c r="N3777" s="11" t="n">
        <v>19.9665</v>
      </c>
      <c r="O3777">
        <f>IF(L3777=0,"—",N3777/L3777)</f>
        <v>0.1125</v>
      </c>
      <c r="P3777" t="inlineStr">
        <is>
          <t>South</t>
        </is>
      </c>
      <c r="Q3777" t="inlineStr">
        <is>
          <t>Consumer</t>
        </is>
      </c>
    </row>
    <row r="3778">
      <c r="A3778" s="8" t="n">
        <v>2923</v>
      </c>
      <c r="B3778" t="inlineStr">
        <is>
          <t>US-2015-141453</t>
        </is>
      </c>
      <c r="C3778" s="9" t="n">
        <v>42338</v>
      </c>
      <c r="D3778" s="8" t="n">
        <v>2015</v>
      </c>
      <c r="E3778" s="8" t="n">
        <v>11</v>
      </c>
      <c r="F3778" t="inlineStr">
        <is>
          <t>2015-11</t>
        </is>
      </c>
      <c r="G3778" t="inlineStr">
        <is>
          <t>Office Supplies</t>
        </is>
      </c>
      <c r="H3778" t="inlineStr">
        <is>
          <t>Binders</t>
        </is>
      </c>
      <c r="I3778" t="inlineStr">
        <is>
          <t>GBC Instant Report Kit</t>
        </is>
      </c>
      <c r="J3778" s="8" t="n">
        <v>3</v>
      </c>
      <c r="K3778" s="10" t="n">
        <v>0.8</v>
      </c>
      <c r="L3778" s="11" t="n">
        <v>3.882</v>
      </c>
      <c r="M3778" s="11">
        <f>L3778-N3778</f>
        <v>9.705</v>
      </c>
      <c r="N3778" s="11" t="n">
        <v>-5.823</v>
      </c>
      <c r="O3778">
        <f>IF(L3778=0,"—",N3778/L3778)</f>
        <v>-1.5</v>
      </c>
      <c r="P3778" t="inlineStr">
        <is>
          <t>Central</t>
        </is>
      </c>
      <c r="Q3778" t="inlineStr">
        <is>
          <t>Home Office</t>
        </is>
      </c>
    </row>
    <row r="3779">
      <c r="A3779" s="8" t="n">
        <v>4380</v>
      </c>
      <c r="B3779" t="inlineStr">
        <is>
          <t>CA-2015-140830</t>
        </is>
      </c>
      <c r="C3779" s="9" t="n">
        <v>42338</v>
      </c>
      <c r="D3779" s="8" t="n">
        <v>2015</v>
      </c>
      <c r="E3779" s="8" t="n">
        <v>11</v>
      </c>
      <c r="F3779" t="inlineStr">
        <is>
          <t>2015-11</t>
        </is>
      </c>
      <c r="G3779" t="inlineStr">
        <is>
          <t>Office Supplies</t>
        </is>
      </c>
      <c r="H3779" t="inlineStr">
        <is>
          <t>Envelopes</t>
        </is>
      </c>
      <c r="I3779" t="inlineStr">
        <is>
          <t>Tyvek  Top-Opening Peel &amp; Seel  Envelopes, Gray</t>
        </is>
      </c>
      <c r="J3779" s="8" t="n">
        <v>2</v>
      </c>
      <c r="K3779" s="10" t="n">
        <v>0</v>
      </c>
      <c r="L3779" s="11" t="n">
        <v>71.88</v>
      </c>
      <c r="M3779" s="11">
        <f>L3779-N3779</f>
        <v>39.534</v>
      </c>
      <c r="N3779" s="11" t="n">
        <v>32.346</v>
      </c>
      <c r="O3779">
        <f>IF(L3779=0,"—",N3779/L3779)</f>
        <v>0.44999999999999996</v>
      </c>
      <c r="P3779" t="inlineStr">
        <is>
          <t>South</t>
        </is>
      </c>
      <c r="Q3779" t="inlineStr">
        <is>
          <t>Home Office</t>
        </is>
      </c>
    </row>
    <row r="3780">
      <c r="A3780" s="8" t="n">
        <v>7656</v>
      </c>
      <c r="B3780" t="inlineStr">
        <is>
          <t>CA-2015-107685</t>
        </is>
      </c>
      <c r="C3780" s="9" t="n">
        <v>42338</v>
      </c>
      <c r="D3780" s="8" t="n">
        <v>2015</v>
      </c>
      <c r="E3780" s="8" t="n">
        <v>11</v>
      </c>
      <c r="F3780" t="inlineStr">
        <is>
          <t>2015-11</t>
        </is>
      </c>
      <c r="G3780" t="inlineStr">
        <is>
          <t>Office Supplies</t>
        </is>
      </c>
      <c r="H3780" t="inlineStr">
        <is>
          <t>Paper</t>
        </is>
      </c>
      <c r="I3780" t="inlineStr">
        <is>
          <t>Xerox 1997</t>
        </is>
      </c>
      <c r="J3780" s="8" t="n">
        <v>4</v>
      </c>
      <c r="K3780" s="10" t="n">
        <v>0</v>
      </c>
      <c r="L3780" s="11" t="n">
        <v>25.92</v>
      </c>
      <c r="M3780" s="11">
        <f>L3780-N3780</f>
        <v>13.478400000000002</v>
      </c>
      <c r="N3780" s="11" t="n">
        <v>12.4416</v>
      </c>
      <c r="O3780">
        <f>IF(L3780=0,"—",N3780/L3780)</f>
        <v>0.4799999999999999</v>
      </c>
      <c r="P3780" t="inlineStr">
        <is>
          <t>West</t>
        </is>
      </c>
      <c r="Q3780" t="inlineStr">
        <is>
          <t>Consumer</t>
        </is>
      </c>
    </row>
    <row r="3781">
      <c r="A3781" s="8" t="n">
        <v>2715</v>
      </c>
      <c r="B3781" t="inlineStr">
        <is>
          <t>CA-2015-103723</t>
        </is>
      </c>
      <c r="C3781" s="9" t="n">
        <v>42339</v>
      </c>
      <c r="D3781" s="8" t="n">
        <v>2015</v>
      </c>
      <c r="E3781" s="8" t="n">
        <v>12</v>
      </c>
      <c r="F3781" t="inlineStr">
        <is>
          <t>2015-12</t>
        </is>
      </c>
      <c r="G3781" t="inlineStr">
        <is>
          <t>Office Supplies</t>
        </is>
      </c>
      <c r="H3781" t="inlineStr">
        <is>
          <t>Art</t>
        </is>
      </c>
      <c r="I3781" t="inlineStr">
        <is>
          <t>Prang Drawing Pencil Set</t>
        </is>
      </c>
      <c r="J3781" s="8" t="n">
        <v>5</v>
      </c>
      <c r="K3781" s="10" t="n">
        <v>0</v>
      </c>
      <c r="L3781" s="11" t="n">
        <v>13.9</v>
      </c>
      <c r="M3781" s="11">
        <f>L3781-N3781</f>
        <v>8.34</v>
      </c>
      <c r="N3781" s="11" t="n">
        <v>5.56</v>
      </c>
      <c r="O3781">
        <f>IF(L3781=0,"—",N3781/L3781)</f>
        <v>0.39999999999999997</v>
      </c>
      <c r="P3781" t="inlineStr">
        <is>
          <t>West</t>
        </is>
      </c>
      <c r="Q3781" t="inlineStr">
        <is>
          <t>Home Office</t>
        </is>
      </c>
    </row>
    <row r="3782">
      <c r="A3782" s="8" t="n">
        <v>1461</v>
      </c>
      <c r="B3782" t="inlineStr">
        <is>
          <t>CA-2015-119907</t>
        </is>
      </c>
      <c r="C3782" s="9" t="n">
        <v>42339</v>
      </c>
      <c r="D3782" s="8" t="n">
        <v>2015</v>
      </c>
      <c r="E3782" s="8" t="n">
        <v>12</v>
      </c>
      <c r="F3782" t="inlineStr">
        <is>
          <t>2015-12</t>
        </is>
      </c>
      <c r="G3782" t="inlineStr">
        <is>
          <t>Office Supplies</t>
        </is>
      </c>
      <c r="H3782" t="inlineStr">
        <is>
          <t>Binders</t>
        </is>
      </c>
      <c r="I3782" t="inlineStr">
        <is>
          <t>Wilson Jones Heavy-Duty Casebound Ring Binders with Metal Hinges</t>
        </is>
      </c>
      <c r="J3782" s="8" t="n">
        <v>2</v>
      </c>
      <c r="K3782" s="10" t="n">
        <v>0.2</v>
      </c>
      <c r="L3782" s="11" t="n">
        <v>55.424</v>
      </c>
      <c r="M3782" s="11">
        <f>L3782-N3782</f>
        <v>36.0256</v>
      </c>
      <c r="N3782" s="11" t="n">
        <v>19.3984</v>
      </c>
      <c r="O3782">
        <f>IF(L3782=0,"—",N3782/L3782)</f>
        <v>0.35</v>
      </c>
      <c r="P3782" t="inlineStr">
        <is>
          <t>West</t>
        </is>
      </c>
      <c r="Q3782" t="inlineStr">
        <is>
          <t>Consumer</t>
        </is>
      </c>
    </row>
    <row r="3783">
      <c r="A3783" s="8" t="n">
        <v>6882</v>
      </c>
      <c r="B3783" t="inlineStr">
        <is>
          <t>CA-2015-137113</t>
        </is>
      </c>
      <c r="C3783" s="9" t="n">
        <v>42339</v>
      </c>
      <c r="D3783" s="8" t="n">
        <v>2015</v>
      </c>
      <c r="E3783" s="8" t="n">
        <v>12</v>
      </c>
      <c r="F3783" t="inlineStr">
        <is>
          <t>2015-12</t>
        </is>
      </c>
      <c r="G3783" t="inlineStr">
        <is>
          <t>Furniture</t>
        </is>
      </c>
      <c r="H3783" t="inlineStr">
        <is>
          <t>Tables</t>
        </is>
      </c>
      <c r="I3783" t="inlineStr">
        <is>
          <t>Bush Advantage Collection Round Conference Table</t>
        </is>
      </c>
      <c r="J3783" s="8" t="n">
        <v>9</v>
      </c>
      <c r="K3783" s="10" t="n">
        <v>0</v>
      </c>
      <c r="L3783" s="11" t="n">
        <v>1913.4</v>
      </c>
      <c r="M3783" s="11">
        <f>L3783-N3783</f>
        <v>1511.586</v>
      </c>
      <c r="N3783" s="11" t="n">
        <v>401.814</v>
      </c>
      <c r="O3783">
        <f>IF(L3783=0,"—",N3783/L3783)</f>
        <v>0.21</v>
      </c>
      <c r="P3783" t="inlineStr">
        <is>
          <t>West</t>
        </is>
      </c>
      <c r="Q3783" t="inlineStr">
        <is>
          <t>Home Office</t>
        </is>
      </c>
    </row>
    <row r="3784">
      <c r="A3784" s="8" t="n">
        <v>8893</v>
      </c>
      <c r="B3784" t="inlineStr">
        <is>
          <t>CA-2015-111038</t>
        </is>
      </c>
      <c r="C3784" s="9" t="n">
        <v>42339</v>
      </c>
      <c r="D3784" s="8" t="n">
        <v>2015</v>
      </c>
      <c r="E3784" s="8" t="n">
        <v>12</v>
      </c>
      <c r="F3784" t="inlineStr">
        <is>
          <t>2015-12</t>
        </is>
      </c>
      <c r="G3784" t="inlineStr">
        <is>
          <t>Furniture</t>
        </is>
      </c>
      <c r="H3784" t="inlineStr">
        <is>
          <t>Chairs</t>
        </is>
      </c>
      <c r="I3784" t="inlineStr">
        <is>
          <t>GuestStacker Chair with Chrome Finish Legs</t>
        </is>
      </c>
      <c r="J3784" s="8" t="n">
        <v>9</v>
      </c>
      <c r="K3784" s="10" t="n">
        <v>0.2</v>
      </c>
      <c r="L3784" s="11" t="n">
        <v>2676.672</v>
      </c>
      <c r="M3784" s="11">
        <f>L3784-N3784</f>
        <v>2409.0048</v>
      </c>
      <c r="N3784" s="11" t="n">
        <v>267.6672</v>
      </c>
      <c r="O3784">
        <f>IF(L3784=0,"—",N3784/L3784)</f>
        <v>0.09999999999999999</v>
      </c>
      <c r="P3784" t="inlineStr">
        <is>
          <t>West</t>
        </is>
      </c>
      <c r="Q3784" t="inlineStr">
        <is>
          <t>Home Office</t>
        </is>
      </c>
    </row>
    <row r="3785">
      <c r="A3785" s="8" t="n">
        <v>6880</v>
      </c>
      <c r="B3785" t="inlineStr">
        <is>
          <t>CA-2015-137113</t>
        </is>
      </c>
      <c r="C3785" s="9" t="n">
        <v>42339</v>
      </c>
      <c r="D3785" s="8" t="n">
        <v>2015</v>
      </c>
      <c r="E3785" s="8" t="n">
        <v>12</v>
      </c>
      <c r="F3785" t="inlineStr">
        <is>
          <t>2015-12</t>
        </is>
      </c>
      <c r="G3785" t="inlineStr">
        <is>
          <t>Furniture</t>
        </is>
      </c>
      <c r="H3785" t="inlineStr">
        <is>
          <t>Chairs</t>
        </is>
      </c>
      <c r="I3785" t="inlineStr">
        <is>
          <t>Global Troy Executive Leather Low-Back Tilter</t>
        </is>
      </c>
      <c r="J3785" s="8" t="n">
        <v>5</v>
      </c>
      <c r="K3785" s="10" t="n">
        <v>0.2</v>
      </c>
      <c r="L3785" s="11" t="n">
        <v>2003.92</v>
      </c>
      <c r="M3785" s="11">
        <f>L3785-N3785</f>
        <v>1878.6750000000002</v>
      </c>
      <c r="N3785" s="11" t="n">
        <v>125.245</v>
      </c>
      <c r="O3785">
        <f>IF(L3785=0,"—",N3785/L3785)</f>
        <v>0.0625</v>
      </c>
      <c r="P3785" t="inlineStr">
        <is>
          <t>West</t>
        </is>
      </c>
      <c r="Q3785" t="inlineStr">
        <is>
          <t>Home Office</t>
        </is>
      </c>
    </row>
    <row r="3786">
      <c r="A3786" s="8" t="n">
        <v>1474</v>
      </c>
      <c r="B3786" t="inlineStr">
        <is>
          <t>US-2015-105676</t>
        </is>
      </c>
      <c r="C3786" s="9" t="n">
        <v>42339</v>
      </c>
      <c r="D3786" s="8" t="n">
        <v>2015</v>
      </c>
      <c r="E3786" s="8" t="n">
        <v>12</v>
      </c>
      <c r="F3786" t="inlineStr">
        <is>
          <t>2015-12</t>
        </is>
      </c>
      <c r="G3786" t="inlineStr">
        <is>
          <t>Furniture</t>
        </is>
      </c>
      <c r="H3786" t="inlineStr">
        <is>
          <t>Furnishings</t>
        </is>
      </c>
      <c r="I3786" t="inlineStr">
        <is>
          <t>Eldon Image Series Desk Accessories, Burgundy</t>
        </is>
      </c>
      <c r="J3786" s="8" t="n">
        <v>4</v>
      </c>
      <c r="K3786" s="10" t="n">
        <v>0.6</v>
      </c>
      <c r="L3786" s="11" t="n">
        <v>6.688</v>
      </c>
      <c r="M3786" s="11">
        <f>L3786-N3786</f>
        <v>10.700800000000001</v>
      </c>
      <c r="N3786" s="11" t="n">
        <v>-4.0128</v>
      </c>
      <c r="O3786">
        <f>IF(L3786=0,"—",N3786/L3786)</f>
        <v>-0.6000000000000001</v>
      </c>
      <c r="P3786" t="inlineStr">
        <is>
          <t>Central</t>
        </is>
      </c>
      <c r="Q3786" t="inlineStr">
        <is>
          <t>Consumer</t>
        </is>
      </c>
    </row>
    <row r="3787">
      <c r="A3787" s="8" t="n">
        <v>6881</v>
      </c>
      <c r="B3787" t="inlineStr">
        <is>
          <t>CA-2015-137113</t>
        </is>
      </c>
      <c r="C3787" s="9" t="n">
        <v>42339</v>
      </c>
      <c r="D3787" s="8" t="n">
        <v>2015</v>
      </c>
      <c r="E3787" s="8" t="n">
        <v>12</v>
      </c>
      <c r="F3787" t="inlineStr">
        <is>
          <t>2015-12</t>
        </is>
      </c>
      <c r="G3787" t="inlineStr">
        <is>
          <t>Office Supplies</t>
        </is>
      </c>
      <c r="H3787" t="inlineStr">
        <is>
          <t>Paper</t>
        </is>
      </c>
      <c r="I3787" t="inlineStr">
        <is>
          <t>Xerox 219</t>
        </is>
      </c>
      <c r="J3787" s="8" t="n">
        <v>5</v>
      </c>
      <c r="K3787" s="10" t="n">
        <v>0</v>
      </c>
      <c r="L3787" s="11" t="n">
        <v>32.4</v>
      </c>
      <c r="M3787" s="11">
        <f>L3787-N3787</f>
        <v>16.848</v>
      </c>
      <c r="N3787" s="11" t="n">
        <v>15.552</v>
      </c>
      <c r="O3787">
        <f>IF(L3787=0,"—",N3787/L3787)</f>
        <v>0.48</v>
      </c>
      <c r="P3787" t="inlineStr">
        <is>
          <t>West</t>
        </is>
      </c>
      <c r="Q3787" t="inlineStr">
        <is>
          <t>Home Office</t>
        </is>
      </c>
    </row>
    <row r="3788">
      <c r="A3788" s="8" t="n">
        <v>3920</v>
      </c>
      <c r="B3788" t="inlineStr">
        <is>
          <t>US-2015-148817</t>
        </is>
      </c>
      <c r="C3788" s="9" t="n">
        <v>42339</v>
      </c>
      <c r="D3788" s="8" t="n">
        <v>2015</v>
      </c>
      <c r="E3788" s="8" t="n">
        <v>12</v>
      </c>
      <c r="F3788" t="inlineStr">
        <is>
          <t>2015-12</t>
        </is>
      </c>
      <c r="G3788" t="inlineStr">
        <is>
          <t>Office Supplies</t>
        </is>
      </c>
      <c r="H3788" t="inlineStr">
        <is>
          <t>Storage</t>
        </is>
      </c>
      <c r="I3788" t="inlineStr">
        <is>
          <t>Decoflex Hanging Personal Folder File, Blue</t>
        </is>
      </c>
      <c r="J3788" s="8" t="n">
        <v>4</v>
      </c>
      <c r="K3788" s="10" t="n">
        <v>0</v>
      </c>
      <c r="L3788" s="11" t="n">
        <v>61.68</v>
      </c>
      <c r="M3788" s="11">
        <f>L3788-N3788</f>
        <v>45.026399999999995</v>
      </c>
      <c r="N3788" s="11" t="n">
        <v>16.6536</v>
      </c>
      <c r="O3788">
        <f>IF(L3788=0,"—",N3788/L3788)</f>
        <v>0.27</v>
      </c>
      <c r="P3788" t="inlineStr">
        <is>
          <t>South</t>
        </is>
      </c>
      <c r="Q3788" t="inlineStr">
        <is>
          <t>Corporate</t>
        </is>
      </c>
    </row>
    <row r="3789">
      <c r="A3789" s="8" t="n">
        <v>9356</v>
      </c>
      <c r="B3789" t="inlineStr">
        <is>
          <t>CA-2015-110324</t>
        </is>
      </c>
      <c r="C3789" s="9" t="n">
        <v>42339</v>
      </c>
      <c r="D3789" s="8" t="n">
        <v>2015</v>
      </c>
      <c r="E3789" s="8" t="n">
        <v>12</v>
      </c>
      <c r="F3789" t="inlineStr">
        <is>
          <t>2015-12</t>
        </is>
      </c>
      <c r="G3789" t="inlineStr">
        <is>
          <t>Office Supplies</t>
        </is>
      </c>
      <c r="H3789" t="inlineStr">
        <is>
          <t>Art</t>
        </is>
      </c>
      <c r="I3789" t="inlineStr">
        <is>
          <t>Newell 307</t>
        </is>
      </c>
      <c r="J3789" s="8" t="n">
        <v>2</v>
      </c>
      <c r="K3789" s="10" t="n">
        <v>0</v>
      </c>
      <c r="L3789" s="11" t="n">
        <v>3.64</v>
      </c>
      <c r="M3789" s="11">
        <f>L3789-N3789</f>
        <v>2.6208</v>
      </c>
      <c r="N3789" s="11" t="n">
        <v>1.0192</v>
      </c>
      <c r="O3789">
        <f>IF(L3789=0,"—",N3789/L3789)</f>
        <v>0.28</v>
      </c>
      <c r="P3789" t="inlineStr">
        <is>
          <t>Central</t>
        </is>
      </c>
      <c r="Q3789" t="inlineStr">
        <is>
          <t>Home Office</t>
        </is>
      </c>
    </row>
    <row r="3790">
      <c r="A3790" s="8" t="n">
        <v>9355</v>
      </c>
      <c r="B3790" t="inlineStr">
        <is>
          <t>CA-2015-110324</t>
        </is>
      </c>
      <c r="C3790" s="9" t="n">
        <v>42339</v>
      </c>
      <c r="D3790" s="8" t="n">
        <v>2015</v>
      </c>
      <c r="E3790" s="8" t="n">
        <v>12</v>
      </c>
      <c r="F3790" t="inlineStr">
        <is>
          <t>2015-12</t>
        </is>
      </c>
      <c r="G3790" t="inlineStr">
        <is>
          <t>Office Supplies</t>
        </is>
      </c>
      <c r="H3790" t="inlineStr">
        <is>
          <t>Paper</t>
        </is>
      </c>
      <c r="I3790" t="inlineStr">
        <is>
          <t>Xerox 207</t>
        </is>
      </c>
      <c r="J3790" s="8" t="n">
        <v>3</v>
      </c>
      <c r="K3790" s="10" t="n">
        <v>0</v>
      </c>
      <c r="L3790" s="11" t="n">
        <v>19.44</v>
      </c>
      <c r="M3790" s="11">
        <f>L3790-N3790</f>
        <v>10.1088</v>
      </c>
      <c r="N3790" s="11" t="n">
        <v>9.331200000000001</v>
      </c>
      <c r="O3790">
        <f>IF(L3790=0,"—",N3790/L3790)</f>
        <v>0.48000000000000004</v>
      </c>
      <c r="P3790" t="inlineStr">
        <is>
          <t>Central</t>
        </is>
      </c>
      <c r="Q3790" t="inlineStr">
        <is>
          <t>Home Office</t>
        </is>
      </c>
    </row>
    <row r="3791">
      <c r="A3791" s="8" t="n">
        <v>9357</v>
      </c>
      <c r="B3791" t="inlineStr">
        <is>
          <t>CA-2015-110324</t>
        </is>
      </c>
      <c r="C3791" s="9" t="n">
        <v>42339</v>
      </c>
      <c r="D3791" s="8" t="n">
        <v>2015</v>
      </c>
      <c r="E3791" s="8" t="n">
        <v>12</v>
      </c>
      <c r="F3791" t="inlineStr">
        <is>
          <t>2015-12</t>
        </is>
      </c>
      <c r="G3791" t="inlineStr">
        <is>
          <t>Office Supplies</t>
        </is>
      </c>
      <c r="H3791" t="inlineStr">
        <is>
          <t>Paper</t>
        </is>
      </c>
      <c r="I3791" t="inlineStr">
        <is>
          <t>Wirebound Message Books, Four 2 3/4" x 5" Forms per Page, 600 Sets per Book</t>
        </is>
      </c>
      <c r="J3791" s="8" t="n">
        <v>2</v>
      </c>
      <c r="K3791" s="10" t="n">
        <v>0</v>
      </c>
      <c r="L3791" s="11" t="n">
        <v>18.54</v>
      </c>
      <c r="M3791" s="11">
        <f>L3791-N3791</f>
        <v>9.826199999999998</v>
      </c>
      <c r="N3791" s="11" t="n">
        <v>8.713800000000001</v>
      </c>
      <c r="O3791">
        <f>IF(L3791=0,"—",N3791/L3791)</f>
        <v>0.4700000000000001</v>
      </c>
      <c r="P3791" t="inlineStr">
        <is>
          <t>Central</t>
        </is>
      </c>
      <c r="Q3791" t="inlineStr">
        <is>
          <t>Home Office</t>
        </is>
      </c>
    </row>
    <row r="3792">
      <c r="A3792" s="8" t="n">
        <v>3921</v>
      </c>
      <c r="B3792" t="inlineStr">
        <is>
          <t>US-2015-148817</t>
        </is>
      </c>
      <c r="C3792" s="9" t="n">
        <v>42339</v>
      </c>
      <c r="D3792" s="8" t="n">
        <v>2015</v>
      </c>
      <c r="E3792" s="8" t="n">
        <v>12</v>
      </c>
      <c r="F3792" t="inlineStr">
        <is>
          <t>2015-12</t>
        </is>
      </c>
      <c r="G3792" t="inlineStr">
        <is>
          <t>Office Supplies</t>
        </is>
      </c>
      <c r="H3792" t="inlineStr">
        <is>
          <t>Binders</t>
        </is>
      </c>
      <c r="I3792" t="inlineStr">
        <is>
          <t>GBC Pre-Punched Binding Paper, Plastic, White, 8-1/2" x 11"</t>
        </is>
      </c>
      <c r="J3792" s="8" t="n">
        <v>4</v>
      </c>
      <c r="K3792" s="10" t="n">
        <v>0</v>
      </c>
      <c r="L3792" s="11" t="n">
        <v>63.96</v>
      </c>
      <c r="M3792" s="11">
        <f>L3792-N3792</f>
        <v>33.2592</v>
      </c>
      <c r="N3792" s="11" t="n">
        <v>30.7008</v>
      </c>
      <c r="O3792">
        <f>IF(L3792=0,"—",N3792/L3792)</f>
        <v>0.48</v>
      </c>
      <c r="P3792" t="inlineStr">
        <is>
          <t>South</t>
        </is>
      </c>
      <c r="Q3792" t="inlineStr">
        <is>
          <t>Corporate</t>
        </is>
      </c>
    </row>
    <row r="3793">
      <c r="A3793" s="8" t="n">
        <v>6883</v>
      </c>
      <c r="B3793" t="inlineStr">
        <is>
          <t>CA-2015-137113</t>
        </is>
      </c>
      <c r="C3793" s="9" t="n">
        <v>42339</v>
      </c>
      <c r="D3793" s="8" t="n">
        <v>2015</v>
      </c>
      <c r="E3793" s="8" t="n">
        <v>12</v>
      </c>
      <c r="F3793" t="inlineStr">
        <is>
          <t>2015-12</t>
        </is>
      </c>
      <c r="G3793" t="inlineStr">
        <is>
          <t>Office Supplies</t>
        </is>
      </c>
      <c r="H3793" t="inlineStr">
        <is>
          <t>Storage</t>
        </is>
      </c>
      <c r="I3793" t="inlineStr">
        <is>
          <t>Tennsco Industrial Shelving</t>
        </is>
      </c>
      <c r="J3793" s="8" t="n">
        <v>3</v>
      </c>
      <c r="K3793" s="10" t="n">
        <v>0</v>
      </c>
      <c r="L3793" s="11" t="n">
        <v>146.73</v>
      </c>
      <c r="M3793" s="11">
        <f>L3793-N3793</f>
        <v>143.7954</v>
      </c>
      <c r="N3793" s="11" t="n">
        <v>2.9346</v>
      </c>
      <c r="O3793">
        <f>IF(L3793=0,"—",N3793/L3793)</f>
        <v>0.02</v>
      </c>
      <c r="P3793" t="inlineStr">
        <is>
          <t>West</t>
        </is>
      </c>
      <c r="Q3793" t="inlineStr">
        <is>
          <t>Home Office</t>
        </is>
      </c>
    </row>
    <row r="3794">
      <c r="A3794" s="8" t="n">
        <v>6884</v>
      </c>
      <c r="B3794" t="inlineStr">
        <is>
          <t>CA-2015-137113</t>
        </is>
      </c>
      <c r="C3794" s="9" t="n">
        <v>42339</v>
      </c>
      <c r="D3794" s="8" t="n">
        <v>2015</v>
      </c>
      <c r="E3794" s="8" t="n">
        <v>12</v>
      </c>
      <c r="F3794" t="inlineStr">
        <is>
          <t>2015-12</t>
        </is>
      </c>
      <c r="G3794" t="inlineStr">
        <is>
          <t>Office Supplies</t>
        </is>
      </c>
      <c r="H3794" t="inlineStr">
        <is>
          <t>Paper</t>
        </is>
      </c>
      <c r="I3794" t="inlineStr">
        <is>
          <t>Xerox Color Copier Paper, 11" x 17", Ream</t>
        </is>
      </c>
      <c r="J3794" s="8" t="n">
        <v>5</v>
      </c>
      <c r="K3794" s="10" t="n">
        <v>0</v>
      </c>
      <c r="L3794" s="11" t="n">
        <v>114.2</v>
      </c>
      <c r="M3794" s="11">
        <f>L3794-N3794</f>
        <v>61.668000000000006</v>
      </c>
      <c r="N3794" s="11" t="n">
        <v>52.532</v>
      </c>
      <c r="O3794">
        <f>IF(L3794=0,"—",N3794/L3794)</f>
        <v>0.45999999999999996</v>
      </c>
      <c r="P3794" t="inlineStr">
        <is>
          <t>West</t>
        </is>
      </c>
      <c r="Q3794" t="inlineStr">
        <is>
          <t>Home Office</t>
        </is>
      </c>
    </row>
    <row r="3795">
      <c r="A3795" s="8" t="n">
        <v>8989</v>
      </c>
      <c r="B3795" t="inlineStr">
        <is>
          <t>CA-2015-123092</t>
        </is>
      </c>
      <c r="C3795" s="9" t="n">
        <v>42341</v>
      </c>
      <c r="D3795" s="8" t="n">
        <v>2015</v>
      </c>
      <c r="E3795" s="8" t="n">
        <v>12</v>
      </c>
      <c r="F3795" t="inlineStr">
        <is>
          <t>2015-12</t>
        </is>
      </c>
      <c r="G3795" t="inlineStr">
        <is>
          <t>Office Supplies</t>
        </is>
      </c>
      <c r="H3795" t="inlineStr">
        <is>
          <t>Art</t>
        </is>
      </c>
      <c r="I3795" t="inlineStr">
        <is>
          <t>Newell 312</t>
        </is>
      </c>
      <c r="J3795" s="8" t="n">
        <v>2</v>
      </c>
      <c r="K3795" s="10" t="n">
        <v>0.2</v>
      </c>
      <c r="L3795" s="11" t="n">
        <v>9.343999999999999</v>
      </c>
      <c r="M3795" s="11">
        <f>L3795-N3795</f>
        <v>8.176</v>
      </c>
      <c r="N3795" s="11" t="n">
        <v>1.168</v>
      </c>
      <c r="O3795">
        <f>IF(L3795=0,"—",N3795/L3795)</f>
        <v>0.125</v>
      </c>
      <c r="P3795" t="inlineStr">
        <is>
          <t>South</t>
        </is>
      </c>
      <c r="Q3795" t="inlineStr">
        <is>
          <t>Consumer</t>
        </is>
      </c>
    </row>
    <row r="3796">
      <c r="A3796" s="8" t="n">
        <v>9557</v>
      </c>
      <c r="B3796" t="inlineStr">
        <is>
          <t>CA-2015-156853</t>
        </is>
      </c>
      <c r="C3796" s="9" t="n">
        <v>42341</v>
      </c>
      <c r="D3796" s="8" t="n">
        <v>2015</v>
      </c>
      <c r="E3796" s="8" t="n">
        <v>12</v>
      </c>
      <c r="F3796" t="inlineStr">
        <is>
          <t>2015-12</t>
        </is>
      </c>
      <c r="G3796" t="inlineStr">
        <is>
          <t>Office Supplies</t>
        </is>
      </c>
      <c r="H3796" t="inlineStr">
        <is>
          <t>Paper</t>
        </is>
      </c>
      <c r="I3796" t="inlineStr">
        <is>
          <t>Xerox 1935</t>
        </is>
      </c>
      <c r="J3796" s="8" t="n">
        <v>7</v>
      </c>
      <c r="K3796" s="10" t="n">
        <v>0</v>
      </c>
      <c r="L3796" s="11" t="n">
        <v>184.66</v>
      </c>
      <c r="M3796" s="11">
        <f>L3796-N3796</f>
        <v>99.7164</v>
      </c>
      <c r="N3796" s="11" t="n">
        <v>84.9436</v>
      </c>
      <c r="O3796">
        <f>IF(L3796=0,"—",N3796/L3796)</f>
        <v>0.46</v>
      </c>
      <c r="P3796" t="inlineStr">
        <is>
          <t>East</t>
        </is>
      </c>
      <c r="Q3796" t="inlineStr">
        <is>
          <t>Home Office</t>
        </is>
      </c>
    </row>
    <row r="3797">
      <c r="A3797" s="8" t="n">
        <v>8988</v>
      </c>
      <c r="B3797" t="inlineStr">
        <is>
          <t>CA-2015-123092</t>
        </is>
      </c>
      <c r="C3797" s="9" t="n">
        <v>42341</v>
      </c>
      <c r="D3797" s="8" t="n">
        <v>2015</v>
      </c>
      <c r="E3797" s="8" t="n">
        <v>12</v>
      </c>
      <c r="F3797" t="inlineStr">
        <is>
          <t>2015-12</t>
        </is>
      </c>
      <c r="G3797" t="inlineStr">
        <is>
          <t>Technology</t>
        </is>
      </c>
      <c r="H3797" t="inlineStr">
        <is>
          <t>Phones</t>
        </is>
      </c>
      <c r="I3797" t="inlineStr">
        <is>
          <t>Panasonic KX-TG6844B Expandable Digital Cordless Telephone</t>
        </is>
      </c>
      <c r="J3797" s="8" t="n">
        <v>2</v>
      </c>
      <c r="K3797" s="10" t="n">
        <v>0.2</v>
      </c>
      <c r="L3797" s="11" t="n">
        <v>105.584</v>
      </c>
      <c r="M3797" s="11">
        <f>L3797-N3797</f>
        <v>96.3454</v>
      </c>
      <c r="N3797" s="11" t="n">
        <v>9.2386</v>
      </c>
      <c r="O3797">
        <f>IF(L3797=0,"—",N3797/L3797)</f>
        <v>0.0875</v>
      </c>
      <c r="P3797" t="inlineStr">
        <is>
          <t>South</t>
        </is>
      </c>
      <c r="Q3797" t="inlineStr">
        <is>
          <t>Consumer</t>
        </is>
      </c>
    </row>
    <row r="3798">
      <c r="A3798" s="8" t="n">
        <v>8987</v>
      </c>
      <c r="B3798" t="inlineStr">
        <is>
          <t>CA-2015-123092</t>
        </is>
      </c>
      <c r="C3798" s="9" t="n">
        <v>42341</v>
      </c>
      <c r="D3798" s="8" t="n">
        <v>2015</v>
      </c>
      <c r="E3798" s="8" t="n">
        <v>12</v>
      </c>
      <c r="F3798" t="inlineStr">
        <is>
          <t>2015-12</t>
        </is>
      </c>
      <c r="G3798" t="inlineStr">
        <is>
          <t>Office Supplies</t>
        </is>
      </c>
      <c r="H3798" t="inlineStr">
        <is>
          <t>Binders</t>
        </is>
      </c>
      <c r="I3798" t="inlineStr">
        <is>
          <t>GBC DocuBind P50 Personal Binding Machine</t>
        </is>
      </c>
      <c r="J3798" s="8" t="n">
        <v>5</v>
      </c>
      <c r="K3798" s="10" t="n">
        <v>0.7</v>
      </c>
      <c r="L3798" s="11" t="n">
        <v>95.97</v>
      </c>
      <c r="M3798" s="11">
        <f>L3798-N3798</f>
        <v>169.547</v>
      </c>
      <c r="N3798" s="11" t="n">
        <v>-73.577</v>
      </c>
      <c r="O3798">
        <f>IF(L3798=0,"—",N3798/L3798)</f>
        <v>-0.7666666666666666</v>
      </c>
      <c r="P3798" t="inlineStr">
        <is>
          <t>South</t>
        </is>
      </c>
      <c r="Q3798" t="inlineStr">
        <is>
          <t>Consumer</t>
        </is>
      </c>
    </row>
    <row r="3799">
      <c r="A3799" s="8" t="n">
        <v>8713</v>
      </c>
      <c r="B3799" t="inlineStr">
        <is>
          <t>US-2015-145422</t>
        </is>
      </c>
      <c r="C3799" s="9" t="n">
        <v>42341</v>
      </c>
      <c r="D3799" s="8" t="n">
        <v>2015</v>
      </c>
      <c r="E3799" s="8" t="n">
        <v>12</v>
      </c>
      <c r="F3799" t="inlineStr">
        <is>
          <t>2015-12</t>
        </is>
      </c>
      <c r="G3799" t="inlineStr">
        <is>
          <t>Furniture</t>
        </is>
      </c>
      <c r="H3799" t="inlineStr">
        <is>
          <t>Bookcases</t>
        </is>
      </c>
      <c r="I3799" t="inlineStr">
        <is>
          <t>Sauder Forest Hills Library, Woodland Oak Finish</t>
        </is>
      </c>
      <c r="J3799" s="8" t="n">
        <v>3</v>
      </c>
      <c r="K3799" s="10" t="n">
        <v>0.15</v>
      </c>
      <c r="L3799" s="11" t="n">
        <v>359.499</v>
      </c>
      <c r="M3799" s="11">
        <f>L3799-N3799</f>
        <v>389.1048</v>
      </c>
      <c r="N3799" s="11" t="n">
        <v>-29.6058</v>
      </c>
      <c r="O3799">
        <f>IF(L3799=0,"—",N3799/L3799)</f>
        <v>-0.08235294117647057</v>
      </c>
      <c r="P3799" t="inlineStr">
        <is>
          <t>West</t>
        </is>
      </c>
      <c r="Q3799" t="inlineStr">
        <is>
          <t>Consumer</t>
        </is>
      </c>
    </row>
    <row r="3800">
      <c r="A3800" s="8" t="n">
        <v>387</v>
      </c>
      <c r="B3800" t="inlineStr">
        <is>
          <t>CA-2015-122756</t>
        </is>
      </c>
      <c r="C3800" s="9" t="n">
        <v>42341</v>
      </c>
      <c r="D3800" s="8" t="n">
        <v>2015</v>
      </c>
      <c r="E3800" s="8" t="n">
        <v>12</v>
      </c>
      <c r="F3800" t="inlineStr">
        <is>
          <t>2015-12</t>
        </is>
      </c>
      <c r="G3800" t="inlineStr">
        <is>
          <t>Technology</t>
        </is>
      </c>
      <c r="H3800" t="inlineStr">
        <is>
          <t>Machines</t>
        </is>
      </c>
      <c r="I3800" t="inlineStr">
        <is>
          <t>Lexmark MarkNet N8150 Wireless Print Server</t>
        </is>
      </c>
      <c r="J3800" s="8" t="n">
        <v>4</v>
      </c>
      <c r="K3800" s="10" t="n">
        <v>0.7</v>
      </c>
      <c r="L3800" s="11" t="n">
        <v>482.34</v>
      </c>
      <c r="M3800" s="11">
        <f>L3800-N3800</f>
        <v>819.978</v>
      </c>
      <c r="N3800" s="11" t="n">
        <v>-337.638</v>
      </c>
      <c r="O3800">
        <f>IF(L3800=0,"—",N3800/L3800)</f>
        <v>-0.7</v>
      </c>
      <c r="P3800" t="inlineStr">
        <is>
          <t>East</t>
        </is>
      </c>
      <c r="Q3800" t="inlineStr">
        <is>
          <t>Corporate</t>
        </is>
      </c>
    </row>
    <row r="3801">
      <c r="A3801" s="8" t="n">
        <v>3613</v>
      </c>
      <c r="B3801" t="inlineStr">
        <is>
          <t>CA-2015-110093</t>
        </is>
      </c>
      <c r="C3801" s="9" t="n">
        <v>42341</v>
      </c>
      <c r="D3801" s="8" t="n">
        <v>2015</v>
      </c>
      <c r="E3801" s="8" t="n">
        <v>12</v>
      </c>
      <c r="F3801" t="inlineStr">
        <is>
          <t>2015-12</t>
        </is>
      </c>
      <c r="G3801" t="inlineStr">
        <is>
          <t>Office Supplies</t>
        </is>
      </c>
      <c r="H3801" t="inlineStr">
        <is>
          <t>Paper</t>
        </is>
      </c>
      <c r="I3801" t="inlineStr">
        <is>
          <t>Message Book, Wirebound, Four 5 1/2" X 4" Forms/Pg., 200 Dupl. Sets/Book</t>
        </is>
      </c>
      <c r="J3801" s="8" t="n">
        <v>2</v>
      </c>
      <c r="K3801" s="10" t="n">
        <v>0.2</v>
      </c>
      <c r="L3801" s="11" t="n">
        <v>16.448</v>
      </c>
      <c r="M3801" s="11">
        <f>L3801-N3801</f>
        <v>10.8968</v>
      </c>
      <c r="N3801" s="11" t="n">
        <v>5.5512</v>
      </c>
      <c r="O3801">
        <f>IF(L3801=0,"—",N3801/L3801)</f>
        <v>0.33749999999999997</v>
      </c>
      <c r="P3801" t="inlineStr">
        <is>
          <t>East</t>
        </is>
      </c>
      <c r="Q3801" t="inlineStr">
        <is>
          <t>Home Office</t>
        </is>
      </c>
    </row>
    <row r="3802">
      <c r="A3802" s="8" t="n">
        <v>388</v>
      </c>
      <c r="B3802" t="inlineStr">
        <is>
          <t>CA-2015-122756</t>
        </is>
      </c>
      <c r="C3802" s="9" t="n">
        <v>42341</v>
      </c>
      <c r="D3802" s="8" t="n">
        <v>2015</v>
      </c>
      <c r="E3802" s="8" t="n">
        <v>12</v>
      </c>
      <c r="F3802" t="inlineStr">
        <is>
          <t>2015-12</t>
        </is>
      </c>
      <c r="G3802" t="inlineStr">
        <is>
          <t>Furniture</t>
        </is>
      </c>
      <c r="H3802" t="inlineStr">
        <is>
          <t>Furnishings</t>
        </is>
      </c>
      <c r="I3802" t="inlineStr">
        <is>
          <t>3M Hangers With Command Adhesive</t>
        </is>
      </c>
      <c r="J3802" s="8" t="n">
        <v>1</v>
      </c>
      <c r="K3802" s="10" t="n">
        <v>0.2</v>
      </c>
      <c r="L3802" s="11" t="n">
        <v>2.96</v>
      </c>
      <c r="M3802" s="11">
        <f>L3802-N3802</f>
        <v>2.183</v>
      </c>
      <c r="N3802" s="11" t="n">
        <v>0.777</v>
      </c>
      <c r="O3802">
        <f>IF(L3802=0,"—",N3802/L3802)</f>
        <v>0.2625</v>
      </c>
      <c r="P3802" t="inlineStr">
        <is>
          <t>East</t>
        </is>
      </c>
      <c r="Q3802" t="inlineStr">
        <is>
          <t>Corporate</t>
        </is>
      </c>
    </row>
    <row r="3803">
      <c r="A3803" s="8" t="n">
        <v>8986</v>
      </c>
      <c r="B3803" t="inlineStr">
        <is>
          <t>CA-2015-123092</t>
        </is>
      </c>
      <c r="C3803" s="9" t="n">
        <v>42341</v>
      </c>
      <c r="D3803" s="8" t="n">
        <v>2015</v>
      </c>
      <c r="E3803" s="8" t="n">
        <v>12</v>
      </c>
      <c r="F3803" t="inlineStr">
        <is>
          <t>2015-12</t>
        </is>
      </c>
      <c r="G3803" t="inlineStr">
        <is>
          <t>Furniture</t>
        </is>
      </c>
      <c r="H3803" t="inlineStr">
        <is>
          <t>Furnishings</t>
        </is>
      </c>
      <c r="I3803" t="inlineStr">
        <is>
          <t>Seth Thomas 16" Steel Case Clock</t>
        </is>
      </c>
      <c r="J3803" s="8" t="n">
        <v>3</v>
      </c>
      <c r="K3803" s="10" t="n">
        <v>0.2</v>
      </c>
      <c r="L3803" s="11" t="n">
        <v>77.952</v>
      </c>
      <c r="M3803" s="11">
        <f>L3803-N3803</f>
        <v>65.2848</v>
      </c>
      <c r="N3803" s="11" t="n">
        <v>12.6672</v>
      </c>
      <c r="O3803">
        <f>IF(L3803=0,"—",N3803/L3803)</f>
        <v>0.1625</v>
      </c>
      <c r="P3803" t="inlineStr">
        <is>
          <t>South</t>
        </is>
      </c>
      <c r="Q3803" t="inlineStr">
        <is>
          <t>Consumer</t>
        </is>
      </c>
    </row>
    <row r="3804">
      <c r="A3804" s="8" t="n">
        <v>538</v>
      </c>
      <c r="B3804" t="inlineStr">
        <is>
          <t>CA-2015-147851</t>
        </is>
      </c>
      <c r="C3804" s="9" t="n">
        <v>42341</v>
      </c>
      <c r="D3804" s="8" t="n">
        <v>2015</v>
      </c>
      <c r="E3804" s="8" t="n">
        <v>12</v>
      </c>
      <c r="F3804" t="inlineStr">
        <is>
          <t>2015-12</t>
        </is>
      </c>
      <c r="G3804" t="inlineStr">
        <is>
          <t>Office Supplies</t>
        </is>
      </c>
      <c r="H3804" t="inlineStr">
        <is>
          <t>Binders</t>
        </is>
      </c>
      <c r="I3804" t="inlineStr">
        <is>
          <t>Cardinal Poly Pocket Divider Pockets for Ring Binders</t>
        </is>
      </c>
      <c r="J3804" s="8" t="n">
        <v>4</v>
      </c>
      <c r="K3804" s="10" t="n">
        <v>0.2</v>
      </c>
      <c r="L3804" s="11" t="n">
        <v>10.752</v>
      </c>
      <c r="M3804" s="11">
        <f>L3804-N3804</f>
        <v>7.392000000000001</v>
      </c>
      <c r="N3804" s="11" t="n">
        <v>3.36</v>
      </c>
      <c r="O3804">
        <f>IF(L3804=0,"—",N3804/L3804)</f>
        <v>0.31249999999999994</v>
      </c>
      <c r="P3804" t="inlineStr">
        <is>
          <t>East</t>
        </is>
      </c>
      <c r="Q3804" t="inlineStr">
        <is>
          <t>Home Office</t>
        </is>
      </c>
    </row>
    <row r="3805">
      <c r="A3805" s="8" t="n">
        <v>5605</v>
      </c>
      <c r="B3805" t="inlineStr">
        <is>
          <t>CA-2015-142475</t>
        </is>
      </c>
      <c r="C3805" s="9" t="n">
        <v>42341</v>
      </c>
      <c r="D3805" s="8" t="n">
        <v>2015</v>
      </c>
      <c r="E3805" s="8" t="n">
        <v>12</v>
      </c>
      <c r="F3805" t="inlineStr">
        <is>
          <t>2015-12</t>
        </is>
      </c>
      <c r="G3805" t="inlineStr">
        <is>
          <t>Office Supplies</t>
        </is>
      </c>
      <c r="H3805" t="inlineStr">
        <is>
          <t>Binders</t>
        </is>
      </c>
      <c r="I3805" t="inlineStr">
        <is>
          <t>GBC Therma-A-Bind 250T Electric Binding System</t>
        </is>
      </c>
      <c r="J3805" s="8" t="n">
        <v>6</v>
      </c>
      <c r="K3805" s="10" t="n">
        <v>0.2</v>
      </c>
      <c r="L3805" s="11" t="n">
        <v>590.352</v>
      </c>
      <c r="M3805" s="11">
        <f>L3805-N3805</f>
        <v>383.7288</v>
      </c>
      <c r="N3805" s="11" t="n">
        <v>206.6232</v>
      </c>
      <c r="O3805">
        <f>IF(L3805=0,"—",N3805/L3805)</f>
        <v>0.35000000000000003</v>
      </c>
      <c r="P3805" t="inlineStr">
        <is>
          <t>East</t>
        </is>
      </c>
      <c r="Q3805" t="inlineStr">
        <is>
          <t>Corporate</t>
        </is>
      </c>
    </row>
    <row r="3806">
      <c r="A3806" s="8" t="n">
        <v>3614</v>
      </c>
      <c r="B3806" t="inlineStr">
        <is>
          <t>CA-2015-110093</t>
        </is>
      </c>
      <c r="C3806" s="9" t="n">
        <v>42341</v>
      </c>
      <c r="D3806" s="8" t="n">
        <v>2015</v>
      </c>
      <c r="E3806" s="8" t="n">
        <v>12</v>
      </c>
      <c r="F3806" t="inlineStr">
        <is>
          <t>2015-12</t>
        </is>
      </c>
      <c r="G3806" t="inlineStr">
        <is>
          <t>Technology</t>
        </is>
      </c>
      <c r="H3806" t="inlineStr">
        <is>
          <t>Accessories</t>
        </is>
      </c>
      <c r="I3806" t="inlineStr">
        <is>
          <t>Verbatim 25 GB 6x Blu-ray Single Layer Recordable Disc, 25/Pack</t>
        </is>
      </c>
      <c r="J3806" s="8" t="n">
        <v>2</v>
      </c>
      <c r="K3806" s="10" t="n">
        <v>0.2</v>
      </c>
      <c r="L3806" s="11" t="n">
        <v>36.784</v>
      </c>
      <c r="M3806" s="11">
        <f>L3806-N3806</f>
        <v>26.208599999999997</v>
      </c>
      <c r="N3806" s="11" t="n">
        <v>10.5754</v>
      </c>
      <c r="O3806">
        <f>IF(L3806=0,"—",N3806/L3806)</f>
        <v>0.28750000000000003</v>
      </c>
      <c r="P3806" t="inlineStr">
        <is>
          <t>East</t>
        </is>
      </c>
      <c r="Q3806" t="inlineStr">
        <is>
          <t>Home Office</t>
        </is>
      </c>
    </row>
    <row r="3807">
      <c r="A3807" s="8" t="n">
        <v>3851</v>
      </c>
      <c r="B3807" t="inlineStr">
        <is>
          <t>CA-2015-142377</t>
        </is>
      </c>
      <c r="C3807" s="9" t="n">
        <v>42342</v>
      </c>
      <c r="D3807" s="8" t="n">
        <v>2015</v>
      </c>
      <c r="E3807" s="8" t="n">
        <v>12</v>
      </c>
      <c r="F3807" t="inlineStr">
        <is>
          <t>2015-12</t>
        </is>
      </c>
      <c r="G3807" t="inlineStr">
        <is>
          <t>Office Supplies</t>
        </is>
      </c>
      <c r="H3807" t="inlineStr">
        <is>
          <t>Paper</t>
        </is>
      </c>
      <c r="I3807" t="inlineStr">
        <is>
          <t>Xerox 1881</t>
        </is>
      </c>
      <c r="J3807" s="8" t="n">
        <v>7</v>
      </c>
      <c r="K3807" s="10" t="n">
        <v>0</v>
      </c>
      <c r="L3807" s="11" t="n">
        <v>85.95999999999999</v>
      </c>
      <c r="M3807" s="11">
        <f>L3807-N3807</f>
        <v>45.55879999999999</v>
      </c>
      <c r="N3807" s="11" t="n">
        <v>40.4012</v>
      </c>
      <c r="O3807">
        <f>IF(L3807=0,"—",N3807/L3807)</f>
        <v>0.4700000000000001</v>
      </c>
      <c r="P3807" t="inlineStr">
        <is>
          <t>Central</t>
        </is>
      </c>
      <c r="Q3807" t="inlineStr">
        <is>
          <t>Corporate</t>
        </is>
      </c>
    </row>
    <row r="3808">
      <c r="A3808" s="8" t="n">
        <v>5325</v>
      </c>
      <c r="B3808" t="inlineStr">
        <is>
          <t>CA-2015-119508</t>
        </is>
      </c>
      <c r="C3808" s="9" t="n">
        <v>42342</v>
      </c>
      <c r="D3808" s="8" t="n">
        <v>2015</v>
      </c>
      <c r="E3808" s="8" t="n">
        <v>12</v>
      </c>
      <c r="F3808" t="inlineStr">
        <is>
          <t>2015-12</t>
        </is>
      </c>
      <c r="G3808" t="inlineStr">
        <is>
          <t>Office Supplies</t>
        </is>
      </c>
      <c r="H3808" t="inlineStr">
        <is>
          <t>Art</t>
        </is>
      </c>
      <c r="I3808" t="inlineStr">
        <is>
          <t>Avery Hi-Liter Fluorescent Desk Style Markers</t>
        </is>
      </c>
      <c r="J3808" s="8" t="n">
        <v>5</v>
      </c>
      <c r="K3808" s="10" t="n">
        <v>0</v>
      </c>
      <c r="L3808" s="11" t="n">
        <v>16.9</v>
      </c>
      <c r="M3808" s="11">
        <f>L3808-N3808</f>
        <v>10.646999999999998</v>
      </c>
      <c r="N3808" s="11" t="n">
        <v>6.253</v>
      </c>
      <c r="O3808">
        <f>IF(L3808=0,"—",N3808/L3808)</f>
        <v>0.37000000000000005</v>
      </c>
      <c r="P3808" t="inlineStr">
        <is>
          <t>West</t>
        </is>
      </c>
      <c r="Q3808" t="inlineStr">
        <is>
          <t>Consumer</t>
        </is>
      </c>
    </row>
    <row r="3809">
      <c r="A3809" s="8" t="n">
        <v>3383</v>
      </c>
      <c r="B3809" t="inlineStr">
        <is>
          <t>CA-2015-130659</t>
        </is>
      </c>
      <c r="C3809" s="9" t="n">
        <v>42342</v>
      </c>
      <c r="D3809" s="8" t="n">
        <v>2015</v>
      </c>
      <c r="E3809" s="8" t="n">
        <v>12</v>
      </c>
      <c r="F3809" t="inlineStr">
        <is>
          <t>2015-12</t>
        </is>
      </c>
      <c r="G3809" t="inlineStr">
        <is>
          <t>Office Supplies</t>
        </is>
      </c>
      <c r="H3809" t="inlineStr">
        <is>
          <t>Envelopes</t>
        </is>
      </c>
      <c r="I3809" t="inlineStr">
        <is>
          <t>Wausau Papers Astrobrights Colored Envelopes</t>
        </is>
      </c>
      <c r="J3809" s="8" t="n">
        <v>3</v>
      </c>
      <c r="K3809" s="10" t="n">
        <v>0</v>
      </c>
      <c r="L3809" s="11" t="n">
        <v>17.94</v>
      </c>
      <c r="M3809" s="11">
        <f>L3809-N3809</f>
        <v>9.149400000000002</v>
      </c>
      <c r="N3809" s="11" t="n">
        <v>8.7906</v>
      </c>
      <c r="O3809">
        <f>IF(L3809=0,"—",N3809/L3809)</f>
        <v>0.48999999999999994</v>
      </c>
      <c r="P3809" t="inlineStr">
        <is>
          <t>East</t>
        </is>
      </c>
      <c r="Q3809" t="inlineStr">
        <is>
          <t>Consumer</t>
        </is>
      </c>
    </row>
    <row r="3810">
      <c r="A3810" s="8" t="n">
        <v>2749</v>
      </c>
      <c r="B3810" t="inlineStr">
        <is>
          <t>CA-2015-110247</t>
        </is>
      </c>
      <c r="C3810" s="9" t="n">
        <v>42342</v>
      </c>
      <c r="D3810" s="8" t="n">
        <v>2015</v>
      </c>
      <c r="E3810" s="8" t="n">
        <v>12</v>
      </c>
      <c r="F3810" t="inlineStr">
        <is>
          <t>2015-12</t>
        </is>
      </c>
      <c r="G3810" t="inlineStr">
        <is>
          <t>Office Supplies</t>
        </is>
      </c>
      <c r="H3810" t="inlineStr">
        <is>
          <t>Binders</t>
        </is>
      </c>
      <c r="I3810" t="inlineStr">
        <is>
          <t>SpineVue Locking Slant-D Ring Binders by Cardinal</t>
        </is>
      </c>
      <c r="J3810" s="8" t="n">
        <v>3</v>
      </c>
      <c r="K3810" s="10" t="n">
        <v>0.7</v>
      </c>
      <c r="L3810" s="11" t="n">
        <v>8.226000000000001</v>
      </c>
      <c r="M3810" s="11">
        <f>L3810-N3810</f>
        <v>14.258400000000002</v>
      </c>
      <c r="N3810" s="11" t="n">
        <v>-6.0324</v>
      </c>
      <c r="O3810">
        <f>IF(L3810=0,"—",N3810/L3810)</f>
        <v>-0.7333333333333333</v>
      </c>
      <c r="P3810" t="inlineStr">
        <is>
          <t>South</t>
        </is>
      </c>
      <c r="Q3810" t="inlineStr">
        <is>
          <t>Consumer</t>
        </is>
      </c>
    </row>
    <row r="3811">
      <c r="A3811" s="8" t="n">
        <v>4563</v>
      </c>
      <c r="B3811" t="inlineStr">
        <is>
          <t>CA-2015-118871</t>
        </is>
      </c>
      <c r="C3811" s="9" t="n">
        <v>42342</v>
      </c>
      <c r="D3811" s="8" t="n">
        <v>2015</v>
      </c>
      <c r="E3811" s="8" t="n">
        <v>12</v>
      </c>
      <c r="F3811" t="inlineStr">
        <is>
          <t>2015-12</t>
        </is>
      </c>
      <c r="G3811" t="inlineStr">
        <is>
          <t>Furniture</t>
        </is>
      </c>
      <c r="H3811" t="inlineStr">
        <is>
          <t>Furnishings</t>
        </is>
      </c>
      <c r="I3811" t="inlineStr">
        <is>
          <t>Master Caster Door Stop, Large Brown</t>
        </is>
      </c>
      <c r="J3811" s="8" t="n">
        <v>5</v>
      </c>
      <c r="K3811" s="10" t="n">
        <v>0</v>
      </c>
      <c r="L3811" s="11" t="n">
        <v>36.4</v>
      </c>
      <c r="M3811" s="11">
        <f>L3811-N3811</f>
        <v>22.567999999999998</v>
      </c>
      <c r="N3811" s="11" t="n">
        <v>13.832</v>
      </c>
      <c r="O3811">
        <f>IF(L3811=0,"—",N3811/L3811)</f>
        <v>0.38000000000000006</v>
      </c>
      <c r="P3811" t="inlineStr">
        <is>
          <t>West</t>
        </is>
      </c>
      <c r="Q3811" t="inlineStr">
        <is>
          <t>Corporate</t>
        </is>
      </c>
    </row>
    <row r="3812">
      <c r="A3812" s="8" t="n">
        <v>4562</v>
      </c>
      <c r="B3812" t="inlineStr">
        <is>
          <t>CA-2015-118871</t>
        </is>
      </c>
      <c r="C3812" s="9" t="n">
        <v>42342</v>
      </c>
      <c r="D3812" s="8" t="n">
        <v>2015</v>
      </c>
      <c r="E3812" s="8" t="n">
        <v>12</v>
      </c>
      <c r="F3812" t="inlineStr">
        <is>
          <t>2015-12</t>
        </is>
      </c>
      <c r="G3812" t="inlineStr">
        <is>
          <t>Technology</t>
        </is>
      </c>
      <c r="H3812" t="inlineStr">
        <is>
          <t>Phones</t>
        </is>
      </c>
      <c r="I3812" t="inlineStr">
        <is>
          <t>Jensen SMPS-640 - speaker phone</t>
        </is>
      </c>
      <c r="J3812" s="8" t="n">
        <v>3</v>
      </c>
      <c r="K3812" s="10" t="n">
        <v>0.2</v>
      </c>
      <c r="L3812" s="11" t="n">
        <v>110.352</v>
      </c>
      <c r="M3812" s="11">
        <f>L3812-N3812</f>
        <v>102.07560000000001</v>
      </c>
      <c r="N3812" s="11" t="n">
        <v>8.276400000000001</v>
      </c>
      <c r="O3812">
        <f>IF(L3812=0,"—",N3812/L3812)</f>
        <v>0.075</v>
      </c>
      <c r="P3812" t="inlineStr">
        <is>
          <t>West</t>
        </is>
      </c>
      <c r="Q3812" t="inlineStr">
        <is>
          <t>Corporate</t>
        </is>
      </c>
    </row>
    <row r="3813">
      <c r="A3813" s="8" t="n">
        <v>3374</v>
      </c>
      <c r="B3813" t="inlineStr">
        <is>
          <t>CA-2015-161718</t>
        </is>
      </c>
      <c r="C3813" s="9" t="n">
        <v>42342</v>
      </c>
      <c r="D3813" s="8" t="n">
        <v>2015</v>
      </c>
      <c r="E3813" s="8" t="n">
        <v>12</v>
      </c>
      <c r="F3813" t="inlineStr">
        <is>
          <t>2015-12</t>
        </is>
      </c>
      <c r="G3813" t="inlineStr">
        <is>
          <t>Furniture</t>
        </is>
      </c>
      <c r="H3813" t="inlineStr">
        <is>
          <t>Furnishings</t>
        </is>
      </c>
      <c r="I3813" t="inlineStr">
        <is>
          <t>DAX Two-Tone Rosewood/Black Document Frame, Desktop, 5 x 7</t>
        </is>
      </c>
      <c r="J3813" s="8" t="n">
        <v>3</v>
      </c>
      <c r="K3813" s="10" t="n">
        <v>0</v>
      </c>
      <c r="L3813" s="11" t="n">
        <v>28.44</v>
      </c>
      <c r="M3813" s="11">
        <f>L3813-N3813</f>
        <v>17.064</v>
      </c>
      <c r="N3813" s="11" t="n">
        <v>11.376</v>
      </c>
      <c r="O3813">
        <f>IF(L3813=0,"—",N3813/L3813)</f>
        <v>0.39999999999999997</v>
      </c>
      <c r="P3813" t="inlineStr">
        <is>
          <t>East</t>
        </is>
      </c>
      <c r="Q3813" t="inlineStr">
        <is>
          <t>Consumer</t>
        </is>
      </c>
    </row>
    <row r="3814">
      <c r="A3814" s="8" t="n">
        <v>4561</v>
      </c>
      <c r="B3814" t="inlineStr">
        <is>
          <t>CA-2015-118871</t>
        </is>
      </c>
      <c r="C3814" s="9" t="n">
        <v>42342</v>
      </c>
      <c r="D3814" s="8" t="n">
        <v>2015</v>
      </c>
      <c r="E3814" s="8" t="n">
        <v>12</v>
      </c>
      <c r="F3814" t="inlineStr">
        <is>
          <t>2015-12</t>
        </is>
      </c>
      <c r="G3814" t="inlineStr">
        <is>
          <t>Office Supplies</t>
        </is>
      </c>
      <c r="H3814" t="inlineStr">
        <is>
          <t>Envelopes</t>
        </is>
      </c>
      <c r="I3814" t="inlineStr">
        <is>
          <t>Tyvek Side-Opening Peel &amp; Seel Expanding Envelopes</t>
        </is>
      </c>
      <c r="J3814" s="8" t="n">
        <v>3</v>
      </c>
      <c r="K3814" s="10" t="n">
        <v>0</v>
      </c>
      <c r="L3814" s="11" t="n">
        <v>271.44</v>
      </c>
      <c r="M3814" s="11">
        <f>L3814-N3814</f>
        <v>149.292</v>
      </c>
      <c r="N3814" s="11" t="n">
        <v>122.148</v>
      </c>
      <c r="O3814">
        <f>IF(L3814=0,"—",N3814/L3814)</f>
        <v>0.45</v>
      </c>
      <c r="P3814" t="inlineStr">
        <is>
          <t>West</t>
        </is>
      </c>
      <c r="Q3814" t="inlineStr">
        <is>
          <t>Corporate</t>
        </is>
      </c>
    </row>
    <row r="3815">
      <c r="A3815" s="8" t="n">
        <v>3384</v>
      </c>
      <c r="B3815" t="inlineStr">
        <is>
          <t>CA-2015-130659</t>
        </is>
      </c>
      <c r="C3815" s="9" t="n">
        <v>42342</v>
      </c>
      <c r="D3815" s="8" t="n">
        <v>2015</v>
      </c>
      <c r="E3815" s="8" t="n">
        <v>12</v>
      </c>
      <c r="F3815" t="inlineStr">
        <is>
          <t>2015-12</t>
        </is>
      </c>
      <c r="G3815" t="inlineStr">
        <is>
          <t>Furniture</t>
        </is>
      </c>
      <c r="H3815" t="inlineStr">
        <is>
          <t>Chairs</t>
        </is>
      </c>
      <c r="I3815" t="inlineStr">
        <is>
          <t>Global Armless Task Chair, Royal Blue</t>
        </is>
      </c>
      <c r="J3815" s="8" t="n">
        <v>7</v>
      </c>
      <c r="K3815" s="10" t="n">
        <v>0.1</v>
      </c>
      <c r="L3815" s="11" t="n">
        <v>384.174</v>
      </c>
      <c r="M3815" s="11">
        <f>L3815-N3815</f>
        <v>354.2938</v>
      </c>
      <c r="N3815" s="11" t="n">
        <v>29.8802</v>
      </c>
      <c r="O3815">
        <f>IF(L3815=0,"—",N3815/L3815)</f>
        <v>0.07777777777777778</v>
      </c>
      <c r="P3815" t="inlineStr">
        <is>
          <t>East</t>
        </is>
      </c>
      <c r="Q3815" t="inlineStr">
        <is>
          <t>Consumer</t>
        </is>
      </c>
    </row>
    <row r="3816">
      <c r="A3816" s="8" t="n">
        <v>5326</v>
      </c>
      <c r="B3816" t="inlineStr">
        <is>
          <t>CA-2015-119508</t>
        </is>
      </c>
      <c r="C3816" s="9" t="n">
        <v>42342</v>
      </c>
      <c r="D3816" s="8" t="n">
        <v>2015</v>
      </c>
      <c r="E3816" s="8" t="n">
        <v>12</v>
      </c>
      <c r="F3816" t="inlineStr">
        <is>
          <t>2015-12</t>
        </is>
      </c>
      <c r="G3816" t="inlineStr">
        <is>
          <t>Furniture</t>
        </is>
      </c>
      <c r="H3816" t="inlineStr">
        <is>
          <t>Furnishings</t>
        </is>
      </c>
      <c r="I3816" t="inlineStr">
        <is>
          <t>Eldon Image Series Desk Accessories, Burgundy</t>
        </is>
      </c>
      <c r="J3816" s="8" t="n">
        <v>6</v>
      </c>
      <c r="K3816" s="10" t="n">
        <v>0</v>
      </c>
      <c r="L3816" s="11" t="n">
        <v>25.08</v>
      </c>
      <c r="M3816" s="11">
        <f>L3816-N3816</f>
        <v>16.051199999999998</v>
      </c>
      <c r="N3816" s="11" t="n">
        <v>9.0288</v>
      </c>
      <c r="O3816">
        <f>IF(L3816=0,"—",N3816/L3816)</f>
        <v>0.36000000000000004</v>
      </c>
      <c r="P3816" t="inlineStr">
        <is>
          <t>West</t>
        </is>
      </c>
      <c r="Q3816" t="inlineStr">
        <is>
          <t>Consumer</t>
        </is>
      </c>
    </row>
    <row r="3817">
      <c r="A3817" s="8" t="n">
        <v>3376</v>
      </c>
      <c r="B3817" t="inlineStr">
        <is>
          <t>CA-2015-161718</t>
        </is>
      </c>
      <c r="C3817" s="9" t="n">
        <v>42342</v>
      </c>
      <c r="D3817" s="8" t="n">
        <v>2015</v>
      </c>
      <c r="E3817" s="8" t="n">
        <v>12</v>
      </c>
      <c r="F3817" t="inlineStr">
        <is>
          <t>2015-12</t>
        </is>
      </c>
      <c r="G3817" t="inlineStr">
        <is>
          <t>Technology</t>
        </is>
      </c>
      <c r="H3817" t="inlineStr">
        <is>
          <t>Phones</t>
        </is>
      </c>
      <c r="I3817" t="inlineStr">
        <is>
          <t>Square Credit Card Reader</t>
        </is>
      </c>
      <c r="J3817" s="8" t="n">
        <v>4</v>
      </c>
      <c r="K3817" s="10" t="n">
        <v>0</v>
      </c>
      <c r="L3817" s="11" t="n">
        <v>39.96</v>
      </c>
      <c r="M3817" s="11">
        <f>L3817-N3817</f>
        <v>29.5704</v>
      </c>
      <c r="N3817" s="11" t="n">
        <v>10.3896</v>
      </c>
      <c r="O3817">
        <f>IF(L3817=0,"—",N3817/L3817)</f>
        <v>0.26</v>
      </c>
      <c r="P3817" t="inlineStr">
        <is>
          <t>East</t>
        </is>
      </c>
      <c r="Q3817" t="inlineStr">
        <is>
          <t>Consumer</t>
        </is>
      </c>
    </row>
    <row r="3818">
      <c r="A3818" s="8" t="n">
        <v>4357</v>
      </c>
      <c r="B3818" t="inlineStr">
        <is>
          <t>CA-2015-155600</t>
        </is>
      </c>
      <c r="C3818" s="9" t="n">
        <v>42342</v>
      </c>
      <c r="D3818" s="8" t="n">
        <v>2015</v>
      </c>
      <c r="E3818" s="8" t="n">
        <v>12</v>
      </c>
      <c r="F3818" t="inlineStr">
        <is>
          <t>2015-12</t>
        </is>
      </c>
      <c r="G3818" t="inlineStr">
        <is>
          <t>Office Supplies</t>
        </is>
      </c>
      <c r="H3818" t="inlineStr">
        <is>
          <t>Art</t>
        </is>
      </c>
      <c r="I3818" t="inlineStr">
        <is>
          <t>Deluxe Chalkboard Eraser Cleaner</t>
        </is>
      </c>
      <c r="J3818" s="8" t="n">
        <v>4</v>
      </c>
      <c r="K3818" s="10" t="n">
        <v>0.2</v>
      </c>
      <c r="L3818" s="11" t="n">
        <v>36.96</v>
      </c>
      <c r="M3818" s="11">
        <f>L3818-N3818</f>
        <v>24.948</v>
      </c>
      <c r="N3818" s="11" t="n">
        <v>12.012</v>
      </c>
      <c r="O3818">
        <f>IF(L3818=0,"—",N3818/L3818)</f>
        <v>0.325</v>
      </c>
      <c r="P3818" t="inlineStr">
        <is>
          <t>South</t>
        </is>
      </c>
      <c r="Q3818" t="inlineStr">
        <is>
          <t>Consumer</t>
        </is>
      </c>
    </row>
    <row r="3819">
      <c r="A3819" s="8" t="n">
        <v>4356</v>
      </c>
      <c r="B3819" t="inlineStr">
        <is>
          <t>CA-2015-155600</t>
        </is>
      </c>
      <c r="C3819" s="9" t="n">
        <v>42342</v>
      </c>
      <c r="D3819" s="8" t="n">
        <v>2015</v>
      </c>
      <c r="E3819" s="8" t="n">
        <v>12</v>
      </c>
      <c r="F3819" t="inlineStr">
        <is>
          <t>2015-12</t>
        </is>
      </c>
      <c r="G3819" t="inlineStr">
        <is>
          <t>Office Supplies</t>
        </is>
      </c>
      <c r="H3819" t="inlineStr">
        <is>
          <t>Binders</t>
        </is>
      </c>
      <c r="I3819" t="inlineStr">
        <is>
          <t>GBC Ibimaster 500 Manual ProClick Binding System</t>
        </is>
      </c>
      <c r="J3819" s="8" t="n">
        <v>7</v>
      </c>
      <c r="K3819" s="10" t="n">
        <v>0.7</v>
      </c>
      <c r="L3819" s="11" t="n">
        <v>1598.058</v>
      </c>
      <c r="M3819" s="11">
        <f>L3819-N3819</f>
        <v>2663.4300000000003</v>
      </c>
      <c r="N3819" s="11" t="n">
        <v>-1065.372</v>
      </c>
      <c r="O3819">
        <f>IF(L3819=0,"—",N3819/L3819)</f>
        <v>-0.6666666666666667</v>
      </c>
      <c r="P3819" t="inlineStr">
        <is>
          <t>South</t>
        </is>
      </c>
      <c r="Q3819" t="inlineStr">
        <is>
          <t>Consumer</t>
        </is>
      </c>
    </row>
    <row r="3820">
      <c r="A3820" s="8" t="n">
        <v>3377</v>
      </c>
      <c r="B3820" t="inlineStr">
        <is>
          <t>CA-2015-161718</t>
        </is>
      </c>
      <c r="C3820" s="9" t="n">
        <v>42342</v>
      </c>
      <c r="D3820" s="8" t="n">
        <v>2015</v>
      </c>
      <c r="E3820" s="8" t="n">
        <v>12</v>
      </c>
      <c r="F3820" t="inlineStr">
        <is>
          <t>2015-12</t>
        </is>
      </c>
      <c r="G3820" t="inlineStr">
        <is>
          <t>Furniture</t>
        </is>
      </c>
      <c r="H3820" t="inlineStr">
        <is>
          <t>Chairs</t>
        </is>
      </c>
      <c r="I3820" t="inlineStr">
        <is>
          <t>Global Leather Highback Executive Chair with Pneumatic Height Adjustment, Black</t>
        </is>
      </c>
      <c r="J3820" s="8" t="n">
        <v>2</v>
      </c>
      <c r="K3820" s="10" t="n">
        <v>0.1</v>
      </c>
      <c r="L3820" s="11" t="n">
        <v>361.764</v>
      </c>
      <c r="M3820" s="11">
        <f>L3820-N3820</f>
        <v>293.4308</v>
      </c>
      <c r="N3820" s="11" t="n">
        <v>68.33320000000001</v>
      </c>
      <c r="O3820">
        <f>IF(L3820=0,"—",N3820/L3820)</f>
        <v>0.18888888888888888</v>
      </c>
      <c r="P3820" t="inlineStr">
        <is>
          <t>East</t>
        </is>
      </c>
      <c r="Q3820" t="inlineStr">
        <is>
          <t>Consumer</t>
        </is>
      </c>
    </row>
    <row r="3821">
      <c r="A3821" s="8" t="n">
        <v>3385</v>
      </c>
      <c r="B3821" t="inlineStr">
        <is>
          <t>CA-2015-130659</t>
        </is>
      </c>
      <c r="C3821" s="9" t="n">
        <v>42342</v>
      </c>
      <c r="D3821" s="8" t="n">
        <v>2015</v>
      </c>
      <c r="E3821" s="8" t="n">
        <v>12</v>
      </c>
      <c r="F3821" t="inlineStr">
        <is>
          <t>2015-12</t>
        </is>
      </c>
      <c r="G3821" t="inlineStr">
        <is>
          <t>Technology</t>
        </is>
      </c>
      <c r="H3821" t="inlineStr">
        <is>
          <t>Phones</t>
        </is>
      </c>
      <c r="I3821" t="inlineStr">
        <is>
          <t>Wilson SignalBoost 841262 DB PRO Amplifier Kit</t>
        </is>
      </c>
      <c r="J3821" s="8" t="n">
        <v>5</v>
      </c>
      <c r="K3821" s="10" t="n">
        <v>0</v>
      </c>
      <c r="L3821" s="11" t="n">
        <v>1799.75</v>
      </c>
      <c r="M3821" s="11">
        <f>L3821-N3821</f>
        <v>1259.825</v>
      </c>
      <c r="N3821" s="11" t="n">
        <v>539.925</v>
      </c>
      <c r="O3821">
        <f>IF(L3821=0,"—",N3821/L3821)</f>
        <v>0.3</v>
      </c>
      <c r="P3821" t="inlineStr">
        <is>
          <t>East</t>
        </is>
      </c>
      <c r="Q3821" t="inlineStr">
        <is>
          <t>Consumer</t>
        </is>
      </c>
    </row>
    <row r="3822">
      <c r="A3822" s="8" t="n">
        <v>3375</v>
      </c>
      <c r="B3822" t="inlineStr">
        <is>
          <t>CA-2015-161718</t>
        </is>
      </c>
      <c r="C3822" s="9" t="n">
        <v>42342</v>
      </c>
      <c r="D3822" s="8" t="n">
        <v>2015</v>
      </c>
      <c r="E3822" s="8" t="n">
        <v>12</v>
      </c>
      <c r="F3822" t="inlineStr">
        <is>
          <t>2015-12</t>
        </is>
      </c>
      <c r="G3822" t="inlineStr">
        <is>
          <t>Furniture</t>
        </is>
      </c>
      <c r="H3822" t="inlineStr">
        <is>
          <t>Chairs</t>
        </is>
      </c>
      <c r="I3822" t="inlineStr">
        <is>
          <t>Office Star - Ergonomically Designed Knee Chair</t>
        </is>
      </c>
      <c r="J3822" s="8" t="n">
        <v>5</v>
      </c>
      <c r="K3822" s="10" t="n">
        <v>0.1</v>
      </c>
      <c r="L3822" s="11" t="n">
        <v>364.41</v>
      </c>
      <c r="M3822" s="11">
        <f>L3822-N3822</f>
        <v>356.312</v>
      </c>
      <c r="N3822" s="11" t="n">
        <v>8.098000000000001</v>
      </c>
      <c r="O3822">
        <f>IF(L3822=0,"—",N3822/L3822)</f>
        <v>0.022222222222222223</v>
      </c>
      <c r="P3822" t="inlineStr">
        <is>
          <t>East</t>
        </is>
      </c>
      <c r="Q3822" t="inlineStr">
        <is>
          <t>Consumer</t>
        </is>
      </c>
    </row>
    <row r="3823">
      <c r="A3823" s="8" t="n">
        <v>8403</v>
      </c>
      <c r="B3823" t="inlineStr">
        <is>
          <t>CA-2015-110814</t>
        </is>
      </c>
      <c r="C3823" s="9" t="n">
        <v>42343</v>
      </c>
      <c r="D3823" s="8" t="n">
        <v>2015</v>
      </c>
      <c r="E3823" s="8" t="n">
        <v>12</v>
      </c>
      <c r="F3823" t="inlineStr">
        <is>
          <t>2015-12</t>
        </is>
      </c>
      <c r="G3823" t="inlineStr">
        <is>
          <t>Office Supplies</t>
        </is>
      </c>
      <c r="H3823" t="inlineStr">
        <is>
          <t>Paper</t>
        </is>
      </c>
      <c r="I3823" t="inlineStr">
        <is>
          <t>Xerox 188</t>
        </is>
      </c>
      <c r="J3823" s="8" t="n">
        <v>2</v>
      </c>
      <c r="K3823" s="10" t="n">
        <v>0</v>
      </c>
      <c r="L3823" s="11" t="n">
        <v>22.68</v>
      </c>
      <c r="M3823" s="11">
        <f>L3823-N3823</f>
        <v>11.566799999999999</v>
      </c>
      <c r="N3823" s="11" t="n">
        <v>11.1132</v>
      </c>
      <c r="O3823">
        <f>IF(L3823=0,"—",N3823/L3823)</f>
        <v>0.49000000000000005</v>
      </c>
      <c r="P3823" t="inlineStr">
        <is>
          <t>East</t>
        </is>
      </c>
      <c r="Q3823" t="inlineStr">
        <is>
          <t>Consumer</t>
        </is>
      </c>
    </row>
    <row r="3824">
      <c r="A3824" s="8" t="n">
        <v>8548</v>
      </c>
      <c r="B3824" t="inlineStr">
        <is>
          <t>CA-2015-149566</t>
        </is>
      </c>
      <c r="C3824" s="9" t="n">
        <v>42343</v>
      </c>
      <c r="D3824" s="8" t="n">
        <v>2015</v>
      </c>
      <c r="E3824" s="8" t="n">
        <v>12</v>
      </c>
      <c r="F3824" t="inlineStr">
        <is>
          <t>2015-12</t>
        </is>
      </c>
      <c r="G3824" t="inlineStr">
        <is>
          <t>Technology</t>
        </is>
      </c>
      <c r="H3824" t="inlineStr">
        <is>
          <t>Accessories</t>
        </is>
      </c>
      <c r="I3824" t="inlineStr">
        <is>
          <t>Memorex Micro Travel Drive 8 GB</t>
        </is>
      </c>
      <c r="J3824" s="8" t="n">
        <v>3</v>
      </c>
      <c r="K3824" s="10" t="n">
        <v>0</v>
      </c>
      <c r="L3824" s="11" t="n">
        <v>39</v>
      </c>
      <c r="M3824" s="11">
        <f>L3824-N3824</f>
        <v>21.45</v>
      </c>
      <c r="N3824" s="11" t="n">
        <v>17.55</v>
      </c>
      <c r="O3824">
        <f>IF(L3824=0,"—",N3824/L3824)</f>
        <v>0.45</v>
      </c>
      <c r="P3824" t="inlineStr">
        <is>
          <t>West</t>
        </is>
      </c>
      <c r="Q3824" t="inlineStr">
        <is>
          <t>Corporate</t>
        </is>
      </c>
    </row>
    <row r="3825">
      <c r="A3825" s="8" t="n">
        <v>4158</v>
      </c>
      <c r="B3825" t="inlineStr">
        <is>
          <t>CA-2015-101091</t>
        </is>
      </c>
      <c r="C3825" s="9" t="n">
        <v>42343</v>
      </c>
      <c r="D3825" s="8" t="n">
        <v>2015</v>
      </c>
      <c r="E3825" s="8" t="n">
        <v>12</v>
      </c>
      <c r="F3825" t="inlineStr">
        <is>
          <t>2015-12</t>
        </is>
      </c>
      <c r="G3825" t="inlineStr">
        <is>
          <t>Office Supplies</t>
        </is>
      </c>
      <c r="H3825" t="inlineStr">
        <is>
          <t>Binders</t>
        </is>
      </c>
      <c r="I3825" t="inlineStr">
        <is>
          <t>GBC White Gloss Covers, Plain Front</t>
        </is>
      </c>
      <c r="J3825" s="8" t="n">
        <v>6</v>
      </c>
      <c r="K3825" s="10" t="n">
        <v>0.7</v>
      </c>
      <c r="L3825" s="11" t="n">
        <v>26.064</v>
      </c>
      <c r="M3825" s="11">
        <f>L3825-N3825</f>
        <v>46.0464</v>
      </c>
      <c r="N3825" s="11" t="n">
        <v>-19.9824</v>
      </c>
      <c r="O3825">
        <f>IF(L3825=0,"—",N3825/L3825)</f>
        <v>-0.7666666666666666</v>
      </c>
      <c r="P3825" t="inlineStr">
        <is>
          <t>East</t>
        </is>
      </c>
      <c r="Q3825" t="inlineStr">
        <is>
          <t>Consumer</t>
        </is>
      </c>
    </row>
    <row r="3826">
      <c r="A3826" s="8" t="n">
        <v>9725</v>
      </c>
      <c r="B3826" t="inlineStr">
        <is>
          <t>CA-2015-117898</t>
        </is>
      </c>
      <c r="C3826" s="9" t="n">
        <v>42343</v>
      </c>
      <c r="D3826" s="8" t="n">
        <v>2015</v>
      </c>
      <c r="E3826" s="8" t="n">
        <v>12</v>
      </c>
      <c r="F3826" t="inlineStr">
        <is>
          <t>2015-12</t>
        </is>
      </c>
      <c r="G3826" t="inlineStr">
        <is>
          <t>Office Supplies</t>
        </is>
      </c>
      <c r="H3826" t="inlineStr">
        <is>
          <t>Envelopes</t>
        </is>
      </c>
      <c r="I3826" t="inlineStr">
        <is>
          <t>Security-Tint Envelopes</t>
        </is>
      </c>
      <c r="J3826" s="8" t="n">
        <v>2</v>
      </c>
      <c r="K3826" s="10" t="n">
        <v>0.2</v>
      </c>
      <c r="L3826" s="11" t="n">
        <v>12.224</v>
      </c>
      <c r="M3826" s="11">
        <f>L3826-N3826</f>
        <v>7.792800000000001</v>
      </c>
      <c r="N3826" s="11" t="n">
        <v>4.4312</v>
      </c>
      <c r="O3826">
        <f>IF(L3826=0,"—",N3826/L3826)</f>
        <v>0.36249999999999993</v>
      </c>
      <c r="P3826" t="inlineStr">
        <is>
          <t>Central</t>
        </is>
      </c>
      <c r="Q3826" t="inlineStr">
        <is>
          <t>Consumer</t>
        </is>
      </c>
    </row>
    <row r="3827">
      <c r="A3827" s="8" t="n">
        <v>8401</v>
      </c>
      <c r="B3827" t="inlineStr">
        <is>
          <t>CA-2015-110814</t>
        </is>
      </c>
      <c r="C3827" s="9" t="n">
        <v>42343</v>
      </c>
      <c r="D3827" s="8" t="n">
        <v>2015</v>
      </c>
      <c r="E3827" s="8" t="n">
        <v>12</v>
      </c>
      <c r="F3827" t="inlineStr">
        <is>
          <t>2015-12</t>
        </is>
      </c>
      <c r="G3827" t="inlineStr">
        <is>
          <t>Office Supplies</t>
        </is>
      </c>
      <c r="H3827" t="inlineStr">
        <is>
          <t>Binders</t>
        </is>
      </c>
      <c r="I3827" t="inlineStr">
        <is>
          <t>Avery Arch Ring Binders</t>
        </is>
      </c>
      <c r="J3827" s="8" t="n">
        <v>5</v>
      </c>
      <c r="K3827" s="10" t="n">
        <v>0.2</v>
      </c>
      <c r="L3827" s="11" t="n">
        <v>232.4</v>
      </c>
      <c r="M3827" s="11">
        <f>L3827-N3827</f>
        <v>153.965</v>
      </c>
      <c r="N3827" s="11" t="n">
        <v>78.435</v>
      </c>
      <c r="O3827">
        <f>IF(L3827=0,"—",N3827/L3827)</f>
        <v>0.3375</v>
      </c>
      <c r="P3827" t="inlineStr">
        <is>
          <t>East</t>
        </is>
      </c>
      <c r="Q3827" t="inlineStr">
        <is>
          <t>Consumer</t>
        </is>
      </c>
    </row>
    <row r="3828">
      <c r="A3828" s="8" t="n">
        <v>8402</v>
      </c>
      <c r="B3828" t="inlineStr">
        <is>
          <t>CA-2015-110814</t>
        </is>
      </c>
      <c r="C3828" s="9" t="n">
        <v>42343</v>
      </c>
      <c r="D3828" s="8" t="n">
        <v>2015</v>
      </c>
      <c r="E3828" s="8" t="n">
        <v>12</v>
      </c>
      <c r="F3828" t="inlineStr">
        <is>
          <t>2015-12</t>
        </is>
      </c>
      <c r="G3828" t="inlineStr">
        <is>
          <t>Furniture</t>
        </is>
      </c>
      <c r="H3828" t="inlineStr">
        <is>
          <t>Chairs</t>
        </is>
      </c>
      <c r="I3828" t="inlineStr">
        <is>
          <t>Global Armless Task Chair, Royal Blue</t>
        </is>
      </c>
      <c r="J3828" s="8" t="n">
        <v>3</v>
      </c>
      <c r="K3828" s="10" t="n">
        <v>0.1</v>
      </c>
      <c r="L3828" s="11" t="n">
        <v>164.646</v>
      </c>
      <c r="M3828" s="11">
        <f>L3828-N3828</f>
        <v>151.84019999999998</v>
      </c>
      <c r="N3828" s="11" t="n">
        <v>12.8058</v>
      </c>
      <c r="O3828">
        <f>IF(L3828=0,"—",N3828/L3828)</f>
        <v>0.07777777777777778</v>
      </c>
      <c r="P3828" t="inlineStr">
        <is>
          <t>East</t>
        </is>
      </c>
      <c r="Q3828" t="inlineStr">
        <is>
          <t>Consumer</t>
        </is>
      </c>
    </row>
    <row r="3829">
      <c r="A3829" s="8" t="n">
        <v>8648</v>
      </c>
      <c r="B3829" t="inlineStr">
        <is>
          <t>US-2015-131842</t>
        </is>
      </c>
      <c r="C3829" s="9" t="n">
        <v>42343</v>
      </c>
      <c r="D3829" s="8" t="n">
        <v>2015</v>
      </c>
      <c r="E3829" s="8" t="n">
        <v>12</v>
      </c>
      <c r="F3829" t="inlineStr">
        <is>
          <t>2015-12</t>
        </is>
      </c>
      <c r="G3829" t="inlineStr">
        <is>
          <t>Furniture</t>
        </is>
      </c>
      <c r="H3829" t="inlineStr">
        <is>
          <t>Chairs</t>
        </is>
      </c>
      <c r="I3829" t="inlineStr">
        <is>
          <t>Global Push Button Manager's Chair, Indigo</t>
        </is>
      </c>
      <c r="J3829" s="8" t="n">
        <v>2</v>
      </c>
      <c r="K3829" s="10" t="n">
        <v>0.2</v>
      </c>
      <c r="L3829" s="11" t="n">
        <v>97.42400000000001</v>
      </c>
      <c r="M3829" s="11">
        <f>L3829-N3829</f>
        <v>86.4638</v>
      </c>
      <c r="N3829" s="11" t="n">
        <v>10.9602</v>
      </c>
      <c r="O3829">
        <f>IF(L3829=0,"—",N3829/L3829)</f>
        <v>0.1125</v>
      </c>
      <c r="P3829" t="inlineStr">
        <is>
          <t>South</t>
        </is>
      </c>
      <c r="Q3829" t="inlineStr">
        <is>
          <t>Corporate</t>
        </is>
      </c>
    </row>
    <row r="3830">
      <c r="A3830" s="8" t="n">
        <v>3677</v>
      </c>
      <c r="B3830" t="inlineStr">
        <is>
          <t>CA-2015-156440</t>
        </is>
      </c>
      <c r="C3830" s="9" t="n">
        <v>42343</v>
      </c>
      <c r="D3830" s="8" t="n">
        <v>2015</v>
      </c>
      <c r="E3830" s="8" t="n">
        <v>12</v>
      </c>
      <c r="F3830" t="inlineStr">
        <is>
          <t>2015-12</t>
        </is>
      </c>
      <c r="G3830" t="inlineStr">
        <is>
          <t>Furniture</t>
        </is>
      </c>
      <c r="H3830" t="inlineStr">
        <is>
          <t>Furnishings</t>
        </is>
      </c>
      <c r="I3830" t="inlineStr">
        <is>
          <t>Executive Impressions 14" Contract Wall Clock</t>
        </is>
      </c>
      <c r="J3830" s="8" t="n">
        <v>2</v>
      </c>
      <c r="K3830" s="10" t="n">
        <v>0</v>
      </c>
      <c r="L3830" s="11" t="n">
        <v>44.46</v>
      </c>
      <c r="M3830" s="11">
        <f>L3830-N3830</f>
        <v>29.788200000000003</v>
      </c>
      <c r="N3830" s="11" t="n">
        <v>14.6718</v>
      </c>
      <c r="O3830">
        <f>IF(L3830=0,"—",N3830/L3830)</f>
        <v>0.32999999999999996</v>
      </c>
      <c r="P3830" t="inlineStr">
        <is>
          <t>West</t>
        </is>
      </c>
      <c r="Q3830" t="inlineStr">
        <is>
          <t>Corporate</t>
        </is>
      </c>
    </row>
    <row r="3831">
      <c r="A3831" s="8" t="n">
        <v>8321</v>
      </c>
      <c r="B3831" t="inlineStr">
        <is>
          <t>CA-2015-142937</t>
        </is>
      </c>
      <c r="C3831" s="9" t="n">
        <v>42343</v>
      </c>
      <c r="D3831" s="8" t="n">
        <v>2015</v>
      </c>
      <c r="E3831" s="8" t="n">
        <v>12</v>
      </c>
      <c r="F3831" t="inlineStr">
        <is>
          <t>2015-12</t>
        </is>
      </c>
      <c r="G3831" t="inlineStr">
        <is>
          <t>Office Supplies</t>
        </is>
      </c>
      <c r="H3831" t="inlineStr">
        <is>
          <t>Art</t>
        </is>
      </c>
      <c r="I3831" t="inlineStr">
        <is>
          <t>Boston Electric Pencil Sharpener, Model 1818, Charcoal Black</t>
        </is>
      </c>
      <c r="J3831" s="8" t="n">
        <v>2</v>
      </c>
      <c r="K3831" s="10" t="n">
        <v>0.2</v>
      </c>
      <c r="L3831" s="11" t="n">
        <v>45.04</v>
      </c>
      <c r="M3831" s="11">
        <f>L3831-N3831</f>
        <v>40.536</v>
      </c>
      <c r="N3831" s="11" t="n">
        <v>4.504</v>
      </c>
      <c r="O3831">
        <f>IF(L3831=0,"—",N3831/L3831)</f>
        <v>0.09999999999999999</v>
      </c>
      <c r="P3831" t="inlineStr">
        <is>
          <t>Central</t>
        </is>
      </c>
      <c r="Q3831" t="inlineStr">
        <is>
          <t>Consumer</t>
        </is>
      </c>
    </row>
    <row r="3832">
      <c r="A3832" s="8" t="n">
        <v>5635</v>
      </c>
      <c r="B3832" t="inlineStr">
        <is>
          <t>CA-2015-134943</t>
        </is>
      </c>
      <c r="C3832" s="9" t="n">
        <v>42343</v>
      </c>
      <c r="D3832" s="8" t="n">
        <v>2015</v>
      </c>
      <c r="E3832" s="8" t="n">
        <v>12</v>
      </c>
      <c r="F3832" t="inlineStr">
        <is>
          <t>2015-12</t>
        </is>
      </c>
      <c r="G3832" t="inlineStr">
        <is>
          <t>Office Supplies</t>
        </is>
      </c>
      <c r="H3832" t="inlineStr">
        <is>
          <t>Binders</t>
        </is>
      </c>
      <c r="I3832" t="inlineStr">
        <is>
          <t>Surelock Post Binders</t>
        </is>
      </c>
      <c r="J3832" s="8" t="n">
        <v>5</v>
      </c>
      <c r="K3832" s="10" t="n">
        <v>0</v>
      </c>
      <c r="L3832" s="11" t="n">
        <v>152.8</v>
      </c>
      <c r="M3832" s="11">
        <f>L3832-N3832</f>
        <v>76.4</v>
      </c>
      <c r="N3832" s="11" t="n">
        <v>76.40000000000001</v>
      </c>
      <c r="O3832">
        <f>IF(L3832=0,"—",N3832/L3832)</f>
        <v>0.5</v>
      </c>
      <c r="P3832" t="inlineStr">
        <is>
          <t>Central</t>
        </is>
      </c>
      <c r="Q3832" t="inlineStr">
        <is>
          <t>Home Office</t>
        </is>
      </c>
    </row>
    <row r="3833">
      <c r="A3833" s="8" t="n">
        <v>4157</v>
      </c>
      <c r="B3833" t="inlineStr">
        <is>
          <t>CA-2015-101091</t>
        </is>
      </c>
      <c r="C3833" s="9" t="n">
        <v>42343</v>
      </c>
      <c r="D3833" s="8" t="n">
        <v>2015</v>
      </c>
      <c r="E3833" s="8" t="n">
        <v>12</v>
      </c>
      <c r="F3833" t="inlineStr">
        <is>
          <t>2015-12</t>
        </is>
      </c>
      <c r="G3833" t="inlineStr">
        <is>
          <t>Technology</t>
        </is>
      </c>
      <c r="H3833" t="inlineStr">
        <is>
          <t>Accessories</t>
        </is>
      </c>
      <c r="I3833" t="inlineStr">
        <is>
          <t>Belkin F8E887 USB Wired Ergonomic Keyboard</t>
        </is>
      </c>
      <c r="J3833" s="8" t="n">
        <v>2</v>
      </c>
      <c r="K3833" s="10" t="n">
        <v>0.2</v>
      </c>
      <c r="L3833" s="11" t="n">
        <v>47.984</v>
      </c>
      <c r="M3833" s="11">
        <f>L3833-N3833</f>
        <v>47.3842</v>
      </c>
      <c r="N3833" s="11" t="n">
        <v>0.5998</v>
      </c>
      <c r="O3833">
        <f>IF(L3833=0,"—",N3833/L3833)</f>
        <v>0.012499999999999999</v>
      </c>
      <c r="P3833" t="inlineStr">
        <is>
          <t>East</t>
        </is>
      </c>
      <c r="Q3833" t="inlineStr">
        <is>
          <t>Consumer</t>
        </is>
      </c>
    </row>
    <row r="3834">
      <c r="A3834" s="8" t="n">
        <v>8549</v>
      </c>
      <c r="B3834" t="inlineStr">
        <is>
          <t>CA-2015-149566</t>
        </is>
      </c>
      <c r="C3834" s="9" t="n">
        <v>42343</v>
      </c>
      <c r="D3834" s="8" t="n">
        <v>2015</v>
      </c>
      <c r="E3834" s="8" t="n">
        <v>12</v>
      </c>
      <c r="F3834" t="inlineStr">
        <is>
          <t>2015-12</t>
        </is>
      </c>
      <c r="G3834" t="inlineStr">
        <is>
          <t>Office Supplies</t>
        </is>
      </c>
      <c r="H3834" t="inlineStr">
        <is>
          <t>Labels</t>
        </is>
      </c>
      <c r="I3834" t="inlineStr">
        <is>
          <t>Avery 488</t>
        </is>
      </c>
      <c r="J3834" s="8" t="n">
        <v>4</v>
      </c>
      <c r="K3834" s="10" t="n">
        <v>0</v>
      </c>
      <c r="L3834" s="11" t="n">
        <v>12.6</v>
      </c>
      <c r="M3834" s="11">
        <f>L3834-N3834</f>
        <v>6.552</v>
      </c>
      <c r="N3834" s="11" t="n">
        <v>6.048</v>
      </c>
      <c r="O3834">
        <f>IF(L3834=0,"—",N3834/L3834)</f>
        <v>0.48000000000000004</v>
      </c>
      <c r="P3834" t="inlineStr">
        <is>
          <t>West</t>
        </is>
      </c>
      <c r="Q3834" t="inlineStr">
        <is>
          <t>Corporate</t>
        </is>
      </c>
    </row>
    <row r="3835">
      <c r="A3835" s="8" t="n">
        <v>2392</v>
      </c>
      <c r="B3835" t="inlineStr">
        <is>
          <t>US-2015-127040</t>
        </is>
      </c>
      <c r="C3835" s="9" t="n">
        <v>42344</v>
      </c>
      <c r="D3835" s="8" t="n">
        <v>2015</v>
      </c>
      <c r="E3835" s="8" t="n">
        <v>12</v>
      </c>
      <c r="F3835" t="inlineStr">
        <is>
          <t>2015-12</t>
        </is>
      </c>
      <c r="G3835" t="inlineStr">
        <is>
          <t>Technology</t>
        </is>
      </c>
      <c r="H3835" t="inlineStr">
        <is>
          <t>Accessories</t>
        </is>
      </c>
      <c r="I3835" t="inlineStr">
        <is>
          <t>Logitech VX Revolution Cordless Laser Mouse for Notebooks (Black)</t>
        </is>
      </c>
      <c r="J3835" s="8" t="n">
        <v>9</v>
      </c>
      <c r="K3835" s="10" t="n">
        <v>0</v>
      </c>
      <c r="L3835" s="11" t="n">
        <v>1619.91</v>
      </c>
      <c r="M3835" s="11">
        <f>L3835-N3835</f>
        <v>1522.7154</v>
      </c>
      <c r="N3835" s="11" t="n">
        <v>97.19459999999999</v>
      </c>
      <c r="O3835">
        <f>IF(L3835=0,"—",N3835/L3835)</f>
        <v>0.05999999999999999</v>
      </c>
      <c r="P3835" t="inlineStr">
        <is>
          <t>East</t>
        </is>
      </c>
      <c r="Q3835" t="inlineStr">
        <is>
          <t>Consumer</t>
        </is>
      </c>
    </row>
    <row r="3836">
      <c r="A3836" s="8" t="n">
        <v>2391</v>
      </c>
      <c r="B3836" t="inlineStr">
        <is>
          <t>US-2015-127040</t>
        </is>
      </c>
      <c r="C3836" s="9" t="n">
        <v>42344</v>
      </c>
      <c r="D3836" s="8" t="n">
        <v>2015</v>
      </c>
      <c r="E3836" s="8" t="n">
        <v>12</v>
      </c>
      <c r="F3836" t="inlineStr">
        <is>
          <t>2015-12</t>
        </is>
      </c>
      <c r="G3836" t="inlineStr">
        <is>
          <t>Office Supplies</t>
        </is>
      </c>
      <c r="H3836" t="inlineStr">
        <is>
          <t>Paper</t>
        </is>
      </c>
      <c r="I3836" t="inlineStr">
        <is>
          <t>Xerox 1903</t>
        </is>
      </c>
      <c r="J3836" s="8" t="n">
        <v>7</v>
      </c>
      <c r="K3836" s="10" t="n">
        <v>0</v>
      </c>
      <c r="L3836" s="11" t="n">
        <v>41.86</v>
      </c>
      <c r="M3836" s="11">
        <f>L3836-N3836</f>
        <v>21.3486</v>
      </c>
      <c r="N3836" s="11" t="n">
        <v>20.5114</v>
      </c>
      <c r="O3836">
        <f>IF(L3836=0,"—",N3836/L3836)</f>
        <v>0.49</v>
      </c>
      <c r="P3836" t="inlineStr">
        <is>
          <t>East</t>
        </is>
      </c>
      <c r="Q3836" t="inlineStr">
        <is>
          <t>Consumer</t>
        </is>
      </c>
    </row>
    <row r="3837">
      <c r="A3837" s="8" t="n">
        <v>2390</v>
      </c>
      <c r="B3837" t="inlineStr">
        <is>
          <t>US-2015-127040</t>
        </is>
      </c>
      <c r="C3837" s="9" t="n">
        <v>42344</v>
      </c>
      <c r="D3837" s="8" t="n">
        <v>2015</v>
      </c>
      <c r="E3837" s="8" t="n">
        <v>12</v>
      </c>
      <c r="F3837" t="inlineStr">
        <is>
          <t>2015-12</t>
        </is>
      </c>
      <c r="G3837" t="inlineStr">
        <is>
          <t>Office Supplies</t>
        </is>
      </c>
      <c r="H3837" t="inlineStr">
        <is>
          <t>Paper</t>
        </is>
      </c>
      <c r="I3837" t="inlineStr">
        <is>
          <t>Xerox 219</t>
        </is>
      </c>
      <c r="J3837" s="8" t="n">
        <v>1</v>
      </c>
      <c r="K3837" s="10" t="n">
        <v>0</v>
      </c>
      <c r="L3837" s="11" t="n">
        <v>6.48</v>
      </c>
      <c r="M3837" s="11">
        <f>L3837-N3837</f>
        <v>3.3696000000000006</v>
      </c>
      <c r="N3837" s="11" t="n">
        <v>3.1104</v>
      </c>
      <c r="O3837">
        <f>IF(L3837=0,"—",N3837/L3837)</f>
        <v>0.4799999999999999</v>
      </c>
      <c r="P3837" t="inlineStr">
        <is>
          <t>East</t>
        </is>
      </c>
      <c r="Q3837" t="inlineStr">
        <is>
          <t>Consumer</t>
        </is>
      </c>
    </row>
    <row r="3838">
      <c r="A3838" s="8" t="n">
        <v>2379</v>
      </c>
      <c r="B3838" t="inlineStr">
        <is>
          <t>CA-2015-148628</t>
        </is>
      </c>
      <c r="C3838" s="9" t="n">
        <v>42344</v>
      </c>
      <c r="D3838" s="8" t="n">
        <v>2015</v>
      </c>
      <c r="E3838" s="8" t="n">
        <v>12</v>
      </c>
      <c r="F3838" t="inlineStr">
        <is>
          <t>2015-12</t>
        </is>
      </c>
      <c r="G3838" t="inlineStr">
        <is>
          <t>Office Supplies</t>
        </is>
      </c>
      <c r="H3838" t="inlineStr">
        <is>
          <t>Paper</t>
        </is>
      </c>
      <c r="I3838" t="inlineStr">
        <is>
          <t>Message Book, Phone, Wirebound Standard Line Memo, 2 3/4" X 5"</t>
        </is>
      </c>
      <c r="J3838" s="8" t="n">
        <v>5</v>
      </c>
      <c r="K3838" s="10" t="n">
        <v>0</v>
      </c>
      <c r="L3838" s="11" t="n">
        <v>32.75</v>
      </c>
      <c r="M3838" s="11">
        <f>L3838-N3838</f>
        <v>17.685000000000002</v>
      </c>
      <c r="N3838" s="11" t="n">
        <v>15.065</v>
      </c>
      <c r="O3838">
        <f>IF(L3838=0,"—",N3838/L3838)</f>
        <v>0.45999999999999996</v>
      </c>
      <c r="P3838" t="inlineStr">
        <is>
          <t>West</t>
        </is>
      </c>
      <c r="Q3838" t="inlineStr">
        <is>
          <t>Home Office</t>
        </is>
      </c>
    </row>
    <row r="3839">
      <c r="A3839" s="8" t="n">
        <v>8196</v>
      </c>
      <c r="B3839" t="inlineStr">
        <is>
          <t>CA-2015-136700</t>
        </is>
      </c>
      <c r="C3839" s="9" t="n">
        <v>42344</v>
      </c>
      <c r="D3839" s="8" t="n">
        <v>2015</v>
      </c>
      <c r="E3839" s="8" t="n">
        <v>12</v>
      </c>
      <c r="F3839" t="inlineStr">
        <is>
          <t>2015-12</t>
        </is>
      </c>
      <c r="G3839" t="inlineStr">
        <is>
          <t>Office Supplies</t>
        </is>
      </c>
      <c r="H3839" t="inlineStr">
        <is>
          <t>Paper</t>
        </is>
      </c>
      <c r="I3839" t="inlineStr">
        <is>
          <t>Spiral Phone Message Books with Labels by Adams</t>
        </is>
      </c>
      <c r="J3839" s="8" t="n">
        <v>2</v>
      </c>
      <c r="K3839" s="10" t="n">
        <v>0</v>
      </c>
      <c r="L3839" s="11" t="n">
        <v>8.960000000000001</v>
      </c>
      <c r="M3839" s="11">
        <f>L3839-N3839</f>
        <v>4.569600000000001</v>
      </c>
      <c r="N3839" s="11" t="n">
        <v>4.3904</v>
      </c>
      <c r="O3839">
        <f>IF(L3839=0,"—",N3839/L3839)</f>
        <v>0.48999999999999994</v>
      </c>
      <c r="P3839" t="inlineStr">
        <is>
          <t>West</t>
        </is>
      </c>
      <c r="Q3839" t="inlineStr">
        <is>
          <t>Corporate</t>
        </is>
      </c>
    </row>
    <row r="3840">
      <c r="A3840" s="8" t="n">
        <v>5560</v>
      </c>
      <c r="B3840" t="inlineStr">
        <is>
          <t>US-2015-114741</t>
        </is>
      </c>
      <c r="C3840" s="9" t="n">
        <v>42344</v>
      </c>
      <c r="D3840" s="8" t="n">
        <v>2015</v>
      </c>
      <c r="E3840" s="8" t="n">
        <v>12</v>
      </c>
      <c r="F3840" t="inlineStr">
        <is>
          <t>2015-12</t>
        </is>
      </c>
      <c r="G3840" t="inlineStr">
        <is>
          <t>Office Supplies</t>
        </is>
      </c>
      <c r="H3840" t="inlineStr">
        <is>
          <t>Storage</t>
        </is>
      </c>
      <c r="I3840" t="inlineStr">
        <is>
          <t>Tennsco 6- and 18-Compartment Lockers</t>
        </is>
      </c>
      <c r="J3840" s="8" t="n">
        <v>5</v>
      </c>
      <c r="K3840" s="10" t="n">
        <v>0</v>
      </c>
      <c r="L3840" s="11" t="n">
        <v>1325.85</v>
      </c>
      <c r="M3840" s="11">
        <f>L3840-N3840</f>
        <v>1087.197</v>
      </c>
      <c r="N3840" s="11" t="n">
        <v>238.653</v>
      </c>
      <c r="O3840">
        <f>IF(L3840=0,"—",N3840/L3840)</f>
        <v>0.18</v>
      </c>
      <c r="P3840" t="inlineStr">
        <is>
          <t>West</t>
        </is>
      </c>
      <c r="Q3840" t="inlineStr">
        <is>
          <t>Consumer</t>
        </is>
      </c>
    </row>
    <row r="3841">
      <c r="A3841" s="8" t="n">
        <v>5561</v>
      </c>
      <c r="B3841" t="inlineStr">
        <is>
          <t>US-2015-114741</t>
        </is>
      </c>
      <c r="C3841" s="9" t="n">
        <v>42344</v>
      </c>
      <c r="D3841" s="8" t="n">
        <v>2015</v>
      </c>
      <c r="E3841" s="8" t="n">
        <v>12</v>
      </c>
      <c r="F3841" t="inlineStr">
        <is>
          <t>2015-12</t>
        </is>
      </c>
      <c r="G3841" t="inlineStr">
        <is>
          <t>Office Supplies</t>
        </is>
      </c>
      <c r="H3841" t="inlineStr">
        <is>
          <t>Labels</t>
        </is>
      </c>
      <c r="I3841" t="inlineStr">
        <is>
          <t>Avery 483</t>
        </is>
      </c>
      <c r="J3841" s="8" t="n">
        <v>3</v>
      </c>
      <c r="K3841" s="10" t="n">
        <v>0</v>
      </c>
      <c r="L3841" s="11" t="n">
        <v>14.94</v>
      </c>
      <c r="M3841" s="11">
        <f>L3841-N3841</f>
        <v>8.067599999999999</v>
      </c>
      <c r="N3841" s="11" t="n">
        <v>6.8724</v>
      </c>
      <c r="O3841">
        <f>IF(L3841=0,"—",N3841/L3841)</f>
        <v>0.46</v>
      </c>
      <c r="P3841" t="inlineStr">
        <is>
          <t>West</t>
        </is>
      </c>
      <c r="Q3841" t="inlineStr">
        <is>
          <t>Consumer</t>
        </is>
      </c>
    </row>
    <row r="3842">
      <c r="A3842" s="8" t="n">
        <v>1093</v>
      </c>
      <c r="B3842" t="inlineStr">
        <is>
          <t>CA-2015-143490</t>
        </is>
      </c>
      <c r="C3842" s="9" t="n">
        <v>42344</v>
      </c>
      <c r="D3842" s="8" t="n">
        <v>2015</v>
      </c>
      <c r="E3842" s="8" t="n">
        <v>12</v>
      </c>
      <c r="F3842" t="inlineStr">
        <is>
          <t>2015-12</t>
        </is>
      </c>
      <c r="G3842" t="inlineStr">
        <is>
          <t>Technology</t>
        </is>
      </c>
      <c r="H3842" t="inlineStr">
        <is>
          <t>Phones</t>
        </is>
      </c>
      <c r="I3842" t="inlineStr">
        <is>
          <t>AT&amp;T 1080 Corded phone</t>
        </is>
      </c>
      <c r="J3842" s="8" t="n">
        <v>2</v>
      </c>
      <c r="K3842" s="10" t="n">
        <v>0.2</v>
      </c>
      <c r="L3842" s="11" t="n">
        <v>219.184</v>
      </c>
      <c r="M3842" s="11">
        <f>L3842-N3842</f>
        <v>200.0054</v>
      </c>
      <c r="N3842" s="11" t="n">
        <v>19.1786</v>
      </c>
      <c r="O3842">
        <f>IF(L3842=0,"—",N3842/L3842)</f>
        <v>0.0875</v>
      </c>
      <c r="P3842" t="inlineStr">
        <is>
          <t>West</t>
        </is>
      </c>
      <c r="Q3842" t="inlineStr">
        <is>
          <t>Consumer</t>
        </is>
      </c>
    </row>
    <row r="3843">
      <c r="A3843" s="8" t="n">
        <v>1092</v>
      </c>
      <c r="B3843" t="inlineStr">
        <is>
          <t>CA-2015-143490</t>
        </is>
      </c>
      <c r="C3843" s="9" t="n">
        <v>42344</v>
      </c>
      <c r="D3843" s="8" t="n">
        <v>2015</v>
      </c>
      <c r="E3843" s="8" t="n">
        <v>12</v>
      </c>
      <c r="F3843" t="inlineStr">
        <is>
          <t>2015-12</t>
        </is>
      </c>
      <c r="G3843" t="inlineStr">
        <is>
          <t>Office Supplies</t>
        </is>
      </c>
      <c r="H3843" t="inlineStr">
        <is>
          <t>Art</t>
        </is>
      </c>
      <c r="I3843" t="inlineStr">
        <is>
          <t>Stanley Contemporary Battery Pencil Sharpeners</t>
        </is>
      </c>
      <c r="J3843" s="8" t="n">
        <v>9</v>
      </c>
      <c r="K3843" s="10" t="n">
        <v>0</v>
      </c>
      <c r="L3843" s="11" t="n">
        <v>120.15</v>
      </c>
      <c r="M3843" s="11">
        <f>L3843-N3843</f>
        <v>86.50800000000001</v>
      </c>
      <c r="N3843" s="11" t="n">
        <v>33.642</v>
      </c>
      <c r="O3843">
        <f>IF(L3843=0,"—",N3843/L3843)</f>
        <v>0.28</v>
      </c>
      <c r="P3843" t="inlineStr">
        <is>
          <t>West</t>
        </is>
      </c>
      <c r="Q3843" t="inlineStr">
        <is>
          <t>Consumer</t>
        </is>
      </c>
    </row>
    <row r="3844">
      <c r="A3844" s="8" t="n">
        <v>5559</v>
      </c>
      <c r="B3844" t="inlineStr">
        <is>
          <t>US-2015-114741</t>
        </is>
      </c>
      <c r="C3844" s="9" t="n">
        <v>42344</v>
      </c>
      <c r="D3844" s="8" t="n">
        <v>2015</v>
      </c>
      <c r="E3844" s="8" t="n">
        <v>12</v>
      </c>
      <c r="F3844" t="inlineStr">
        <is>
          <t>2015-12</t>
        </is>
      </c>
      <c r="G3844" t="inlineStr">
        <is>
          <t>Office Supplies</t>
        </is>
      </c>
      <c r="H3844" t="inlineStr">
        <is>
          <t>Paper</t>
        </is>
      </c>
      <c r="I3844" t="inlineStr">
        <is>
          <t>Xerox 20</t>
        </is>
      </c>
      <c r="J3844" s="8" t="n">
        <v>1</v>
      </c>
      <c r="K3844" s="10" t="n">
        <v>0</v>
      </c>
      <c r="L3844" s="11" t="n">
        <v>6.48</v>
      </c>
      <c r="M3844" s="11">
        <f>L3844-N3844</f>
        <v>3.3696000000000006</v>
      </c>
      <c r="N3844" s="11" t="n">
        <v>3.1104</v>
      </c>
      <c r="O3844">
        <f>IF(L3844=0,"—",N3844/L3844)</f>
        <v>0.4799999999999999</v>
      </c>
      <c r="P3844" t="inlineStr">
        <is>
          <t>West</t>
        </is>
      </c>
      <c r="Q3844" t="inlineStr">
        <is>
          <t>Consumer</t>
        </is>
      </c>
    </row>
    <row r="3845">
      <c r="A3845" s="8" t="n">
        <v>2224</v>
      </c>
      <c r="B3845" t="inlineStr">
        <is>
          <t>CA-2015-131884</t>
        </is>
      </c>
      <c r="C3845" s="9" t="n">
        <v>42344</v>
      </c>
      <c r="D3845" s="8" t="n">
        <v>2015</v>
      </c>
      <c r="E3845" s="8" t="n">
        <v>12</v>
      </c>
      <c r="F3845" t="inlineStr">
        <is>
          <t>2015-12</t>
        </is>
      </c>
      <c r="G3845" t="inlineStr">
        <is>
          <t>Furniture</t>
        </is>
      </c>
      <c r="H3845" t="inlineStr">
        <is>
          <t>Chairs</t>
        </is>
      </c>
      <c r="I3845" t="inlineStr">
        <is>
          <t>Global Low Back Tilter Chair</t>
        </is>
      </c>
      <c r="J3845" s="8" t="n">
        <v>1</v>
      </c>
      <c r="K3845" s="10" t="n">
        <v>0.3</v>
      </c>
      <c r="L3845" s="11" t="n">
        <v>70.68600000000001</v>
      </c>
      <c r="M3845" s="11">
        <f>L3845-N3845</f>
        <v>94.9212</v>
      </c>
      <c r="N3845" s="11" t="n">
        <v>-24.2352</v>
      </c>
      <c r="O3845">
        <f>IF(L3845=0,"—",N3845/L3845)</f>
        <v>-0.3428571428571428</v>
      </c>
      <c r="P3845" t="inlineStr">
        <is>
          <t>East</t>
        </is>
      </c>
      <c r="Q3845" t="inlineStr">
        <is>
          <t>Consumer</t>
        </is>
      </c>
    </row>
    <row r="3846">
      <c r="A3846" s="8" t="n">
        <v>1522</v>
      </c>
      <c r="B3846" t="inlineStr">
        <is>
          <t>CA-2015-144806</t>
        </is>
      </c>
      <c r="C3846" s="9" t="n">
        <v>42344</v>
      </c>
      <c r="D3846" s="8" t="n">
        <v>2015</v>
      </c>
      <c r="E3846" s="8" t="n">
        <v>12</v>
      </c>
      <c r="F3846" t="inlineStr">
        <is>
          <t>2015-12</t>
        </is>
      </c>
      <c r="G3846" t="inlineStr">
        <is>
          <t>Furniture</t>
        </is>
      </c>
      <c r="H3846" t="inlineStr">
        <is>
          <t>Furnishings</t>
        </is>
      </c>
      <c r="I3846" t="inlineStr">
        <is>
          <t>Howard Miller 13" Diameter Pewter Finish Round Wall Clock</t>
        </is>
      </c>
      <c r="J3846" s="8" t="n">
        <v>6</v>
      </c>
      <c r="K3846" s="10" t="n">
        <v>0.2</v>
      </c>
      <c r="L3846" s="11" t="n">
        <v>206.112</v>
      </c>
      <c r="M3846" s="11">
        <f>L3846-N3846</f>
        <v>157.16039999999998</v>
      </c>
      <c r="N3846" s="11" t="n">
        <v>48.9516</v>
      </c>
      <c r="O3846">
        <f>IF(L3846=0,"—",N3846/L3846)</f>
        <v>0.2375</v>
      </c>
      <c r="P3846" t="inlineStr">
        <is>
          <t>West</t>
        </is>
      </c>
      <c r="Q3846" t="inlineStr">
        <is>
          <t>Consumer</t>
        </is>
      </c>
    </row>
    <row r="3847">
      <c r="A3847" s="8" t="n">
        <v>1523</v>
      </c>
      <c r="B3847" t="inlineStr">
        <is>
          <t>CA-2015-144806</t>
        </is>
      </c>
      <c r="C3847" s="9" t="n">
        <v>42344</v>
      </c>
      <c r="D3847" s="8" t="n">
        <v>2015</v>
      </c>
      <c r="E3847" s="8" t="n">
        <v>12</v>
      </c>
      <c r="F3847" t="inlineStr">
        <is>
          <t>2015-12</t>
        </is>
      </c>
      <c r="G3847" t="inlineStr">
        <is>
          <t>Office Supplies</t>
        </is>
      </c>
      <c r="H3847" t="inlineStr">
        <is>
          <t>Paper</t>
        </is>
      </c>
      <c r="I3847" t="inlineStr">
        <is>
          <t>Xerox 1970</t>
        </is>
      </c>
      <c r="J3847" s="8" t="n">
        <v>5</v>
      </c>
      <c r="K3847" s="10" t="n">
        <v>0.2</v>
      </c>
      <c r="L3847" s="11" t="n">
        <v>19.92</v>
      </c>
      <c r="M3847" s="11">
        <f>L3847-N3847</f>
        <v>13.197000000000003</v>
      </c>
      <c r="N3847" s="11" t="n">
        <v>6.723</v>
      </c>
      <c r="O3847">
        <f>IF(L3847=0,"—",N3847/L3847)</f>
        <v>0.33749999999999997</v>
      </c>
      <c r="P3847" t="inlineStr">
        <is>
          <t>West</t>
        </is>
      </c>
      <c r="Q3847" t="inlineStr">
        <is>
          <t>Consumer</t>
        </is>
      </c>
    </row>
    <row r="3848">
      <c r="A3848" s="8" t="n">
        <v>1524</v>
      </c>
      <c r="B3848" t="inlineStr">
        <is>
          <t>CA-2015-144806</t>
        </is>
      </c>
      <c r="C3848" s="9" t="n">
        <v>42344</v>
      </c>
      <c r="D3848" s="8" t="n">
        <v>2015</v>
      </c>
      <c r="E3848" s="8" t="n">
        <v>12</v>
      </c>
      <c r="F3848" t="inlineStr">
        <is>
          <t>2015-12</t>
        </is>
      </c>
      <c r="G3848" t="inlineStr">
        <is>
          <t>Office Supplies</t>
        </is>
      </c>
      <c r="H3848" t="inlineStr">
        <is>
          <t>Paper</t>
        </is>
      </c>
      <c r="I3848" t="inlineStr">
        <is>
          <t>Xerox 1960</t>
        </is>
      </c>
      <c r="J3848" s="8" t="n">
        <v>8</v>
      </c>
      <c r="K3848" s="10" t="n">
        <v>0.2</v>
      </c>
      <c r="L3848" s="11" t="n">
        <v>198.272</v>
      </c>
      <c r="M3848" s="11">
        <f>L3848-N3848</f>
        <v>136.31199999999998</v>
      </c>
      <c r="N3848" s="11" t="n">
        <v>61.96</v>
      </c>
      <c r="O3848">
        <f>IF(L3848=0,"—",N3848/L3848)</f>
        <v>0.3125</v>
      </c>
      <c r="P3848" t="inlineStr">
        <is>
          <t>West</t>
        </is>
      </c>
      <c r="Q3848" t="inlineStr">
        <is>
          <t>Consumer</t>
        </is>
      </c>
    </row>
    <row r="3849">
      <c r="A3849" s="8" t="n">
        <v>1526</v>
      </c>
      <c r="B3849" t="inlineStr">
        <is>
          <t>CA-2015-144806</t>
        </is>
      </c>
      <c r="C3849" s="9" t="n">
        <v>42344</v>
      </c>
      <c r="D3849" s="8" t="n">
        <v>2015</v>
      </c>
      <c r="E3849" s="8" t="n">
        <v>12</v>
      </c>
      <c r="F3849" t="inlineStr">
        <is>
          <t>2015-12</t>
        </is>
      </c>
      <c r="G3849" t="inlineStr">
        <is>
          <t>Office Supplies</t>
        </is>
      </c>
      <c r="H3849" t="inlineStr">
        <is>
          <t>Art</t>
        </is>
      </c>
      <c r="I3849" t="inlineStr">
        <is>
          <t>BOSTON Model 1800 Electric Pencil Sharpeners, Putty/Woodgrain</t>
        </is>
      </c>
      <c r="J3849" s="8" t="n">
        <v>6</v>
      </c>
      <c r="K3849" s="10" t="n">
        <v>0.2</v>
      </c>
      <c r="L3849" s="11" t="n">
        <v>86.304</v>
      </c>
      <c r="M3849" s="11">
        <f>L3849-N3849</f>
        <v>76.5948</v>
      </c>
      <c r="N3849" s="11" t="n">
        <v>9.709199999999999</v>
      </c>
      <c r="O3849">
        <f>IF(L3849=0,"—",N3849/L3849)</f>
        <v>0.11249999999999999</v>
      </c>
      <c r="P3849" t="inlineStr">
        <is>
          <t>West</t>
        </is>
      </c>
      <c r="Q3849" t="inlineStr">
        <is>
          <t>Consumer</t>
        </is>
      </c>
    </row>
    <row r="3850">
      <c r="A3850" s="8" t="n">
        <v>2223</v>
      </c>
      <c r="B3850" t="inlineStr">
        <is>
          <t>CA-2015-131884</t>
        </is>
      </c>
      <c r="C3850" s="9" t="n">
        <v>42344</v>
      </c>
      <c r="D3850" s="8" t="n">
        <v>2015</v>
      </c>
      <c r="E3850" s="8" t="n">
        <v>12</v>
      </c>
      <c r="F3850" t="inlineStr">
        <is>
          <t>2015-12</t>
        </is>
      </c>
      <c r="G3850" t="inlineStr">
        <is>
          <t>Office Supplies</t>
        </is>
      </c>
      <c r="H3850" t="inlineStr">
        <is>
          <t>Art</t>
        </is>
      </c>
      <c r="I3850" t="inlineStr">
        <is>
          <t>Newell 312</t>
        </is>
      </c>
      <c r="J3850" s="8" t="n">
        <v>8</v>
      </c>
      <c r="K3850" s="10" t="n">
        <v>0.2</v>
      </c>
      <c r="L3850" s="11" t="n">
        <v>37.376</v>
      </c>
      <c r="M3850" s="11">
        <f>L3850-N3850</f>
        <v>32.704</v>
      </c>
      <c r="N3850" s="11" t="n">
        <v>4.672</v>
      </c>
      <c r="O3850">
        <f>IF(L3850=0,"—",N3850/L3850)</f>
        <v>0.125</v>
      </c>
      <c r="P3850" t="inlineStr">
        <is>
          <t>East</t>
        </is>
      </c>
      <c r="Q3850" t="inlineStr">
        <is>
          <t>Consumer</t>
        </is>
      </c>
    </row>
    <row r="3851">
      <c r="A3851" s="8" t="n">
        <v>2222</v>
      </c>
      <c r="B3851" t="inlineStr">
        <is>
          <t>CA-2015-131884</t>
        </is>
      </c>
      <c r="C3851" s="9" t="n">
        <v>42344</v>
      </c>
      <c r="D3851" s="8" t="n">
        <v>2015</v>
      </c>
      <c r="E3851" s="8" t="n">
        <v>12</v>
      </c>
      <c r="F3851" t="inlineStr">
        <is>
          <t>2015-12</t>
        </is>
      </c>
      <c r="G3851" t="inlineStr">
        <is>
          <t>Technology</t>
        </is>
      </c>
      <c r="H3851" t="inlineStr">
        <is>
          <t>Phones</t>
        </is>
      </c>
      <c r="I3851" t="inlineStr">
        <is>
          <t>Polycom SoundStation2 EX Conference phone</t>
        </is>
      </c>
      <c r="J3851" s="8" t="n">
        <v>2</v>
      </c>
      <c r="K3851" s="10" t="n">
        <v>0.4</v>
      </c>
      <c r="L3851" s="11" t="n">
        <v>485.94</v>
      </c>
      <c r="M3851" s="11">
        <f>L3851-N3851</f>
        <v>575.029</v>
      </c>
      <c r="N3851" s="11" t="n">
        <v>-89.089</v>
      </c>
      <c r="O3851">
        <f>IF(L3851=0,"—",N3851/L3851)</f>
        <v>-0.18333333333333332</v>
      </c>
      <c r="P3851" t="inlineStr">
        <is>
          <t>East</t>
        </is>
      </c>
      <c r="Q3851" t="inlineStr">
        <is>
          <t>Consumer</t>
        </is>
      </c>
    </row>
    <row r="3852">
      <c r="A3852" s="8" t="n">
        <v>6578</v>
      </c>
      <c r="B3852" t="inlineStr">
        <is>
          <t>CA-2015-153752</t>
        </is>
      </c>
      <c r="C3852" s="9" t="n">
        <v>42344</v>
      </c>
      <c r="D3852" s="8" t="n">
        <v>2015</v>
      </c>
      <c r="E3852" s="8" t="n">
        <v>12</v>
      </c>
      <c r="F3852" t="inlineStr">
        <is>
          <t>2015-12</t>
        </is>
      </c>
      <c r="G3852" t="inlineStr">
        <is>
          <t>Technology</t>
        </is>
      </c>
      <c r="H3852" t="inlineStr">
        <is>
          <t>Phones</t>
        </is>
      </c>
      <c r="I3852" t="inlineStr">
        <is>
          <t>AT&amp;T CL82213</t>
        </is>
      </c>
      <c r="J3852" s="8" t="n">
        <v>6</v>
      </c>
      <c r="K3852" s="10" t="n">
        <v>0</v>
      </c>
      <c r="L3852" s="11" t="n">
        <v>173.94</v>
      </c>
      <c r="M3852" s="11">
        <f>L3852-N3852</f>
        <v>123.4974</v>
      </c>
      <c r="N3852" s="11" t="n">
        <v>50.4426</v>
      </c>
      <c r="O3852">
        <f>IF(L3852=0,"—",N3852/L3852)</f>
        <v>0.29</v>
      </c>
      <c r="P3852" t="inlineStr">
        <is>
          <t>South</t>
        </is>
      </c>
      <c r="Q3852" t="inlineStr">
        <is>
          <t>Consumer</t>
        </is>
      </c>
    </row>
    <row r="3853">
      <c r="A3853" s="8" t="n">
        <v>4073</v>
      </c>
      <c r="B3853" t="inlineStr">
        <is>
          <t>CA-2015-156104</t>
        </is>
      </c>
      <c r="C3853" s="9" t="n">
        <v>42344</v>
      </c>
      <c r="D3853" s="8" t="n">
        <v>2015</v>
      </c>
      <c r="E3853" s="8" t="n">
        <v>12</v>
      </c>
      <c r="F3853" t="inlineStr">
        <is>
          <t>2015-12</t>
        </is>
      </c>
      <c r="G3853" t="inlineStr">
        <is>
          <t>Technology</t>
        </is>
      </c>
      <c r="H3853" t="inlineStr">
        <is>
          <t>Copiers</t>
        </is>
      </c>
      <c r="I3853" t="inlineStr">
        <is>
          <t>Hewlett Packard 610 Color Digital Copier / Printer</t>
        </is>
      </c>
      <c r="J3853" s="8" t="n">
        <v>2</v>
      </c>
      <c r="K3853" s="10" t="n">
        <v>0</v>
      </c>
      <c r="L3853" s="11" t="n">
        <v>999.98</v>
      </c>
      <c r="M3853" s="11">
        <f>L3853-N3853</f>
        <v>549.989</v>
      </c>
      <c r="N3853" s="11" t="n">
        <v>449.991</v>
      </c>
      <c r="O3853">
        <f>IF(L3853=0,"—",N3853/L3853)</f>
        <v>0.44999999999999996</v>
      </c>
      <c r="P3853" t="inlineStr">
        <is>
          <t>Central</t>
        </is>
      </c>
      <c r="Q3853" t="inlineStr">
        <is>
          <t>Home Office</t>
        </is>
      </c>
    </row>
    <row r="3854">
      <c r="A3854" s="8" t="n">
        <v>2393</v>
      </c>
      <c r="B3854" t="inlineStr">
        <is>
          <t>US-2015-127040</t>
        </is>
      </c>
      <c r="C3854" s="9" t="n">
        <v>42344</v>
      </c>
      <c r="D3854" s="8" t="n">
        <v>2015</v>
      </c>
      <c r="E3854" s="8" t="n">
        <v>12</v>
      </c>
      <c r="F3854" t="inlineStr">
        <is>
          <t>2015-12</t>
        </is>
      </c>
      <c r="G3854" t="inlineStr">
        <is>
          <t>Furniture</t>
        </is>
      </c>
      <c r="H3854" t="inlineStr">
        <is>
          <t>Furnishings</t>
        </is>
      </c>
      <c r="I3854" t="inlineStr">
        <is>
          <t>Seth Thomas 14" Day/Date Wall Clock</t>
        </is>
      </c>
      <c r="J3854" s="8" t="n">
        <v>4</v>
      </c>
      <c r="K3854" s="10" t="n">
        <v>0</v>
      </c>
      <c r="L3854" s="11" t="n">
        <v>113.92</v>
      </c>
      <c r="M3854" s="11">
        <f>L3854-N3854</f>
        <v>71.7696</v>
      </c>
      <c r="N3854" s="11" t="n">
        <v>42.1504</v>
      </c>
      <c r="O3854">
        <f>IF(L3854=0,"—",N3854/L3854)</f>
        <v>0.37</v>
      </c>
      <c r="P3854" t="inlineStr">
        <is>
          <t>East</t>
        </is>
      </c>
      <c r="Q3854" t="inlineStr">
        <is>
          <t>Consumer</t>
        </is>
      </c>
    </row>
    <row r="3855">
      <c r="A3855" s="8" t="n">
        <v>1525</v>
      </c>
      <c r="B3855" t="inlineStr">
        <is>
          <t>CA-2015-144806</t>
        </is>
      </c>
      <c r="C3855" s="9" t="n">
        <v>42344</v>
      </c>
      <c r="D3855" s="8" t="n">
        <v>2015</v>
      </c>
      <c r="E3855" s="8" t="n">
        <v>12</v>
      </c>
      <c r="F3855" t="inlineStr">
        <is>
          <t>2015-12</t>
        </is>
      </c>
      <c r="G3855" t="inlineStr">
        <is>
          <t>Office Supplies</t>
        </is>
      </c>
      <c r="H3855" t="inlineStr">
        <is>
          <t>Storage</t>
        </is>
      </c>
      <c r="I3855" t="inlineStr">
        <is>
          <t>Belkin 19" Vented Equipment Shelf, Black</t>
        </is>
      </c>
      <c r="J3855" s="8" t="n">
        <v>6</v>
      </c>
      <c r="K3855" s="10" t="n">
        <v>0.2</v>
      </c>
      <c r="L3855" s="11" t="n">
        <v>247.104</v>
      </c>
      <c r="M3855" s="11">
        <f>L3855-N3855</f>
        <v>305.7912</v>
      </c>
      <c r="N3855" s="11" t="n">
        <v>-58.6872</v>
      </c>
      <c r="O3855">
        <f>IF(L3855=0,"—",N3855/L3855)</f>
        <v>-0.2375</v>
      </c>
      <c r="P3855" t="inlineStr">
        <is>
          <t>West</t>
        </is>
      </c>
      <c r="Q3855" t="inlineStr">
        <is>
          <t>Consumer</t>
        </is>
      </c>
    </row>
    <row r="3856">
      <c r="A3856" s="8" t="n">
        <v>1285</v>
      </c>
      <c r="B3856" t="inlineStr">
        <is>
          <t>US-2015-149692</t>
        </is>
      </c>
      <c r="C3856" s="9" t="n">
        <v>42344</v>
      </c>
      <c r="D3856" s="8" t="n">
        <v>2015</v>
      </c>
      <c r="E3856" s="8" t="n">
        <v>12</v>
      </c>
      <c r="F3856" t="inlineStr">
        <is>
          <t>2015-12</t>
        </is>
      </c>
      <c r="G3856" t="inlineStr">
        <is>
          <t>Office Supplies</t>
        </is>
      </c>
      <c r="H3856" t="inlineStr">
        <is>
          <t>Binders</t>
        </is>
      </c>
      <c r="I3856" t="inlineStr">
        <is>
          <t>Avery Reinforcements for Hole-Punch Pages</t>
        </is>
      </c>
      <c r="J3856" s="8" t="n">
        <v>7</v>
      </c>
      <c r="K3856" s="10" t="n">
        <v>0.8</v>
      </c>
      <c r="L3856" s="11" t="n">
        <v>2.772</v>
      </c>
      <c r="M3856" s="11">
        <f>L3856-N3856</f>
        <v>7.622999999999999</v>
      </c>
      <c r="N3856" s="11" t="n">
        <v>-4.851</v>
      </c>
      <c r="O3856">
        <f>IF(L3856=0,"—",N3856/L3856)</f>
        <v>-1.7500000000000002</v>
      </c>
      <c r="P3856" t="inlineStr">
        <is>
          <t>Central</t>
        </is>
      </c>
      <c r="Q3856" t="inlineStr">
        <is>
          <t>Consumer</t>
        </is>
      </c>
    </row>
    <row r="3857">
      <c r="A3857" s="8" t="n">
        <v>5609</v>
      </c>
      <c r="B3857" t="inlineStr">
        <is>
          <t>CA-2015-168634</t>
        </is>
      </c>
      <c r="C3857" s="9" t="n">
        <v>42344</v>
      </c>
      <c r="D3857" s="8" t="n">
        <v>2015</v>
      </c>
      <c r="E3857" s="8" t="n">
        <v>12</v>
      </c>
      <c r="F3857" t="inlineStr">
        <is>
          <t>2015-12</t>
        </is>
      </c>
      <c r="G3857" t="inlineStr">
        <is>
          <t>Office Supplies</t>
        </is>
      </c>
      <c r="H3857" t="inlineStr">
        <is>
          <t>Appliances</t>
        </is>
      </c>
      <c r="I3857" t="inlineStr">
        <is>
          <t>Commercial WindTunnel Clean Air Upright Vacuum, Replacement Belts, Filtration Ba</t>
        </is>
      </c>
      <c r="J3857" s="8" t="n">
        <v>2</v>
      </c>
      <c r="K3857" s="10" t="n">
        <v>0</v>
      </c>
      <c r="L3857" s="11" t="n">
        <v>7.78</v>
      </c>
      <c r="M3857" s="11">
        <f>L3857-N3857</f>
        <v>5.7572</v>
      </c>
      <c r="N3857" s="11" t="n">
        <v>2.0228</v>
      </c>
      <c r="O3857">
        <f>IF(L3857=0,"—",N3857/L3857)</f>
        <v>0.26</v>
      </c>
      <c r="P3857" t="inlineStr">
        <is>
          <t>West</t>
        </is>
      </c>
      <c r="Q3857" t="inlineStr">
        <is>
          <t>Consumer</t>
        </is>
      </c>
    </row>
    <row r="3858">
      <c r="A3858" s="8" t="n">
        <v>6841</v>
      </c>
      <c r="B3858" t="inlineStr">
        <is>
          <t>CA-2015-166338</t>
        </is>
      </c>
      <c r="C3858" s="9" t="n">
        <v>42344</v>
      </c>
      <c r="D3858" s="8" t="n">
        <v>2015</v>
      </c>
      <c r="E3858" s="8" t="n">
        <v>12</v>
      </c>
      <c r="F3858" t="inlineStr">
        <is>
          <t>2015-12</t>
        </is>
      </c>
      <c r="G3858" t="inlineStr">
        <is>
          <t>Office Supplies</t>
        </is>
      </c>
      <c r="H3858" t="inlineStr">
        <is>
          <t>Binders</t>
        </is>
      </c>
      <c r="I3858" t="inlineStr">
        <is>
          <t>Ibico Standard Transparent Covers</t>
        </is>
      </c>
      <c r="J3858" s="8" t="n">
        <v>3</v>
      </c>
      <c r="K3858" s="10" t="n">
        <v>0.7</v>
      </c>
      <c r="L3858" s="11" t="n">
        <v>14.832</v>
      </c>
      <c r="M3858" s="11">
        <f>L3858-N3858</f>
        <v>25.2144</v>
      </c>
      <c r="N3858" s="11" t="n">
        <v>-10.3824</v>
      </c>
      <c r="O3858">
        <f>IF(L3858=0,"—",N3858/L3858)</f>
        <v>-0.7</v>
      </c>
      <c r="P3858" t="inlineStr">
        <is>
          <t>East</t>
        </is>
      </c>
      <c r="Q3858" t="inlineStr">
        <is>
          <t>Home Office</t>
        </is>
      </c>
    </row>
    <row r="3859">
      <c r="A3859" s="8" t="n">
        <v>4977</v>
      </c>
      <c r="B3859" t="inlineStr">
        <is>
          <t>CA-2015-165050</t>
        </is>
      </c>
      <c r="C3859" s="9" t="n">
        <v>42345</v>
      </c>
      <c r="D3859" s="8" t="n">
        <v>2015</v>
      </c>
      <c r="E3859" s="8" t="n">
        <v>12</v>
      </c>
      <c r="F3859" t="inlineStr">
        <is>
          <t>2015-12</t>
        </is>
      </c>
      <c r="G3859" t="inlineStr">
        <is>
          <t>Office Supplies</t>
        </is>
      </c>
      <c r="H3859" t="inlineStr">
        <is>
          <t>Binders</t>
        </is>
      </c>
      <c r="I3859" t="inlineStr">
        <is>
          <t>Pressboard Data Binders by Wilson Jones</t>
        </is>
      </c>
      <c r="J3859" s="8" t="n">
        <v>5</v>
      </c>
      <c r="K3859" s="10" t="n">
        <v>0.2</v>
      </c>
      <c r="L3859" s="11" t="n">
        <v>21.36</v>
      </c>
      <c r="M3859" s="11">
        <f>L3859-N3859</f>
        <v>14.151</v>
      </c>
      <c r="N3859" s="11" t="n">
        <v>7.209</v>
      </c>
      <c r="O3859">
        <f>IF(L3859=0,"—",N3859/L3859)</f>
        <v>0.33749999999999997</v>
      </c>
      <c r="P3859" t="inlineStr">
        <is>
          <t>East</t>
        </is>
      </c>
      <c r="Q3859" t="inlineStr">
        <is>
          <t>Consumer</t>
        </is>
      </c>
    </row>
    <row r="3860">
      <c r="A3860" s="8" t="n">
        <v>4979</v>
      </c>
      <c r="B3860" t="inlineStr">
        <is>
          <t>CA-2015-165050</t>
        </is>
      </c>
      <c r="C3860" s="9" t="n">
        <v>42345</v>
      </c>
      <c r="D3860" s="8" t="n">
        <v>2015</v>
      </c>
      <c r="E3860" s="8" t="n">
        <v>12</v>
      </c>
      <c r="F3860" t="inlineStr">
        <is>
          <t>2015-12</t>
        </is>
      </c>
      <c r="G3860" t="inlineStr">
        <is>
          <t>Technology</t>
        </is>
      </c>
      <c r="H3860" t="inlineStr">
        <is>
          <t>Phones</t>
        </is>
      </c>
      <c r="I3860" t="inlineStr">
        <is>
          <t>Digium D40 VoIP phone</t>
        </is>
      </c>
      <c r="J3860" s="8" t="n">
        <v>6</v>
      </c>
      <c r="K3860" s="10" t="n">
        <v>0</v>
      </c>
      <c r="L3860" s="11" t="n">
        <v>773.9400000000001</v>
      </c>
      <c r="M3860" s="11">
        <f>L3860-N3860</f>
        <v>549.4974000000001</v>
      </c>
      <c r="N3860" s="11" t="n">
        <v>224.4426</v>
      </c>
      <c r="O3860">
        <f>IF(L3860=0,"—",N3860/L3860)</f>
        <v>0.29</v>
      </c>
      <c r="P3860" t="inlineStr">
        <is>
          <t>East</t>
        </is>
      </c>
      <c r="Q3860" t="inlineStr">
        <is>
          <t>Consumer</t>
        </is>
      </c>
    </row>
    <row r="3861">
      <c r="A3861" s="8" t="n">
        <v>9665</v>
      </c>
      <c r="B3861" t="inlineStr">
        <is>
          <t>US-2015-120957</t>
        </is>
      </c>
      <c r="C3861" s="9" t="n">
        <v>42345</v>
      </c>
      <c r="D3861" s="8" t="n">
        <v>2015</v>
      </c>
      <c r="E3861" s="8" t="n">
        <v>12</v>
      </c>
      <c r="F3861" t="inlineStr">
        <is>
          <t>2015-12</t>
        </is>
      </c>
      <c r="G3861" t="inlineStr">
        <is>
          <t>Office Supplies</t>
        </is>
      </c>
      <c r="H3861" t="inlineStr">
        <is>
          <t>Paper</t>
        </is>
      </c>
      <c r="I3861" t="inlineStr">
        <is>
          <t>Xerox 218</t>
        </is>
      </c>
      <c r="J3861" s="8" t="n">
        <v>2</v>
      </c>
      <c r="K3861" s="10" t="n">
        <v>0</v>
      </c>
      <c r="L3861" s="11" t="n">
        <v>12.96</v>
      </c>
      <c r="M3861" s="11">
        <f>L3861-N3861</f>
        <v>6.739200000000001</v>
      </c>
      <c r="N3861" s="11" t="n">
        <v>6.2208</v>
      </c>
      <c r="O3861">
        <f>IF(L3861=0,"—",N3861/L3861)</f>
        <v>0.4799999999999999</v>
      </c>
      <c r="P3861" t="inlineStr">
        <is>
          <t>West</t>
        </is>
      </c>
      <c r="Q3861" t="inlineStr">
        <is>
          <t>Corporate</t>
        </is>
      </c>
    </row>
    <row r="3862">
      <c r="A3862" s="8" t="n">
        <v>4978</v>
      </c>
      <c r="B3862" t="inlineStr">
        <is>
          <t>CA-2015-165050</t>
        </is>
      </c>
      <c r="C3862" s="9" t="n">
        <v>42345</v>
      </c>
      <c r="D3862" s="8" t="n">
        <v>2015</v>
      </c>
      <c r="E3862" s="8" t="n">
        <v>12</v>
      </c>
      <c r="F3862" t="inlineStr">
        <is>
          <t>2015-12</t>
        </is>
      </c>
      <c r="G3862" t="inlineStr">
        <is>
          <t>Office Supplies</t>
        </is>
      </c>
      <c r="H3862" t="inlineStr">
        <is>
          <t>Binders</t>
        </is>
      </c>
      <c r="I3862" t="inlineStr">
        <is>
          <t>Avery Durable Slant Ring Binders With Label Holder</t>
        </is>
      </c>
      <c r="J3862" s="8" t="n">
        <v>2</v>
      </c>
      <c r="K3862" s="10" t="n">
        <v>0.2</v>
      </c>
      <c r="L3862" s="11" t="n">
        <v>6.688</v>
      </c>
      <c r="M3862" s="11">
        <f>L3862-N3862</f>
        <v>4.347199999999999</v>
      </c>
      <c r="N3862" s="11" t="n">
        <v>2.3408</v>
      </c>
      <c r="O3862">
        <f>IF(L3862=0,"—",N3862/L3862)</f>
        <v>0.35000000000000003</v>
      </c>
      <c r="P3862" t="inlineStr">
        <is>
          <t>East</t>
        </is>
      </c>
      <c r="Q3862" t="inlineStr">
        <is>
          <t>Consumer</t>
        </is>
      </c>
    </row>
    <row r="3863">
      <c r="A3863" s="8" t="n">
        <v>539</v>
      </c>
      <c r="B3863" t="inlineStr">
        <is>
          <t>CA-2015-134894</t>
        </is>
      </c>
      <c r="C3863" s="9" t="n">
        <v>42345</v>
      </c>
      <c r="D3863" s="8" t="n">
        <v>2015</v>
      </c>
      <c r="E3863" s="8" t="n">
        <v>12</v>
      </c>
      <c r="F3863" t="inlineStr">
        <is>
          <t>2015-12</t>
        </is>
      </c>
      <c r="G3863" t="inlineStr">
        <is>
          <t>Office Supplies</t>
        </is>
      </c>
      <c r="H3863" t="inlineStr">
        <is>
          <t>Appliances</t>
        </is>
      </c>
      <c r="I3863" t="inlineStr">
        <is>
          <t>Eureka The Boss Cordless Rechargeable Stick Vac</t>
        </is>
      </c>
      <c r="J3863" s="8" t="n">
        <v>3</v>
      </c>
      <c r="K3863" s="10" t="n">
        <v>0</v>
      </c>
      <c r="L3863" s="11" t="n">
        <v>152.94</v>
      </c>
      <c r="M3863" s="11">
        <f>L3863-N3863</f>
        <v>111.6462</v>
      </c>
      <c r="N3863" s="11" t="n">
        <v>41.2938</v>
      </c>
      <c r="O3863">
        <f>IF(L3863=0,"—",N3863/L3863)</f>
        <v>0.26999999999999996</v>
      </c>
      <c r="P3863" t="inlineStr">
        <is>
          <t>South</t>
        </is>
      </c>
      <c r="Q3863" t="inlineStr">
        <is>
          <t>Consumer</t>
        </is>
      </c>
    </row>
    <row r="3864">
      <c r="A3864" s="8" t="n">
        <v>540</v>
      </c>
      <c r="B3864" t="inlineStr">
        <is>
          <t>CA-2015-134894</t>
        </is>
      </c>
      <c r="C3864" s="9" t="n">
        <v>42345</v>
      </c>
      <c r="D3864" s="8" t="n">
        <v>2015</v>
      </c>
      <c r="E3864" s="8" t="n">
        <v>12</v>
      </c>
      <c r="F3864" t="inlineStr">
        <is>
          <t>2015-12</t>
        </is>
      </c>
      <c r="G3864" t="inlineStr">
        <is>
          <t>Furniture</t>
        </is>
      </c>
      <c r="H3864" t="inlineStr">
        <is>
          <t>Chairs</t>
        </is>
      </c>
      <c r="I3864" t="inlineStr">
        <is>
          <t>Situations Contoured Folding Chairs, 4/Set</t>
        </is>
      </c>
      <c r="J3864" s="8" t="n">
        <v>4</v>
      </c>
      <c r="K3864" s="10" t="n">
        <v>0</v>
      </c>
      <c r="L3864" s="11" t="n">
        <v>283.92</v>
      </c>
      <c r="M3864" s="11">
        <f>L3864-N3864</f>
        <v>212.94</v>
      </c>
      <c r="N3864" s="11" t="n">
        <v>70.98</v>
      </c>
      <c r="O3864">
        <f>IF(L3864=0,"—",N3864/L3864)</f>
        <v>0.25</v>
      </c>
      <c r="P3864" t="inlineStr">
        <is>
          <t>South</t>
        </is>
      </c>
      <c r="Q3864" t="inlineStr">
        <is>
          <t>Consumer</t>
        </is>
      </c>
    </row>
    <row r="3865">
      <c r="A3865" s="8" t="n">
        <v>755</v>
      </c>
      <c r="B3865" t="inlineStr">
        <is>
          <t>CA-2015-135272</t>
        </is>
      </c>
      <c r="C3865" s="9" t="n">
        <v>42345</v>
      </c>
      <c r="D3865" s="8" t="n">
        <v>2015</v>
      </c>
      <c r="E3865" s="8" t="n">
        <v>12</v>
      </c>
      <c r="F3865" t="inlineStr">
        <is>
          <t>2015-12</t>
        </is>
      </c>
      <c r="G3865" t="inlineStr">
        <is>
          <t>Furniture</t>
        </is>
      </c>
      <c r="H3865" t="inlineStr">
        <is>
          <t>Furnishings</t>
        </is>
      </c>
      <c r="I3865" t="inlineStr">
        <is>
          <t>12-1/2 Diameter Round Wall Clock</t>
        </is>
      </c>
      <c r="J3865" s="8" t="n">
        <v>4</v>
      </c>
      <c r="K3865" s="10" t="n">
        <v>0</v>
      </c>
      <c r="L3865" s="11" t="n">
        <v>79.92</v>
      </c>
      <c r="M3865" s="11">
        <f>L3865-N3865</f>
        <v>51.1488</v>
      </c>
      <c r="N3865" s="11" t="n">
        <v>28.7712</v>
      </c>
      <c r="O3865">
        <f>IF(L3865=0,"—",N3865/L3865)</f>
        <v>0.36</v>
      </c>
      <c r="P3865" t="inlineStr">
        <is>
          <t>West</t>
        </is>
      </c>
      <c r="Q3865" t="inlineStr">
        <is>
          <t>Consumer</t>
        </is>
      </c>
    </row>
    <row r="3866">
      <c r="A3866" s="8" t="n">
        <v>565</v>
      </c>
      <c r="B3866" t="inlineStr">
        <is>
          <t>CA-2015-130736</t>
        </is>
      </c>
      <c r="C3866" s="9" t="n">
        <v>42345</v>
      </c>
      <c r="D3866" s="8" t="n">
        <v>2015</v>
      </c>
      <c r="E3866" s="8" t="n">
        <v>12</v>
      </c>
      <c r="F3866" t="inlineStr">
        <is>
          <t>2015-12</t>
        </is>
      </c>
      <c r="G3866" t="inlineStr">
        <is>
          <t>Office Supplies</t>
        </is>
      </c>
      <c r="H3866" t="inlineStr">
        <is>
          <t>Labels</t>
        </is>
      </c>
      <c r="I3866" t="inlineStr">
        <is>
          <t>Avery 509</t>
        </is>
      </c>
      <c r="J3866" s="8" t="n">
        <v>1</v>
      </c>
      <c r="K3866" s="10" t="n">
        <v>0</v>
      </c>
      <c r="L3866" s="11" t="n">
        <v>2.61</v>
      </c>
      <c r="M3866" s="11">
        <f>L3866-N3866</f>
        <v>1.4094</v>
      </c>
      <c r="N3866" s="11" t="n">
        <v>1.2006</v>
      </c>
      <c r="O3866">
        <f>IF(L3866=0,"—",N3866/L3866)</f>
        <v>0.45999999999999996</v>
      </c>
      <c r="P3866" t="inlineStr">
        <is>
          <t>West</t>
        </is>
      </c>
      <c r="Q3866" t="inlineStr">
        <is>
          <t>Consumer</t>
        </is>
      </c>
    </row>
    <row r="3867">
      <c r="A3867" s="8" t="n">
        <v>564</v>
      </c>
      <c r="B3867" t="inlineStr">
        <is>
          <t>CA-2015-130736</t>
        </is>
      </c>
      <c r="C3867" s="9" t="n">
        <v>42345</v>
      </c>
      <c r="D3867" s="8" t="n">
        <v>2015</v>
      </c>
      <c r="E3867" s="8" t="n">
        <v>12</v>
      </c>
      <c r="F3867" t="inlineStr">
        <is>
          <t>2015-12</t>
        </is>
      </c>
      <c r="G3867" t="inlineStr">
        <is>
          <t>Office Supplies</t>
        </is>
      </c>
      <c r="H3867" t="inlineStr">
        <is>
          <t>Fasteners</t>
        </is>
      </c>
      <c r="I3867" t="inlineStr">
        <is>
          <t>Alliance Big Bands Rubber Bands, 12/Pack</t>
        </is>
      </c>
      <c r="J3867" s="8" t="n">
        <v>2</v>
      </c>
      <c r="K3867" s="10" t="n">
        <v>0</v>
      </c>
      <c r="L3867" s="11" t="n">
        <v>3.96</v>
      </c>
      <c r="M3867" s="11">
        <f>L3867-N3867</f>
        <v>3.96</v>
      </c>
      <c r="N3867" s="11" t="n">
        <v>0</v>
      </c>
      <c r="O3867">
        <f>IF(L3867=0,"—",N3867/L3867)</f>
        <v>0</v>
      </c>
      <c r="P3867" t="inlineStr">
        <is>
          <t>West</t>
        </is>
      </c>
      <c r="Q3867" t="inlineStr">
        <is>
          <t>Consumer</t>
        </is>
      </c>
    </row>
    <row r="3868">
      <c r="A3868" s="8" t="n">
        <v>1757</v>
      </c>
      <c r="B3868" t="inlineStr">
        <is>
          <t>CA-2015-135622</t>
        </is>
      </c>
      <c r="C3868" s="9" t="n">
        <v>42346</v>
      </c>
      <c r="D3868" s="8" t="n">
        <v>2015</v>
      </c>
      <c r="E3868" s="8" t="n">
        <v>12</v>
      </c>
      <c r="F3868" t="inlineStr">
        <is>
          <t>2015-12</t>
        </is>
      </c>
      <c r="G3868" t="inlineStr">
        <is>
          <t>Technology</t>
        </is>
      </c>
      <c r="H3868" t="inlineStr">
        <is>
          <t>Phones</t>
        </is>
      </c>
      <c r="I3868" t="inlineStr">
        <is>
          <t>Wilson Electronics DB Pro Signal Booster</t>
        </is>
      </c>
      <c r="J3868" s="8" t="n">
        <v>6</v>
      </c>
      <c r="K3868" s="10" t="n">
        <v>0.2</v>
      </c>
      <c r="L3868" s="11" t="n">
        <v>1718.4</v>
      </c>
      <c r="M3868" s="11">
        <f>L3868-N3868</f>
        <v>1568.04</v>
      </c>
      <c r="N3868" s="11" t="n">
        <v>150.36</v>
      </c>
      <c r="O3868">
        <f>IF(L3868=0,"—",N3868/L3868)</f>
        <v>0.08750000000000001</v>
      </c>
      <c r="P3868" t="inlineStr">
        <is>
          <t>Central</t>
        </is>
      </c>
      <c r="Q3868" t="inlineStr">
        <is>
          <t>Home Office</t>
        </is>
      </c>
    </row>
    <row r="3869">
      <c r="A3869" s="8" t="n">
        <v>7575</v>
      </c>
      <c r="B3869" t="inlineStr">
        <is>
          <t>CA-2015-129532</t>
        </is>
      </c>
      <c r="C3869" s="9" t="n">
        <v>42346</v>
      </c>
      <c r="D3869" s="8" t="n">
        <v>2015</v>
      </c>
      <c r="E3869" s="8" t="n">
        <v>12</v>
      </c>
      <c r="F3869" t="inlineStr">
        <is>
          <t>2015-12</t>
        </is>
      </c>
      <c r="G3869" t="inlineStr">
        <is>
          <t>Office Supplies</t>
        </is>
      </c>
      <c r="H3869" t="inlineStr">
        <is>
          <t>Storage</t>
        </is>
      </c>
      <c r="I3869" t="inlineStr">
        <is>
          <t>Stur-D-Stor Shelving, Vertical 5-Shelf: 72"H x 36"W x 18 1/2"D</t>
        </is>
      </c>
      <c r="J3869" s="8" t="n">
        <v>2</v>
      </c>
      <c r="K3869" s="10" t="n">
        <v>0</v>
      </c>
      <c r="L3869" s="11" t="n">
        <v>221.96</v>
      </c>
      <c r="M3869" s="11">
        <f>L3869-N3869</f>
        <v>217.5208</v>
      </c>
      <c r="N3869" s="11" t="n">
        <v>4.4392</v>
      </c>
      <c r="O3869">
        <f>IF(L3869=0,"—",N3869/L3869)</f>
        <v>0.019999999999999997</v>
      </c>
      <c r="P3869" t="inlineStr">
        <is>
          <t>West</t>
        </is>
      </c>
      <c r="Q3869" t="inlineStr">
        <is>
          <t>Corporate</t>
        </is>
      </c>
    </row>
    <row r="3870">
      <c r="A3870" s="8" t="n">
        <v>3768</v>
      </c>
      <c r="B3870" t="inlineStr">
        <is>
          <t>CA-2015-103205</t>
        </is>
      </c>
      <c r="C3870" s="9" t="n">
        <v>42346</v>
      </c>
      <c r="D3870" s="8" t="n">
        <v>2015</v>
      </c>
      <c r="E3870" s="8" t="n">
        <v>12</v>
      </c>
      <c r="F3870" t="inlineStr">
        <is>
          <t>2015-12</t>
        </is>
      </c>
      <c r="G3870" t="inlineStr">
        <is>
          <t>Technology</t>
        </is>
      </c>
      <c r="H3870" t="inlineStr">
        <is>
          <t>Phones</t>
        </is>
      </c>
      <c r="I3870" t="inlineStr">
        <is>
          <t>Nokia Lumia 521 (T-Mobile)</t>
        </is>
      </c>
      <c r="J3870" s="8" t="n">
        <v>5</v>
      </c>
      <c r="K3870" s="10" t="n">
        <v>0.2</v>
      </c>
      <c r="L3870" s="11" t="n">
        <v>119.96</v>
      </c>
      <c r="M3870" s="11">
        <f>L3870-N3870</f>
        <v>107.964</v>
      </c>
      <c r="N3870" s="11" t="n">
        <v>11.996</v>
      </c>
      <c r="O3870">
        <f>IF(L3870=0,"—",N3870/L3870)</f>
        <v>0.1</v>
      </c>
      <c r="P3870" t="inlineStr">
        <is>
          <t>Central</t>
        </is>
      </c>
      <c r="Q3870" t="inlineStr">
        <is>
          <t>Home Office</t>
        </is>
      </c>
    </row>
    <row r="3871">
      <c r="A3871" s="8" t="n">
        <v>8626</v>
      </c>
      <c r="B3871" t="inlineStr">
        <is>
          <t>CA-2015-156118</t>
        </is>
      </c>
      <c r="C3871" s="9" t="n">
        <v>42346</v>
      </c>
      <c r="D3871" s="8" t="n">
        <v>2015</v>
      </c>
      <c r="E3871" s="8" t="n">
        <v>12</v>
      </c>
      <c r="F3871" t="inlineStr">
        <is>
          <t>2015-12</t>
        </is>
      </c>
      <c r="G3871" t="inlineStr">
        <is>
          <t>Office Supplies</t>
        </is>
      </c>
      <c r="H3871" t="inlineStr">
        <is>
          <t>Paper</t>
        </is>
      </c>
      <c r="I3871" t="inlineStr">
        <is>
          <t>Southworth Parchment Paper &amp; Envelopes</t>
        </is>
      </c>
      <c r="J3871" s="8" t="n">
        <v>3</v>
      </c>
      <c r="K3871" s="10" t="n">
        <v>0.2</v>
      </c>
      <c r="L3871" s="11" t="n">
        <v>15.696</v>
      </c>
      <c r="M3871" s="11">
        <f>L3871-N3871</f>
        <v>10.5948</v>
      </c>
      <c r="N3871" s="11" t="n">
        <v>5.1012</v>
      </c>
      <c r="O3871">
        <f>IF(L3871=0,"—",N3871/L3871)</f>
        <v>0.325</v>
      </c>
      <c r="P3871" t="inlineStr">
        <is>
          <t>West</t>
        </is>
      </c>
      <c r="Q3871" t="inlineStr">
        <is>
          <t>Corporate</t>
        </is>
      </c>
    </row>
    <row r="3872">
      <c r="A3872" s="8" t="n">
        <v>1756</v>
      </c>
      <c r="B3872" t="inlineStr">
        <is>
          <t>CA-2015-135622</t>
        </is>
      </c>
      <c r="C3872" s="9" t="n">
        <v>42346</v>
      </c>
      <c r="D3872" s="8" t="n">
        <v>2015</v>
      </c>
      <c r="E3872" s="8" t="n">
        <v>12</v>
      </c>
      <c r="F3872" t="inlineStr">
        <is>
          <t>2015-12</t>
        </is>
      </c>
      <c r="G3872" t="inlineStr">
        <is>
          <t>Office Supplies</t>
        </is>
      </c>
      <c r="H3872" t="inlineStr">
        <is>
          <t>Paper</t>
        </is>
      </c>
      <c r="I3872" t="inlineStr">
        <is>
          <t>Xerox 1945</t>
        </is>
      </c>
      <c r="J3872" s="8" t="n">
        <v>11</v>
      </c>
      <c r="K3872" s="10" t="n">
        <v>0.2</v>
      </c>
      <c r="L3872" s="11" t="n">
        <v>360.712</v>
      </c>
      <c r="M3872" s="11">
        <f>L3872-N3872</f>
        <v>229.95389999999998</v>
      </c>
      <c r="N3872" s="11" t="n">
        <v>130.7581</v>
      </c>
      <c r="O3872">
        <f>IF(L3872=0,"—",N3872/L3872)</f>
        <v>0.36250000000000004</v>
      </c>
      <c r="P3872" t="inlineStr">
        <is>
          <t>Central</t>
        </is>
      </c>
      <c r="Q3872" t="inlineStr">
        <is>
          <t>Home Office</t>
        </is>
      </c>
    </row>
    <row r="3873">
      <c r="A3873" s="8" t="n">
        <v>7576</v>
      </c>
      <c r="B3873" t="inlineStr">
        <is>
          <t>CA-2015-129532</t>
        </is>
      </c>
      <c r="C3873" s="9" t="n">
        <v>42346</v>
      </c>
      <c r="D3873" s="8" t="n">
        <v>2015</v>
      </c>
      <c r="E3873" s="8" t="n">
        <v>12</v>
      </c>
      <c r="F3873" t="inlineStr">
        <is>
          <t>2015-12</t>
        </is>
      </c>
      <c r="G3873" t="inlineStr">
        <is>
          <t>Technology</t>
        </is>
      </c>
      <c r="H3873" t="inlineStr">
        <is>
          <t>Accessories</t>
        </is>
      </c>
      <c r="I3873" t="inlineStr">
        <is>
          <t>WD My Passport Ultra 500GB Portable External Hard Drive</t>
        </is>
      </c>
      <c r="J3873" s="8" t="n">
        <v>4</v>
      </c>
      <c r="K3873" s="10" t="n">
        <v>0</v>
      </c>
      <c r="L3873" s="11" t="n">
        <v>236</v>
      </c>
      <c r="M3873" s="11">
        <f>L3873-N3873</f>
        <v>195.88</v>
      </c>
      <c r="N3873" s="11" t="n">
        <v>40.12</v>
      </c>
      <c r="O3873">
        <f>IF(L3873=0,"—",N3873/L3873)</f>
        <v>0.16999999999999998</v>
      </c>
      <c r="P3873" t="inlineStr">
        <is>
          <t>West</t>
        </is>
      </c>
      <c r="Q3873" t="inlineStr">
        <is>
          <t>Corporate</t>
        </is>
      </c>
    </row>
    <row r="3874">
      <c r="A3874" s="8" t="n">
        <v>980</v>
      </c>
      <c r="B3874" t="inlineStr">
        <is>
          <t>CA-2015-157035</t>
        </is>
      </c>
      <c r="C3874" s="9" t="n">
        <v>42347</v>
      </c>
      <c r="D3874" s="8" t="n">
        <v>2015</v>
      </c>
      <c r="E3874" s="8" t="n">
        <v>12</v>
      </c>
      <c r="F3874" t="inlineStr">
        <is>
          <t>2015-12</t>
        </is>
      </c>
      <c r="G3874" t="inlineStr">
        <is>
          <t>Office Supplies</t>
        </is>
      </c>
      <c r="H3874" t="inlineStr">
        <is>
          <t>Paper</t>
        </is>
      </c>
      <c r="I3874" t="inlineStr">
        <is>
          <t>Xerox 188</t>
        </is>
      </c>
      <c r="J3874" s="8" t="n">
        <v>3</v>
      </c>
      <c r="K3874" s="10" t="n">
        <v>0</v>
      </c>
      <c r="L3874" s="11" t="n">
        <v>34.02</v>
      </c>
      <c r="M3874" s="11">
        <f>L3874-N3874</f>
        <v>17.350200000000005</v>
      </c>
      <c r="N3874" s="11" t="n">
        <v>16.6698</v>
      </c>
      <c r="O3874">
        <f>IF(L3874=0,"—",N3874/L3874)</f>
        <v>0.48999999999999994</v>
      </c>
      <c r="P3874" t="inlineStr">
        <is>
          <t>Central</t>
        </is>
      </c>
      <c r="Q3874" t="inlineStr">
        <is>
          <t>Corporate</t>
        </is>
      </c>
    </row>
    <row r="3875">
      <c r="A3875" s="8" t="n">
        <v>4201</v>
      </c>
      <c r="B3875" t="inlineStr">
        <is>
          <t>CA-2015-143105</t>
        </is>
      </c>
      <c r="C3875" s="9" t="n">
        <v>42348</v>
      </c>
      <c r="D3875" s="8" t="n">
        <v>2015</v>
      </c>
      <c r="E3875" s="8" t="n">
        <v>12</v>
      </c>
      <c r="F3875" t="inlineStr">
        <is>
          <t>2015-12</t>
        </is>
      </c>
      <c r="G3875" t="inlineStr">
        <is>
          <t>Technology</t>
        </is>
      </c>
      <c r="H3875" t="inlineStr">
        <is>
          <t>Copiers</t>
        </is>
      </c>
      <c r="I3875" t="inlineStr">
        <is>
          <t>Hewlett Packard 610 Color Digital Copier / Printer</t>
        </is>
      </c>
      <c r="J3875" s="8" t="n">
        <v>2</v>
      </c>
      <c r="K3875" s="10" t="n">
        <v>0.2</v>
      </c>
      <c r="L3875" s="11" t="n">
        <v>799.984</v>
      </c>
      <c r="M3875" s="11">
        <f>L3875-N3875</f>
        <v>549.989</v>
      </c>
      <c r="N3875" s="11" t="n">
        <v>249.995</v>
      </c>
      <c r="O3875">
        <f>IF(L3875=0,"—",N3875/L3875)</f>
        <v>0.3125</v>
      </c>
      <c r="P3875" t="inlineStr">
        <is>
          <t>East</t>
        </is>
      </c>
      <c r="Q3875" t="inlineStr">
        <is>
          <t>Home Office</t>
        </is>
      </c>
    </row>
    <row r="3876">
      <c r="A3876" s="8" t="n">
        <v>4008</v>
      </c>
      <c r="B3876" t="inlineStr">
        <is>
          <t>US-2015-168732</t>
        </is>
      </c>
      <c r="C3876" s="9" t="n">
        <v>42348</v>
      </c>
      <c r="D3876" s="8" t="n">
        <v>2015</v>
      </c>
      <c r="E3876" s="8" t="n">
        <v>12</v>
      </c>
      <c r="F3876" t="inlineStr">
        <is>
          <t>2015-12</t>
        </is>
      </c>
      <c r="G3876" t="inlineStr">
        <is>
          <t>Technology</t>
        </is>
      </c>
      <c r="H3876" t="inlineStr">
        <is>
          <t>Accessories</t>
        </is>
      </c>
      <c r="I3876" t="inlineStr">
        <is>
          <t>Memorex 25GB 6X Branded Blu-Ray Recordable Disc, 15/Pack</t>
        </is>
      </c>
      <c r="J3876" s="8" t="n">
        <v>6</v>
      </c>
      <c r="K3876" s="10" t="n">
        <v>0</v>
      </c>
      <c r="L3876" s="11" t="n">
        <v>101.94</v>
      </c>
      <c r="M3876" s="11">
        <f>L3876-N3876</f>
        <v>80.5326</v>
      </c>
      <c r="N3876" s="11" t="n">
        <v>21.4074</v>
      </c>
      <c r="O3876">
        <f>IF(L3876=0,"—",N3876/L3876)</f>
        <v>0.21</v>
      </c>
      <c r="P3876" t="inlineStr">
        <is>
          <t>South</t>
        </is>
      </c>
      <c r="Q3876" t="inlineStr">
        <is>
          <t>Consumer</t>
        </is>
      </c>
    </row>
    <row r="3877">
      <c r="A3877" s="8" t="n">
        <v>4200</v>
      </c>
      <c r="B3877" t="inlineStr">
        <is>
          <t>CA-2015-143105</t>
        </is>
      </c>
      <c r="C3877" s="9" t="n">
        <v>42348</v>
      </c>
      <c r="D3877" s="8" t="n">
        <v>2015</v>
      </c>
      <c r="E3877" s="8" t="n">
        <v>12</v>
      </c>
      <c r="F3877" t="inlineStr">
        <is>
          <t>2015-12</t>
        </is>
      </c>
      <c r="G3877" t="inlineStr">
        <is>
          <t>Office Supplies</t>
        </is>
      </c>
      <c r="H3877" t="inlineStr">
        <is>
          <t>Labels</t>
        </is>
      </c>
      <c r="I3877" t="inlineStr">
        <is>
          <t>Avery 486</t>
        </is>
      </c>
      <c r="J3877" s="8" t="n">
        <v>1</v>
      </c>
      <c r="K3877" s="10" t="n">
        <v>0</v>
      </c>
      <c r="L3877" s="11" t="n">
        <v>7.31</v>
      </c>
      <c r="M3877" s="11">
        <f>L3877-N3877</f>
        <v>3.8742999999999994</v>
      </c>
      <c r="N3877" s="11" t="n">
        <v>3.4357</v>
      </c>
      <c r="O3877">
        <f>IF(L3877=0,"—",N3877/L3877)</f>
        <v>0.47000000000000003</v>
      </c>
      <c r="P3877" t="inlineStr">
        <is>
          <t>East</t>
        </is>
      </c>
      <c r="Q3877" t="inlineStr">
        <is>
          <t>Home Office</t>
        </is>
      </c>
    </row>
    <row r="3878">
      <c r="A3878" s="8" t="n">
        <v>4007</v>
      </c>
      <c r="B3878" t="inlineStr">
        <is>
          <t>US-2015-168732</t>
        </is>
      </c>
      <c r="C3878" s="9" t="n">
        <v>42348</v>
      </c>
      <c r="D3878" s="8" t="n">
        <v>2015</v>
      </c>
      <c r="E3878" s="8" t="n">
        <v>12</v>
      </c>
      <c r="F3878" t="inlineStr">
        <is>
          <t>2015-12</t>
        </is>
      </c>
      <c r="G3878" t="inlineStr">
        <is>
          <t>Office Supplies</t>
        </is>
      </c>
      <c r="H3878" t="inlineStr">
        <is>
          <t>Paper</t>
        </is>
      </c>
      <c r="I3878" t="inlineStr">
        <is>
          <t>Xerox 201</t>
        </is>
      </c>
      <c r="J3878" s="8" t="n">
        <v>4</v>
      </c>
      <c r="K3878" s="10" t="n">
        <v>0</v>
      </c>
      <c r="L3878" s="11" t="n">
        <v>25.92</v>
      </c>
      <c r="M3878" s="11">
        <f>L3878-N3878</f>
        <v>13.478400000000002</v>
      </c>
      <c r="N3878" s="11" t="n">
        <v>12.4416</v>
      </c>
      <c r="O3878">
        <f>IF(L3878=0,"—",N3878/L3878)</f>
        <v>0.4799999999999999</v>
      </c>
      <c r="P3878" t="inlineStr">
        <is>
          <t>South</t>
        </is>
      </c>
      <c r="Q3878" t="inlineStr">
        <is>
          <t>Consumer</t>
        </is>
      </c>
    </row>
    <row r="3879">
      <c r="A3879" s="8" t="n">
        <v>4006</v>
      </c>
      <c r="B3879" t="inlineStr">
        <is>
          <t>US-2015-168732</t>
        </is>
      </c>
      <c r="C3879" s="9" t="n">
        <v>42348</v>
      </c>
      <c r="D3879" s="8" t="n">
        <v>2015</v>
      </c>
      <c r="E3879" s="8" t="n">
        <v>12</v>
      </c>
      <c r="F3879" t="inlineStr">
        <is>
          <t>2015-12</t>
        </is>
      </c>
      <c r="G3879" t="inlineStr">
        <is>
          <t>Office Supplies</t>
        </is>
      </c>
      <c r="H3879" t="inlineStr">
        <is>
          <t>Art</t>
        </is>
      </c>
      <c r="I3879" t="inlineStr">
        <is>
          <t>Staples in misc. colors</t>
        </is>
      </c>
      <c r="J3879" s="8" t="n">
        <v>1</v>
      </c>
      <c r="K3879" s="10" t="n">
        <v>0</v>
      </c>
      <c r="L3879" s="11" t="n">
        <v>1.78</v>
      </c>
      <c r="M3879" s="11">
        <f>L3879-N3879</f>
        <v>1.2816</v>
      </c>
      <c r="N3879" s="11" t="n">
        <v>0.4984</v>
      </c>
      <c r="O3879">
        <f>IF(L3879=0,"—",N3879/L3879)</f>
        <v>0.28</v>
      </c>
      <c r="P3879" t="inlineStr">
        <is>
          <t>South</t>
        </is>
      </c>
      <c r="Q3879" t="inlineStr">
        <is>
          <t>Consumer</t>
        </is>
      </c>
    </row>
    <row r="3880">
      <c r="A3880" s="8" t="n">
        <v>7154</v>
      </c>
      <c r="B3880" t="inlineStr">
        <is>
          <t>CA-2015-106208</t>
        </is>
      </c>
      <c r="C3880" s="9" t="n">
        <v>42348</v>
      </c>
      <c r="D3880" s="8" t="n">
        <v>2015</v>
      </c>
      <c r="E3880" s="8" t="n">
        <v>12</v>
      </c>
      <c r="F3880" t="inlineStr">
        <is>
          <t>2015-12</t>
        </is>
      </c>
      <c r="G3880" t="inlineStr">
        <is>
          <t>Office Supplies</t>
        </is>
      </c>
      <c r="H3880" t="inlineStr">
        <is>
          <t>Appliances</t>
        </is>
      </c>
      <c r="I3880" t="inlineStr">
        <is>
          <t>3M Replacement Filter for Office Air Cleaner for 20' x 33' Room</t>
        </is>
      </c>
      <c r="J3880" s="8" t="n">
        <v>7</v>
      </c>
      <c r="K3880" s="10" t="n">
        <v>0.8</v>
      </c>
      <c r="L3880" s="11" t="n">
        <v>53.088</v>
      </c>
      <c r="M3880" s="11">
        <f>L3880-N3880</f>
        <v>161.9184</v>
      </c>
      <c r="N3880" s="11" t="n">
        <v>-108.8304</v>
      </c>
      <c r="O3880">
        <f>IF(L3880=0,"—",N3880/L3880)</f>
        <v>-2.05</v>
      </c>
      <c r="P3880" t="inlineStr">
        <is>
          <t>Central</t>
        </is>
      </c>
      <c r="Q3880" t="inlineStr">
        <is>
          <t>Consumer</t>
        </is>
      </c>
    </row>
    <row r="3881">
      <c r="A3881" s="8" t="n">
        <v>4203</v>
      </c>
      <c r="B3881" t="inlineStr">
        <is>
          <t>CA-2015-143105</t>
        </is>
      </c>
      <c r="C3881" s="9" t="n">
        <v>42348</v>
      </c>
      <c r="D3881" s="8" t="n">
        <v>2015</v>
      </c>
      <c r="E3881" s="8" t="n">
        <v>12</v>
      </c>
      <c r="F3881" t="inlineStr">
        <is>
          <t>2015-12</t>
        </is>
      </c>
      <c r="G3881" t="inlineStr">
        <is>
          <t>Office Supplies</t>
        </is>
      </c>
      <c r="H3881" t="inlineStr">
        <is>
          <t>Paper</t>
        </is>
      </c>
      <c r="I3881" t="inlineStr">
        <is>
          <t>Xerox 1883</t>
        </is>
      </c>
      <c r="J3881" s="8" t="n">
        <v>7</v>
      </c>
      <c r="K3881" s="10" t="n">
        <v>0</v>
      </c>
      <c r="L3881" s="11" t="n">
        <v>184.66</v>
      </c>
      <c r="M3881" s="11">
        <f>L3881-N3881</f>
        <v>99.7164</v>
      </c>
      <c r="N3881" s="11" t="n">
        <v>84.9436</v>
      </c>
      <c r="O3881">
        <f>IF(L3881=0,"—",N3881/L3881)</f>
        <v>0.46</v>
      </c>
      <c r="P3881" t="inlineStr">
        <is>
          <t>East</t>
        </is>
      </c>
      <c r="Q3881" t="inlineStr">
        <is>
          <t>Home Office</t>
        </is>
      </c>
    </row>
    <row r="3882">
      <c r="A3882" s="8" t="n">
        <v>4202</v>
      </c>
      <c r="B3882" t="inlineStr">
        <is>
          <t>CA-2015-143105</t>
        </is>
      </c>
      <c r="C3882" s="9" t="n">
        <v>42348</v>
      </c>
      <c r="D3882" s="8" t="n">
        <v>2015</v>
      </c>
      <c r="E3882" s="8" t="n">
        <v>12</v>
      </c>
      <c r="F3882" t="inlineStr">
        <is>
          <t>2015-12</t>
        </is>
      </c>
      <c r="G3882" t="inlineStr">
        <is>
          <t>Office Supplies</t>
        </is>
      </c>
      <c r="H3882" t="inlineStr">
        <is>
          <t>Paper</t>
        </is>
      </c>
      <c r="I3882" t="inlineStr">
        <is>
          <t>Adams Phone Message Book, 200 Message Capacity, 8 1/16 x 11</t>
        </is>
      </c>
      <c r="J3882" s="8" t="n">
        <v>6</v>
      </c>
      <c r="K3882" s="10" t="n">
        <v>0</v>
      </c>
      <c r="L3882" s="11" t="n">
        <v>41.28</v>
      </c>
      <c r="M3882" s="11">
        <f>L3882-N3882</f>
        <v>22.2912</v>
      </c>
      <c r="N3882" s="11" t="n">
        <v>18.9888</v>
      </c>
      <c r="O3882">
        <f>IF(L3882=0,"—",N3882/L3882)</f>
        <v>0.46</v>
      </c>
      <c r="P3882" t="inlineStr">
        <is>
          <t>East</t>
        </is>
      </c>
      <c r="Q3882" t="inlineStr">
        <is>
          <t>Home Office</t>
        </is>
      </c>
    </row>
    <row r="3883">
      <c r="A3883" s="8" t="n">
        <v>6361</v>
      </c>
      <c r="B3883" t="inlineStr">
        <is>
          <t>CA-2015-115693</t>
        </is>
      </c>
      <c r="C3883" s="9" t="n">
        <v>42348</v>
      </c>
      <c r="D3883" s="8" t="n">
        <v>2015</v>
      </c>
      <c r="E3883" s="8" t="n">
        <v>12</v>
      </c>
      <c r="F3883" t="inlineStr">
        <is>
          <t>2015-12</t>
        </is>
      </c>
      <c r="G3883" t="inlineStr">
        <is>
          <t>Office Supplies</t>
        </is>
      </c>
      <c r="H3883" t="inlineStr">
        <is>
          <t>Art</t>
        </is>
      </c>
      <c r="I3883" t="inlineStr">
        <is>
          <t>Boston Electric Pencil Sharpener, Model 1818, Charcoal Black</t>
        </is>
      </c>
      <c r="J3883" s="8" t="n">
        <v>2</v>
      </c>
      <c r="K3883" s="10" t="n">
        <v>0</v>
      </c>
      <c r="L3883" s="11" t="n">
        <v>56.3</v>
      </c>
      <c r="M3883" s="11">
        <f>L3883-N3883</f>
        <v>40.536</v>
      </c>
      <c r="N3883" s="11" t="n">
        <v>15.764</v>
      </c>
      <c r="O3883">
        <f>IF(L3883=0,"—",N3883/L3883)</f>
        <v>0.28</v>
      </c>
      <c r="P3883" t="inlineStr">
        <is>
          <t>West</t>
        </is>
      </c>
      <c r="Q3883" t="inlineStr">
        <is>
          <t>Home Office</t>
        </is>
      </c>
    </row>
    <row r="3884">
      <c r="A3884" s="8" t="n">
        <v>3583</v>
      </c>
      <c r="B3884" t="inlineStr">
        <is>
          <t>CA-2015-121650</t>
        </is>
      </c>
      <c r="C3884" s="9" t="n">
        <v>42348</v>
      </c>
      <c r="D3884" s="8" t="n">
        <v>2015</v>
      </c>
      <c r="E3884" s="8" t="n">
        <v>12</v>
      </c>
      <c r="F3884" t="inlineStr">
        <is>
          <t>2015-12</t>
        </is>
      </c>
      <c r="G3884" t="inlineStr">
        <is>
          <t>Office Supplies</t>
        </is>
      </c>
      <c r="H3884" t="inlineStr">
        <is>
          <t>Art</t>
        </is>
      </c>
      <c r="I3884" t="inlineStr">
        <is>
          <t>Avery Hi-Liter Comfort Grip Fluorescent Highlighter, Yellow Ink</t>
        </is>
      </c>
      <c r="J3884" s="8" t="n">
        <v>2</v>
      </c>
      <c r="K3884" s="10" t="n">
        <v>0</v>
      </c>
      <c r="L3884" s="11" t="n">
        <v>3.9</v>
      </c>
      <c r="M3884" s="11">
        <f>L3884-N3884</f>
        <v>2.379</v>
      </c>
      <c r="N3884" s="11" t="n">
        <v>1.521</v>
      </c>
      <c r="O3884">
        <f>IF(L3884=0,"—",N3884/L3884)</f>
        <v>0.38999999999999996</v>
      </c>
      <c r="P3884" t="inlineStr">
        <is>
          <t>Central</t>
        </is>
      </c>
      <c r="Q3884" t="inlineStr">
        <is>
          <t>Corporate</t>
        </is>
      </c>
    </row>
    <row r="3885">
      <c r="A3885" s="8" t="n">
        <v>5695</v>
      </c>
      <c r="B3885" t="inlineStr">
        <is>
          <t>US-2015-138093</t>
        </is>
      </c>
      <c r="C3885" s="9" t="n">
        <v>42348</v>
      </c>
      <c r="D3885" s="8" t="n">
        <v>2015</v>
      </c>
      <c r="E3885" s="8" t="n">
        <v>12</v>
      </c>
      <c r="F3885" t="inlineStr">
        <is>
          <t>2015-12</t>
        </is>
      </c>
      <c r="G3885" t="inlineStr">
        <is>
          <t>Furniture</t>
        </is>
      </c>
      <c r="H3885" t="inlineStr">
        <is>
          <t>Chairs</t>
        </is>
      </c>
      <c r="I3885" t="inlineStr">
        <is>
          <t>Global Ergonomic Managers Chair</t>
        </is>
      </c>
      <c r="J3885" s="8" t="n">
        <v>3</v>
      </c>
      <c r="K3885" s="10" t="n">
        <v>0</v>
      </c>
      <c r="L3885" s="11" t="n">
        <v>542.9400000000001</v>
      </c>
      <c r="M3885" s="11">
        <f>L3885-N3885</f>
        <v>401.77560000000005</v>
      </c>
      <c r="N3885" s="11" t="n">
        <v>141.1644</v>
      </c>
      <c r="O3885">
        <f>IF(L3885=0,"—",N3885/L3885)</f>
        <v>0.25999999999999995</v>
      </c>
      <c r="P3885" t="inlineStr">
        <is>
          <t>East</t>
        </is>
      </c>
      <c r="Q3885" t="inlineStr">
        <is>
          <t>Corporate</t>
        </is>
      </c>
    </row>
    <row r="3886">
      <c r="A3886" s="8" t="n">
        <v>3586</v>
      </c>
      <c r="B3886" t="inlineStr">
        <is>
          <t>CA-2015-121650</t>
        </is>
      </c>
      <c r="C3886" s="9" t="n">
        <v>42348</v>
      </c>
      <c r="D3886" s="8" t="n">
        <v>2015</v>
      </c>
      <c r="E3886" s="8" t="n">
        <v>12</v>
      </c>
      <c r="F3886" t="inlineStr">
        <is>
          <t>2015-12</t>
        </is>
      </c>
      <c r="G3886" t="inlineStr">
        <is>
          <t>Office Supplies</t>
        </is>
      </c>
      <c r="H3886" t="inlineStr">
        <is>
          <t>Labels</t>
        </is>
      </c>
      <c r="I3886" t="inlineStr">
        <is>
          <t>Permanent Self-Adhesive File Folder Labels for Typewriters by Universal</t>
        </is>
      </c>
      <c r="J3886" s="8" t="n">
        <v>1</v>
      </c>
      <c r="K3886" s="10" t="n">
        <v>0</v>
      </c>
      <c r="L3886" s="11" t="n">
        <v>2.61</v>
      </c>
      <c r="M3886" s="11">
        <f>L3886-N3886</f>
        <v>1.4094</v>
      </c>
      <c r="N3886" s="11" t="n">
        <v>1.2006</v>
      </c>
      <c r="O3886">
        <f>IF(L3886=0,"—",N3886/L3886)</f>
        <v>0.45999999999999996</v>
      </c>
      <c r="P3886" t="inlineStr">
        <is>
          <t>Central</t>
        </is>
      </c>
      <c r="Q3886" t="inlineStr">
        <is>
          <t>Corporate</t>
        </is>
      </c>
    </row>
    <row r="3887">
      <c r="A3887" s="8" t="n">
        <v>8438</v>
      </c>
      <c r="B3887" t="inlineStr">
        <is>
          <t>CA-2015-112823</t>
        </is>
      </c>
      <c r="C3887" s="9" t="n">
        <v>42348</v>
      </c>
      <c r="D3887" s="8" t="n">
        <v>2015</v>
      </c>
      <c r="E3887" s="8" t="n">
        <v>12</v>
      </c>
      <c r="F3887" t="inlineStr">
        <is>
          <t>2015-12</t>
        </is>
      </c>
      <c r="G3887" t="inlineStr">
        <is>
          <t>Technology</t>
        </is>
      </c>
      <c r="H3887" t="inlineStr">
        <is>
          <t>Accessories</t>
        </is>
      </c>
      <c r="I3887" t="inlineStr">
        <is>
          <t>Maxell 4.7GB DVD-RW 3/Pack</t>
        </is>
      </c>
      <c r="J3887" s="8" t="n">
        <v>2</v>
      </c>
      <c r="K3887" s="10" t="n">
        <v>0.2</v>
      </c>
      <c r="L3887" s="11" t="n">
        <v>25.488</v>
      </c>
      <c r="M3887" s="11">
        <f>L3887-N3887</f>
        <v>21.0276</v>
      </c>
      <c r="N3887" s="11" t="n">
        <v>4.4604</v>
      </c>
      <c r="O3887">
        <f>IF(L3887=0,"—",N3887/L3887)</f>
        <v>0.175</v>
      </c>
      <c r="P3887" t="inlineStr">
        <is>
          <t>East</t>
        </is>
      </c>
      <c r="Q3887" t="inlineStr">
        <is>
          <t>Consumer</t>
        </is>
      </c>
    </row>
    <row r="3888">
      <c r="A3888" s="8" t="n">
        <v>5693</v>
      </c>
      <c r="B3888" t="inlineStr">
        <is>
          <t>US-2015-138093</t>
        </is>
      </c>
      <c r="C3888" s="9" t="n">
        <v>42348</v>
      </c>
      <c r="D3888" s="8" t="n">
        <v>2015</v>
      </c>
      <c r="E3888" s="8" t="n">
        <v>12</v>
      </c>
      <c r="F3888" t="inlineStr">
        <is>
          <t>2015-12</t>
        </is>
      </c>
      <c r="G3888" t="inlineStr">
        <is>
          <t>Technology</t>
        </is>
      </c>
      <c r="H3888" t="inlineStr">
        <is>
          <t>Phones</t>
        </is>
      </c>
      <c r="I3888" t="inlineStr">
        <is>
          <t>Cisco 8x8 Inc. 6753i IP Business Phone System</t>
        </is>
      </c>
      <c r="J3888" s="8" t="n">
        <v>1</v>
      </c>
      <c r="K3888" s="10" t="n">
        <v>0</v>
      </c>
      <c r="L3888" s="11" t="n">
        <v>134.99</v>
      </c>
      <c r="M3888" s="11">
        <f>L3888-N3888</f>
        <v>98.54270000000001</v>
      </c>
      <c r="N3888" s="11" t="n">
        <v>36.4473</v>
      </c>
      <c r="O3888">
        <f>IF(L3888=0,"—",N3888/L3888)</f>
        <v>0.26999999999999996</v>
      </c>
      <c r="P3888" t="inlineStr">
        <is>
          <t>East</t>
        </is>
      </c>
      <c r="Q3888" t="inlineStr">
        <is>
          <t>Corporate</t>
        </is>
      </c>
    </row>
    <row r="3889">
      <c r="A3889" s="8" t="n">
        <v>5694</v>
      </c>
      <c r="B3889" t="inlineStr">
        <is>
          <t>US-2015-138093</t>
        </is>
      </c>
      <c r="C3889" s="9" t="n">
        <v>42348</v>
      </c>
      <c r="D3889" s="8" t="n">
        <v>2015</v>
      </c>
      <c r="E3889" s="8" t="n">
        <v>12</v>
      </c>
      <c r="F3889" t="inlineStr">
        <is>
          <t>2015-12</t>
        </is>
      </c>
      <c r="G3889" t="inlineStr">
        <is>
          <t>Office Supplies</t>
        </is>
      </c>
      <c r="H3889" t="inlineStr">
        <is>
          <t>Paper</t>
        </is>
      </c>
      <c r="I3889" t="inlineStr">
        <is>
          <t>Astroparche Fine Business Paper</t>
        </is>
      </c>
      <c r="J3889" s="8" t="n">
        <v>5</v>
      </c>
      <c r="K3889" s="10" t="n">
        <v>0</v>
      </c>
      <c r="L3889" s="11" t="n">
        <v>26.4</v>
      </c>
      <c r="M3889" s="11">
        <f>L3889-N3889</f>
        <v>13.727999999999998</v>
      </c>
      <c r="N3889" s="11" t="n">
        <v>12.672</v>
      </c>
      <c r="O3889">
        <f>IF(L3889=0,"—",N3889/L3889)</f>
        <v>0.48000000000000004</v>
      </c>
      <c r="P3889" t="inlineStr">
        <is>
          <t>East</t>
        </is>
      </c>
      <c r="Q3889" t="inlineStr">
        <is>
          <t>Corporate</t>
        </is>
      </c>
    </row>
    <row r="3890">
      <c r="A3890" s="8" t="n">
        <v>5692</v>
      </c>
      <c r="B3890" t="inlineStr">
        <is>
          <t>US-2015-138093</t>
        </is>
      </c>
      <c r="C3890" s="9" t="n">
        <v>42348</v>
      </c>
      <c r="D3890" s="8" t="n">
        <v>2015</v>
      </c>
      <c r="E3890" s="8" t="n">
        <v>12</v>
      </c>
      <c r="F3890" t="inlineStr">
        <is>
          <t>2015-12</t>
        </is>
      </c>
      <c r="G3890" t="inlineStr">
        <is>
          <t>Office Supplies</t>
        </is>
      </c>
      <c r="H3890" t="inlineStr">
        <is>
          <t>Paper</t>
        </is>
      </c>
      <c r="I3890" t="inlineStr">
        <is>
          <t>Recycled Desk Saver Line "While You Were Out" Book, 5 1/2" X 4"</t>
        </is>
      </c>
      <c r="J3890" s="8" t="n">
        <v>5</v>
      </c>
      <c r="K3890" s="10" t="n">
        <v>0</v>
      </c>
      <c r="L3890" s="11" t="n">
        <v>44.75</v>
      </c>
      <c r="M3890" s="11">
        <f>L3890-N3890</f>
        <v>24.165</v>
      </c>
      <c r="N3890" s="11" t="n">
        <v>20.585</v>
      </c>
      <c r="O3890">
        <f>IF(L3890=0,"—",N3890/L3890)</f>
        <v>0.46</v>
      </c>
      <c r="P3890" t="inlineStr">
        <is>
          <t>East</t>
        </is>
      </c>
      <c r="Q3890" t="inlineStr">
        <is>
          <t>Corporate</t>
        </is>
      </c>
    </row>
    <row r="3891">
      <c r="A3891" s="8" t="n">
        <v>8092</v>
      </c>
      <c r="B3891" t="inlineStr">
        <is>
          <t>CA-2015-127502</t>
        </is>
      </c>
      <c r="C3891" s="9" t="n">
        <v>42348</v>
      </c>
      <c r="D3891" s="8" t="n">
        <v>2015</v>
      </c>
      <c r="E3891" s="8" t="n">
        <v>12</v>
      </c>
      <c r="F3891" t="inlineStr">
        <is>
          <t>2015-12</t>
        </is>
      </c>
      <c r="G3891" t="inlineStr">
        <is>
          <t>Office Supplies</t>
        </is>
      </c>
      <c r="H3891" t="inlineStr">
        <is>
          <t>Labels</t>
        </is>
      </c>
      <c r="I3891" t="inlineStr">
        <is>
          <t>Avery File Folder Labels</t>
        </is>
      </c>
      <c r="J3891" s="8" t="n">
        <v>2</v>
      </c>
      <c r="K3891" s="10" t="n">
        <v>0</v>
      </c>
      <c r="L3891" s="11" t="n">
        <v>5.76</v>
      </c>
      <c r="M3891" s="11">
        <f>L3891-N3891</f>
        <v>2.9375999999999998</v>
      </c>
      <c r="N3891" s="11" t="n">
        <v>2.8224</v>
      </c>
      <c r="O3891">
        <f>IF(L3891=0,"—",N3891/L3891)</f>
        <v>0.49000000000000005</v>
      </c>
      <c r="P3891" t="inlineStr">
        <is>
          <t>West</t>
        </is>
      </c>
      <c r="Q3891" t="inlineStr">
        <is>
          <t>Consumer</t>
        </is>
      </c>
    </row>
    <row r="3892">
      <c r="A3892" s="8" t="n">
        <v>5691</v>
      </c>
      <c r="B3892" t="inlineStr">
        <is>
          <t>US-2015-138093</t>
        </is>
      </c>
      <c r="C3892" s="9" t="n">
        <v>42348</v>
      </c>
      <c r="D3892" s="8" t="n">
        <v>2015</v>
      </c>
      <c r="E3892" s="8" t="n">
        <v>12</v>
      </c>
      <c r="F3892" t="inlineStr">
        <is>
          <t>2015-12</t>
        </is>
      </c>
      <c r="G3892" t="inlineStr">
        <is>
          <t>Office Supplies</t>
        </is>
      </c>
      <c r="H3892" t="inlineStr">
        <is>
          <t>Art</t>
        </is>
      </c>
      <c r="I3892" t="inlineStr">
        <is>
          <t>Manco Dry-Lighter Erasable Highlighter</t>
        </is>
      </c>
      <c r="J3892" s="8" t="n">
        <v>9</v>
      </c>
      <c r="K3892" s="10" t="n">
        <v>0</v>
      </c>
      <c r="L3892" s="11" t="n">
        <v>27.36</v>
      </c>
      <c r="M3892" s="11">
        <f>L3892-N3892</f>
        <v>18.0576</v>
      </c>
      <c r="N3892" s="11" t="n">
        <v>9.3024</v>
      </c>
      <c r="O3892">
        <f>IF(L3892=0,"—",N3892/L3892)</f>
        <v>0.34</v>
      </c>
      <c r="P3892" t="inlineStr">
        <is>
          <t>East</t>
        </is>
      </c>
      <c r="Q3892" t="inlineStr">
        <is>
          <t>Corporate</t>
        </is>
      </c>
    </row>
    <row r="3893">
      <c r="A3893" s="8" t="n">
        <v>3584</v>
      </c>
      <c r="B3893" t="inlineStr">
        <is>
          <t>CA-2015-121650</t>
        </is>
      </c>
      <c r="C3893" s="9" t="n">
        <v>42348</v>
      </c>
      <c r="D3893" s="8" t="n">
        <v>2015</v>
      </c>
      <c r="E3893" s="8" t="n">
        <v>12</v>
      </c>
      <c r="F3893" t="inlineStr">
        <is>
          <t>2015-12</t>
        </is>
      </c>
      <c r="G3893" t="inlineStr">
        <is>
          <t>Furniture</t>
        </is>
      </c>
      <c r="H3893" t="inlineStr">
        <is>
          <t>Tables</t>
        </is>
      </c>
      <c r="I3893" t="inlineStr">
        <is>
          <t>Bretford CR8500 Series Meeting Room Furniture</t>
        </is>
      </c>
      <c r="J3893" s="8" t="n">
        <v>2</v>
      </c>
      <c r="K3893" s="10" t="n">
        <v>0</v>
      </c>
      <c r="L3893" s="11" t="n">
        <v>801.96</v>
      </c>
      <c r="M3893" s="11">
        <f>L3893-N3893</f>
        <v>601.47</v>
      </c>
      <c r="N3893" s="11" t="n">
        <v>200.49</v>
      </c>
      <c r="O3893">
        <f>IF(L3893=0,"—",N3893/L3893)</f>
        <v>0.25</v>
      </c>
      <c r="P3893" t="inlineStr">
        <is>
          <t>Central</t>
        </is>
      </c>
      <c r="Q3893" t="inlineStr">
        <is>
          <t>Corporate</t>
        </is>
      </c>
    </row>
    <row r="3894">
      <c r="A3894" s="8" t="n">
        <v>3585</v>
      </c>
      <c r="B3894" t="inlineStr">
        <is>
          <t>CA-2015-121650</t>
        </is>
      </c>
      <c r="C3894" s="9" t="n">
        <v>42348</v>
      </c>
      <c r="D3894" s="8" t="n">
        <v>2015</v>
      </c>
      <c r="E3894" s="8" t="n">
        <v>12</v>
      </c>
      <c r="F3894" t="inlineStr">
        <is>
          <t>2015-12</t>
        </is>
      </c>
      <c r="G3894" t="inlineStr">
        <is>
          <t>Furniture</t>
        </is>
      </c>
      <c r="H3894" t="inlineStr">
        <is>
          <t>Chairs</t>
        </is>
      </c>
      <c r="I3894" t="inlineStr">
        <is>
          <t>Global Super Steno Chair</t>
        </is>
      </c>
      <c r="J3894" s="8" t="n">
        <v>2</v>
      </c>
      <c r="K3894" s="10" t="n">
        <v>0</v>
      </c>
      <c r="L3894" s="11" t="n">
        <v>191.96</v>
      </c>
      <c r="M3894" s="11">
        <f>L3894-N3894</f>
        <v>159.3268</v>
      </c>
      <c r="N3894" s="11" t="n">
        <v>32.6332</v>
      </c>
      <c r="O3894">
        <f>IF(L3894=0,"—",N3894/L3894)</f>
        <v>0.17</v>
      </c>
      <c r="P3894" t="inlineStr">
        <is>
          <t>Central</t>
        </is>
      </c>
      <c r="Q3894" t="inlineStr">
        <is>
          <t>Corporate</t>
        </is>
      </c>
    </row>
    <row r="3895">
      <c r="A3895" s="8" t="n">
        <v>4788</v>
      </c>
      <c r="B3895" t="inlineStr">
        <is>
          <t>CA-2015-104346</t>
        </is>
      </c>
      <c r="C3895" s="9" t="n">
        <v>42349</v>
      </c>
      <c r="D3895" s="8" t="n">
        <v>2015</v>
      </c>
      <c r="E3895" s="8" t="n">
        <v>12</v>
      </c>
      <c r="F3895" t="inlineStr">
        <is>
          <t>2015-12</t>
        </is>
      </c>
      <c r="G3895" t="inlineStr">
        <is>
          <t>Technology</t>
        </is>
      </c>
      <c r="H3895" t="inlineStr">
        <is>
          <t>Accessories</t>
        </is>
      </c>
      <c r="I3895" t="inlineStr">
        <is>
          <t>Logitech Keyboard K120</t>
        </is>
      </c>
      <c r="J3895" s="8" t="n">
        <v>4</v>
      </c>
      <c r="K3895" s="10" t="n">
        <v>0.2</v>
      </c>
      <c r="L3895" s="11" t="n">
        <v>58.08</v>
      </c>
      <c r="M3895" s="11">
        <f>L3895-N3895</f>
        <v>64.614</v>
      </c>
      <c r="N3895" s="11" t="n">
        <v>-6.534</v>
      </c>
      <c r="O3895">
        <f>IF(L3895=0,"—",N3895/L3895)</f>
        <v>-0.1125</v>
      </c>
      <c r="P3895" t="inlineStr">
        <is>
          <t>West</t>
        </is>
      </c>
      <c r="Q3895" t="inlineStr">
        <is>
          <t>Consumer</t>
        </is>
      </c>
    </row>
    <row r="3896">
      <c r="A3896" s="8" t="n">
        <v>4789</v>
      </c>
      <c r="B3896" t="inlineStr">
        <is>
          <t>CA-2015-104346</t>
        </is>
      </c>
      <c r="C3896" s="9" t="n">
        <v>42349</v>
      </c>
      <c r="D3896" s="8" t="n">
        <v>2015</v>
      </c>
      <c r="E3896" s="8" t="n">
        <v>12</v>
      </c>
      <c r="F3896" t="inlineStr">
        <is>
          <t>2015-12</t>
        </is>
      </c>
      <c r="G3896" t="inlineStr">
        <is>
          <t>Furniture</t>
        </is>
      </c>
      <c r="H3896" t="inlineStr">
        <is>
          <t>Furnishings</t>
        </is>
      </c>
      <c r="I3896" t="inlineStr">
        <is>
          <t>Master Caster Door Stop, Large Neon Orange</t>
        </is>
      </c>
      <c r="J3896" s="8" t="n">
        <v>9</v>
      </c>
      <c r="K3896" s="10" t="n">
        <v>0.2</v>
      </c>
      <c r="L3896" s="11" t="n">
        <v>52.416</v>
      </c>
      <c r="M3896" s="11">
        <f>L3896-N3896</f>
        <v>37.346399999999996</v>
      </c>
      <c r="N3896" s="11" t="n">
        <v>15.0696</v>
      </c>
      <c r="O3896">
        <f>IF(L3896=0,"—",N3896/L3896)</f>
        <v>0.28750000000000003</v>
      </c>
      <c r="P3896" t="inlineStr">
        <is>
          <t>West</t>
        </is>
      </c>
      <c r="Q3896" t="inlineStr">
        <is>
          <t>Consumer</t>
        </is>
      </c>
    </row>
    <row r="3897">
      <c r="A3897" s="8" t="n">
        <v>8511</v>
      </c>
      <c r="B3897" t="inlineStr">
        <is>
          <t>CA-2015-135853</t>
        </is>
      </c>
      <c r="C3897" s="9" t="n">
        <v>42349</v>
      </c>
      <c r="D3897" s="8" t="n">
        <v>2015</v>
      </c>
      <c r="E3897" s="8" t="n">
        <v>12</v>
      </c>
      <c r="F3897" t="inlineStr">
        <is>
          <t>2015-12</t>
        </is>
      </c>
      <c r="G3897" t="inlineStr">
        <is>
          <t>Office Supplies</t>
        </is>
      </c>
      <c r="H3897" t="inlineStr">
        <is>
          <t>Binders</t>
        </is>
      </c>
      <c r="I3897" t="inlineStr">
        <is>
          <t>Ibico Covers for Plastic or Wire Binding Elements</t>
        </is>
      </c>
      <c r="J3897" s="8" t="n">
        <v>2</v>
      </c>
      <c r="K3897" s="10" t="n">
        <v>0</v>
      </c>
      <c r="L3897" s="11" t="n">
        <v>23</v>
      </c>
      <c r="M3897" s="11">
        <f>L3897-N3897</f>
        <v>12.65</v>
      </c>
      <c r="N3897" s="11" t="n">
        <v>10.35</v>
      </c>
      <c r="O3897">
        <f>IF(L3897=0,"—",N3897/L3897)</f>
        <v>0.45</v>
      </c>
      <c r="P3897" t="inlineStr">
        <is>
          <t>Central</t>
        </is>
      </c>
      <c r="Q3897" t="inlineStr">
        <is>
          <t>Consumer</t>
        </is>
      </c>
    </row>
    <row r="3898">
      <c r="A3898" s="8" t="n">
        <v>4787</v>
      </c>
      <c r="B3898" t="inlineStr">
        <is>
          <t>CA-2015-104346</t>
        </is>
      </c>
      <c r="C3898" s="9" t="n">
        <v>42349</v>
      </c>
      <c r="D3898" s="8" t="n">
        <v>2015</v>
      </c>
      <c r="E3898" s="8" t="n">
        <v>12</v>
      </c>
      <c r="F3898" t="inlineStr">
        <is>
          <t>2015-12</t>
        </is>
      </c>
      <c r="G3898" t="inlineStr">
        <is>
          <t>Office Supplies</t>
        </is>
      </c>
      <c r="H3898" t="inlineStr">
        <is>
          <t>Art</t>
        </is>
      </c>
      <c r="I3898" t="inlineStr">
        <is>
          <t>Newell 326</t>
        </is>
      </c>
      <c r="J3898" s="8" t="n">
        <v>3</v>
      </c>
      <c r="K3898" s="10" t="n">
        <v>0.2</v>
      </c>
      <c r="L3898" s="11" t="n">
        <v>4.224</v>
      </c>
      <c r="M3898" s="11">
        <f>L3898-N3898</f>
        <v>3.7488</v>
      </c>
      <c r="N3898" s="11" t="n">
        <v>0.4752</v>
      </c>
      <c r="O3898">
        <f>IF(L3898=0,"—",N3898/L3898)</f>
        <v>0.1125</v>
      </c>
      <c r="P3898" t="inlineStr">
        <is>
          <t>West</t>
        </is>
      </c>
      <c r="Q3898" t="inlineStr">
        <is>
          <t>Consumer</t>
        </is>
      </c>
    </row>
    <row r="3899">
      <c r="A3899" s="8" t="n">
        <v>4791</v>
      </c>
      <c r="B3899" t="inlineStr">
        <is>
          <t>CA-2015-104346</t>
        </is>
      </c>
      <c r="C3899" s="9" t="n">
        <v>42349</v>
      </c>
      <c r="D3899" s="8" t="n">
        <v>2015</v>
      </c>
      <c r="E3899" s="8" t="n">
        <v>12</v>
      </c>
      <c r="F3899" t="inlineStr">
        <is>
          <t>2015-12</t>
        </is>
      </c>
      <c r="G3899" t="inlineStr">
        <is>
          <t>Furniture</t>
        </is>
      </c>
      <c r="H3899" t="inlineStr">
        <is>
          <t>Tables</t>
        </is>
      </c>
      <c r="I3899" t="inlineStr">
        <is>
          <t>Bevis Rectangular Conference Tables</t>
        </is>
      </c>
      <c r="J3899" s="8" t="n">
        <v>5</v>
      </c>
      <c r="K3899" s="10" t="n">
        <v>0.5</v>
      </c>
      <c r="L3899" s="11" t="n">
        <v>364.95</v>
      </c>
      <c r="M3899" s="11">
        <f>L3899-N3899</f>
        <v>613.116</v>
      </c>
      <c r="N3899" s="11" t="n">
        <v>-248.166</v>
      </c>
      <c r="O3899">
        <f>IF(L3899=0,"—",N3899/L3899)</f>
        <v>-0.68</v>
      </c>
      <c r="P3899" t="inlineStr">
        <is>
          <t>West</t>
        </is>
      </c>
      <c r="Q3899" t="inlineStr">
        <is>
          <t>Consumer</t>
        </is>
      </c>
    </row>
    <row r="3900">
      <c r="A3900" s="8" t="n">
        <v>4792</v>
      </c>
      <c r="B3900" t="inlineStr">
        <is>
          <t>CA-2015-104346</t>
        </is>
      </c>
      <c r="C3900" s="9" t="n">
        <v>42349</v>
      </c>
      <c r="D3900" s="8" t="n">
        <v>2015</v>
      </c>
      <c r="E3900" s="8" t="n">
        <v>12</v>
      </c>
      <c r="F3900" t="inlineStr">
        <is>
          <t>2015-12</t>
        </is>
      </c>
      <c r="G3900" t="inlineStr">
        <is>
          <t>Office Supplies</t>
        </is>
      </c>
      <c r="H3900" t="inlineStr">
        <is>
          <t>Paper</t>
        </is>
      </c>
      <c r="I3900" t="inlineStr">
        <is>
          <t>Xerox 1932</t>
        </is>
      </c>
      <c r="J3900" s="8" t="n">
        <v>3</v>
      </c>
      <c r="K3900" s="10" t="n">
        <v>0.2</v>
      </c>
      <c r="L3900" s="11" t="n">
        <v>85.056</v>
      </c>
      <c r="M3900" s="11">
        <f>L3900-N3900</f>
        <v>56.349599999999995</v>
      </c>
      <c r="N3900" s="11" t="n">
        <v>28.7064</v>
      </c>
      <c r="O3900">
        <f>IF(L3900=0,"—",N3900/L3900)</f>
        <v>0.33749999999999997</v>
      </c>
      <c r="P3900" t="inlineStr">
        <is>
          <t>West</t>
        </is>
      </c>
      <c r="Q3900" t="inlineStr">
        <is>
          <t>Consumer</t>
        </is>
      </c>
    </row>
    <row r="3901">
      <c r="A3901" s="8" t="n">
        <v>4793</v>
      </c>
      <c r="B3901" t="inlineStr">
        <is>
          <t>CA-2015-104346</t>
        </is>
      </c>
      <c r="C3901" s="9" t="n">
        <v>42349</v>
      </c>
      <c r="D3901" s="8" t="n">
        <v>2015</v>
      </c>
      <c r="E3901" s="8" t="n">
        <v>12</v>
      </c>
      <c r="F3901" t="inlineStr">
        <is>
          <t>2015-12</t>
        </is>
      </c>
      <c r="G3901" t="inlineStr">
        <is>
          <t>Office Supplies</t>
        </is>
      </c>
      <c r="H3901" t="inlineStr">
        <is>
          <t>Paper</t>
        </is>
      </c>
      <c r="I3901" t="inlineStr">
        <is>
          <t>Avery Personal Creations Heavyweight Cards</t>
        </is>
      </c>
      <c r="J3901" s="8" t="n">
        <v>3</v>
      </c>
      <c r="K3901" s="10" t="n">
        <v>0.2</v>
      </c>
      <c r="L3901" s="11" t="n">
        <v>27.696</v>
      </c>
      <c r="M3901" s="11">
        <f>L3901-N3901</f>
        <v>18.0024</v>
      </c>
      <c r="N3901" s="11" t="n">
        <v>9.6936</v>
      </c>
      <c r="O3901">
        <f>IF(L3901=0,"—",N3901/L3901)</f>
        <v>0.35</v>
      </c>
      <c r="P3901" t="inlineStr">
        <is>
          <t>West</t>
        </is>
      </c>
      <c r="Q3901" t="inlineStr">
        <is>
          <t>Consumer</t>
        </is>
      </c>
    </row>
    <row r="3902">
      <c r="A3902" s="8" t="n">
        <v>4790</v>
      </c>
      <c r="B3902" t="inlineStr">
        <is>
          <t>CA-2015-104346</t>
        </is>
      </c>
      <c r="C3902" s="9" t="n">
        <v>42349</v>
      </c>
      <c r="D3902" s="8" t="n">
        <v>2015</v>
      </c>
      <c r="E3902" s="8" t="n">
        <v>12</v>
      </c>
      <c r="F3902" t="inlineStr">
        <is>
          <t>2015-12</t>
        </is>
      </c>
      <c r="G3902" t="inlineStr">
        <is>
          <t>Furniture</t>
        </is>
      </c>
      <c r="H3902" t="inlineStr">
        <is>
          <t>Furnishings</t>
        </is>
      </c>
      <c r="I3902" t="inlineStr">
        <is>
          <t>DAX Wood Document Frame</t>
        </is>
      </c>
      <c r="J3902" s="8" t="n">
        <v>5</v>
      </c>
      <c r="K3902" s="10" t="n">
        <v>0.2</v>
      </c>
      <c r="L3902" s="11" t="n">
        <v>54.92</v>
      </c>
      <c r="M3902" s="11">
        <f>L3902-N3902</f>
        <v>43.936</v>
      </c>
      <c r="N3902" s="11" t="n">
        <v>10.984</v>
      </c>
      <c r="O3902">
        <f>IF(L3902=0,"—",N3902/L3902)</f>
        <v>0.19999999999999998</v>
      </c>
      <c r="P3902" t="inlineStr">
        <is>
          <t>West</t>
        </is>
      </c>
      <c r="Q3902" t="inlineStr">
        <is>
          <t>Consumer</t>
        </is>
      </c>
    </row>
    <row r="3903">
      <c r="A3903" s="8" t="n">
        <v>4786</v>
      </c>
      <c r="B3903" t="inlineStr">
        <is>
          <t>CA-2015-104346</t>
        </is>
      </c>
      <c r="C3903" s="9" t="n">
        <v>42349</v>
      </c>
      <c r="D3903" s="8" t="n">
        <v>2015</v>
      </c>
      <c r="E3903" s="8" t="n">
        <v>12</v>
      </c>
      <c r="F3903" t="inlineStr">
        <is>
          <t>2015-12</t>
        </is>
      </c>
      <c r="G3903" t="inlineStr">
        <is>
          <t>Furniture</t>
        </is>
      </c>
      <c r="H3903" t="inlineStr">
        <is>
          <t>Bookcases</t>
        </is>
      </c>
      <c r="I3903" t="inlineStr">
        <is>
          <t>Bush Westfield Collection Bookcases, Dark Cherry Finish</t>
        </is>
      </c>
      <c r="J3903" s="8" t="n">
        <v>4</v>
      </c>
      <c r="K3903" s="10" t="n">
        <v>0.7</v>
      </c>
      <c r="L3903" s="11" t="n">
        <v>69.57599999999999</v>
      </c>
      <c r="M3903" s="11">
        <f>L3903-N3903</f>
        <v>213.3664</v>
      </c>
      <c r="N3903" s="11" t="n">
        <v>-143.7904</v>
      </c>
      <c r="O3903">
        <f>IF(L3903=0,"—",N3903/L3903)</f>
        <v>-2.066666666666667</v>
      </c>
      <c r="P3903" t="inlineStr">
        <is>
          <t>West</t>
        </is>
      </c>
      <c r="Q3903" t="inlineStr">
        <is>
          <t>Consumer</t>
        </is>
      </c>
    </row>
    <row r="3904">
      <c r="A3904" s="8" t="n">
        <v>8293</v>
      </c>
      <c r="B3904" t="inlineStr">
        <is>
          <t>CA-2015-106362</t>
        </is>
      </c>
      <c r="C3904" s="9" t="n">
        <v>42349</v>
      </c>
      <c r="D3904" s="8" t="n">
        <v>2015</v>
      </c>
      <c r="E3904" s="8" t="n">
        <v>12</v>
      </c>
      <c r="F3904" t="inlineStr">
        <is>
          <t>2015-12</t>
        </is>
      </c>
      <c r="G3904" t="inlineStr">
        <is>
          <t>Office Supplies</t>
        </is>
      </c>
      <c r="H3904" t="inlineStr">
        <is>
          <t>Binders</t>
        </is>
      </c>
      <c r="I3904" t="inlineStr">
        <is>
          <t>GBC Plasticlear Binding Covers</t>
        </is>
      </c>
      <c r="J3904" s="8" t="n">
        <v>3</v>
      </c>
      <c r="K3904" s="10" t="n">
        <v>0.7</v>
      </c>
      <c r="L3904" s="11" t="n">
        <v>10.332</v>
      </c>
      <c r="M3904" s="11">
        <f>L3904-N3904</f>
        <v>17.9088</v>
      </c>
      <c r="N3904" s="11" t="n">
        <v>-7.5768</v>
      </c>
      <c r="O3904">
        <f>IF(L3904=0,"—",N3904/L3904)</f>
        <v>-0.7333333333333333</v>
      </c>
      <c r="P3904" t="inlineStr">
        <is>
          <t>East</t>
        </is>
      </c>
      <c r="Q3904" t="inlineStr">
        <is>
          <t>Consumer</t>
        </is>
      </c>
    </row>
    <row r="3905">
      <c r="A3905" s="8" t="n">
        <v>2012</v>
      </c>
      <c r="B3905" t="inlineStr">
        <is>
          <t>CA-2015-155761</t>
        </is>
      </c>
      <c r="C3905" s="9" t="n">
        <v>42349</v>
      </c>
      <c r="D3905" s="8" t="n">
        <v>2015</v>
      </c>
      <c r="E3905" s="8" t="n">
        <v>12</v>
      </c>
      <c r="F3905" t="inlineStr">
        <is>
          <t>2015-12</t>
        </is>
      </c>
      <c r="G3905" t="inlineStr">
        <is>
          <t>Technology</t>
        </is>
      </c>
      <c r="H3905" t="inlineStr">
        <is>
          <t>Accessories</t>
        </is>
      </c>
      <c r="I3905" t="inlineStr">
        <is>
          <t>Logitech Wireless Performance Mouse MX for PC and Mac</t>
        </is>
      </c>
      <c r="J3905" s="8" t="n">
        <v>2</v>
      </c>
      <c r="K3905" s="10" t="n">
        <v>0.2</v>
      </c>
      <c r="L3905" s="11" t="n">
        <v>159.984</v>
      </c>
      <c r="M3905" s="11">
        <f>L3905-N3905</f>
        <v>123.98760000000001</v>
      </c>
      <c r="N3905" s="11" t="n">
        <v>35.9964</v>
      </c>
      <c r="O3905">
        <f>IF(L3905=0,"—",N3905/L3905)</f>
        <v>0.225</v>
      </c>
      <c r="P3905" t="inlineStr">
        <is>
          <t>Central</t>
        </is>
      </c>
      <c r="Q3905" t="inlineStr">
        <is>
          <t>Consumer</t>
        </is>
      </c>
    </row>
    <row r="3906">
      <c r="A3906" s="8" t="n">
        <v>2013</v>
      </c>
      <c r="B3906" t="inlineStr">
        <is>
          <t>CA-2015-155761</t>
        </is>
      </c>
      <c r="C3906" s="9" t="n">
        <v>42349</v>
      </c>
      <c r="D3906" s="8" t="n">
        <v>2015</v>
      </c>
      <c r="E3906" s="8" t="n">
        <v>12</v>
      </c>
      <c r="F3906" t="inlineStr">
        <is>
          <t>2015-12</t>
        </is>
      </c>
      <c r="G3906" t="inlineStr">
        <is>
          <t>Office Supplies</t>
        </is>
      </c>
      <c r="H3906" t="inlineStr">
        <is>
          <t>Storage</t>
        </is>
      </c>
      <c r="I3906" t="inlineStr">
        <is>
          <t>Eldon ProFile File 'N Store Portable File Tub Letter/Legal Size Black</t>
        </is>
      </c>
      <c r="J3906" s="8" t="n">
        <v>3</v>
      </c>
      <c r="K3906" s="10" t="n">
        <v>0.2</v>
      </c>
      <c r="L3906" s="11" t="n">
        <v>46.344</v>
      </c>
      <c r="M3906" s="11">
        <f>L3906-N3906</f>
        <v>41.7096</v>
      </c>
      <c r="N3906" s="11" t="n">
        <v>4.6344</v>
      </c>
      <c r="O3906">
        <f>IF(L3906=0,"—",N3906/L3906)</f>
        <v>0.1</v>
      </c>
      <c r="P3906" t="inlineStr">
        <is>
          <t>Central</t>
        </is>
      </c>
      <c r="Q3906" t="inlineStr">
        <is>
          <t>Consumer</t>
        </is>
      </c>
    </row>
    <row r="3907">
      <c r="A3907" s="8" t="n">
        <v>4785</v>
      </c>
      <c r="B3907" t="inlineStr">
        <is>
          <t>CA-2015-104346</t>
        </is>
      </c>
      <c r="C3907" s="9" t="n">
        <v>42349</v>
      </c>
      <c r="D3907" s="8" t="n">
        <v>2015</v>
      </c>
      <c r="E3907" s="8" t="n">
        <v>12</v>
      </c>
      <c r="F3907" t="inlineStr">
        <is>
          <t>2015-12</t>
        </is>
      </c>
      <c r="G3907" t="inlineStr">
        <is>
          <t>Office Supplies</t>
        </is>
      </c>
      <c r="H3907" t="inlineStr">
        <is>
          <t>Art</t>
        </is>
      </c>
      <c r="I3907" t="inlineStr">
        <is>
          <t>Newell 313</t>
        </is>
      </c>
      <c r="J3907" s="8" t="n">
        <v>5</v>
      </c>
      <c r="K3907" s="10" t="n">
        <v>0.2</v>
      </c>
      <c r="L3907" s="11" t="n">
        <v>13.12</v>
      </c>
      <c r="M3907" s="11">
        <f>L3907-N3907</f>
        <v>11.972</v>
      </c>
      <c r="N3907" s="11" t="n">
        <v>1.148</v>
      </c>
      <c r="O3907">
        <f>IF(L3907=0,"—",N3907/L3907)</f>
        <v>0.0875</v>
      </c>
      <c r="P3907" t="inlineStr">
        <is>
          <t>West</t>
        </is>
      </c>
      <c r="Q3907" t="inlineStr">
        <is>
          <t>Consumer</t>
        </is>
      </c>
    </row>
    <row r="3908">
      <c r="A3908" s="8" t="n">
        <v>8509</v>
      </c>
      <c r="B3908" t="inlineStr">
        <is>
          <t>CA-2015-135853</t>
        </is>
      </c>
      <c r="C3908" s="9" t="n">
        <v>42349</v>
      </c>
      <c r="D3908" s="8" t="n">
        <v>2015</v>
      </c>
      <c r="E3908" s="8" t="n">
        <v>12</v>
      </c>
      <c r="F3908" t="inlineStr">
        <is>
          <t>2015-12</t>
        </is>
      </c>
      <c r="G3908" t="inlineStr">
        <is>
          <t>Technology</t>
        </is>
      </c>
      <c r="H3908" t="inlineStr">
        <is>
          <t>Accessories</t>
        </is>
      </c>
      <c r="I3908" t="inlineStr">
        <is>
          <t>Maxell 4.7GB DVD+RW 3/Pack</t>
        </is>
      </c>
      <c r="J3908" s="8" t="n">
        <v>11</v>
      </c>
      <c r="K3908" s="10" t="n">
        <v>0</v>
      </c>
      <c r="L3908" s="11" t="n">
        <v>175.23</v>
      </c>
      <c r="M3908" s="11">
        <f>L3908-N3908</f>
        <v>113.89949999999999</v>
      </c>
      <c r="N3908" s="11" t="n">
        <v>61.3305</v>
      </c>
      <c r="O3908">
        <f>IF(L3908=0,"—",N3908/L3908)</f>
        <v>0.35000000000000003</v>
      </c>
      <c r="P3908" t="inlineStr">
        <is>
          <t>Central</t>
        </is>
      </c>
      <c r="Q3908" t="inlineStr">
        <is>
          <t>Consumer</t>
        </is>
      </c>
    </row>
    <row r="3909">
      <c r="A3909" s="8" t="n">
        <v>8510</v>
      </c>
      <c r="B3909" t="inlineStr">
        <is>
          <t>CA-2015-135853</t>
        </is>
      </c>
      <c r="C3909" s="9" t="n">
        <v>42349</v>
      </c>
      <c r="D3909" s="8" t="n">
        <v>2015</v>
      </c>
      <c r="E3909" s="8" t="n">
        <v>12</v>
      </c>
      <c r="F3909" t="inlineStr">
        <is>
          <t>2015-12</t>
        </is>
      </c>
      <c r="G3909" t="inlineStr">
        <is>
          <t>Technology</t>
        </is>
      </c>
      <c r="H3909" t="inlineStr">
        <is>
          <t>Phones</t>
        </is>
      </c>
      <c r="I3909" t="inlineStr">
        <is>
          <t>BlackBerry Q10</t>
        </is>
      </c>
      <c r="J3909" s="8" t="n">
        <v>1</v>
      </c>
      <c r="K3909" s="10" t="n">
        <v>0</v>
      </c>
      <c r="L3909" s="11" t="n">
        <v>125.99</v>
      </c>
      <c r="M3909" s="11">
        <f>L3909-N3909</f>
        <v>94.49249999999999</v>
      </c>
      <c r="N3909" s="11" t="n">
        <v>31.4975</v>
      </c>
      <c r="O3909">
        <f>IF(L3909=0,"—",N3909/L3909)</f>
        <v>0.25</v>
      </c>
      <c r="P3909" t="inlineStr">
        <is>
          <t>Central</t>
        </is>
      </c>
      <c r="Q3909" t="inlineStr">
        <is>
          <t>Consumer</t>
        </is>
      </c>
    </row>
    <row r="3910">
      <c r="A3910" s="8" t="n">
        <v>1674</v>
      </c>
      <c r="B3910" t="inlineStr">
        <is>
          <t>CA-2015-150560</t>
        </is>
      </c>
      <c r="C3910" s="9" t="n">
        <v>42349</v>
      </c>
      <c r="D3910" s="8" t="n">
        <v>2015</v>
      </c>
      <c r="E3910" s="8" t="n">
        <v>12</v>
      </c>
      <c r="F3910" t="inlineStr">
        <is>
          <t>2015-12</t>
        </is>
      </c>
      <c r="G3910" t="inlineStr">
        <is>
          <t>Office Supplies</t>
        </is>
      </c>
      <c r="H3910" t="inlineStr">
        <is>
          <t>Labels</t>
        </is>
      </c>
      <c r="I3910" t="inlineStr">
        <is>
          <t>Dot Matrix Printer Tape Reel Labels, White, 5000/Box</t>
        </is>
      </c>
      <c r="J3910" s="8" t="n">
        <v>2</v>
      </c>
      <c r="K3910" s="10" t="n">
        <v>0</v>
      </c>
      <c r="L3910" s="11" t="n">
        <v>196.62</v>
      </c>
      <c r="M3910" s="11">
        <f>L3910-N3910</f>
        <v>100.2762</v>
      </c>
      <c r="N3910" s="11" t="n">
        <v>96.3438</v>
      </c>
      <c r="O3910">
        <f>IF(L3910=0,"—",N3910/L3910)</f>
        <v>0.49</v>
      </c>
      <c r="P3910" t="inlineStr">
        <is>
          <t>South</t>
        </is>
      </c>
      <c r="Q3910" t="inlineStr">
        <is>
          <t>Consumer</t>
        </is>
      </c>
    </row>
    <row r="3911">
      <c r="A3911" s="8" t="n">
        <v>2711</v>
      </c>
      <c r="B3911" t="inlineStr">
        <is>
          <t>US-2015-120572</t>
        </is>
      </c>
      <c r="C3911" s="9" t="n">
        <v>42349</v>
      </c>
      <c r="D3911" s="8" t="n">
        <v>2015</v>
      </c>
      <c r="E3911" s="8" t="n">
        <v>12</v>
      </c>
      <c r="F3911" t="inlineStr">
        <is>
          <t>2015-12</t>
        </is>
      </c>
      <c r="G3911" t="inlineStr">
        <is>
          <t>Office Supplies</t>
        </is>
      </c>
      <c r="H3911" t="inlineStr">
        <is>
          <t>Binders</t>
        </is>
      </c>
      <c r="I3911" t="inlineStr">
        <is>
          <t>Acco D-Ring Binder w/DublLock</t>
        </is>
      </c>
      <c r="J3911" s="8" t="n">
        <v>2</v>
      </c>
      <c r="K3911" s="10" t="n">
        <v>0.7</v>
      </c>
      <c r="L3911" s="11" t="n">
        <v>12.828</v>
      </c>
      <c r="M3911" s="11">
        <f>L3911-N3911</f>
        <v>21.8076</v>
      </c>
      <c r="N3911" s="11" t="n">
        <v>-8.9796</v>
      </c>
      <c r="O3911">
        <f>IF(L3911=0,"—",N3911/L3911)</f>
        <v>-0.7</v>
      </c>
      <c r="P3911" t="inlineStr">
        <is>
          <t>South</t>
        </is>
      </c>
      <c r="Q3911" t="inlineStr">
        <is>
          <t>Consumer</t>
        </is>
      </c>
    </row>
    <row r="3912">
      <c r="A3912" s="8" t="n">
        <v>8410</v>
      </c>
      <c r="B3912" t="inlineStr">
        <is>
          <t>CA-2015-134082</t>
        </is>
      </c>
      <c r="C3912" s="9" t="n">
        <v>42349</v>
      </c>
      <c r="D3912" s="8" t="n">
        <v>2015</v>
      </c>
      <c r="E3912" s="8" t="n">
        <v>12</v>
      </c>
      <c r="F3912" t="inlineStr">
        <is>
          <t>2015-12</t>
        </is>
      </c>
      <c r="G3912" t="inlineStr">
        <is>
          <t>Office Supplies</t>
        </is>
      </c>
      <c r="H3912" t="inlineStr">
        <is>
          <t>Binders</t>
        </is>
      </c>
      <c r="I3912" t="inlineStr">
        <is>
          <t>GBC Recycled Grain Textured Covers</t>
        </is>
      </c>
      <c r="J3912" s="8" t="n">
        <v>4</v>
      </c>
      <c r="K3912" s="10" t="n">
        <v>0.2</v>
      </c>
      <c r="L3912" s="11" t="n">
        <v>110.528</v>
      </c>
      <c r="M3912" s="11">
        <f>L3912-N3912</f>
        <v>71.8432</v>
      </c>
      <c r="N3912" s="11" t="n">
        <v>38.6848</v>
      </c>
      <c r="O3912">
        <f>IF(L3912=0,"—",N3912/L3912)</f>
        <v>0.35000000000000003</v>
      </c>
      <c r="P3912" t="inlineStr">
        <is>
          <t>West</t>
        </is>
      </c>
      <c r="Q3912" t="inlineStr">
        <is>
          <t>Home Office</t>
        </is>
      </c>
    </row>
    <row r="3913">
      <c r="A3913" s="8" t="n">
        <v>788</v>
      </c>
      <c r="B3913" t="inlineStr">
        <is>
          <t>CA-2015-154620</t>
        </is>
      </c>
      <c r="C3913" s="9" t="n">
        <v>42350</v>
      </c>
      <c r="D3913" s="8" t="n">
        <v>2015</v>
      </c>
      <c r="E3913" s="8" t="n">
        <v>12</v>
      </c>
      <c r="F3913" t="inlineStr">
        <is>
          <t>2015-12</t>
        </is>
      </c>
      <c r="G3913" t="inlineStr">
        <is>
          <t>Furniture</t>
        </is>
      </c>
      <c r="H3913" t="inlineStr">
        <is>
          <t>Chairs</t>
        </is>
      </c>
      <c r="I3913" t="inlineStr">
        <is>
          <t>Lifetime Advantage Folding Chairs, 4/Carton</t>
        </is>
      </c>
      <c r="J3913" s="8" t="n">
        <v>2</v>
      </c>
      <c r="K3913" s="10" t="n">
        <v>0.2</v>
      </c>
      <c r="L3913" s="11" t="n">
        <v>348.928</v>
      </c>
      <c r="M3913" s="11">
        <f>L3913-N3913</f>
        <v>314.0352</v>
      </c>
      <c r="N3913" s="11" t="n">
        <v>34.8928</v>
      </c>
      <c r="O3913">
        <f>IF(L3913=0,"—",N3913/L3913)</f>
        <v>0.1</v>
      </c>
      <c r="P3913" t="inlineStr">
        <is>
          <t>West</t>
        </is>
      </c>
      <c r="Q3913" t="inlineStr">
        <is>
          <t>Consumer</t>
        </is>
      </c>
    </row>
    <row r="3914">
      <c r="A3914" s="8" t="n">
        <v>5784</v>
      </c>
      <c r="B3914" t="inlineStr">
        <is>
          <t>CA-2015-155586</t>
        </is>
      </c>
      <c r="C3914" s="9" t="n">
        <v>42350</v>
      </c>
      <c r="D3914" s="8" t="n">
        <v>2015</v>
      </c>
      <c r="E3914" s="8" t="n">
        <v>12</v>
      </c>
      <c r="F3914" t="inlineStr">
        <is>
          <t>2015-12</t>
        </is>
      </c>
      <c r="G3914" t="inlineStr">
        <is>
          <t>Office Supplies</t>
        </is>
      </c>
      <c r="H3914" t="inlineStr">
        <is>
          <t>Paper</t>
        </is>
      </c>
      <c r="I3914" t="inlineStr">
        <is>
          <t>Black Print Carbonless Snap-Off Rapid Letter, 8 1/2" x 7"</t>
        </is>
      </c>
      <c r="J3914" s="8" t="n">
        <v>4</v>
      </c>
      <c r="K3914" s="10" t="n">
        <v>0</v>
      </c>
      <c r="L3914" s="11" t="n">
        <v>36.44</v>
      </c>
      <c r="M3914" s="11">
        <f>L3914-N3914</f>
        <v>20.041999999999998</v>
      </c>
      <c r="N3914" s="11" t="n">
        <v>16.398</v>
      </c>
      <c r="O3914">
        <f>IF(L3914=0,"—",N3914/L3914)</f>
        <v>0.45</v>
      </c>
      <c r="P3914" t="inlineStr">
        <is>
          <t>West</t>
        </is>
      </c>
      <c r="Q3914" t="inlineStr">
        <is>
          <t>Consumer</t>
        </is>
      </c>
    </row>
    <row r="3915">
      <c r="A3915" s="8" t="n">
        <v>8003</v>
      </c>
      <c r="B3915" t="inlineStr">
        <is>
          <t>CA-2015-110870</t>
        </is>
      </c>
      <c r="C3915" s="9" t="n">
        <v>42350</v>
      </c>
      <c r="D3915" s="8" t="n">
        <v>2015</v>
      </c>
      <c r="E3915" s="8" t="n">
        <v>12</v>
      </c>
      <c r="F3915" t="inlineStr">
        <is>
          <t>2015-12</t>
        </is>
      </c>
      <c r="G3915" t="inlineStr">
        <is>
          <t>Office Supplies</t>
        </is>
      </c>
      <c r="H3915" t="inlineStr">
        <is>
          <t>Supplies</t>
        </is>
      </c>
      <c r="I3915" t="inlineStr">
        <is>
          <t>Staple remover</t>
        </is>
      </c>
      <c r="J3915" s="8" t="n">
        <v>7</v>
      </c>
      <c r="K3915" s="10" t="n">
        <v>0</v>
      </c>
      <c r="L3915" s="11" t="n">
        <v>25.76</v>
      </c>
      <c r="M3915" s="11">
        <f>L3915-N3915</f>
        <v>25.2448</v>
      </c>
      <c r="N3915" s="11" t="n">
        <v>0.5152</v>
      </c>
      <c r="O3915">
        <f>IF(L3915=0,"—",N3915/L3915)</f>
        <v>0.019999999999999997</v>
      </c>
      <c r="P3915" t="inlineStr">
        <is>
          <t>West</t>
        </is>
      </c>
      <c r="Q3915" t="inlineStr">
        <is>
          <t>Consumer</t>
        </is>
      </c>
    </row>
    <row r="3916">
      <c r="A3916" s="8" t="n">
        <v>2389</v>
      </c>
      <c r="B3916" t="inlineStr">
        <is>
          <t>CA-2015-145065</t>
        </is>
      </c>
      <c r="C3916" s="9" t="n">
        <v>42350</v>
      </c>
      <c r="D3916" s="8" t="n">
        <v>2015</v>
      </c>
      <c r="E3916" s="8" t="n">
        <v>12</v>
      </c>
      <c r="F3916" t="inlineStr">
        <is>
          <t>2015-12</t>
        </is>
      </c>
      <c r="G3916" t="inlineStr">
        <is>
          <t>Office Supplies</t>
        </is>
      </c>
      <c r="H3916" t="inlineStr">
        <is>
          <t>Binders</t>
        </is>
      </c>
      <c r="I3916" t="inlineStr">
        <is>
          <t>Recycled Premium Regency Composition Covers</t>
        </is>
      </c>
      <c r="J3916" s="8" t="n">
        <v>2</v>
      </c>
      <c r="K3916" s="10" t="n">
        <v>0.2</v>
      </c>
      <c r="L3916" s="11" t="n">
        <v>24.448</v>
      </c>
      <c r="M3916" s="11">
        <f>L3916-N3916</f>
        <v>15.585600000000001</v>
      </c>
      <c r="N3916" s="11" t="n">
        <v>8.862399999999999</v>
      </c>
      <c r="O3916">
        <f>IF(L3916=0,"—",N3916/L3916)</f>
        <v>0.36249999999999993</v>
      </c>
      <c r="P3916" t="inlineStr">
        <is>
          <t>West</t>
        </is>
      </c>
      <c r="Q3916" t="inlineStr">
        <is>
          <t>Consumer</t>
        </is>
      </c>
    </row>
    <row r="3917">
      <c r="A3917" s="8" t="n">
        <v>4754</v>
      </c>
      <c r="B3917" t="inlineStr">
        <is>
          <t>US-2015-167220</t>
        </is>
      </c>
      <c r="C3917" s="9" t="n">
        <v>42350</v>
      </c>
      <c r="D3917" s="8" t="n">
        <v>2015</v>
      </c>
      <c r="E3917" s="8" t="n">
        <v>12</v>
      </c>
      <c r="F3917" t="inlineStr">
        <is>
          <t>2015-12</t>
        </is>
      </c>
      <c r="G3917" t="inlineStr">
        <is>
          <t>Technology</t>
        </is>
      </c>
      <c r="H3917" t="inlineStr">
        <is>
          <t>Accessories</t>
        </is>
      </c>
      <c r="I3917" t="inlineStr">
        <is>
          <t>AmazonBasics 3-Button USB Wired Mouse</t>
        </is>
      </c>
      <c r="J3917" s="8" t="n">
        <v>4</v>
      </c>
      <c r="K3917" s="10" t="n">
        <v>0.2</v>
      </c>
      <c r="L3917" s="11" t="n">
        <v>22.368</v>
      </c>
      <c r="M3917" s="11">
        <f>L3917-N3917</f>
        <v>15.937199999999999</v>
      </c>
      <c r="N3917" s="11" t="n">
        <v>6.4308</v>
      </c>
      <c r="O3917">
        <f>IF(L3917=0,"—",N3917/L3917)</f>
        <v>0.2875</v>
      </c>
      <c r="P3917" t="inlineStr">
        <is>
          <t>Central</t>
        </is>
      </c>
      <c r="Q3917" t="inlineStr">
        <is>
          <t>Consumer</t>
        </is>
      </c>
    </row>
    <row r="3918">
      <c r="A3918" s="8" t="n">
        <v>4718</v>
      </c>
      <c r="B3918" t="inlineStr">
        <is>
          <t>CA-2015-129042</t>
        </is>
      </c>
      <c r="C3918" s="9" t="n">
        <v>42350</v>
      </c>
      <c r="D3918" s="8" t="n">
        <v>2015</v>
      </c>
      <c r="E3918" s="8" t="n">
        <v>12</v>
      </c>
      <c r="F3918" t="inlineStr">
        <is>
          <t>2015-12</t>
        </is>
      </c>
      <c r="G3918" t="inlineStr">
        <is>
          <t>Office Supplies</t>
        </is>
      </c>
      <c r="H3918" t="inlineStr">
        <is>
          <t>Art</t>
        </is>
      </c>
      <c r="I3918" t="inlineStr">
        <is>
          <t>Rogers Handheld Barrel Pencil Sharpener</t>
        </is>
      </c>
      <c r="J3918" s="8" t="n">
        <v>3</v>
      </c>
      <c r="K3918" s="10" t="n">
        <v>0</v>
      </c>
      <c r="L3918" s="11" t="n">
        <v>8.220000000000001</v>
      </c>
      <c r="M3918" s="11">
        <f>L3918-N3918</f>
        <v>6.0006</v>
      </c>
      <c r="N3918" s="11" t="n">
        <v>2.2194</v>
      </c>
      <c r="O3918">
        <f>IF(L3918=0,"—",N3918/L3918)</f>
        <v>0.26999999999999996</v>
      </c>
      <c r="P3918" t="inlineStr">
        <is>
          <t>East</t>
        </is>
      </c>
      <c r="Q3918" t="inlineStr">
        <is>
          <t>Consumer</t>
        </is>
      </c>
    </row>
    <row r="3919">
      <c r="A3919" s="8" t="n">
        <v>8002</v>
      </c>
      <c r="B3919" t="inlineStr">
        <is>
          <t>CA-2015-110870</t>
        </is>
      </c>
      <c r="C3919" s="9" t="n">
        <v>42350</v>
      </c>
      <c r="D3919" s="8" t="n">
        <v>2015</v>
      </c>
      <c r="E3919" s="8" t="n">
        <v>12</v>
      </c>
      <c r="F3919" t="inlineStr">
        <is>
          <t>2015-12</t>
        </is>
      </c>
      <c r="G3919" t="inlineStr">
        <is>
          <t>Technology</t>
        </is>
      </c>
      <c r="H3919" t="inlineStr">
        <is>
          <t>Accessories</t>
        </is>
      </c>
      <c r="I3919" t="inlineStr">
        <is>
          <t>Logitech Wireless Marathon Mouse M705</t>
        </is>
      </c>
      <c r="J3919" s="8" t="n">
        <v>6</v>
      </c>
      <c r="K3919" s="10" t="n">
        <v>0</v>
      </c>
      <c r="L3919" s="11" t="n">
        <v>299.94</v>
      </c>
      <c r="M3919" s="11">
        <f>L3919-N3919</f>
        <v>170.9658</v>
      </c>
      <c r="N3919" s="11" t="n">
        <v>128.9742</v>
      </c>
      <c r="O3919">
        <f>IF(L3919=0,"—",N3919/L3919)</f>
        <v>0.43</v>
      </c>
      <c r="P3919" t="inlineStr">
        <is>
          <t>West</t>
        </is>
      </c>
      <c r="Q3919" t="inlineStr">
        <is>
          <t>Consumer</t>
        </is>
      </c>
    </row>
    <row r="3920">
      <c r="A3920" s="8" t="n">
        <v>7795</v>
      </c>
      <c r="B3920" t="inlineStr">
        <is>
          <t>CA-2015-127481</t>
        </is>
      </c>
      <c r="C3920" s="9" t="n">
        <v>42350</v>
      </c>
      <c r="D3920" s="8" t="n">
        <v>2015</v>
      </c>
      <c r="E3920" s="8" t="n">
        <v>12</v>
      </c>
      <c r="F3920" t="inlineStr">
        <is>
          <t>2015-12</t>
        </is>
      </c>
      <c r="G3920" t="inlineStr">
        <is>
          <t>Office Supplies</t>
        </is>
      </c>
      <c r="H3920" t="inlineStr">
        <is>
          <t>Paper</t>
        </is>
      </c>
      <c r="I3920" t="inlineStr">
        <is>
          <t>Xerox 1916</t>
        </is>
      </c>
      <c r="J3920" s="8" t="n">
        <v>2</v>
      </c>
      <c r="K3920" s="10" t="n">
        <v>0</v>
      </c>
      <c r="L3920" s="11" t="n">
        <v>97.88</v>
      </c>
      <c r="M3920" s="11">
        <f>L3920-N3920</f>
        <v>48.94</v>
      </c>
      <c r="N3920" s="11" t="n">
        <v>48.94</v>
      </c>
      <c r="O3920">
        <f>IF(L3920=0,"—",N3920/L3920)</f>
        <v>0.5</v>
      </c>
      <c r="P3920" t="inlineStr">
        <is>
          <t>West</t>
        </is>
      </c>
      <c r="Q3920" t="inlineStr">
        <is>
          <t>Corporate</t>
        </is>
      </c>
    </row>
    <row r="3921">
      <c r="A3921" s="8" t="n">
        <v>2388</v>
      </c>
      <c r="B3921" t="inlineStr">
        <is>
          <t>CA-2015-145065</t>
        </is>
      </c>
      <c r="C3921" s="9" t="n">
        <v>42350</v>
      </c>
      <c r="D3921" s="8" t="n">
        <v>2015</v>
      </c>
      <c r="E3921" s="8" t="n">
        <v>12</v>
      </c>
      <c r="F3921" t="inlineStr">
        <is>
          <t>2015-12</t>
        </is>
      </c>
      <c r="G3921" t="inlineStr">
        <is>
          <t>Office Supplies</t>
        </is>
      </c>
      <c r="H3921" t="inlineStr">
        <is>
          <t>Fasteners</t>
        </is>
      </c>
      <c r="I3921" t="inlineStr">
        <is>
          <t>Staples</t>
        </is>
      </c>
      <c r="J3921" s="8" t="n">
        <v>2</v>
      </c>
      <c r="K3921" s="10" t="n">
        <v>0</v>
      </c>
      <c r="L3921" s="11" t="n">
        <v>7.86</v>
      </c>
      <c r="M3921" s="11">
        <f>L3921-N3921</f>
        <v>4.244400000000001</v>
      </c>
      <c r="N3921" s="11" t="n">
        <v>3.6156</v>
      </c>
      <c r="O3921">
        <f>IF(L3921=0,"—",N3921/L3921)</f>
        <v>0.46</v>
      </c>
      <c r="P3921" t="inlineStr">
        <is>
          <t>West</t>
        </is>
      </c>
      <c r="Q3921" t="inlineStr">
        <is>
          <t>Consumer</t>
        </is>
      </c>
    </row>
    <row r="3922">
      <c r="A3922" s="8" t="n">
        <v>5783</v>
      </c>
      <c r="B3922" t="inlineStr">
        <is>
          <t>CA-2015-155586</t>
        </is>
      </c>
      <c r="C3922" s="9" t="n">
        <v>42350</v>
      </c>
      <c r="D3922" s="8" t="n">
        <v>2015</v>
      </c>
      <c r="E3922" s="8" t="n">
        <v>12</v>
      </c>
      <c r="F3922" t="inlineStr">
        <is>
          <t>2015-12</t>
        </is>
      </c>
      <c r="G3922" t="inlineStr">
        <is>
          <t>Office Supplies</t>
        </is>
      </c>
      <c r="H3922" t="inlineStr">
        <is>
          <t>Envelopes</t>
        </is>
      </c>
      <c r="I3922" t="inlineStr">
        <is>
          <t>Peel &amp; Seel Envelopes</t>
        </is>
      </c>
      <c r="J3922" s="8" t="n">
        <v>4</v>
      </c>
      <c r="K3922" s="10" t="n">
        <v>0</v>
      </c>
      <c r="L3922" s="11" t="n">
        <v>15.52</v>
      </c>
      <c r="M3922" s="11">
        <f>L3922-N3922</f>
        <v>8.0704</v>
      </c>
      <c r="N3922" s="11" t="n">
        <v>7.4496</v>
      </c>
      <c r="O3922">
        <f>IF(L3922=0,"—",N3922/L3922)</f>
        <v>0.48000000000000004</v>
      </c>
      <c r="P3922" t="inlineStr">
        <is>
          <t>West</t>
        </is>
      </c>
      <c r="Q3922" t="inlineStr">
        <is>
          <t>Consumer</t>
        </is>
      </c>
    </row>
    <row r="3923">
      <c r="A3923" s="8" t="n">
        <v>6239</v>
      </c>
      <c r="B3923" t="inlineStr">
        <is>
          <t>CA-2015-134075</t>
        </is>
      </c>
      <c r="C3923" s="9" t="n">
        <v>42350</v>
      </c>
      <c r="D3923" s="8" t="n">
        <v>2015</v>
      </c>
      <c r="E3923" s="8" t="n">
        <v>12</v>
      </c>
      <c r="F3923" t="inlineStr">
        <is>
          <t>2015-12</t>
        </is>
      </c>
      <c r="G3923" t="inlineStr">
        <is>
          <t>Furniture</t>
        </is>
      </c>
      <c r="H3923" t="inlineStr">
        <is>
          <t>Furnishings</t>
        </is>
      </c>
      <c r="I3923" t="inlineStr">
        <is>
          <t>Eldon Cleatmat Chair Mats for Medium Pile Carpets</t>
        </is>
      </c>
      <c r="J3923" s="8" t="n">
        <v>3</v>
      </c>
      <c r="K3923" s="10" t="n">
        <v>0</v>
      </c>
      <c r="L3923" s="11" t="n">
        <v>166.5</v>
      </c>
      <c r="M3923" s="11">
        <f>L3923-N3923</f>
        <v>144.855</v>
      </c>
      <c r="N3923" s="11" t="n">
        <v>21.645</v>
      </c>
      <c r="O3923">
        <f>IF(L3923=0,"—",N3923/L3923)</f>
        <v>0.13</v>
      </c>
      <c r="P3923" t="inlineStr">
        <is>
          <t>West</t>
        </is>
      </c>
      <c r="Q3923" t="inlineStr">
        <is>
          <t>Consumer</t>
        </is>
      </c>
    </row>
    <row r="3924">
      <c r="A3924" s="8" t="n">
        <v>5782</v>
      </c>
      <c r="B3924" t="inlineStr">
        <is>
          <t>CA-2015-155586</t>
        </is>
      </c>
      <c r="C3924" s="9" t="n">
        <v>42350</v>
      </c>
      <c r="D3924" s="8" t="n">
        <v>2015</v>
      </c>
      <c r="E3924" s="8" t="n">
        <v>12</v>
      </c>
      <c r="F3924" t="inlineStr">
        <is>
          <t>2015-12</t>
        </is>
      </c>
      <c r="G3924" t="inlineStr">
        <is>
          <t>Office Supplies</t>
        </is>
      </c>
      <c r="H3924" t="inlineStr">
        <is>
          <t>Art</t>
        </is>
      </c>
      <c r="I3924" t="inlineStr">
        <is>
          <t>Newell 311</t>
        </is>
      </c>
      <c r="J3924" s="8" t="n">
        <v>1</v>
      </c>
      <c r="K3924" s="10" t="n">
        <v>0</v>
      </c>
      <c r="L3924" s="11" t="n">
        <v>2.21</v>
      </c>
      <c r="M3924" s="11">
        <f>L3924-N3924</f>
        <v>1.6133</v>
      </c>
      <c r="N3924" s="11" t="n">
        <v>0.5967</v>
      </c>
      <c r="O3924">
        <f>IF(L3924=0,"—",N3924/L3924)</f>
        <v>0.27</v>
      </c>
      <c r="P3924" t="inlineStr">
        <is>
          <t>West</t>
        </is>
      </c>
      <c r="Q3924" t="inlineStr">
        <is>
          <t>Consumer</t>
        </is>
      </c>
    </row>
    <row r="3925">
      <c r="A3925" s="8" t="n">
        <v>7794</v>
      </c>
      <c r="B3925" t="inlineStr">
        <is>
          <t>CA-2015-127481</t>
        </is>
      </c>
      <c r="C3925" s="9" t="n">
        <v>42350</v>
      </c>
      <c r="D3925" s="8" t="n">
        <v>2015</v>
      </c>
      <c r="E3925" s="8" t="n">
        <v>12</v>
      </c>
      <c r="F3925" t="inlineStr">
        <is>
          <t>2015-12</t>
        </is>
      </c>
      <c r="G3925" t="inlineStr">
        <is>
          <t>Office Supplies</t>
        </is>
      </c>
      <c r="H3925" t="inlineStr">
        <is>
          <t>Paper</t>
        </is>
      </c>
      <c r="I3925" t="inlineStr">
        <is>
          <t>Xerox 1930</t>
        </is>
      </c>
      <c r="J3925" s="8" t="n">
        <v>5</v>
      </c>
      <c r="K3925" s="10" t="n">
        <v>0</v>
      </c>
      <c r="L3925" s="11" t="n">
        <v>32.4</v>
      </c>
      <c r="M3925" s="11">
        <f>L3925-N3925</f>
        <v>16.524</v>
      </c>
      <c r="N3925" s="11" t="n">
        <v>15.876</v>
      </c>
      <c r="O3925">
        <f>IF(L3925=0,"—",N3925/L3925)</f>
        <v>0.49</v>
      </c>
      <c r="P3925" t="inlineStr">
        <is>
          <t>West</t>
        </is>
      </c>
      <c r="Q3925" t="inlineStr">
        <is>
          <t>Corporate</t>
        </is>
      </c>
    </row>
    <row r="3926">
      <c r="A3926" s="8" t="n">
        <v>6240</v>
      </c>
      <c r="B3926" t="inlineStr">
        <is>
          <t>CA-2015-134075</t>
        </is>
      </c>
      <c r="C3926" s="9" t="n">
        <v>42350</v>
      </c>
      <c r="D3926" s="8" t="n">
        <v>2015</v>
      </c>
      <c r="E3926" s="8" t="n">
        <v>12</v>
      </c>
      <c r="F3926" t="inlineStr">
        <is>
          <t>2015-12</t>
        </is>
      </c>
      <c r="G3926" t="inlineStr">
        <is>
          <t>Office Supplies</t>
        </is>
      </c>
      <c r="H3926" t="inlineStr">
        <is>
          <t>Storage</t>
        </is>
      </c>
      <c r="I3926" t="inlineStr">
        <is>
          <t>Standard Rollaway File with Lock</t>
        </is>
      </c>
      <c r="J3926" s="8" t="n">
        <v>2</v>
      </c>
      <c r="K3926" s="10" t="n">
        <v>0</v>
      </c>
      <c r="L3926" s="11" t="n">
        <v>360.38</v>
      </c>
      <c r="M3926" s="11">
        <f>L3926-N3926</f>
        <v>266.6812</v>
      </c>
      <c r="N3926" s="11" t="n">
        <v>93.69880000000001</v>
      </c>
      <c r="O3926">
        <f>IF(L3926=0,"—",N3926/L3926)</f>
        <v>0.26</v>
      </c>
      <c r="P3926" t="inlineStr">
        <is>
          <t>West</t>
        </is>
      </c>
      <c r="Q3926" t="inlineStr">
        <is>
          <t>Consumer</t>
        </is>
      </c>
    </row>
    <row r="3927">
      <c r="A3927" s="8" t="n">
        <v>940</v>
      </c>
      <c r="B3927" t="inlineStr">
        <is>
          <t>CA-2015-148250</t>
        </is>
      </c>
      <c r="C3927" s="9" t="n">
        <v>42351</v>
      </c>
      <c r="D3927" s="8" t="n">
        <v>2015</v>
      </c>
      <c r="E3927" s="8" t="n">
        <v>12</v>
      </c>
      <c r="F3927" t="inlineStr">
        <is>
          <t>2015-12</t>
        </is>
      </c>
      <c r="G3927" t="inlineStr">
        <is>
          <t>Office Supplies</t>
        </is>
      </c>
      <c r="H3927" t="inlineStr">
        <is>
          <t>Appliances</t>
        </is>
      </c>
      <c r="I3927" t="inlineStr">
        <is>
          <t>Fellowes 8 Outlet Superior Workstation Surge Protector w/o Phone/Fax/Modem Prote</t>
        </is>
      </c>
      <c r="J3927" s="8" t="n">
        <v>4</v>
      </c>
      <c r="K3927" s="10" t="n">
        <v>0</v>
      </c>
      <c r="L3927" s="11" t="n">
        <v>134.48</v>
      </c>
      <c r="M3927" s="11">
        <f>L3927-N3927</f>
        <v>99.5152</v>
      </c>
      <c r="N3927" s="11" t="n">
        <v>34.9648</v>
      </c>
      <c r="O3927">
        <f>IF(L3927=0,"—",N3927/L3927)</f>
        <v>0.26</v>
      </c>
      <c r="P3927" t="inlineStr">
        <is>
          <t>West</t>
        </is>
      </c>
      <c r="Q3927" t="inlineStr">
        <is>
          <t>Corporate</t>
        </is>
      </c>
    </row>
    <row r="3928">
      <c r="A3928" s="8" t="n">
        <v>1818</v>
      </c>
      <c r="B3928" t="inlineStr">
        <is>
          <t>CA-2015-125423</t>
        </is>
      </c>
      <c r="C3928" s="9" t="n">
        <v>42351</v>
      </c>
      <c r="D3928" s="8" t="n">
        <v>2015</v>
      </c>
      <c r="E3928" s="8" t="n">
        <v>12</v>
      </c>
      <c r="F3928" t="inlineStr">
        <is>
          <t>2015-12</t>
        </is>
      </c>
      <c r="G3928" t="inlineStr">
        <is>
          <t>Office Supplies</t>
        </is>
      </c>
      <c r="H3928" t="inlineStr">
        <is>
          <t>Labels</t>
        </is>
      </c>
      <c r="I3928" t="inlineStr">
        <is>
          <t>Avery 513</t>
        </is>
      </c>
      <c r="J3928" s="8" t="n">
        <v>2</v>
      </c>
      <c r="K3928" s="10" t="n">
        <v>0</v>
      </c>
      <c r="L3928" s="11" t="n">
        <v>9.960000000000001</v>
      </c>
      <c r="M3928" s="11">
        <f>L3928-N3928</f>
        <v>5.378400000000001</v>
      </c>
      <c r="N3928" s="11" t="n">
        <v>4.5816</v>
      </c>
      <c r="O3928">
        <f>IF(L3928=0,"—",N3928/L3928)</f>
        <v>0.45999999999999996</v>
      </c>
      <c r="P3928" t="inlineStr">
        <is>
          <t>West</t>
        </is>
      </c>
      <c r="Q3928" t="inlineStr">
        <is>
          <t>Consumer</t>
        </is>
      </c>
    </row>
    <row r="3929">
      <c r="A3929" s="8" t="n">
        <v>3291</v>
      </c>
      <c r="B3929" t="inlineStr">
        <is>
          <t>CA-2015-157770</t>
        </is>
      </c>
      <c r="C3929" s="9" t="n">
        <v>42351</v>
      </c>
      <c r="D3929" s="8" t="n">
        <v>2015</v>
      </c>
      <c r="E3929" s="8" t="n">
        <v>12</v>
      </c>
      <c r="F3929" t="inlineStr">
        <is>
          <t>2015-12</t>
        </is>
      </c>
      <c r="G3929" t="inlineStr">
        <is>
          <t>Technology</t>
        </is>
      </c>
      <c r="H3929" t="inlineStr">
        <is>
          <t>Accessories</t>
        </is>
      </c>
      <c r="I3929" t="inlineStr">
        <is>
          <t>Memorex Mini Travel Drive 64 GB USB 2.0 Flash Drive</t>
        </is>
      </c>
      <c r="J3929" s="8" t="n">
        <v>1</v>
      </c>
      <c r="K3929" s="10" t="n">
        <v>0</v>
      </c>
      <c r="L3929" s="11" t="n">
        <v>36.24</v>
      </c>
      <c r="M3929" s="11">
        <f>L3929-N3929</f>
        <v>21.0192</v>
      </c>
      <c r="N3929" s="11" t="n">
        <v>15.2208</v>
      </c>
      <c r="O3929">
        <f>IF(L3929=0,"—",N3929/L3929)</f>
        <v>0.42</v>
      </c>
      <c r="P3929" t="inlineStr">
        <is>
          <t>West</t>
        </is>
      </c>
      <c r="Q3929" t="inlineStr">
        <is>
          <t>Consumer</t>
        </is>
      </c>
    </row>
    <row r="3930">
      <c r="A3930" s="8" t="n">
        <v>3363</v>
      </c>
      <c r="B3930" t="inlineStr">
        <is>
          <t>CA-2015-139962</t>
        </is>
      </c>
      <c r="C3930" s="9" t="n">
        <v>42351</v>
      </c>
      <c r="D3930" s="8" t="n">
        <v>2015</v>
      </c>
      <c r="E3930" s="8" t="n">
        <v>12</v>
      </c>
      <c r="F3930" t="inlineStr">
        <is>
          <t>2015-12</t>
        </is>
      </c>
      <c r="G3930" t="inlineStr">
        <is>
          <t>Office Supplies</t>
        </is>
      </c>
      <c r="H3930" t="inlineStr">
        <is>
          <t>Paper</t>
        </is>
      </c>
      <c r="I3930" t="inlineStr">
        <is>
          <t>Xerox 222</t>
        </is>
      </c>
      <c r="J3930" s="8" t="n">
        <v>3</v>
      </c>
      <c r="K3930" s="10" t="n">
        <v>0</v>
      </c>
      <c r="L3930" s="11" t="n">
        <v>19.44</v>
      </c>
      <c r="M3930" s="11">
        <f>L3930-N3930</f>
        <v>10.1088</v>
      </c>
      <c r="N3930" s="11" t="n">
        <v>9.331200000000001</v>
      </c>
      <c r="O3930">
        <f>IF(L3930=0,"—",N3930/L3930)</f>
        <v>0.48000000000000004</v>
      </c>
      <c r="P3930" t="inlineStr">
        <is>
          <t>East</t>
        </is>
      </c>
      <c r="Q3930" t="inlineStr">
        <is>
          <t>Home Office</t>
        </is>
      </c>
    </row>
    <row r="3931">
      <c r="A3931" s="8" t="n">
        <v>3364</v>
      </c>
      <c r="B3931" t="inlineStr">
        <is>
          <t>CA-2015-139962</t>
        </is>
      </c>
      <c r="C3931" s="9" t="n">
        <v>42351</v>
      </c>
      <c r="D3931" s="8" t="n">
        <v>2015</v>
      </c>
      <c r="E3931" s="8" t="n">
        <v>12</v>
      </c>
      <c r="F3931" t="inlineStr">
        <is>
          <t>2015-12</t>
        </is>
      </c>
      <c r="G3931" t="inlineStr">
        <is>
          <t>Office Supplies</t>
        </is>
      </c>
      <c r="H3931" t="inlineStr">
        <is>
          <t>Binders</t>
        </is>
      </c>
      <c r="I3931" t="inlineStr">
        <is>
          <t>Flexible Leather- Look Classic Collection Ring Binder</t>
        </is>
      </c>
      <c r="J3931" s="8" t="n">
        <v>2</v>
      </c>
      <c r="K3931" s="10" t="n">
        <v>0</v>
      </c>
      <c r="L3931" s="11" t="n">
        <v>37.88</v>
      </c>
      <c r="M3931" s="11">
        <f>L3931-N3931</f>
        <v>18.94</v>
      </c>
      <c r="N3931" s="11" t="n">
        <v>18.94</v>
      </c>
      <c r="O3931">
        <f>IF(L3931=0,"—",N3931/L3931)</f>
        <v>0.5</v>
      </c>
      <c r="P3931" t="inlineStr">
        <is>
          <t>East</t>
        </is>
      </c>
      <c r="Q3931" t="inlineStr">
        <is>
          <t>Home Office</t>
        </is>
      </c>
    </row>
    <row r="3932">
      <c r="A3932" s="8" t="n">
        <v>3288</v>
      </c>
      <c r="B3932" t="inlineStr">
        <is>
          <t>CA-2015-157770</t>
        </is>
      </c>
      <c r="C3932" s="9" t="n">
        <v>42351</v>
      </c>
      <c r="D3932" s="8" t="n">
        <v>2015</v>
      </c>
      <c r="E3932" s="8" t="n">
        <v>12</v>
      </c>
      <c r="F3932" t="inlineStr">
        <is>
          <t>2015-12</t>
        </is>
      </c>
      <c r="G3932" t="inlineStr">
        <is>
          <t>Technology</t>
        </is>
      </c>
      <c r="H3932" t="inlineStr">
        <is>
          <t>Phones</t>
        </is>
      </c>
      <c r="I3932" t="inlineStr">
        <is>
          <t>Plantronics Voyager Pro Legend</t>
        </is>
      </c>
      <c r="J3932" s="8" t="n">
        <v>3</v>
      </c>
      <c r="K3932" s="10" t="n">
        <v>0.2</v>
      </c>
      <c r="L3932" s="11" t="n">
        <v>494.376</v>
      </c>
      <c r="M3932" s="11">
        <f>L3932-N3932</f>
        <v>444.9384</v>
      </c>
      <c r="N3932" s="11" t="n">
        <v>49.4376</v>
      </c>
      <c r="O3932">
        <f>IF(L3932=0,"—",N3932/L3932)</f>
        <v>0.1</v>
      </c>
      <c r="P3932" t="inlineStr">
        <is>
          <t>West</t>
        </is>
      </c>
      <c r="Q3932" t="inlineStr">
        <is>
          <t>Consumer</t>
        </is>
      </c>
    </row>
    <row r="3933">
      <c r="A3933" s="8" t="n">
        <v>939</v>
      </c>
      <c r="B3933" t="inlineStr">
        <is>
          <t>CA-2015-148250</t>
        </is>
      </c>
      <c r="C3933" s="9" t="n">
        <v>42351</v>
      </c>
      <c r="D3933" s="8" t="n">
        <v>2015</v>
      </c>
      <c r="E3933" s="8" t="n">
        <v>12</v>
      </c>
      <c r="F3933" t="inlineStr">
        <is>
          <t>2015-12</t>
        </is>
      </c>
      <c r="G3933" t="inlineStr">
        <is>
          <t>Office Supplies</t>
        </is>
      </c>
      <c r="H3933" t="inlineStr">
        <is>
          <t>Paper</t>
        </is>
      </c>
      <c r="I3933" t="inlineStr">
        <is>
          <t>Xerox 213</t>
        </is>
      </c>
      <c r="J3933" s="8" t="n">
        <v>2</v>
      </c>
      <c r="K3933" s="10" t="n">
        <v>0</v>
      </c>
      <c r="L3933" s="11" t="n">
        <v>12.96</v>
      </c>
      <c r="M3933" s="11">
        <f>L3933-N3933</f>
        <v>6.739200000000001</v>
      </c>
      <c r="N3933" s="11" t="n">
        <v>6.2208</v>
      </c>
      <c r="O3933">
        <f>IF(L3933=0,"—",N3933/L3933)</f>
        <v>0.4799999999999999</v>
      </c>
      <c r="P3933" t="inlineStr">
        <is>
          <t>West</t>
        </is>
      </c>
      <c r="Q3933" t="inlineStr">
        <is>
          <t>Corporate</t>
        </is>
      </c>
    </row>
    <row r="3934">
      <c r="A3934" s="8" t="n">
        <v>3289</v>
      </c>
      <c r="B3934" t="inlineStr">
        <is>
          <t>CA-2015-157770</t>
        </is>
      </c>
      <c r="C3934" s="9" t="n">
        <v>42351</v>
      </c>
      <c r="D3934" s="8" t="n">
        <v>2015</v>
      </c>
      <c r="E3934" s="8" t="n">
        <v>12</v>
      </c>
      <c r="F3934" t="inlineStr">
        <is>
          <t>2015-12</t>
        </is>
      </c>
      <c r="G3934" t="inlineStr">
        <is>
          <t>Office Supplies</t>
        </is>
      </c>
      <c r="H3934" t="inlineStr">
        <is>
          <t>Binders</t>
        </is>
      </c>
      <c r="I3934" t="inlineStr">
        <is>
          <t>Angle-D Binders with Locking Rings, Label Holders</t>
        </is>
      </c>
      <c r="J3934" s="8" t="n">
        <v>5</v>
      </c>
      <c r="K3934" s="10" t="n">
        <v>0.2</v>
      </c>
      <c r="L3934" s="11" t="n">
        <v>29.2</v>
      </c>
      <c r="M3934" s="11">
        <f>L3934-N3934</f>
        <v>19.345</v>
      </c>
      <c r="N3934" s="11" t="n">
        <v>9.855</v>
      </c>
      <c r="O3934">
        <f>IF(L3934=0,"—",N3934/L3934)</f>
        <v>0.3375</v>
      </c>
      <c r="P3934" t="inlineStr">
        <is>
          <t>West</t>
        </is>
      </c>
      <c r="Q3934" t="inlineStr">
        <is>
          <t>Consumer</t>
        </is>
      </c>
    </row>
    <row r="3935">
      <c r="A3935" s="8" t="n">
        <v>3290</v>
      </c>
      <c r="B3935" t="inlineStr">
        <is>
          <t>CA-2015-157770</t>
        </is>
      </c>
      <c r="C3935" s="9" t="n">
        <v>42351</v>
      </c>
      <c r="D3935" s="8" t="n">
        <v>2015</v>
      </c>
      <c r="E3935" s="8" t="n">
        <v>12</v>
      </c>
      <c r="F3935" t="inlineStr">
        <is>
          <t>2015-12</t>
        </is>
      </c>
      <c r="G3935" t="inlineStr">
        <is>
          <t>Technology</t>
        </is>
      </c>
      <c r="H3935" t="inlineStr">
        <is>
          <t>Accessories</t>
        </is>
      </c>
      <c r="I3935" t="inlineStr">
        <is>
          <t>Logitech K350 2.4Ghz Wireless Keyboard</t>
        </is>
      </c>
      <c r="J3935" s="8" t="n">
        <v>5</v>
      </c>
      <c r="K3935" s="10" t="n">
        <v>0</v>
      </c>
      <c r="L3935" s="11" t="n">
        <v>248.85</v>
      </c>
      <c r="M3935" s="11">
        <f>L3935-N3935</f>
        <v>221.4765</v>
      </c>
      <c r="N3935" s="11" t="n">
        <v>27.3735</v>
      </c>
      <c r="O3935">
        <f>IF(L3935=0,"—",N3935/L3935)</f>
        <v>0.11</v>
      </c>
      <c r="P3935" t="inlineStr">
        <is>
          <t>West</t>
        </is>
      </c>
      <c r="Q3935" t="inlineStr">
        <is>
          <t>Consumer</t>
        </is>
      </c>
    </row>
    <row r="3936">
      <c r="A3936" s="8" t="n">
        <v>5137</v>
      </c>
      <c r="B3936" t="inlineStr">
        <is>
          <t>CA-2015-146696</t>
        </is>
      </c>
      <c r="C3936" s="9" t="n">
        <v>42352</v>
      </c>
      <c r="D3936" s="8" t="n">
        <v>2015</v>
      </c>
      <c r="E3936" s="8" t="n">
        <v>12</v>
      </c>
      <c r="F3936" t="inlineStr">
        <is>
          <t>2015-12</t>
        </is>
      </c>
      <c r="G3936" t="inlineStr">
        <is>
          <t>Office Supplies</t>
        </is>
      </c>
      <c r="H3936" t="inlineStr">
        <is>
          <t>Binders</t>
        </is>
      </c>
      <c r="I3936" t="inlineStr">
        <is>
          <t>Wilson Jones Standard D-Ring Binders</t>
        </is>
      </c>
      <c r="J3936" s="8" t="n">
        <v>2</v>
      </c>
      <c r="K3936" s="10" t="n">
        <v>0.2</v>
      </c>
      <c r="L3936" s="11" t="n">
        <v>8.096</v>
      </c>
      <c r="M3936" s="11">
        <f>L3936-N3936</f>
        <v>5.3636</v>
      </c>
      <c r="N3936" s="11" t="n">
        <v>2.7324</v>
      </c>
      <c r="O3936">
        <f>IF(L3936=0,"—",N3936/L3936)</f>
        <v>0.3375</v>
      </c>
      <c r="P3936" t="inlineStr">
        <is>
          <t>West</t>
        </is>
      </c>
      <c r="Q3936" t="inlineStr">
        <is>
          <t>Consumer</t>
        </is>
      </c>
    </row>
    <row r="3937">
      <c r="A3937" s="8" t="n">
        <v>5557</v>
      </c>
      <c r="B3937" t="inlineStr">
        <is>
          <t>CA-2015-125066</t>
        </is>
      </c>
      <c r="C3937" s="9" t="n">
        <v>42352</v>
      </c>
      <c r="D3937" s="8" t="n">
        <v>2015</v>
      </c>
      <c r="E3937" s="8" t="n">
        <v>12</v>
      </c>
      <c r="F3937" t="inlineStr">
        <is>
          <t>2015-12</t>
        </is>
      </c>
      <c r="G3937" t="inlineStr">
        <is>
          <t>Furniture</t>
        </is>
      </c>
      <c r="H3937" t="inlineStr">
        <is>
          <t>Furnishings</t>
        </is>
      </c>
      <c r="I3937" t="inlineStr">
        <is>
          <t>Stackable Trays</t>
        </is>
      </c>
      <c r="J3937" s="8" t="n">
        <v>2</v>
      </c>
      <c r="K3937" s="10" t="n">
        <v>0</v>
      </c>
      <c r="L3937" s="11" t="n">
        <v>6.16</v>
      </c>
      <c r="M3937" s="11">
        <f>L3937-N3937</f>
        <v>4.1888000000000005</v>
      </c>
      <c r="N3937" s="11" t="n">
        <v>1.9712</v>
      </c>
      <c r="O3937">
        <f>IF(L3937=0,"—",N3937/L3937)</f>
        <v>0.32</v>
      </c>
      <c r="P3937" t="inlineStr">
        <is>
          <t>South</t>
        </is>
      </c>
      <c r="Q3937" t="inlineStr">
        <is>
          <t>Corporate</t>
        </is>
      </c>
    </row>
    <row r="3938">
      <c r="A3938" s="8" t="n">
        <v>5558</v>
      </c>
      <c r="B3938" t="inlineStr">
        <is>
          <t>CA-2015-125066</t>
        </is>
      </c>
      <c r="C3938" s="9" t="n">
        <v>42352</v>
      </c>
      <c r="D3938" s="8" t="n">
        <v>2015</v>
      </c>
      <c r="E3938" s="8" t="n">
        <v>12</v>
      </c>
      <c r="F3938" t="inlineStr">
        <is>
          <t>2015-12</t>
        </is>
      </c>
      <c r="G3938" t="inlineStr">
        <is>
          <t>Office Supplies</t>
        </is>
      </c>
      <c r="H3938" t="inlineStr">
        <is>
          <t>Art</t>
        </is>
      </c>
      <c r="I3938" t="inlineStr">
        <is>
          <t>Boston Electric Pencil Sharpener, Model 1818, Charcoal Black</t>
        </is>
      </c>
      <c r="J3938" s="8" t="n">
        <v>2</v>
      </c>
      <c r="K3938" s="10" t="n">
        <v>0</v>
      </c>
      <c r="L3938" s="11" t="n">
        <v>56.3</v>
      </c>
      <c r="M3938" s="11">
        <f>L3938-N3938</f>
        <v>40.536</v>
      </c>
      <c r="N3938" s="11" t="n">
        <v>15.764</v>
      </c>
      <c r="O3938">
        <f>IF(L3938=0,"—",N3938/L3938)</f>
        <v>0.28</v>
      </c>
      <c r="P3938" t="inlineStr">
        <is>
          <t>South</t>
        </is>
      </c>
      <c r="Q3938" t="inlineStr">
        <is>
          <t>Corporate</t>
        </is>
      </c>
    </row>
    <row r="3939">
      <c r="A3939" s="8" t="n">
        <v>9953</v>
      </c>
      <c r="B3939" t="inlineStr">
        <is>
          <t>CA-2015-141593</t>
        </is>
      </c>
      <c r="C3939" s="9" t="n">
        <v>42352</v>
      </c>
      <c r="D3939" s="8" t="n">
        <v>2015</v>
      </c>
      <c r="E3939" s="8" t="n">
        <v>12</v>
      </c>
      <c r="F3939" t="inlineStr">
        <is>
          <t>2015-12</t>
        </is>
      </c>
      <c r="G3939" t="inlineStr">
        <is>
          <t>Office Supplies</t>
        </is>
      </c>
      <c r="H3939" t="inlineStr">
        <is>
          <t>Binders</t>
        </is>
      </c>
      <c r="I3939" t="inlineStr">
        <is>
          <t>Ibico Recycled Grain-Textured Covers</t>
        </is>
      </c>
      <c r="J3939" s="8" t="n">
        <v>2</v>
      </c>
      <c r="K3939" s="10" t="n">
        <v>0.2</v>
      </c>
      <c r="L3939" s="11" t="n">
        <v>55.264</v>
      </c>
      <c r="M3939" s="11">
        <f>L3939-N3939</f>
        <v>34.540000000000006</v>
      </c>
      <c r="N3939" s="11" t="n">
        <v>20.724</v>
      </c>
      <c r="O3939">
        <f>IF(L3939=0,"—",N3939/L3939)</f>
        <v>0.375</v>
      </c>
      <c r="P3939" t="inlineStr">
        <is>
          <t>West</t>
        </is>
      </c>
      <c r="Q3939" t="inlineStr">
        <is>
          <t>Corporate</t>
        </is>
      </c>
    </row>
    <row r="3940">
      <c r="A3940" s="8" t="n">
        <v>9954</v>
      </c>
      <c r="B3940" t="inlineStr">
        <is>
          <t>CA-2015-141593</t>
        </is>
      </c>
      <c r="C3940" s="9" t="n">
        <v>42352</v>
      </c>
      <c r="D3940" s="8" t="n">
        <v>2015</v>
      </c>
      <c r="E3940" s="8" t="n">
        <v>12</v>
      </c>
      <c r="F3940" t="inlineStr">
        <is>
          <t>2015-12</t>
        </is>
      </c>
      <c r="G3940" t="inlineStr">
        <is>
          <t>Office Supplies</t>
        </is>
      </c>
      <c r="H3940" t="inlineStr">
        <is>
          <t>Paper</t>
        </is>
      </c>
      <c r="I3940" t="inlineStr">
        <is>
          <t>Xerox 23</t>
        </is>
      </c>
      <c r="J3940" s="8" t="n">
        <v>1</v>
      </c>
      <c r="K3940" s="10" t="n">
        <v>0</v>
      </c>
      <c r="L3940" s="11" t="n">
        <v>6.48</v>
      </c>
      <c r="M3940" s="11">
        <f>L3940-N3940</f>
        <v>3.3696000000000006</v>
      </c>
      <c r="N3940" s="11" t="n">
        <v>3.1104</v>
      </c>
      <c r="O3940">
        <f>IF(L3940=0,"—",N3940/L3940)</f>
        <v>0.4799999999999999</v>
      </c>
      <c r="P3940" t="inlineStr">
        <is>
          <t>West</t>
        </is>
      </c>
      <c r="Q3940" t="inlineStr">
        <is>
          <t>Corporate</t>
        </is>
      </c>
    </row>
    <row r="3941">
      <c r="A3941" s="8" t="n">
        <v>6088</v>
      </c>
      <c r="B3941" t="inlineStr">
        <is>
          <t>CA-2015-114048</t>
        </is>
      </c>
      <c r="C3941" s="9" t="n">
        <v>42352</v>
      </c>
      <c r="D3941" s="8" t="n">
        <v>2015</v>
      </c>
      <c r="E3941" s="8" t="n">
        <v>12</v>
      </c>
      <c r="F3941" t="inlineStr">
        <is>
          <t>2015-12</t>
        </is>
      </c>
      <c r="G3941" t="inlineStr">
        <is>
          <t>Furniture</t>
        </is>
      </c>
      <c r="H3941" t="inlineStr">
        <is>
          <t>Furnishings</t>
        </is>
      </c>
      <c r="I3941" t="inlineStr">
        <is>
          <t>Staple-based wall hangings</t>
        </is>
      </c>
      <c r="J3941" s="8" t="n">
        <v>3</v>
      </c>
      <c r="K3941" s="10" t="n">
        <v>0</v>
      </c>
      <c r="L3941" s="11" t="n">
        <v>29.22</v>
      </c>
      <c r="M3941" s="11">
        <f>L3941-N3941</f>
        <v>16.3632</v>
      </c>
      <c r="N3941" s="11" t="n">
        <v>12.8568</v>
      </c>
      <c r="O3941">
        <f>IF(L3941=0,"—",N3941/L3941)</f>
        <v>0.44</v>
      </c>
      <c r="P3941" t="inlineStr">
        <is>
          <t>West</t>
        </is>
      </c>
      <c r="Q3941" t="inlineStr">
        <is>
          <t>Consumer</t>
        </is>
      </c>
    </row>
    <row r="3942">
      <c r="A3942" s="8" t="n">
        <v>9955</v>
      </c>
      <c r="B3942" t="inlineStr">
        <is>
          <t>CA-2015-141593</t>
        </is>
      </c>
      <c r="C3942" s="9" t="n">
        <v>42352</v>
      </c>
      <c r="D3942" s="8" t="n">
        <v>2015</v>
      </c>
      <c r="E3942" s="8" t="n">
        <v>12</v>
      </c>
      <c r="F3942" t="inlineStr">
        <is>
          <t>2015-12</t>
        </is>
      </c>
      <c r="G3942" t="inlineStr">
        <is>
          <t>Office Supplies</t>
        </is>
      </c>
      <c r="H3942" t="inlineStr">
        <is>
          <t>Binders</t>
        </is>
      </c>
      <c r="I3942" t="inlineStr">
        <is>
          <t>GBC Laser Imprintable Binding System Covers, Desert Sand</t>
        </is>
      </c>
      <c r="J3942" s="8" t="n">
        <v>3</v>
      </c>
      <c r="K3942" s="10" t="n">
        <v>0.2</v>
      </c>
      <c r="L3942" s="11" t="n">
        <v>34.248</v>
      </c>
      <c r="M3942" s="11">
        <f>L3942-N3942</f>
        <v>22.689299999999996</v>
      </c>
      <c r="N3942" s="11" t="n">
        <v>11.5587</v>
      </c>
      <c r="O3942">
        <f>IF(L3942=0,"—",N3942/L3942)</f>
        <v>0.3375</v>
      </c>
      <c r="P3942" t="inlineStr">
        <is>
          <t>West</t>
        </is>
      </c>
      <c r="Q3942" t="inlineStr">
        <is>
          <t>Corporate</t>
        </is>
      </c>
    </row>
    <row r="3943">
      <c r="A3943" s="8" t="n">
        <v>9956</v>
      </c>
      <c r="B3943" t="inlineStr">
        <is>
          <t>CA-2015-141593</t>
        </is>
      </c>
      <c r="C3943" s="9" t="n">
        <v>42352</v>
      </c>
      <c r="D3943" s="8" t="n">
        <v>2015</v>
      </c>
      <c r="E3943" s="8" t="n">
        <v>12</v>
      </c>
      <c r="F3943" t="inlineStr">
        <is>
          <t>2015-12</t>
        </is>
      </c>
      <c r="G3943" t="inlineStr">
        <is>
          <t>Furniture</t>
        </is>
      </c>
      <c r="H3943" t="inlineStr">
        <is>
          <t>Tables</t>
        </is>
      </c>
      <c r="I3943" t="inlineStr">
        <is>
          <t>Bush Andora Conference Table, Maple/Graphite Gray Finish</t>
        </is>
      </c>
      <c r="J3943" s="8" t="n">
        <v>2</v>
      </c>
      <c r="K3943" s="10" t="n">
        <v>0.2</v>
      </c>
      <c r="L3943" s="11" t="n">
        <v>273.568</v>
      </c>
      <c r="M3943" s="11">
        <f>L3943-N3943</f>
        <v>263.3092</v>
      </c>
      <c r="N3943" s="11" t="n">
        <v>10.2588</v>
      </c>
      <c r="O3943">
        <f>IF(L3943=0,"—",N3943/L3943)</f>
        <v>0.037500000000000006</v>
      </c>
      <c r="P3943" t="inlineStr">
        <is>
          <t>West</t>
        </is>
      </c>
      <c r="Q3943" t="inlineStr">
        <is>
          <t>Corporate</t>
        </is>
      </c>
    </row>
    <row r="3944">
      <c r="A3944" s="8" t="n">
        <v>9376</v>
      </c>
      <c r="B3944" t="inlineStr">
        <is>
          <t>CA-2015-126347</t>
        </is>
      </c>
      <c r="C3944" s="9" t="n">
        <v>42352</v>
      </c>
      <c r="D3944" s="8" t="n">
        <v>2015</v>
      </c>
      <c r="E3944" s="8" t="n">
        <v>12</v>
      </c>
      <c r="F3944" t="inlineStr">
        <is>
          <t>2015-12</t>
        </is>
      </c>
      <c r="G3944" t="inlineStr">
        <is>
          <t>Technology</t>
        </is>
      </c>
      <c r="H3944" t="inlineStr">
        <is>
          <t>Accessories</t>
        </is>
      </c>
      <c r="I3944" t="inlineStr">
        <is>
          <t>Micro Innovations USB RF Wireless Keyboard with Mouse</t>
        </is>
      </c>
      <c r="J3944" s="8" t="n">
        <v>2</v>
      </c>
      <c r="K3944" s="10" t="n">
        <v>0</v>
      </c>
      <c r="L3944" s="11" t="n">
        <v>50</v>
      </c>
      <c r="M3944" s="11">
        <f>L3944-N3944</f>
        <v>39.5</v>
      </c>
      <c r="N3944" s="11" t="n">
        <v>10.5</v>
      </c>
      <c r="O3944">
        <f>IF(L3944=0,"—",N3944/L3944)</f>
        <v>0.21</v>
      </c>
      <c r="P3944" t="inlineStr">
        <is>
          <t>West</t>
        </is>
      </c>
      <c r="Q3944" t="inlineStr">
        <is>
          <t>Consumer</t>
        </is>
      </c>
    </row>
    <row r="3945">
      <c r="A3945" s="8" t="n">
        <v>6034</v>
      </c>
      <c r="B3945" t="inlineStr">
        <is>
          <t>CA-2015-130253</t>
        </is>
      </c>
      <c r="C3945" s="9" t="n">
        <v>42352</v>
      </c>
      <c r="D3945" s="8" t="n">
        <v>2015</v>
      </c>
      <c r="E3945" s="8" t="n">
        <v>12</v>
      </c>
      <c r="F3945" t="inlineStr">
        <is>
          <t>2015-12</t>
        </is>
      </c>
      <c r="G3945" t="inlineStr">
        <is>
          <t>Furniture</t>
        </is>
      </c>
      <c r="H3945" t="inlineStr">
        <is>
          <t>Furnishings</t>
        </is>
      </c>
      <c r="I3945" t="inlineStr">
        <is>
          <t>Master Caster Door Stop, Gray</t>
        </is>
      </c>
      <c r="J3945" s="8" t="n">
        <v>3</v>
      </c>
      <c r="K3945" s="10" t="n">
        <v>0</v>
      </c>
      <c r="L3945" s="11" t="n">
        <v>15.24</v>
      </c>
      <c r="M3945" s="11">
        <f>L3945-N3945</f>
        <v>10.058399999999999</v>
      </c>
      <c r="N3945" s="11" t="n">
        <v>5.1816</v>
      </c>
      <c r="O3945">
        <f>IF(L3945=0,"—",N3945/L3945)</f>
        <v>0.34</v>
      </c>
      <c r="P3945" t="inlineStr">
        <is>
          <t>West</t>
        </is>
      </c>
      <c r="Q3945" t="inlineStr">
        <is>
          <t>Home Office</t>
        </is>
      </c>
    </row>
    <row r="3946">
      <c r="A3946" s="8" t="n">
        <v>2234</v>
      </c>
      <c r="B3946" t="inlineStr">
        <is>
          <t>CA-2015-123232</t>
        </is>
      </c>
      <c r="C3946" s="9" t="n">
        <v>42352</v>
      </c>
      <c r="D3946" s="8" t="n">
        <v>2015</v>
      </c>
      <c r="E3946" s="8" t="n">
        <v>12</v>
      </c>
      <c r="F3946" t="inlineStr">
        <is>
          <t>2015-12</t>
        </is>
      </c>
      <c r="G3946" t="inlineStr">
        <is>
          <t>Technology</t>
        </is>
      </c>
      <c r="H3946" t="inlineStr">
        <is>
          <t>Phones</t>
        </is>
      </c>
      <c r="I3946" t="inlineStr">
        <is>
          <t>HTC One</t>
        </is>
      </c>
      <c r="J3946" s="8" t="n">
        <v>4</v>
      </c>
      <c r="K3946" s="10" t="n">
        <v>0.2</v>
      </c>
      <c r="L3946" s="11" t="n">
        <v>319.968</v>
      </c>
      <c r="M3946" s="11">
        <f>L3946-N3946</f>
        <v>283.9716</v>
      </c>
      <c r="N3946" s="11" t="n">
        <v>35.9964</v>
      </c>
      <c r="O3946">
        <f>IF(L3946=0,"—",N3946/L3946)</f>
        <v>0.1125</v>
      </c>
      <c r="P3946" t="inlineStr">
        <is>
          <t>West</t>
        </is>
      </c>
      <c r="Q3946" t="inlineStr">
        <is>
          <t>Consumer</t>
        </is>
      </c>
    </row>
    <row r="3947">
      <c r="A3947" s="8" t="n">
        <v>1982</v>
      </c>
      <c r="B3947" t="inlineStr">
        <is>
          <t>CA-2015-119592</t>
        </is>
      </c>
      <c r="C3947" s="9" t="n">
        <v>42352</v>
      </c>
      <c r="D3947" s="8" t="n">
        <v>2015</v>
      </c>
      <c r="E3947" s="8" t="n">
        <v>12</v>
      </c>
      <c r="F3947" t="inlineStr">
        <is>
          <t>2015-12</t>
        </is>
      </c>
      <c r="G3947" t="inlineStr">
        <is>
          <t>Office Supplies</t>
        </is>
      </c>
      <c r="H3947" t="inlineStr">
        <is>
          <t>Binders</t>
        </is>
      </c>
      <c r="I3947" t="inlineStr">
        <is>
          <t>3-ring staple pack</t>
        </is>
      </c>
      <c r="J3947" s="8" t="n">
        <v>2</v>
      </c>
      <c r="K3947" s="10" t="n">
        <v>0</v>
      </c>
      <c r="L3947" s="11" t="n">
        <v>3.76</v>
      </c>
      <c r="M3947" s="11">
        <f>L3947-N3947</f>
        <v>1.9551999999999998</v>
      </c>
      <c r="N3947" s="11" t="n">
        <v>1.8048</v>
      </c>
      <c r="O3947">
        <f>IF(L3947=0,"—",N3947/L3947)</f>
        <v>0.48000000000000004</v>
      </c>
      <c r="P3947" t="inlineStr">
        <is>
          <t>South</t>
        </is>
      </c>
      <c r="Q3947" t="inlineStr">
        <is>
          <t>Corporate</t>
        </is>
      </c>
    </row>
    <row r="3948">
      <c r="A3948" s="8" t="n">
        <v>462</v>
      </c>
      <c r="B3948" t="inlineStr">
        <is>
          <t>CA-2015-109638</t>
        </is>
      </c>
      <c r="C3948" s="9" t="n">
        <v>42353</v>
      </c>
      <c r="D3948" s="8" t="n">
        <v>2015</v>
      </c>
      <c r="E3948" s="8" t="n">
        <v>12</v>
      </c>
      <c r="F3948" t="inlineStr">
        <is>
          <t>2015-12</t>
        </is>
      </c>
      <c r="G3948" t="inlineStr">
        <is>
          <t>Office Supplies</t>
        </is>
      </c>
      <c r="H3948" t="inlineStr">
        <is>
          <t>Binders</t>
        </is>
      </c>
      <c r="I3948" t="inlineStr">
        <is>
          <t>Acco D-Ring Binder w/DublLock</t>
        </is>
      </c>
      <c r="J3948" s="8" t="n">
        <v>3</v>
      </c>
      <c r="K3948" s="10" t="n">
        <v>0.2</v>
      </c>
      <c r="L3948" s="11" t="n">
        <v>51.312</v>
      </c>
      <c r="M3948" s="11">
        <f>L3948-N3948</f>
        <v>32.7114</v>
      </c>
      <c r="N3948" s="11" t="n">
        <v>18.6006</v>
      </c>
      <c r="O3948">
        <f>IF(L3948=0,"—",N3948/L3948)</f>
        <v>0.36250000000000004</v>
      </c>
      <c r="P3948" t="inlineStr">
        <is>
          <t>West</t>
        </is>
      </c>
      <c r="Q3948" t="inlineStr">
        <is>
          <t>Consumer</t>
        </is>
      </c>
    </row>
    <row r="3949">
      <c r="A3949" s="8" t="n">
        <v>461</v>
      </c>
      <c r="B3949" t="inlineStr">
        <is>
          <t>CA-2015-109638</t>
        </is>
      </c>
      <c r="C3949" s="9" t="n">
        <v>42353</v>
      </c>
      <c r="D3949" s="8" t="n">
        <v>2015</v>
      </c>
      <c r="E3949" s="8" t="n">
        <v>12</v>
      </c>
      <c r="F3949" t="inlineStr">
        <is>
          <t>2015-12</t>
        </is>
      </c>
      <c r="G3949" t="inlineStr">
        <is>
          <t>Technology</t>
        </is>
      </c>
      <c r="H3949" t="inlineStr">
        <is>
          <t>Accessories</t>
        </is>
      </c>
      <c r="I3949" t="inlineStr">
        <is>
          <t>Logitech G700s Rechargeable Gaming Mouse</t>
        </is>
      </c>
      <c r="J3949" s="8" t="n">
        <v>9</v>
      </c>
      <c r="K3949" s="10" t="n">
        <v>0</v>
      </c>
      <c r="L3949" s="11" t="n">
        <v>899.91</v>
      </c>
      <c r="M3949" s="11">
        <f>L3949-N3949</f>
        <v>521.9477999999999</v>
      </c>
      <c r="N3949" s="11" t="n">
        <v>377.9622</v>
      </c>
      <c r="O3949">
        <f>IF(L3949=0,"—",N3949/L3949)</f>
        <v>0.42</v>
      </c>
      <c r="P3949" t="inlineStr">
        <is>
          <t>West</t>
        </is>
      </c>
      <c r="Q3949" t="inlineStr">
        <is>
          <t>Consumer</t>
        </is>
      </c>
    </row>
    <row r="3950">
      <c r="A3950" s="8" t="n">
        <v>460</v>
      </c>
      <c r="B3950" t="inlineStr">
        <is>
          <t>CA-2015-109638</t>
        </is>
      </c>
      <c r="C3950" s="9" t="n">
        <v>42353</v>
      </c>
      <c r="D3950" s="8" t="n">
        <v>2015</v>
      </c>
      <c r="E3950" s="8" t="n">
        <v>12</v>
      </c>
      <c r="F3950" t="inlineStr">
        <is>
          <t>2015-12</t>
        </is>
      </c>
      <c r="G3950" t="inlineStr">
        <is>
          <t>Office Supplies</t>
        </is>
      </c>
      <c r="H3950" t="inlineStr">
        <is>
          <t>Appliances</t>
        </is>
      </c>
      <c r="I3950" t="inlineStr">
        <is>
          <t>3M Office Air Cleaner</t>
        </is>
      </c>
      <c r="J3950" s="8" t="n">
        <v>4</v>
      </c>
      <c r="K3950" s="10" t="n">
        <v>0</v>
      </c>
      <c r="L3950" s="11" t="n">
        <v>103.92</v>
      </c>
      <c r="M3950" s="11">
        <f>L3950-N3950</f>
        <v>67.548</v>
      </c>
      <c r="N3950" s="11" t="n">
        <v>36.372</v>
      </c>
      <c r="O3950">
        <f>IF(L3950=0,"—",N3950/L3950)</f>
        <v>0.35</v>
      </c>
      <c r="P3950" t="inlineStr">
        <is>
          <t>West</t>
        </is>
      </c>
      <c r="Q3950" t="inlineStr">
        <is>
          <t>Consumer</t>
        </is>
      </c>
    </row>
    <row r="3951">
      <c r="A3951" s="8" t="n">
        <v>180</v>
      </c>
      <c r="B3951" t="inlineStr">
        <is>
          <t>CA-2015-137225</t>
        </is>
      </c>
      <c r="C3951" s="9" t="n">
        <v>42353</v>
      </c>
      <c r="D3951" s="8" t="n">
        <v>2015</v>
      </c>
      <c r="E3951" s="8" t="n">
        <v>12</v>
      </c>
      <c r="F3951" t="inlineStr">
        <is>
          <t>2015-12</t>
        </is>
      </c>
      <c r="G3951" t="inlineStr">
        <is>
          <t>Office Supplies</t>
        </is>
      </c>
      <c r="H3951" t="inlineStr">
        <is>
          <t>Art</t>
        </is>
      </c>
      <c r="I3951" t="inlineStr">
        <is>
          <t>Sanford Colorific Eraseable Coloring Pencils, 12 Count</t>
        </is>
      </c>
      <c r="J3951" s="8" t="n">
        <v>1</v>
      </c>
      <c r="K3951" s="10" t="n">
        <v>0</v>
      </c>
      <c r="L3951" s="11" t="n">
        <v>3.28</v>
      </c>
      <c r="M3951" s="11">
        <f>L3951-N3951</f>
        <v>1.8695999999999997</v>
      </c>
      <c r="N3951" s="11" t="n">
        <v>1.4104</v>
      </c>
      <c r="O3951">
        <f>IF(L3951=0,"—",N3951/L3951)</f>
        <v>0.43000000000000005</v>
      </c>
      <c r="P3951" t="inlineStr">
        <is>
          <t>East</t>
        </is>
      </c>
      <c r="Q3951" t="inlineStr">
        <is>
          <t>Home Office</t>
        </is>
      </c>
    </row>
    <row r="3952">
      <c r="A3952" s="8" t="n">
        <v>3151</v>
      </c>
      <c r="B3952" t="inlineStr">
        <is>
          <t>CA-2015-147830</t>
        </is>
      </c>
      <c r="C3952" s="9" t="n">
        <v>42353</v>
      </c>
      <c r="D3952" s="8" t="n">
        <v>2015</v>
      </c>
      <c r="E3952" s="8" t="n">
        <v>12</v>
      </c>
      <c r="F3952" t="inlineStr">
        <is>
          <t>2015-12</t>
        </is>
      </c>
      <c r="G3952" t="inlineStr">
        <is>
          <t>Technology</t>
        </is>
      </c>
      <c r="H3952" t="inlineStr">
        <is>
          <t>Accessories</t>
        </is>
      </c>
      <c r="I3952" t="inlineStr">
        <is>
          <t>Plantronics Savi W720 Multi-Device Wireless Headset System</t>
        </is>
      </c>
      <c r="J3952" s="8" t="n">
        <v>6</v>
      </c>
      <c r="K3952" s="10" t="n">
        <v>0.2</v>
      </c>
      <c r="L3952" s="11" t="n">
        <v>2025.36</v>
      </c>
      <c r="M3952" s="11">
        <f>L3952-N3952</f>
        <v>1417.752</v>
      </c>
      <c r="N3952" s="11" t="n">
        <v>607.6079999999999</v>
      </c>
      <c r="O3952">
        <f>IF(L3952=0,"—",N3952/L3952)</f>
        <v>0.3</v>
      </c>
      <c r="P3952" t="inlineStr">
        <is>
          <t>East</t>
        </is>
      </c>
      <c r="Q3952" t="inlineStr">
        <is>
          <t>Consumer</t>
        </is>
      </c>
    </row>
    <row r="3953">
      <c r="A3953" s="8" t="n">
        <v>3152</v>
      </c>
      <c r="B3953" t="inlineStr">
        <is>
          <t>CA-2015-147830</t>
        </is>
      </c>
      <c r="C3953" s="9" t="n">
        <v>42353</v>
      </c>
      <c r="D3953" s="8" t="n">
        <v>2015</v>
      </c>
      <c r="E3953" s="8" t="n">
        <v>12</v>
      </c>
      <c r="F3953" t="inlineStr">
        <is>
          <t>2015-12</t>
        </is>
      </c>
      <c r="G3953" t="inlineStr">
        <is>
          <t>Technology</t>
        </is>
      </c>
      <c r="H3953" t="inlineStr">
        <is>
          <t>Machines</t>
        </is>
      </c>
      <c r="I3953" t="inlineStr">
        <is>
          <t>Cubify CubeX 3D Printer Double Head Print</t>
        </is>
      </c>
      <c r="J3953" s="8" t="n">
        <v>2</v>
      </c>
      <c r="K3953" s="10" t="n">
        <v>0.7</v>
      </c>
      <c r="L3953" s="11" t="n">
        <v>1799.994</v>
      </c>
      <c r="M3953" s="11">
        <f>L3953-N3953</f>
        <v>4439.9852</v>
      </c>
      <c r="N3953" s="11" t="n">
        <v>-2639.9912</v>
      </c>
      <c r="O3953">
        <f>IF(L3953=0,"—",N3953/L3953)</f>
        <v>-1.4666666666666668</v>
      </c>
      <c r="P3953" t="inlineStr">
        <is>
          <t>East</t>
        </is>
      </c>
      <c r="Q3953" t="inlineStr">
        <is>
          <t>Consumer</t>
        </is>
      </c>
    </row>
    <row r="3954">
      <c r="A3954" s="8" t="n">
        <v>9089</v>
      </c>
      <c r="B3954" t="inlineStr">
        <is>
          <t>CA-2015-150308</t>
        </is>
      </c>
      <c r="C3954" s="9" t="n">
        <v>42353</v>
      </c>
      <c r="D3954" s="8" t="n">
        <v>2015</v>
      </c>
      <c r="E3954" s="8" t="n">
        <v>12</v>
      </c>
      <c r="F3954" t="inlineStr">
        <is>
          <t>2015-12</t>
        </is>
      </c>
      <c r="G3954" t="inlineStr">
        <is>
          <t>Technology</t>
        </is>
      </c>
      <c r="H3954" t="inlineStr">
        <is>
          <t>Phones</t>
        </is>
      </c>
      <c r="I3954" t="inlineStr">
        <is>
          <t>Cisco Small Business SPA 502G VoIP phone</t>
        </is>
      </c>
      <c r="J3954" s="8" t="n">
        <v>3</v>
      </c>
      <c r="K3954" s="10" t="n">
        <v>0.2</v>
      </c>
      <c r="L3954" s="11" t="n">
        <v>246.168</v>
      </c>
      <c r="M3954" s="11">
        <f>L3954-N3954</f>
        <v>224.6283</v>
      </c>
      <c r="N3954" s="11" t="n">
        <v>21.5397</v>
      </c>
      <c r="O3954">
        <f>IF(L3954=0,"—",N3954/L3954)</f>
        <v>0.0875</v>
      </c>
      <c r="P3954" t="inlineStr">
        <is>
          <t>South</t>
        </is>
      </c>
      <c r="Q3954" t="inlineStr">
        <is>
          <t>Corporate</t>
        </is>
      </c>
    </row>
    <row r="3955">
      <c r="A3955" s="8" t="n">
        <v>3154</v>
      </c>
      <c r="B3955" t="inlineStr">
        <is>
          <t>CA-2015-147830</t>
        </is>
      </c>
      <c r="C3955" s="9" t="n">
        <v>42353</v>
      </c>
      <c r="D3955" s="8" t="n">
        <v>2015</v>
      </c>
      <c r="E3955" s="8" t="n">
        <v>12</v>
      </c>
      <c r="F3955" t="inlineStr">
        <is>
          <t>2015-12</t>
        </is>
      </c>
      <c r="G3955" t="inlineStr">
        <is>
          <t>Furniture</t>
        </is>
      </c>
      <c r="H3955" t="inlineStr">
        <is>
          <t>Furnishings</t>
        </is>
      </c>
      <c r="I3955" t="inlineStr">
        <is>
          <t>Howard Miller 13" Diameter Goldtone Round Wall Clock</t>
        </is>
      </c>
      <c r="J3955" s="8" t="n">
        <v>7</v>
      </c>
      <c r="K3955" s="10" t="n">
        <v>0.2</v>
      </c>
      <c r="L3955" s="11" t="n">
        <v>262.864</v>
      </c>
      <c r="M3955" s="11">
        <f>L3955-N3955</f>
        <v>193.86219999999997</v>
      </c>
      <c r="N3955" s="11" t="n">
        <v>69.0018</v>
      </c>
      <c r="O3955">
        <f>IF(L3955=0,"—",N3955/L3955)</f>
        <v>0.2625</v>
      </c>
      <c r="P3955" t="inlineStr">
        <is>
          <t>East</t>
        </is>
      </c>
      <c r="Q3955" t="inlineStr">
        <is>
          <t>Consumer</t>
        </is>
      </c>
    </row>
    <row r="3956">
      <c r="A3956" s="8" t="n">
        <v>3153</v>
      </c>
      <c r="B3956" t="inlineStr">
        <is>
          <t>CA-2015-147830</t>
        </is>
      </c>
      <c r="C3956" s="9" t="n">
        <v>42353</v>
      </c>
      <c r="D3956" s="8" t="n">
        <v>2015</v>
      </c>
      <c r="E3956" s="8" t="n">
        <v>12</v>
      </c>
      <c r="F3956" t="inlineStr">
        <is>
          <t>2015-12</t>
        </is>
      </c>
      <c r="G3956" t="inlineStr">
        <is>
          <t>Technology</t>
        </is>
      </c>
      <c r="H3956" t="inlineStr">
        <is>
          <t>Phones</t>
        </is>
      </c>
      <c r="I3956" t="inlineStr">
        <is>
          <t>Panasonic KX TS3282W Corded phone</t>
        </is>
      </c>
      <c r="J3956" s="8" t="n">
        <v>2</v>
      </c>
      <c r="K3956" s="10" t="n">
        <v>0.4</v>
      </c>
      <c r="L3956" s="11" t="n">
        <v>101.988</v>
      </c>
      <c r="M3956" s="11">
        <f>L3956-N3956</f>
        <v>118.986</v>
      </c>
      <c r="N3956" s="11" t="n">
        <v>-16.998</v>
      </c>
      <c r="O3956">
        <f>IF(L3956=0,"—",N3956/L3956)</f>
        <v>-0.16666666666666669</v>
      </c>
      <c r="P3956" t="inlineStr">
        <is>
          <t>East</t>
        </is>
      </c>
      <c r="Q3956" t="inlineStr">
        <is>
          <t>Consumer</t>
        </is>
      </c>
    </row>
    <row r="3957">
      <c r="A3957" s="8" t="n">
        <v>6873</v>
      </c>
      <c r="B3957" t="inlineStr">
        <is>
          <t>CA-2015-162544</t>
        </is>
      </c>
      <c r="C3957" s="9" t="n">
        <v>42354</v>
      </c>
      <c r="D3957" s="8" t="n">
        <v>2015</v>
      </c>
      <c r="E3957" s="8" t="n">
        <v>12</v>
      </c>
      <c r="F3957" t="inlineStr">
        <is>
          <t>2015-12</t>
        </is>
      </c>
      <c r="G3957" t="inlineStr">
        <is>
          <t>Office Supplies</t>
        </is>
      </c>
      <c r="H3957" t="inlineStr">
        <is>
          <t>Paper</t>
        </is>
      </c>
      <c r="I3957" t="inlineStr">
        <is>
          <t>Xerox 190</t>
        </is>
      </c>
      <c r="J3957" s="8" t="n">
        <v>1</v>
      </c>
      <c r="K3957" s="10" t="n">
        <v>0</v>
      </c>
      <c r="L3957" s="11" t="n">
        <v>4.98</v>
      </c>
      <c r="M3957" s="11">
        <f>L3957-N3957</f>
        <v>2.6394000000000006</v>
      </c>
      <c r="N3957" s="11" t="n">
        <v>2.3406</v>
      </c>
      <c r="O3957">
        <f>IF(L3957=0,"—",N3957/L3957)</f>
        <v>0.4699999999999999</v>
      </c>
      <c r="P3957" t="inlineStr">
        <is>
          <t>West</t>
        </is>
      </c>
      <c r="Q3957" t="inlineStr">
        <is>
          <t>Consumer</t>
        </is>
      </c>
    </row>
    <row r="3958">
      <c r="A3958" s="8" t="n">
        <v>4696</v>
      </c>
      <c r="B3958" t="inlineStr">
        <is>
          <t>US-2015-138121</t>
        </is>
      </c>
      <c r="C3958" s="9" t="n">
        <v>42355</v>
      </c>
      <c r="D3958" s="8" t="n">
        <v>2015</v>
      </c>
      <c r="E3958" s="8" t="n">
        <v>12</v>
      </c>
      <c r="F3958" t="inlineStr">
        <is>
          <t>2015-12</t>
        </is>
      </c>
      <c r="G3958" t="inlineStr">
        <is>
          <t>Furniture</t>
        </is>
      </c>
      <c r="H3958" t="inlineStr">
        <is>
          <t>Chairs</t>
        </is>
      </c>
      <c r="I3958" t="inlineStr">
        <is>
          <t>Hon Valutask Swivel Chairs</t>
        </is>
      </c>
      <c r="J3958" s="8" t="n">
        <v>3</v>
      </c>
      <c r="K3958" s="10" t="n">
        <v>0</v>
      </c>
      <c r="L3958" s="11" t="n">
        <v>302.94</v>
      </c>
      <c r="M3958" s="11">
        <f>L3958-N3958</f>
        <v>254.4696</v>
      </c>
      <c r="N3958" s="11" t="n">
        <v>48.4704</v>
      </c>
      <c r="O3958">
        <f>IF(L3958=0,"—",N3958/L3958)</f>
        <v>0.16</v>
      </c>
      <c r="P3958" t="inlineStr">
        <is>
          <t>Central</t>
        </is>
      </c>
      <c r="Q3958" t="inlineStr">
        <is>
          <t>Consumer</t>
        </is>
      </c>
    </row>
    <row r="3959">
      <c r="A3959" s="8" t="n">
        <v>6686</v>
      </c>
      <c r="B3959" t="inlineStr">
        <is>
          <t>US-2015-129637</t>
        </is>
      </c>
      <c r="C3959" s="9" t="n">
        <v>42355</v>
      </c>
      <c r="D3959" s="8" t="n">
        <v>2015</v>
      </c>
      <c r="E3959" s="8" t="n">
        <v>12</v>
      </c>
      <c r="F3959" t="inlineStr">
        <is>
          <t>2015-12</t>
        </is>
      </c>
      <c r="G3959" t="inlineStr">
        <is>
          <t>Furniture</t>
        </is>
      </c>
      <c r="H3959" t="inlineStr">
        <is>
          <t>Furnishings</t>
        </is>
      </c>
      <c r="I3959" t="inlineStr">
        <is>
          <t>Howard Miller 11-1/2" Diameter Ridgewood Wall Clock</t>
        </is>
      </c>
      <c r="J3959" s="8" t="n">
        <v>2</v>
      </c>
      <c r="K3959" s="10" t="n">
        <v>0.6</v>
      </c>
      <c r="L3959" s="11" t="n">
        <v>41.552</v>
      </c>
      <c r="M3959" s="11">
        <f>L3959-N3959</f>
        <v>61.2892</v>
      </c>
      <c r="N3959" s="11" t="n">
        <v>-19.7372</v>
      </c>
      <c r="O3959">
        <f>IF(L3959=0,"—",N3959/L3959)</f>
        <v>-0.47500000000000003</v>
      </c>
      <c r="P3959" t="inlineStr">
        <is>
          <t>Central</t>
        </is>
      </c>
      <c r="Q3959" t="inlineStr">
        <is>
          <t>Consumer</t>
        </is>
      </c>
    </row>
    <row r="3960">
      <c r="A3960" s="8" t="n">
        <v>8938</v>
      </c>
      <c r="B3960" t="inlineStr">
        <is>
          <t>CA-2015-134117</t>
        </is>
      </c>
      <c r="C3960" s="9" t="n">
        <v>42355</v>
      </c>
      <c r="D3960" s="8" t="n">
        <v>2015</v>
      </c>
      <c r="E3960" s="8" t="n">
        <v>12</v>
      </c>
      <c r="F3960" t="inlineStr">
        <is>
          <t>2015-12</t>
        </is>
      </c>
      <c r="G3960" t="inlineStr">
        <is>
          <t>Technology</t>
        </is>
      </c>
      <c r="H3960" t="inlineStr">
        <is>
          <t>Phones</t>
        </is>
      </c>
      <c r="I3960" t="inlineStr">
        <is>
          <t>Panasonic KX TS3282W Corded phone</t>
        </is>
      </c>
      <c r="J3960" s="8" t="n">
        <v>2</v>
      </c>
      <c r="K3960" s="10" t="n">
        <v>0.2</v>
      </c>
      <c r="L3960" s="11" t="n">
        <v>135.984</v>
      </c>
      <c r="M3960" s="11">
        <f>L3960-N3960</f>
        <v>118.986</v>
      </c>
      <c r="N3960" s="11" t="n">
        <v>16.998</v>
      </c>
      <c r="O3960">
        <f>IF(L3960=0,"—",N3960/L3960)</f>
        <v>0.125</v>
      </c>
      <c r="P3960" t="inlineStr">
        <is>
          <t>West</t>
        </is>
      </c>
      <c r="Q3960" t="inlineStr">
        <is>
          <t>Consumer</t>
        </is>
      </c>
    </row>
    <row r="3961">
      <c r="A3961" s="8" t="n">
        <v>6685</v>
      </c>
      <c r="B3961" t="inlineStr">
        <is>
          <t>US-2015-129637</t>
        </is>
      </c>
      <c r="C3961" s="9" t="n">
        <v>42355</v>
      </c>
      <c r="D3961" s="8" t="n">
        <v>2015</v>
      </c>
      <c r="E3961" s="8" t="n">
        <v>12</v>
      </c>
      <c r="F3961" t="inlineStr">
        <is>
          <t>2015-12</t>
        </is>
      </c>
      <c r="G3961" t="inlineStr">
        <is>
          <t>Office Supplies</t>
        </is>
      </c>
      <c r="H3961" t="inlineStr">
        <is>
          <t>Storage</t>
        </is>
      </c>
      <c r="I3961" t="inlineStr">
        <is>
          <t>Tennsco Double-Tier Lockers</t>
        </is>
      </c>
      <c r="J3961" s="8" t="n">
        <v>1</v>
      </c>
      <c r="K3961" s="10" t="n">
        <v>0.2</v>
      </c>
      <c r="L3961" s="11" t="n">
        <v>180.016</v>
      </c>
      <c r="M3961" s="11">
        <f>L3961-N3961</f>
        <v>195.76739999999998</v>
      </c>
      <c r="N3961" s="11" t="n">
        <v>-15.7514</v>
      </c>
      <c r="O3961">
        <f>IF(L3961=0,"—",N3961/L3961)</f>
        <v>-0.08750000000000001</v>
      </c>
      <c r="P3961" t="inlineStr">
        <is>
          <t>Central</t>
        </is>
      </c>
      <c r="Q3961" t="inlineStr">
        <is>
          <t>Consumer</t>
        </is>
      </c>
    </row>
    <row r="3962">
      <c r="A3962" s="8" t="n">
        <v>4695</v>
      </c>
      <c r="B3962" t="inlineStr">
        <is>
          <t>US-2015-138121</t>
        </is>
      </c>
      <c r="C3962" s="9" t="n">
        <v>42355</v>
      </c>
      <c r="D3962" s="8" t="n">
        <v>2015</v>
      </c>
      <c r="E3962" s="8" t="n">
        <v>12</v>
      </c>
      <c r="F3962" t="inlineStr">
        <is>
          <t>2015-12</t>
        </is>
      </c>
      <c r="G3962" t="inlineStr">
        <is>
          <t>Office Supplies</t>
        </is>
      </c>
      <c r="H3962" t="inlineStr">
        <is>
          <t>Binders</t>
        </is>
      </c>
      <c r="I3962" t="inlineStr">
        <is>
          <t>GBC Plastic Binding Combs</t>
        </is>
      </c>
      <c r="J3962" s="8" t="n">
        <v>4</v>
      </c>
      <c r="K3962" s="10" t="n">
        <v>0</v>
      </c>
      <c r="L3962" s="11" t="n">
        <v>29.52</v>
      </c>
      <c r="M3962" s="11">
        <f>L3962-N3962</f>
        <v>15.0552</v>
      </c>
      <c r="N3962" s="11" t="n">
        <v>14.4648</v>
      </c>
      <c r="O3962">
        <f>IF(L3962=0,"—",N3962/L3962)</f>
        <v>0.49</v>
      </c>
      <c r="P3962" t="inlineStr">
        <is>
          <t>Central</t>
        </is>
      </c>
      <c r="Q3962" t="inlineStr">
        <is>
          <t>Consumer</t>
        </is>
      </c>
    </row>
    <row r="3963">
      <c r="A3963" s="8" t="n">
        <v>6687</v>
      </c>
      <c r="B3963" t="inlineStr">
        <is>
          <t>US-2015-129637</t>
        </is>
      </c>
      <c r="C3963" s="9" t="n">
        <v>42355</v>
      </c>
      <c r="D3963" s="8" t="n">
        <v>2015</v>
      </c>
      <c r="E3963" s="8" t="n">
        <v>12</v>
      </c>
      <c r="F3963" t="inlineStr">
        <is>
          <t>2015-12</t>
        </is>
      </c>
      <c r="G3963" t="inlineStr">
        <is>
          <t>Office Supplies</t>
        </is>
      </c>
      <c r="H3963" t="inlineStr">
        <is>
          <t>Art</t>
        </is>
      </c>
      <c r="I3963" t="inlineStr">
        <is>
          <t>Newell 35</t>
        </is>
      </c>
      <c r="J3963" s="8" t="n">
        <v>5</v>
      </c>
      <c r="K3963" s="10" t="n">
        <v>0.2</v>
      </c>
      <c r="L3963" s="11" t="n">
        <v>13.12</v>
      </c>
      <c r="M3963" s="11">
        <f>L3963-N3963</f>
        <v>11.643999999999998</v>
      </c>
      <c r="N3963" s="11" t="n">
        <v>1.476</v>
      </c>
      <c r="O3963">
        <f>IF(L3963=0,"—",N3963/L3963)</f>
        <v>0.1125</v>
      </c>
      <c r="P3963" t="inlineStr">
        <is>
          <t>Central</t>
        </is>
      </c>
      <c r="Q3963" t="inlineStr">
        <is>
          <t>Consumer</t>
        </is>
      </c>
    </row>
    <row r="3964">
      <c r="A3964" s="8" t="n">
        <v>4697</v>
      </c>
      <c r="B3964" t="inlineStr">
        <is>
          <t>US-2015-138121</t>
        </is>
      </c>
      <c r="C3964" s="9" t="n">
        <v>42355</v>
      </c>
      <c r="D3964" s="8" t="n">
        <v>2015</v>
      </c>
      <c r="E3964" s="8" t="n">
        <v>12</v>
      </c>
      <c r="F3964" t="inlineStr">
        <is>
          <t>2015-12</t>
        </is>
      </c>
      <c r="G3964" t="inlineStr">
        <is>
          <t>Furniture</t>
        </is>
      </c>
      <c r="H3964" t="inlineStr">
        <is>
          <t>Chairs</t>
        </is>
      </c>
      <c r="I3964" t="inlineStr">
        <is>
          <t>Harbour Creations 67200 Series Stacking Chairs</t>
        </is>
      </c>
      <c r="J3964" s="8" t="n">
        <v>2</v>
      </c>
      <c r="K3964" s="10" t="n">
        <v>0</v>
      </c>
      <c r="L3964" s="11" t="n">
        <v>142.36</v>
      </c>
      <c r="M3964" s="11">
        <f>L3964-N3964</f>
        <v>103.92280000000002</v>
      </c>
      <c r="N3964" s="11" t="n">
        <v>38.4372</v>
      </c>
      <c r="O3964">
        <f>IF(L3964=0,"—",N3964/L3964)</f>
        <v>0.26999999999999996</v>
      </c>
      <c r="P3964" t="inlineStr">
        <is>
          <t>Central</t>
        </is>
      </c>
      <c r="Q3964" t="inlineStr">
        <is>
          <t>Consumer</t>
        </is>
      </c>
    </row>
    <row r="3965">
      <c r="A3965" s="8" t="n">
        <v>8937</v>
      </c>
      <c r="B3965" t="inlineStr">
        <is>
          <t>CA-2015-134117</t>
        </is>
      </c>
      <c r="C3965" s="9" t="n">
        <v>42355</v>
      </c>
      <c r="D3965" s="8" t="n">
        <v>2015</v>
      </c>
      <c r="E3965" s="8" t="n">
        <v>12</v>
      </c>
      <c r="F3965" t="inlineStr">
        <is>
          <t>2015-12</t>
        </is>
      </c>
      <c r="G3965" t="inlineStr">
        <is>
          <t>Office Supplies</t>
        </is>
      </c>
      <c r="H3965" t="inlineStr">
        <is>
          <t>Art</t>
        </is>
      </c>
      <c r="I3965" t="inlineStr">
        <is>
          <t>Sanford 52201 APSCO Electric Pencil Sharpener</t>
        </is>
      </c>
      <c r="J3965" s="8" t="n">
        <v>5</v>
      </c>
      <c r="K3965" s="10" t="n">
        <v>0</v>
      </c>
      <c r="L3965" s="11" t="n">
        <v>204.85</v>
      </c>
      <c r="M3965" s="11">
        <f>L3965-N3965</f>
        <v>151.589</v>
      </c>
      <c r="N3965" s="11" t="n">
        <v>53.261</v>
      </c>
      <c r="O3965">
        <f>IF(L3965=0,"—",N3965/L3965)</f>
        <v>0.26</v>
      </c>
      <c r="P3965" t="inlineStr">
        <is>
          <t>West</t>
        </is>
      </c>
      <c r="Q3965" t="inlineStr">
        <is>
          <t>Consumer</t>
        </is>
      </c>
    </row>
    <row r="3966">
      <c r="A3966" s="8" t="n">
        <v>8940</v>
      </c>
      <c r="B3966" t="inlineStr">
        <is>
          <t>CA-2015-134117</t>
        </is>
      </c>
      <c r="C3966" s="9" t="n">
        <v>42355</v>
      </c>
      <c r="D3966" s="8" t="n">
        <v>2015</v>
      </c>
      <c r="E3966" s="8" t="n">
        <v>12</v>
      </c>
      <c r="F3966" t="inlineStr">
        <is>
          <t>2015-12</t>
        </is>
      </c>
      <c r="G3966" t="inlineStr">
        <is>
          <t>Office Supplies</t>
        </is>
      </c>
      <c r="H3966" t="inlineStr">
        <is>
          <t>Binders</t>
        </is>
      </c>
      <c r="I3966" t="inlineStr">
        <is>
          <t>Avery Arch Ring Binders</t>
        </is>
      </c>
      <c r="J3966" s="8" t="n">
        <v>2</v>
      </c>
      <c r="K3966" s="10" t="n">
        <v>0.2</v>
      </c>
      <c r="L3966" s="11" t="n">
        <v>92.95999999999999</v>
      </c>
      <c r="M3966" s="11">
        <f>L3966-N3966</f>
        <v>61.586</v>
      </c>
      <c r="N3966" s="11" t="n">
        <v>31.374</v>
      </c>
      <c r="O3966">
        <f>IF(L3966=0,"—",N3966/L3966)</f>
        <v>0.3375</v>
      </c>
      <c r="P3966" t="inlineStr">
        <is>
          <t>West</t>
        </is>
      </c>
      <c r="Q3966" t="inlineStr">
        <is>
          <t>Consumer</t>
        </is>
      </c>
    </row>
    <row r="3967">
      <c r="A3967" s="8" t="n">
        <v>4698</v>
      </c>
      <c r="B3967" t="inlineStr">
        <is>
          <t>US-2015-138121</t>
        </is>
      </c>
      <c r="C3967" s="9" t="n">
        <v>42355</v>
      </c>
      <c r="D3967" s="8" t="n">
        <v>2015</v>
      </c>
      <c r="E3967" s="8" t="n">
        <v>12</v>
      </c>
      <c r="F3967" t="inlineStr">
        <is>
          <t>2015-12</t>
        </is>
      </c>
      <c r="G3967" t="inlineStr">
        <is>
          <t>Furniture</t>
        </is>
      </c>
      <c r="H3967" t="inlineStr">
        <is>
          <t>Chairs</t>
        </is>
      </c>
      <c r="I3967" t="inlineStr">
        <is>
          <t>Global Value Steno Chair, Gray</t>
        </is>
      </c>
      <c r="J3967" s="8" t="n">
        <v>9</v>
      </c>
      <c r="K3967" s="10" t="n">
        <v>0</v>
      </c>
      <c r="L3967" s="11" t="n">
        <v>546.66</v>
      </c>
      <c r="M3967" s="11">
        <f>L3967-N3967</f>
        <v>409.995</v>
      </c>
      <c r="N3967" s="11" t="n">
        <v>136.665</v>
      </c>
      <c r="O3967">
        <f>IF(L3967=0,"—",N3967/L3967)</f>
        <v>0.25</v>
      </c>
      <c r="P3967" t="inlineStr">
        <is>
          <t>Central</t>
        </is>
      </c>
      <c r="Q3967" t="inlineStr">
        <is>
          <t>Consumer</t>
        </is>
      </c>
    </row>
    <row r="3968">
      <c r="A3968" s="8" t="n">
        <v>4699</v>
      </c>
      <c r="B3968" t="inlineStr">
        <is>
          <t>US-2015-138121</t>
        </is>
      </c>
      <c r="C3968" s="9" t="n">
        <v>42355</v>
      </c>
      <c r="D3968" s="8" t="n">
        <v>2015</v>
      </c>
      <c r="E3968" s="8" t="n">
        <v>12</v>
      </c>
      <c r="F3968" t="inlineStr">
        <is>
          <t>2015-12</t>
        </is>
      </c>
      <c r="G3968" t="inlineStr">
        <is>
          <t>Furniture</t>
        </is>
      </c>
      <c r="H3968" t="inlineStr">
        <is>
          <t>Furnishings</t>
        </is>
      </c>
      <c r="I3968" t="inlineStr">
        <is>
          <t>Tenex Carpeted, Granite-Look or Clear Contemporary Contour Shape Chair Mats</t>
        </is>
      </c>
      <c r="J3968" s="8" t="n">
        <v>3</v>
      </c>
      <c r="K3968" s="10" t="n">
        <v>0</v>
      </c>
      <c r="L3968" s="11" t="n">
        <v>212.13</v>
      </c>
      <c r="M3968" s="11">
        <f>L3968-N3968</f>
        <v>197.2809</v>
      </c>
      <c r="N3968" s="11" t="n">
        <v>14.8491</v>
      </c>
      <c r="O3968">
        <f>IF(L3968=0,"—",N3968/L3968)</f>
        <v>0.07</v>
      </c>
      <c r="P3968" t="inlineStr">
        <is>
          <t>Central</t>
        </is>
      </c>
      <c r="Q3968" t="inlineStr">
        <is>
          <t>Consumer</t>
        </is>
      </c>
    </row>
    <row r="3969">
      <c r="A3969" s="8" t="n">
        <v>8939</v>
      </c>
      <c r="B3969" t="inlineStr">
        <is>
          <t>CA-2015-134117</t>
        </is>
      </c>
      <c r="C3969" s="9" t="n">
        <v>42355</v>
      </c>
      <c r="D3969" s="8" t="n">
        <v>2015</v>
      </c>
      <c r="E3969" s="8" t="n">
        <v>12</v>
      </c>
      <c r="F3969" t="inlineStr">
        <is>
          <t>2015-12</t>
        </is>
      </c>
      <c r="G3969" t="inlineStr">
        <is>
          <t>Office Supplies</t>
        </is>
      </c>
      <c r="H3969" t="inlineStr">
        <is>
          <t>Art</t>
        </is>
      </c>
      <c r="I3969" t="inlineStr">
        <is>
          <t>Sanford Colorific Eraseable Coloring Pencils, 12 Count</t>
        </is>
      </c>
      <c r="J3969" s="8" t="n">
        <v>5</v>
      </c>
      <c r="K3969" s="10" t="n">
        <v>0</v>
      </c>
      <c r="L3969" s="11" t="n">
        <v>16.4</v>
      </c>
      <c r="M3969" s="11">
        <f>L3969-N3969</f>
        <v>9.347999999999999</v>
      </c>
      <c r="N3969" s="11" t="n">
        <v>7.052</v>
      </c>
      <c r="O3969">
        <f>IF(L3969=0,"—",N3969/L3969)</f>
        <v>0.43</v>
      </c>
      <c r="P3969" t="inlineStr">
        <is>
          <t>West</t>
        </is>
      </c>
      <c r="Q3969" t="inlineStr">
        <is>
          <t>Consumer</t>
        </is>
      </c>
    </row>
    <row r="3970">
      <c r="A3970" s="8" t="n">
        <v>5082</v>
      </c>
      <c r="B3970" t="inlineStr">
        <is>
          <t>US-2015-137533</t>
        </is>
      </c>
      <c r="C3970" s="9" t="n">
        <v>42356</v>
      </c>
      <c r="D3970" s="8" t="n">
        <v>2015</v>
      </c>
      <c r="E3970" s="8" t="n">
        <v>12</v>
      </c>
      <c r="F3970" t="inlineStr">
        <is>
          <t>2015-12</t>
        </is>
      </c>
      <c r="G3970" t="inlineStr">
        <is>
          <t>Office Supplies</t>
        </is>
      </c>
      <c r="H3970" t="inlineStr">
        <is>
          <t>Paper</t>
        </is>
      </c>
      <c r="I3970" t="inlineStr">
        <is>
          <t>Xerox 226</t>
        </is>
      </c>
      <c r="J3970" s="8" t="n">
        <v>4</v>
      </c>
      <c r="K3970" s="10" t="n">
        <v>0.2</v>
      </c>
      <c r="L3970" s="11" t="n">
        <v>20.736</v>
      </c>
      <c r="M3970" s="11">
        <f>L3970-N3970</f>
        <v>13.4784</v>
      </c>
      <c r="N3970" s="11" t="n">
        <v>7.2576</v>
      </c>
      <c r="O3970">
        <f>IF(L3970=0,"—",N3970/L3970)</f>
        <v>0.35</v>
      </c>
      <c r="P3970" t="inlineStr">
        <is>
          <t>East</t>
        </is>
      </c>
      <c r="Q3970" t="inlineStr">
        <is>
          <t>Home Office</t>
        </is>
      </c>
    </row>
    <row r="3971">
      <c r="A3971" s="8" t="n">
        <v>543</v>
      </c>
      <c r="B3971" t="inlineStr">
        <is>
          <t>US-2015-120161</t>
        </is>
      </c>
      <c r="C3971" s="9" t="n">
        <v>42356</v>
      </c>
      <c r="D3971" s="8" t="n">
        <v>2015</v>
      </c>
      <c r="E3971" s="8" t="n">
        <v>12</v>
      </c>
      <c r="F3971" t="inlineStr">
        <is>
          <t>2015-12</t>
        </is>
      </c>
      <c r="G3971" t="inlineStr">
        <is>
          <t>Office Supplies</t>
        </is>
      </c>
      <c r="H3971" t="inlineStr">
        <is>
          <t>Storage</t>
        </is>
      </c>
      <c r="I3971" t="inlineStr">
        <is>
          <t>Fellowes Officeware Wire Shelving</t>
        </is>
      </c>
      <c r="J3971" s="8" t="n">
        <v>9</v>
      </c>
      <c r="K3971" s="10" t="n">
        <v>0.2</v>
      </c>
      <c r="L3971" s="11" t="n">
        <v>646.776</v>
      </c>
      <c r="M3971" s="11">
        <f>L3971-N3971</f>
        <v>792.3005999999999</v>
      </c>
      <c r="N3971" s="11" t="n">
        <v>-145.5246</v>
      </c>
      <c r="O3971">
        <f>IF(L3971=0,"—",N3971/L3971)</f>
        <v>-0.225</v>
      </c>
      <c r="P3971" t="inlineStr">
        <is>
          <t>East</t>
        </is>
      </c>
      <c r="Q3971" t="inlineStr">
        <is>
          <t>Consumer</t>
        </is>
      </c>
    </row>
    <row r="3972">
      <c r="A3972" s="8" t="n">
        <v>4009</v>
      </c>
      <c r="B3972" t="inlineStr">
        <is>
          <t>CA-2015-107468</t>
        </is>
      </c>
      <c r="C3972" s="9" t="n">
        <v>42356</v>
      </c>
      <c r="D3972" s="8" t="n">
        <v>2015</v>
      </c>
      <c r="E3972" s="8" t="n">
        <v>12</v>
      </c>
      <c r="F3972" t="inlineStr">
        <is>
          <t>2015-12</t>
        </is>
      </c>
      <c r="G3972" t="inlineStr">
        <is>
          <t>Office Supplies</t>
        </is>
      </c>
      <c r="H3972" t="inlineStr">
        <is>
          <t>Art</t>
        </is>
      </c>
      <c r="I3972" t="inlineStr">
        <is>
          <t>Newell 320</t>
        </is>
      </c>
      <c r="J3972" s="8" t="n">
        <v>2</v>
      </c>
      <c r="K3972" s="10" t="n">
        <v>0.2</v>
      </c>
      <c r="L3972" s="11" t="n">
        <v>6.848</v>
      </c>
      <c r="M3972" s="11">
        <f>L3972-N3972</f>
        <v>6.2488</v>
      </c>
      <c r="N3972" s="11" t="n">
        <v>0.5992</v>
      </c>
      <c r="O3972">
        <f>IF(L3972=0,"—",N3972/L3972)</f>
        <v>0.0875</v>
      </c>
      <c r="P3972" t="inlineStr">
        <is>
          <t>West</t>
        </is>
      </c>
      <c r="Q3972" t="inlineStr">
        <is>
          <t>Corporate</t>
        </is>
      </c>
    </row>
    <row r="3973">
      <c r="A3973" s="8" t="n">
        <v>4994</v>
      </c>
      <c r="B3973" t="inlineStr">
        <is>
          <t>CA-2015-153038</t>
        </is>
      </c>
      <c r="C3973" s="9" t="n">
        <v>42356</v>
      </c>
      <c r="D3973" s="8" t="n">
        <v>2015</v>
      </c>
      <c r="E3973" s="8" t="n">
        <v>12</v>
      </c>
      <c r="F3973" t="inlineStr">
        <is>
          <t>2015-12</t>
        </is>
      </c>
      <c r="G3973" t="inlineStr">
        <is>
          <t>Office Supplies</t>
        </is>
      </c>
      <c r="H3973" t="inlineStr">
        <is>
          <t>Labels</t>
        </is>
      </c>
      <c r="I3973" t="inlineStr">
        <is>
          <t>Avery 507</t>
        </is>
      </c>
      <c r="J3973" s="8" t="n">
        <v>8</v>
      </c>
      <c r="K3973" s="10" t="n">
        <v>0.2</v>
      </c>
      <c r="L3973" s="11" t="n">
        <v>18.432</v>
      </c>
      <c r="M3973" s="11">
        <f>L3973-N3973</f>
        <v>12.441599999999998</v>
      </c>
      <c r="N3973" s="11" t="n">
        <v>5.9904</v>
      </c>
      <c r="O3973">
        <f>IF(L3973=0,"—",N3973/L3973)</f>
        <v>0.325</v>
      </c>
      <c r="P3973" t="inlineStr">
        <is>
          <t>South</t>
        </is>
      </c>
      <c r="Q3973" t="inlineStr">
        <is>
          <t>Corporate</t>
        </is>
      </c>
    </row>
    <row r="3974">
      <c r="A3974" s="8" t="n">
        <v>4993</v>
      </c>
      <c r="B3974" t="inlineStr">
        <is>
          <t>CA-2015-153038</t>
        </is>
      </c>
      <c r="C3974" s="9" t="n">
        <v>42356</v>
      </c>
      <c r="D3974" s="8" t="n">
        <v>2015</v>
      </c>
      <c r="E3974" s="8" t="n">
        <v>12</v>
      </c>
      <c r="F3974" t="inlineStr">
        <is>
          <t>2015-12</t>
        </is>
      </c>
      <c r="G3974" t="inlineStr">
        <is>
          <t>Office Supplies</t>
        </is>
      </c>
      <c r="H3974" t="inlineStr">
        <is>
          <t>Envelopes</t>
        </is>
      </c>
      <c r="I3974" t="inlineStr">
        <is>
          <t>#10- 4 1/8" x 9 1/2" Recycled Envelopes</t>
        </is>
      </c>
      <c r="J3974" s="8" t="n">
        <v>8</v>
      </c>
      <c r="K3974" s="10" t="n">
        <v>0.2</v>
      </c>
      <c r="L3974" s="11" t="n">
        <v>55.936</v>
      </c>
      <c r="M3974" s="11">
        <f>L3974-N3974</f>
        <v>37.0576</v>
      </c>
      <c r="N3974" s="11" t="n">
        <v>18.8784</v>
      </c>
      <c r="O3974">
        <f>IF(L3974=0,"—",N3974/L3974)</f>
        <v>0.33749999999999997</v>
      </c>
      <c r="P3974" t="inlineStr">
        <is>
          <t>South</t>
        </is>
      </c>
      <c r="Q3974" t="inlineStr">
        <is>
          <t>Corporate</t>
        </is>
      </c>
    </row>
    <row r="3975">
      <c r="A3975" s="8" t="n">
        <v>4995</v>
      </c>
      <c r="B3975" t="inlineStr">
        <is>
          <t>CA-2015-153038</t>
        </is>
      </c>
      <c r="C3975" s="9" t="n">
        <v>42356</v>
      </c>
      <c r="D3975" s="8" t="n">
        <v>2015</v>
      </c>
      <c r="E3975" s="8" t="n">
        <v>12</v>
      </c>
      <c r="F3975" t="inlineStr">
        <is>
          <t>2015-12</t>
        </is>
      </c>
      <c r="G3975" t="inlineStr">
        <is>
          <t>Furniture</t>
        </is>
      </c>
      <c r="H3975" t="inlineStr">
        <is>
          <t>Furnishings</t>
        </is>
      </c>
      <c r="I3975" t="inlineStr">
        <is>
          <t>Master Caster Door Stop, Brown</t>
        </is>
      </c>
      <c r="J3975" s="8" t="n">
        <v>5</v>
      </c>
      <c r="K3975" s="10" t="n">
        <v>0.2</v>
      </c>
      <c r="L3975" s="11" t="n">
        <v>20.32</v>
      </c>
      <c r="M3975" s="11">
        <f>L3975-N3975</f>
        <v>16.764</v>
      </c>
      <c r="N3975" s="11" t="n">
        <v>3.556</v>
      </c>
      <c r="O3975">
        <f>IF(L3975=0,"—",N3975/L3975)</f>
        <v>0.175</v>
      </c>
      <c r="P3975" t="inlineStr">
        <is>
          <t>South</t>
        </is>
      </c>
      <c r="Q3975" t="inlineStr">
        <is>
          <t>Corporate</t>
        </is>
      </c>
    </row>
    <row r="3976">
      <c r="A3976" s="8" t="n">
        <v>2262</v>
      </c>
      <c r="B3976" t="inlineStr">
        <is>
          <t>US-2015-137960</t>
        </is>
      </c>
      <c r="C3976" s="9" t="n">
        <v>42356</v>
      </c>
      <c r="D3976" s="8" t="n">
        <v>2015</v>
      </c>
      <c r="E3976" s="8" t="n">
        <v>12</v>
      </c>
      <c r="F3976" t="inlineStr">
        <is>
          <t>2015-12</t>
        </is>
      </c>
      <c r="G3976" t="inlineStr">
        <is>
          <t>Technology</t>
        </is>
      </c>
      <c r="H3976" t="inlineStr">
        <is>
          <t>Accessories</t>
        </is>
      </c>
      <c r="I3976" t="inlineStr">
        <is>
          <t>Imation Bio 8GB USB Flash Drive Imation Corp</t>
        </is>
      </c>
      <c r="J3976" s="8" t="n">
        <v>1</v>
      </c>
      <c r="K3976" s="10" t="n">
        <v>0</v>
      </c>
      <c r="L3976" s="11" t="n">
        <v>166.24</v>
      </c>
      <c r="M3976" s="11">
        <f>L3976-N3976</f>
        <v>141.304</v>
      </c>
      <c r="N3976" s="11" t="n">
        <v>24.936</v>
      </c>
      <c r="O3976">
        <f>IF(L3976=0,"—",N3976/L3976)</f>
        <v>0.15</v>
      </c>
      <c r="P3976" t="inlineStr">
        <is>
          <t>East</t>
        </is>
      </c>
      <c r="Q3976" t="inlineStr">
        <is>
          <t>Consumer</t>
        </is>
      </c>
    </row>
    <row r="3977">
      <c r="A3977" s="8" t="n">
        <v>1626</v>
      </c>
      <c r="B3977" t="inlineStr">
        <is>
          <t>CA-2015-157084</t>
        </is>
      </c>
      <c r="C3977" s="9" t="n">
        <v>42357</v>
      </c>
      <c r="D3977" s="8" t="n">
        <v>2015</v>
      </c>
      <c r="E3977" s="8" t="n">
        <v>12</v>
      </c>
      <c r="F3977" t="inlineStr">
        <is>
          <t>2015-12</t>
        </is>
      </c>
      <c r="G3977" t="inlineStr">
        <is>
          <t>Technology</t>
        </is>
      </c>
      <c r="H3977" t="inlineStr">
        <is>
          <t>Accessories</t>
        </is>
      </c>
      <c r="I3977" t="inlineStr">
        <is>
          <t>Plantronics Savi W720 Multi-Device Wireless Headset System</t>
        </is>
      </c>
      <c r="J3977" s="8" t="n">
        <v>3</v>
      </c>
      <c r="K3977" s="10" t="n">
        <v>0</v>
      </c>
      <c r="L3977" s="11" t="n">
        <v>1265.85</v>
      </c>
      <c r="M3977" s="11">
        <f>L3977-N3977</f>
        <v>708.8759999999999</v>
      </c>
      <c r="N3977" s="11" t="n">
        <v>556.974</v>
      </c>
      <c r="O3977">
        <f>IF(L3977=0,"—",N3977/L3977)</f>
        <v>0.44000000000000006</v>
      </c>
      <c r="P3977" t="inlineStr">
        <is>
          <t>West</t>
        </is>
      </c>
      <c r="Q3977" t="inlineStr">
        <is>
          <t>Consumer</t>
        </is>
      </c>
    </row>
    <row r="3978">
      <c r="A3978" s="8" t="n">
        <v>7488</v>
      </c>
      <c r="B3978" t="inlineStr">
        <is>
          <t>US-2015-134558</t>
        </is>
      </c>
      <c r="C3978" s="9" t="n">
        <v>42357</v>
      </c>
      <c r="D3978" s="8" t="n">
        <v>2015</v>
      </c>
      <c r="E3978" s="8" t="n">
        <v>12</v>
      </c>
      <c r="F3978" t="inlineStr">
        <is>
          <t>2015-12</t>
        </is>
      </c>
      <c r="G3978" t="inlineStr">
        <is>
          <t>Technology</t>
        </is>
      </c>
      <c r="H3978" t="inlineStr">
        <is>
          <t>Accessories</t>
        </is>
      </c>
      <c r="I3978" t="inlineStr">
        <is>
          <t>Logitech diNovo Edge Keyboard</t>
        </is>
      </c>
      <c r="J3978" s="8" t="n">
        <v>9</v>
      </c>
      <c r="K3978" s="10" t="n">
        <v>0</v>
      </c>
      <c r="L3978" s="11" t="n">
        <v>2249.91</v>
      </c>
      <c r="M3978" s="11">
        <f>L3978-N3978</f>
        <v>1732.4307</v>
      </c>
      <c r="N3978" s="11" t="n">
        <v>517.4793</v>
      </c>
      <c r="O3978">
        <f>IF(L3978=0,"—",N3978/L3978)</f>
        <v>0.23</v>
      </c>
      <c r="P3978" t="inlineStr">
        <is>
          <t>East</t>
        </is>
      </c>
      <c r="Q3978" t="inlineStr">
        <is>
          <t>Home Office</t>
        </is>
      </c>
    </row>
    <row r="3979">
      <c r="A3979" s="8" t="n">
        <v>1625</v>
      </c>
      <c r="B3979" t="inlineStr">
        <is>
          <t>CA-2015-157084</t>
        </is>
      </c>
      <c r="C3979" s="9" t="n">
        <v>42357</v>
      </c>
      <c r="D3979" s="8" t="n">
        <v>2015</v>
      </c>
      <c r="E3979" s="8" t="n">
        <v>12</v>
      </c>
      <c r="F3979" t="inlineStr">
        <is>
          <t>2015-12</t>
        </is>
      </c>
      <c r="G3979" t="inlineStr">
        <is>
          <t>Technology</t>
        </is>
      </c>
      <c r="H3979" t="inlineStr">
        <is>
          <t>Phones</t>
        </is>
      </c>
      <c r="I3979" t="inlineStr">
        <is>
          <t>ShoreTel ShorePhone IP 230 VoIP phone</t>
        </is>
      </c>
      <c r="J3979" s="8" t="n">
        <v>5</v>
      </c>
      <c r="K3979" s="10" t="n">
        <v>0.2</v>
      </c>
      <c r="L3979" s="11" t="n">
        <v>675.96</v>
      </c>
      <c r="M3979" s="11">
        <f>L3979-N3979</f>
        <v>591.465</v>
      </c>
      <c r="N3979" s="11" t="n">
        <v>84.495</v>
      </c>
      <c r="O3979">
        <f>IF(L3979=0,"—",N3979/L3979)</f>
        <v>0.125</v>
      </c>
      <c r="P3979" t="inlineStr">
        <is>
          <t>West</t>
        </is>
      </c>
      <c r="Q3979" t="inlineStr">
        <is>
          <t>Consumer</t>
        </is>
      </c>
    </row>
    <row r="3980">
      <c r="A3980" s="8" t="n">
        <v>7747</v>
      </c>
      <c r="B3980" t="inlineStr">
        <is>
          <t>CA-2015-109113</t>
        </is>
      </c>
      <c r="C3980" s="9" t="n">
        <v>42357</v>
      </c>
      <c r="D3980" s="8" t="n">
        <v>2015</v>
      </c>
      <c r="E3980" s="8" t="n">
        <v>12</v>
      </c>
      <c r="F3980" t="inlineStr">
        <is>
          <t>2015-12</t>
        </is>
      </c>
      <c r="G3980" t="inlineStr">
        <is>
          <t>Technology</t>
        </is>
      </c>
      <c r="H3980" t="inlineStr">
        <is>
          <t>Accessories</t>
        </is>
      </c>
      <c r="I3980" t="inlineStr">
        <is>
          <t>Maxell 4.7GB DVD+RW 3/Pack</t>
        </is>
      </c>
      <c r="J3980" s="8" t="n">
        <v>2</v>
      </c>
      <c r="K3980" s="10" t="n">
        <v>0.2</v>
      </c>
      <c r="L3980" s="11" t="n">
        <v>25.488</v>
      </c>
      <c r="M3980" s="11">
        <f>L3980-N3980</f>
        <v>20.709</v>
      </c>
      <c r="N3980" s="11" t="n">
        <v>4.779</v>
      </c>
      <c r="O3980">
        <f>IF(L3980=0,"—",N3980/L3980)</f>
        <v>0.1875</v>
      </c>
      <c r="P3980" t="inlineStr">
        <is>
          <t>Central</t>
        </is>
      </c>
      <c r="Q3980" t="inlineStr">
        <is>
          <t>Home Office</t>
        </is>
      </c>
    </row>
    <row r="3981">
      <c r="A3981" s="8" t="n">
        <v>4079</v>
      </c>
      <c r="B3981" t="inlineStr">
        <is>
          <t>CA-2015-100685</t>
        </is>
      </c>
      <c r="C3981" s="9" t="n">
        <v>42357</v>
      </c>
      <c r="D3981" s="8" t="n">
        <v>2015</v>
      </c>
      <c r="E3981" s="8" t="n">
        <v>12</v>
      </c>
      <c r="F3981" t="inlineStr">
        <is>
          <t>2015-12</t>
        </is>
      </c>
      <c r="G3981" t="inlineStr">
        <is>
          <t>Office Supplies</t>
        </is>
      </c>
      <c r="H3981" t="inlineStr">
        <is>
          <t>Paper</t>
        </is>
      </c>
      <c r="I3981" t="inlineStr">
        <is>
          <t>White Computer Printout Paper by Universal</t>
        </is>
      </c>
      <c r="J3981" s="8" t="n">
        <v>3</v>
      </c>
      <c r="K3981" s="10" t="n">
        <v>0</v>
      </c>
      <c r="L3981" s="11" t="n">
        <v>116.28</v>
      </c>
      <c r="M3981" s="11">
        <f>L3981-N3981</f>
        <v>59.3028</v>
      </c>
      <c r="N3981" s="11" t="n">
        <v>56.9772</v>
      </c>
      <c r="O3981">
        <f>IF(L3981=0,"—",N3981/L3981)</f>
        <v>0.49000000000000005</v>
      </c>
      <c r="P3981" t="inlineStr">
        <is>
          <t>Central</t>
        </is>
      </c>
      <c r="Q3981" t="inlineStr">
        <is>
          <t>Corporate</t>
        </is>
      </c>
    </row>
    <row r="3982">
      <c r="A3982" s="8" t="n">
        <v>4078</v>
      </c>
      <c r="B3982" t="inlineStr">
        <is>
          <t>CA-2015-100685</t>
        </is>
      </c>
      <c r="C3982" s="9" t="n">
        <v>42357</v>
      </c>
      <c r="D3982" s="8" t="n">
        <v>2015</v>
      </c>
      <c r="E3982" s="8" t="n">
        <v>12</v>
      </c>
      <c r="F3982" t="inlineStr">
        <is>
          <t>2015-12</t>
        </is>
      </c>
      <c r="G3982" t="inlineStr">
        <is>
          <t>Office Supplies</t>
        </is>
      </c>
      <c r="H3982" t="inlineStr">
        <is>
          <t>Fasteners</t>
        </is>
      </c>
      <c r="I3982" t="inlineStr">
        <is>
          <t>Bagged Rubber Bands</t>
        </is>
      </c>
      <c r="J3982" s="8" t="n">
        <v>4</v>
      </c>
      <c r="K3982" s="10" t="n">
        <v>0</v>
      </c>
      <c r="L3982" s="11" t="n">
        <v>5.04</v>
      </c>
      <c r="M3982" s="11">
        <f>L3982-N3982</f>
        <v>4.8384</v>
      </c>
      <c r="N3982" s="11" t="n">
        <v>0.2016</v>
      </c>
      <c r="O3982">
        <f>IF(L3982=0,"—",N3982/L3982)</f>
        <v>0.04</v>
      </c>
      <c r="P3982" t="inlineStr">
        <is>
          <t>Central</t>
        </is>
      </c>
      <c r="Q3982" t="inlineStr">
        <is>
          <t>Corporate</t>
        </is>
      </c>
    </row>
    <row r="3983">
      <c r="A3983" s="8" t="n">
        <v>4077</v>
      </c>
      <c r="B3983" t="inlineStr">
        <is>
          <t>CA-2015-100685</t>
        </is>
      </c>
      <c r="C3983" s="9" t="n">
        <v>42357</v>
      </c>
      <c r="D3983" s="8" t="n">
        <v>2015</v>
      </c>
      <c r="E3983" s="8" t="n">
        <v>12</v>
      </c>
      <c r="F3983" t="inlineStr">
        <is>
          <t>2015-12</t>
        </is>
      </c>
      <c r="G3983" t="inlineStr">
        <is>
          <t>Office Supplies</t>
        </is>
      </c>
      <c r="H3983" t="inlineStr">
        <is>
          <t>Binders</t>
        </is>
      </c>
      <c r="I3983" t="inlineStr">
        <is>
          <t>Self-Adhesive Ring Binder Labels</t>
        </is>
      </c>
      <c r="J3983" s="8" t="n">
        <v>2</v>
      </c>
      <c r="K3983" s="10" t="n">
        <v>0</v>
      </c>
      <c r="L3983" s="11" t="n">
        <v>7.04</v>
      </c>
      <c r="M3983" s="11">
        <f>L3983-N3983</f>
        <v>3.7312</v>
      </c>
      <c r="N3983" s="11" t="n">
        <v>3.3088</v>
      </c>
      <c r="O3983">
        <f>IF(L3983=0,"—",N3983/L3983)</f>
        <v>0.47000000000000003</v>
      </c>
      <c r="P3983" t="inlineStr">
        <is>
          <t>Central</t>
        </is>
      </c>
      <c r="Q3983" t="inlineStr">
        <is>
          <t>Corporate</t>
        </is>
      </c>
    </row>
    <row r="3984">
      <c r="A3984" s="8" t="n">
        <v>7487</v>
      </c>
      <c r="B3984" t="inlineStr">
        <is>
          <t>US-2015-134558</t>
        </is>
      </c>
      <c r="C3984" s="9" t="n">
        <v>42357</v>
      </c>
      <c r="D3984" s="8" t="n">
        <v>2015</v>
      </c>
      <c r="E3984" s="8" t="n">
        <v>12</v>
      </c>
      <c r="F3984" t="inlineStr">
        <is>
          <t>2015-12</t>
        </is>
      </c>
      <c r="G3984" t="inlineStr">
        <is>
          <t>Office Supplies</t>
        </is>
      </c>
      <c r="H3984" t="inlineStr">
        <is>
          <t>Paper</t>
        </is>
      </c>
      <c r="I3984" t="inlineStr">
        <is>
          <t>Xerox 1903</t>
        </is>
      </c>
      <c r="J3984" s="8" t="n">
        <v>5</v>
      </c>
      <c r="K3984" s="10" t="n">
        <v>0</v>
      </c>
      <c r="L3984" s="11" t="n">
        <v>29.9</v>
      </c>
      <c r="M3984" s="11">
        <f>L3984-N3984</f>
        <v>15.248999999999999</v>
      </c>
      <c r="N3984" s="11" t="n">
        <v>14.651</v>
      </c>
      <c r="O3984">
        <f>IF(L3984=0,"—",N3984/L3984)</f>
        <v>0.49</v>
      </c>
      <c r="P3984" t="inlineStr">
        <is>
          <t>East</t>
        </is>
      </c>
      <c r="Q3984" t="inlineStr">
        <is>
          <t>Home Office</t>
        </is>
      </c>
    </row>
    <row r="3985">
      <c r="A3985" s="8" t="n">
        <v>8826</v>
      </c>
      <c r="B3985" t="inlineStr">
        <is>
          <t>CA-2015-115399</t>
        </is>
      </c>
      <c r="C3985" s="9" t="n">
        <v>42357</v>
      </c>
      <c r="D3985" s="8" t="n">
        <v>2015</v>
      </c>
      <c r="E3985" s="8" t="n">
        <v>12</v>
      </c>
      <c r="F3985" t="inlineStr">
        <is>
          <t>2015-12</t>
        </is>
      </c>
      <c r="G3985" t="inlineStr">
        <is>
          <t>Office Supplies</t>
        </is>
      </c>
      <c r="H3985" t="inlineStr">
        <is>
          <t>Labels</t>
        </is>
      </c>
      <c r="I3985" t="inlineStr">
        <is>
          <t>Avery 474</t>
        </is>
      </c>
      <c r="J3985" s="8" t="n">
        <v>3</v>
      </c>
      <c r="K3985" s="10" t="n">
        <v>0.2</v>
      </c>
      <c r="L3985" s="11" t="n">
        <v>6.912</v>
      </c>
      <c r="M3985" s="11">
        <f>L3985-N3985</f>
        <v>4.4064</v>
      </c>
      <c r="N3985" s="11" t="n">
        <v>2.5056</v>
      </c>
      <c r="O3985">
        <f>IF(L3985=0,"—",N3985/L3985)</f>
        <v>0.3625</v>
      </c>
      <c r="P3985" t="inlineStr">
        <is>
          <t>East</t>
        </is>
      </c>
      <c r="Q3985" t="inlineStr">
        <is>
          <t>Consumer</t>
        </is>
      </c>
    </row>
    <row r="3986">
      <c r="A3986" s="8" t="n">
        <v>7489</v>
      </c>
      <c r="B3986" t="inlineStr">
        <is>
          <t>US-2015-134558</t>
        </is>
      </c>
      <c r="C3986" s="9" t="n">
        <v>42357</v>
      </c>
      <c r="D3986" s="8" t="n">
        <v>2015</v>
      </c>
      <c r="E3986" s="8" t="n">
        <v>12</v>
      </c>
      <c r="F3986" t="inlineStr">
        <is>
          <t>2015-12</t>
        </is>
      </c>
      <c r="G3986" t="inlineStr">
        <is>
          <t>Furniture</t>
        </is>
      </c>
      <c r="H3986" t="inlineStr">
        <is>
          <t>Tables</t>
        </is>
      </c>
      <c r="I3986" t="inlineStr">
        <is>
          <t>Bretford Rectangular Conference Table Tops</t>
        </is>
      </c>
      <c r="J3986" s="8" t="n">
        <v>4</v>
      </c>
      <c r="K3986" s="10" t="n">
        <v>0.3</v>
      </c>
      <c r="L3986" s="11" t="n">
        <v>1053.164</v>
      </c>
      <c r="M3986" s="11">
        <f>L3986-N3986</f>
        <v>1158.4804</v>
      </c>
      <c r="N3986" s="11" t="n">
        <v>-105.3164</v>
      </c>
      <c r="O3986">
        <f>IF(L3986=0,"—",N3986/L3986)</f>
        <v>-0.1</v>
      </c>
      <c r="P3986" t="inlineStr">
        <is>
          <t>East</t>
        </is>
      </c>
      <c r="Q3986" t="inlineStr">
        <is>
          <t>Home Office</t>
        </is>
      </c>
    </row>
    <row r="3987">
      <c r="A3987" s="8" t="n">
        <v>1725</v>
      </c>
      <c r="B3987" t="inlineStr">
        <is>
          <t>CA-2015-127453</t>
        </is>
      </c>
      <c r="C3987" s="9" t="n">
        <v>42357</v>
      </c>
      <c r="D3987" s="8" t="n">
        <v>2015</v>
      </c>
      <c r="E3987" s="8" t="n">
        <v>12</v>
      </c>
      <c r="F3987" t="inlineStr">
        <is>
          <t>2015-12</t>
        </is>
      </c>
      <c r="G3987" t="inlineStr">
        <is>
          <t>Office Supplies</t>
        </is>
      </c>
      <c r="H3987" t="inlineStr">
        <is>
          <t>Appliances</t>
        </is>
      </c>
      <c r="I3987" t="inlineStr">
        <is>
          <t>Avanti 4.4 Cu. Ft. Refrigerator</t>
        </is>
      </c>
      <c r="J3987" s="8" t="n">
        <v>3</v>
      </c>
      <c r="K3987" s="10" t="n">
        <v>0.2</v>
      </c>
      <c r="L3987" s="11" t="n">
        <v>434.352</v>
      </c>
      <c r="M3987" s="11">
        <f>L3987-N3987</f>
        <v>390.91679999999997</v>
      </c>
      <c r="N3987" s="11" t="n">
        <v>43.4352</v>
      </c>
      <c r="O3987">
        <f>IF(L3987=0,"—",N3987/L3987)</f>
        <v>0.1</v>
      </c>
      <c r="P3987" t="inlineStr">
        <is>
          <t>East</t>
        </is>
      </c>
      <c r="Q3987" t="inlineStr">
        <is>
          <t>Consumer</t>
        </is>
      </c>
    </row>
    <row r="3988">
      <c r="A3988" s="8" t="n">
        <v>1726</v>
      </c>
      <c r="B3988" t="inlineStr">
        <is>
          <t>CA-2015-127453</t>
        </is>
      </c>
      <c r="C3988" s="9" t="n">
        <v>42357</v>
      </c>
      <c r="D3988" s="8" t="n">
        <v>2015</v>
      </c>
      <c r="E3988" s="8" t="n">
        <v>12</v>
      </c>
      <c r="F3988" t="inlineStr">
        <is>
          <t>2015-12</t>
        </is>
      </c>
      <c r="G3988" t="inlineStr">
        <is>
          <t>Office Supplies</t>
        </is>
      </c>
      <c r="H3988" t="inlineStr">
        <is>
          <t>Appliances</t>
        </is>
      </c>
      <c r="I3988" t="inlineStr">
        <is>
          <t>Hoover Replacement Belt for Commercial Guardsman Heavy-Duty Upright Vacuum</t>
        </is>
      </c>
      <c r="J3988" s="8" t="n">
        <v>2</v>
      </c>
      <c r="K3988" s="10" t="n">
        <v>0.2</v>
      </c>
      <c r="L3988" s="11" t="n">
        <v>3.552</v>
      </c>
      <c r="M3988" s="11">
        <f>L3988-N3988</f>
        <v>3.108</v>
      </c>
      <c r="N3988" s="11" t="n">
        <v>0.444</v>
      </c>
      <c r="O3988">
        <f>IF(L3988=0,"—",N3988/L3988)</f>
        <v>0.125</v>
      </c>
      <c r="P3988" t="inlineStr">
        <is>
          <t>East</t>
        </is>
      </c>
      <c r="Q3988" t="inlineStr">
        <is>
          <t>Consumer</t>
        </is>
      </c>
    </row>
    <row r="3989">
      <c r="A3989" s="8" t="n">
        <v>6453</v>
      </c>
      <c r="B3989" t="inlineStr">
        <is>
          <t>US-2015-110261</t>
        </is>
      </c>
      <c r="C3989" s="9" t="n">
        <v>42357</v>
      </c>
      <c r="D3989" s="8" t="n">
        <v>2015</v>
      </c>
      <c r="E3989" s="8" t="n">
        <v>12</v>
      </c>
      <c r="F3989" t="inlineStr">
        <is>
          <t>2015-12</t>
        </is>
      </c>
      <c r="G3989" t="inlineStr">
        <is>
          <t>Technology</t>
        </is>
      </c>
      <c r="H3989" t="inlineStr">
        <is>
          <t>Phones</t>
        </is>
      </c>
      <c r="I3989" t="inlineStr">
        <is>
          <t>Samsung Rugby III</t>
        </is>
      </c>
      <c r="J3989" s="8" t="n">
        <v>3</v>
      </c>
      <c r="K3989" s="10" t="n">
        <v>0.2</v>
      </c>
      <c r="L3989" s="11" t="n">
        <v>158.376</v>
      </c>
      <c r="M3989" s="11">
        <f>L3989-N3989</f>
        <v>144.5181</v>
      </c>
      <c r="N3989" s="11" t="n">
        <v>13.8579</v>
      </c>
      <c r="O3989">
        <f>IF(L3989=0,"—",N3989/L3989)</f>
        <v>0.08750000000000001</v>
      </c>
      <c r="P3989" t="inlineStr">
        <is>
          <t>Central</t>
        </is>
      </c>
      <c r="Q3989" t="inlineStr">
        <is>
          <t>Consumer</t>
        </is>
      </c>
    </row>
    <row r="3990">
      <c r="A3990" s="8" t="n">
        <v>1727</v>
      </c>
      <c r="B3990" t="inlineStr">
        <is>
          <t>CA-2015-127453</t>
        </is>
      </c>
      <c r="C3990" s="9" t="n">
        <v>42357</v>
      </c>
      <c r="D3990" s="8" t="n">
        <v>2015</v>
      </c>
      <c r="E3990" s="8" t="n">
        <v>12</v>
      </c>
      <c r="F3990" t="inlineStr">
        <is>
          <t>2015-12</t>
        </is>
      </c>
      <c r="G3990" t="inlineStr">
        <is>
          <t>Office Supplies</t>
        </is>
      </c>
      <c r="H3990" t="inlineStr">
        <is>
          <t>Appliances</t>
        </is>
      </c>
      <c r="I3990" t="inlineStr">
        <is>
          <t>Fellowes Advanced 8 Outlet Surge Suppressor with Phone/Fax Protection</t>
        </is>
      </c>
      <c r="J3990" s="8" t="n">
        <v>4</v>
      </c>
      <c r="K3990" s="10" t="n">
        <v>0.2</v>
      </c>
      <c r="L3990" s="11" t="n">
        <v>88.83199999999999</v>
      </c>
      <c r="M3990" s="11">
        <f>L3990-N3990</f>
        <v>81.05919999999999</v>
      </c>
      <c r="N3990" s="11" t="n">
        <v>7.7728</v>
      </c>
      <c r="O3990">
        <f>IF(L3990=0,"—",N3990/L3990)</f>
        <v>0.08750000000000001</v>
      </c>
      <c r="P3990" t="inlineStr">
        <is>
          <t>East</t>
        </is>
      </c>
      <c r="Q3990" t="inlineStr">
        <is>
          <t>Consumer</t>
        </is>
      </c>
    </row>
    <row r="3991">
      <c r="A3991" s="8" t="n">
        <v>471</v>
      </c>
      <c r="B3991" t="inlineStr">
        <is>
          <t>CA-2015-154144</t>
        </is>
      </c>
      <c r="C3991" s="9" t="n">
        <v>42358</v>
      </c>
      <c r="D3991" s="8" t="n">
        <v>2015</v>
      </c>
      <c r="E3991" s="8" t="n">
        <v>12</v>
      </c>
      <c r="F3991" t="inlineStr">
        <is>
          <t>2015-12</t>
        </is>
      </c>
      <c r="G3991" t="inlineStr">
        <is>
          <t>Office Supplies</t>
        </is>
      </c>
      <c r="H3991" t="inlineStr">
        <is>
          <t>Paper</t>
        </is>
      </c>
      <c r="I3991" t="inlineStr">
        <is>
          <t>Eaton Premium Continuous-Feed Paper, 25% Cotton, Letter Size, White, 1000 Shts/B</t>
        </is>
      </c>
      <c r="J3991" s="8" t="n">
        <v>1</v>
      </c>
      <c r="K3991" s="10" t="n">
        <v>0</v>
      </c>
      <c r="L3991" s="11" t="n">
        <v>55.48</v>
      </c>
      <c r="M3991" s="11">
        <f>L3991-N3991</f>
        <v>28.849599999999995</v>
      </c>
      <c r="N3991" s="11" t="n">
        <v>26.6304</v>
      </c>
      <c r="O3991">
        <f>IF(L3991=0,"—",N3991/L3991)</f>
        <v>0.48000000000000004</v>
      </c>
      <c r="P3991" t="inlineStr">
        <is>
          <t>East</t>
        </is>
      </c>
      <c r="Q3991" t="inlineStr">
        <is>
          <t>Corporate</t>
        </is>
      </c>
    </row>
    <row r="3992">
      <c r="A3992" s="8" t="n">
        <v>9012</v>
      </c>
      <c r="B3992" t="inlineStr">
        <is>
          <t>CA-2015-137071</t>
        </is>
      </c>
      <c r="C3992" s="9" t="n">
        <v>42358</v>
      </c>
      <c r="D3992" s="8" t="n">
        <v>2015</v>
      </c>
      <c r="E3992" s="8" t="n">
        <v>12</v>
      </c>
      <c r="F3992" t="inlineStr">
        <is>
          <t>2015-12</t>
        </is>
      </c>
      <c r="G3992" t="inlineStr">
        <is>
          <t>Technology</t>
        </is>
      </c>
      <c r="H3992" t="inlineStr">
        <is>
          <t>Accessories</t>
        </is>
      </c>
      <c r="I3992" t="inlineStr">
        <is>
          <t>Hypercom P1300 Pinpad</t>
        </is>
      </c>
      <c r="J3992" s="8" t="n">
        <v>2</v>
      </c>
      <c r="K3992" s="10" t="n">
        <v>0.2</v>
      </c>
      <c r="L3992" s="11" t="n">
        <v>100.8</v>
      </c>
      <c r="M3992" s="11">
        <f>L3992-N3992</f>
        <v>79.38</v>
      </c>
      <c r="N3992" s="11" t="n">
        <v>21.42</v>
      </c>
      <c r="O3992">
        <f>IF(L3992=0,"—",N3992/L3992)</f>
        <v>0.21250000000000002</v>
      </c>
      <c r="P3992" t="inlineStr">
        <is>
          <t>Central</t>
        </is>
      </c>
      <c r="Q3992" t="inlineStr">
        <is>
          <t>Home Office</t>
        </is>
      </c>
    </row>
    <row r="3993">
      <c r="A3993" s="8" t="n">
        <v>4336</v>
      </c>
      <c r="B3993" t="inlineStr">
        <is>
          <t>CA-2015-154795</t>
        </is>
      </c>
      <c r="C3993" s="9" t="n">
        <v>42358</v>
      </c>
      <c r="D3993" s="8" t="n">
        <v>2015</v>
      </c>
      <c r="E3993" s="8" t="n">
        <v>12</v>
      </c>
      <c r="F3993" t="inlineStr">
        <is>
          <t>2015-12</t>
        </is>
      </c>
      <c r="G3993" t="inlineStr">
        <is>
          <t>Office Supplies</t>
        </is>
      </c>
      <c r="H3993" t="inlineStr">
        <is>
          <t>Envelopes</t>
        </is>
      </c>
      <c r="I3993" t="inlineStr">
        <is>
          <t>#6 3/4 Gummed Flap White Envelopes</t>
        </is>
      </c>
      <c r="J3993" s="8" t="n">
        <v>1</v>
      </c>
      <c r="K3993" s="10" t="n">
        <v>0.2</v>
      </c>
      <c r="L3993" s="11" t="n">
        <v>7.92</v>
      </c>
      <c r="M3993" s="11">
        <f>L3993-N3993</f>
        <v>5.148</v>
      </c>
      <c r="N3993" s="11" t="n">
        <v>2.772</v>
      </c>
      <c r="O3993">
        <f>IF(L3993=0,"—",N3993/L3993)</f>
        <v>0.35</v>
      </c>
      <c r="P3993" t="inlineStr">
        <is>
          <t>West</t>
        </is>
      </c>
      <c r="Q3993" t="inlineStr">
        <is>
          <t>Consumer</t>
        </is>
      </c>
    </row>
    <row r="3994">
      <c r="A3994" s="8" t="n">
        <v>1723</v>
      </c>
      <c r="B3994" t="inlineStr">
        <is>
          <t>US-2015-123218</t>
        </is>
      </c>
      <c r="C3994" s="9" t="n">
        <v>42358</v>
      </c>
      <c r="D3994" s="8" t="n">
        <v>2015</v>
      </c>
      <c r="E3994" s="8" t="n">
        <v>12</v>
      </c>
      <c r="F3994" t="inlineStr">
        <is>
          <t>2015-12</t>
        </is>
      </c>
      <c r="G3994" t="inlineStr">
        <is>
          <t>Technology</t>
        </is>
      </c>
      <c r="H3994" t="inlineStr">
        <is>
          <t>Accessories</t>
        </is>
      </c>
      <c r="I3994" t="inlineStr">
        <is>
          <t>Logitech G600 MMO Gaming Mouse</t>
        </is>
      </c>
      <c r="J3994" s="8" t="n">
        <v>4</v>
      </c>
      <c r="K3994" s="10" t="n">
        <v>0.2</v>
      </c>
      <c r="L3994" s="11" t="n">
        <v>255.968</v>
      </c>
      <c r="M3994" s="11">
        <f>L3994-N3994</f>
        <v>204.77439999999999</v>
      </c>
      <c r="N3994" s="11" t="n">
        <v>51.1936</v>
      </c>
      <c r="O3994">
        <f>IF(L3994=0,"—",N3994/L3994)</f>
        <v>0.2</v>
      </c>
      <c r="P3994" t="inlineStr">
        <is>
          <t>Central</t>
        </is>
      </c>
      <c r="Q3994" t="inlineStr">
        <is>
          <t>Consumer</t>
        </is>
      </c>
    </row>
    <row r="3995">
      <c r="A3995" s="8" t="n">
        <v>1722</v>
      </c>
      <c r="B3995" t="inlineStr">
        <is>
          <t>US-2015-123218</t>
        </is>
      </c>
      <c r="C3995" s="9" t="n">
        <v>42358</v>
      </c>
      <c r="D3995" s="8" t="n">
        <v>2015</v>
      </c>
      <c r="E3995" s="8" t="n">
        <v>12</v>
      </c>
      <c r="F3995" t="inlineStr">
        <is>
          <t>2015-12</t>
        </is>
      </c>
      <c r="G3995" t="inlineStr">
        <is>
          <t>Technology</t>
        </is>
      </c>
      <c r="H3995" t="inlineStr">
        <is>
          <t>Phones</t>
        </is>
      </c>
      <c r="I3995" t="inlineStr">
        <is>
          <t>Apple iPhone 5C</t>
        </is>
      </c>
      <c r="J3995" s="8" t="n">
        <v>2</v>
      </c>
      <c r="K3995" s="10" t="n">
        <v>0.2</v>
      </c>
      <c r="L3995" s="11" t="n">
        <v>159.984</v>
      </c>
      <c r="M3995" s="11">
        <f>L3995-N3995</f>
        <v>147.98520000000002</v>
      </c>
      <c r="N3995" s="11" t="n">
        <v>11.9988</v>
      </c>
      <c r="O3995">
        <f>IF(L3995=0,"—",N3995/L3995)</f>
        <v>0.075</v>
      </c>
      <c r="P3995" t="inlineStr">
        <is>
          <t>Central</t>
        </is>
      </c>
      <c r="Q3995" t="inlineStr">
        <is>
          <t>Consumer</t>
        </is>
      </c>
    </row>
    <row r="3996">
      <c r="A3996" s="8" t="n">
        <v>4337</v>
      </c>
      <c r="B3996" t="inlineStr">
        <is>
          <t>CA-2015-154795</t>
        </is>
      </c>
      <c r="C3996" s="9" t="n">
        <v>42358</v>
      </c>
      <c r="D3996" s="8" t="n">
        <v>2015</v>
      </c>
      <c r="E3996" s="8" t="n">
        <v>12</v>
      </c>
      <c r="F3996" t="inlineStr">
        <is>
          <t>2015-12</t>
        </is>
      </c>
      <c r="G3996" t="inlineStr">
        <is>
          <t>Furniture</t>
        </is>
      </c>
      <c r="H3996" t="inlineStr">
        <is>
          <t>Furnishings</t>
        </is>
      </c>
      <c r="I3996" t="inlineStr">
        <is>
          <t>Nu-Dell Float Frame 11 x 14 1/2</t>
        </is>
      </c>
      <c r="J3996" s="8" t="n">
        <v>2</v>
      </c>
      <c r="K3996" s="10" t="n">
        <v>0.2</v>
      </c>
      <c r="L3996" s="11" t="n">
        <v>14.368</v>
      </c>
      <c r="M3996" s="11">
        <f>L3996-N3996</f>
        <v>10.4168</v>
      </c>
      <c r="N3996" s="11" t="n">
        <v>3.9512</v>
      </c>
      <c r="O3996">
        <f>IF(L3996=0,"—",N3996/L3996)</f>
        <v>0.275</v>
      </c>
      <c r="P3996" t="inlineStr">
        <is>
          <t>West</t>
        </is>
      </c>
      <c r="Q3996" t="inlineStr">
        <is>
          <t>Consumer</t>
        </is>
      </c>
    </row>
    <row r="3997">
      <c r="A3997" s="8" t="n">
        <v>6735</v>
      </c>
      <c r="B3997" t="inlineStr">
        <is>
          <t>CA-2015-141754</t>
        </is>
      </c>
      <c r="C3997" s="9" t="n">
        <v>42358</v>
      </c>
      <c r="D3997" s="8" t="n">
        <v>2015</v>
      </c>
      <c r="E3997" s="8" t="n">
        <v>12</v>
      </c>
      <c r="F3997" t="inlineStr">
        <is>
          <t>2015-12</t>
        </is>
      </c>
      <c r="G3997" t="inlineStr">
        <is>
          <t>Office Supplies</t>
        </is>
      </c>
      <c r="H3997" t="inlineStr">
        <is>
          <t>Labels</t>
        </is>
      </c>
      <c r="I3997" t="inlineStr">
        <is>
          <t>Avery 486</t>
        </is>
      </c>
      <c r="J3997" s="8" t="n">
        <v>2</v>
      </c>
      <c r="K3997" s="10" t="n">
        <v>0.2</v>
      </c>
      <c r="L3997" s="11" t="n">
        <v>11.696</v>
      </c>
      <c r="M3997" s="11">
        <f>L3997-N3997</f>
        <v>7.7486</v>
      </c>
      <c r="N3997" s="11" t="n">
        <v>3.9474</v>
      </c>
      <c r="O3997">
        <f>IF(L3997=0,"—",N3997/L3997)</f>
        <v>0.3375</v>
      </c>
      <c r="P3997" t="inlineStr">
        <is>
          <t>South</t>
        </is>
      </c>
      <c r="Q3997" t="inlineStr">
        <is>
          <t>Home Office</t>
        </is>
      </c>
    </row>
    <row r="3998">
      <c r="A3998" s="8" t="n">
        <v>345</v>
      </c>
      <c r="B3998" t="inlineStr">
        <is>
          <t>US-2015-120712</t>
        </is>
      </c>
      <c r="C3998" s="9" t="n">
        <v>42358</v>
      </c>
      <c r="D3998" s="8" t="n">
        <v>2015</v>
      </c>
      <c r="E3998" s="8" t="n">
        <v>12</v>
      </c>
      <c r="F3998" t="inlineStr">
        <is>
          <t>2015-12</t>
        </is>
      </c>
      <c r="G3998" t="inlineStr">
        <is>
          <t>Office Supplies</t>
        </is>
      </c>
      <c r="H3998" t="inlineStr">
        <is>
          <t>Storage</t>
        </is>
      </c>
      <c r="I3998" t="inlineStr">
        <is>
          <t>Fellowes Super Stor/Drawer</t>
        </is>
      </c>
      <c r="J3998" s="8" t="n">
        <v>4</v>
      </c>
      <c r="K3998" s="10" t="n">
        <v>0.2</v>
      </c>
      <c r="L3998" s="11" t="n">
        <v>88.8</v>
      </c>
      <c r="M3998" s="11">
        <f>L3998-N3998</f>
        <v>91.02</v>
      </c>
      <c r="N3998" s="11" t="n">
        <v>-2.22</v>
      </c>
      <c r="O3998">
        <f>IF(L3998=0,"—",N3998/L3998)</f>
        <v>-0.025</v>
      </c>
      <c r="P3998" t="inlineStr">
        <is>
          <t>Central</t>
        </is>
      </c>
      <c r="Q3998" t="inlineStr">
        <is>
          <t>Consumer</t>
        </is>
      </c>
    </row>
    <row r="3999">
      <c r="A3999" s="8" t="n">
        <v>8670</v>
      </c>
      <c r="B3999" t="inlineStr">
        <is>
          <t>CA-2015-158918</t>
        </is>
      </c>
      <c r="C3999" s="9" t="n">
        <v>42358</v>
      </c>
      <c r="D3999" s="8" t="n">
        <v>2015</v>
      </c>
      <c r="E3999" s="8" t="n">
        <v>12</v>
      </c>
      <c r="F3999" t="inlineStr">
        <is>
          <t>2015-12</t>
        </is>
      </c>
      <c r="G3999" t="inlineStr">
        <is>
          <t>Office Supplies</t>
        </is>
      </c>
      <c r="H3999" t="inlineStr">
        <is>
          <t>Paper</t>
        </is>
      </c>
      <c r="I3999" t="inlineStr">
        <is>
          <t>Easy-staple paper</t>
        </is>
      </c>
      <c r="J3999" s="8" t="n">
        <v>4</v>
      </c>
      <c r="K3999" s="10" t="n">
        <v>0</v>
      </c>
      <c r="L3999" s="11" t="n">
        <v>17.12</v>
      </c>
      <c r="M3999" s="11">
        <f>L3999-N3999</f>
        <v>9.416</v>
      </c>
      <c r="N3999" s="11" t="n">
        <v>7.704</v>
      </c>
      <c r="O3999">
        <f>IF(L3999=0,"—",N3999/L3999)</f>
        <v>0.44999999999999996</v>
      </c>
      <c r="P3999" t="inlineStr">
        <is>
          <t>West</t>
        </is>
      </c>
      <c r="Q3999" t="inlineStr">
        <is>
          <t>Consumer</t>
        </is>
      </c>
    </row>
    <row r="4000">
      <c r="A4000" s="8" t="n">
        <v>1724</v>
      </c>
      <c r="B4000" t="inlineStr">
        <is>
          <t>US-2015-123218</t>
        </is>
      </c>
      <c r="C4000" s="9" t="n">
        <v>42358</v>
      </c>
      <c r="D4000" s="8" t="n">
        <v>2015</v>
      </c>
      <c r="E4000" s="8" t="n">
        <v>12</v>
      </c>
      <c r="F4000" t="inlineStr">
        <is>
          <t>2015-12</t>
        </is>
      </c>
      <c r="G4000" t="inlineStr">
        <is>
          <t>Furniture</t>
        </is>
      </c>
      <c r="H4000" t="inlineStr">
        <is>
          <t>Bookcases</t>
        </is>
      </c>
      <c r="I4000" t="inlineStr">
        <is>
          <t>Sauder Facets Collection Library, Sky Alder Finish</t>
        </is>
      </c>
      <c r="J4000" s="8" t="n">
        <v>3</v>
      </c>
      <c r="K4000" s="10" t="n">
        <v>0.3</v>
      </c>
      <c r="L4000" s="11" t="n">
        <v>359.058</v>
      </c>
      <c r="M4000" s="11">
        <f>L4000-N4000</f>
        <v>430.8696</v>
      </c>
      <c r="N4000" s="11" t="n">
        <v>-71.8116</v>
      </c>
      <c r="O4000">
        <f>IF(L4000=0,"—",N4000/L4000)</f>
        <v>-0.2</v>
      </c>
      <c r="P4000" t="inlineStr">
        <is>
          <t>Central</t>
        </is>
      </c>
      <c r="Q4000" t="inlineStr">
        <is>
          <t>Consumer</t>
        </is>
      </c>
    </row>
    <row r="4001">
      <c r="A4001" s="8" t="n">
        <v>8866</v>
      </c>
      <c r="B4001" t="inlineStr">
        <is>
          <t>CA-2015-158148</t>
        </is>
      </c>
      <c r="C4001" s="9" t="n">
        <v>42358</v>
      </c>
      <c r="D4001" s="8" t="n">
        <v>2015</v>
      </c>
      <c r="E4001" s="8" t="n">
        <v>12</v>
      </c>
      <c r="F4001" t="inlineStr">
        <is>
          <t>2015-12</t>
        </is>
      </c>
      <c r="G4001" t="inlineStr">
        <is>
          <t>Office Supplies</t>
        </is>
      </c>
      <c r="H4001" t="inlineStr">
        <is>
          <t>Appliances</t>
        </is>
      </c>
      <c r="I4001" t="inlineStr">
        <is>
          <t>Acco 6 Outlet Guardian Standard Surge Suppressor</t>
        </is>
      </c>
      <c r="J4001" s="8" t="n">
        <v>3</v>
      </c>
      <c r="K4001" s="10" t="n">
        <v>0</v>
      </c>
      <c r="L4001" s="11" t="n">
        <v>36.27</v>
      </c>
      <c r="M4001" s="11">
        <f>L4001-N4001</f>
        <v>25.389000000000003</v>
      </c>
      <c r="N4001" s="11" t="n">
        <v>10.881</v>
      </c>
      <c r="O4001">
        <f>IF(L4001=0,"—",N4001/L4001)</f>
        <v>0.3</v>
      </c>
      <c r="P4001" t="inlineStr">
        <is>
          <t>South</t>
        </is>
      </c>
      <c r="Q4001" t="inlineStr">
        <is>
          <t>Consumer</t>
        </is>
      </c>
    </row>
    <row r="4002">
      <c r="A4002" s="8" t="n">
        <v>4080</v>
      </c>
      <c r="B4002" t="inlineStr">
        <is>
          <t>CA-2015-165414</t>
        </is>
      </c>
      <c r="C4002" s="9" t="n">
        <v>42359</v>
      </c>
      <c r="D4002" s="8" t="n">
        <v>2015</v>
      </c>
      <c r="E4002" s="8" t="n">
        <v>12</v>
      </c>
      <c r="F4002" t="inlineStr">
        <is>
          <t>2015-12</t>
        </is>
      </c>
      <c r="G4002" t="inlineStr">
        <is>
          <t>Technology</t>
        </is>
      </c>
      <c r="H4002" t="inlineStr">
        <is>
          <t>Phones</t>
        </is>
      </c>
      <c r="I4002" t="inlineStr">
        <is>
          <t>Anker 36W 4-Port USB Wall Charger Travel Power Adapter for iPhone 5s 5c 5</t>
        </is>
      </c>
      <c r="J4002" s="8" t="n">
        <v>3</v>
      </c>
      <c r="K4002" s="10" t="n">
        <v>0.2</v>
      </c>
      <c r="L4002" s="11" t="n">
        <v>47.976</v>
      </c>
      <c r="M4002" s="11">
        <f>L4002-N4002</f>
        <v>43.178399999999996</v>
      </c>
      <c r="N4002" s="11" t="n">
        <v>4.7976</v>
      </c>
      <c r="O4002">
        <f>IF(L4002=0,"—",N4002/L4002)</f>
        <v>0.1</v>
      </c>
      <c r="P4002" t="inlineStr">
        <is>
          <t>South</t>
        </is>
      </c>
      <c r="Q4002" t="inlineStr">
        <is>
          <t>Consumer</t>
        </is>
      </c>
    </row>
    <row r="4003">
      <c r="A4003" s="8" t="n">
        <v>1015</v>
      </c>
      <c r="B4003" t="inlineStr">
        <is>
          <t>US-2015-126214</t>
        </is>
      </c>
      <c r="C4003" s="9" t="n">
        <v>42359</v>
      </c>
      <c r="D4003" s="8" t="n">
        <v>2015</v>
      </c>
      <c r="E4003" s="8" t="n">
        <v>12</v>
      </c>
      <c r="F4003" t="inlineStr">
        <is>
          <t>2015-12</t>
        </is>
      </c>
      <c r="G4003" t="inlineStr">
        <is>
          <t>Technology</t>
        </is>
      </c>
      <c r="H4003" t="inlineStr">
        <is>
          <t>Accessories</t>
        </is>
      </c>
      <c r="I4003" t="inlineStr">
        <is>
          <t>Enermax Acrylux Wireless Keyboard</t>
        </is>
      </c>
      <c r="J4003" s="8" t="n">
        <v>1</v>
      </c>
      <c r="K4003" s="10" t="n">
        <v>0</v>
      </c>
      <c r="L4003" s="11" t="n">
        <v>99.59999999999999</v>
      </c>
      <c r="M4003" s="11">
        <f>L4003-N4003</f>
        <v>62.748</v>
      </c>
      <c r="N4003" s="11" t="n">
        <v>36.852</v>
      </c>
      <c r="O4003">
        <f>IF(L4003=0,"—",N4003/L4003)</f>
        <v>0.37</v>
      </c>
      <c r="P4003" t="inlineStr">
        <is>
          <t>West</t>
        </is>
      </c>
      <c r="Q4003" t="inlineStr">
        <is>
          <t>Consumer</t>
        </is>
      </c>
    </row>
    <row r="4004">
      <c r="A4004" s="8" t="n">
        <v>8283</v>
      </c>
      <c r="B4004" t="inlineStr">
        <is>
          <t>CA-2015-154284</t>
        </is>
      </c>
      <c r="C4004" s="9" t="n">
        <v>42359</v>
      </c>
      <c r="D4004" s="8" t="n">
        <v>2015</v>
      </c>
      <c r="E4004" s="8" t="n">
        <v>12</v>
      </c>
      <c r="F4004" t="inlineStr">
        <is>
          <t>2015-12</t>
        </is>
      </c>
      <c r="G4004" t="inlineStr">
        <is>
          <t>Technology</t>
        </is>
      </c>
      <c r="H4004" t="inlineStr">
        <is>
          <t>Machines</t>
        </is>
      </c>
      <c r="I4004" t="inlineStr">
        <is>
          <t>Star Micronics TSP800 TSP847IIU Receipt Printer</t>
        </is>
      </c>
      <c r="J4004" s="8" t="n">
        <v>2</v>
      </c>
      <c r="K4004" s="10" t="n">
        <v>0.3</v>
      </c>
      <c r="L4004" s="11" t="n">
        <v>600.53</v>
      </c>
      <c r="M4004" s="11">
        <f>L4004-N4004</f>
        <v>463.26599999999996</v>
      </c>
      <c r="N4004" s="11" t="n">
        <v>137.264</v>
      </c>
      <c r="O4004">
        <f>IF(L4004=0,"—",N4004/L4004)</f>
        <v>0.2285714285714286</v>
      </c>
      <c r="P4004" t="inlineStr">
        <is>
          <t>Central</t>
        </is>
      </c>
      <c r="Q4004" t="inlineStr">
        <is>
          <t>Home Office</t>
        </is>
      </c>
    </row>
    <row r="4005">
      <c r="A4005" s="8" t="n">
        <v>4335</v>
      </c>
      <c r="B4005" t="inlineStr">
        <is>
          <t>CA-2015-112375</t>
        </is>
      </c>
      <c r="C4005" s="9" t="n">
        <v>42359</v>
      </c>
      <c r="D4005" s="8" t="n">
        <v>2015</v>
      </c>
      <c r="E4005" s="8" t="n">
        <v>12</v>
      </c>
      <c r="F4005" t="inlineStr">
        <is>
          <t>2015-12</t>
        </is>
      </c>
      <c r="G4005" t="inlineStr">
        <is>
          <t>Office Supplies</t>
        </is>
      </c>
      <c r="H4005" t="inlineStr">
        <is>
          <t>Envelopes</t>
        </is>
      </c>
      <c r="I4005" t="inlineStr">
        <is>
          <t>Recycled Interoffice Envelopes with Re-Use-A-Seal Closure, 10 x 13</t>
        </is>
      </c>
      <c r="J4005" s="8" t="n">
        <v>2</v>
      </c>
      <c r="K4005" s="10" t="n">
        <v>0.2</v>
      </c>
      <c r="L4005" s="11" t="n">
        <v>27.312</v>
      </c>
      <c r="M4005" s="11">
        <f>L4005-N4005</f>
        <v>18.0942</v>
      </c>
      <c r="N4005" s="11" t="n">
        <v>9.2178</v>
      </c>
      <c r="O4005">
        <f>IF(L4005=0,"—",N4005/L4005)</f>
        <v>0.3375</v>
      </c>
      <c r="P4005" t="inlineStr">
        <is>
          <t>South</t>
        </is>
      </c>
      <c r="Q4005" t="inlineStr">
        <is>
          <t>Consumer</t>
        </is>
      </c>
    </row>
    <row r="4006">
      <c r="A4006" s="8" t="n">
        <v>7755</v>
      </c>
      <c r="B4006" t="inlineStr">
        <is>
          <t>CA-2015-161795</t>
        </is>
      </c>
      <c r="C4006" s="9" t="n">
        <v>42359</v>
      </c>
      <c r="D4006" s="8" t="n">
        <v>2015</v>
      </c>
      <c r="E4006" s="8" t="n">
        <v>12</v>
      </c>
      <c r="F4006" t="inlineStr">
        <is>
          <t>2015-12</t>
        </is>
      </c>
      <c r="G4006" t="inlineStr">
        <is>
          <t>Office Supplies</t>
        </is>
      </c>
      <c r="H4006" t="inlineStr">
        <is>
          <t>Art</t>
        </is>
      </c>
      <c r="I4006" t="inlineStr">
        <is>
          <t>OIC #2 Pencils, Medium Soft</t>
        </is>
      </c>
      <c r="J4006" s="8" t="n">
        <v>2</v>
      </c>
      <c r="K4006" s="10" t="n">
        <v>0.2</v>
      </c>
      <c r="L4006" s="11" t="n">
        <v>3.008</v>
      </c>
      <c r="M4006" s="11">
        <f>L4006-N4006</f>
        <v>2.6696</v>
      </c>
      <c r="N4006" s="11" t="n">
        <v>0.3384</v>
      </c>
      <c r="O4006">
        <f>IF(L4006=0,"—",N4006/L4006)</f>
        <v>0.11249999999999999</v>
      </c>
      <c r="P4006" t="inlineStr">
        <is>
          <t>East</t>
        </is>
      </c>
      <c r="Q4006" t="inlineStr">
        <is>
          <t>Corporate</t>
        </is>
      </c>
    </row>
    <row r="4007">
      <c r="A4007" s="8" t="n">
        <v>8284</v>
      </c>
      <c r="B4007" t="inlineStr">
        <is>
          <t>CA-2015-154284</t>
        </is>
      </c>
      <c r="C4007" s="9" t="n">
        <v>42359</v>
      </c>
      <c r="D4007" s="8" t="n">
        <v>2015</v>
      </c>
      <c r="E4007" s="8" t="n">
        <v>12</v>
      </c>
      <c r="F4007" t="inlineStr">
        <is>
          <t>2015-12</t>
        </is>
      </c>
      <c r="G4007" t="inlineStr">
        <is>
          <t>Office Supplies</t>
        </is>
      </c>
      <c r="H4007" t="inlineStr">
        <is>
          <t>Art</t>
        </is>
      </c>
      <c r="I4007" t="inlineStr">
        <is>
          <t>Sanford Prismacolor Professional Thick Lead Art Pencils, 36-Color Set</t>
        </is>
      </c>
      <c r="J4007" s="8" t="n">
        <v>2</v>
      </c>
      <c r="K4007" s="10" t="n">
        <v>0.2</v>
      </c>
      <c r="L4007" s="11" t="n">
        <v>59.904</v>
      </c>
      <c r="M4007" s="11">
        <f>L4007-N4007</f>
        <v>45.6768</v>
      </c>
      <c r="N4007" s="11" t="n">
        <v>14.2272</v>
      </c>
      <c r="O4007">
        <f>IF(L4007=0,"—",N4007/L4007)</f>
        <v>0.2375</v>
      </c>
      <c r="P4007" t="inlineStr">
        <is>
          <t>Central</t>
        </is>
      </c>
      <c r="Q4007" t="inlineStr">
        <is>
          <t>Home Office</t>
        </is>
      </c>
    </row>
    <row r="4008">
      <c r="A4008" s="8" t="n">
        <v>4334</v>
      </c>
      <c r="B4008" t="inlineStr">
        <is>
          <t>CA-2015-112375</t>
        </is>
      </c>
      <c r="C4008" s="9" t="n">
        <v>42359</v>
      </c>
      <c r="D4008" s="8" t="n">
        <v>2015</v>
      </c>
      <c r="E4008" s="8" t="n">
        <v>12</v>
      </c>
      <c r="F4008" t="inlineStr">
        <is>
          <t>2015-12</t>
        </is>
      </c>
      <c r="G4008" t="inlineStr">
        <is>
          <t>Technology</t>
        </is>
      </c>
      <c r="H4008" t="inlineStr">
        <is>
          <t>Accessories</t>
        </is>
      </c>
      <c r="I4008" t="inlineStr">
        <is>
          <t>Memorex Micro Travel Drive 4 GB</t>
        </is>
      </c>
      <c r="J4008" s="8" t="n">
        <v>6</v>
      </c>
      <c r="K4008" s="10" t="n">
        <v>0.2</v>
      </c>
      <c r="L4008" s="11" t="n">
        <v>50.88</v>
      </c>
      <c r="M4008" s="11">
        <f>L4008-N4008</f>
        <v>36.252</v>
      </c>
      <c r="N4008" s="11" t="n">
        <v>14.628</v>
      </c>
      <c r="O4008">
        <f>IF(L4008=0,"—",N4008/L4008)</f>
        <v>0.2875</v>
      </c>
      <c r="P4008" t="inlineStr">
        <is>
          <t>South</t>
        </is>
      </c>
      <c r="Q4008" t="inlineStr">
        <is>
          <t>Consumer</t>
        </is>
      </c>
    </row>
    <row r="4009">
      <c r="A4009" s="8" t="n">
        <v>2777</v>
      </c>
      <c r="B4009" t="inlineStr">
        <is>
          <t>CA-2015-127019</t>
        </is>
      </c>
      <c r="C4009" s="9" t="n">
        <v>42359</v>
      </c>
      <c r="D4009" s="8" t="n">
        <v>2015</v>
      </c>
      <c r="E4009" s="8" t="n">
        <v>12</v>
      </c>
      <c r="F4009" t="inlineStr">
        <is>
          <t>2015-12</t>
        </is>
      </c>
      <c r="G4009" t="inlineStr">
        <is>
          <t>Office Supplies</t>
        </is>
      </c>
      <c r="H4009" t="inlineStr">
        <is>
          <t>Appliances</t>
        </is>
      </c>
      <c r="I4009" t="inlineStr">
        <is>
          <t>Belkin 6 Outlet Metallic Surge Strip</t>
        </is>
      </c>
      <c r="J4009" s="8" t="n">
        <v>7</v>
      </c>
      <c r="K4009" s="10" t="n">
        <v>0.2</v>
      </c>
      <c r="L4009" s="11" t="n">
        <v>60.984</v>
      </c>
      <c r="M4009" s="11">
        <f>L4009-N4009</f>
        <v>56.4102</v>
      </c>
      <c r="N4009" s="11" t="n">
        <v>4.5738</v>
      </c>
      <c r="O4009">
        <f>IF(L4009=0,"—",N4009/L4009)</f>
        <v>0.075</v>
      </c>
      <c r="P4009" t="inlineStr">
        <is>
          <t>West</t>
        </is>
      </c>
      <c r="Q4009" t="inlineStr">
        <is>
          <t>Corporate</t>
        </is>
      </c>
    </row>
    <row r="4010">
      <c r="A4010" s="8" t="n">
        <v>8285</v>
      </c>
      <c r="B4010" t="inlineStr">
        <is>
          <t>CA-2015-154284</t>
        </is>
      </c>
      <c r="C4010" s="9" t="n">
        <v>42359</v>
      </c>
      <c r="D4010" s="8" t="n">
        <v>2015</v>
      </c>
      <c r="E4010" s="8" t="n">
        <v>12</v>
      </c>
      <c r="F4010" t="inlineStr">
        <is>
          <t>2015-12</t>
        </is>
      </c>
      <c r="G4010" t="inlineStr">
        <is>
          <t>Technology</t>
        </is>
      </c>
      <c r="H4010" t="inlineStr">
        <is>
          <t>Accessories</t>
        </is>
      </c>
      <c r="I4010" t="inlineStr">
        <is>
          <t>Enermax Acrylux Wireless Keyboard</t>
        </is>
      </c>
      <c r="J4010" s="8" t="n">
        <v>8</v>
      </c>
      <c r="K4010" s="10" t="n">
        <v>0.2</v>
      </c>
      <c r="L4010" s="11" t="n">
        <v>637.4400000000001</v>
      </c>
      <c r="M4010" s="11">
        <f>L4010-N4010</f>
        <v>501.98400000000004</v>
      </c>
      <c r="N4010" s="11" t="n">
        <v>135.456</v>
      </c>
      <c r="O4010">
        <f>IF(L4010=0,"—",N4010/L4010)</f>
        <v>0.21249999999999997</v>
      </c>
      <c r="P4010" t="inlineStr">
        <is>
          <t>Central</t>
        </is>
      </c>
      <c r="Q4010" t="inlineStr">
        <is>
          <t>Home Office</t>
        </is>
      </c>
    </row>
    <row r="4011">
      <c r="A4011" s="8" t="n">
        <v>8286</v>
      </c>
      <c r="B4011" t="inlineStr">
        <is>
          <t>CA-2015-154284</t>
        </is>
      </c>
      <c r="C4011" s="9" t="n">
        <v>42359</v>
      </c>
      <c r="D4011" s="8" t="n">
        <v>2015</v>
      </c>
      <c r="E4011" s="8" t="n">
        <v>12</v>
      </c>
      <c r="F4011" t="inlineStr">
        <is>
          <t>2015-12</t>
        </is>
      </c>
      <c r="G4011" t="inlineStr">
        <is>
          <t>Furniture</t>
        </is>
      </c>
      <c r="H4011" t="inlineStr">
        <is>
          <t>Furnishings</t>
        </is>
      </c>
      <c r="I4011" t="inlineStr">
        <is>
          <t>Howard Miller 11-1/2" Diameter Grantwood Wall Clock</t>
        </is>
      </c>
      <c r="J4011" s="8" t="n">
        <v>3</v>
      </c>
      <c r="K4011" s="10" t="n">
        <v>0.6</v>
      </c>
      <c r="L4011" s="11" t="n">
        <v>51.756</v>
      </c>
      <c r="M4011" s="11">
        <f>L4011-N4011</f>
        <v>85.3974</v>
      </c>
      <c r="N4011" s="11" t="n">
        <v>-33.6414</v>
      </c>
      <c r="O4011">
        <f>IF(L4011=0,"—",N4011/L4011)</f>
        <v>-0.6499999999999999</v>
      </c>
      <c r="P4011" t="inlineStr">
        <is>
          <t>Central</t>
        </is>
      </c>
      <c r="Q4011" t="inlineStr">
        <is>
          <t>Home Office</t>
        </is>
      </c>
    </row>
    <row r="4012">
      <c r="A4012" s="8" t="n">
        <v>1014</v>
      </c>
      <c r="B4012" t="inlineStr">
        <is>
          <t>US-2015-126214</t>
        </is>
      </c>
      <c r="C4012" s="9" t="n">
        <v>42359</v>
      </c>
      <c r="D4012" s="8" t="n">
        <v>2015</v>
      </c>
      <c r="E4012" s="8" t="n">
        <v>12</v>
      </c>
      <c r="F4012" t="inlineStr">
        <is>
          <t>2015-12</t>
        </is>
      </c>
      <c r="G4012" t="inlineStr">
        <is>
          <t>Furniture</t>
        </is>
      </c>
      <c r="H4012" t="inlineStr">
        <is>
          <t>Tables</t>
        </is>
      </c>
      <c r="I4012" t="inlineStr">
        <is>
          <t>Bevis 36 x 72 Conference Tables</t>
        </is>
      </c>
      <c r="J4012" s="8" t="n">
        <v>13</v>
      </c>
      <c r="K4012" s="10" t="n">
        <v>0</v>
      </c>
      <c r="L4012" s="11" t="n">
        <v>1618.37</v>
      </c>
      <c r="M4012" s="11">
        <f>L4012-N4012</f>
        <v>1262.3285999999998</v>
      </c>
      <c r="N4012" s="11" t="n">
        <v>356.0414</v>
      </c>
      <c r="O4012">
        <f>IF(L4012=0,"—",N4012/L4012)</f>
        <v>0.22000000000000003</v>
      </c>
      <c r="P4012" t="inlineStr">
        <is>
          <t>West</t>
        </is>
      </c>
      <c r="Q4012" t="inlineStr">
        <is>
          <t>Consumer</t>
        </is>
      </c>
    </row>
    <row r="4013">
      <c r="A4013" s="8" t="n">
        <v>8543</v>
      </c>
      <c r="B4013" t="inlineStr">
        <is>
          <t>CA-2015-157287</t>
        </is>
      </c>
      <c r="C4013" s="9" t="n">
        <v>42360</v>
      </c>
      <c r="D4013" s="8" t="n">
        <v>2015</v>
      </c>
      <c r="E4013" s="8" t="n">
        <v>12</v>
      </c>
      <c r="F4013" t="inlineStr">
        <is>
          <t>2015-12</t>
        </is>
      </c>
      <c r="G4013" t="inlineStr">
        <is>
          <t>Furniture</t>
        </is>
      </c>
      <c r="H4013" t="inlineStr">
        <is>
          <t>Chairs</t>
        </is>
      </c>
      <c r="I4013" t="inlineStr">
        <is>
          <t>Harbour Creations Steel Folding Chair</t>
        </is>
      </c>
      <c r="J4013" s="8" t="n">
        <v>7</v>
      </c>
      <c r="K4013" s="10" t="n">
        <v>0.3</v>
      </c>
      <c r="L4013" s="11" t="n">
        <v>422.625</v>
      </c>
      <c r="M4013" s="11">
        <f>L4013-N4013</f>
        <v>422.625</v>
      </c>
      <c r="N4013" s="11" t="n">
        <v>0</v>
      </c>
      <c r="O4013">
        <f>IF(L4013=0,"—",N4013/L4013)</f>
        <v>0</v>
      </c>
      <c r="P4013" t="inlineStr">
        <is>
          <t>East</t>
        </is>
      </c>
      <c r="Q4013" t="inlineStr">
        <is>
          <t>Corporate</t>
        </is>
      </c>
    </row>
    <row r="4014">
      <c r="A4014" s="8" t="n">
        <v>4013</v>
      </c>
      <c r="B4014" t="inlineStr">
        <is>
          <t>CA-2015-153612</t>
        </is>
      </c>
      <c r="C4014" s="9" t="n">
        <v>42360</v>
      </c>
      <c r="D4014" s="8" t="n">
        <v>2015</v>
      </c>
      <c r="E4014" s="8" t="n">
        <v>12</v>
      </c>
      <c r="F4014" t="inlineStr">
        <is>
          <t>2015-12</t>
        </is>
      </c>
      <c r="G4014" t="inlineStr">
        <is>
          <t>Office Supplies</t>
        </is>
      </c>
      <c r="H4014" t="inlineStr">
        <is>
          <t>Art</t>
        </is>
      </c>
      <c r="I4014" t="inlineStr">
        <is>
          <t>Newell 336</t>
        </is>
      </c>
      <c r="J4014" s="8" t="n">
        <v>4</v>
      </c>
      <c r="K4014" s="10" t="n">
        <v>0</v>
      </c>
      <c r="L4014" s="11" t="n">
        <v>17.12</v>
      </c>
      <c r="M4014" s="11">
        <f>L4014-N4014</f>
        <v>12.1552</v>
      </c>
      <c r="N4014" s="11" t="n">
        <v>4.9648</v>
      </c>
      <c r="O4014">
        <f>IF(L4014=0,"—",N4014/L4014)</f>
        <v>0.29</v>
      </c>
      <c r="P4014" t="inlineStr">
        <is>
          <t>Central</t>
        </is>
      </c>
      <c r="Q4014" t="inlineStr">
        <is>
          <t>Home Office</t>
        </is>
      </c>
    </row>
    <row r="4015">
      <c r="A4015" s="8" t="n">
        <v>8542</v>
      </c>
      <c r="B4015" t="inlineStr">
        <is>
          <t>CA-2015-157287</t>
        </is>
      </c>
      <c r="C4015" s="9" t="n">
        <v>42360</v>
      </c>
      <c r="D4015" s="8" t="n">
        <v>2015</v>
      </c>
      <c r="E4015" s="8" t="n">
        <v>12</v>
      </c>
      <c r="F4015" t="inlineStr">
        <is>
          <t>2015-12</t>
        </is>
      </c>
      <c r="G4015" t="inlineStr">
        <is>
          <t>Office Supplies</t>
        </is>
      </c>
      <c r="H4015" t="inlineStr">
        <is>
          <t>Storage</t>
        </is>
      </c>
      <c r="I4015" t="inlineStr">
        <is>
          <t>Tennsco Lockers, Sand</t>
        </is>
      </c>
      <c r="J4015" s="8" t="n">
        <v>2</v>
      </c>
      <c r="K4015" s="10" t="n">
        <v>0.2</v>
      </c>
      <c r="L4015" s="11" t="n">
        <v>33.568</v>
      </c>
      <c r="M4015" s="11">
        <f>L4015-N4015</f>
        <v>31.889599999999998</v>
      </c>
      <c r="N4015" s="11" t="n">
        <v>1.6784</v>
      </c>
      <c r="O4015">
        <f>IF(L4015=0,"—",N4015/L4015)</f>
        <v>0.05</v>
      </c>
      <c r="P4015" t="inlineStr">
        <is>
          <t>East</t>
        </is>
      </c>
      <c r="Q4015" t="inlineStr">
        <is>
          <t>Corporate</t>
        </is>
      </c>
    </row>
    <row r="4016">
      <c r="A4016" s="8" t="n">
        <v>2320</v>
      </c>
      <c r="B4016" t="inlineStr">
        <is>
          <t>CA-2015-117828</t>
        </is>
      </c>
      <c r="C4016" s="9" t="n">
        <v>42361</v>
      </c>
      <c r="D4016" s="8" t="n">
        <v>2015</v>
      </c>
      <c r="E4016" s="8" t="n">
        <v>12</v>
      </c>
      <c r="F4016" t="inlineStr">
        <is>
          <t>2015-12</t>
        </is>
      </c>
      <c r="G4016" t="inlineStr">
        <is>
          <t>Office Supplies</t>
        </is>
      </c>
      <c r="H4016" t="inlineStr">
        <is>
          <t>Appliances</t>
        </is>
      </c>
      <c r="I4016" t="inlineStr">
        <is>
          <t>Belkin Premiere Surge Master II 8-outlet surge protector</t>
        </is>
      </c>
      <c r="J4016" s="8" t="n">
        <v>4</v>
      </c>
      <c r="K4016" s="10" t="n">
        <v>0</v>
      </c>
      <c r="L4016" s="11" t="n">
        <v>194.32</v>
      </c>
      <c r="M4016" s="11">
        <f>L4016-N4016</f>
        <v>137.9672</v>
      </c>
      <c r="N4016" s="11" t="n">
        <v>56.3528</v>
      </c>
      <c r="O4016">
        <f>IF(L4016=0,"—",N4016/L4016)</f>
        <v>0.29000000000000004</v>
      </c>
      <c r="P4016" t="inlineStr">
        <is>
          <t>South</t>
        </is>
      </c>
      <c r="Q4016" t="inlineStr">
        <is>
          <t>Consumer</t>
        </is>
      </c>
    </row>
    <row r="4017">
      <c r="A4017" s="8" t="n">
        <v>8990</v>
      </c>
      <c r="B4017" t="inlineStr">
        <is>
          <t>US-2015-128587</t>
        </is>
      </c>
      <c r="C4017" s="9" t="n">
        <v>42362</v>
      </c>
      <c r="D4017" s="8" t="n">
        <v>2015</v>
      </c>
      <c r="E4017" s="8" t="n">
        <v>12</v>
      </c>
      <c r="F4017" t="inlineStr">
        <is>
          <t>2015-12</t>
        </is>
      </c>
      <c r="G4017" t="inlineStr">
        <is>
          <t>Furniture</t>
        </is>
      </c>
      <c r="H4017" t="inlineStr">
        <is>
          <t>Furnishings</t>
        </is>
      </c>
      <c r="I4017" t="inlineStr">
        <is>
          <t>Eldon Regeneration Recycled Desk Accessories, Black</t>
        </is>
      </c>
      <c r="J4017" s="8" t="n">
        <v>2</v>
      </c>
      <c r="K4017" s="10" t="n">
        <v>0</v>
      </c>
      <c r="L4017" s="11" t="n">
        <v>9.68</v>
      </c>
      <c r="M4017" s="11">
        <f>L4017-N4017</f>
        <v>5.9048</v>
      </c>
      <c r="N4017" s="11" t="n">
        <v>3.7752</v>
      </c>
      <c r="O4017">
        <f>IF(L4017=0,"—",N4017/L4017)</f>
        <v>0.39</v>
      </c>
      <c r="P4017" t="inlineStr">
        <is>
          <t>Central</t>
        </is>
      </c>
      <c r="Q4017" t="inlineStr">
        <is>
          <t>Corporate</t>
        </is>
      </c>
    </row>
    <row r="4018">
      <c r="A4018" s="8" t="n">
        <v>221</v>
      </c>
      <c r="B4018" t="inlineStr">
        <is>
          <t>CA-2015-169397</t>
        </is>
      </c>
      <c r="C4018" s="9" t="n">
        <v>42362</v>
      </c>
      <c r="D4018" s="8" t="n">
        <v>2015</v>
      </c>
      <c r="E4018" s="8" t="n">
        <v>12</v>
      </c>
      <c r="F4018" t="inlineStr">
        <is>
          <t>2015-12</t>
        </is>
      </c>
      <c r="G4018" t="inlineStr">
        <is>
          <t>Office Supplies</t>
        </is>
      </c>
      <c r="H4018" t="inlineStr">
        <is>
          <t>Paper</t>
        </is>
      </c>
      <c r="I4018" t="inlineStr">
        <is>
          <t>While You Were Out Pads, 50 per Pad, 4 x 5 1/4, Green Cycle</t>
        </is>
      </c>
      <c r="J4018" s="8" t="n">
        <v>6</v>
      </c>
      <c r="K4018" s="10" t="n">
        <v>0.2</v>
      </c>
      <c r="L4018" s="11" t="n">
        <v>22.704</v>
      </c>
      <c r="M4018" s="11">
        <f>L4018-N4018</f>
        <v>14.4738</v>
      </c>
      <c r="N4018" s="11" t="n">
        <v>8.2302</v>
      </c>
      <c r="O4018">
        <f>IF(L4018=0,"—",N4018/L4018)</f>
        <v>0.3625</v>
      </c>
      <c r="P4018" t="inlineStr">
        <is>
          <t>East</t>
        </is>
      </c>
      <c r="Q4018" t="inlineStr">
        <is>
          <t>Consumer</t>
        </is>
      </c>
    </row>
    <row r="4019">
      <c r="A4019" s="8" t="n">
        <v>222</v>
      </c>
      <c r="B4019" t="inlineStr">
        <is>
          <t>CA-2015-169397</t>
        </is>
      </c>
      <c r="C4019" s="9" t="n">
        <v>42362</v>
      </c>
      <c r="D4019" s="8" t="n">
        <v>2015</v>
      </c>
      <c r="E4019" s="8" t="n">
        <v>12</v>
      </c>
      <c r="F4019" t="inlineStr">
        <is>
          <t>2015-12</t>
        </is>
      </c>
      <c r="G4019" t="inlineStr">
        <is>
          <t>Office Supplies</t>
        </is>
      </c>
      <c r="H4019" t="inlineStr">
        <is>
          <t>Binders</t>
        </is>
      </c>
      <c r="I4019" t="inlineStr">
        <is>
          <t>Ibico Standard Transparent Covers</t>
        </is>
      </c>
      <c r="J4019" s="8" t="n">
        <v>4</v>
      </c>
      <c r="K4019" s="10" t="n">
        <v>0.7</v>
      </c>
      <c r="L4019" s="11" t="n">
        <v>19.776</v>
      </c>
      <c r="M4019" s="11">
        <f>L4019-N4019</f>
        <v>33.6192</v>
      </c>
      <c r="N4019" s="11" t="n">
        <v>-13.8432</v>
      </c>
      <c r="O4019">
        <f>IF(L4019=0,"—",N4019/L4019)</f>
        <v>-0.7</v>
      </c>
      <c r="P4019" t="inlineStr">
        <is>
          <t>East</t>
        </is>
      </c>
      <c r="Q4019" t="inlineStr">
        <is>
          <t>Consumer</t>
        </is>
      </c>
    </row>
    <row r="4020">
      <c r="A4020" s="8" t="n">
        <v>220</v>
      </c>
      <c r="B4020" t="inlineStr">
        <is>
          <t>CA-2015-169397</t>
        </is>
      </c>
      <c r="C4020" s="9" t="n">
        <v>42362</v>
      </c>
      <c r="D4020" s="8" t="n">
        <v>2015</v>
      </c>
      <c r="E4020" s="8" t="n">
        <v>12</v>
      </c>
      <c r="F4020" t="inlineStr">
        <is>
          <t>2015-12</t>
        </is>
      </c>
      <c r="G4020" t="inlineStr">
        <is>
          <t>Office Supplies</t>
        </is>
      </c>
      <c r="H4020" t="inlineStr">
        <is>
          <t>Fasteners</t>
        </is>
      </c>
      <c r="I4020" t="inlineStr">
        <is>
          <t>OIC Bulk Pack Metal Binder Clips</t>
        </is>
      </c>
      <c r="J4020" s="8" t="n">
        <v>2</v>
      </c>
      <c r="K4020" s="10" t="n">
        <v>0.2</v>
      </c>
      <c r="L4020" s="11" t="n">
        <v>5.584</v>
      </c>
      <c r="M4020" s="11">
        <f>L4020-N4020</f>
        <v>3.7691999999999997</v>
      </c>
      <c r="N4020" s="11" t="n">
        <v>1.8148</v>
      </c>
      <c r="O4020">
        <f>IF(L4020=0,"—",N4020/L4020)</f>
        <v>0.325</v>
      </c>
      <c r="P4020" t="inlineStr">
        <is>
          <t>East</t>
        </is>
      </c>
      <c r="Q4020" t="inlineStr">
        <is>
          <t>Consumer</t>
        </is>
      </c>
    </row>
    <row r="4021">
      <c r="A4021" s="8" t="n">
        <v>223</v>
      </c>
      <c r="B4021" t="inlineStr">
        <is>
          <t>CA-2015-169397</t>
        </is>
      </c>
      <c r="C4021" s="9" t="n">
        <v>42362</v>
      </c>
      <c r="D4021" s="8" t="n">
        <v>2015</v>
      </c>
      <c r="E4021" s="8" t="n">
        <v>12</v>
      </c>
      <c r="F4021" t="inlineStr">
        <is>
          <t>2015-12</t>
        </is>
      </c>
      <c r="G4021" t="inlineStr">
        <is>
          <t>Furniture</t>
        </is>
      </c>
      <c r="H4021" t="inlineStr">
        <is>
          <t>Furnishings</t>
        </is>
      </c>
      <c r="I4021" t="inlineStr">
        <is>
          <t>Executive Impressions 14" Two-Color Numerals Wall Clock</t>
        </is>
      </c>
      <c r="J4021" s="8" t="n">
        <v>4</v>
      </c>
      <c r="K4021" s="10" t="n">
        <v>0.2</v>
      </c>
      <c r="L4021" s="11" t="n">
        <v>72.70399999999999</v>
      </c>
      <c r="M4021" s="11">
        <f>L4021-N4021</f>
        <v>53.61919999999999</v>
      </c>
      <c r="N4021" s="11" t="n">
        <v>19.0848</v>
      </c>
      <c r="O4021">
        <f>IF(L4021=0,"—",N4021/L4021)</f>
        <v>0.26250000000000007</v>
      </c>
      <c r="P4021" t="inlineStr">
        <is>
          <t>East</t>
        </is>
      </c>
      <c r="Q4021" t="inlineStr">
        <is>
          <t>Consumer</t>
        </is>
      </c>
    </row>
    <row r="4022">
      <c r="A4022" s="8" t="n">
        <v>798</v>
      </c>
      <c r="B4022" t="inlineStr">
        <is>
          <t>CA-2015-124653</t>
        </is>
      </c>
      <c r="C4022" s="9" t="n">
        <v>42362</v>
      </c>
      <c r="D4022" s="8" t="n">
        <v>2015</v>
      </c>
      <c r="E4022" s="8" t="n">
        <v>12</v>
      </c>
      <c r="F4022" t="inlineStr">
        <is>
          <t>2015-12</t>
        </is>
      </c>
      <c r="G4022" t="inlineStr">
        <is>
          <t>Office Supplies</t>
        </is>
      </c>
      <c r="H4022" t="inlineStr">
        <is>
          <t>Paper</t>
        </is>
      </c>
      <c r="I4022" t="inlineStr">
        <is>
          <t>Xerox 1967</t>
        </is>
      </c>
      <c r="J4022" s="8" t="n">
        <v>2</v>
      </c>
      <c r="K4022" s="10" t="n">
        <v>0</v>
      </c>
      <c r="L4022" s="11" t="n">
        <v>12.96</v>
      </c>
      <c r="M4022" s="11">
        <f>L4022-N4022</f>
        <v>6.739200000000001</v>
      </c>
      <c r="N4022" s="11" t="n">
        <v>6.2208</v>
      </c>
      <c r="O4022">
        <f>IF(L4022=0,"—",N4022/L4022)</f>
        <v>0.4799999999999999</v>
      </c>
      <c r="P4022" t="inlineStr">
        <is>
          <t>East</t>
        </is>
      </c>
      <c r="Q4022" t="inlineStr">
        <is>
          <t>Corporate</t>
        </is>
      </c>
    </row>
    <row r="4023">
      <c r="A4023" s="8" t="n">
        <v>8991</v>
      </c>
      <c r="B4023" t="inlineStr">
        <is>
          <t>US-2015-128587</t>
        </is>
      </c>
      <c r="C4023" s="9" t="n">
        <v>42362</v>
      </c>
      <c r="D4023" s="8" t="n">
        <v>2015</v>
      </c>
      <c r="E4023" s="8" t="n">
        <v>12</v>
      </c>
      <c r="F4023" t="inlineStr">
        <is>
          <t>2015-12</t>
        </is>
      </c>
      <c r="G4023" t="inlineStr">
        <is>
          <t>Technology</t>
        </is>
      </c>
      <c r="H4023" t="inlineStr">
        <is>
          <t>Copiers</t>
        </is>
      </c>
      <c r="I4023" t="inlineStr">
        <is>
          <t>Canon PC1060 Personal Laser Copier</t>
        </is>
      </c>
      <c r="J4023" s="8" t="n">
        <v>7</v>
      </c>
      <c r="K4023" s="10" t="n">
        <v>0</v>
      </c>
      <c r="L4023" s="11" t="n">
        <v>4899.93</v>
      </c>
      <c r="M4023" s="11">
        <f>L4023-N4023</f>
        <v>2596.9629000000004</v>
      </c>
      <c r="N4023" s="11" t="n">
        <v>2302.9671</v>
      </c>
      <c r="O4023">
        <f>IF(L4023=0,"—",N4023/L4023)</f>
        <v>0.4699999999999999</v>
      </c>
      <c r="P4023" t="inlineStr">
        <is>
          <t>Central</t>
        </is>
      </c>
      <c r="Q4023" t="inlineStr">
        <is>
          <t>Corporate</t>
        </is>
      </c>
    </row>
    <row r="4024">
      <c r="A4024" s="8" t="n">
        <v>2081</v>
      </c>
      <c r="B4024" t="inlineStr">
        <is>
          <t>CA-2015-120103</t>
        </is>
      </c>
      <c r="C4024" s="9" t="n">
        <v>42362</v>
      </c>
      <c r="D4024" s="8" t="n">
        <v>2015</v>
      </c>
      <c r="E4024" s="8" t="n">
        <v>12</v>
      </c>
      <c r="F4024" t="inlineStr">
        <is>
          <t>2015-12</t>
        </is>
      </c>
      <c r="G4024" t="inlineStr">
        <is>
          <t>Technology</t>
        </is>
      </c>
      <c r="H4024" t="inlineStr">
        <is>
          <t>Phones</t>
        </is>
      </c>
      <c r="I4024" t="inlineStr">
        <is>
          <t>ClearSounds CSC500 Amplified Spirit Phone Corded phone</t>
        </is>
      </c>
      <c r="J4024" s="8" t="n">
        <v>2</v>
      </c>
      <c r="K4024" s="10" t="n">
        <v>0.2</v>
      </c>
      <c r="L4024" s="11" t="n">
        <v>111.984</v>
      </c>
      <c r="M4024" s="11">
        <f>L4024-N4024</f>
        <v>100.78559999999999</v>
      </c>
      <c r="N4024" s="11" t="n">
        <v>11.1984</v>
      </c>
      <c r="O4024">
        <f>IF(L4024=0,"—",N4024/L4024)</f>
        <v>0.1</v>
      </c>
      <c r="P4024" t="inlineStr">
        <is>
          <t>West</t>
        </is>
      </c>
      <c r="Q4024" t="inlineStr">
        <is>
          <t>Consumer</t>
        </is>
      </c>
    </row>
    <row r="4025">
      <c r="A4025" s="8" t="n">
        <v>799</v>
      </c>
      <c r="B4025" t="inlineStr">
        <is>
          <t>CA-2015-124653</t>
        </is>
      </c>
      <c r="C4025" s="9" t="n">
        <v>42362</v>
      </c>
      <c r="D4025" s="8" t="n">
        <v>2015</v>
      </c>
      <c r="E4025" s="8" t="n">
        <v>12</v>
      </c>
      <c r="F4025" t="inlineStr">
        <is>
          <t>2015-12</t>
        </is>
      </c>
      <c r="G4025" t="inlineStr">
        <is>
          <t>Office Supplies</t>
        </is>
      </c>
      <c r="H4025" t="inlineStr">
        <is>
          <t>Labels</t>
        </is>
      </c>
      <c r="I4025" t="inlineStr">
        <is>
          <t>Smead Alpha-Z Color-Coded Second Alphabetical Labels and Starter Set</t>
        </is>
      </c>
      <c r="J4025" s="8" t="n">
        <v>7</v>
      </c>
      <c r="K4025" s="10" t="n">
        <v>0</v>
      </c>
      <c r="L4025" s="11" t="n">
        <v>21.56</v>
      </c>
      <c r="M4025" s="11">
        <f>L4025-N4025</f>
        <v>11.211199999999998</v>
      </c>
      <c r="N4025" s="11" t="n">
        <v>10.3488</v>
      </c>
      <c r="O4025">
        <f>IF(L4025=0,"—",N4025/L4025)</f>
        <v>0.48000000000000004</v>
      </c>
      <c r="P4025" t="inlineStr">
        <is>
          <t>East</t>
        </is>
      </c>
      <c r="Q4025" t="inlineStr">
        <is>
          <t>Corporate</t>
        </is>
      </c>
    </row>
    <row r="4026">
      <c r="A4026" s="8" t="n">
        <v>224</v>
      </c>
      <c r="B4026" t="inlineStr">
        <is>
          <t>CA-2015-169397</t>
        </is>
      </c>
      <c r="C4026" s="9" t="n">
        <v>42362</v>
      </c>
      <c r="D4026" s="8" t="n">
        <v>2015</v>
      </c>
      <c r="E4026" s="8" t="n">
        <v>12</v>
      </c>
      <c r="F4026" t="inlineStr">
        <is>
          <t>2015-12</t>
        </is>
      </c>
      <c r="G4026" t="inlineStr">
        <is>
          <t>Technology</t>
        </is>
      </c>
      <c r="H4026" t="inlineStr">
        <is>
          <t>Machines</t>
        </is>
      </c>
      <c r="I4026" t="inlineStr">
        <is>
          <t>Swingline SM12-08 MicroCut Jam Free Shredder</t>
        </is>
      </c>
      <c r="J4026" s="8" t="n">
        <v>4</v>
      </c>
      <c r="K4026" s="10" t="n">
        <v>0.7</v>
      </c>
      <c r="L4026" s="11" t="n">
        <v>479.988</v>
      </c>
      <c r="M4026" s="11">
        <f>L4026-N4026</f>
        <v>863.9784</v>
      </c>
      <c r="N4026" s="11" t="n">
        <v>-383.9904</v>
      </c>
      <c r="O4026">
        <f>IF(L4026=0,"—",N4026/L4026)</f>
        <v>-0.8</v>
      </c>
      <c r="P4026" t="inlineStr">
        <is>
          <t>East</t>
        </is>
      </c>
      <c r="Q4026" t="inlineStr">
        <is>
          <t>Consumer</t>
        </is>
      </c>
    </row>
    <row r="4027">
      <c r="A4027" s="8" t="n">
        <v>225</v>
      </c>
      <c r="B4027" t="inlineStr">
        <is>
          <t>CA-2015-169397</t>
        </is>
      </c>
      <c r="C4027" s="9" t="n">
        <v>42362</v>
      </c>
      <c r="D4027" s="8" t="n">
        <v>2015</v>
      </c>
      <c r="E4027" s="8" t="n">
        <v>12</v>
      </c>
      <c r="F4027" t="inlineStr">
        <is>
          <t>2015-12</t>
        </is>
      </c>
      <c r="G4027" t="inlineStr">
        <is>
          <t>Office Supplies</t>
        </is>
      </c>
      <c r="H4027" t="inlineStr">
        <is>
          <t>Art</t>
        </is>
      </c>
      <c r="I4027" t="inlineStr">
        <is>
          <t>Stanley Bostitch Contemporary Electric Pencil Sharpeners</t>
        </is>
      </c>
      <c r="J4027" s="8" t="n">
        <v>2</v>
      </c>
      <c r="K4027" s="10" t="n">
        <v>0.2</v>
      </c>
      <c r="L4027" s="11" t="n">
        <v>27.168</v>
      </c>
      <c r="M4027" s="11">
        <f>L4027-N4027</f>
        <v>24.4512</v>
      </c>
      <c r="N4027" s="11" t="n">
        <v>2.7168</v>
      </c>
      <c r="O4027">
        <f>IF(L4027=0,"—",N4027/L4027)</f>
        <v>0.1</v>
      </c>
      <c r="P4027" t="inlineStr">
        <is>
          <t>East</t>
        </is>
      </c>
      <c r="Q4027" t="inlineStr">
        <is>
          <t>Consumer</t>
        </is>
      </c>
    </row>
    <row r="4028">
      <c r="A4028" s="8" t="n">
        <v>2080</v>
      </c>
      <c r="B4028" t="inlineStr">
        <is>
          <t>CA-2015-120103</t>
        </is>
      </c>
      <c r="C4028" s="9" t="n">
        <v>42362</v>
      </c>
      <c r="D4028" s="8" t="n">
        <v>2015</v>
      </c>
      <c r="E4028" s="8" t="n">
        <v>12</v>
      </c>
      <c r="F4028" t="inlineStr">
        <is>
          <t>2015-12</t>
        </is>
      </c>
      <c r="G4028" t="inlineStr">
        <is>
          <t>Office Supplies</t>
        </is>
      </c>
      <c r="H4028" t="inlineStr">
        <is>
          <t>Paper</t>
        </is>
      </c>
      <c r="I4028" t="inlineStr">
        <is>
          <t>Computer Printout Paper with Letter-Trim Perforations</t>
        </is>
      </c>
      <c r="J4028" s="8" t="n">
        <v>7</v>
      </c>
      <c r="K4028" s="10" t="n">
        <v>0.2</v>
      </c>
      <c r="L4028" s="11" t="n">
        <v>106.232</v>
      </c>
      <c r="M4028" s="11">
        <f>L4028-N4028</f>
        <v>69.05080000000001</v>
      </c>
      <c r="N4028" s="11" t="n">
        <v>37.1812</v>
      </c>
      <c r="O4028">
        <f>IF(L4028=0,"—",N4028/L4028)</f>
        <v>0.35</v>
      </c>
      <c r="P4028" t="inlineStr">
        <is>
          <t>West</t>
        </is>
      </c>
      <c r="Q4028" t="inlineStr">
        <is>
          <t>Consumer</t>
        </is>
      </c>
    </row>
    <row r="4029">
      <c r="A4029" s="8" t="n">
        <v>1370</v>
      </c>
      <c r="B4029" t="inlineStr">
        <is>
          <t>US-2015-103471</t>
        </is>
      </c>
      <c r="C4029" s="9" t="n">
        <v>42362</v>
      </c>
      <c r="D4029" s="8" t="n">
        <v>2015</v>
      </c>
      <c r="E4029" s="8" t="n">
        <v>12</v>
      </c>
      <c r="F4029" t="inlineStr">
        <is>
          <t>2015-12</t>
        </is>
      </c>
      <c r="G4029" t="inlineStr">
        <is>
          <t>Furniture</t>
        </is>
      </c>
      <c r="H4029" t="inlineStr">
        <is>
          <t>Bookcases</t>
        </is>
      </c>
      <c r="I4029" t="inlineStr">
        <is>
          <t>Atlantic Metals Mobile 4-Shelf Bookcases, Custom Colors</t>
        </is>
      </c>
      <c r="J4029" s="8" t="n">
        <v>7</v>
      </c>
      <c r="K4029" s="10" t="n">
        <v>0.7</v>
      </c>
      <c r="L4029" s="11" t="n">
        <v>590.058</v>
      </c>
      <c r="M4029" s="11">
        <f>L4029-N4029</f>
        <v>1376.8020000000001</v>
      </c>
      <c r="N4029" s="11" t="n">
        <v>-786.744</v>
      </c>
      <c r="O4029">
        <f>IF(L4029=0,"—",N4029/L4029)</f>
        <v>-1.3333333333333335</v>
      </c>
      <c r="P4029" t="inlineStr">
        <is>
          <t>West</t>
        </is>
      </c>
      <c r="Q4029" t="inlineStr">
        <is>
          <t>Consumer</t>
        </is>
      </c>
    </row>
    <row r="4030">
      <c r="A4030" s="8" t="n">
        <v>1371</v>
      </c>
      <c r="B4030" t="inlineStr">
        <is>
          <t>US-2015-103471</t>
        </is>
      </c>
      <c r="C4030" s="9" t="n">
        <v>42362</v>
      </c>
      <c r="D4030" s="8" t="n">
        <v>2015</v>
      </c>
      <c r="E4030" s="8" t="n">
        <v>12</v>
      </c>
      <c r="F4030" t="inlineStr">
        <is>
          <t>2015-12</t>
        </is>
      </c>
      <c r="G4030" t="inlineStr">
        <is>
          <t>Office Supplies</t>
        </is>
      </c>
      <c r="H4030" t="inlineStr">
        <is>
          <t>Art</t>
        </is>
      </c>
      <c r="I4030" t="inlineStr">
        <is>
          <t>Dixon My First Ticonderoga Pencil, #2</t>
        </is>
      </c>
      <c r="J4030" s="8" t="n">
        <v>3</v>
      </c>
      <c r="K4030" s="10" t="n">
        <v>0.2</v>
      </c>
      <c r="L4030" s="11" t="n">
        <v>14.04</v>
      </c>
      <c r="M4030" s="11">
        <f>L4030-N4030</f>
        <v>12.4605</v>
      </c>
      <c r="N4030" s="11" t="n">
        <v>1.5795</v>
      </c>
      <c r="O4030">
        <f>IF(L4030=0,"—",N4030/L4030)</f>
        <v>0.1125</v>
      </c>
      <c r="P4030" t="inlineStr">
        <is>
          <t>West</t>
        </is>
      </c>
      <c r="Q4030" t="inlineStr">
        <is>
          <t>Consumer</t>
        </is>
      </c>
    </row>
    <row r="4031">
      <c r="A4031" s="8" t="n">
        <v>2082</v>
      </c>
      <c r="B4031" t="inlineStr">
        <is>
          <t>CA-2015-120103</t>
        </is>
      </c>
      <c r="C4031" s="9" t="n">
        <v>42362</v>
      </c>
      <c r="D4031" s="8" t="n">
        <v>2015</v>
      </c>
      <c r="E4031" s="8" t="n">
        <v>12</v>
      </c>
      <c r="F4031" t="inlineStr">
        <is>
          <t>2015-12</t>
        </is>
      </c>
      <c r="G4031" t="inlineStr">
        <is>
          <t>Furniture</t>
        </is>
      </c>
      <c r="H4031" t="inlineStr">
        <is>
          <t>Furnishings</t>
        </is>
      </c>
      <c r="I4031" t="inlineStr">
        <is>
          <t>Magna Visual Magnetic Picture Hangers</t>
        </is>
      </c>
      <c r="J4031" s="8" t="n">
        <v>2</v>
      </c>
      <c r="K4031" s="10" t="n">
        <v>0.2</v>
      </c>
      <c r="L4031" s="11" t="n">
        <v>7.712</v>
      </c>
      <c r="M4031" s="11">
        <f>L4031-N4031</f>
        <v>5.9768</v>
      </c>
      <c r="N4031" s="11" t="n">
        <v>1.7352</v>
      </c>
      <c r="O4031">
        <f>IF(L4031=0,"—",N4031/L4031)</f>
        <v>0.225</v>
      </c>
      <c r="P4031" t="inlineStr">
        <is>
          <t>West</t>
        </is>
      </c>
      <c r="Q4031" t="inlineStr">
        <is>
          <t>Consumer</t>
        </is>
      </c>
    </row>
    <row r="4032">
      <c r="A4032" s="8" t="n">
        <v>2660</v>
      </c>
      <c r="B4032" t="inlineStr">
        <is>
          <t>CA-2015-135538</t>
        </is>
      </c>
      <c r="C4032" s="9" t="n">
        <v>42362</v>
      </c>
      <c r="D4032" s="8" t="n">
        <v>2015</v>
      </c>
      <c r="E4032" s="8" t="n">
        <v>12</v>
      </c>
      <c r="F4032" t="inlineStr">
        <is>
          <t>2015-12</t>
        </is>
      </c>
      <c r="G4032" t="inlineStr">
        <is>
          <t>Furniture</t>
        </is>
      </c>
      <c r="H4032" t="inlineStr">
        <is>
          <t>Chairs</t>
        </is>
      </c>
      <c r="I4032" t="inlineStr">
        <is>
          <t>SAFCO Arco Folding Chair</t>
        </is>
      </c>
      <c r="J4032" s="8" t="n">
        <v>4</v>
      </c>
      <c r="K4032" s="10" t="n">
        <v>0.2</v>
      </c>
      <c r="L4032" s="11" t="n">
        <v>883.84</v>
      </c>
      <c r="M4032" s="11">
        <f>L4032-N4032</f>
        <v>784.408</v>
      </c>
      <c r="N4032" s="11" t="n">
        <v>99.432</v>
      </c>
      <c r="O4032">
        <f>IF(L4032=0,"—",N4032/L4032)</f>
        <v>0.1125</v>
      </c>
      <c r="P4032" t="inlineStr">
        <is>
          <t>West</t>
        </is>
      </c>
      <c r="Q4032" t="inlineStr">
        <is>
          <t>Corporate</t>
        </is>
      </c>
    </row>
    <row r="4033">
      <c r="A4033" s="8" t="n">
        <v>797</v>
      </c>
      <c r="B4033" t="inlineStr">
        <is>
          <t>CA-2015-124653</t>
        </is>
      </c>
      <c r="C4033" s="9" t="n">
        <v>42362</v>
      </c>
      <c r="D4033" s="8" t="n">
        <v>2015</v>
      </c>
      <c r="E4033" s="8" t="n">
        <v>12</v>
      </c>
      <c r="F4033" t="inlineStr">
        <is>
          <t>2015-12</t>
        </is>
      </c>
      <c r="G4033" t="inlineStr">
        <is>
          <t>Office Supplies</t>
        </is>
      </c>
      <c r="H4033" t="inlineStr">
        <is>
          <t>Paper</t>
        </is>
      </c>
      <c r="I4033" t="inlineStr">
        <is>
          <t>Xerox 1887</t>
        </is>
      </c>
      <c r="J4033" s="8" t="n">
        <v>7</v>
      </c>
      <c r="K4033" s="10" t="n">
        <v>0</v>
      </c>
      <c r="L4033" s="11" t="n">
        <v>132.79</v>
      </c>
      <c r="M4033" s="11">
        <f>L4033-N4033</f>
        <v>69.0508</v>
      </c>
      <c r="N4033" s="11" t="n">
        <v>63.7392</v>
      </c>
      <c r="O4033">
        <f>IF(L4033=0,"—",N4033/L4033)</f>
        <v>0.48</v>
      </c>
      <c r="P4033" t="inlineStr">
        <is>
          <t>East</t>
        </is>
      </c>
      <c r="Q4033" t="inlineStr">
        <is>
          <t>Corporate</t>
        </is>
      </c>
    </row>
    <row r="4034">
      <c r="A4034" s="8" t="n">
        <v>2960</v>
      </c>
      <c r="B4034" t="inlineStr">
        <is>
          <t>CA-2015-158456</t>
        </is>
      </c>
      <c r="C4034" s="9" t="n">
        <v>42362</v>
      </c>
      <c r="D4034" s="8" t="n">
        <v>2015</v>
      </c>
      <c r="E4034" s="8" t="n">
        <v>12</v>
      </c>
      <c r="F4034" t="inlineStr">
        <is>
          <t>2015-12</t>
        </is>
      </c>
      <c r="G4034" t="inlineStr">
        <is>
          <t>Office Supplies</t>
        </is>
      </c>
      <c r="H4034" t="inlineStr">
        <is>
          <t>Fasteners</t>
        </is>
      </c>
      <c r="I4034" t="inlineStr">
        <is>
          <t>Vinyl Coated Wire Paper Clips in Organizer Box, 800/Box</t>
        </is>
      </c>
      <c r="J4034" s="8" t="n">
        <v>4</v>
      </c>
      <c r="K4034" s="10" t="n">
        <v>0</v>
      </c>
      <c r="L4034" s="11" t="n">
        <v>45.92</v>
      </c>
      <c r="M4034" s="11">
        <f>L4034-N4034</f>
        <v>24.337600000000002</v>
      </c>
      <c r="N4034" s="11" t="n">
        <v>21.5824</v>
      </c>
      <c r="O4034">
        <f>IF(L4034=0,"—",N4034/L4034)</f>
        <v>0.47</v>
      </c>
      <c r="P4034" t="inlineStr">
        <is>
          <t>West</t>
        </is>
      </c>
      <c r="Q4034" t="inlineStr">
        <is>
          <t>Consumer</t>
        </is>
      </c>
    </row>
    <row r="4035">
      <c r="A4035" s="8" t="n">
        <v>2959</v>
      </c>
      <c r="B4035" t="inlineStr">
        <is>
          <t>CA-2015-158456</t>
        </is>
      </c>
      <c r="C4035" s="9" t="n">
        <v>42362</v>
      </c>
      <c r="D4035" s="8" t="n">
        <v>2015</v>
      </c>
      <c r="E4035" s="8" t="n">
        <v>12</v>
      </c>
      <c r="F4035" t="inlineStr">
        <is>
          <t>2015-12</t>
        </is>
      </c>
      <c r="G4035" t="inlineStr">
        <is>
          <t>Office Supplies</t>
        </is>
      </c>
      <c r="H4035" t="inlineStr">
        <is>
          <t>Binders</t>
        </is>
      </c>
      <c r="I4035" t="inlineStr">
        <is>
          <t>Avery Hole Reinforcements</t>
        </is>
      </c>
      <c r="J4035" s="8" t="n">
        <v>4</v>
      </c>
      <c r="K4035" s="10" t="n">
        <v>0.2</v>
      </c>
      <c r="L4035" s="11" t="n">
        <v>19.936</v>
      </c>
      <c r="M4035" s="11">
        <f>L4035-N4035</f>
        <v>12.7092</v>
      </c>
      <c r="N4035" s="11" t="n">
        <v>7.2268</v>
      </c>
      <c r="O4035">
        <f>IF(L4035=0,"—",N4035/L4035)</f>
        <v>0.3625</v>
      </c>
      <c r="P4035" t="inlineStr">
        <is>
          <t>West</t>
        </is>
      </c>
      <c r="Q4035" t="inlineStr">
        <is>
          <t>Consumer</t>
        </is>
      </c>
    </row>
    <row r="4036">
      <c r="A4036" s="8" t="n">
        <v>2330</v>
      </c>
      <c r="B4036" t="inlineStr">
        <is>
          <t>US-2015-147739</t>
        </is>
      </c>
      <c r="C4036" s="9" t="n">
        <v>42363</v>
      </c>
      <c r="D4036" s="8" t="n">
        <v>2015</v>
      </c>
      <c r="E4036" s="8" t="n">
        <v>12</v>
      </c>
      <c r="F4036" t="inlineStr">
        <is>
          <t>2015-12</t>
        </is>
      </c>
      <c r="G4036" t="inlineStr">
        <is>
          <t>Furniture</t>
        </is>
      </c>
      <c r="H4036" t="inlineStr">
        <is>
          <t>Furnishings</t>
        </is>
      </c>
      <c r="I4036" t="inlineStr">
        <is>
          <t>Tenex Antistatic Computer Chair Mats</t>
        </is>
      </c>
      <c r="J4036" s="8" t="n">
        <v>4</v>
      </c>
      <c r="K4036" s="10" t="n">
        <v>0.2</v>
      </c>
      <c r="L4036" s="11" t="n">
        <v>547.136</v>
      </c>
      <c r="M4036" s="11">
        <f>L4036-N4036</f>
        <v>615.528</v>
      </c>
      <c r="N4036" s="11" t="n">
        <v>-68.392</v>
      </c>
      <c r="O4036">
        <f>IF(L4036=0,"—",N4036/L4036)</f>
        <v>-0.125</v>
      </c>
      <c r="P4036" t="inlineStr">
        <is>
          <t>East</t>
        </is>
      </c>
      <c r="Q4036" t="inlineStr">
        <is>
          <t>Corporate</t>
        </is>
      </c>
    </row>
    <row r="4037">
      <c r="A4037" s="8" t="n">
        <v>7336</v>
      </c>
      <c r="B4037" t="inlineStr">
        <is>
          <t>CA-2015-113152</t>
        </is>
      </c>
      <c r="C4037" s="9" t="n">
        <v>42363</v>
      </c>
      <c r="D4037" s="8" t="n">
        <v>2015</v>
      </c>
      <c r="E4037" s="8" t="n">
        <v>12</v>
      </c>
      <c r="F4037" t="inlineStr">
        <is>
          <t>2015-12</t>
        </is>
      </c>
      <c r="G4037" t="inlineStr">
        <is>
          <t>Technology</t>
        </is>
      </c>
      <c r="H4037" t="inlineStr">
        <is>
          <t>Accessories</t>
        </is>
      </c>
      <c r="I4037" t="inlineStr">
        <is>
          <t>Plantronics Savi W720 Multi-Device Wireless Headset System</t>
        </is>
      </c>
      <c r="J4037" s="8" t="n">
        <v>2</v>
      </c>
      <c r="K4037" s="10" t="n">
        <v>0</v>
      </c>
      <c r="L4037" s="11" t="n">
        <v>843.9</v>
      </c>
      <c r="M4037" s="11">
        <f>L4037-N4037</f>
        <v>472.584</v>
      </c>
      <c r="N4037" s="11" t="n">
        <v>371.316</v>
      </c>
      <c r="O4037">
        <f>IF(L4037=0,"—",N4037/L4037)</f>
        <v>0.44</v>
      </c>
      <c r="P4037" t="inlineStr">
        <is>
          <t>East</t>
        </is>
      </c>
      <c r="Q4037" t="inlineStr">
        <is>
          <t>Consumer</t>
        </is>
      </c>
    </row>
    <row r="4038">
      <c r="A4038" s="8" t="n">
        <v>4111</v>
      </c>
      <c r="B4038" t="inlineStr">
        <is>
          <t>CA-2015-153717</t>
        </is>
      </c>
      <c r="C4038" s="9" t="n">
        <v>42363</v>
      </c>
      <c r="D4038" s="8" t="n">
        <v>2015</v>
      </c>
      <c r="E4038" s="8" t="n">
        <v>12</v>
      </c>
      <c r="F4038" t="inlineStr">
        <is>
          <t>2015-12</t>
        </is>
      </c>
      <c r="G4038" t="inlineStr">
        <is>
          <t>Furniture</t>
        </is>
      </c>
      <c r="H4038" t="inlineStr">
        <is>
          <t>Bookcases</t>
        </is>
      </c>
      <c r="I4038" t="inlineStr">
        <is>
          <t>Rush Hierlooms Collection Rich Wood Bookcases</t>
        </is>
      </c>
      <c r="J4038" s="8" t="n">
        <v>1</v>
      </c>
      <c r="K4038" s="10" t="n">
        <v>0</v>
      </c>
      <c r="L4038" s="11" t="n">
        <v>160.98</v>
      </c>
      <c r="M4038" s="11">
        <f>L4038-N4038</f>
        <v>140.05259999999998</v>
      </c>
      <c r="N4038" s="11" t="n">
        <v>20.9274</v>
      </c>
      <c r="O4038">
        <f>IF(L4038=0,"—",N4038/L4038)</f>
        <v>0.13</v>
      </c>
      <c r="P4038" t="inlineStr">
        <is>
          <t>Central</t>
        </is>
      </c>
      <c r="Q4038" t="inlineStr">
        <is>
          <t>Corporate</t>
        </is>
      </c>
    </row>
    <row r="4039">
      <c r="A4039" s="8" t="n">
        <v>4110</v>
      </c>
      <c r="B4039" t="inlineStr">
        <is>
          <t>CA-2015-153717</t>
        </is>
      </c>
      <c r="C4039" s="9" t="n">
        <v>42363</v>
      </c>
      <c r="D4039" s="8" t="n">
        <v>2015</v>
      </c>
      <c r="E4039" s="8" t="n">
        <v>12</v>
      </c>
      <c r="F4039" t="inlineStr">
        <is>
          <t>2015-12</t>
        </is>
      </c>
      <c r="G4039" t="inlineStr">
        <is>
          <t>Technology</t>
        </is>
      </c>
      <c r="H4039" t="inlineStr">
        <is>
          <t>Phones</t>
        </is>
      </c>
      <c r="I4039" t="inlineStr">
        <is>
          <t>Logitech B530 USB Headset - headset - Full size, Binaural</t>
        </is>
      </c>
      <c r="J4039" s="8" t="n">
        <v>2</v>
      </c>
      <c r="K4039" s="10" t="n">
        <v>0</v>
      </c>
      <c r="L4039" s="11" t="n">
        <v>73.98</v>
      </c>
      <c r="M4039" s="11">
        <f>L4039-N4039</f>
        <v>54.00540000000001</v>
      </c>
      <c r="N4039" s="11" t="n">
        <v>19.9746</v>
      </c>
      <c r="O4039">
        <f>IF(L4039=0,"—",N4039/L4039)</f>
        <v>0.26999999999999996</v>
      </c>
      <c r="P4039" t="inlineStr">
        <is>
          <t>Central</t>
        </is>
      </c>
      <c r="Q4039" t="inlineStr">
        <is>
          <t>Corporate</t>
        </is>
      </c>
    </row>
    <row r="4040">
      <c r="A4040" s="8" t="n">
        <v>7155</v>
      </c>
      <c r="B4040" t="inlineStr">
        <is>
          <t>US-2015-136749</t>
        </is>
      </c>
      <c r="C4040" s="9" t="n">
        <v>42363</v>
      </c>
      <c r="D4040" s="8" t="n">
        <v>2015</v>
      </c>
      <c r="E4040" s="8" t="n">
        <v>12</v>
      </c>
      <c r="F4040" t="inlineStr">
        <is>
          <t>2015-12</t>
        </is>
      </c>
      <c r="G4040" t="inlineStr">
        <is>
          <t>Furniture</t>
        </is>
      </c>
      <c r="H4040" t="inlineStr">
        <is>
          <t>Furnishings</t>
        </is>
      </c>
      <c r="I4040" t="inlineStr">
        <is>
          <t>Tenex B1-RE Series Chair Mats for Low Pile Carpets</t>
        </is>
      </c>
      <c r="J4040" s="8" t="n">
        <v>6</v>
      </c>
      <c r="K4040" s="10" t="n">
        <v>0</v>
      </c>
      <c r="L4040" s="11" t="n">
        <v>275.88</v>
      </c>
      <c r="M4040" s="11">
        <f>L4040-N4040</f>
        <v>228.9804</v>
      </c>
      <c r="N4040" s="11" t="n">
        <v>46.8996</v>
      </c>
      <c r="O4040">
        <f>IF(L4040=0,"—",N4040/L4040)</f>
        <v>0.17</v>
      </c>
      <c r="P4040" t="inlineStr">
        <is>
          <t>South</t>
        </is>
      </c>
      <c r="Q4040" t="inlineStr">
        <is>
          <t>Consumer</t>
        </is>
      </c>
    </row>
    <row r="4041">
      <c r="A4041" s="8" t="n">
        <v>4113</v>
      </c>
      <c r="B4041" t="inlineStr">
        <is>
          <t>CA-2015-153717</t>
        </is>
      </c>
      <c r="C4041" s="9" t="n">
        <v>42363</v>
      </c>
      <c r="D4041" s="8" t="n">
        <v>2015</v>
      </c>
      <c r="E4041" s="8" t="n">
        <v>12</v>
      </c>
      <c r="F4041" t="inlineStr">
        <is>
          <t>2015-12</t>
        </is>
      </c>
      <c r="G4041" t="inlineStr">
        <is>
          <t>Office Supplies</t>
        </is>
      </c>
      <c r="H4041" t="inlineStr">
        <is>
          <t>Art</t>
        </is>
      </c>
      <c r="I4041" t="inlineStr">
        <is>
          <t>Newell 351</t>
        </is>
      </c>
      <c r="J4041" s="8" t="n">
        <v>1</v>
      </c>
      <c r="K4041" s="10" t="n">
        <v>0</v>
      </c>
      <c r="L4041" s="11" t="n">
        <v>3.28</v>
      </c>
      <c r="M4041" s="11">
        <f>L4041-N4041</f>
        <v>2.3287999999999998</v>
      </c>
      <c r="N4041" s="11" t="n">
        <v>0.9512</v>
      </c>
      <c r="O4041">
        <f>IF(L4041=0,"—",N4041/L4041)</f>
        <v>0.29000000000000004</v>
      </c>
      <c r="P4041" t="inlineStr">
        <is>
          <t>Central</t>
        </is>
      </c>
      <c r="Q4041" t="inlineStr">
        <is>
          <t>Corporate</t>
        </is>
      </c>
    </row>
    <row r="4042">
      <c r="A4042" s="8" t="n">
        <v>4112</v>
      </c>
      <c r="B4042" t="inlineStr">
        <is>
          <t>CA-2015-153717</t>
        </is>
      </c>
      <c r="C4042" s="9" t="n">
        <v>42363</v>
      </c>
      <c r="D4042" s="8" t="n">
        <v>2015</v>
      </c>
      <c r="E4042" s="8" t="n">
        <v>12</v>
      </c>
      <c r="F4042" t="inlineStr">
        <is>
          <t>2015-12</t>
        </is>
      </c>
      <c r="G4042" t="inlineStr">
        <is>
          <t>Office Supplies</t>
        </is>
      </c>
      <c r="H4042" t="inlineStr">
        <is>
          <t>Paper</t>
        </is>
      </c>
      <c r="I4042" t="inlineStr">
        <is>
          <t>Xerox 1978</t>
        </is>
      </c>
      <c r="J4042" s="8" t="n">
        <v>3</v>
      </c>
      <c r="K4042" s="10" t="n">
        <v>0</v>
      </c>
      <c r="L4042" s="11" t="n">
        <v>17.34</v>
      </c>
      <c r="M4042" s="11">
        <f>L4042-N4042</f>
        <v>8.843399999999999</v>
      </c>
      <c r="N4042" s="11" t="n">
        <v>8.496600000000001</v>
      </c>
      <c r="O4042">
        <f>IF(L4042=0,"—",N4042/L4042)</f>
        <v>0.49000000000000005</v>
      </c>
      <c r="P4042" t="inlineStr">
        <is>
          <t>Central</t>
        </is>
      </c>
      <c r="Q4042" t="inlineStr">
        <is>
          <t>Corporate</t>
        </is>
      </c>
    </row>
    <row r="4043">
      <c r="A4043" s="8" t="n">
        <v>6063</v>
      </c>
      <c r="B4043" t="inlineStr">
        <is>
          <t>CA-2015-111780</t>
        </is>
      </c>
      <c r="C4043" s="9" t="n">
        <v>42363</v>
      </c>
      <c r="D4043" s="8" t="n">
        <v>2015</v>
      </c>
      <c r="E4043" s="8" t="n">
        <v>12</v>
      </c>
      <c r="F4043" t="inlineStr">
        <is>
          <t>2015-12</t>
        </is>
      </c>
      <c r="G4043" t="inlineStr">
        <is>
          <t>Technology</t>
        </is>
      </c>
      <c r="H4043" t="inlineStr">
        <is>
          <t>Copiers</t>
        </is>
      </c>
      <c r="I4043" t="inlineStr">
        <is>
          <t>Brother DCP1000 Digital 3 in 1 Multifunction Machine</t>
        </is>
      </c>
      <c r="J4043" s="8" t="n">
        <v>5</v>
      </c>
      <c r="K4043" s="10" t="n">
        <v>0.2</v>
      </c>
      <c r="L4043" s="11" t="n">
        <v>1199.96</v>
      </c>
      <c r="M4043" s="11">
        <f>L4043-N4043</f>
        <v>974.9675</v>
      </c>
      <c r="N4043" s="11" t="n">
        <v>224.9925</v>
      </c>
      <c r="O4043">
        <f>IF(L4043=0,"—",N4043/L4043)</f>
        <v>0.1875</v>
      </c>
      <c r="P4043" t="inlineStr">
        <is>
          <t>West</t>
        </is>
      </c>
      <c r="Q4043" t="inlineStr">
        <is>
          <t>Consumer</t>
        </is>
      </c>
    </row>
    <row r="4044">
      <c r="A4044" s="8" t="n">
        <v>7337</v>
      </c>
      <c r="B4044" t="inlineStr">
        <is>
          <t>CA-2015-113152</t>
        </is>
      </c>
      <c r="C4044" s="9" t="n">
        <v>42363</v>
      </c>
      <c r="D4044" s="8" t="n">
        <v>2015</v>
      </c>
      <c r="E4044" s="8" t="n">
        <v>12</v>
      </c>
      <c r="F4044" t="inlineStr">
        <is>
          <t>2015-12</t>
        </is>
      </c>
      <c r="G4044" t="inlineStr">
        <is>
          <t>Furniture</t>
        </is>
      </c>
      <c r="H4044" t="inlineStr">
        <is>
          <t>Bookcases</t>
        </is>
      </c>
      <c r="I4044" t="inlineStr">
        <is>
          <t>Atlantic Metals Mobile 4-Shelf Bookcases, Custom Colors</t>
        </is>
      </c>
      <c r="J4044" s="8" t="n">
        <v>2</v>
      </c>
      <c r="K4044" s="10" t="n">
        <v>0.2</v>
      </c>
      <c r="L4044" s="11" t="n">
        <v>449.568</v>
      </c>
      <c r="M4044" s="11">
        <f>L4044-N4044</f>
        <v>393.37199999999996</v>
      </c>
      <c r="N4044" s="11" t="n">
        <v>56.196</v>
      </c>
      <c r="O4044">
        <f>IF(L4044=0,"—",N4044/L4044)</f>
        <v>0.125</v>
      </c>
      <c r="P4044" t="inlineStr">
        <is>
          <t>East</t>
        </is>
      </c>
      <c r="Q4044" t="inlineStr">
        <is>
          <t>Consumer</t>
        </is>
      </c>
    </row>
    <row r="4045">
      <c r="A4045" s="8" t="n">
        <v>6065</v>
      </c>
      <c r="B4045" t="inlineStr">
        <is>
          <t>CA-2015-111780</t>
        </is>
      </c>
      <c r="C4045" s="9" t="n">
        <v>42363</v>
      </c>
      <c r="D4045" s="8" t="n">
        <v>2015</v>
      </c>
      <c r="E4045" s="8" t="n">
        <v>12</v>
      </c>
      <c r="F4045" t="inlineStr">
        <is>
          <t>2015-12</t>
        </is>
      </c>
      <c r="G4045" t="inlineStr">
        <is>
          <t>Office Supplies</t>
        </is>
      </c>
      <c r="H4045" t="inlineStr">
        <is>
          <t>Paper</t>
        </is>
      </c>
      <c r="I4045" t="inlineStr">
        <is>
          <t>Great White Multi-Use Recycled Paper (20Lb. and 84 Bright)</t>
        </is>
      </c>
      <c r="J4045" s="8" t="n">
        <v>3</v>
      </c>
      <c r="K4045" s="10" t="n">
        <v>0</v>
      </c>
      <c r="L4045" s="11" t="n">
        <v>17.94</v>
      </c>
      <c r="M4045" s="11">
        <f>L4045-N4045</f>
        <v>9.867</v>
      </c>
      <c r="N4045" s="11" t="n">
        <v>8.073</v>
      </c>
      <c r="O4045">
        <f>IF(L4045=0,"—",N4045/L4045)</f>
        <v>0.45</v>
      </c>
      <c r="P4045" t="inlineStr">
        <is>
          <t>West</t>
        </is>
      </c>
      <c r="Q4045" t="inlineStr">
        <is>
          <t>Consumer</t>
        </is>
      </c>
    </row>
    <row r="4046">
      <c r="A4046" s="8" t="n">
        <v>6064</v>
      </c>
      <c r="B4046" t="inlineStr">
        <is>
          <t>CA-2015-111780</t>
        </is>
      </c>
      <c r="C4046" s="9" t="n">
        <v>42363</v>
      </c>
      <c r="D4046" s="8" t="n">
        <v>2015</v>
      </c>
      <c r="E4046" s="8" t="n">
        <v>12</v>
      </c>
      <c r="F4046" t="inlineStr">
        <is>
          <t>2015-12</t>
        </is>
      </c>
      <c r="G4046" t="inlineStr">
        <is>
          <t>Office Supplies</t>
        </is>
      </c>
      <c r="H4046" t="inlineStr">
        <is>
          <t>Paper</t>
        </is>
      </c>
      <c r="I4046" t="inlineStr">
        <is>
          <t>Important Message Pads, 50 4-1/4 x 5-1/2 Forms per Pad</t>
        </is>
      </c>
      <c r="J4046" s="8" t="n">
        <v>3</v>
      </c>
      <c r="K4046" s="10" t="n">
        <v>0</v>
      </c>
      <c r="L4046" s="11" t="n">
        <v>12.6</v>
      </c>
      <c r="M4046" s="11">
        <f>L4046-N4046</f>
        <v>6.425999999999999</v>
      </c>
      <c r="N4046" s="11" t="n">
        <v>6.174</v>
      </c>
      <c r="O4046">
        <f>IF(L4046=0,"—",N4046/L4046)</f>
        <v>0.49000000000000005</v>
      </c>
      <c r="P4046" t="inlineStr">
        <is>
          <t>West</t>
        </is>
      </c>
      <c r="Q4046" t="inlineStr">
        <is>
          <t>Consumer</t>
        </is>
      </c>
    </row>
    <row r="4047">
      <c r="A4047" s="8" t="n">
        <v>5974</v>
      </c>
      <c r="B4047" t="inlineStr">
        <is>
          <t>CA-2015-143980</t>
        </is>
      </c>
      <c r="C4047" s="9" t="n">
        <v>42363</v>
      </c>
      <c r="D4047" s="8" t="n">
        <v>2015</v>
      </c>
      <c r="E4047" s="8" t="n">
        <v>12</v>
      </c>
      <c r="F4047" t="inlineStr">
        <is>
          <t>2015-12</t>
        </is>
      </c>
      <c r="G4047" t="inlineStr">
        <is>
          <t>Office Supplies</t>
        </is>
      </c>
      <c r="H4047" t="inlineStr">
        <is>
          <t>Appliances</t>
        </is>
      </c>
      <c r="I4047" t="inlineStr">
        <is>
          <t>Kensington 7 Outlet MasterPiece Power Center with Fax/Phone Line Protection</t>
        </is>
      </c>
      <c r="J4047" s="8" t="n">
        <v>2</v>
      </c>
      <c r="K4047" s="10" t="n">
        <v>0</v>
      </c>
      <c r="L4047" s="11" t="n">
        <v>414.96</v>
      </c>
      <c r="M4047" s="11">
        <f>L4047-N4047</f>
        <v>290.472</v>
      </c>
      <c r="N4047" s="11" t="n">
        <v>124.488</v>
      </c>
      <c r="O4047">
        <f>IF(L4047=0,"—",N4047/L4047)</f>
        <v>0.3</v>
      </c>
      <c r="P4047" t="inlineStr">
        <is>
          <t>East</t>
        </is>
      </c>
      <c r="Q4047" t="inlineStr">
        <is>
          <t>Home Office</t>
        </is>
      </c>
    </row>
    <row r="4048">
      <c r="A4048" s="8" t="n">
        <v>7854</v>
      </c>
      <c r="B4048" t="inlineStr">
        <is>
          <t>CA-2015-144890</t>
        </is>
      </c>
      <c r="C4048" s="9" t="n">
        <v>42363</v>
      </c>
      <c r="D4048" s="8" t="n">
        <v>2015</v>
      </c>
      <c r="E4048" s="8" t="n">
        <v>12</v>
      </c>
      <c r="F4048" t="inlineStr">
        <is>
          <t>2015-12</t>
        </is>
      </c>
      <c r="G4048" t="inlineStr">
        <is>
          <t>Office Supplies</t>
        </is>
      </c>
      <c r="H4048" t="inlineStr">
        <is>
          <t>Paper</t>
        </is>
      </c>
      <c r="I4048" t="inlineStr">
        <is>
          <t>Xerox 1949</t>
        </is>
      </c>
      <c r="J4048" s="8" t="n">
        <v>2</v>
      </c>
      <c r="K4048" s="10" t="n">
        <v>0</v>
      </c>
      <c r="L4048" s="11" t="n">
        <v>9.960000000000001</v>
      </c>
      <c r="M4048" s="11">
        <f>L4048-N4048</f>
        <v>5.079600000000001</v>
      </c>
      <c r="N4048" s="11" t="n">
        <v>4.8804</v>
      </c>
      <c r="O4048">
        <f>IF(L4048=0,"—",N4048/L4048)</f>
        <v>0.48999999999999994</v>
      </c>
      <c r="P4048" t="inlineStr">
        <is>
          <t>West</t>
        </is>
      </c>
      <c r="Q4048" t="inlineStr">
        <is>
          <t>Home Office</t>
        </is>
      </c>
    </row>
    <row r="4049">
      <c r="A4049" s="8" t="n">
        <v>2563</v>
      </c>
      <c r="B4049" t="inlineStr">
        <is>
          <t>CA-2015-144288</t>
        </is>
      </c>
      <c r="C4049" s="9" t="n">
        <v>42363</v>
      </c>
      <c r="D4049" s="8" t="n">
        <v>2015</v>
      </c>
      <c r="E4049" s="8" t="n">
        <v>12</v>
      </c>
      <c r="F4049" t="inlineStr">
        <is>
          <t>2015-12</t>
        </is>
      </c>
      <c r="G4049" t="inlineStr">
        <is>
          <t>Office Supplies</t>
        </is>
      </c>
      <c r="H4049" t="inlineStr">
        <is>
          <t>Paper</t>
        </is>
      </c>
      <c r="I4049" t="inlineStr">
        <is>
          <t>Xerox 227</t>
        </is>
      </c>
      <c r="J4049" s="8" t="n">
        <v>2</v>
      </c>
      <c r="K4049" s="10" t="n">
        <v>0.2</v>
      </c>
      <c r="L4049" s="11" t="n">
        <v>10.368</v>
      </c>
      <c r="M4049" s="11">
        <f>L4049-N4049</f>
        <v>6.7392</v>
      </c>
      <c r="N4049" s="11" t="n">
        <v>3.6288</v>
      </c>
      <c r="O4049">
        <f>IF(L4049=0,"—",N4049/L4049)</f>
        <v>0.35</v>
      </c>
      <c r="P4049" t="inlineStr">
        <is>
          <t>South</t>
        </is>
      </c>
      <c r="Q4049" t="inlineStr">
        <is>
          <t>Consumer</t>
        </is>
      </c>
    </row>
    <row r="4050">
      <c r="A4050" s="8" t="n">
        <v>2562</v>
      </c>
      <c r="B4050" t="inlineStr">
        <is>
          <t>CA-2015-144288</t>
        </is>
      </c>
      <c r="C4050" s="9" t="n">
        <v>42363</v>
      </c>
      <c r="D4050" s="8" t="n">
        <v>2015</v>
      </c>
      <c r="E4050" s="8" t="n">
        <v>12</v>
      </c>
      <c r="F4050" t="inlineStr">
        <is>
          <t>2015-12</t>
        </is>
      </c>
      <c r="G4050" t="inlineStr">
        <is>
          <t>Office Supplies</t>
        </is>
      </c>
      <c r="H4050" t="inlineStr">
        <is>
          <t>Labels</t>
        </is>
      </c>
      <c r="I4050" t="inlineStr">
        <is>
          <t>Avery 474</t>
        </is>
      </c>
      <c r="J4050" s="8" t="n">
        <v>4</v>
      </c>
      <c r="K4050" s="10" t="n">
        <v>0.2</v>
      </c>
      <c r="L4050" s="11" t="n">
        <v>9.215999999999999</v>
      </c>
      <c r="M4050" s="11">
        <f>L4050-N4050</f>
        <v>5.8751999999999995</v>
      </c>
      <c r="N4050" s="11" t="n">
        <v>3.3408</v>
      </c>
      <c r="O4050">
        <f>IF(L4050=0,"—",N4050/L4050)</f>
        <v>0.36250000000000004</v>
      </c>
      <c r="P4050" t="inlineStr">
        <is>
          <t>South</t>
        </is>
      </c>
      <c r="Q4050" t="inlineStr">
        <is>
          <t>Consumer</t>
        </is>
      </c>
    </row>
    <row r="4051">
      <c r="A4051" s="8" t="n">
        <v>7156</v>
      </c>
      <c r="B4051" t="inlineStr">
        <is>
          <t>US-2015-136749</t>
        </is>
      </c>
      <c r="C4051" s="9" t="n">
        <v>42363</v>
      </c>
      <c r="D4051" s="8" t="n">
        <v>2015</v>
      </c>
      <c r="E4051" s="8" t="n">
        <v>12</v>
      </c>
      <c r="F4051" t="inlineStr">
        <is>
          <t>2015-12</t>
        </is>
      </c>
      <c r="G4051" t="inlineStr">
        <is>
          <t>Office Supplies</t>
        </is>
      </c>
      <c r="H4051" t="inlineStr">
        <is>
          <t>Binders</t>
        </is>
      </c>
      <c r="I4051" t="inlineStr">
        <is>
          <t>Tuf-Vin Binders</t>
        </is>
      </c>
      <c r="J4051" s="8" t="n">
        <v>5</v>
      </c>
      <c r="K4051" s="10" t="n">
        <v>0</v>
      </c>
      <c r="L4051" s="11" t="n">
        <v>157.9</v>
      </c>
      <c r="M4051" s="11">
        <f>L4051-N4051</f>
        <v>83.68700000000001</v>
      </c>
      <c r="N4051" s="11" t="n">
        <v>74.21299999999999</v>
      </c>
      <c r="O4051">
        <f>IF(L4051=0,"—",N4051/L4051)</f>
        <v>0.4699999999999999</v>
      </c>
      <c r="P4051" t="inlineStr">
        <is>
          <t>South</t>
        </is>
      </c>
      <c r="Q4051" t="inlineStr">
        <is>
          <t>Consumer</t>
        </is>
      </c>
    </row>
    <row r="4052">
      <c r="A4052" s="8" t="n">
        <v>5690</v>
      </c>
      <c r="B4052" t="inlineStr">
        <is>
          <t>CA-2015-119550</t>
        </is>
      </c>
      <c r="C4052" s="9" t="n">
        <v>42364</v>
      </c>
      <c r="D4052" s="8" t="n">
        <v>2015</v>
      </c>
      <c r="E4052" s="8" t="n">
        <v>12</v>
      </c>
      <c r="F4052" t="inlineStr">
        <is>
          <t>2015-12</t>
        </is>
      </c>
      <c r="G4052" t="inlineStr">
        <is>
          <t>Furniture</t>
        </is>
      </c>
      <c r="H4052" t="inlineStr">
        <is>
          <t>Chairs</t>
        </is>
      </c>
      <c r="I4052" t="inlineStr">
        <is>
          <t>Office Star - Contemporary Task Swivel chair with 2-way adjustable arms, Plum</t>
        </is>
      </c>
      <c r="J4052" s="8" t="n">
        <v>3</v>
      </c>
      <c r="K4052" s="10" t="n">
        <v>0.3</v>
      </c>
      <c r="L4052" s="11" t="n">
        <v>275.058</v>
      </c>
      <c r="M4052" s="11">
        <f>L4052-N4052</f>
        <v>365.4342</v>
      </c>
      <c r="N4052" s="11" t="n">
        <v>-90.3762</v>
      </c>
      <c r="O4052">
        <f>IF(L4052=0,"—",N4052/L4052)</f>
        <v>-0.32857142857142857</v>
      </c>
      <c r="P4052" t="inlineStr">
        <is>
          <t>Central</t>
        </is>
      </c>
      <c r="Q4052" t="inlineStr">
        <is>
          <t>Home Office</t>
        </is>
      </c>
    </row>
    <row r="4053">
      <c r="A4053" s="8" t="n">
        <v>526</v>
      </c>
      <c r="B4053" t="inlineStr">
        <is>
          <t>CA-2015-158792</t>
        </is>
      </c>
      <c r="C4053" s="9" t="n">
        <v>42364</v>
      </c>
      <c r="D4053" s="8" t="n">
        <v>2015</v>
      </c>
      <c r="E4053" s="8" t="n">
        <v>12</v>
      </c>
      <c r="F4053" t="inlineStr">
        <is>
          <t>2015-12</t>
        </is>
      </c>
      <c r="G4053" t="inlineStr">
        <is>
          <t>Office Supplies</t>
        </is>
      </c>
      <c r="H4053" t="inlineStr">
        <is>
          <t>Fasteners</t>
        </is>
      </c>
      <c r="I4053" t="inlineStr">
        <is>
          <t>Staples</t>
        </is>
      </c>
      <c r="J4053" s="8" t="n">
        <v>5</v>
      </c>
      <c r="K4053" s="10" t="n">
        <v>0</v>
      </c>
      <c r="L4053" s="11" t="n">
        <v>22.2</v>
      </c>
      <c r="M4053" s="11">
        <f>L4053-N4053</f>
        <v>11.766</v>
      </c>
      <c r="N4053" s="11" t="n">
        <v>10.434</v>
      </c>
      <c r="O4053">
        <f>IF(L4053=0,"—",N4053/L4053)</f>
        <v>0.47</v>
      </c>
      <c r="P4053" t="inlineStr">
        <is>
          <t>East</t>
        </is>
      </c>
      <c r="Q4053" t="inlineStr">
        <is>
          <t>Consumer</t>
        </is>
      </c>
    </row>
    <row r="4054">
      <c r="A4054" s="8" t="n">
        <v>5294</v>
      </c>
      <c r="B4054" t="inlineStr">
        <is>
          <t>CA-2015-111073</t>
        </is>
      </c>
      <c r="C4054" s="9" t="n">
        <v>42364</v>
      </c>
      <c r="D4054" s="8" t="n">
        <v>2015</v>
      </c>
      <c r="E4054" s="8" t="n">
        <v>12</v>
      </c>
      <c r="F4054" t="inlineStr">
        <is>
          <t>2015-12</t>
        </is>
      </c>
      <c r="G4054" t="inlineStr">
        <is>
          <t>Furniture</t>
        </is>
      </c>
      <c r="H4054" t="inlineStr">
        <is>
          <t>Tables</t>
        </is>
      </c>
      <c r="I4054" t="inlineStr">
        <is>
          <t>KI Adjustable-Height Table</t>
        </is>
      </c>
      <c r="J4054" s="8" t="n">
        <v>1</v>
      </c>
      <c r="K4054" s="10" t="n">
        <v>0.4</v>
      </c>
      <c r="L4054" s="11" t="n">
        <v>51.588</v>
      </c>
      <c r="M4054" s="11">
        <f>L4054-N4054</f>
        <v>67.0644</v>
      </c>
      <c r="N4054" s="11" t="n">
        <v>-15.4764</v>
      </c>
      <c r="O4054">
        <f>IF(L4054=0,"—",N4054/L4054)</f>
        <v>-0.3</v>
      </c>
      <c r="P4054" t="inlineStr">
        <is>
          <t>East</t>
        </is>
      </c>
      <c r="Q4054" t="inlineStr">
        <is>
          <t>Consumer</t>
        </is>
      </c>
    </row>
    <row r="4055">
      <c r="A4055" s="8" t="n">
        <v>7100</v>
      </c>
      <c r="B4055" t="inlineStr">
        <is>
          <t>CA-2015-124933</t>
        </is>
      </c>
      <c r="C4055" s="9" t="n">
        <v>42364</v>
      </c>
      <c r="D4055" s="8" t="n">
        <v>2015</v>
      </c>
      <c r="E4055" s="8" t="n">
        <v>12</v>
      </c>
      <c r="F4055" t="inlineStr">
        <is>
          <t>2015-12</t>
        </is>
      </c>
      <c r="G4055" t="inlineStr">
        <is>
          <t>Office Supplies</t>
        </is>
      </c>
      <c r="H4055" t="inlineStr">
        <is>
          <t>Paper</t>
        </is>
      </c>
      <c r="I4055" t="inlineStr">
        <is>
          <t>Xerox 1906</t>
        </is>
      </c>
      <c r="J4055" s="8" t="n">
        <v>6</v>
      </c>
      <c r="K4055" s="10" t="n">
        <v>0</v>
      </c>
      <c r="L4055" s="11" t="n">
        <v>212.64</v>
      </c>
      <c r="M4055" s="11">
        <f>L4055-N4055</f>
        <v>112.69919999999999</v>
      </c>
      <c r="N4055" s="11" t="n">
        <v>99.9408</v>
      </c>
      <c r="O4055">
        <f>IF(L4055=0,"—",N4055/L4055)</f>
        <v>0.47000000000000003</v>
      </c>
      <c r="P4055" t="inlineStr">
        <is>
          <t>East</t>
        </is>
      </c>
      <c r="Q4055" t="inlineStr">
        <is>
          <t>Consumer</t>
        </is>
      </c>
    </row>
    <row r="4056">
      <c r="A4056" s="8" t="n">
        <v>9680</v>
      </c>
      <c r="B4056" t="inlineStr">
        <is>
          <t>CA-2015-130113</t>
        </is>
      </c>
      <c r="C4056" s="9" t="n">
        <v>42365</v>
      </c>
      <c r="D4056" s="8" t="n">
        <v>2015</v>
      </c>
      <c r="E4056" s="8" t="n">
        <v>12</v>
      </c>
      <c r="F4056" t="inlineStr">
        <is>
          <t>2015-12</t>
        </is>
      </c>
      <c r="G4056" t="inlineStr">
        <is>
          <t>Office Supplies</t>
        </is>
      </c>
      <c r="H4056" t="inlineStr">
        <is>
          <t>Storage</t>
        </is>
      </c>
      <c r="I4056" t="inlineStr">
        <is>
          <t>Fellowes Super Stor/Drawer Files</t>
        </is>
      </c>
      <c r="J4056" s="8" t="n">
        <v>2</v>
      </c>
      <c r="K4056" s="10" t="n">
        <v>0</v>
      </c>
      <c r="L4056" s="11" t="n">
        <v>323.1</v>
      </c>
      <c r="M4056" s="11">
        <f>L4056-N4056</f>
        <v>261.711</v>
      </c>
      <c r="N4056" s="11" t="n">
        <v>61.389</v>
      </c>
      <c r="O4056">
        <f>IF(L4056=0,"—",N4056/L4056)</f>
        <v>0.19</v>
      </c>
      <c r="P4056" t="inlineStr">
        <is>
          <t>West</t>
        </is>
      </c>
      <c r="Q4056" t="inlineStr">
        <is>
          <t>Corporate</t>
        </is>
      </c>
    </row>
    <row r="4057">
      <c r="A4057" s="8" t="n">
        <v>7651</v>
      </c>
      <c r="B4057" t="inlineStr">
        <is>
          <t>CA-2015-101889</t>
        </is>
      </c>
      <c r="C4057" s="9" t="n">
        <v>42365</v>
      </c>
      <c r="D4057" s="8" t="n">
        <v>2015</v>
      </c>
      <c r="E4057" s="8" t="n">
        <v>12</v>
      </c>
      <c r="F4057" t="inlineStr">
        <is>
          <t>2015-12</t>
        </is>
      </c>
      <c r="G4057" t="inlineStr">
        <is>
          <t>Office Supplies</t>
        </is>
      </c>
      <c r="H4057" t="inlineStr">
        <is>
          <t>Envelopes</t>
        </is>
      </c>
      <c r="I4057" t="inlineStr">
        <is>
          <t>Staple envelope</t>
        </is>
      </c>
      <c r="J4057" s="8" t="n">
        <v>3</v>
      </c>
      <c r="K4057" s="10" t="n">
        <v>0.2</v>
      </c>
      <c r="L4057" s="11" t="n">
        <v>19.872</v>
      </c>
      <c r="M4057" s="11">
        <f>L4057-N4057</f>
        <v>13.165199999999999</v>
      </c>
      <c r="N4057" s="11" t="n">
        <v>6.7068</v>
      </c>
      <c r="O4057">
        <f>IF(L4057=0,"—",N4057/L4057)</f>
        <v>0.3375</v>
      </c>
      <c r="P4057" t="inlineStr">
        <is>
          <t>East</t>
        </is>
      </c>
      <c r="Q4057" t="inlineStr">
        <is>
          <t>Corporate</t>
        </is>
      </c>
    </row>
    <row r="4058">
      <c r="A4058" s="8" t="n">
        <v>9681</v>
      </c>
      <c r="B4058" t="inlineStr">
        <is>
          <t>CA-2015-130113</t>
        </is>
      </c>
      <c r="C4058" s="9" t="n">
        <v>42365</v>
      </c>
      <c r="D4058" s="8" t="n">
        <v>2015</v>
      </c>
      <c r="E4058" s="8" t="n">
        <v>12</v>
      </c>
      <c r="F4058" t="inlineStr">
        <is>
          <t>2015-12</t>
        </is>
      </c>
      <c r="G4058" t="inlineStr">
        <is>
          <t>Technology</t>
        </is>
      </c>
      <c r="H4058" t="inlineStr">
        <is>
          <t>Phones</t>
        </is>
      </c>
      <c r="I4058" t="inlineStr">
        <is>
          <t>Geemarc AmpliPOWER60</t>
        </is>
      </c>
      <c r="J4058" s="8" t="n">
        <v>9</v>
      </c>
      <c r="K4058" s="10" t="n">
        <v>0.2</v>
      </c>
      <c r="L4058" s="11" t="n">
        <v>668.16</v>
      </c>
      <c r="M4058" s="11">
        <f>L4058-N4058</f>
        <v>592.992</v>
      </c>
      <c r="N4058" s="11" t="n">
        <v>75.16800000000001</v>
      </c>
      <c r="O4058">
        <f>IF(L4058=0,"—",N4058/L4058)</f>
        <v>0.11250000000000002</v>
      </c>
      <c r="P4058" t="inlineStr">
        <is>
          <t>West</t>
        </is>
      </c>
      <c r="Q4058" t="inlineStr">
        <is>
          <t>Corporate</t>
        </is>
      </c>
    </row>
    <row r="4059">
      <c r="A4059" s="8" t="n">
        <v>7650</v>
      </c>
      <c r="B4059" t="inlineStr">
        <is>
          <t>CA-2015-101889</t>
        </is>
      </c>
      <c r="C4059" s="9" t="n">
        <v>42365</v>
      </c>
      <c r="D4059" s="8" t="n">
        <v>2015</v>
      </c>
      <c r="E4059" s="8" t="n">
        <v>12</v>
      </c>
      <c r="F4059" t="inlineStr">
        <is>
          <t>2015-12</t>
        </is>
      </c>
      <c r="G4059" t="inlineStr">
        <is>
          <t>Furniture</t>
        </is>
      </c>
      <c r="H4059" t="inlineStr">
        <is>
          <t>Tables</t>
        </is>
      </c>
      <c r="I4059" t="inlineStr">
        <is>
          <t>Riverside Furniture Oval Coffee Table, Oval End Table, End Table with Drawer</t>
        </is>
      </c>
      <c r="J4059" s="8" t="n">
        <v>9</v>
      </c>
      <c r="K4059" s="10" t="n">
        <v>0.4</v>
      </c>
      <c r="L4059" s="11" t="n">
        <v>1548.99</v>
      </c>
      <c r="M4059" s="11">
        <f>L4059-N4059</f>
        <v>2013.687</v>
      </c>
      <c r="N4059" s="11" t="n">
        <v>-464.697</v>
      </c>
      <c r="O4059">
        <f>IF(L4059=0,"—",N4059/L4059)</f>
        <v>-0.3</v>
      </c>
      <c r="P4059" t="inlineStr">
        <is>
          <t>East</t>
        </is>
      </c>
      <c r="Q4059" t="inlineStr">
        <is>
          <t>Corporate</t>
        </is>
      </c>
    </row>
    <row r="4060">
      <c r="A4060" s="8" t="n">
        <v>8727</v>
      </c>
      <c r="B4060" t="inlineStr">
        <is>
          <t>CA-2015-103870</t>
        </is>
      </c>
      <c r="C4060" s="9" t="n">
        <v>42365</v>
      </c>
      <c r="D4060" s="8" t="n">
        <v>2015</v>
      </c>
      <c r="E4060" s="8" t="n">
        <v>12</v>
      </c>
      <c r="F4060" t="inlineStr">
        <is>
          <t>2015-12</t>
        </is>
      </c>
      <c r="G4060" t="inlineStr">
        <is>
          <t>Technology</t>
        </is>
      </c>
      <c r="H4060" t="inlineStr">
        <is>
          <t>Accessories</t>
        </is>
      </c>
      <c r="I4060" t="inlineStr">
        <is>
          <t>Maxell CD-R Discs</t>
        </is>
      </c>
      <c r="J4060" s="8" t="n">
        <v>3</v>
      </c>
      <c r="K4060" s="10" t="n">
        <v>0.2</v>
      </c>
      <c r="L4060" s="11" t="n">
        <v>4.728</v>
      </c>
      <c r="M4060" s="11">
        <f>L4060-N4060</f>
        <v>4.0188</v>
      </c>
      <c r="N4060" s="11" t="n">
        <v>0.7092000000000001</v>
      </c>
      <c r="O4060">
        <f>IF(L4060=0,"—",N4060/L4060)</f>
        <v>0.15000000000000002</v>
      </c>
      <c r="P4060" t="inlineStr">
        <is>
          <t>South</t>
        </is>
      </c>
      <c r="Q4060" t="inlineStr">
        <is>
          <t>Corporate</t>
        </is>
      </c>
    </row>
    <row r="4061">
      <c r="A4061" s="8" t="n">
        <v>41</v>
      </c>
      <c r="B4061" t="inlineStr">
        <is>
          <t>CA-2015-117415</t>
        </is>
      </c>
      <c r="C4061" s="9" t="n">
        <v>42365</v>
      </c>
      <c r="D4061" s="8" t="n">
        <v>2015</v>
      </c>
      <c r="E4061" s="8" t="n">
        <v>12</v>
      </c>
      <c r="F4061" t="inlineStr">
        <is>
          <t>2015-12</t>
        </is>
      </c>
      <c r="G4061" t="inlineStr">
        <is>
          <t>Technology</t>
        </is>
      </c>
      <c r="H4061" t="inlineStr">
        <is>
          <t>Phones</t>
        </is>
      </c>
      <c r="I4061" t="inlineStr">
        <is>
          <t>Plantronics HL10 Handset Lifter</t>
        </is>
      </c>
      <c r="J4061" s="8" t="n">
        <v>4</v>
      </c>
      <c r="K4061" s="10" t="n">
        <v>0.2</v>
      </c>
      <c r="L4061" s="11" t="n">
        <v>371.168</v>
      </c>
      <c r="M4061" s="11">
        <f>L4061-N4061</f>
        <v>329.4116</v>
      </c>
      <c r="N4061" s="11" t="n">
        <v>41.7564</v>
      </c>
      <c r="O4061">
        <f>IF(L4061=0,"—",N4061/L4061)</f>
        <v>0.1125</v>
      </c>
      <c r="P4061" t="inlineStr">
        <is>
          <t>Central</t>
        </is>
      </c>
      <c r="Q4061" t="inlineStr">
        <is>
          <t>Home Office</t>
        </is>
      </c>
    </row>
    <row r="4062">
      <c r="A4062" s="8" t="n">
        <v>8731</v>
      </c>
      <c r="B4062" t="inlineStr">
        <is>
          <t>CA-2015-103870</t>
        </is>
      </c>
      <c r="C4062" s="9" t="n">
        <v>42365</v>
      </c>
      <c r="D4062" s="8" t="n">
        <v>2015</v>
      </c>
      <c r="E4062" s="8" t="n">
        <v>12</v>
      </c>
      <c r="F4062" t="inlineStr">
        <is>
          <t>2015-12</t>
        </is>
      </c>
      <c r="G4062" t="inlineStr">
        <is>
          <t>Technology</t>
        </is>
      </c>
      <c r="H4062" t="inlineStr">
        <is>
          <t>Accessories</t>
        </is>
      </c>
      <c r="I4062" t="inlineStr">
        <is>
          <t>SanDisk Ultra 16 GB MicroSDHC Class 10 Memory Card</t>
        </is>
      </c>
      <c r="J4062" s="8" t="n">
        <v>7</v>
      </c>
      <c r="K4062" s="10" t="n">
        <v>0.2</v>
      </c>
      <c r="L4062" s="11" t="n">
        <v>72.744</v>
      </c>
      <c r="M4062" s="11">
        <f>L4062-N4062</f>
        <v>85.4742</v>
      </c>
      <c r="N4062" s="11" t="n">
        <v>-12.7302</v>
      </c>
      <c r="O4062">
        <f>IF(L4062=0,"—",N4062/L4062)</f>
        <v>-0.175</v>
      </c>
      <c r="P4062" t="inlineStr">
        <is>
          <t>South</t>
        </is>
      </c>
      <c r="Q4062" t="inlineStr">
        <is>
          <t>Corporate</t>
        </is>
      </c>
    </row>
    <row r="4063">
      <c r="A4063" s="8" t="n">
        <v>1698</v>
      </c>
      <c r="B4063" t="inlineStr">
        <is>
          <t>CA-2015-148376</t>
        </is>
      </c>
      <c r="C4063" s="9" t="n">
        <v>42365</v>
      </c>
      <c r="D4063" s="8" t="n">
        <v>2015</v>
      </c>
      <c r="E4063" s="8" t="n">
        <v>12</v>
      </c>
      <c r="F4063" t="inlineStr">
        <is>
          <t>2015-12</t>
        </is>
      </c>
      <c r="G4063" t="inlineStr">
        <is>
          <t>Office Supplies</t>
        </is>
      </c>
      <c r="H4063" t="inlineStr">
        <is>
          <t>Appliances</t>
        </is>
      </c>
      <c r="I4063" t="inlineStr">
        <is>
          <t>Belkin F9G930V10-GRY 9 Outlet Surge</t>
        </is>
      </c>
      <c r="J4063" s="8" t="n">
        <v>2</v>
      </c>
      <c r="K4063" s="10" t="n">
        <v>0</v>
      </c>
      <c r="L4063" s="11" t="n">
        <v>106.96</v>
      </c>
      <c r="M4063" s="11">
        <f>L4063-N4063</f>
        <v>75.9416</v>
      </c>
      <c r="N4063" s="11" t="n">
        <v>31.0184</v>
      </c>
      <c r="O4063">
        <f>IF(L4063=0,"—",N4063/L4063)</f>
        <v>0.29000000000000004</v>
      </c>
      <c r="P4063" t="inlineStr">
        <is>
          <t>West</t>
        </is>
      </c>
      <c r="Q4063" t="inlineStr">
        <is>
          <t>Consumer</t>
        </is>
      </c>
    </row>
    <row r="4064">
      <c r="A4064" s="8" t="n">
        <v>40</v>
      </c>
      <c r="B4064" t="inlineStr">
        <is>
          <t>CA-2015-117415</t>
        </is>
      </c>
      <c r="C4064" s="9" t="n">
        <v>42365</v>
      </c>
      <c r="D4064" s="8" t="n">
        <v>2015</v>
      </c>
      <c r="E4064" s="8" t="n">
        <v>12</v>
      </c>
      <c r="F4064" t="inlineStr">
        <is>
          <t>2015-12</t>
        </is>
      </c>
      <c r="G4064" t="inlineStr">
        <is>
          <t>Furniture</t>
        </is>
      </c>
      <c r="H4064" t="inlineStr">
        <is>
          <t>Chairs</t>
        </is>
      </c>
      <c r="I4064" t="inlineStr">
        <is>
          <t>Global Fabric Manager's Chair, Dark Gray</t>
        </is>
      </c>
      <c r="J4064" s="8" t="n">
        <v>3</v>
      </c>
      <c r="K4064" s="10" t="n">
        <v>0.3</v>
      </c>
      <c r="L4064" s="11" t="n">
        <v>212.058</v>
      </c>
      <c r="M4064" s="11">
        <f>L4064-N4064</f>
        <v>227.20499999999998</v>
      </c>
      <c r="N4064" s="11" t="n">
        <v>-15.147</v>
      </c>
      <c r="O4064">
        <f>IF(L4064=0,"—",N4064/L4064)</f>
        <v>-0.07142857142857144</v>
      </c>
      <c r="P4064" t="inlineStr">
        <is>
          <t>Central</t>
        </is>
      </c>
      <c r="Q4064" t="inlineStr">
        <is>
          <t>Home Office</t>
        </is>
      </c>
    </row>
    <row r="4065">
      <c r="A4065" s="8" t="n">
        <v>4810</v>
      </c>
      <c r="B4065" t="inlineStr">
        <is>
          <t>CA-2015-151589</t>
        </is>
      </c>
      <c r="C4065" s="9" t="n">
        <v>42365</v>
      </c>
      <c r="D4065" s="8" t="n">
        <v>2015</v>
      </c>
      <c r="E4065" s="8" t="n">
        <v>12</v>
      </c>
      <c r="F4065" t="inlineStr">
        <is>
          <t>2015-12</t>
        </is>
      </c>
      <c r="G4065" t="inlineStr">
        <is>
          <t>Office Supplies</t>
        </is>
      </c>
      <c r="H4065" t="inlineStr">
        <is>
          <t>Paper</t>
        </is>
      </c>
      <c r="I4065" t="inlineStr">
        <is>
          <t>Xerox 1917</t>
        </is>
      </c>
      <c r="J4065" s="8" t="n">
        <v>4</v>
      </c>
      <c r="K4065" s="10" t="n">
        <v>0</v>
      </c>
      <c r="L4065" s="11" t="n">
        <v>195.64</v>
      </c>
      <c r="M4065" s="11">
        <f>L4065-N4065</f>
        <v>103.68919999999999</v>
      </c>
      <c r="N4065" s="11" t="n">
        <v>91.9508</v>
      </c>
      <c r="O4065">
        <f>IF(L4065=0,"—",N4065/L4065)</f>
        <v>0.47000000000000003</v>
      </c>
      <c r="P4065" t="inlineStr">
        <is>
          <t>Central</t>
        </is>
      </c>
      <c r="Q4065" t="inlineStr">
        <is>
          <t>Consumer</t>
        </is>
      </c>
    </row>
    <row r="4066">
      <c r="A4066" s="8" t="n">
        <v>1699</v>
      </c>
      <c r="B4066" t="inlineStr">
        <is>
          <t>CA-2015-148376</t>
        </is>
      </c>
      <c r="C4066" s="9" t="n">
        <v>42365</v>
      </c>
      <c r="D4066" s="8" t="n">
        <v>2015</v>
      </c>
      <c r="E4066" s="8" t="n">
        <v>12</v>
      </c>
      <c r="F4066" t="inlineStr">
        <is>
          <t>2015-12</t>
        </is>
      </c>
      <c r="G4066" t="inlineStr">
        <is>
          <t>Office Supplies</t>
        </is>
      </c>
      <c r="H4066" t="inlineStr">
        <is>
          <t>Labels</t>
        </is>
      </c>
      <c r="I4066" t="inlineStr">
        <is>
          <t>Avery 497</t>
        </is>
      </c>
      <c r="J4066" s="8" t="n">
        <v>7</v>
      </c>
      <c r="K4066" s="10" t="n">
        <v>0</v>
      </c>
      <c r="L4066" s="11" t="n">
        <v>21.56</v>
      </c>
      <c r="M4066" s="11">
        <f>L4066-N4066</f>
        <v>11.211199999999998</v>
      </c>
      <c r="N4066" s="11" t="n">
        <v>10.3488</v>
      </c>
      <c r="O4066">
        <f>IF(L4066=0,"—",N4066/L4066)</f>
        <v>0.48000000000000004</v>
      </c>
      <c r="P4066" t="inlineStr">
        <is>
          <t>West</t>
        </is>
      </c>
      <c r="Q4066" t="inlineStr">
        <is>
          <t>Consumer</t>
        </is>
      </c>
    </row>
    <row r="4067">
      <c r="A4067" s="8" t="n">
        <v>8728</v>
      </c>
      <c r="B4067" t="inlineStr">
        <is>
          <t>CA-2015-103870</t>
        </is>
      </c>
      <c r="C4067" s="9" t="n">
        <v>42365</v>
      </c>
      <c r="D4067" s="8" t="n">
        <v>2015</v>
      </c>
      <c r="E4067" s="8" t="n">
        <v>12</v>
      </c>
      <c r="F4067" t="inlineStr">
        <is>
          <t>2015-12</t>
        </is>
      </c>
      <c r="G4067" t="inlineStr">
        <is>
          <t>Furniture</t>
        </is>
      </c>
      <c r="H4067" t="inlineStr">
        <is>
          <t>Furnishings</t>
        </is>
      </c>
      <c r="I4067" t="inlineStr">
        <is>
          <t>Executive Impressions 14" Contract Wall Clock with Quartz Movement</t>
        </is>
      </c>
      <c r="J4067" s="8" t="n">
        <v>3</v>
      </c>
      <c r="K4067" s="10" t="n">
        <v>0.2</v>
      </c>
      <c r="L4067" s="11" t="n">
        <v>53.352</v>
      </c>
      <c r="M4067" s="11">
        <f>L4067-N4067</f>
        <v>37.346399999999996</v>
      </c>
      <c r="N4067" s="11" t="n">
        <v>16.0056</v>
      </c>
      <c r="O4067">
        <f>IF(L4067=0,"—",N4067/L4067)</f>
        <v>0.30000000000000004</v>
      </c>
      <c r="P4067" t="inlineStr">
        <is>
          <t>South</t>
        </is>
      </c>
      <c r="Q4067" t="inlineStr">
        <is>
          <t>Corporate</t>
        </is>
      </c>
    </row>
    <row r="4068">
      <c r="A4068" s="8" t="n">
        <v>4811</v>
      </c>
      <c r="B4068" t="inlineStr">
        <is>
          <t>CA-2015-151589</t>
        </is>
      </c>
      <c r="C4068" s="9" t="n">
        <v>42365</v>
      </c>
      <c r="D4068" s="8" t="n">
        <v>2015</v>
      </c>
      <c r="E4068" s="8" t="n">
        <v>12</v>
      </c>
      <c r="F4068" t="inlineStr">
        <is>
          <t>2015-12</t>
        </is>
      </c>
      <c r="G4068" t="inlineStr">
        <is>
          <t>Technology</t>
        </is>
      </c>
      <c r="H4068" t="inlineStr">
        <is>
          <t>Phones</t>
        </is>
      </c>
      <c r="I4068" t="inlineStr">
        <is>
          <t>Cisco SPA 502G IP Phone</t>
        </is>
      </c>
      <c r="J4068" s="8" t="n">
        <v>2</v>
      </c>
      <c r="K4068" s="10" t="n">
        <v>0</v>
      </c>
      <c r="L4068" s="11" t="n">
        <v>239.9</v>
      </c>
      <c r="M4068" s="11">
        <f>L4068-N4068</f>
        <v>167.93</v>
      </c>
      <c r="N4068" s="11" t="n">
        <v>71.97</v>
      </c>
      <c r="O4068">
        <f>IF(L4068=0,"—",N4068/L4068)</f>
        <v>0.3</v>
      </c>
      <c r="P4068" t="inlineStr">
        <is>
          <t>Central</t>
        </is>
      </c>
      <c r="Q4068" t="inlineStr">
        <is>
          <t>Consumer</t>
        </is>
      </c>
    </row>
    <row r="4069">
      <c r="A4069" s="8" t="n">
        <v>3191</v>
      </c>
      <c r="B4069" t="inlineStr">
        <is>
          <t>US-2015-163783</t>
        </is>
      </c>
      <c r="C4069" s="9" t="n">
        <v>42365</v>
      </c>
      <c r="D4069" s="8" t="n">
        <v>2015</v>
      </c>
      <c r="E4069" s="8" t="n">
        <v>12</v>
      </c>
      <c r="F4069" t="inlineStr">
        <is>
          <t>2015-12</t>
        </is>
      </c>
      <c r="G4069" t="inlineStr">
        <is>
          <t>Office Supplies</t>
        </is>
      </c>
      <c r="H4069" t="inlineStr">
        <is>
          <t>Storage</t>
        </is>
      </c>
      <c r="I4069" t="inlineStr">
        <is>
          <t>Sterilite Show Offs Storage Containers</t>
        </is>
      </c>
      <c r="J4069" s="8" t="n">
        <v>3</v>
      </c>
      <c r="K4069" s="10" t="n">
        <v>0.2</v>
      </c>
      <c r="L4069" s="11" t="n">
        <v>12.672</v>
      </c>
      <c r="M4069" s="11">
        <f>L4069-N4069</f>
        <v>15.84</v>
      </c>
      <c r="N4069" s="11" t="n">
        <v>-3.168</v>
      </c>
      <c r="O4069">
        <f>IF(L4069=0,"—",N4069/L4069)</f>
        <v>-0.25</v>
      </c>
      <c r="P4069" t="inlineStr">
        <is>
          <t>Central</t>
        </is>
      </c>
      <c r="Q4069" t="inlineStr">
        <is>
          <t>Home Office</t>
        </is>
      </c>
    </row>
    <row r="4070">
      <c r="A4070" s="8" t="n">
        <v>39</v>
      </c>
      <c r="B4070" t="inlineStr">
        <is>
          <t>CA-2015-117415</t>
        </is>
      </c>
      <c r="C4070" s="9" t="n">
        <v>42365</v>
      </c>
      <c r="D4070" s="8" t="n">
        <v>2015</v>
      </c>
      <c r="E4070" s="8" t="n">
        <v>12</v>
      </c>
      <c r="F4070" t="inlineStr">
        <is>
          <t>2015-12</t>
        </is>
      </c>
      <c r="G4070" t="inlineStr">
        <is>
          <t>Furniture</t>
        </is>
      </c>
      <c r="H4070" t="inlineStr">
        <is>
          <t>Bookcases</t>
        </is>
      </c>
      <c r="I4070" t="inlineStr">
        <is>
          <t>Atlantic Metals Mobile 3-Shelf Bookcases, Custom Colors</t>
        </is>
      </c>
      <c r="J4070" s="8" t="n">
        <v>3</v>
      </c>
      <c r="K4070" s="10" t="n">
        <v>0.32</v>
      </c>
      <c r="L4070" s="11" t="n">
        <v>532.3992</v>
      </c>
      <c r="M4070" s="11">
        <f>L4070-N4070</f>
        <v>579.3756</v>
      </c>
      <c r="N4070" s="11" t="n">
        <v>-46.9764</v>
      </c>
      <c r="O4070">
        <f>IF(L4070=0,"—",N4070/L4070)</f>
        <v>-0.08823529411764706</v>
      </c>
      <c r="P4070" t="inlineStr">
        <is>
          <t>Central</t>
        </is>
      </c>
      <c r="Q4070" t="inlineStr">
        <is>
          <t>Home Office</t>
        </is>
      </c>
    </row>
    <row r="4071">
      <c r="A4071" s="8" t="n">
        <v>3272</v>
      </c>
      <c r="B4071" t="inlineStr">
        <is>
          <t>CA-2015-155145</t>
        </is>
      </c>
      <c r="C4071" s="9" t="n">
        <v>42365</v>
      </c>
      <c r="D4071" s="8" t="n">
        <v>2015</v>
      </c>
      <c r="E4071" s="8" t="n">
        <v>12</v>
      </c>
      <c r="F4071" t="inlineStr">
        <is>
          <t>2015-12</t>
        </is>
      </c>
      <c r="G4071" t="inlineStr">
        <is>
          <t>Technology</t>
        </is>
      </c>
      <c r="H4071" t="inlineStr">
        <is>
          <t>Accessories</t>
        </is>
      </c>
      <c r="I4071" t="inlineStr">
        <is>
          <t>Maxell 4.7GB DVD-R 5/Pack</t>
        </is>
      </c>
      <c r="J4071" s="8" t="n">
        <v>8</v>
      </c>
      <c r="K4071" s="10" t="n">
        <v>0</v>
      </c>
      <c r="L4071" s="11" t="n">
        <v>7.92</v>
      </c>
      <c r="M4071" s="11">
        <f>L4071-N4071</f>
        <v>4.4352</v>
      </c>
      <c r="N4071" s="11" t="n">
        <v>3.4848</v>
      </c>
      <c r="O4071">
        <f>IF(L4071=0,"—",N4071/L4071)</f>
        <v>0.44</v>
      </c>
      <c r="P4071" t="inlineStr">
        <is>
          <t>West</t>
        </is>
      </c>
      <c r="Q4071" t="inlineStr">
        <is>
          <t>Corporate</t>
        </is>
      </c>
    </row>
    <row r="4072">
      <c r="A4072" s="8" t="n">
        <v>38</v>
      </c>
      <c r="B4072" t="inlineStr">
        <is>
          <t>CA-2015-117415</t>
        </is>
      </c>
      <c r="C4072" s="9" t="n">
        <v>42365</v>
      </c>
      <c r="D4072" s="8" t="n">
        <v>2015</v>
      </c>
      <c r="E4072" s="8" t="n">
        <v>12</v>
      </c>
      <c r="F4072" t="inlineStr">
        <is>
          <t>2015-12</t>
        </is>
      </c>
      <c r="G4072" t="inlineStr">
        <is>
          <t>Office Supplies</t>
        </is>
      </c>
      <c r="H4072" t="inlineStr">
        <is>
          <t>Envelopes</t>
        </is>
      </c>
      <c r="I4072" t="inlineStr">
        <is>
          <t>#10-4 1/8" x 9 1/2" Premium Diagonal Seam Envelopes</t>
        </is>
      </c>
      <c r="J4072" s="8" t="n">
        <v>9</v>
      </c>
      <c r="K4072" s="10" t="n">
        <v>0.2</v>
      </c>
      <c r="L4072" s="11" t="n">
        <v>113.328</v>
      </c>
      <c r="M4072" s="11">
        <f>L4072-N4072</f>
        <v>77.91300000000001</v>
      </c>
      <c r="N4072" s="11" t="n">
        <v>35.415</v>
      </c>
      <c r="O4072">
        <f>IF(L4072=0,"—",N4072/L4072)</f>
        <v>0.3125</v>
      </c>
      <c r="P4072" t="inlineStr">
        <is>
          <t>Central</t>
        </is>
      </c>
      <c r="Q4072" t="inlineStr">
        <is>
          <t>Home Office</t>
        </is>
      </c>
    </row>
    <row r="4073">
      <c r="A4073" s="8" t="n">
        <v>8729</v>
      </c>
      <c r="B4073" t="inlineStr">
        <is>
          <t>CA-2015-103870</t>
        </is>
      </c>
      <c r="C4073" s="9" t="n">
        <v>42365</v>
      </c>
      <c r="D4073" s="8" t="n">
        <v>2015</v>
      </c>
      <c r="E4073" s="8" t="n">
        <v>12</v>
      </c>
      <c r="F4073" t="inlineStr">
        <is>
          <t>2015-12</t>
        </is>
      </c>
      <c r="G4073" t="inlineStr">
        <is>
          <t>Furniture</t>
        </is>
      </c>
      <c r="H4073" t="inlineStr">
        <is>
          <t>Bookcases</t>
        </is>
      </c>
      <c r="I4073" t="inlineStr">
        <is>
          <t>O'Sullivan 5-Shelf Heavy-Duty Bookcases</t>
        </is>
      </c>
      <c r="J4073" s="8" t="n">
        <v>2</v>
      </c>
      <c r="K4073" s="10" t="n">
        <v>0.2</v>
      </c>
      <c r="L4073" s="11" t="n">
        <v>131.104</v>
      </c>
      <c r="M4073" s="11">
        <f>L4073-N4073</f>
        <v>122.91000000000001</v>
      </c>
      <c r="N4073" s="11" t="n">
        <v>8.194000000000001</v>
      </c>
      <c r="O4073">
        <f>IF(L4073=0,"—",N4073/L4073)</f>
        <v>0.0625</v>
      </c>
      <c r="P4073" t="inlineStr">
        <is>
          <t>South</t>
        </is>
      </c>
      <c r="Q4073" t="inlineStr">
        <is>
          <t>Corporate</t>
        </is>
      </c>
    </row>
    <row r="4074">
      <c r="A4074" s="8" t="n">
        <v>8730</v>
      </c>
      <c r="B4074" t="inlineStr">
        <is>
          <t>CA-2015-103870</t>
        </is>
      </c>
      <c r="C4074" s="9" t="n">
        <v>42365</v>
      </c>
      <c r="D4074" s="8" t="n">
        <v>2015</v>
      </c>
      <c r="E4074" s="8" t="n">
        <v>12</v>
      </c>
      <c r="F4074" t="inlineStr">
        <is>
          <t>2015-12</t>
        </is>
      </c>
      <c r="G4074" t="inlineStr">
        <is>
          <t>Office Supplies</t>
        </is>
      </c>
      <c r="H4074" t="inlineStr">
        <is>
          <t>Storage</t>
        </is>
      </c>
      <c r="I4074" t="inlineStr">
        <is>
          <t>Staple magnet</t>
        </is>
      </c>
      <c r="J4074" s="8" t="n">
        <v>3</v>
      </c>
      <c r="K4074" s="10" t="n">
        <v>0.2</v>
      </c>
      <c r="L4074" s="11" t="n">
        <v>22.512</v>
      </c>
      <c r="M4074" s="11">
        <f>L4074-N4074</f>
        <v>20.2608</v>
      </c>
      <c r="N4074" s="11" t="n">
        <v>2.2512</v>
      </c>
      <c r="O4074">
        <f>IF(L4074=0,"—",N4074/L4074)</f>
        <v>0.09999999999999999</v>
      </c>
      <c r="P4074" t="inlineStr">
        <is>
          <t>South</t>
        </is>
      </c>
      <c r="Q4074" t="inlineStr">
        <is>
          <t>Corporate</t>
        </is>
      </c>
    </row>
    <row r="4075">
      <c r="A4075" s="8" t="n">
        <v>1095</v>
      </c>
      <c r="B4075" t="inlineStr">
        <is>
          <t>CA-2015-165085</t>
        </is>
      </c>
      <c r="C4075" s="9" t="n">
        <v>42365</v>
      </c>
      <c r="D4075" s="8" t="n">
        <v>2015</v>
      </c>
      <c r="E4075" s="8" t="n">
        <v>12</v>
      </c>
      <c r="F4075" t="inlineStr">
        <is>
          <t>2015-12</t>
        </is>
      </c>
      <c r="G4075" t="inlineStr">
        <is>
          <t>Office Supplies</t>
        </is>
      </c>
      <c r="H4075" t="inlineStr">
        <is>
          <t>Appliances</t>
        </is>
      </c>
      <c r="I4075" t="inlineStr">
        <is>
          <t>Kensington 7 Outlet MasterPiece Power Center</t>
        </is>
      </c>
      <c r="J4075" s="8" t="n">
        <v>2</v>
      </c>
      <c r="K4075" s="10" t="n">
        <v>0</v>
      </c>
      <c r="L4075" s="11" t="n">
        <v>355.96</v>
      </c>
      <c r="M4075" s="11">
        <f>L4075-N4075</f>
        <v>252.7316</v>
      </c>
      <c r="N4075" s="11" t="n">
        <v>103.2284</v>
      </c>
      <c r="O4075">
        <f>IF(L4075=0,"—",N4075/L4075)</f>
        <v>0.29</v>
      </c>
      <c r="P4075" t="inlineStr">
        <is>
          <t>East</t>
        </is>
      </c>
      <c r="Q4075" t="inlineStr">
        <is>
          <t>Home Office</t>
        </is>
      </c>
    </row>
    <row r="4076">
      <c r="A4076" s="8" t="n">
        <v>496</v>
      </c>
      <c r="B4076" t="inlineStr">
        <is>
          <t>CA-2015-134782</t>
        </is>
      </c>
      <c r="C4076" s="9" t="n">
        <v>42365</v>
      </c>
      <c r="D4076" s="8" t="n">
        <v>2015</v>
      </c>
      <c r="E4076" s="8" t="n">
        <v>12</v>
      </c>
      <c r="F4076" t="inlineStr">
        <is>
          <t>2015-12</t>
        </is>
      </c>
      <c r="G4076" t="inlineStr">
        <is>
          <t>Office Supplies</t>
        </is>
      </c>
      <c r="H4076" t="inlineStr">
        <is>
          <t>Envelopes</t>
        </is>
      </c>
      <c r="I4076" t="inlineStr">
        <is>
          <t>Strathmore #10 Envelopes, Ultimate White</t>
        </is>
      </c>
      <c r="J4076" s="8" t="n">
        <v>2</v>
      </c>
      <c r="K4076" s="10" t="n">
        <v>0</v>
      </c>
      <c r="L4076" s="11" t="n">
        <v>105.42</v>
      </c>
      <c r="M4076" s="11">
        <f>L4076-N4076</f>
        <v>53.7642</v>
      </c>
      <c r="N4076" s="11" t="n">
        <v>51.6558</v>
      </c>
      <c r="O4076">
        <f>IF(L4076=0,"—",N4076/L4076)</f>
        <v>0.49</v>
      </c>
      <c r="P4076" t="inlineStr">
        <is>
          <t>South</t>
        </is>
      </c>
      <c r="Q4076" t="inlineStr">
        <is>
          <t>Consumer</t>
        </is>
      </c>
    </row>
    <row r="4077">
      <c r="A4077" s="8" t="n">
        <v>1094</v>
      </c>
      <c r="B4077" t="inlineStr">
        <is>
          <t>CA-2015-165085</t>
        </is>
      </c>
      <c r="C4077" s="9" t="n">
        <v>42365</v>
      </c>
      <c r="D4077" s="8" t="n">
        <v>2015</v>
      </c>
      <c r="E4077" s="8" t="n">
        <v>12</v>
      </c>
      <c r="F4077" t="inlineStr">
        <is>
          <t>2015-12</t>
        </is>
      </c>
      <c r="G4077" t="inlineStr">
        <is>
          <t>Office Supplies</t>
        </is>
      </c>
      <c r="H4077" t="inlineStr">
        <is>
          <t>Paper</t>
        </is>
      </c>
      <c r="I4077" t="inlineStr">
        <is>
          <t>Xerox 1950</t>
        </is>
      </c>
      <c r="J4077" s="8" t="n">
        <v>5</v>
      </c>
      <c r="K4077" s="10" t="n">
        <v>0</v>
      </c>
      <c r="L4077" s="11" t="n">
        <v>28.9</v>
      </c>
      <c r="M4077" s="11">
        <f>L4077-N4077</f>
        <v>14.738999999999999</v>
      </c>
      <c r="N4077" s="11" t="n">
        <v>14.161</v>
      </c>
      <c r="O4077">
        <f>IF(L4077=0,"—",N4077/L4077)</f>
        <v>0.49</v>
      </c>
      <c r="P4077" t="inlineStr">
        <is>
          <t>East</t>
        </is>
      </c>
      <c r="Q4077" t="inlineStr">
        <is>
          <t>Home Office</t>
        </is>
      </c>
    </row>
    <row r="4078">
      <c r="A4078" s="8" t="n">
        <v>162</v>
      </c>
      <c r="B4078" t="inlineStr">
        <is>
          <t>CA-2015-119697</t>
        </is>
      </c>
      <c r="C4078" s="9" t="n">
        <v>42366</v>
      </c>
      <c r="D4078" s="8" t="n">
        <v>2015</v>
      </c>
      <c r="E4078" s="8" t="n">
        <v>12</v>
      </c>
      <c r="F4078" t="inlineStr">
        <is>
          <t>2015-12</t>
        </is>
      </c>
      <c r="G4078" t="inlineStr">
        <is>
          <t>Technology</t>
        </is>
      </c>
      <c r="H4078" t="inlineStr">
        <is>
          <t>Accessories</t>
        </is>
      </c>
      <c r="I4078" t="inlineStr">
        <is>
          <t>Lenovo 17-Key USB Numeric Keypad</t>
        </is>
      </c>
      <c r="J4078" s="8" t="n">
        <v>2</v>
      </c>
      <c r="K4078" s="10" t="n">
        <v>0.2</v>
      </c>
      <c r="L4078" s="11" t="n">
        <v>54.384</v>
      </c>
      <c r="M4078" s="11">
        <f>L4078-N4078</f>
        <v>53.0244</v>
      </c>
      <c r="N4078" s="11" t="n">
        <v>1.3596</v>
      </c>
      <c r="O4078">
        <f>IF(L4078=0,"—",N4078/L4078)</f>
        <v>0.024999999999999998</v>
      </c>
      <c r="P4078" t="inlineStr">
        <is>
          <t>East</t>
        </is>
      </c>
      <c r="Q4078" t="inlineStr">
        <is>
          <t>Consumer</t>
        </is>
      </c>
    </row>
    <row r="4079">
      <c r="A4079" s="8" t="n">
        <v>4037</v>
      </c>
      <c r="B4079" t="inlineStr">
        <is>
          <t>CA-2015-148859</t>
        </is>
      </c>
      <c r="C4079" s="9" t="n">
        <v>42366</v>
      </c>
      <c r="D4079" s="8" t="n">
        <v>2015</v>
      </c>
      <c r="E4079" s="8" t="n">
        <v>12</v>
      </c>
      <c r="F4079" t="inlineStr">
        <is>
          <t>2015-12</t>
        </is>
      </c>
      <c r="G4079" t="inlineStr">
        <is>
          <t>Office Supplies</t>
        </is>
      </c>
      <c r="H4079" t="inlineStr">
        <is>
          <t>Storage</t>
        </is>
      </c>
      <c r="I4079" t="inlineStr">
        <is>
          <t>Tenex Personal Filing Tote With Secure Closure Lid, Black/Frost</t>
        </is>
      </c>
      <c r="J4079" s="8" t="n">
        <v>2</v>
      </c>
      <c r="K4079" s="10" t="n">
        <v>0.2</v>
      </c>
      <c r="L4079" s="11" t="n">
        <v>24.816</v>
      </c>
      <c r="M4079" s="11">
        <f>L4079-N4079</f>
        <v>23.265</v>
      </c>
      <c r="N4079" s="11" t="n">
        <v>1.551</v>
      </c>
      <c r="O4079">
        <f>IF(L4079=0,"—",N4079/L4079)</f>
        <v>0.0625</v>
      </c>
      <c r="P4079" t="inlineStr">
        <is>
          <t>Central</t>
        </is>
      </c>
      <c r="Q4079" t="inlineStr">
        <is>
          <t>Consumer</t>
        </is>
      </c>
    </row>
    <row r="4080">
      <c r="A4080" s="8" t="n">
        <v>9876</v>
      </c>
      <c r="B4080" t="inlineStr">
        <is>
          <t>CA-2015-130855</t>
        </is>
      </c>
      <c r="C4080" s="9" t="n">
        <v>42367</v>
      </c>
      <c r="D4080" s="8" t="n">
        <v>2015</v>
      </c>
      <c r="E4080" s="8" t="n">
        <v>12</v>
      </c>
      <c r="F4080" t="inlineStr">
        <is>
          <t>2015-12</t>
        </is>
      </c>
      <c r="G4080" t="inlineStr">
        <is>
          <t>Office Supplies</t>
        </is>
      </c>
      <c r="H4080" t="inlineStr">
        <is>
          <t>Supplies</t>
        </is>
      </c>
      <c r="I4080" t="inlineStr">
        <is>
          <t>Acme Serrated Blade Letter Opener</t>
        </is>
      </c>
      <c r="J4080" s="8" t="n">
        <v>2</v>
      </c>
      <c r="K4080" s="10" t="n">
        <v>0</v>
      </c>
      <c r="L4080" s="11" t="n">
        <v>6.36</v>
      </c>
      <c r="M4080" s="11">
        <f>L4080-N4080</f>
        <v>6.2964</v>
      </c>
      <c r="N4080" s="11" t="n">
        <v>0.0636</v>
      </c>
      <c r="O4080">
        <f>IF(L4080=0,"—",N4080/L4080)</f>
        <v>0.01</v>
      </c>
      <c r="P4080" t="inlineStr">
        <is>
          <t>East</t>
        </is>
      </c>
      <c r="Q4080" t="inlineStr">
        <is>
          <t>Consumer</t>
        </is>
      </c>
    </row>
    <row r="4081">
      <c r="A4081" s="8" t="n">
        <v>6010</v>
      </c>
      <c r="B4081" t="inlineStr">
        <is>
          <t>CA-2015-135580</t>
        </is>
      </c>
      <c r="C4081" s="9" t="n">
        <v>42368</v>
      </c>
      <c r="D4081" s="8" t="n">
        <v>2015</v>
      </c>
      <c r="E4081" s="8" t="n">
        <v>12</v>
      </c>
      <c r="F4081" t="inlineStr">
        <is>
          <t>2015-12</t>
        </is>
      </c>
      <c r="G4081" t="inlineStr">
        <is>
          <t>Office Supplies</t>
        </is>
      </c>
      <c r="H4081" t="inlineStr">
        <is>
          <t>Storage</t>
        </is>
      </c>
      <c r="I4081" t="inlineStr">
        <is>
          <t>2300 Heavy-Duty Transfer File Systems by Perma</t>
        </is>
      </c>
      <c r="J4081" s="8" t="n">
        <v>3</v>
      </c>
      <c r="K4081" s="10" t="n">
        <v>0</v>
      </c>
      <c r="L4081" s="11" t="n">
        <v>74.94</v>
      </c>
      <c r="M4081" s="11">
        <f>L4081-N4081</f>
        <v>60.7014</v>
      </c>
      <c r="N4081" s="11" t="n">
        <v>14.2386</v>
      </c>
      <c r="O4081">
        <f>IF(L4081=0,"—",N4081/L4081)</f>
        <v>0.19</v>
      </c>
      <c r="P4081" t="inlineStr">
        <is>
          <t>West</t>
        </is>
      </c>
      <c r="Q4081" t="inlineStr">
        <is>
          <t>Consumer</t>
        </is>
      </c>
    </row>
    <row r="4082">
      <c r="A4082" s="8" t="n">
        <v>6013</v>
      </c>
      <c r="B4082" t="inlineStr">
        <is>
          <t>CA-2015-135580</t>
        </is>
      </c>
      <c r="C4082" s="9" t="n">
        <v>42368</v>
      </c>
      <c r="D4082" s="8" t="n">
        <v>2015</v>
      </c>
      <c r="E4082" s="8" t="n">
        <v>12</v>
      </c>
      <c r="F4082" t="inlineStr">
        <is>
          <t>2015-12</t>
        </is>
      </c>
      <c r="G4082" t="inlineStr">
        <is>
          <t>Technology</t>
        </is>
      </c>
      <c r="H4082" t="inlineStr">
        <is>
          <t>Phones</t>
        </is>
      </c>
      <c r="I4082" t="inlineStr">
        <is>
          <t>Cisco SPA 502G IP Phone</t>
        </is>
      </c>
      <c r="J4082" s="8" t="n">
        <v>3</v>
      </c>
      <c r="K4082" s="10" t="n">
        <v>0.2</v>
      </c>
      <c r="L4082" s="11" t="n">
        <v>287.88</v>
      </c>
      <c r="M4082" s="11">
        <f>L4082-N4082</f>
        <v>251.89499999999998</v>
      </c>
      <c r="N4082" s="11" t="n">
        <v>35.985</v>
      </c>
      <c r="O4082">
        <f>IF(L4082=0,"—",N4082/L4082)</f>
        <v>0.125</v>
      </c>
      <c r="P4082" t="inlineStr">
        <is>
          <t>West</t>
        </is>
      </c>
      <c r="Q4082" t="inlineStr">
        <is>
          <t>Consumer</t>
        </is>
      </c>
    </row>
    <row r="4083">
      <c r="A4083" s="8" t="n">
        <v>6009</v>
      </c>
      <c r="B4083" t="inlineStr">
        <is>
          <t>CA-2015-135580</t>
        </is>
      </c>
      <c r="C4083" s="9" t="n">
        <v>42368</v>
      </c>
      <c r="D4083" s="8" t="n">
        <v>2015</v>
      </c>
      <c r="E4083" s="8" t="n">
        <v>12</v>
      </c>
      <c r="F4083" t="inlineStr">
        <is>
          <t>2015-12</t>
        </is>
      </c>
      <c r="G4083" t="inlineStr">
        <is>
          <t>Office Supplies</t>
        </is>
      </c>
      <c r="H4083" t="inlineStr">
        <is>
          <t>Paper</t>
        </is>
      </c>
      <c r="I4083" t="inlineStr">
        <is>
          <t>Xerox 1929</t>
        </is>
      </c>
      <c r="J4083" s="8" t="n">
        <v>3</v>
      </c>
      <c r="K4083" s="10" t="n">
        <v>0</v>
      </c>
      <c r="L4083" s="11" t="n">
        <v>68.52</v>
      </c>
      <c r="M4083" s="11">
        <f>L4083-N4083</f>
        <v>37.0008</v>
      </c>
      <c r="N4083" s="11" t="n">
        <v>31.5192</v>
      </c>
      <c r="O4083">
        <f>IF(L4083=0,"—",N4083/L4083)</f>
        <v>0.46</v>
      </c>
      <c r="P4083" t="inlineStr">
        <is>
          <t>West</t>
        </is>
      </c>
      <c r="Q4083" t="inlineStr">
        <is>
          <t>Consumer</t>
        </is>
      </c>
    </row>
    <row r="4084">
      <c r="A4084" s="8" t="n">
        <v>6012</v>
      </c>
      <c r="B4084" t="inlineStr">
        <is>
          <t>CA-2015-135580</t>
        </is>
      </c>
      <c r="C4084" s="9" t="n">
        <v>42368</v>
      </c>
      <c r="D4084" s="8" t="n">
        <v>2015</v>
      </c>
      <c r="E4084" s="8" t="n">
        <v>12</v>
      </c>
      <c r="F4084" t="inlineStr">
        <is>
          <t>2015-12</t>
        </is>
      </c>
      <c r="G4084" t="inlineStr">
        <is>
          <t>Office Supplies</t>
        </is>
      </c>
      <c r="H4084" t="inlineStr">
        <is>
          <t>Envelopes</t>
        </is>
      </c>
      <c r="I4084" t="inlineStr">
        <is>
          <t>Tyvek Side-Opening Peel &amp; Seel Expanding Envelopes</t>
        </is>
      </c>
      <c r="J4084" s="8" t="n">
        <v>3</v>
      </c>
      <c r="K4084" s="10" t="n">
        <v>0</v>
      </c>
      <c r="L4084" s="11" t="n">
        <v>271.44</v>
      </c>
      <c r="M4084" s="11">
        <f>L4084-N4084</f>
        <v>149.292</v>
      </c>
      <c r="N4084" s="11" t="n">
        <v>122.148</v>
      </c>
      <c r="O4084">
        <f>IF(L4084=0,"—",N4084/L4084)</f>
        <v>0.45</v>
      </c>
      <c r="P4084" t="inlineStr">
        <is>
          <t>West</t>
        </is>
      </c>
      <c r="Q4084" t="inlineStr">
        <is>
          <t>Consumer</t>
        </is>
      </c>
    </row>
    <row r="4085">
      <c r="A4085" s="8" t="n">
        <v>6011</v>
      </c>
      <c r="B4085" t="inlineStr">
        <is>
          <t>CA-2015-135580</t>
        </is>
      </c>
      <c r="C4085" s="9" t="n">
        <v>42368</v>
      </c>
      <c r="D4085" s="8" t="n">
        <v>2015</v>
      </c>
      <c r="E4085" s="8" t="n">
        <v>12</v>
      </c>
      <c r="F4085" t="inlineStr">
        <is>
          <t>2015-12</t>
        </is>
      </c>
      <c r="G4085" t="inlineStr">
        <is>
          <t>Technology</t>
        </is>
      </c>
      <c r="H4085" t="inlineStr">
        <is>
          <t>Machines</t>
        </is>
      </c>
      <c r="I4085" t="inlineStr">
        <is>
          <t>Zebra GX420t Direct Thermal/Thermal Transfer Printer</t>
        </is>
      </c>
      <c r="J4085" s="8" t="n">
        <v>6</v>
      </c>
      <c r="K4085" s="10" t="n">
        <v>0.2</v>
      </c>
      <c r="L4085" s="11" t="n">
        <v>2548.56</v>
      </c>
      <c r="M4085" s="11">
        <f>L4085-N4085</f>
        <v>2261.8469999999998</v>
      </c>
      <c r="N4085" s="11" t="n">
        <v>286.713</v>
      </c>
      <c r="O4085">
        <f>IF(L4085=0,"—",N4085/L4085)</f>
        <v>0.11250000000000002</v>
      </c>
      <c r="P4085" t="inlineStr">
        <is>
          <t>West</t>
        </is>
      </c>
      <c r="Q4085" t="inlineStr">
        <is>
          <t>Consumer</t>
        </is>
      </c>
    </row>
    <row r="4086">
      <c r="A4086" s="8" t="n">
        <v>1896</v>
      </c>
      <c r="B4086" t="inlineStr">
        <is>
          <t>CA-2015-109197</t>
        </is>
      </c>
      <c r="C4086" s="9" t="n">
        <v>42369</v>
      </c>
      <c r="D4086" s="8" t="n">
        <v>2015</v>
      </c>
      <c r="E4086" s="8" t="n">
        <v>12</v>
      </c>
      <c r="F4086" t="inlineStr">
        <is>
          <t>2015-12</t>
        </is>
      </c>
      <c r="G4086" t="inlineStr">
        <is>
          <t>Office Supplies</t>
        </is>
      </c>
      <c r="H4086" t="inlineStr">
        <is>
          <t>Binders</t>
        </is>
      </c>
      <c r="I4086" t="inlineStr">
        <is>
          <t>Ibico Hi-Tech Manual Binding System</t>
        </is>
      </c>
      <c r="J4086" s="8" t="n">
        <v>2</v>
      </c>
      <c r="K4086" s="10" t="n">
        <v>0.2</v>
      </c>
      <c r="L4086" s="11" t="n">
        <v>487.984</v>
      </c>
      <c r="M4086" s="11">
        <f>L4086-N4086</f>
        <v>335.489</v>
      </c>
      <c r="N4086" s="11" t="n">
        <v>152.495</v>
      </c>
      <c r="O4086">
        <f>IF(L4086=0,"—",N4086/L4086)</f>
        <v>0.3125</v>
      </c>
      <c r="P4086" t="inlineStr">
        <is>
          <t>West</t>
        </is>
      </c>
      <c r="Q4086" t="inlineStr">
        <is>
          <t>Consumer</t>
        </is>
      </c>
    </row>
    <row r="4087">
      <c r="A4087" s="8" t="n">
        <v>2323</v>
      </c>
      <c r="B4087" t="inlineStr">
        <is>
          <t>CA-2015-109470</t>
        </is>
      </c>
      <c r="C4087" s="9" t="n">
        <v>42369</v>
      </c>
      <c r="D4087" s="8" t="n">
        <v>2015</v>
      </c>
      <c r="E4087" s="8" t="n">
        <v>12</v>
      </c>
      <c r="F4087" t="inlineStr">
        <is>
          <t>2015-12</t>
        </is>
      </c>
      <c r="G4087" t="inlineStr">
        <is>
          <t>Office Supplies</t>
        </is>
      </c>
      <c r="H4087" t="inlineStr">
        <is>
          <t>Binders</t>
        </is>
      </c>
      <c r="I4087" t="inlineStr">
        <is>
          <t>GBC Clear Cover, 8-1/2 x 11, unpunched, 25 covers per pack</t>
        </is>
      </c>
      <c r="J4087" s="8" t="n">
        <v>4</v>
      </c>
      <c r="K4087" s="10" t="n">
        <v>0</v>
      </c>
      <c r="L4087" s="11" t="n">
        <v>60.64</v>
      </c>
      <c r="M4087" s="11">
        <f>L4087-N4087</f>
        <v>32.745599999999996</v>
      </c>
      <c r="N4087" s="11" t="n">
        <v>27.8944</v>
      </c>
      <c r="O4087">
        <f>IF(L4087=0,"—",N4087/L4087)</f>
        <v>0.46</v>
      </c>
      <c r="P4087" t="inlineStr">
        <is>
          <t>South</t>
        </is>
      </c>
      <c r="Q4087" t="inlineStr">
        <is>
          <t>Corporate</t>
        </is>
      </c>
    </row>
    <row r="4088">
      <c r="A4088" s="8" t="n">
        <v>2138</v>
      </c>
      <c r="B4088" t="inlineStr">
        <is>
          <t>CA-2015-156377</t>
        </is>
      </c>
      <c r="C4088" s="9" t="n">
        <v>42369</v>
      </c>
      <c r="D4088" s="8" t="n">
        <v>2015</v>
      </c>
      <c r="E4088" s="8" t="n">
        <v>12</v>
      </c>
      <c r="F4088" t="inlineStr">
        <is>
          <t>2015-12</t>
        </is>
      </c>
      <c r="G4088" t="inlineStr">
        <is>
          <t>Office Supplies</t>
        </is>
      </c>
      <c r="H4088" t="inlineStr">
        <is>
          <t>Binders</t>
        </is>
      </c>
      <c r="I4088" t="inlineStr">
        <is>
          <t>Newell 3-Hole Punched Plastic Slotted Magazine Holders for Binders</t>
        </is>
      </c>
      <c r="J4088" s="8" t="n">
        <v>4</v>
      </c>
      <c r="K4088" s="10" t="n">
        <v>0.8</v>
      </c>
      <c r="L4088" s="11" t="n">
        <v>3.656</v>
      </c>
      <c r="M4088" s="11">
        <f>L4088-N4088</f>
        <v>9.5056</v>
      </c>
      <c r="N4088" s="11" t="n">
        <v>-5.8496</v>
      </c>
      <c r="O4088">
        <f>IF(L4088=0,"—",N4088/L4088)</f>
        <v>-1.5999999999999999</v>
      </c>
      <c r="P4088" t="inlineStr">
        <is>
          <t>Central</t>
        </is>
      </c>
      <c r="Q4088" t="inlineStr">
        <is>
          <t>Consumer</t>
        </is>
      </c>
    </row>
    <row r="4089">
      <c r="A4089" s="8" t="n">
        <v>2325</v>
      </c>
      <c r="B4089" t="inlineStr">
        <is>
          <t>CA-2015-109470</t>
        </is>
      </c>
      <c r="C4089" s="9" t="n">
        <v>42369</v>
      </c>
      <c r="D4089" s="8" t="n">
        <v>2015</v>
      </c>
      <c r="E4089" s="8" t="n">
        <v>12</v>
      </c>
      <c r="F4089" t="inlineStr">
        <is>
          <t>2015-12</t>
        </is>
      </c>
      <c r="G4089" t="inlineStr">
        <is>
          <t>Office Supplies</t>
        </is>
      </c>
      <c r="H4089" t="inlineStr">
        <is>
          <t>Binders</t>
        </is>
      </c>
      <c r="I4089" t="inlineStr">
        <is>
          <t>Ibico Plastic Spiral Binding Combs</t>
        </is>
      </c>
      <c r="J4089" s="8" t="n">
        <v>12</v>
      </c>
      <c r="K4089" s="10" t="n">
        <v>0</v>
      </c>
      <c r="L4089" s="11" t="n">
        <v>364.8</v>
      </c>
      <c r="M4089" s="11">
        <f>L4089-N4089</f>
        <v>196.99200000000002</v>
      </c>
      <c r="N4089" s="11" t="n">
        <v>167.808</v>
      </c>
      <c r="O4089">
        <f>IF(L4089=0,"—",N4089/L4089)</f>
        <v>0.45999999999999996</v>
      </c>
      <c r="P4089" t="inlineStr">
        <is>
          <t>South</t>
        </is>
      </c>
      <c r="Q4089" t="inlineStr">
        <is>
          <t>Corporate</t>
        </is>
      </c>
    </row>
    <row r="4090">
      <c r="A4090" s="8" t="n">
        <v>6073</v>
      </c>
      <c r="B4090" t="inlineStr">
        <is>
          <t>CA-2015-120901</t>
        </is>
      </c>
      <c r="C4090" s="9" t="n">
        <v>42369</v>
      </c>
      <c r="D4090" s="8" t="n">
        <v>2015</v>
      </c>
      <c r="E4090" s="8" t="n">
        <v>12</v>
      </c>
      <c r="F4090" t="inlineStr">
        <is>
          <t>2015-12</t>
        </is>
      </c>
      <c r="G4090" t="inlineStr">
        <is>
          <t>Office Supplies</t>
        </is>
      </c>
      <c r="H4090" t="inlineStr">
        <is>
          <t>Fasteners</t>
        </is>
      </c>
      <c r="I4090" t="inlineStr">
        <is>
          <t>Stockwell Push Pins</t>
        </is>
      </c>
      <c r="J4090" s="8" t="n">
        <v>2</v>
      </c>
      <c r="K4090" s="10" t="n">
        <v>0.2</v>
      </c>
      <c r="L4090" s="11" t="n">
        <v>3.488</v>
      </c>
      <c r="M4090" s="11">
        <f>L4090-N4090</f>
        <v>2.9212</v>
      </c>
      <c r="N4090" s="11" t="n">
        <v>0.5668</v>
      </c>
      <c r="O4090">
        <f>IF(L4090=0,"—",N4090/L4090)</f>
        <v>0.1625</v>
      </c>
      <c r="P4090" t="inlineStr">
        <is>
          <t>Central</t>
        </is>
      </c>
      <c r="Q4090" t="inlineStr">
        <is>
          <t>Consumer</t>
        </is>
      </c>
    </row>
    <row r="4091">
      <c r="A4091" s="8" t="n">
        <v>6072</v>
      </c>
      <c r="B4091" t="inlineStr">
        <is>
          <t>CA-2015-120901</t>
        </is>
      </c>
      <c r="C4091" s="9" t="n">
        <v>42369</v>
      </c>
      <c r="D4091" s="8" t="n">
        <v>2015</v>
      </c>
      <c r="E4091" s="8" t="n">
        <v>12</v>
      </c>
      <c r="F4091" t="inlineStr">
        <is>
          <t>2015-12</t>
        </is>
      </c>
      <c r="G4091" t="inlineStr">
        <is>
          <t>Office Supplies</t>
        </is>
      </c>
      <c r="H4091" t="inlineStr">
        <is>
          <t>Storage</t>
        </is>
      </c>
      <c r="I4091" t="inlineStr">
        <is>
          <t>Fellowes Stor/Drawer Steel Plus Storage Drawers</t>
        </is>
      </c>
      <c r="J4091" s="8" t="n">
        <v>2</v>
      </c>
      <c r="K4091" s="10" t="n">
        <v>0.2</v>
      </c>
      <c r="L4091" s="11" t="n">
        <v>152.688</v>
      </c>
      <c r="M4091" s="11">
        <f>L4091-N4091</f>
        <v>179.4084</v>
      </c>
      <c r="N4091" s="11" t="n">
        <v>-26.7204</v>
      </c>
      <c r="O4091">
        <f>IF(L4091=0,"—",N4091/L4091)</f>
        <v>-0.17500000000000002</v>
      </c>
      <c r="P4091" t="inlineStr">
        <is>
          <t>Central</t>
        </is>
      </c>
      <c r="Q4091" t="inlineStr">
        <is>
          <t>Consumer</t>
        </is>
      </c>
    </row>
    <row r="4092">
      <c r="A4092" s="8" t="n">
        <v>2137</v>
      </c>
      <c r="B4092" t="inlineStr">
        <is>
          <t>CA-2015-156377</t>
        </is>
      </c>
      <c r="C4092" s="9" t="n">
        <v>42369</v>
      </c>
      <c r="D4092" s="8" t="n">
        <v>2015</v>
      </c>
      <c r="E4092" s="8" t="n">
        <v>12</v>
      </c>
      <c r="F4092" t="inlineStr">
        <is>
          <t>2015-12</t>
        </is>
      </c>
      <c r="G4092" t="inlineStr">
        <is>
          <t>Furniture</t>
        </is>
      </c>
      <c r="H4092" t="inlineStr">
        <is>
          <t>Furnishings</t>
        </is>
      </c>
      <c r="I4092" t="inlineStr">
        <is>
          <t>Eldon Expressions Wood Desk Accessories, Oak</t>
        </is>
      </c>
      <c r="J4092" s="8" t="n">
        <v>5</v>
      </c>
      <c r="K4092" s="10" t="n">
        <v>0.6</v>
      </c>
      <c r="L4092" s="11" t="n">
        <v>14.76</v>
      </c>
      <c r="M4092" s="11">
        <f>L4092-N4092</f>
        <v>26.198999999999998</v>
      </c>
      <c r="N4092" s="11" t="n">
        <v>-11.439</v>
      </c>
      <c r="O4092">
        <f>IF(L4092=0,"—",N4092/L4092)</f>
        <v>-0.775</v>
      </c>
      <c r="P4092" t="inlineStr">
        <is>
          <t>Central</t>
        </is>
      </c>
      <c r="Q4092" t="inlineStr">
        <is>
          <t>Consumer</t>
        </is>
      </c>
    </row>
    <row r="4093">
      <c r="A4093" s="8" t="n">
        <v>7356</v>
      </c>
      <c r="B4093" t="inlineStr">
        <is>
          <t>CA-2015-139780</t>
        </is>
      </c>
      <c r="C4093" s="9" t="n">
        <v>42369</v>
      </c>
      <c r="D4093" s="8" t="n">
        <v>2015</v>
      </c>
      <c r="E4093" s="8" t="n">
        <v>12</v>
      </c>
      <c r="F4093" t="inlineStr">
        <is>
          <t>2015-12</t>
        </is>
      </c>
      <c r="G4093" t="inlineStr">
        <is>
          <t>Office Supplies</t>
        </is>
      </c>
      <c r="H4093" t="inlineStr">
        <is>
          <t>Binders</t>
        </is>
      </c>
      <c r="I4093" t="inlineStr">
        <is>
          <t>Fellowes Presentation Covers for Comb Binding Machines</t>
        </is>
      </c>
      <c r="J4093" s="8" t="n">
        <v>8</v>
      </c>
      <c r="K4093" s="10" t="n">
        <v>0</v>
      </c>
      <c r="L4093" s="11" t="n">
        <v>116.4</v>
      </c>
      <c r="M4093" s="11">
        <f>L4093-N4093</f>
        <v>64.02000000000001</v>
      </c>
      <c r="N4093" s="11" t="n">
        <v>52.38</v>
      </c>
      <c r="O4093">
        <f>IF(L4093=0,"—",N4093/L4093)</f>
        <v>0.45</v>
      </c>
      <c r="P4093" t="inlineStr">
        <is>
          <t>Central</t>
        </is>
      </c>
      <c r="Q4093" t="inlineStr">
        <is>
          <t>Corporate</t>
        </is>
      </c>
    </row>
    <row r="4094">
      <c r="A4094" s="8" t="n">
        <v>6074</v>
      </c>
      <c r="B4094" t="inlineStr">
        <is>
          <t>CA-2015-120901</t>
        </is>
      </c>
      <c r="C4094" s="9" t="n">
        <v>42369</v>
      </c>
      <c r="D4094" s="8" t="n">
        <v>2015</v>
      </c>
      <c r="E4094" s="8" t="n">
        <v>12</v>
      </c>
      <c r="F4094" t="inlineStr">
        <is>
          <t>2015-12</t>
        </is>
      </c>
      <c r="G4094" t="inlineStr">
        <is>
          <t>Office Supplies</t>
        </is>
      </c>
      <c r="H4094" t="inlineStr">
        <is>
          <t>Supplies</t>
        </is>
      </c>
      <c r="I4094" t="inlineStr">
        <is>
          <t>Staple remover</t>
        </is>
      </c>
      <c r="J4094" s="8" t="n">
        <v>2</v>
      </c>
      <c r="K4094" s="10" t="n">
        <v>0.2</v>
      </c>
      <c r="L4094" s="11" t="n">
        <v>5.888</v>
      </c>
      <c r="M4094" s="11">
        <f>L4094-N4094</f>
        <v>7.2128</v>
      </c>
      <c r="N4094" s="11" t="n">
        <v>-1.3248</v>
      </c>
      <c r="O4094">
        <f>IF(L4094=0,"—",N4094/L4094)</f>
        <v>-0.225</v>
      </c>
      <c r="P4094" t="inlineStr">
        <is>
          <t>Central</t>
        </is>
      </c>
      <c r="Q4094" t="inlineStr">
        <is>
          <t>Consumer</t>
        </is>
      </c>
    </row>
    <row r="4095">
      <c r="A4095" s="8" t="n">
        <v>2322</v>
      </c>
      <c r="B4095" t="inlineStr">
        <is>
          <t>CA-2015-109470</t>
        </is>
      </c>
      <c r="C4095" s="9" t="n">
        <v>42369</v>
      </c>
      <c r="D4095" s="8" t="n">
        <v>2015</v>
      </c>
      <c r="E4095" s="8" t="n">
        <v>12</v>
      </c>
      <c r="F4095" t="inlineStr">
        <is>
          <t>2015-12</t>
        </is>
      </c>
      <c r="G4095" t="inlineStr">
        <is>
          <t>Office Supplies</t>
        </is>
      </c>
      <c r="H4095" t="inlineStr">
        <is>
          <t>Binders</t>
        </is>
      </c>
      <c r="I4095" t="inlineStr">
        <is>
          <t>Tuf-Vin Binders</t>
        </is>
      </c>
      <c r="J4095" s="8" t="n">
        <v>3</v>
      </c>
      <c r="K4095" s="10" t="n">
        <v>0</v>
      </c>
      <c r="L4095" s="11" t="n">
        <v>94.73999999999999</v>
      </c>
      <c r="M4095" s="11">
        <f>L4095-N4095</f>
        <v>50.212199999999996</v>
      </c>
      <c r="N4095" s="11" t="n">
        <v>44.5278</v>
      </c>
      <c r="O4095">
        <f>IF(L4095=0,"—",N4095/L4095)</f>
        <v>0.47000000000000003</v>
      </c>
      <c r="P4095" t="inlineStr">
        <is>
          <t>South</t>
        </is>
      </c>
      <c r="Q4095" t="inlineStr">
        <is>
          <t>Corporate</t>
        </is>
      </c>
    </row>
    <row r="4096">
      <c r="A4096" s="8" t="n">
        <v>2324</v>
      </c>
      <c r="B4096" t="inlineStr">
        <is>
          <t>CA-2015-109470</t>
        </is>
      </c>
      <c r="C4096" s="9" t="n">
        <v>42369</v>
      </c>
      <c r="D4096" s="8" t="n">
        <v>2015</v>
      </c>
      <c r="E4096" s="8" t="n">
        <v>12</v>
      </c>
      <c r="F4096" t="inlineStr">
        <is>
          <t>2015-12</t>
        </is>
      </c>
      <c r="G4096" t="inlineStr">
        <is>
          <t>Office Supplies</t>
        </is>
      </c>
      <c r="H4096" t="inlineStr">
        <is>
          <t>Binders</t>
        </is>
      </c>
      <c r="I4096" t="inlineStr">
        <is>
          <t>Aluminum Screw Posts</t>
        </is>
      </c>
      <c r="J4096" s="8" t="n">
        <v>5</v>
      </c>
      <c r="K4096" s="10" t="n">
        <v>0</v>
      </c>
      <c r="L4096" s="11" t="n">
        <v>76.3</v>
      </c>
      <c r="M4096" s="11">
        <f>L4096-N4096</f>
        <v>38.15</v>
      </c>
      <c r="N4096" s="11" t="n">
        <v>38.15</v>
      </c>
      <c r="O4096">
        <f>IF(L4096=0,"—",N4096/L4096)</f>
        <v>0.5</v>
      </c>
      <c r="P4096" t="inlineStr">
        <is>
          <t>South</t>
        </is>
      </c>
      <c r="Q4096" t="inlineStr">
        <is>
          <t>Corporate</t>
        </is>
      </c>
    </row>
    <row r="4097">
      <c r="A4097" s="8" t="n">
        <v>4919</v>
      </c>
      <c r="B4097" t="inlineStr">
        <is>
          <t>CA-2016-160304</t>
        </is>
      </c>
      <c r="C4097" s="9" t="n">
        <v>42371</v>
      </c>
      <c r="D4097" s="8" t="n">
        <v>2016</v>
      </c>
      <c r="E4097" s="8" t="n">
        <v>1</v>
      </c>
      <c r="F4097" t="inlineStr">
        <is>
          <t>2016-01</t>
        </is>
      </c>
      <c r="G4097" t="inlineStr">
        <is>
          <t>Furniture</t>
        </is>
      </c>
      <c r="H4097" t="inlineStr">
        <is>
          <t>Bookcases</t>
        </is>
      </c>
      <c r="I4097" t="inlineStr">
        <is>
          <t>Bush Westfield Collection Bookcases, Medium Cherry Finish</t>
        </is>
      </c>
      <c r="J4097" s="8" t="n">
        <v>3</v>
      </c>
      <c r="K4097" s="10" t="n">
        <v>0</v>
      </c>
      <c r="L4097" s="11" t="n">
        <v>173.94</v>
      </c>
      <c r="M4097" s="11">
        <f>L4097-N4097</f>
        <v>135.6732</v>
      </c>
      <c r="N4097" s="11" t="n">
        <v>38.2668</v>
      </c>
      <c r="O4097">
        <f>IF(L4097=0,"—",N4097/L4097)</f>
        <v>0.22000000000000003</v>
      </c>
      <c r="P4097" t="inlineStr">
        <is>
          <t>East</t>
        </is>
      </c>
      <c r="Q4097" t="inlineStr">
        <is>
          <t>Corporate</t>
        </is>
      </c>
    </row>
    <row r="4098">
      <c r="A4098" s="8" t="n">
        <v>4920</v>
      </c>
      <c r="B4098" t="inlineStr">
        <is>
          <t>CA-2016-160304</t>
        </is>
      </c>
      <c r="C4098" s="9" t="n">
        <v>42371</v>
      </c>
      <c r="D4098" s="8" t="n">
        <v>2016</v>
      </c>
      <c r="E4098" s="8" t="n">
        <v>1</v>
      </c>
      <c r="F4098" t="inlineStr">
        <is>
          <t>2016-01</t>
        </is>
      </c>
      <c r="G4098" t="inlineStr">
        <is>
          <t>Technology</t>
        </is>
      </c>
      <c r="H4098" t="inlineStr">
        <is>
          <t>Phones</t>
        </is>
      </c>
      <c r="I4098" t="inlineStr">
        <is>
          <t>GE 30522EE2</t>
        </is>
      </c>
      <c r="J4098" s="8" t="n">
        <v>2</v>
      </c>
      <c r="K4098" s="10" t="n">
        <v>0</v>
      </c>
      <c r="L4098" s="11" t="n">
        <v>231.98</v>
      </c>
      <c r="M4098" s="11">
        <f>L4098-N4098</f>
        <v>164.7058</v>
      </c>
      <c r="N4098" s="11" t="n">
        <v>67.27419999999999</v>
      </c>
      <c r="O4098">
        <f>IF(L4098=0,"—",N4098/L4098)</f>
        <v>0.29</v>
      </c>
      <c r="P4098" t="inlineStr">
        <is>
          <t>East</t>
        </is>
      </c>
      <c r="Q4098" t="inlineStr">
        <is>
          <t>Corporate</t>
        </is>
      </c>
    </row>
    <row r="4099">
      <c r="A4099" s="8" t="n">
        <v>9494</v>
      </c>
      <c r="B4099" t="inlineStr">
        <is>
          <t>CA-2016-105207</t>
        </is>
      </c>
      <c r="C4099" s="9" t="n">
        <v>42372</v>
      </c>
      <c r="D4099" s="8" t="n">
        <v>2016</v>
      </c>
      <c r="E4099" s="8" t="n">
        <v>1</v>
      </c>
      <c r="F4099" t="inlineStr">
        <is>
          <t>2016-01</t>
        </is>
      </c>
      <c r="G4099" t="inlineStr">
        <is>
          <t>Furniture</t>
        </is>
      </c>
      <c r="H4099" t="inlineStr">
        <is>
          <t>Tables</t>
        </is>
      </c>
      <c r="I4099" t="inlineStr">
        <is>
          <t>Hon Practical Foundations 30 x 60 Training Table, Light Gray/Charcoal</t>
        </is>
      </c>
      <c r="J4099" s="8" t="n">
        <v>7</v>
      </c>
      <c r="K4099" s="10" t="n">
        <v>0</v>
      </c>
      <c r="L4099" s="11" t="n">
        <v>1592.85</v>
      </c>
      <c r="M4099" s="11">
        <f>L4099-N4099</f>
        <v>1242.4229999999998</v>
      </c>
      <c r="N4099" s="11" t="n">
        <v>350.427</v>
      </c>
      <c r="O4099">
        <f>IF(L4099=0,"—",N4099/L4099)</f>
        <v>0.22000000000000003</v>
      </c>
      <c r="P4099" t="inlineStr">
        <is>
          <t>Central</t>
        </is>
      </c>
      <c r="Q4099" t="inlineStr">
        <is>
          <t>Corporate</t>
        </is>
      </c>
    </row>
    <row r="4100">
      <c r="A4100" s="8" t="n">
        <v>8605</v>
      </c>
      <c r="B4100" t="inlineStr">
        <is>
          <t>US-2016-116365</t>
        </is>
      </c>
      <c r="C4100" s="9" t="n">
        <v>42372</v>
      </c>
      <c r="D4100" s="8" t="n">
        <v>2016</v>
      </c>
      <c r="E4100" s="8" t="n">
        <v>1</v>
      </c>
      <c r="F4100" t="inlineStr">
        <is>
          <t>2016-01</t>
        </is>
      </c>
      <c r="G4100" t="inlineStr">
        <is>
          <t>Technology</t>
        </is>
      </c>
      <c r="H4100" t="inlineStr">
        <is>
          <t>Accessories</t>
        </is>
      </c>
      <c r="I4100" t="inlineStr">
        <is>
          <t>WD My Passport Ultra 1TB Portable External Hard Drive</t>
        </is>
      </c>
      <c r="J4100" s="8" t="n">
        <v>3</v>
      </c>
      <c r="K4100" s="10" t="n">
        <v>0.2</v>
      </c>
      <c r="L4100" s="11" t="n">
        <v>165.6</v>
      </c>
      <c r="M4100" s="11">
        <f>L4100-N4100</f>
        <v>171.81</v>
      </c>
      <c r="N4100" s="11" t="n">
        <v>-6.21</v>
      </c>
      <c r="O4100">
        <f>IF(L4100=0,"—",N4100/L4100)</f>
        <v>-0.0375</v>
      </c>
      <c r="P4100" t="inlineStr">
        <is>
          <t>Central</t>
        </is>
      </c>
      <c r="Q4100" t="inlineStr">
        <is>
          <t>Corporate</t>
        </is>
      </c>
    </row>
    <row r="4101">
      <c r="A4101" s="8" t="n">
        <v>3074</v>
      </c>
      <c r="B4101" t="inlineStr">
        <is>
          <t>CA-2016-125206</t>
        </is>
      </c>
      <c r="C4101" s="9" t="n">
        <v>42372</v>
      </c>
      <c r="D4101" s="8" t="n">
        <v>2016</v>
      </c>
      <c r="E4101" s="8" t="n">
        <v>1</v>
      </c>
      <c r="F4101" t="inlineStr">
        <is>
          <t>2016-01</t>
        </is>
      </c>
      <c r="G4101" t="inlineStr">
        <is>
          <t>Office Supplies</t>
        </is>
      </c>
      <c r="H4101" t="inlineStr">
        <is>
          <t>Storage</t>
        </is>
      </c>
      <c r="I4101" t="inlineStr">
        <is>
          <t>Recycled Steel Personal File for Hanging File Folders</t>
        </is>
      </c>
      <c r="J4101" s="8" t="n">
        <v>2</v>
      </c>
      <c r="K4101" s="10" t="n">
        <v>0</v>
      </c>
      <c r="L4101" s="11" t="n">
        <v>114.46</v>
      </c>
      <c r="M4101" s="11">
        <f>L4101-N4101</f>
        <v>85.845</v>
      </c>
      <c r="N4101" s="11" t="n">
        <v>28.615</v>
      </c>
      <c r="O4101">
        <f>IF(L4101=0,"—",N4101/L4101)</f>
        <v>0.25</v>
      </c>
      <c r="P4101" t="inlineStr">
        <is>
          <t>West</t>
        </is>
      </c>
      <c r="Q4101" t="inlineStr">
        <is>
          <t>Consumer</t>
        </is>
      </c>
    </row>
    <row r="4102">
      <c r="A4102" s="8" t="n">
        <v>8604</v>
      </c>
      <c r="B4102" t="inlineStr">
        <is>
          <t>US-2016-116365</t>
        </is>
      </c>
      <c r="C4102" s="9" t="n">
        <v>42372</v>
      </c>
      <c r="D4102" s="8" t="n">
        <v>2016</v>
      </c>
      <c r="E4102" s="8" t="n">
        <v>1</v>
      </c>
      <c r="F4102" t="inlineStr">
        <is>
          <t>2016-01</t>
        </is>
      </c>
      <c r="G4102" t="inlineStr">
        <is>
          <t>Technology</t>
        </is>
      </c>
      <c r="H4102" t="inlineStr">
        <is>
          <t>Accessories</t>
        </is>
      </c>
      <c r="I4102" t="inlineStr">
        <is>
          <t>Imation Clip USB flash drive - 8 GB</t>
        </is>
      </c>
      <c r="J4102" s="8" t="n">
        <v>2</v>
      </c>
      <c r="K4102" s="10" t="n">
        <v>0.2</v>
      </c>
      <c r="L4102" s="11" t="n">
        <v>30.08</v>
      </c>
      <c r="M4102" s="11">
        <f>L4102-N4102</f>
        <v>35.344</v>
      </c>
      <c r="N4102" s="11" t="n">
        <v>-5.264</v>
      </c>
      <c r="O4102">
        <f>IF(L4102=0,"—",N4102/L4102)</f>
        <v>-0.17500000000000002</v>
      </c>
      <c r="P4102" t="inlineStr">
        <is>
          <t>Central</t>
        </is>
      </c>
      <c r="Q4102" t="inlineStr">
        <is>
          <t>Corporate</t>
        </is>
      </c>
    </row>
    <row r="4103">
      <c r="A4103" s="8" t="n">
        <v>9495</v>
      </c>
      <c r="B4103" t="inlineStr">
        <is>
          <t>CA-2016-105207</t>
        </is>
      </c>
      <c r="C4103" s="9" t="n">
        <v>42372</v>
      </c>
      <c r="D4103" s="8" t="n">
        <v>2016</v>
      </c>
      <c r="E4103" s="8" t="n">
        <v>1</v>
      </c>
      <c r="F4103" t="inlineStr">
        <is>
          <t>2016-01</t>
        </is>
      </c>
      <c r="G4103" t="inlineStr">
        <is>
          <t>Office Supplies</t>
        </is>
      </c>
      <c r="H4103" t="inlineStr">
        <is>
          <t>Binders</t>
        </is>
      </c>
      <c r="I4103" t="inlineStr">
        <is>
          <t>Storex Dura Pro Binders</t>
        </is>
      </c>
      <c r="J4103" s="8" t="n">
        <v>2</v>
      </c>
      <c r="K4103" s="10" t="n">
        <v>0</v>
      </c>
      <c r="L4103" s="11" t="n">
        <v>11.88</v>
      </c>
      <c r="M4103" s="11">
        <f>L4103-N4103</f>
        <v>6.534000000000001</v>
      </c>
      <c r="N4103" s="11" t="n">
        <v>5.346</v>
      </c>
      <c r="O4103">
        <f>IF(L4103=0,"—",N4103/L4103)</f>
        <v>0.44999999999999996</v>
      </c>
      <c r="P4103" t="inlineStr">
        <is>
          <t>Central</t>
        </is>
      </c>
      <c r="Q4103" t="inlineStr">
        <is>
          <t>Corporate</t>
        </is>
      </c>
    </row>
    <row r="4104">
      <c r="A4104" s="8" t="n">
        <v>8606</v>
      </c>
      <c r="B4104" t="inlineStr">
        <is>
          <t>US-2016-116365</t>
        </is>
      </c>
      <c r="C4104" s="9" t="n">
        <v>42372</v>
      </c>
      <c r="D4104" s="8" t="n">
        <v>2016</v>
      </c>
      <c r="E4104" s="8" t="n">
        <v>1</v>
      </c>
      <c r="F4104" t="inlineStr">
        <is>
          <t>2016-01</t>
        </is>
      </c>
      <c r="G4104" t="inlineStr">
        <is>
          <t>Technology</t>
        </is>
      </c>
      <c r="H4104" t="inlineStr">
        <is>
          <t>Phones</t>
        </is>
      </c>
      <c r="I4104" t="inlineStr">
        <is>
          <t>AT&amp;T 17929 Lendline Telephone</t>
        </is>
      </c>
      <c r="J4104" s="8" t="n">
        <v>5</v>
      </c>
      <c r="K4104" s="10" t="n">
        <v>0.2</v>
      </c>
      <c r="L4104" s="11" t="n">
        <v>180.96</v>
      </c>
      <c r="M4104" s="11">
        <f>L4104-N4104</f>
        <v>167.388</v>
      </c>
      <c r="N4104" s="11" t="n">
        <v>13.572</v>
      </c>
      <c r="O4104">
        <f>IF(L4104=0,"—",N4104/L4104)</f>
        <v>0.075</v>
      </c>
      <c r="P4104" t="inlineStr">
        <is>
          <t>Central</t>
        </is>
      </c>
      <c r="Q4104" t="inlineStr">
        <is>
          <t>Corporate</t>
        </is>
      </c>
    </row>
    <row r="4105">
      <c r="A4105" s="8" t="n">
        <v>5869</v>
      </c>
      <c r="B4105" t="inlineStr">
        <is>
          <t>CA-2016-158211</t>
        </is>
      </c>
      <c r="C4105" s="9" t="n">
        <v>42373</v>
      </c>
      <c r="D4105" s="8" t="n">
        <v>2016</v>
      </c>
      <c r="E4105" s="8" t="n">
        <v>1</v>
      </c>
      <c r="F4105" t="inlineStr">
        <is>
          <t>2016-01</t>
        </is>
      </c>
      <c r="G4105" t="inlineStr">
        <is>
          <t>Office Supplies</t>
        </is>
      </c>
      <c r="H4105" t="inlineStr">
        <is>
          <t>Binders</t>
        </is>
      </c>
      <c r="I4105" t="inlineStr">
        <is>
          <t>Avery Arch Ring Binders</t>
        </is>
      </c>
      <c r="J4105" s="8" t="n">
        <v>6</v>
      </c>
      <c r="K4105" s="10" t="n">
        <v>0.7</v>
      </c>
      <c r="L4105" s="11" t="n">
        <v>104.58</v>
      </c>
      <c r="M4105" s="11">
        <f>L4105-N4105</f>
        <v>184.75799999999998</v>
      </c>
      <c r="N4105" s="11" t="n">
        <v>-80.178</v>
      </c>
      <c r="O4105">
        <f>IF(L4105=0,"—",N4105/L4105)</f>
        <v>-0.7666666666666666</v>
      </c>
      <c r="P4105" t="inlineStr">
        <is>
          <t>East</t>
        </is>
      </c>
      <c r="Q4105" t="inlineStr">
        <is>
          <t>Corporate</t>
        </is>
      </c>
    </row>
    <row r="4106">
      <c r="A4106" s="8" t="n">
        <v>5868</v>
      </c>
      <c r="B4106" t="inlineStr">
        <is>
          <t>CA-2016-158211</t>
        </is>
      </c>
      <c r="C4106" s="9" t="n">
        <v>42373</v>
      </c>
      <c r="D4106" s="8" t="n">
        <v>2016</v>
      </c>
      <c r="E4106" s="8" t="n">
        <v>1</v>
      </c>
      <c r="F4106" t="inlineStr">
        <is>
          <t>2016-01</t>
        </is>
      </c>
      <c r="G4106" t="inlineStr">
        <is>
          <t>Office Supplies</t>
        </is>
      </c>
      <c r="H4106" t="inlineStr">
        <is>
          <t>Art</t>
        </is>
      </c>
      <c r="I4106" t="inlineStr">
        <is>
          <t>Newell 312</t>
        </is>
      </c>
      <c r="J4106" s="8" t="n">
        <v>1</v>
      </c>
      <c r="K4106" s="10" t="n">
        <v>0.2</v>
      </c>
      <c r="L4106" s="11" t="n">
        <v>4.672</v>
      </c>
      <c r="M4106" s="11">
        <f>L4106-N4106</f>
        <v>4.088</v>
      </c>
      <c r="N4106" s="11" t="n">
        <v>0.584</v>
      </c>
      <c r="O4106">
        <f>IF(L4106=0,"—",N4106/L4106)</f>
        <v>0.125</v>
      </c>
      <c r="P4106" t="inlineStr">
        <is>
          <t>East</t>
        </is>
      </c>
      <c r="Q4106" t="inlineStr">
        <is>
          <t>Corporate</t>
        </is>
      </c>
    </row>
    <row r="4107">
      <c r="A4107" s="8" t="n">
        <v>2898</v>
      </c>
      <c r="B4107" t="inlineStr">
        <is>
          <t>US-2016-164630</t>
        </is>
      </c>
      <c r="C4107" s="9" t="n">
        <v>42373</v>
      </c>
      <c r="D4107" s="8" t="n">
        <v>2016</v>
      </c>
      <c r="E4107" s="8" t="n">
        <v>1</v>
      </c>
      <c r="F4107" t="inlineStr">
        <is>
          <t>2016-01</t>
        </is>
      </c>
      <c r="G4107" t="inlineStr">
        <is>
          <t>Technology</t>
        </is>
      </c>
      <c r="H4107" t="inlineStr">
        <is>
          <t>Copiers</t>
        </is>
      </c>
      <c r="I4107" t="inlineStr">
        <is>
          <t>Hewlett Packard 310 Color Digital Copier</t>
        </is>
      </c>
      <c r="J4107" s="8" t="n">
        <v>4</v>
      </c>
      <c r="K4107" s="10" t="n">
        <v>0.2</v>
      </c>
      <c r="L4107" s="11" t="n">
        <v>959.968</v>
      </c>
      <c r="M4107" s="11">
        <f>L4107-N4107</f>
        <v>839.972</v>
      </c>
      <c r="N4107" s="11" t="n">
        <v>119.996</v>
      </c>
      <c r="O4107">
        <f>IF(L4107=0,"—",N4107/L4107)</f>
        <v>0.125</v>
      </c>
      <c r="P4107" t="inlineStr">
        <is>
          <t>South</t>
        </is>
      </c>
      <c r="Q4107" t="inlineStr">
        <is>
          <t>Corporate</t>
        </is>
      </c>
    </row>
    <row r="4108">
      <c r="A4108" s="8" t="n">
        <v>863</v>
      </c>
      <c r="B4108" t="inlineStr">
        <is>
          <t>CA-2016-134474</t>
        </is>
      </c>
      <c r="C4108" s="9" t="n">
        <v>42374</v>
      </c>
      <c r="D4108" s="8" t="n">
        <v>2016</v>
      </c>
      <c r="E4108" s="8" t="n">
        <v>1</v>
      </c>
      <c r="F4108" t="inlineStr">
        <is>
          <t>2016-01</t>
        </is>
      </c>
      <c r="G4108" t="inlineStr">
        <is>
          <t>Technology</t>
        </is>
      </c>
      <c r="H4108" t="inlineStr">
        <is>
          <t>Accessories</t>
        </is>
      </c>
      <c r="I4108" t="inlineStr">
        <is>
          <t>Logitech MX Performance Wireless Mouse</t>
        </is>
      </c>
      <c r="J4108" s="8" t="n">
        <v>6</v>
      </c>
      <c r="K4108" s="10" t="n">
        <v>0.2</v>
      </c>
      <c r="L4108" s="11" t="n">
        <v>191.472</v>
      </c>
      <c r="M4108" s="11">
        <f>L4108-N4108</f>
        <v>150.7842</v>
      </c>
      <c r="N4108" s="11" t="n">
        <v>40.6878</v>
      </c>
      <c r="O4108">
        <f>IF(L4108=0,"—",N4108/L4108)</f>
        <v>0.2125</v>
      </c>
      <c r="P4108" t="inlineStr">
        <is>
          <t>South</t>
        </is>
      </c>
      <c r="Q4108" t="inlineStr">
        <is>
          <t>Corporate</t>
        </is>
      </c>
    </row>
    <row r="4109">
      <c r="A4109" s="8" t="n">
        <v>864</v>
      </c>
      <c r="B4109" t="inlineStr">
        <is>
          <t>CA-2016-134474</t>
        </is>
      </c>
      <c r="C4109" s="9" t="n">
        <v>42374</v>
      </c>
      <c r="D4109" s="8" t="n">
        <v>2016</v>
      </c>
      <c r="E4109" s="8" t="n">
        <v>1</v>
      </c>
      <c r="F4109" t="inlineStr">
        <is>
          <t>2016-01</t>
        </is>
      </c>
      <c r="G4109" t="inlineStr">
        <is>
          <t>Office Supplies</t>
        </is>
      </c>
      <c r="H4109" t="inlineStr">
        <is>
          <t>Art</t>
        </is>
      </c>
      <c r="I4109" t="inlineStr">
        <is>
          <t>Newell 337</t>
        </is>
      </c>
      <c r="J4109" s="8" t="n">
        <v>2</v>
      </c>
      <c r="K4109" s="10" t="n">
        <v>0.2</v>
      </c>
      <c r="L4109" s="11" t="n">
        <v>5.248</v>
      </c>
      <c r="M4109" s="11">
        <f>L4109-N4109</f>
        <v>4.6576</v>
      </c>
      <c r="N4109" s="11" t="n">
        <v>0.5904</v>
      </c>
      <c r="O4109">
        <f>IF(L4109=0,"—",N4109/L4109)</f>
        <v>0.1125</v>
      </c>
      <c r="P4109" t="inlineStr">
        <is>
          <t>South</t>
        </is>
      </c>
      <c r="Q4109" t="inlineStr">
        <is>
          <t>Corporate</t>
        </is>
      </c>
    </row>
    <row r="4110">
      <c r="A4110" s="8" t="n">
        <v>865</v>
      </c>
      <c r="B4110" t="inlineStr">
        <is>
          <t>CA-2016-134474</t>
        </is>
      </c>
      <c r="C4110" s="9" t="n">
        <v>42374</v>
      </c>
      <c r="D4110" s="8" t="n">
        <v>2016</v>
      </c>
      <c r="E4110" s="8" t="n">
        <v>1</v>
      </c>
      <c r="F4110" t="inlineStr">
        <is>
          <t>2016-01</t>
        </is>
      </c>
      <c r="G4110" t="inlineStr">
        <is>
          <t>Technology</t>
        </is>
      </c>
      <c r="H4110" t="inlineStr">
        <is>
          <t>Phones</t>
        </is>
      </c>
      <c r="I4110" t="inlineStr">
        <is>
          <t>Logitech B530 USB Headset - headset - Full size, Binaural</t>
        </is>
      </c>
      <c r="J4110" s="8" t="n">
        <v>2</v>
      </c>
      <c r="K4110" s="10" t="n">
        <v>0.2</v>
      </c>
      <c r="L4110" s="11" t="n">
        <v>59.184</v>
      </c>
      <c r="M4110" s="11">
        <f>L4110-N4110</f>
        <v>54.005399999999995</v>
      </c>
      <c r="N4110" s="11" t="n">
        <v>5.1786</v>
      </c>
      <c r="O4110">
        <f>IF(L4110=0,"—",N4110/L4110)</f>
        <v>0.08750000000000001</v>
      </c>
      <c r="P4110" t="inlineStr">
        <is>
          <t>South</t>
        </is>
      </c>
      <c r="Q4110" t="inlineStr">
        <is>
          <t>Corporate</t>
        </is>
      </c>
    </row>
    <row r="4111">
      <c r="A4111" s="8" t="n">
        <v>2162</v>
      </c>
      <c r="B4111" t="inlineStr">
        <is>
          <t>CA-2016-101938</t>
        </is>
      </c>
      <c r="C4111" s="9" t="n">
        <v>42376</v>
      </c>
      <c r="D4111" s="8" t="n">
        <v>2016</v>
      </c>
      <c r="E4111" s="8" t="n">
        <v>1</v>
      </c>
      <c r="F4111" t="inlineStr">
        <is>
          <t>2016-01</t>
        </is>
      </c>
      <c r="G4111" t="inlineStr">
        <is>
          <t>Office Supplies</t>
        </is>
      </c>
      <c r="H4111" t="inlineStr">
        <is>
          <t>Art</t>
        </is>
      </c>
      <c r="I4111" t="inlineStr">
        <is>
          <t>Panasonic KP-350BK Electric Pencil Sharpener with Auto Stop</t>
        </is>
      </c>
      <c r="J4111" s="8" t="n">
        <v>1</v>
      </c>
      <c r="K4111" s="10" t="n">
        <v>0</v>
      </c>
      <c r="L4111" s="11" t="n">
        <v>34.58</v>
      </c>
      <c r="M4111" s="11">
        <f>L4111-N4111</f>
        <v>24.5518</v>
      </c>
      <c r="N4111" s="11" t="n">
        <v>10.0282</v>
      </c>
      <c r="O4111">
        <f>IF(L4111=0,"—",N4111/L4111)</f>
        <v>0.29000000000000004</v>
      </c>
      <c r="P4111" t="inlineStr">
        <is>
          <t>West</t>
        </is>
      </c>
      <c r="Q4111" t="inlineStr">
        <is>
          <t>Home Office</t>
        </is>
      </c>
    </row>
    <row r="4112">
      <c r="A4112" s="8" t="n">
        <v>8031</v>
      </c>
      <c r="B4112" t="inlineStr">
        <is>
          <t>CA-2016-158806</t>
        </is>
      </c>
      <c r="C4112" s="9" t="n">
        <v>42376</v>
      </c>
      <c r="D4112" s="8" t="n">
        <v>2016</v>
      </c>
      <c r="E4112" s="8" t="n">
        <v>1</v>
      </c>
      <c r="F4112" t="inlineStr">
        <is>
          <t>2016-01</t>
        </is>
      </c>
      <c r="G4112" t="inlineStr">
        <is>
          <t>Furniture</t>
        </is>
      </c>
      <c r="H4112" t="inlineStr">
        <is>
          <t>Furnishings</t>
        </is>
      </c>
      <c r="I4112" t="inlineStr">
        <is>
          <t>Executive Impressions 13" Clairmont Wall Clock</t>
        </is>
      </c>
      <c r="J4112" s="8" t="n">
        <v>3</v>
      </c>
      <c r="K4112" s="10" t="n">
        <v>0.6</v>
      </c>
      <c r="L4112" s="11" t="n">
        <v>23.076</v>
      </c>
      <c r="M4112" s="11">
        <f>L4112-N4112</f>
        <v>34.0371</v>
      </c>
      <c r="N4112" s="11" t="n">
        <v>-10.9611</v>
      </c>
      <c r="O4112">
        <f>IF(L4112=0,"—",N4112/L4112)</f>
        <v>-0.475</v>
      </c>
      <c r="P4112" t="inlineStr">
        <is>
          <t>Central</t>
        </is>
      </c>
      <c r="Q4112" t="inlineStr">
        <is>
          <t>Consumer</t>
        </is>
      </c>
    </row>
    <row r="4113">
      <c r="A4113" s="8" t="n">
        <v>8032</v>
      </c>
      <c r="B4113" t="inlineStr">
        <is>
          <t>CA-2016-158806</t>
        </is>
      </c>
      <c r="C4113" s="9" t="n">
        <v>42376</v>
      </c>
      <c r="D4113" s="8" t="n">
        <v>2016</v>
      </c>
      <c r="E4113" s="8" t="n">
        <v>1</v>
      </c>
      <c r="F4113" t="inlineStr">
        <is>
          <t>2016-01</t>
        </is>
      </c>
      <c r="G4113" t="inlineStr">
        <is>
          <t>Office Supplies</t>
        </is>
      </c>
      <c r="H4113" t="inlineStr">
        <is>
          <t>Paper</t>
        </is>
      </c>
      <c r="I4113" t="inlineStr">
        <is>
          <t>Xerox 212</t>
        </is>
      </c>
      <c r="J4113" s="8" t="n">
        <v>5</v>
      </c>
      <c r="K4113" s="10" t="n">
        <v>0.2</v>
      </c>
      <c r="L4113" s="11" t="n">
        <v>25.92</v>
      </c>
      <c r="M4113" s="11">
        <f>L4113-N4113</f>
        <v>16.848000000000003</v>
      </c>
      <c r="N4113" s="11" t="n">
        <v>9.071999999999999</v>
      </c>
      <c r="O4113">
        <f>IF(L4113=0,"—",N4113/L4113)</f>
        <v>0.3499999999999999</v>
      </c>
      <c r="P4113" t="inlineStr">
        <is>
          <t>Central</t>
        </is>
      </c>
      <c r="Q4113" t="inlineStr">
        <is>
          <t>Consumer</t>
        </is>
      </c>
    </row>
    <row r="4114">
      <c r="A4114" s="8" t="n">
        <v>7809</v>
      </c>
      <c r="B4114" t="inlineStr">
        <is>
          <t>US-2016-137295</t>
        </is>
      </c>
      <c r="C4114" s="9" t="n">
        <v>42377</v>
      </c>
      <c r="D4114" s="8" t="n">
        <v>2016</v>
      </c>
      <c r="E4114" s="8" t="n">
        <v>1</v>
      </c>
      <c r="F4114" t="inlineStr">
        <is>
          <t>2016-01</t>
        </is>
      </c>
      <c r="G4114" t="inlineStr">
        <is>
          <t>Office Supplies</t>
        </is>
      </c>
      <c r="H4114" t="inlineStr">
        <is>
          <t>Art</t>
        </is>
      </c>
      <c r="I4114" t="inlineStr">
        <is>
          <t>Newell 319</t>
        </is>
      </c>
      <c r="J4114" s="8" t="n">
        <v>3</v>
      </c>
      <c r="K4114" s="10" t="n">
        <v>0.2</v>
      </c>
      <c r="L4114" s="11" t="n">
        <v>47.616</v>
      </c>
      <c r="M4114" s="11">
        <f>L4114-N4114</f>
        <v>41.664</v>
      </c>
      <c r="N4114" s="11" t="n">
        <v>5.952</v>
      </c>
      <c r="O4114">
        <f>IF(L4114=0,"—",N4114/L4114)</f>
        <v>0.125</v>
      </c>
      <c r="P4114" t="inlineStr">
        <is>
          <t>South</t>
        </is>
      </c>
      <c r="Q4114" t="inlineStr">
        <is>
          <t>Consumer</t>
        </is>
      </c>
    </row>
    <row r="4115">
      <c r="A4115" s="8" t="n">
        <v>7810</v>
      </c>
      <c r="B4115" t="inlineStr">
        <is>
          <t>US-2016-137295</t>
        </is>
      </c>
      <c r="C4115" s="9" t="n">
        <v>42377</v>
      </c>
      <c r="D4115" s="8" t="n">
        <v>2016</v>
      </c>
      <c r="E4115" s="8" t="n">
        <v>1</v>
      </c>
      <c r="F4115" t="inlineStr">
        <is>
          <t>2016-01</t>
        </is>
      </c>
      <c r="G4115" t="inlineStr">
        <is>
          <t>Technology</t>
        </is>
      </c>
      <c r="H4115" t="inlineStr">
        <is>
          <t>Phones</t>
        </is>
      </c>
      <c r="I4115" t="inlineStr">
        <is>
          <t>Avaya 5410 Digital phone</t>
        </is>
      </c>
      <c r="J4115" s="8" t="n">
        <v>2</v>
      </c>
      <c r="K4115" s="10" t="n">
        <v>0.2</v>
      </c>
      <c r="L4115" s="11" t="n">
        <v>108.784</v>
      </c>
      <c r="M4115" s="11">
        <f>L4115-N4115</f>
        <v>97.9056</v>
      </c>
      <c r="N4115" s="11" t="n">
        <v>10.8784</v>
      </c>
      <c r="O4115">
        <f>IF(L4115=0,"—",N4115/L4115)</f>
        <v>0.09999999999999999</v>
      </c>
      <c r="P4115" t="inlineStr">
        <is>
          <t>South</t>
        </is>
      </c>
      <c r="Q4115" t="inlineStr">
        <is>
          <t>Consumer</t>
        </is>
      </c>
    </row>
    <row r="4116">
      <c r="A4116" s="8" t="n">
        <v>6852</v>
      </c>
      <c r="B4116" t="inlineStr">
        <is>
          <t>US-2016-100461</t>
        </is>
      </c>
      <c r="C4116" s="9" t="n">
        <v>42377</v>
      </c>
      <c r="D4116" s="8" t="n">
        <v>2016</v>
      </c>
      <c r="E4116" s="8" t="n">
        <v>1</v>
      </c>
      <c r="F4116" t="inlineStr">
        <is>
          <t>2016-01</t>
        </is>
      </c>
      <c r="G4116" t="inlineStr">
        <is>
          <t>Office Supplies</t>
        </is>
      </c>
      <c r="H4116" t="inlineStr">
        <is>
          <t>Binders</t>
        </is>
      </c>
      <c r="I4116" t="inlineStr">
        <is>
          <t>Plastic Binding Combs</t>
        </is>
      </c>
      <c r="J4116" s="8" t="n">
        <v>7</v>
      </c>
      <c r="K4116" s="10" t="n">
        <v>0</v>
      </c>
      <c r="L4116" s="11" t="n">
        <v>106.05</v>
      </c>
      <c r="M4116" s="11">
        <f>L4116-N4116</f>
        <v>56.2065</v>
      </c>
      <c r="N4116" s="11" t="n">
        <v>49.8435</v>
      </c>
      <c r="O4116">
        <f>IF(L4116=0,"—",N4116/L4116)</f>
        <v>0.47000000000000003</v>
      </c>
      <c r="P4116" t="inlineStr">
        <is>
          <t>Central</t>
        </is>
      </c>
      <c r="Q4116" t="inlineStr">
        <is>
          <t>Corporate</t>
        </is>
      </c>
    </row>
    <row r="4117">
      <c r="A4117" s="8" t="n">
        <v>6851</v>
      </c>
      <c r="B4117" t="inlineStr">
        <is>
          <t>US-2016-100461</t>
        </is>
      </c>
      <c r="C4117" s="9" t="n">
        <v>42377</v>
      </c>
      <c r="D4117" s="8" t="n">
        <v>2016</v>
      </c>
      <c r="E4117" s="8" t="n">
        <v>1</v>
      </c>
      <c r="F4117" t="inlineStr">
        <is>
          <t>2016-01</t>
        </is>
      </c>
      <c r="G4117" t="inlineStr">
        <is>
          <t>Furniture</t>
        </is>
      </c>
      <c r="H4117" t="inlineStr">
        <is>
          <t>Bookcases</t>
        </is>
      </c>
      <c r="I4117" t="inlineStr">
        <is>
          <t>Atlantic Metals Mobile 3-Shelf Bookcases, Custom Colors</t>
        </is>
      </c>
      <c r="J4117" s="8" t="n">
        <v>6</v>
      </c>
      <c r="K4117" s="10" t="n">
        <v>0</v>
      </c>
      <c r="L4117" s="11" t="n">
        <v>1565.88</v>
      </c>
      <c r="M4117" s="11">
        <f>L4117-N4117</f>
        <v>1158.7512000000002</v>
      </c>
      <c r="N4117" s="11" t="n">
        <v>407.1288</v>
      </c>
      <c r="O4117">
        <f>IF(L4117=0,"—",N4117/L4117)</f>
        <v>0.26</v>
      </c>
      <c r="P4117" t="inlineStr">
        <is>
          <t>Central</t>
        </is>
      </c>
      <c r="Q4117" t="inlineStr">
        <is>
          <t>Corporate</t>
        </is>
      </c>
    </row>
    <row r="4118">
      <c r="A4118" s="8" t="n">
        <v>7808</v>
      </c>
      <c r="B4118" t="inlineStr">
        <is>
          <t>US-2016-137295</t>
        </is>
      </c>
      <c r="C4118" s="9" t="n">
        <v>42377</v>
      </c>
      <c r="D4118" s="8" t="n">
        <v>2016</v>
      </c>
      <c r="E4118" s="8" t="n">
        <v>1</v>
      </c>
      <c r="F4118" t="inlineStr">
        <is>
          <t>2016-01</t>
        </is>
      </c>
      <c r="G4118" t="inlineStr">
        <is>
          <t>Office Supplies</t>
        </is>
      </c>
      <c r="H4118" t="inlineStr">
        <is>
          <t>Binders</t>
        </is>
      </c>
      <c r="I4118" t="inlineStr">
        <is>
          <t>XtraLife ClearVue Slant-D Ring Binder, White, 3"</t>
        </is>
      </c>
      <c r="J4118" s="8" t="n">
        <v>7</v>
      </c>
      <c r="K4118" s="10" t="n">
        <v>0.7</v>
      </c>
      <c r="L4118" s="11" t="n">
        <v>30.828</v>
      </c>
      <c r="M4118" s="11">
        <f>L4118-N4118</f>
        <v>55.4904</v>
      </c>
      <c r="N4118" s="11" t="n">
        <v>-24.6624</v>
      </c>
      <c r="O4118">
        <f>IF(L4118=0,"—",N4118/L4118)</f>
        <v>-0.8</v>
      </c>
      <c r="P4118" t="inlineStr">
        <is>
          <t>South</t>
        </is>
      </c>
      <c r="Q4118" t="inlineStr">
        <is>
          <t>Consumer</t>
        </is>
      </c>
    </row>
    <row r="4119">
      <c r="A4119" s="8" t="n">
        <v>3209</v>
      </c>
      <c r="B4119" t="inlineStr">
        <is>
          <t>CA-2016-108882</t>
        </is>
      </c>
      <c r="C4119" s="9" t="n">
        <v>42378</v>
      </c>
      <c r="D4119" s="8" t="n">
        <v>2016</v>
      </c>
      <c r="E4119" s="8" t="n">
        <v>1</v>
      </c>
      <c r="F4119" t="inlineStr">
        <is>
          <t>2016-01</t>
        </is>
      </c>
      <c r="G4119" t="inlineStr">
        <is>
          <t>Technology</t>
        </is>
      </c>
      <c r="H4119" t="inlineStr">
        <is>
          <t>Accessories</t>
        </is>
      </c>
      <c r="I4119" t="inlineStr">
        <is>
          <t>Logitech G500s Laser Gaming Mouse with Adjustable Weight Tuning</t>
        </is>
      </c>
      <c r="J4119" s="8" t="n">
        <v>5</v>
      </c>
      <c r="K4119" s="10" t="n">
        <v>0</v>
      </c>
      <c r="L4119" s="11" t="n">
        <v>349.95</v>
      </c>
      <c r="M4119" s="11">
        <f>L4119-N4119</f>
        <v>230.96699999999998</v>
      </c>
      <c r="N4119" s="11" t="n">
        <v>118.983</v>
      </c>
      <c r="O4119">
        <f>IF(L4119=0,"—",N4119/L4119)</f>
        <v>0.34</v>
      </c>
      <c r="P4119" t="inlineStr">
        <is>
          <t>West</t>
        </is>
      </c>
      <c r="Q4119" t="inlineStr">
        <is>
          <t>Corporate</t>
        </is>
      </c>
    </row>
    <row r="4120">
      <c r="A4120" s="8" t="n">
        <v>3702</v>
      </c>
      <c r="B4120" t="inlineStr">
        <is>
          <t>CA-2016-126543</t>
        </is>
      </c>
      <c r="C4120" s="9" t="n">
        <v>42378</v>
      </c>
      <c r="D4120" s="8" t="n">
        <v>2016</v>
      </c>
      <c r="E4120" s="8" t="n">
        <v>1</v>
      </c>
      <c r="F4120" t="inlineStr">
        <is>
          <t>2016-01</t>
        </is>
      </c>
      <c r="G4120" t="inlineStr">
        <is>
          <t>Furniture</t>
        </is>
      </c>
      <c r="H4120" t="inlineStr">
        <is>
          <t>Furnishings</t>
        </is>
      </c>
      <c r="I4120" t="inlineStr">
        <is>
          <t>DAX Two-Tone Rosewood/Black Document Frame, Desktop, 5 x 7</t>
        </is>
      </c>
      <c r="J4120" s="8" t="n">
        <v>2</v>
      </c>
      <c r="K4120" s="10" t="n">
        <v>0.2</v>
      </c>
      <c r="L4120" s="11" t="n">
        <v>15.168</v>
      </c>
      <c r="M4120" s="11">
        <f>L4120-N4120</f>
        <v>11.376</v>
      </c>
      <c r="N4120" s="11" t="n">
        <v>3.792</v>
      </c>
      <c r="O4120">
        <f>IF(L4120=0,"—",N4120/L4120)</f>
        <v>0.25</v>
      </c>
      <c r="P4120" t="inlineStr">
        <is>
          <t>East</t>
        </is>
      </c>
      <c r="Q4120" t="inlineStr">
        <is>
          <t>Corporate</t>
        </is>
      </c>
    </row>
    <row r="4121">
      <c r="A4121" s="8" t="n">
        <v>3210</v>
      </c>
      <c r="B4121" t="inlineStr">
        <is>
          <t>CA-2016-108882</t>
        </is>
      </c>
      <c r="C4121" s="9" t="n">
        <v>42378</v>
      </c>
      <c r="D4121" s="8" t="n">
        <v>2016</v>
      </c>
      <c r="E4121" s="8" t="n">
        <v>1</v>
      </c>
      <c r="F4121" t="inlineStr">
        <is>
          <t>2016-01</t>
        </is>
      </c>
      <c r="G4121" t="inlineStr">
        <is>
          <t>Technology</t>
        </is>
      </c>
      <c r="H4121" t="inlineStr">
        <is>
          <t>Phones</t>
        </is>
      </c>
      <c r="I4121" t="inlineStr">
        <is>
          <t>netTALK DUO VoIP Telephone Service</t>
        </is>
      </c>
      <c r="J4121" s="8" t="n">
        <v>9</v>
      </c>
      <c r="K4121" s="10" t="n">
        <v>0.2</v>
      </c>
      <c r="L4121" s="11" t="n">
        <v>377.928</v>
      </c>
      <c r="M4121" s="11">
        <f>L4121-N4121</f>
        <v>236.20499999999998</v>
      </c>
      <c r="N4121" s="11" t="n">
        <v>141.723</v>
      </c>
      <c r="O4121">
        <f>IF(L4121=0,"—",N4121/L4121)</f>
        <v>0.37500000000000006</v>
      </c>
      <c r="P4121" t="inlineStr">
        <is>
          <t>West</t>
        </is>
      </c>
      <c r="Q4121" t="inlineStr">
        <is>
          <t>Corporate</t>
        </is>
      </c>
    </row>
    <row r="4122">
      <c r="A4122" s="8" t="n">
        <v>4668</v>
      </c>
      <c r="B4122" t="inlineStr">
        <is>
          <t>CA-2016-116547</t>
        </is>
      </c>
      <c r="C4122" s="9" t="n">
        <v>42379</v>
      </c>
      <c r="D4122" s="8" t="n">
        <v>2016</v>
      </c>
      <c r="E4122" s="8" t="n">
        <v>1</v>
      </c>
      <c r="F4122" t="inlineStr">
        <is>
          <t>2016-01</t>
        </is>
      </c>
      <c r="G4122" t="inlineStr">
        <is>
          <t>Technology</t>
        </is>
      </c>
      <c r="H4122" t="inlineStr">
        <is>
          <t>Accessories</t>
        </is>
      </c>
      <c r="I4122" t="inlineStr">
        <is>
          <t>Logitech Media Keyboard K200</t>
        </is>
      </c>
      <c r="J4122" s="8" t="n">
        <v>2</v>
      </c>
      <c r="K4122" s="10" t="n">
        <v>0</v>
      </c>
      <c r="L4122" s="11" t="n">
        <v>69.98</v>
      </c>
      <c r="M4122" s="11">
        <f>L4122-N4122</f>
        <v>56.683800000000005</v>
      </c>
      <c r="N4122" s="11" t="n">
        <v>13.2962</v>
      </c>
      <c r="O4122">
        <f>IF(L4122=0,"—",N4122/L4122)</f>
        <v>0.19</v>
      </c>
      <c r="P4122" t="inlineStr">
        <is>
          <t>West</t>
        </is>
      </c>
      <c r="Q4122" t="inlineStr">
        <is>
          <t>Corporate</t>
        </is>
      </c>
    </row>
    <row r="4123">
      <c r="A4123" s="8" t="n">
        <v>6970</v>
      </c>
      <c r="B4123" t="inlineStr">
        <is>
          <t>CA-2016-163937</t>
        </is>
      </c>
      <c r="C4123" s="9" t="n">
        <v>42379</v>
      </c>
      <c r="D4123" s="8" t="n">
        <v>2016</v>
      </c>
      <c r="E4123" s="8" t="n">
        <v>1</v>
      </c>
      <c r="F4123" t="inlineStr">
        <is>
          <t>2016-01</t>
        </is>
      </c>
      <c r="G4123" t="inlineStr">
        <is>
          <t>Furniture</t>
        </is>
      </c>
      <c r="H4123" t="inlineStr">
        <is>
          <t>Furnishings</t>
        </is>
      </c>
      <c r="I4123" t="inlineStr">
        <is>
          <t>DAX Value U-Channel Document Frames, Easel Back</t>
        </is>
      </c>
      <c r="J4123" s="8" t="n">
        <v>5</v>
      </c>
      <c r="K4123" s="10" t="n">
        <v>0</v>
      </c>
      <c r="L4123" s="11" t="n">
        <v>24.85</v>
      </c>
      <c r="M4123" s="11">
        <f>L4123-N4123</f>
        <v>17.146500000000003</v>
      </c>
      <c r="N4123" s="11" t="n">
        <v>7.7035</v>
      </c>
      <c r="O4123">
        <f>IF(L4123=0,"—",N4123/L4123)</f>
        <v>0.31</v>
      </c>
      <c r="P4123" t="inlineStr">
        <is>
          <t>West</t>
        </is>
      </c>
      <c r="Q4123" t="inlineStr">
        <is>
          <t>Consumer</t>
        </is>
      </c>
    </row>
    <row r="4124">
      <c r="A4124" s="8" t="n">
        <v>4667</v>
      </c>
      <c r="B4124" t="inlineStr">
        <is>
          <t>CA-2016-116547</t>
        </is>
      </c>
      <c r="C4124" s="9" t="n">
        <v>42379</v>
      </c>
      <c r="D4124" s="8" t="n">
        <v>2016</v>
      </c>
      <c r="E4124" s="8" t="n">
        <v>1</v>
      </c>
      <c r="F4124" t="inlineStr">
        <is>
          <t>2016-01</t>
        </is>
      </c>
      <c r="G4124" t="inlineStr">
        <is>
          <t>Furniture</t>
        </is>
      </c>
      <c r="H4124" t="inlineStr">
        <is>
          <t>Furnishings</t>
        </is>
      </c>
      <c r="I4124" t="inlineStr">
        <is>
          <t>24-Hour Round Wall Clock</t>
        </is>
      </c>
      <c r="J4124" s="8" t="n">
        <v>4</v>
      </c>
      <c r="K4124" s="10" t="n">
        <v>0</v>
      </c>
      <c r="L4124" s="11" t="n">
        <v>79.92</v>
      </c>
      <c r="M4124" s="11">
        <f>L4124-N4124</f>
        <v>45.5544</v>
      </c>
      <c r="N4124" s="11" t="n">
        <v>34.3656</v>
      </c>
      <c r="O4124">
        <f>IF(L4124=0,"—",N4124/L4124)</f>
        <v>0.43</v>
      </c>
      <c r="P4124" t="inlineStr">
        <is>
          <t>West</t>
        </is>
      </c>
      <c r="Q4124" t="inlineStr">
        <is>
          <t>Corporate</t>
        </is>
      </c>
    </row>
    <row r="4125">
      <c r="A4125" s="8" t="n">
        <v>8522</v>
      </c>
      <c r="B4125" t="inlineStr">
        <is>
          <t>CA-2016-141887</t>
        </is>
      </c>
      <c r="C4125" s="9" t="n">
        <v>42380</v>
      </c>
      <c r="D4125" s="8" t="n">
        <v>2016</v>
      </c>
      <c r="E4125" s="8" t="n">
        <v>1</v>
      </c>
      <c r="F4125" t="inlineStr">
        <is>
          <t>2016-01</t>
        </is>
      </c>
      <c r="G4125" t="inlineStr">
        <is>
          <t>Furniture</t>
        </is>
      </c>
      <c r="H4125" t="inlineStr">
        <is>
          <t>Furnishings</t>
        </is>
      </c>
      <c r="I4125" t="inlineStr">
        <is>
          <t>Ultra Door Push Plate</t>
        </is>
      </c>
      <c r="J4125" s="8" t="n">
        <v>14</v>
      </c>
      <c r="K4125" s="10" t="n">
        <v>0.2</v>
      </c>
      <c r="L4125" s="11" t="n">
        <v>54.992</v>
      </c>
      <c r="M4125" s="11">
        <f>L4125-N4125</f>
        <v>46.0558</v>
      </c>
      <c r="N4125" s="11" t="n">
        <v>8.936199999999999</v>
      </c>
      <c r="O4125">
        <f>IF(L4125=0,"—",N4125/L4125)</f>
        <v>0.1625</v>
      </c>
      <c r="P4125" t="inlineStr">
        <is>
          <t>East</t>
        </is>
      </c>
      <c r="Q4125" t="inlineStr">
        <is>
          <t>Home Office</t>
        </is>
      </c>
    </row>
    <row r="4126">
      <c r="A4126" s="8" t="n">
        <v>1026</v>
      </c>
      <c r="B4126" t="inlineStr">
        <is>
          <t>CA-2016-126529</t>
        </is>
      </c>
      <c r="C4126" s="9" t="n">
        <v>42380</v>
      </c>
      <c r="D4126" s="8" t="n">
        <v>2016</v>
      </c>
      <c r="E4126" s="8" t="n">
        <v>1</v>
      </c>
      <c r="F4126" t="inlineStr">
        <is>
          <t>2016-01</t>
        </is>
      </c>
      <c r="G4126" t="inlineStr">
        <is>
          <t>Office Supplies</t>
        </is>
      </c>
      <c r="H4126" t="inlineStr">
        <is>
          <t>Paper</t>
        </is>
      </c>
      <c r="I4126" t="inlineStr">
        <is>
          <t>Xerox 2</t>
        </is>
      </c>
      <c r="J4126" s="8" t="n">
        <v>3</v>
      </c>
      <c r="K4126" s="10" t="n">
        <v>0.2</v>
      </c>
      <c r="L4126" s="11" t="n">
        <v>15.552</v>
      </c>
      <c r="M4126" s="11">
        <f>L4126-N4126</f>
        <v>10.108799999999999</v>
      </c>
      <c r="N4126" s="11" t="n">
        <v>5.4432</v>
      </c>
      <c r="O4126">
        <f>IF(L4126=0,"—",N4126/L4126)</f>
        <v>0.35000000000000003</v>
      </c>
      <c r="P4126" t="inlineStr">
        <is>
          <t>East</t>
        </is>
      </c>
      <c r="Q4126" t="inlineStr">
        <is>
          <t>Home Office</t>
        </is>
      </c>
    </row>
    <row r="4127">
      <c r="A4127" s="8" t="n">
        <v>1027</v>
      </c>
      <c r="B4127" t="inlineStr">
        <is>
          <t>CA-2016-126529</t>
        </is>
      </c>
      <c r="C4127" s="9" t="n">
        <v>42380</v>
      </c>
      <c r="D4127" s="8" t="n">
        <v>2016</v>
      </c>
      <c r="E4127" s="8" t="n">
        <v>1</v>
      </c>
      <c r="F4127" t="inlineStr">
        <is>
          <t>2016-01</t>
        </is>
      </c>
      <c r="G4127" t="inlineStr">
        <is>
          <t>Office Supplies</t>
        </is>
      </c>
      <c r="H4127" t="inlineStr">
        <is>
          <t>Paper</t>
        </is>
      </c>
      <c r="I4127" t="inlineStr">
        <is>
          <t>Xerox 1935</t>
        </is>
      </c>
      <c r="J4127" s="8" t="n">
        <v>3</v>
      </c>
      <c r="K4127" s="10" t="n">
        <v>0.2</v>
      </c>
      <c r="L4127" s="11" t="n">
        <v>63.312</v>
      </c>
      <c r="M4127" s="11">
        <f>L4127-N4127</f>
        <v>42.7356</v>
      </c>
      <c r="N4127" s="11" t="n">
        <v>20.5764</v>
      </c>
      <c r="O4127">
        <f>IF(L4127=0,"—",N4127/L4127)</f>
        <v>0.325</v>
      </c>
      <c r="P4127" t="inlineStr">
        <is>
          <t>East</t>
        </is>
      </c>
      <c r="Q4127" t="inlineStr">
        <is>
          <t>Home Office</t>
        </is>
      </c>
    </row>
    <row r="4128">
      <c r="A4128" s="8" t="n">
        <v>1028</v>
      </c>
      <c r="B4128" t="inlineStr">
        <is>
          <t>CA-2016-126529</t>
        </is>
      </c>
      <c r="C4128" s="9" t="n">
        <v>42380</v>
      </c>
      <c r="D4128" s="8" t="n">
        <v>2016</v>
      </c>
      <c r="E4128" s="8" t="n">
        <v>1</v>
      </c>
      <c r="F4128" t="inlineStr">
        <is>
          <t>2016-01</t>
        </is>
      </c>
      <c r="G4128" t="inlineStr">
        <is>
          <t>Technology</t>
        </is>
      </c>
      <c r="H4128" t="inlineStr">
        <is>
          <t>Phones</t>
        </is>
      </c>
      <c r="I4128" t="inlineStr">
        <is>
          <t>Cyber Acoustics AC-202b Speech Recognition Stereo Headset</t>
        </is>
      </c>
      <c r="J4128" s="8" t="n">
        <v>2</v>
      </c>
      <c r="K4128" s="10" t="n">
        <v>0.4</v>
      </c>
      <c r="L4128" s="11" t="n">
        <v>15.588</v>
      </c>
      <c r="M4128" s="11">
        <f>L4128-N4128</f>
        <v>25.4604</v>
      </c>
      <c r="N4128" s="11" t="n">
        <v>-9.872400000000001</v>
      </c>
      <c r="O4128">
        <f>IF(L4128=0,"—",N4128/L4128)</f>
        <v>-0.6333333333333334</v>
      </c>
      <c r="P4128" t="inlineStr">
        <is>
          <t>East</t>
        </is>
      </c>
      <c r="Q4128" t="inlineStr">
        <is>
          <t>Home Office</t>
        </is>
      </c>
    </row>
    <row r="4129">
      <c r="A4129" s="8" t="n">
        <v>7270</v>
      </c>
      <c r="B4129" t="inlineStr">
        <is>
          <t>CA-2016-133368</t>
        </is>
      </c>
      <c r="C4129" s="9" t="n">
        <v>42383</v>
      </c>
      <c r="D4129" s="8" t="n">
        <v>2016</v>
      </c>
      <c r="E4129" s="8" t="n">
        <v>1</v>
      </c>
      <c r="F4129" t="inlineStr">
        <is>
          <t>2016-01</t>
        </is>
      </c>
      <c r="G4129" t="inlineStr">
        <is>
          <t>Furniture</t>
        </is>
      </c>
      <c r="H4129" t="inlineStr">
        <is>
          <t>Furnishings</t>
        </is>
      </c>
      <c r="I4129" t="inlineStr">
        <is>
          <t>Electrix Fluorescent Magnifier Lamps &amp; Weighted Base</t>
        </is>
      </c>
      <c r="J4129" s="8" t="n">
        <v>8</v>
      </c>
      <c r="K4129" s="10" t="n">
        <v>0.2</v>
      </c>
      <c r="L4129" s="11" t="n">
        <v>315.776</v>
      </c>
      <c r="M4129" s="11">
        <f>L4129-N4129</f>
        <v>284.1984</v>
      </c>
      <c r="N4129" s="11" t="n">
        <v>31.5776</v>
      </c>
      <c r="O4129">
        <f>IF(L4129=0,"—",N4129/L4129)</f>
        <v>0.09999999999999999</v>
      </c>
      <c r="P4129" t="inlineStr">
        <is>
          <t>South</t>
        </is>
      </c>
      <c r="Q4129" t="inlineStr">
        <is>
          <t>Consumer</t>
        </is>
      </c>
    </row>
    <row r="4130">
      <c r="A4130" s="8" t="n">
        <v>7269</v>
      </c>
      <c r="B4130" t="inlineStr">
        <is>
          <t>CA-2016-133368</t>
        </is>
      </c>
      <c r="C4130" s="9" t="n">
        <v>42383</v>
      </c>
      <c r="D4130" s="8" t="n">
        <v>2016</v>
      </c>
      <c r="E4130" s="8" t="n">
        <v>1</v>
      </c>
      <c r="F4130" t="inlineStr">
        <is>
          <t>2016-01</t>
        </is>
      </c>
      <c r="G4130" t="inlineStr">
        <is>
          <t>Office Supplies</t>
        </is>
      </c>
      <c r="H4130" t="inlineStr">
        <is>
          <t>Paper</t>
        </is>
      </c>
      <c r="I4130" t="inlineStr">
        <is>
          <t>Xerox 1882</t>
        </is>
      </c>
      <c r="J4130" s="8" t="n">
        <v>2</v>
      </c>
      <c r="K4130" s="10" t="n">
        <v>0.2</v>
      </c>
      <c r="L4130" s="11" t="n">
        <v>89.568</v>
      </c>
      <c r="M4130" s="11">
        <f>L4130-N4130</f>
        <v>57.099599999999995</v>
      </c>
      <c r="N4130" s="11" t="n">
        <v>32.4684</v>
      </c>
      <c r="O4130">
        <f>IF(L4130=0,"—",N4130/L4130)</f>
        <v>0.36250000000000004</v>
      </c>
      <c r="P4130" t="inlineStr">
        <is>
          <t>South</t>
        </is>
      </c>
      <c r="Q4130" t="inlineStr">
        <is>
          <t>Consumer</t>
        </is>
      </c>
    </row>
    <row r="4131">
      <c r="A4131" s="8" t="n">
        <v>5968</v>
      </c>
      <c r="B4131" t="inlineStr">
        <is>
          <t>CA-2016-166912</t>
        </is>
      </c>
      <c r="C4131" s="9" t="n">
        <v>42384</v>
      </c>
      <c r="D4131" s="8" t="n">
        <v>2016</v>
      </c>
      <c r="E4131" s="8" t="n">
        <v>1</v>
      </c>
      <c r="F4131" t="inlineStr">
        <is>
          <t>2016-01</t>
        </is>
      </c>
      <c r="G4131" t="inlineStr">
        <is>
          <t>Office Supplies</t>
        </is>
      </c>
      <c r="H4131" t="inlineStr">
        <is>
          <t>Paper</t>
        </is>
      </c>
      <c r="I4131" t="inlineStr">
        <is>
          <t>Xerox 1893</t>
        </is>
      </c>
      <c r="J4131" s="8" t="n">
        <v>2</v>
      </c>
      <c r="K4131" s="10" t="n">
        <v>0</v>
      </c>
      <c r="L4131" s="11" t="n">
        <v>81.98</v>
      </c>
      <c r="M4131" s="11">
        <f>L4131-N4131</f>
        <v>41.8098</v>
      </c>
      <c r="N4131" s="11" t="n">
        <v>40.1702</v>
      </c>
      <c r="O4131">
        <f>IF(L4131=0,"—",N4131/L4131)</f>
        <v>0.49</v>
      </c>
      <c r="P4131" t="inlineStr">
        <is>
          <t>East</t>
        </is>
      </c>
      <c r="Q4131" t="inlineStr">
        <is>
          <t>Home Office</t>
        </is>
      </c>
    </row>
    <row r="4132">
      <c r="A4132" s="8" t="n">
        <v>2878</v>
      </c>
      <c r="B4132" t="inlineStr">
        <is>
          <t>CA-2016-152072</t>
        </is>
      </c>
      <c r="C4132" s="9" t="n">
        <v>42384</v>
      </c>
      <c r="D4132" s="8" t="n">
        <v>2016</v>
      </c>
      <c r="E4132" s="8" t="n">
        <v>1</v>
      </c>
      <c r="F4132" t="inlineStr">
        <is>
          <t>2016-01</t>
        </is>
      </c>
      <c r="G4132" t="inlineStr">
        <is>
          <t>Office Supplies</t>
        </is>
      </c>
      <c r="H4132" t="inlineStr">
        <is>
          <t>Envelopes</t>
        </is>
      </c>
      <c r="I4132" t="inlineStr">
        <is>
          <t>Quality Park Security Envelopes</t>
        </is>
      </c>
      <c r="J4132" s="8" t="n">
        <v>2</v>
      </c>
      <c r="K4132" s="10" t="n">
        <v>0</v>
      </c>
      <c r="L4132" s="11" t="n">
        <v>52.34</v>
      </c>
      <c r="M4132" s="11">
        <f>L4132-N4132</f>
        <v>27.740200000000005</v>
      </c>
      <c r="N4132" s="11" t="n">
        <v>24.5998</v>
      </c>
      <c r="O4132">
        <f>IF(L4132=0,"—",N4132/L4132)</f>
        <v>0.4699999999999999</v>
      </c>
      <c r="P4132" t="inlineStr">
        <is>
          <t>East</t>
        </is>
      </c>
      <c r="Q4132" t="inlineStr">
        <is>
          <t>Home Office</t>
        </is>
      </c>
    </row>
    <row r="4133">
      <c r="A4133" s="8" t="n">
        <v>3236</v>
      </c>
      <c r="B4133" t="inlineStr">
        <is>
          <t>CA-2016-140746</t>
        </is>
      </c>
      <c r="C4133" s="9" t="n">
        <v>42384</v>
      </c>
      <c r="D4133" s="8" t="n">
        <v>2016</v>
      </c>
      <c r="E4133" s="8" t="n">
        <v>1</v>
      </c>
      <c r="F4133" t="inlineStr">
        <is>
          <t>2016-01</t>
        </is>
      </c>
      <c r="G4133" t="inlineStr">
        <is>
          <t>Furniture</t>
        </is>
      </c>
      <c r="H4133" t="inlineStr">
        <is>
          <t>Tables</t>
        </is>
      </c>
      <c r="I4133" t="inlineStr">
        <is>
          <t>Bevis Round Bullnose 29" High Table Top</t>
        </is>
      </c>
      <c r="J4133" s="8" t="n">
        <v>1</v>
      </c>
      <c r="K4133" s="10" t="n">
        <v>0.3</v>
      </c>
      <c r="L4133" s="11" t="n">
        <v>181.797</v>
      </c>
      <c r="M4133" s="11">
        <f>L4133-N4133</f>
        <v>197.37959999999998</v>
      </c>
      <c r="N4133" s="11" t="n">
        <v>-15.5826</v>
      </c>
      <c r="O4133">
        <f>IF(L4133=0,"—",N4133/L4133)</f>
        <v>-0.08571428571428572</v>
      </c>
      <c r="P4133" t="inlineStr">
        <is>
          <t>East</t>
        </is>
      </c>
      <c r="Q4133" t="inlineStr">
        <is>
          <t>Consumer</t>
        </is>
      </c>
    </row>
    <row r="4134">
      <c r="A4134" s="8" t="n">
        <v>2880</v>
      </c>
      <c r="B4134" t="inlineStr">
        <is>
          <t>CA-2016-152072</t>
        </is>
      </c>
      <c r="C4134" s="9" t="n">
        <v>42384</v>
      </c>
      <c r="D4134" s="8" t="n">
        <v>2016</v>
      </c>
      <c r="E4134" s="8" t="n">
        <v>1</v>
      </c>
      <c r="F4134" t="inlineStr">
        <is>
          <t>2016-01</t>
        </is>
      </c>
      <c r="G4134" t="inlineStr">
        <is>
          <t>Technology</t>
        </is>
      </c>
      <c r="H4134" t="inlineStr">
        <is>
          <t>Accessories</t>
        </is>
      </c>
      <c r="I4134" t="inlineStr">
        <is>
          <t>Logitech Gaming G510s - Keyboard</t>
        </is>
      </c>
      <c r="J4134" s="8" t="n">
        <v>3</v>
      </c>
      <c r="K4134" s="10" t="n">
        <v>0</v>
      </c>
      <c r="L4134" s="11" t="n">
        <v>254.97</v>
      </c>
      <c r="M4134" s="11">
        <f>L4134-N4134</f>
        <v>163.1808</v>
      </c>
      <c r="N4134" s="11" t="n">
        <v>91.78919999999999</v>
      </c>
      <c r="O4134">
        <f>IF(L4134=0,"—",N4134/L4134)</f>
        <v>0.36</v>
      </c>
      <c r="P4134" t="inlineStr">
        <is>
          <t>East</t>
        </is>
      </c>
      <c r="Q4134" t="inlineStr">
        <is>
          <t>Home Office</t>
        </is>
      </c>
    </row>
    <row r="4135">
      <c r="A4135" s="8" t="n">
        <v>2879</v>
      </c>
      <c r="B4135" t="inlineStr">
        <is>
          <t>CA-2016-152072</t>
        </is>
      </c>
      <c r="C4135" s="9" t="n">
        <v>42384</v>
      </c>
      <c r="D4135" s="8" t="n">
        <v>2016</v>
      </c>
      <c r="E4135" s="8" t="n">
        <v>1</v>
      </c>
      <c r="F4135" t="inlineStr">
        <is>
          <t>2016-01</t>
        </is>
      </c>
      <c r="G4135" t="inlineStr">
        <is>
          <t>Office Supplies</t>
        </is>
      </c>
      <c r="H4135" t="inlineStr">
        <is>
          <t>Art</t>
        </is>
      </c>
      <c r="I4135" t="inlineStr">
        <is>
          <t>American Pencil</t>
        </is>
      </c>
      <c r="J4135" s="8" t="n">
        <v>2</v>
      </c>
      <c r="K4135" s="10" t="n">
        <v>0</v>
      </c>
      <c r="L4135" s="11" t="n">
        <v>4.66</v>
      </c>
      <c r="M4135" s="11">
        <f>L4135-N4135</f>
        <v>3.3086</v>
      </c>
      <c r="N4135" s="11" t="n">
        <v>1.3514</v>
      </c>
      <c r="O4135">
        <f>IF(L4135=0,"—",N4135/L4135)</f>
        <v>0.29</v>
      </c>
      <c r="P4135" t="inlineStr">
        <is>
          <t>East</t>
        </is>
      </c>
      <c r="Q4135" t="inlineStr">
        <is>
          <t>Home Office</t>
        </is>
      </c>
    </row>
    <row r="4136">
      <c r="A4136" s="8" t="n">
        <v>3744</v>
      </c>
      <c r="B4136" t="inlineStr">
        <is>
          <t>CA-2016-137848</t>
        </is>
      </c>
      <c r="C4136" s="9" t="n">
        <v>42384</v>
      </c>
      <c r="D4136" s="8" t="n">
        <v>2016</v>
      </c>
      <c r="E4136" s="8" t="n">
        <v>1</v>
      </c>
      <c r="F4136" t="inlineStr">
        <is>
          <t>2016-01</t>
        </is>
      </c>
      <c r="G4136" t="inlineStr">
        <is>
          <t>Office Supplies</t>
        </is>
      </c>
      <c r="H4136" t="inlineStr">
        <is>
          <t>Binders</t>
        </is>
      </c>
      <c r="I4136" t="inlineStr">
        <is>
          <t>Square Ring Data Binders, Rigid 75 Pt. Covers, 11" x 14-7/8"</t>
        </is>
      </c>
      <c r="J4136" s="8" t="n">
        <v>3</v>
      </c>
      <c r="K4136" s="10" t="n">
        <v>0.2</v>
      </c>
      <c r="L4136" s="11" t="n">
        <v>49.536</v>
      </c>
      <c r="M4136" s="11">
        <f>L4136-N4136</f>
        <v>32.19840000000001</v>
      </c>
      <c r="N4136" s="11" t="n">
        <v>17.3376</v>
      </c>
      <c r="O4136">
        <f>IF(L4136=0,"—",N4136/L4136)</f>
        <v>0.35</v>
      </c>
      <c r="P4136" t="inlineStr">
        <is>
          <t>East</t>
        </is>
      </c>
      <c r="Q4136" t="inlineStr">
        <is>
          <t>Consumer</t>
        </is>
      </c>
    </row>
    <row r="4137">
      <c r="A4137" s="8" t="n">
        <v>3742</v>
      </c>
      <c r="B4137" t="inlineStr">
        <is>
          <t>CA-2016-137848</t>
        </is>
      </c>
      <c r="C4137" s="9" t="n">
        <v>42384</v>
      </c>
      <c r="D4137" s="8" t="n">
        <v>2016</v>
      </c>
      <c r="E4137" s="8" t="n">
        <v>1</v>
      </c>
      <c r="F4137" t="inlineStr">
        <is>
          <t>2016-01</t>
        </is>
      </c>
      <c r="G4137" t="inlineStr">
        <is>
          <t>Office Supplies</t>
        </is>
      </c>
      <c r="H4137" t="inlineStr">
        <is>
          <t>Envelopes</t>
        </is>
      </c>
      <c r="I4137" t="inlineStr">
        <is>
          <t>#10 Gummed Flap White Envelopes, 100/Box</t>
        </is>
      </c>
      <c r="J4137" s="8" t="n">
        <v>4</v>
      </c>
      <c r="K4137" s="10" t="n">
        <v>0</v>
      </c>
      <c r="L4137" s="11" t="n">
        <v>16.52</v>
      </c>
      <c r="M4137" s="11">
        <f>L4137-N4137</f>
        <v>8.9208</v>
      </c>
      <c r="N4137" s="11" t="n">
        <v>7.5992</v>
      </c>
      <c r="O4137">
        <f>IF(L4137=0,"—",N4137/L4137)</f>
        <v>0.46</v>
      </c>
      <c r="P4137" t="inlineStr">
        <is>
          <t>East</t>
        </is>
      </c>
      <c r="Q4137" t="inlineStr">
        <is>
          <t>Consumer</t>
        </is>
      </c>
    </row>
    <row r="4138">
      <c r="A4138" s="8" t="n">
        <v>3743</v>
      </c>
      <c r="B4138" t="inlineStr">
        <is>
          <t>CA-2016-137848</t>
        </is>
      </c>
      <c r="C4138" s="9" t="n">
        <v>42384</v>
      </c>
      <c r="D4138" s="8" t="n">
        <v>2016</v>
      </c>
      <c r="E4138" s="8" t="n">
        <v>1</v>
      </c>
      <c r="F4138" t="inlineStr">
        <is>
          <t>2016-01</t>
        </is>
      </c>
      <c r="G4138" t="inlineStr">
        <is>
          <t>Office Supplies</t>
        </is>
      </c>
      <c r="H4138" t="inlineStr">
        <is>
          <t>Paper</t>
        </is>
      </c>
      <c r="I4138" t="inlineStr">
        <is>
          <t>Xerox 1959</t>
        </is>
      </c>
      <c r="J4138" s="8" t="n">
        <v>9</v>
      </c>
      <c r="K4138" s="10" t="n">
        <v>0</v>
      </c>
      <c r="L4138" s="11" t="n">
        <v>60.12</v>
      </c>
      <c r="M4138" s="11">
        <f>L4138-N4138</f>
        <v>31.262399999999996</v>
      </c>
      <c r="N4138" s="11" t="n">
        <v>28.8576</v>
      </c>
      <c r="O4138">
        <f>IF(L4138=0,"—",N4138/L4138)</f>
        <v>0.48000000000000004</v>
      </c>
      <c r="P4138" t="inlineStr">
        <is>
          <t>East</t>
        </is>
      </c>
      <c r="Q4138" t="inlineStr">
        <is>
          <t>Consumer</t>
        </is>
      </c>
    </row>
    <row r="4139">
      <c r="A4139" s="8" t="n">
        <v>26</v>
      </c>
      <c r="B4139" t="inlineStr">
        <is>
          <t>CA-2016-121755</t>
        </is>
      </c>
      <c r="C4139" s="9" t="n">
        <v>42385</v>
      </c>
      <c r="D4139" s="8" t="n">
        <v>2016</v>
      </c>
      <c r="E4139" s="8" t="n">
        <v>1</v>
      </c>
      <c r="F4139" t="inlineStr">
        <is>
          <t>2016-01</t>
        </is>
      </c>
      <c r="G4139" t="inlineStr">
        <is>
          <t>Office Supplies</t>
        </is>
      </c>
      <c r="H4139" t="inlineStr">
        <is>
          <t>Binders</t>
        </is>
      </c>
      <c r="I4139" t="inlineStr">
        <is>
          <t>Wilson Jones Active Use Binders</t>
        </is>
      </c>
      <c r="J4139" s="8" t="n">
        <v>2</v>
      </c>
      <c r="K4139" s="10" t="n">
        <v>0.2</v>
      </c>
      <c r="L4139" s="11" t="n">
        <v>11.648</v>
      </c>
      <c r="M4139" s="11">
        <f>L4139-N4139</f>
        <v>7.425599999999999</v>
      </c>
      <c r="N4139" s="11" t="n">
        <v>4.2224</v>
      </c>
      <c r="O4139">
        <f>IF(L4139=0,"—",N4139/L4139)</f>
        <v>0.36250000000000004</v>
      </c>
      <c r="P4139" t="inlineStr">
        <is>
          <t>West</t>
        </is>
      </c>
      <c r="Q4139" t="inlineStr">
        <is>
          <t>Consumer</t>
        </is>
      </c>
    </row>
    <row r="4140">
      <c r="A4140" s="8" t="n">
        <v>27</v>
      </c>
      <c r="B4140" t="inlineStr">
        <is>
          <t>CA-2016-121755</t>
        </is>
      </c>
      <c r="C4140" s="9" t="n">
        <v>42385</v>
      </c>
      <c r="D4140" s="8" t="n">
        <v>2016</v>
      </c>
      <c r="E4140" s="8" t="n">
        <v>1</v>
      </c>
      <c r="F4140" t="inlineStr">
        <is>
          <t>2016-01</t>
        </is>
      </c>
      <c r="G4140" t="inlineStr">
        <is>
          <t>Technology</t>
        </is>
      </c>
      <c r="H4140" t="inlineStr">
        <is>
          <t>Accessories</t>
        </is>
      </c>
      <c r="I4140" t="inlineStr">
        <is>
          <t>Imation 8GB Mini TravelDrive USB 2.0 Flash Drive</t>
        </is>
      </c>
      <c r="J4140" s="8" t="n">
        <v>3</v>
      </c>
      <c r="K4140" s="10" t="n">
        <v>0</v>
      </c>
      <c r="L4140" s="11" t="n">
        <v>90.56999999999999</v>
      </c>
      <c r="M4140" s="11">
        <f>L4140-N4140</f>
        <v>78.79589999999999</v>
      </c>
      <c r="N4140" s="11" t="n">
        <v>11.7741</v>
      </c>
      <c r="O4140">
        <f>IF(L4140=0,"—",N4140/L4140)</f>
        <v>0.13</v>
      </c>
      <c r="P4140" t="inlineStr">
        <is>
          <t>West</t>
        </is>
      </c>
      <c r="Q4140" t="inlineStr">
        <is>
          <t>Consumer</t>
        </is>
      </c>
    </row>
    <row r="4141">
      <c r="A4141" s="8" t="n">
        <v>878</v>
      </c>
      <c r="B4141" t="inlineStr">
        <is>
          <t>CA-2016-116736</t>
        </is>
      </c>
      <c r="C4141" s="9" t="n">
        <v>42386</v>
      </c>
      <c r="D4141" s="8" t="n">
        <v>2016</v>
      </c>
      <c r="E4141" s="8" t="n">
        <v>1</v>
      </c>
      <c r="F4141" t="inlineStr">
        <is>
          <t>2016-01</t>
        </is>
      </c>
      <c r="G4141" t="inlineStr">
        <is>
          <t>Technology</t>
        </is>
      </c>
      <c r="H4141" t="inlineStr">
        <is>
          <t>Accessories</t>
        </is>
      </c>
      <c r="I4141" t="inlineStr">
        <is>
          <t>Logitech G19 Programmable Gaming Keyboard</t>
        </is>
      </c>
      <c r="J4141" s="8" t="n">
        <v>3</v>
      </c>
      <c r="K4141" s="10" t="n">
        <v>0</v>
      </c>
      <c r="L4141" s="11" t="n">
        <v>371.97</v>
      </c>
      <c r="M4141" s="11">
        <f>L4141-N4141</f>
        <v>305.0154</v>
      </c>
      <c r="N4141" s="11" t="n">
        <v>66.9546</v>
      </c>
      <c r="O4141">
        <f>IF(L4141=0,"—",N4141/L4141)</f>
        <v>0.18</v>
      </c>
      <c r="P4141" t="inlineStr">
        <is>
          <t>East</t>
        </is>
      </c>
      <c r="Q4141" t="inlineStr">
        <is>
          <t>Home Office</t>
        </is>
      </c>
    </row>
    <row r="4142">
      <c r="A4142" s="8" t="n">
        <v>877</v>
      </c>
      <c r="B4142" t="inlineStr">
        <is>
          <t>CA-2016-116736</t>
        </is>
      </c>
      <c r="C4142" s="9" t="n">
        <v>42386</v>
      </c>
      <c r="D4142" s="8" t="n">
        <v>2016</v>
      </c>
      <c r="E4142" s="8" t="n">
        <v>1</v>
      </c>
      <c r="F4142" t="inlineStr">
        <is>
          <t>2016-01</t>
        </is>
      </c>
      <c r="G4142" t="inlineStr">
        <is>
          <t>Technology</t>
        </is>
      </c>
      <c r="H4142" t="inlineStr">
        <is>
          <t>Accessories</t>
        </is>
      </c>
      <c r="I4142" t="inlineStr">
        <is>
          <t>Logitech 910-002974 M325 Wireless Mouse for Web Scrolling</t>
        </is>
      </c>
      <c r="J4142" s="8" t="n">
        <v>1</v>
      </c>
      <c r="K4142" s="10" t="n">
        <v>0</v>
      </c>
      <c r="L4142" s="11" t="n">
        <v>29.99</v>
      </c>
      <c r="M4142" s="11">
        <f>L4142-N4142</f>
        <v>16.794399999999996</v>
      </c>
      <c r="N4142" s="11" t="n">
        <v>13.1956</v>
      </c>
      <c r="O4142">
        <f>IF(L4142=0,"—",N4142/L4142)</f>
        <v>0.44000000000000006</v>
      </c>
      <c r="P4142" t="inlineStr">
        <is>
          <t>East</t>
        </is>
      </c>
      <c r="Q4142" t="inlineStr">
        <is>
          <t>Home Office</t>
        </is>
      </c>
    </row>
    <row r="4143">
      <c r="A4143" s="8" t="n">
        <v>876</v>
      </c>
      <c r="B4143" t="inlineStr">
        <is>
          <t>CA-2016-116736</t>
        </is>
      </c>
      <c r="C4143" s="9" t="n">
        <v>42386</v>
      </c>
      <c r="D4143" s="8" t="n">
        <v>2016</v>
      </c>
      <c r="E4143" s="8" t="n">
        <v>1</v>
      </c>
      <c r="F4143" t="inlineStr">
        <is>
          <t>2016-01</t>
        </is>
      </c>
      <c r="G4143" t="inlineStr">
        <is>
          <t>Furniture</t>
        </is>
      </c>
      <c r="H4143" t="inlineStr">
        <is>
          <t>Furnishings</t>
        </is>
      </c>
      <c r="I4143" t="inlineStr">
        <is>
          <t>Tenex Contemporary Contur Chairmats for Low and Medium Pile Carpet, Computer, 39</t>
        </is>
      </c>
      <c r="J4143" s="8" t="n">
        <v>3</v>
      </c>
      <c r="K4143" s="10" t="n">
        <v>0</v>
      </c>
      <c r="L4143" s="11" t="n">
        <v>322.59</v>
      </c>
      <c r="M4143" s="11">
        <f>L4143-N4143</f>
        <v>258.072</v>
      </c>
      <c r="N4143" s="11" t="n">
        <v>64.518</v>
      </c>
      <c r="O4143">
        <f>IF(L4143=0,"—",N4143/L4143)</f>
        <v>0.2</v>
      </c>
      <c r="P4143" t="inlineStr">
        <is>
          <t>East</t>
        </is>
      </c>
      <c r="Q4143" t="inlineStr">
        <is>
          <t>Home Office</t>
        </is>
      </c>
    </row>
    <row r="4144">
      <c r="A4144" s="8" t="n">
        <v>2303</v>
      </c>
      <c r="B4144" t="inlineStr">
        <is>
          <t>CA-2016-106558</t>
        </is>
      </c>
      <c r="C4144" s="9" t="n">
        <v>42386</v>
      </c>
      <c r="D4144" s="8" t="n">
        <v>2016</v>
      </c>
      <c r="E4144" s="8" t="n">
        <v>1</v>
      </c>
      <c r="F4144" t="inlineStr">
        <is>
          <t>2016-01</t>
        </is>
      </c>
      <c r="G4144" t="inlineStr">
        <is>
          <t>Technology</t>
        </is>
      </c>
      <c r="H4144" t="inlineStr">
        <is>
          <t>Accessories</t>
        </is>
      </c>
      <c r="I4144" t="inlineStr">
        <is>
          <t>First Data FD10 PIN Pad</t>
        </is>
      </c>
      <c r="J4144" s="8" t="n">
        <v>4</v>
      </c>
      <c r="K4144" s="10" t="n">
        <v>0</v>
      </c>
      <c r="L4144" s="11" t="n">
        <v>316</v>
      </c>
      <c r="M4144" s="11">
        <f>L4144-N4144</f>
        <v>284.4</v>
      </c>
      <c r="N4144" s="11" t="n">
        <v>31.6</v>
      </c>
      <c r="O4144">
        <f>IF(L4144=0,"—",N4144/L4144)</f>
        <v>0.1</v>
      </c>
      <c r="P4144" t="inlineStr">
        <is>
          <t>South</t>
        </is>
      </c>
      <c r="Q4144" t="inlineStr">
        <is>
          <t>Corporate</t>
        </is>
      </c>
    </row>
    <row r="4145">
      <c r="A4145" s="8" t="n">
        <v>2876</v>
      </c>
      <c r="B4145" t="inlineStr">
        <is>
          <t>US-2016-167339</t>
        </is>
      </c>
      <c r="C4145" s="9" t="n">
        <v>42390</v>
      </c>
      <c r="D4145" s="8" t="n">
        <v>2016</v>
      </c>
      <c r="E4145" s="8" t="n">
        <v>1</v>
      </c>
      <c r="F4145" t="inlineStr">
        <is>
          <t>2016-01</t>
        </is>
      </c>
      <c r="G4145" t="inlineStr">
        <is>
          <t>Furniture</t>
        </is>
      </c>
      <c r="H4145" t="inlineStr">
        <is>
          <t>Chairs</t>
        </is>
      </c>
      <c r="I4145" t="inlineStr">
        <is>
          <t>Global Super Steno Chair</t>
        </is>
      </c>
      <c r="J4145" s="8" t="n">
        <v>2</v>
      </c>
      <c r="K4145" s="10" t="n">
        <v>0.2</v>
      </c>
      <c r="L4145" s="11" t="n">
        <v>153.568</v>
      </c>
      <c r="M4145" s="11">
        <f>L4145-N4145</f>
        <v>159.32680000000002</v>
      </c>
      <c r="N4145" s="11" t="n">
        <v>-5.7588</v>
      </c>
      <c r="O4145">
        <f>IF(L4145=0,"—",N4145/L4145)</f>
        <v>-0.0375</v>
      </c>
      <c r="P4145" t="inlineStr">
        <is>
          <t>West</t>
        </is>
      </c>
      <c r="Q4145" t="inlineStr">
        <is>
          <t>Consumer</t>
        </is>
      </c>
    </row>
    <row r="4146">
      <c r="A4146" s="8" t="n">
        <v>2877</v>
      </c>
      <c r="B4146" t="inlineStr">
        <is>
          <t>US-2016-167339</t>
        </is>
      </c>
      <c r="C4146" s="9" t="n">
        <v>42390</v>
      </c>
      <c r="D4146" s="8" t="n">
        <v>2016</v>
      </c>
      <c r="E4146" s="8" t="n">
        <v>1</v>
      </c>
      <c r="F4146" t="inlineStr">
        <is>
          <t>2016-01</t>
        </is>
      </c>
      <c r="G4146" t="inlineStr">
        <is>
          <t>Furniture</t>
        </is>
      </c>
      <c r="H4146" t="inlineStr">
        <is>
          <t>Chairs</t>
        </is>
      </c>
      <c r="I4146" t="inlineStr">
        <is>
          <t>Global Ergonomic Managers Chair</t>
        </is>
      </c>
      <c r="J4146" s="8" t="n">
        <v>7</v>
      </c>
      <c r="K4146" s="10" t="n">
        <v>0.2</v>
      </c>
      <c r="L4146" s="11" t="n">
        <v>1013.488</v>
      </c>
      <c r="M4146" s="11">
        <f>L4146-N4146</f>
        <v>937.4764</v>
      </c>
      <c r="N4146" s="11" t="n">
        <v>76.0116</v>
      </c>
      <c r="O4146">
        <f>IF(L4146=0,"—",N4146/L4146)</f>
        <v>0.075</v>
      </c>
      <c r="P4146" t="inlineStr">
        <is>
          <t>West</t>
        </is>
      </c>
      <c r="Q4146" t="inlineStr">
        <is>
          <t>Consumer</t>
        </is>
      </c>
    </row>
    <row r="4147">
      <c r="A4147" s="8" t="n">
        <v>2472</v>
      </c>
      <c r="B4147" t="inlineStr">
        <is>
          <t>US-2016-135923</t>
        </is>
      </c>
      <c r="C4147" s="9" t="n">
        <v>42391</v>
      </c>
      <c r="D4147" s="8" t="n">
        <v>2016</v>
      </c>
      <c r="E4147" s="8" t="n">
        <v>1</v>
      </c>
      <c r="F4147" t="inlineStr">
        <is>
          <t>2016-01</t>
        </is>
      </c>
      <c r="G4147" t="inlineStr">
        <is>
          <t>Furniture</t>
        </is>
      </c>
      <c r="H4147" t="inlineStr">
        <is>
          <t>Bookcases</t>
        </is>
      </c>
      <c r="I4147" t="inlineStr">
        <is>
          <t>Sauder Forest Hills Library, Woodland Oak Finish</t>
        </is>
      </c>
      <c r="J4147" s="8" t="n">
        <v>4</v>
      </c>
      <c r="K4147" s="10" t="n">
        <v>0.2</v>
      </c>
      <c r="L4147" s="11" t="n">
        <v>451.136</v>
      </c>
      <c r="M4147" s="11">
        <f>L4147-N4147</f>
        <v>518.8064</v>
      </c>
      <c r="N4147" s="11" t="n">
        <v>-67.6704</v>
      </c>
      <c r="O4147">
        <f>IF(L4147=0,"—",N4147/L4147)</f>
        <v>-0.15</v>
      </c>
      <c r="P4147" t="inlineStr">
        <is>
          <t>South</t>
        </is>
      </c>
      <c r="Q4147" t="inlineStr">
        <is>
          <t>Consumer</t>
        </is>
      </c>
    </row>
    <row r="4148">
      <c r="A4148" s="8" t="n">
        <v>6230</v>
      </c>
      <c r="B4148" t="inlineStr">
        <is>
          <t>CA-2016-148208</t>
        </is>
      </c>
      <c r="C4148" s="9" t="n">
        <v>42391</v>
      </c>
      <c r="D4148" s="8" t="n">
        <v>2016</v>
      </c>
      <c r="E4148" s="8" t="n">
        <v>1</v>
      </c>
      <c r="F4148" t="inlineStr">
        <is>
          <t>2016-01</t>
        </is>
      </c>
      <c r="G4148" t="inlineStr">
        <is>
          <t>Technology</t>
        </is>
      </c>
      <c r="H4148" t="inlineStr">
        <is>
          <t>Accessories</t>
        </is>
      </c>
      <c r="I4148" t="inlineStr">
        <is>
          <t>Verbatim 25 GB 6x Blu-ray Single Layer Recordable Disc, 25/Pack</t>
        </is>
      </c>
      <c r="J4148" s="8" t="n">
        <v>3</v>
      </c>
      <c r="K4148" s="10" t="n">
        <v>0.2</v>
      </c>
      <c r="L4148" s="11" t="n">
        <v>55.176</v>
      </c>
      <c r="M4148" s="11">
        <f>L4148-N4148</f>
        <v>39.3129</v>
      </c>
      <c r="N4148" s="11" t="n">
        <v>15.8631</v>
      </c>
      <c r="O4148">
        <f>IF(L4148=0,"—",N4148/L4148)</f>
        <v>0.2875</v>
      </c>
      <c r="P4148" t="inlineStr">
        <is>
          <t>East</t>
        </is>
      </c>
      <c r="Q4148" t="inlineStr">
        <is>
          <t>Home Office</t>
        </is>
      </c>
    </row>
    <row r="4149">
      <c r="A4149" s="8" t="n">
        <v>6238</v>
      </c>
      <c r="B4149" t="inlineStr">
        <is>
          <t>US-2016-155180</t>
        </is>
      </c>
      <c r="C4149" s="9" t="n">
        <v>42391</v>
      </c>
      <c r="D4149" s="8" t="n">
        <v>2016</v>
      </c>
      <c r="E4149" s="8" t="n">
        <v>1</v>
      </c>
      <c r="F4149" t="inlineStr">
        <is>
          <t>2016-01</t>
        </is>
      </c>
      <c r="G4149" t="inlineStr">
        <is>
          <t>Office Supplies</t>
        </is>
      </c>
      <c r="H4149" t="inlineStr">
        <is>
          <t>Binders</t>
        </is>
      </c>
      <c r="I4149" t="inlineStr">
        <is>
          <t>Wilson Jones data.warehouse D-Ring Binders with DublLock</t>
        </is>
      </c>
      <c r="J4149" s="8" t="n">
        <v>4</v>
      </c>
      <c r="K4149" s="10" t="n">
        <v>0.2</v>
      </c>
      <c r="L4149" s="11" t="n">
        <v>26.336</v>
      </c>
      <c r="M4149" s="11">
        <f>L4149-N4149</f>
        <v>17.1184</v>
      </c>
      <c r="N4149" s="11" t="n">
        <v>9.217599999999999</v>
      </c>
      <c r="O4149">
        <f>IF(L4149=0,"—",N4149/L4149)</f>
        <v>0.35</v>
      </c>
      <c r="P4149" t="inlineStr">
        <is>
          <t>East</t>
        </is>
      </c>
      <c r="Q4149" t="inlineStr">
        <is>
          <t>Consumer</t>
        </is>
      </c>
    </row>
    <row r="4150">
      <c r="A4150" s="8" t="n">
        <v>5752</v>
      </c>
      <c r="B4150" t="inlineStr">
        <is>
          <t>CA-2016-125850</t>
        </is>
      </c>
      <c r="C4150" s="9" t="n">
        <v>42391</v>
      </c>
      <c r="D4150" s="8" t="n">
        <v>2016</v>
      </c>
      <c r="E4150" s="8" t="n">
        <v>1</v>
      </c>
      <c r="F4150" t="inlineStr">
        <is>
          <t>2016-01</t>
        </is>
      </c>
      <c r="G4150" t="inlineStr">
        <is>
          <t>Office Supplies</t>
        </is>
      </c>
      <c r="H4150" t="inlineStr">
        <is>
          <t>Labels</t>
        </is>
      </c>
      <c r="I4150" t="inlineStr">
        <is>
          <t>Avery 475</t>
        </is>
      </c>
      <c r="J4150" s="8" t="n">
        <v>3</v>
      </c>
      <c r="K4150" s="10" t="n">
        <v>0</v>
      </c>
      <c r="L4150" s="11" t="n">
        <v>44.4</v>
      </c>
      <c r="M4150" s="11">
        <f>L4150-N4150</f>
        <v>22.2</v>
      </c>
      <c r="N4150" s="11" t="n">
        <v>22.2</v>
      </c>
      <c r="O4150">
        <f>IF(L4150=0,"—",N4150/L4150)</f>
        <v>0.5</v>
      </c>
      <c r="P4150" t="inlineStr">
        <is>
          <t>West</t>
        </is>
      </c>
      <c r="Q4150" t="inlineStr">
        <is>
          <t>Consumer</t>
        </is>
      </c>
    </row>
    <row r="4151">
      <c r="A4151" s="8" t="n">
        <v>268</v>
      </c>
      <c r="B4151" t="inlineStr">
        <is>
          <t>CA-2016-111010</t>
        </is>
      </c>
      <c r="C4151" s="9" t="n">
        <v>42391</v>
      </c>
      <c r="D4151" s="8" t="n">
        <v>2016</v>
      </c>
      <c r="E4151" s="8" t="n">
        <v>1</v>
      </c>
      <c r="F4151" t="inlineStr">
        <is>
          <t>2016-01</t>
        </is>
      </c>
      <c r="G4151" t="inlineStr">
        <is>
          <t>Office Supplies</t>
        </is>
      </c>
      <c r="H4151" t="inlineStr">
        <is>
          <t>Fasteners</t>
        </is>
      </c>
      <c r="I4151" t="inlineStr">
        <is>
          <t>Bagged Rubber Bands</t>
        </is>
      </c>
      <c r="J4151" s="8" t="n">
        <v>6</v>
      </c>
      <c r="K4151" s="10" t="n">
        <v>0</v>
      </c>
      <c r="L4151" s="11" t="n">
        <v>7.56</v>
      </c>
      <c r="M4151" s="11">
        <f>L4151-N4151</f>
        <v>7.2576</v>
      </c>
      <c r="N4151" s="11" t="n">
        <v>0.3024</v>
      </c>
      <c r="O4151">
        <f>IF(L4151=0,"—",N4151/L4151)</f>
        <v>0.04</v>
      </c>
      <c r="P4151" t="inlineStr">
        <is>
          <t>East</t>
        </is>
      </c>
      <c r="Q4151" t="inlineStr">
        <is>
          <t>Consumer</t>
        </is>
      </c>
    </row>
    <row r="4152">
      <c r="A4152" s="8" t="n">
        <v>2473</v>
      </c>
      <c r="B4152" t="inlineStr">
        <is>
          <t>US-2016-135923</t>
        </is>
      </c>
      <c r="C4152" s="9" t="n">
        <v>42391</v>
      </c>
      <c r="D4152" s="8" t="n">
        <v>2016</v>
      </c>
      <c r="E4152" s="8" t="n">
        <v>1</v>
      </c>
      <c r="F4152" t="inlineStr">
        <is>
          <t>2016-01</t>
        </is>
      </c>
      <c r="G4152" t="inlineStr">
        <is>
          <t>Office Supplies</t>
        </is>
      </c>
      <c r="H4152" t="inlineStr">
        <is>
          <t>Appliances</t>
        </is>
      </c>
      <c r="I4152" t="inlineStr">
        <is>
          <t>Fellowes Mighty 8 Compact Surge Protector</t>
        </is>
      </c>
      <c r="J4152" s="8" t="n">
        <v>4</v>
      </c>
      <c r="K4152" s="10" t="n">
        <v>0.2</v>
      </c>
      <c r="L4152" s="11" t="n">
        <v>64.864</v>
      </c>
      <c r="M4152" s="11">
        <f>L4152-N4152</f>
        <v>58.3776</v>
      </c>
      <c r="N4152" s="11" t="n">
        <v>6.4864</v>
      </c>
      <c r="O4152">
        <f>IF(L4152=0,"—",N4152/L4152)</f>
        <v>0.09999999999999999</v>
      </c>
      <c r="P4152" t="inlineStr">
        <is>
          <t>South</t>
        </is>
      </c>
      <c r="Q4152" t="inlineStr">
        <is>
          <t>Consumer</t>
        </is>
      </c>
    </row>
    <row r="4153">
      <c r="A4153" s="8" t="n">
        <v>5675</v>
      </c>
      <c r="B4153" t="inlineStr">
        <is>
          <t>CA-2016-146318</t>
        </is>
      </c>
      <c r="C4153" s="9" t="n">
        <v>42391</v>
      </c>
      <c r="D4153" s="8" t="n">
        <v>2016</v>
      </c>
      <c r="E4153" s="8" t="n">
        <v>1</v>
      </c>
      <c r="F4153" t="inlineStr">
        <is>
          <t>2016-01</t>
        </is>
      </c>
      <c r="G4153" t="inlineStr">
        <is>
          <t>Office Supplies</t>
        </is>
      </c>
      <c r="H4153" t="inlineStr">
        <is>
          <t>Paper</t>
        </is>
      </c>
      <c r="I4153" t="inlineStr">
        <is>
          <t>Xerox 218</t>
        </is>
      </c>
      <c r="J4153" s="8" t="n">
        <v>2</v>
      </c>
      <c r="K4153" s="10" t="n">
        <v>0</v>
      </c>
      <c r="L4153" s="11" t="n">
        <v>12.96</v>
      </c>
      <c r="M4153" s="11">
        <f>L4153-N4153</f>
        <v>6.739200000000001</v>
      </c>
      <c r="N4153" s="11" t="n">
        <v>6.2208</v>
      </c>
      <c r="O4153">
        <f>IF(L4153=0,"—",N4153/L4153)</f>
        <v>0.4799999999999999</v>
      </c>
      <c r="P4153" t="inlineStr">
        <is>
          <t>West</t>
        </is>
      </c>
      <c r="Q4153" t="inlineStr">
        <is>
          <t>Consumer</t>
        </is>
      </c>
    </row>
    <row r="4154">
      <c r="A4154" s="8" t="n">
        <v>2471</v>
      </c>
      <c r="B4154" t="inlineStr">
        <is>
          <t>US-2016-135923</t>
        </is>
      </c>
      <c r="C4154" s="9" t="n">
        <v>42391</v>
      </c>
      <c r="D4154" s="8" t="n">
        <v>2016</v>
      </c>
      <c r="E4154" s="8" t="n">
        <v>1</v>
      </c>
      <c r="F4154" t="inlineStr">
        <is>
          <t>2016-01</t>
        </is>
      </c>
      <c r="G4154" t="inlineStr">
        <is>
          <t>Furniture</t>
        </is>
      </c>
      <c r="H4154" t="inlineStr">
        <is>
          <t>Furnishings</t>
        </is>
      </c>
      <c r="I4154" t="inlineStr">
        <is>
          <t>Eldon Pizzaz Desk Accessories</t>
        </is>
      </c>
      <c r="J4154" s="8" t="n">
        <v>8</v>
      </c>
      <c r="K4154" s="10" t="n">
        <v>0.2</v>
      </c>
      <c r="L4154" s="11" t="n">
        <v>14.272</v>
      </c>
      <c r="M4154" s="11">
        <f>L4154-N4154</f>
        <v>9.990400000000001</v>
      </c>
      <c r="N4154" s="11" t="n">
        <v>4.2816</v>
      </c>
      <c r="O4154">
        <f>IF(L4154=0,"—",N4154/L4154)</f>
        <v>0.3</v>
      </c>
      <c r="P4154" t="inlineStr">
        <is>
          <t>South</t>
        </is>
      </c>
      <c r="Q4154" t="inlineStr">
        <is>
          <t>Consumer</t>
        </is>
      </c>
    </row>
    <row r="4155">
      <c r="A4155" s="8" t="n">
        <v>6229</v>
      </c>
      <c r="B4155" t="inlineStr">
        <is>
          <t>CA-2016-148208</t>
        </is>
      </c>
      <c r="C4155" s="9" t="n">
        <v>42391</v>
      </c>
      <c r="D4155" s="8" t="n">
        <v>2016</v>
      </c>
      <c r="E4155" s="8" t="n">
        <v>1</v>
      </c>
      <c r="F4155" t="inlineStr">
        <is>
          <t>2016-01</t>
        </is>
      </c>
      <c r="G4155" t="inlineStr">
        <is>
          <t>Technology</t>
        </is>
      </c>
      <c r="H4155" t="inlineStr">
        <is>
          <t>Phones</t>
        </is>
      </c>
      <c r="I4155" t="inlineStr">
        <is>
          <t>Panasonic Kx-TS550</t>
        </is>
      </c>
      <c r="J4155" s="8" t="n">
        <v>4</v>
      </c>
      <c r="K4155" s="10" t="n">
        <v>0.4</v>
      </c>
      <c r="L4155" s="11" t="n">
        <v>110.376</v>
      </c>
      <c r="M4155" s="11">
        <f>L4155-N4155</f>
        <v>130.6116</v>
      </c>
      <c r="N4155" s="11" t="n">
        <v>-20.2356</v>
      </c>
      <c r="O4155">
        <f>IF(L4155=0,"—",N4155/L4155)</f>
        <v>-0.18333333333333335</v>
      </c>
      <c r="P4155" t="inlineStr">
        <is>
          <t>East</t>
        </is>
      </c>
      <c r="Q4155" t="inlineStr">
        <is>
          <t>Home Office</t>
        </is>
      </c>
    </row>
    <row r="4156">
      <c r="A4156" s="8" t="n">
        <v>2694</v>
      </c>
      <c r="B4156" t="inlineStr">
        <is>
          <t>CA-2016-138079</t>
        </is>
      </c>
      <c r="C4156" s="9" t="n">
        <v>42391</v>
      </c>
      <c r="D4156" s="8" t="n">
        <v>2016</v>
      </c>
      <c r="E4156" s="8" t="n">
        <v>1</v>
      </c>
      <c r="F4156" t="inlineStr">
        <is>
          <t>2016-01</t>
        </is>
      </c>
      <c r="G4156" t="inlineStr">
        <is>
          <t>Furniture</t>
        </is>
      </c>
      <c r="H4156" t="inlineStr">
        <is>
          <t>Furnishings</t>
        </is>
      </c>
      <c r="I4156" t="inlineStr">
        <is>
          <t>Contract Clock, 14", Brown</t>
        </is>
      </c>
      <c r="J4156" s="8" t="n">
        <v>5</v>
      </c>
      <c r="K4156" s="10" t="n">
        <v>0</v>
      </c>
      <c r="L4156" s="11" t="n">
        <v>109.9</v>
      </c>
      <c r="M4156" s="11">
        <f>L4156-N4156</f>
        <v>72.534</v>
      </c>
      <c r="N4156" s="11" t="n">
        <v>37.366</v>
      </c>
      <c r="O4156">
        <f>IF(L4156=0,"—",N4156/L4156)</f>
        <v>0.33999999999999997</v>
      </c>
      <c r="P4156" t="inlineStr">
        <is>
          <t>West</t>
        </is>
      </c>
      <c r="Q4156" t="inlineStr">
        <is>
          <t>Corporate</t>
        </is>
      </c>
    </row>
    <row r="4157">
      <c r="A4157" s="8" t="n">
        <v>5753</v>
      </c>
      <c r="B4157" t="inlineStr">
        <is>
          <t>CA-2016-125850</t>
        </is>
      </c>
      <c r="C4157" s="9" t="n">
        <v>42391</v>
      </c>
      <c r="D4157" s="8" t="n">
        <v>2016</v>
      </c>
      <c r="E4157" s="8" t="n">
        <v>1</v>
      </c>
      <c r="F4157" t="inlineStr">
        <is>
          <t>2016-01</t>
        </is>
      </c>
      <c r="G4157" t="inlineStr">
        <is>
          <t>Office Supplies</t>
        </is>
      </c>
      <c r="H4157" t="inlineStr">
        <is>
          <t>Labels</t>
        </is>
      </c>
      <c r="I4157" t="inlineStr">
        <is>
          <t>Avery 476</t>
        </is>
      </c>
      <c r="J4157" s="8" t="n">
        <v>5</v>
      </c>
      <c r="K4157" s="10" t="n">
        <v>0</v>
      </c>
      <c r="L4157" s="11" t="n">
        <v>20.65</v>
      </c>
      <c r="M4157" s="11">
        <f>L4157-N4157</f>
        <v>11.150999999999998</v>
      </c>
      <c r="N4157" s="11" t="n">
        <v>9.499000000000001</v>
      </c>
      <c r="O4157">
        <f>IF(L4157=0,"—",N4157/L4157)</f>
        <v>0.4600000000000001</v>
      </c>
      <c r="P4157" t="inlineStr">
        <is>
          <t>West</t>
        </is>
      </c>
      <c r="Q4157" t="inlineStr">
        <is>
          <t>Consumer</t>
        </is>
      </c>
    </row>
    <row r="4158">
      <c r="A4158" s="8" t="n">
        <v>9148</v>
      </c>
      <c r="B4158" t="inlineStr">
        <is>
          <t>US-2016-165505</t>
        </is>
      </c>
      <c r="C4158" s="9" t="n">
        <v>42392</v>
      </c>
      <c r="D4158" s="8" t="n">
        <v>2016</v>
      </c>
      <c r="E4158" s="8" t="n">
        <v>1</v>
      </c>
      <c r="F4158" t="inlineStr">
        <is>
          <t>2016-01</t>
        </is>
      </c>
      <c r="G4158" t="inlineStr">
        <is>
          <t>Office Supplies</t>
        </is>
      </c>
      <c r="H4158" t="inlineStr">
        <is>
          <t>Art</t>
        </is>
      </c>
      <c r="I4158" t="inlineStr">
        <is>
          <t>4009 Highlighters</t>
        </is>
      </c>
      <c r="J4158" s="8" t="n">
        <v>6</v>
      </c>
      <c r="K4158" s="10" t="n">
        <v>0</v>
      </c>
      <c r="L4158" s="11" t="n">
        <v>8.039999999999999</v>
      </c>
      <c r="M4158" s="11">
        <f>L4158-N4158</f>
        <v>5.306399999999999</v>
      </c>
      <c r="N4158" s="11" t="n">
        <v>2.7336</v>
      </c>
      <c r="O4158">
        <f>IF(L4158=0,"—",N4158/L4158)</f>
        <v>0.34</v>
      </c>
      <c r="P4158" t="inlineStr">
        <is>
          <t>East</t>
        </is>
      </c>
      <c r="Q4158" t="inlineStr">
        <is>
          <t>Corporate</t>
        </is>
      </c>
    </row>
    <row r="4159">
      <c r="A4159" s="8" t="n">
        <v>9147</v>
      </c>
      <c r="B4159" t="inlineStr">
        <is>
          <t>US-2016-165505</t>
        </is>
      </c>
      <c r="C4159" s="9" t="n">
        <v>42392</v>
      </c>
      <c r="D4159" s="8" t="n">
        <v>2016</v>
      </c>
      <c r="E4159" s="8" t="n">
        <v>1</v>
      </c>
      <c r="F4159" t="inlineStr">
        <is>
          <t>2016-01</t>
        </is>
      </c>
      <c r="G4159" t="inlineStr">
        <is>
          <t>Technology</t>
        </is>
      </c>
      <c r="H4159" t="inlineStr">
        <is>
          <t>Accessories</t>
        </is>
      </c>
      <c r="I4159" t="inlineStr">
        <is>
          <t>Logitech Wireless Marathon Mouse M705</t>
        </is>
      </c>
      <c r="J4159" s="8" t="n">
        <v>2</v>
      </c>
      <c r="K4159" s="10" t="n">
        <v>0</v>
      </c>
      <c r="L4159" s="11" t="n">
        <v>99.98</v>
      </c>
      <c r="M4159" s="11">
        <f>L4159-N4159</f>
        <v>56.988600000000005</v>
      </c>
      <c r="N4159" s="11" t="n">
        <v>42.9914</v>
      </c>
      <c r="O4159">
        <f>IF(L4159=0,"—",N4159/L4159)</f>
        <v>0.43</v>
      </c>
      <c r="P4159" t="inlineStr">
        <is>
          <t>East</t>
        </is>
      </c>
      <c r="Q4159" t="inlineStr">
        <is>
          <t>Corporate</t>
        </is>
      </c>
    </row>
    <row r="4160">
      <c r="A4160" s="8" t="n">
        <v>9149</v>
      </c>
      <c r="B4160" t="inlineStr">
        <is>
          <t>US-2016-165505</t>
        </is>
      </c>
      <c r="C4160" s="9" t="n">
        <v>42392</v>
      </c>
      <c r="D4160" s="8" t="n">
        <v>2016</v>
      </c>
      <c r="E4160" s="8" t="n">
        <v>1</v>
      </c>
      <c r="F4160" t="inlineStr">
        <is>
          <t>2016-01</t>
        </is>
      </c>
      <c r="G4160" t="inlineStr">
        <is>
          <t>Office Supplies</t>
        </is>
      </c>
      <c r="H4160" t="inlineStr">
        <is>
          <t>Storage</t>
        </is>
      </c>
      <c r="I4160" t="inlineStr">
        <is>
          <t xml:space="preserve">Iceberg Mobile Mega Data/Printer Cart </t>
        </is>
      </c>
      <c r="J4160" s="8" t="n">
        <v>13</v>
      </c>
      <c r="K4160" s="10" t="n">
        <v>0</v>
      </c>
      <c r="L4160" s="11" t="n">
        <v>1564.29</v>
      </c>
      <c r="M4160" s="11">
        <f>L4160-N4160</f>
        <v>1157.5746</v>
      </c>
      <c r="N4160" s="11" t="n">
        <v>406.7154</v>
      </c>
      <c r="O4160">
        <f>IF(L4160=0,"—",N4160/L4160)</f>
        <v>0.26</v>
      </c>
      <c r="P4160" t="inlineStr">
        <is>
          <t>East</t>
        </is>
      </c>
      <c r="Q4160" t="inlineStr">
        <is>
          <t>Corporate</t>
        </is>
      </c>
    </row>
    <row r="4161">
      <c r="A4161" s="8" t="n">
        <v>7294</v>
      </c>
      <c r="B4161" t="inlineStr">
        <is>
          <t>CA-2016-113656</t>
        </is>
      </c>
      <c r="C4161" s="9" t="n">
        <v>42392</v>
      </c>
      <c r="D4161" s="8" t="n">
        <v>2016</v>
      </c>
      <c r="E4161" s="8" t="n">
        <v>1</v>
      </c>
      <c r="F4161" t="inlineStr">
        <is>
          <t>2016-01</t>
        </is>
      </c>
      <c r="G4161" t="inlineStr">
        <is>
          <t>Furniture</t>
        </is>
      </c>
      <c r="H4161" t="inlineStr">
        <is>
          <t>Furnishings</t>
        </is>
      </c>
      <c r="I4161" t="inlineStr">
        <is>
          <t>DAX Cubicle Frames, 8-1/2 x 11</t>
        </is>
      </c>
      <c r="J4161" s="8" t="n">
        <v>7</v>
      </c>
      <c r="K4161" s="10" t="n">
        <v>0</v>
      </c>
      <c r="L4161" s="11" t="n">
        <v>59.99</v>
      </c>
      <c r="M4161" s="11">
        <f>L4161-N4161</f>
        <v>38.393600000000006</v>
      </c>
      <c r="N4161" s="11" t="n">
        <v>21.5964</v>
      </c>
      <c r="O4161">
        <f>IF(L4161=0,"—",N4161/L4161)</f>
        <v>0.36</v>
      </c>
      <c r="P4161" t="inlineStr">
        <is>
          <t>West</t>
        </is>
      </c>
      <c r="Q4161" t="inlineStr">
        <is>
          <t>Consumer</t>
        </is>
      </c>
    </row>
    <row r="4162">
      <c r="A4162" s="8" t="n">
        <v>4612</v>
      </c>
      <c r="B4162" t="inlineStr">
        <is>
          <t>CA-2016-109407</t>
        </is>
      </c>
      <c r="C4162" s="9" t="n">
        <v>42393</v>
      </c>
      <c r="D4162" s="8" t="n">
        <v>2016</v>
      </c>
      <c r="E4162" s="8" t="n">
        <v>1</v>
      </c>
      <c r="F4162" t="inlineStr">
        <is>
          <t>2016-01</t>
        </is>
      </c>
      <c r="G4162" t="inlineStr">
        <is>
          <t>Office Supplies</t>
        </is>
      </c>
      <c r="H4162" t="inlineStr">
        <is>
          <t>Binders</t>
        </is>
      </c>
      <c r="I4162" t="inlineStr">
        <is>
          <t>XtraLife ClearVue Slant-D Ring Binders by Cardinal</t>
        </is>
      </c>
      <c r="J4162" s="8" t="n">
        <v>4</v>
      </c>
      <c r="K4162" s="10" t="n">
        <v>0</v>
      </c>
      <c r="L4162" s="11" t="n">
        <v>31.36</v>
      </c>
      <c r="M4162" s="11">
        <f>L4162-N4162</f>
        <v>15.68</v>
      </c>
      <c r="N4162" s="11" t="n">
        <v>15.68</v>
      </c>
      <c r="O4162">
        <f>IF(L4162=0,"—",N4162/L4162)</f>
        <v>0.5</v>
      </c>
      <c r="P4162" t="inlineStr">
        <is>
          <t>South</t>
        </is>
      </c>
      <c r="Q4162" t="inlineStr">
        <is>
          <t>Corporate</t>
        </is>
      </c>
    </row>
    <row r="4163">
      <c r="A4163" s="8" t="n">
        <v>4328</v>
      </c>
      <c r="B4163" t="inlineStr">
        <is>
          <t>CA-2016-153346</t>
        </is>
      </c>
      <c r="C4163" s="9" t="n">
        <v>42394</v>
      </c>
      <c r="D4163" s="8" t="n">
        <v>2016</v>
      </c>
      <c r="E4163" s="8" t="n">
        <v>1</v>
      </c>
      <c r="F4163" t="inlineStr">
        <is>
          <t>2016-01</t>
        </is>
      </c>
      <c r="G4163" t="inlineStr">
        <is>
          <t>Office Supplies</t>
        </is>
      </c>
      <c r="H4163" t="inlineStr">
        <is>
          <t>Paper</t>
        </is>
      </c>
      <c r="I4163" t="inlineStr">
        <is>
          <t>Telephone Message Books with Fax/Mobile Section, 4 1/4" x 6"</t>
        </is>
      </c>
      <c r="J4163" s="8" t="n">
        <v>5</v>
      </c>
      <c r="K4163" s="10" t="n">
        <v>0</v>
      </c>
      <c r="L4163" s="11" t="n">
        <v>18</v>
      </c>
      <c r="M4163" s="11">
        <f>L4163-N4163</f>
        <v>9.72</v>
      </c>
      <c r="N4163" s="11" t="n">
        <v>8.279999999999999</v>
      </c>
      <c r="O4163">
        <f>IF(L4163=0,"—",N4163/L4163)</f>
        <v>0.45999999999999996</v>
      </c>
      <c r="P4163" t="inlineStr">
        <is>
          <t>East</t>
        </is>
      </c>
      <c r="Q4163" t="inlineStr">
        <is>
          <t>Corporate</t>
        </is>
      </c>
    </row>
    <row r="4164">
      <c r="A4164" s="8" t="n">
        <v>4327</v>
      </c>
      <c r="B4164" t="inlineStr">
        <is>
          <t>CA-2016-153346</t>
        </is>
      </c>
      <c r="C4164" s="9" t="n">
        <v>42394</v>
      </c>
      <c r="D4164" s="8" t="n">
        <v>2016</v>
      </c>
      <c r="E4164" s="8" t="n">
        <v>1</v>
      </c>
      <c r="F4164" t="inlineStr">
        <is>
          <t>2016-01</t>
        </is>
      </c>
      <c r="G4164" t="inlineStr">
        <is>
          <t>Office Supplies</t>
        </is>
      </c>
      <c r="H4164" t="inlineStr">
        <is>
          <t>Art</t>
        </is>
      </c>
      <c r="I4164" t="inlineStr">
        <is>
          <t>Dixon Ticonderoga Maple Cedar Pencil, #2</t>
        </is>
      </c>
      <c r="J4164" s="8" t="n">
        <v>3</v>
      </c>
      <c r="K4164" s="10" t="n">
        <v>0</v>
      </c>
      <c r="L4164" s="11" t="n">
        <v>9.210000000000001</v>
      </c>
      <c r="M4164" s="11">
        <f>L4164-N4164</f>
        <v>6.907500000000001</v>
      </c>
      <c r="N4164" s="11" t="n">
        <v>2.3025</v>
      </c>
      <c r="O4164">
        <f>IF(L4164=0,"—",N4164/L4164)</f>
        <v>0.25</v>
      </c>
      <c r="P4164" t="inlineStr">
        <is>
          <t>East</t>
        </is>
      </c>
      <c r="Q4164" t="inlineStr">
        <is>
          <t>Corporate</t>
        </is>
      </c>
    </row>
    <row r="4165">
      <c r="A4165" s="8" t="n">
        <v>9358</v>
      </c>
      <c r="B4165" t="inlineStr">
        <is>
          <t>CA-2016-168046</t>
        </is>
      </c>
      <c r="C4165" s="9" t="n">
        <v>42394</v>
      </c>
      <c r="D4165" s="8" t="n">
        <v>2016</v>
      </c>
      <c r="E4165" s="8" t="n">
        <v>1</v>
      </c>
      <c r="F4165" t="inlineStr">
        <is>
          <t>2016-01</t>
        </is>
      </c>
      <c r="G4165" t="inlineStr">
        <is>
          <t>Office Supplies</t>
        </is>
      </c>
      <c r="H4165" t="inlineStr">
        <is>
          <t>Binders</t>
        </is>
      </c>
      <c r="I4165" t="inlineStr">
        <is>
          <t>GBC Standard Recycled Report Covers, Clear Plastic Sheets</t>
        </is>
      </c>
      <c r="J4165" s="8" t="n">
        <v>5</v>
      </c>
      <c r="K4165" s="10" t="n">
        <v>0.2</v>
      </c>
      <c r="L4165" s="11" t="n">
        <v>43.12</v>
      </c>
      <c r="M4165" s="11">
        <f>L4165-N4165</f>
        <v>28.028</v>
      </c>
      <c r="N4165" s="11" t="n">
        <v>15.092</v>
      </c>
      <c r="O4165">
        <f>IF(L4165=0,"—",N4165/L4165)</f>
        <v>0.35000000000000003</v>
      </c>
      <c r="P4165" t="inlineStr">
        <is>
          <t>East</t>
        </is>
      </c>
      <c r="Q4165" t="inlineStr">
        <is>
          <t>Corporate</t>
        </is>
      </c>
    </row>
    <row r="4166">
      <c r="A4166" s="8" t="n">
        <v>9359</v>
      </c>
      <c r="B4166" t="inlineStr">
        <is>
          <t>CA-2016-168046</t>
        </is>
      </c>
      <c r="C4166" s="9" t="n">
        <v>42394</v>
      </c>
      <c r="D4166" s="8" t="n">
        <v>2016</v>
      </c>
      <c r="E4166" s="8" t="n">
        <v>1</v>
      </c>
      <c r="F4166" t="inlineStr">
        <is>
          <t>2016-01</t>
        </is>
      </c>
      <c r="G4166" t="inlineStr">
        <is>
          <t>Furniture</t>
        </is>
      </c>
      <c r="H4166" t="inlineStr">
        <is>
          <t>Tables</t>
        </is>
      </c>
      <c r="I4166" t="inlineStr">
        <is>
          <t>Chromcraft Round Conference Tables</t>
        </is>
      </c>
      <c r="J4166" s="8" t="n">
        <v>3</v>
      </c>
      <c r="K4166" s="10" t="n">
        <v>0.4</v>
      </c>
      <c r="L4166" s="11" t="n">
        <v>313.722</v>
      </c>
      <c r="M4166" s="11">
        <f>L4166-N4166</f>
        <v>413.0673</v>
      </c>
      <c r="N4166" s="11" t="n">
        <v>-99.34529999999999</v>
      </c>
      <c r="O4166">
        <f>IF(L4166=0,"—",N4166/L4166)</f>
        <v>-0.31666666666666665</v>
      </c>
      <c r="P4166" t="inlineStr">
        <is>
          <t>East</t>
        </is>
      </c>
      <c r="Q4166" t="inlineStr">
        <is>
          <t>Corporate</t>
        </is>
      </c>
    </row>
    <row r="4167">
      <c r="A4167" s="8" t="n">
        <v>9360</v>
      </c>
      <c r="B4167" t="inlineStr">
        <is>
          <t>CA-2016-168046</t>
        </is>
      </c>
      <c r="C4167" s="9" t="n">
        <v>42394</v>
      </c>
      <c r="D4167" s="8" t="n">
        <v>2016</v>
      </c>
      <c r="E4167" s="8" t="n">
        <v>1</v>
      </c>
      <c r="F4167" t="inlineStr">
        <is>
          <t>2016-01</t>
        </is>
      </c>
      <c r="G4167" t="inlineStr">
        <is>
          <t>Furniture</t>
        </is>
      </c>
      <c r="H4167" t="inlineStr">
        <is>
          <t>Furnishings</t>
        </is>
      </c>
      <c r="I4167" t="inlineStr">
        <is>
          <t>Tenex B1-RE Series Chair Mats for Low Pile Carpets</t>
        </is>
      </c>
      <c r="J4167" s="8" t="n">
        <v>1</v>
      </c>
      <c r="K4167" s="10" t="n">
        <v>0</v>
      </c>
      <c r="L4167" s="11" t="n">
        <v>45.98</v>
      </c>
      <c r="M4167" s="11">
        <f>L4167-N4167</f>
        <v>38.163399999999996</v>
      </c>
      <c r="N4167" s="11" t="n">
        <v>7.8166</v>
      </c>
      <c r="O4167">
        <f>IF(L4167=0,"—",N4167/L4167)</f>
        <v>0.17</v>
      </c>
      <c r="P4167" t="inlineStr">
        <is>
          <t>East</t>
        </is>
      </c>
      <c r="Q4167" t="inlineStr">
        <is>
          <t>Corporate</t>
        </is>
      </c>
    </row>
    <row r="4168">
      <c r="A4168" s="8" t="n">
        <v>9361</v>
      </c>
      <c r="B4168" t="inlineStr">
        <is>
          <t>CA-2016-168046</t>
        </is>
      </c>
      <c r="C4168" s="9" t="n">
        <v>42394</v>
      </c>
      <c r="D4168" s="8" t="n">
        <v>2016</v>
      </c>
      <c r="E4168" s="8" t="n">
        <v>1</v>
      </c>
      <c r="F4168" t="inlineStr">
        <is>
          <t>2016-01</t>
        </is>
      </c>
      <c r="G4168" t="inlineStr">
        <is>
          <t>Office Supplies</t>
        </is>
      </c>
      <c r="H4168" t="inlineStr">
        <is>
          <t>Storage</t>
        </is>
      </c>
      <c r="I4168" t="inlineStr">
        <is>
          <t>SAFCO Commercial Wire Shelving, 72h</t>
        </is>
      </c>
      <c r="J4168" s="8" t="n">
        <v>7</v>
      </c>
      <c r="K4168" s="10" t="n">
        <v>0</v>
      </c>
      <c r="L4168" s="11" t="n">
        <v>428.68</v>
      </c>
      <c r="M4168" s="11">
        <f>L4168-N4168</f>
        <v>428.68</v>
      </c>
      <c r="N4168" s="11" t="n">
        <v>0</v>
      </c>
      <c r="O4168">
        <f>IF(L4168=0,"—",N4168/L4168)</f>
        <v>0</v>
      </c>
      <c r="P4168" t="inlineStr">
        <is>
          <t>East</t>
        </is>
      </c>
      <c r="Q4168" t="inlineStr">
        <is>
          <t>Corporate</t>
        </is>
      </c>
    </row>
    <row r="4169">
      <c r="A4169" s="8" t="n">
        <v>8613</v>
      </c>
      <c r="B4169" t="inlineStr">
        <is>
          <t>CA-2016-146437</t>
        </is>
      </c>
      <c r="C4169" s="9" t="n">
        <v>42397</v>
      </c>
      <c r="D4169" s="8" t="n">
        <v>2016</v>
      </c>
      <c r="E4169" s="8" t="n">
        <v>1</v>
      </c>
      <c r="F4169" t="inlineStr">
        <is>
          <t>2016-01</t>
        </is>
      </c>
      <c r="G4169" t="inlineStr">
        <is>
          <t>Office Supplies</t>
        </is>
      </c>
      <c r="H4169" t="inlineStr">
        <is>
          <t>Art</t>
        </is>
      </c>
      <c r="I4169" t="inlineStr">
        <is>
          <t>Newell 345</t>
        </is>
      </c>
      <c r="J4169" s="8" t="n">
        <v>2</v>
      </c>
      <c r="K4169" s="10" t="n">
        <v>0</v>
      </c>
      <c r="L4169" s="11" t="n">
        <v>39.68</v>
      </c>
      <c r="M4169" s="11">
        <f>L4169-N4169</f>
        <v>29.3632</v>
      </c>
      <c r="N4169" s="11" t="n">
        <v>10.3168</v>
      </c>
      <c r="O4169">
        <f>IF(L4169=0,"—",N4169/L4169)</f>
        <v>0.26</v>
      </c>
      <c r="P4169" t="inlineStr">
        <is>
          <t>West</t>
        </is>
      </c>
      <c r="Q4169" t="inlineStr">
        <is>
          <t>Corporate</t>
        </is>
      </c>
    </row>
    <row r="4170">
      <c r="A4170" s="8" t="n">
        <v>2885</v>
      </c>
      <c r="B4170" t="inlineStr">
        <is>
          <t>CA-2016-164483</t>
        </is>
      </c>
      <c r="C4170" s="9" t="n">
        <v>42399</v>
      </c>
      <c r="D4170" s="8" t="n">
        <v>2016</v>
      </c>
      <c r="E4170" s="8" t="n">
        <v>1</v>
      </c>
      <c r="F4170" t="inlineStr">
        <is>
          <t>2016-01</t>
        </is>
      </c>
      <c r="G4170" t="inlineStr">
        <is>
          <t>Office Supplies</t>
        </is>
      </c>
      <c r="H4170" t="inlineStr">
        <is>
          <t>Binders</t>
        </is>
      </c>
      <c r="I4170" t="inlineStr">
        <is>
          <t>Heavy-Duty E-Z-D Binders</t>
        </is>
      </c>
      <c r="J4170" s="8" t="n">
        <v>2</v>
      </c>
      <c r="K4170" s="10" t="n">
        <v>0.2</v>
      </c>
      <c r="L4170" s="11" t="n">
        <v>17.456</v>
      </c>
      <c r="M4170" s="11">
        <f>L4170-N4170</f>
        <v>11.564599999999999</v>
      </c>
      <c r="N4170" s="11" t="n">
        <v>5.8914</v>
      </c>
      <c r="O4170">
        <f>IF(L4170=0,"—",N4170/L4170)</f>
        <v>0.3375</v>
      </c>
      <c r="P4170" t="inlineStr">
        <is>
          <t>West</t>
        </is>
      </c>
      <c r="Q4170" t="inlineStr">
        <is>
          <t>Consumer</t>
        </is>
      </c>
    </row>
    <row r="4171">
      <c r="A4171" s="8" t="n">
        <v>7565</v>
      </c>
      <c r="B4171" t="inlineStr">
        <is>
          <t>US-2016-166660</t>
        </is>
      </c>
      <c r="C4171" s="9" t="n">
        <v>42399</v>
      </c>
      <c r="D4171" s="8" t="n">
        <v>2016</v>
      </c>
      <c r="E4171" s="8" t="n">
        <v>1</v>
      </c>
      <c r="F4171" t="inlineStr">
        <is>
          <t>2016-01</t>
        </is>
      </c>
      <c r="G4171" t="inlineStr">
        <is>
          <t>Furniture</t>
        </is>
      </c>
      <c r="H4171" t="inlineStr">
        <is>
          <t>Chairs</t>
        </is>
      </c>
      <c r="I4171" t="inlineStr">
        <is>
          <t>Global Deluxe High-Back Office Chair in Storm</t>
        </is>
      </c>
      <c r="J4171" s="8" t="n">
        <v>4</v>
      </c>
      <c r="K4171" s="10" t="n">
        <v>0.2</v>
      </c>
      <c r="L4171" s="11" t="n">
        <v>435.168</v>
      </c>
      <c r="M4171" s="11">
        <f>L4171-N4171</f>
        <v>495.0036</v>
      </c>
      <c r="N4171" s="11" t="n">
        <v>-59.8356</v>
      </c>
      <c r="O4171">
        <f>IF(L4171=0,"—",N4171/L4171)</f>
        <v>-0.13749999999999998</v>
      </c>
      <c r="P4171" t="inlineStr">
        <is>
          <t>West</t>
        </is>
      </c>
      <c r="Q4171" t="inlineStr">
        <is>
          <t>Consumer</t>
        </is>
      </c>
    </row>
    <row r="4172">
      <c r="A4172" s="8" t="n">
        <v>8927</v>
      </c>
      <c r="B4172" t="inlineStr">
        <is>
          <t>CA-2016-168032</t>
        </is>
      </c>
      <c r="C4172" s="9" t="n">
        <v>42399</v>
      </c>
      <c r="D4172" s="8" t="n">
        <v>2016</v>
      </c>
      <c r="E4172" s="8" t="n">
        <v>1</v>
      </c>
      <c r="F4172" t="inlineStr">
        <is>
          <t>2016-01</t>
        </is>
      </c>
      <c r="G4172" t="inlineStr">
        <is>
          <t>Furniture</t>
        </is>
      </c>
      <c r="H4172" t="inlineStr">
        <is>
          <t>Tables</t>
        </is>
      </c>
      <c r="I4172" t="inlineStr">
        <is>
          <t>Bretford Just In Time Height-Adjustable Multi-Task Work Tables</t>
        </is>
      </c>
      <c r="J4172" s="8" t="n">
        <v>3</v>
      </c>
      <c r="K4172" s="10" t="n">
        <v>0.5</v>
      </c>
      <c r="L4172" s="11" t="n">
        <v>626.1</v>
      </c>
      <c r="M4172" s="11">
        <f>L4172-N4172</f>
        <v>1164.546</v>
      </c>
      <c r="N4172" s="11" t="n">
        <v>-538.446</v>
      </c>
      <c r="O4172">
        <f>IF(L4172=0,"—",N4172/L4172)</f>
        <v>-0.86</v>
      </c>
      <c r="P4172" t="inlineStr">
        <is>
          <t>Central</t>
        </is>
      </c>
      <c r="Q4172" t="inlineStr">
        <is>
          <t>Consumer</t>
        </is>
      </c>
    </row>
    <row r="4173">
      <c r="A4173" s="8" t="n">
        <v>7566</v>
      </c>
      <c r="B4173" t="inlineStr">
        <is>
          <t>US-2016-166660</t>
        </is>
      </c>
      <c r="C4173" s="9" t="n">
        <v>42399</v>
      </c>
      <c r="D4173" s="8" t="n">
        <v>2016</v>
      </c>
      <c r="E4173" s="8" t="n">
        <v>1</v>
      </c>
      <c r="F4173" t="inlineStr">
        <is>
          <t>2016-01</t>
        </is>
      </c>
      <c r="G4173" t="inlineStr">
        <is>
          <t>Furniture</t>
        </is>
      </c>
      <c r="H4173" t="inlineStr">
        <is>
          <t>Bookcases</t>
        </is>
      </c>
      <c r="I4173" t="inlineStr">
        <is>
          <t>O'Sullivan 2-Shelf Heavy-Duty Bookcases</t>
        </is>
      </c>
      <c r="J4173" s="8" t="n">
        <v>1</v>
      </c>
      <c r="K4173" s="10" t="n">
        <v>0</v>
      </c>
      <c r="L4173" s="11" t="n">
        <v>48.58</v>
      </c>
      <c r="M4173" s="11">
        <f>L4173-N4173</f>
        <v>40.807199999999995</v>
      </c>
      <c r="N4173" s="11" t="n">
        <v>7.7728</v>
      </c>
      <c r="O4173">
        <f>IF(L4173=0,"—",N4173/L4173)</f>
        <v>0.16</v>
      </c>
      <c r="P4173" t="inlineStr">
        <is>
          <t>West</t>
        </is>
      </c>
      <c r="Q4173" t="inlineStr">
        <is>
          <t>Consumer</t>
        </is>
      </c>
    </row>
    <row r="4174">
      <c r="A4174" s="8" t="n">
        <v>8926</v>
      </c>
      <c r="B4174" t="inlineStr">
        <is>
          <t>CA-2016-168032</t>
        </is>
      </c>
      <c r="C4174" s="9" t="n">
        <v>42399</v>
      </c>
      <c r="D4174" s="8" t="n">
        <v>2016</v>
      </c>
      <c r="E4174" s="8" t="n">
        <v>1</v>
      </c>
      <c r="F4174" t="inlineStr">
        <is>
          <t>2016-01</t>
        </is>
      </c>
      <c r="G4174" t="inlineStr">
        <is>
          <t>Office Supplies</t>
        </is>
      </c>
      <c r="H4174" t="inlineStr">
        <is>
          <t>Binders</t>
        </is>
      </c>
      <c r="I4174" t="inlineStr">
        <is>
          <t>Avery Durable Binders</t>
        </is>
      </c>
      <c r="J4174" s="8" t="n">
        <v>3</v>
      </c>
      <c r="K4174" s="10" t="n">
        <v>0.8</v>
      </c>
      <c r="L4174" s="11" t="n">
        <v>1.728</v>
      </c>
      <c r="M4174" s="11">
        <f>L4174-N4174</f>
        <v>4.4064</v>
      </c>
      <c r="N4174" s="11" t="n">
        <v>-2.6784</v>
      </c>
      <c r="O4174">
        <f>IF(L4174=0,"—",N4174/L4174)</f>
        <v>-1.55</v>
      </c>
      <c r="P4174" t="inlineStr">
        <is>
          <t>Central</t>
        </is>
      </c>
      <c r="Q4174" t="inlineStr">
        <is>
          <t>Consumer</t>
        </is>
      </c>
    </row>
    <row r="4175">
      <c r="A4175" s="8" t="n">
        <v>8925</v>
      </c>
      <c r="B4175" t="inlineStr">
        <is>
          <t>CA-2016-168032</t>
        </is>
      </c>
      <c r="C4175" s="9" t="n">
        <v>42399</v>
      </c>
      <c r="D4175" s="8" t="n">
        <v>2016</v>
      </c>
      <c r="E4175" s="8" t="n">
        <v>1</v>
      </c>
      <c r="F4175" t="inlineStr">
        <is>
          <t>2016-01</t>
        </is>
      </c>
      <c r="G4175" t="inlineStr">
        <is>
          <t>Technology</t>
        </is>
      </c>
      <c r="H4175" t="inlineStr">
        <is>
          <t>Phones</t>
        </is>
      </c>
      <c r="I4175" t="inlineStr">
        <is>
          <t>Nokia Lumia 1020</t>
        </is>
      </c>
      <c r="J4175" s="8" t="n">
        <v>4</v>
      </c>
      <c r="K4175" s="10" t="n">
        <v>0.2</v>
      </c>
      <c r="L4175" s="11" t="n">
        <v>1439.968</v>
      </c>
      <c r="M4175" s="11">
        <f>L4175-N4175</f>
        <v>1295.9712</v>
      </c>
      <c r="N4175" s="11" t="n">
        <v>143.9968</v>
      </c>
      <c r="O4175">
        <f>IF(L4175=0,"—",N4175/L4175)</f>
        <v>0.1</v>
      </c>
      <c r="P4175" t="inlineStr">
        <is>
          <t>Central</t>
        </is>
      </c>
      <c r="Q4175" t="inlineStr">
        <is>
          <t>Consumer</t>
        </is>
      </c>
    </row>
    <row r="4176">
      <c r="A4176" s="8" t="n">
        <v>7290</v>
      </c>
      <c r="B4176" t="inlineStr">
        <is>
          <t>CA-2016-153661</t>
        </is>
      </c>
      <c r="C4176" s="9" t="n">
        <v>42399</v>
      </c>
      <c r="D4176" s="8" t="n">
        <v>2016</v>
      </c>
      <c r="E4176" s="8" t="n">
        <v>1</v>
      </c>
      <c r="F4176" t="inlineStr">
        <is>
          <t>2016-01</t>
        </is>
      </c>
      <c r="G4176" t="inlineStr">
        <is>
          <t>Office Supplies</t>
        </is>
      </c>
      <c r="H4176" t="inlineStr">
        <is>
          <t>Storage</t>
        </is>
      </c>
      <c r="I4176" t="inlineStr">
        <is>
          <t>File Shuttle II and Handi-File, Black</t>
        </is>
      </c>
      <c r="J4176" s="8" t="n">
        <v>9</v>
      </c>
      <c r="K4176" s="10" t="n">
        <v>0</v>
      </c>
      <c r="L4176" s="11" t="n">
        <v>305.01</v>
      </c>
      <c r="M4176" s="11">
        <f>L4176-N4176</f>
        <v>228.7575</v>
      </c>
      <c r="N4176" s="11" t="n">
        <v>76.2525</v>
      </c>
      <c r="O4176">
        <f>IF(L4176=0,"—",N4176/L4176)</f>
        <v>0.25</v>
      </c>
      <c r="P4176" t="inlineStr">
        <is>
          <t>West</t>
        </is>
      </c>
      <c r="Q4176" t="inlineStr">
        <is>
          <t>Consumer</t>
        </is>
      </c>
    </row>
    <row r="4177">
      <c r="A4177" s="8" t="n">
        <v>7291</v>
      </c>
      <c r="B4177" t="inlineStr">
        <is>
          <t>CA-2016-153661</t>
        </is>
      </c>
      <c r="C4177" s="9" t="n">
        <v>42399</v>
      </c>
      <c r="D4177" s="8" t="n">
        <v>2016</v>
      </c>
      <c r="E4177" s="8" t="n">
        <v>1</v>
      </c>
      <c r="F4177" t="inlineStr">
        <is>
          <t>2016-01</t>
        </is>
      </c>
      <c r="G4177" t="inlineStr">
        <is>
          <t>Office Supplies</t>
        </is>
      </c>
      <c r="H4177" t="inlineStr">
        <is>
          <t>Binders</t>
        </is>
      </c>
      <c r="I4177" t="inlineStr">
        <is>
          <t>GBC Wire Binding Strips</t>
        </is>
      </c>
      <c r="J4177" s="8" t="n">
        <v>2</v>
      </c>
      <c r="K4177" s="10" t="n">
        <v>0.2</v>
      </c>
      <c r="L4177" s="11" t="n">
        <v>50.784</v>
      </c>
      <c r="M4177" s="11">
        <f>L4177-N4177</f>
        <v>33.0096</v>
      </c>
      <c r="N4177" s="11" t="n">
        <v>17.7744</v>
      </c>
      <c r="O4177">
        <f>IF(L4177=0,"—",N4177/L4177)</f>
        <v>0.35000000000000003</v>
      </c>
      <c r="P4177" t="inlineStr">
        <is>
          <t>West</t>
        </is>
      </c>
      <c r="Q4177" t="inlineStr">
        <is>
          <t>Consumer</t>
        </is>
      </c>
    </row>
    <row r="4178">
      <c r="A4178" s="8" t="n">
        <v>7292</v>
      </c>
      <c r="B4178" t="inlineStr">
        <is>
          <t>CA-2016-153661</t>
        </is>
      </c>
      <c r="C4178" s="9" t="n">
        <v>42399</v>
      </c>
      <c r="D4178" s="8" t="n">
        <v>2016</v>
      </c>
      <c r="E4178" s="8" t="n">
        <v>1</v>
      </c>
      <c r="F4178" t="inlineStr">
        <is>
          <t>2016-01</t>
        </is>
      </c>
      <c r="G4178" t="inlineStr">
        <is>
          <t>Office Supplies</t>
        </is>
      </c>
      <c r="H4178" t="inlineStr">
        <is>
          <t>Labels</t>
        </is>
      </c>
      <c r="I4178" t="inlineStr">
        <is>
          <t>Avery 512</t>
        </is>
      </c>
      <c r="J4178" s="8" t="n">
        <v>9</v>
      </c>
      <c r="K4178" s="10" t="n">
        <v>0</v>
      </c>
      <c r="L4178" s="11" t="n">
        <v>26.01</v>
      </c>
      <c r="M4178" s="11">
        <f>L4178-N4178</f>
        <v>13.785300000000001</v>
      </c>
      <c r="N4178" s="11" t="n">
        <v>12.2247</v>
      </c>
      <c r="O4178">
        <f>IF(L4178=0,"—",N4178/L4178)</f>
        <v>0.47</v>
      </c>
      <c r="P4178" t="inlineStr">
        <is>
          <t>West</t>
        </is>
      </c>
      <c r="Q4178" t="inlineStr">
        <is>
          <t>Consumer</t>
        </is>
      </c>
    </row>
    <row r="4179">
      <c r="A4179" s="8" t="n">
        <v>8176</v>
      </c>
      <c r="B4179" t="inlineStr">
        <is>
          <t>CA-2016-114944</t>
        </is>
      </c>
      <c r="C4179" s="9" t="n">
        <v>42399</v>
      </c>
      <c r="D4179" s="8" t="n">
        <v>2016</v>
      </c>
      <c r="E4179" s="8" t="n">
        <v>1</v>
      </c>
      <c r="F4179" t="inlineStr">
        <is>
          <t>2016-01</t>
        </is>
      </c>
      <c r="G4179" t="inlineStr">
        <is>
          <t>Office Supplies</t>
        </is>
      </c>
      <c r="H4179" t="inlineStr">
        <is>
          <t>Paper</t>
        </is>
      </c>
      <c r="I4179" t="inlineStr">
        <is>
          <t>Xerox 1943</t>
        </is>
      </c>
      <c r="J4179" s="8" t="n">
        <v>4</v>
      </c>
      <c r="K4179" s="10" t="n">
        <v>0.2</v>
      </c>
      <c r="L4179" s="11" t="n">
        <v>156.512</v>
      </c>
      <c r="M4179" s="11">
        <f>L4179-N4179</f>
        <v>103.6892</v>
      </c>
      <c r="N4179" s="11" t="n">
        <v>52.8228</v>
      </c>
      <c r="O4179">
        <f>IF(L4179=0,"—",N4179/L4179)</f>
        <v>0.3375</v>
      </c>
      <c r="P4179" t="inlineStr">
        <is>
          <t>Central</t>
        </is>
      </c>
      <c r="Q4179" t="inlineStr">
        <is>
          <t>Corporate</t>
        </is>
      </c>
    </row>
    <row r="4180">
      <c r="A4180" s="8" t="n">
        <v>7505</v>
      </c>
      <c r="B4180" t="inlineStr">
        <is>
          <t>CA-2016-158043</t>
        </is>
      </c>
      <c r="C4180" s="9" t="n">
        <v>42400</v>
      </c>
      <c r="D4180" s="8" t="n">
        <v>2016</v>
      </c>
      <c r="E4180" s="8" t="n">
        <v>1</v>
      </c>
      <c r="F4180" t="inlineStr">
        <is>
          <t>2016-01</t>
        </is>
      </c>
      <c r="G4180" t="inlineStr">
        <is>
          <t>Office Supplies</t>
        </is>
      </c>
      <c r="H4180" t="inlineStr">
        <is>
          <t>Envelopes</t>
        </is>
      </c>
      <c r="I4180" t="inlineStr">
        <is>
          <t>Staple envelope</t>
        </is>
      </c>
      <c r="J4180" s="8" t="n">
        <v>2</v>
      </c>
      <c r="K4180" s="10" t="n">
        <v>0</v>
      </c>
      <c r="L4180" s="11" t="n">
        <v>23.36</v>
      </c>
      <c r="M4180" s="11">
        <f>L4180-N4180</f>
        <v>11.68</v>
      </c>
      <c r="N4180" s="11" t="n">
        <v>11.68</v>
      </c>
      <c r="O4180">
        <f>IF(L4180=0,"—",N4180/L4180)</f>
        <v>0.5</v>
      </c>
      <c r="P4180" t="inlineStr">
        <is>
          <t>East</t>
        </is>
      </c>
      <c r="Q4180" t="inlineStr">
        <is>
          <t>Corporate</t>
        </is>
      </c>
    </row>
    <row r="4181">
      <c r="A4181" s="8" t="n">
        <v>8762</v>
      </c>
      <c r="B4181" t="inlineStr">
        <is>
          <t>CA-2016-159891</t>
        </is>
      </c>
      <c r="C4181" s="9" t="n">
        <v>42400</v>
      </c>
      <c r="D4181" s="8" t="n">
        <v>2016</v>
      </c>
      <c r="E4181" s="8" t="n">
        <v>1</v>
      </c>
      <c r="F4181" t="inlineStr">
        <is>
          <t>2016-01</t>
        </is>
      </c>
      <c r="G4181" t="inlineStr">
        <is>
          <t>Office Supplies</t>
        </is>
      </c>
      <c r="H4181" t="inlineStr">
        <is>
          <t>Envelopes</t>
        </is>
      </c>
      <c r="I4181" t="inlineStr">
        <is>
          <t>#10 White Business Envelopes,4 1/8 x 9 1/2</t>
        </is>
      </c>
      <c r="J4181" s="8" t="n">
        <v>8</v>
      </c>
      <c r="K4181" s="10" t="n">
        <v>0</v>
      </c>
      <c r="L4181" s="11" t="n">
        <v>125.36</v>
      </c>
      <c r="M4181" s="11">
        <f>L4181-N4181</f>
        <v>66.4408</v>
      </c>
      <c r="N4181" s="11" t="n">
        <v>58.9192</v>
      </c>
      <c r="O4181">
        <f>IF(L4181=0,"—",N4181/L4181)</f>
        <v>0.47</v>
      </c>
      <c r="P4181" t="inlineStr">
        <is>
          <t>South</t>
        </is>
      </c>
      <c r="Q4181" t="inlineStr">
        <is>
          <t>Home Office</t>
        </is>
      </c>
    </row>
    <row r="4182">
      <c r="A4182" s="8" t="n">
        <v>8761</v>
      </c>
      <c r="B4182" t="inlineStr">
        <is>
          <t>CA-2016-159891</t>
        </is>
      </c>
      <c r="C4182" s="9" t="n">
        <v>42400</v>
      </c>
      <c r="D4182" s="8" t="n">
        <v>2016</v>
      </c>
      <c r="E4182" s="8" t="n">
        <v>1</v>
      </c>
      <c r="F4182" t="inlineStr">
        <is>
          <t>2016-01</t>
        </is>
      </c>
      <c r="G4182" t="inlineStr">
        <is>
          <t>Office Supplies</t>
        </is>
      </c>
      <c r="H4182" t="inlineStr">
        <is>
          <t>Binders</t>
        </is>
      </c>
      <c r="I4182" t="inlineStr">
        <is>
          <t>Fellowes PB500 Electric Punch Plastic Comb Binding Machine with Manual Bind</t>
        </is>
      </c>
      <c r="J4182" s="8" t="n">
        <v>1</v>
      </c>
      <c r="K4182" s="10" t="n">
        <v>0</v>
      </c>
      <c r="L4182" s="11" t="n">
        <v>1270.99</v>
      </c>
      <c r="M4182" s="11">
        <f>L4182-N4182</f>
        <v>635.495</v>
      </c>
      <c r="N4182" s="11" t="n">
        <v>635.495</v>
      </c>
      <c r="O4182">
        <f>IF(L4182=0,"—",N4182/L4182)</f>
        <v>0.5</v>
      </c>
      <c r="P4182" t="inlineStr">
        <is>
          <t>South</t>
        </is>
      </c>
      <c r="Q4182" t="inlineStr">
        <is>
          <t>Home Office</t>
        </is>
      </c>
    </row>
    <row r="4183">
      <c r="A4183" s="8" t="n">
        <v>4999</v>
      </c>
      <c r="B4183" t="inlineStr">
        <is>
          <t>CA-2016-129238</t>
        </is>
      </c>
      <c r="C4183" s="9" t="n">
        <v>42400</v>
      </c>
      <c r="D4183" s="8" t="n">
        <v>2016</v>
      </c>
      <c r="E4183" s="8" t="n">
        <v>1</v>
      </c>
      <c r="F4183" t="inlineStr">
        <is>
          <t>2016-01</t>
        </is>
      </c>
      <c r="G4183" t="inlineStr">
        <is>
          <t>Technology</t>
        </is>
      </c>
      <c r="H4183" t="inlineStr">
        <is>
          <t>Phones</t>
        </is>
      </c>
      <c r="I4183" t="inlineStr">
        <is>
          <t>AT&amp;T 1080 Phone</t>
        </is>
      </c>
      <c r="J4183" s="8" t="n">
        <v>1</v>
      </c>
      <c r="K4183" s="10" t="n">
        <v>0.2</v>
      </c>
      <c r="L4183" s="11" t="n">
        <v>109.592</v>
      </c>
      <c r="M4183" s="11">
        <f>L4183-N4183</f>
        <v>101.3726</v>
      </c>
      <c r="N4183" s="11" t="n">
        <v>8.2194</v>
      </c>
      <c r="O4183">
        <f>IF(L4183=0,"—",N4183/L4183)</f>
        <v>0.075</v>
      </c>
      <c r="P4183" t="inlineStr">
        <is>
          <t>West</t>
        </is>
      </c>
      <c r="Q4183" t="inlineStr">
        <is>
          <t>Home Office</t>
        </is>
      </c>
    </row>
    <row r="4184">
      <c r="A4184" s="8" t="n">
        <v>5000</v>
      </c>
      <c r="B4184" t="inlineStr">
        <is>
          <t>CA-2016-129238</t>
        </is>
      </c>
      <c r="C4184" s="9" t="n">
        <v>42400</v>
      </c>
      <c r="D4184" s="8" t="n">
        <v>2016</v>
      </c>
      <c r="E4184" s="8" t="n">
        <v>1</v>
      </c>
      <c r="F4184" t="inlineStr">
        <is>
          <t>2016-01</t>
        </is>
      </c>
      <c r="G4184" t="inlineStr">
        <is>
          <t>Office Supplies</t>
        </is>
      </c>
      <c r="H4184" t="inlineStr">
        <is>
          <t>Paper</t>
        </is>
      </c>
      <c r="I4184" t="inlineStr">
        <is>
          <t>Easy-staple paper</t>
        </is>
      </c>
      <c r="J4184" s="8" t="n">
        <v>5</v>
      </c>
      <c r="K4184" s="10" t="n">
        <v>0</v>
      </c>
      <c r="L4184" s="11" t="n">
        <v>56.7</v>
      </c>
      <c r="M4184" s="11">
        <f>L4184-N4184</f>
        <v>28.917</v>
      </c>
      <c r="N4184" s="11" t="n">
        <v>27.783</v>
      </c>
      <c r="O4184">
        <f>IF(L4184=0,"—",N4184/L4184)</f>
        <v>0.49</v>
      </c>
      <c r="P4184" t="inlineStr">
        <is>
          <t>West</t>
        </is>
      </c>
      <c r="Q4184" t="inlineStr">
        <is>
          <t>Home Office</t>
        </is>
      </c>
    </row>
    <row r="4185">
      <c r="A4185" s="8" t="n">
        <v>5114</v>
      </c>
      <c r="B4185" t="inlineStr">
        <is>
          <t>CA-2016-147970</t>
        </is>
      </c>
      <c r="C4185" s="9" t="n">
        <v>42400</v>
      </c>
      <c r="D4185" s="8" t="n">
        <v>2016</v>
      </c>
      <c r="E4185" s="8" t="n">
        <v>1</v>
      </c>
      <c r="F4185" t="inlineStr">
        <is>
          <t>2016-01</t>
        </is>
      </c>
      <c r="G4185" t="inlineStr">
        <is>
          <t>Office Supplies</t>
        </is>
      </c>
      <c r="H4185" t="inlineStr">
        <is>
          <t>Paper</t>
        </is>
      </c>
      <c r="I4185" t="inlineStr">
        <is>
          <t>Xerox 1994</t>
        </is>
      </c>
      <c r="J4185" s="8" t="n">
        <v>3</v>
      </c>
      <c r="K4185" s="10" t="n">
        <v>0.2</v>
      </c>
      <c r="L4185" s="11" t="n">
        <v>15.552</v>
      </c>
      <c r="M4185" s="11">
        <f>L4185-N4185</f>
        <v>10.108799999999999</v>
      </c>
      <c r="N4185" s="11" t="n">
        <v>5.4432</v>
      </c>
      <c r="O4185">
        <f>IF(L4185=0,"—",N4185/L4185)</f>
        <v>0.35000000000000003</v>
      </c>
      <c r="P4185" t="inlineStr">
        <is>
          <t>Central</t>
        </is>
      </c>
      <c r="Q4185" t="inlineStr">
        <is>
          <t>Consumer</t>
        </is>
      </c>
    </row>
    <row r="4186">
      <c r="A4186" s="8" t="n">
        <v>8404</v>
      </c>
      <c r="B4186" t="inlineStr">
        <is>
          <t>CA-2016-154067</t>
        </is>
      </c>
      <c r="C4186" s="9" t="n">
        <v>42401</v>
      </c>
      <c r="D4186" s="8" t="n">
        <v>2016</v>
      </c>
      <c r="E4186" s="8" t="n">
        <v>2</v>
      </c>
      <c r="F4186" t="inlineStr">
        <is>
          <t>2016-02</t>
        </is>
      </c>
      <c r="G4186" t="inlineStr">
        <is>
          <t>Office Supplies</t>
        </is>
      </c>
      <c r="H4186" t="inlineStr">
        <is>
          <t>Paper</t>
        </is>
      </c>
      <c r="I4186" t="inlineStr">
        <is>
          <t>Xerox 1883</t>
        </is>
      </c>
      <c r="J4186" s="8" t="n">
        <v>4</v>
      </c>
      <c r="K4186" s="10" t="n">
        <v>0</v>
      </c>
      <c r="L4186" s="11" t="n">
        <v>105.52</v>
      </c>
      <c r="M4186" s="11">
        <f>L4186-N4186</f>
        <v>56.980799999999995</v>
      </c>
      <c r="N4186" s="11" t="n">
        <v>48.5392</v>
      </c>
      <c r="O4186">
        <f>IF(L4186=0,"—",N4186/L4186)</f>
        <v>0.46</v>
      </c>
      <c r="P4186" t="inlineStr">
        <is>
          <t>West</t>
        </is>
      </c>
      <c r="Q4186" t="inlineStr">
        <is>
          <t>Corporate</t>
        </is>
      </c>
    </row>
    <row r="4187">
      <c r="A4187" s="8" t="n">
        <v>3242</v>
      </c>
      <c r="B4187" t="inlineStr">
        <is>
          <t>US-2016-140809</t>
        </is>
      </c>
      <c r="C4187" s="9" t="n">
        <v>42401</v>
      </c>
      <c r="D4187" s="8" t="n">
        <v>2016</v>
      </c>
      <c r="E4187" s="8" t="n">
        <v>2</v>
      </c>
      <c r="F4187" t="inlineStr">
        <is>
          <t>2016-02</t>
        </is>
      </c>
      <c r="G4187" t="inlineStr">
        <is>
          <t>Office Supplies</t>
        </is>
      </c>
      <c r="H4187" t="inlineStr">
        <is>
          <t>Storage</t>
        </is>
      </c>
      <c r="I4187" t="inlineStr">
        <is>
          <t>X-Rack File for Hanging Folders</t>
        </is>
      </c>
      <c r="J4187" s="8" t="n">
        <v>5</v>
      </c>
      <c r="K4187" s="10" t="n">
        <v>0</v>
      </c>
      <c r="L4187" s="11" t="n">
        <v>56.45</v>
      </c>
      <c r="M4187" s="11">
        <f>L4187-N4187</f>
        <v>41.773</v>
      </c>
      <c r="N4187" s="11" t="n">
        <v>14.677</v>
      </c>
      <c r="O4187">
        <f>IF(L4187=0,"—",N4187/L4187)</f>
        <v>0.25999999999999995</v>
      </c>
      <c r="P4187" t="inlineStr">
        <is>
          <t>South</t>
        </is>
      </c>
      <c r="Q4187" t="inlineStr">
        <is>
          <t>Corporate</t>
        </is>
      </c>
    </row>
    <row r="4188">
      <c r="A4188" s="8" t="n">
        <v>8491</v>
      </c>
      <c r="B4188" t="inlineStr">
        <is>
          <t>CA-2016-158841</t>
        </is>
      </c>
      <c r="C4188" s="9" t="n">
        <v>42402</v>
      </c>
      <c r="D4188" s="8" t="n">
        <v>2016</v>
      </c>
      <c r="E4188" s="8" t="n">
        <v>2</v>
      </c>
      <c r="F4188" t="inlineStr">
        <is>
          <t>2016-02</t>
        </is>
      </c>
      <c r="G4188" t="inlineStr">
        <is>
          <t>Furniture</t>
        </is>
      </c>
      <c r="H4188" t="inlineStr">
        <is>
          <t>Furnishings</t>
        </is>
      </c>
      <c r="I4188" t="inlineStr">
        <is>
          <t>Acrylic Self-Standing Desk Frames</t>
        </is>
      </c>
      <c r="J4188" s="8" t="n">
        <v>7</v>
      </c>
      <c r="K4188" s="10" t="n">
        <v>0</v>
      </c>
      <c r="L4188" s="11" t="n">
        <v>18.69</v>
      </c>
      <c r="M4188" s="11">
        <f>L4188-N4188</f>
        <v>11.587800000000001</v>
      </c>
      <c r="N4188" s="11" t="n">
        <v>7.1022</v>
      </c>
      <c r="O4188">
        <f>IF(L4188=0,"—",N4188/L4188)</f>
        <v>0.37999999999999995</v>
      </c>
      <c r="P4188" t="inlineStr">
        <is>
          <t>South</t>
        </is>
      </c>
      <c r="Q4188" t="inlineStr">
        <is>
          <t>Consumer</t>
        </is>
      </c>
    </row>
    <row r="4189">
      <c r="A4189" s="8" t="n">
        <v>5614</v>
      </c>
      <c r="B4189" t="inlineStr">
        <is>
          <t>CA-2016-147431</t>
        </is>
      </c>
      <c r="C4189" s="9" t="n">
        <v>42402</v>
      </c>
      <c r="D4189" s="8" t="n">
        <v>2016</v>
      </c>
      <c r="E4189" s="8" t="n">
        <v>2</v>
      </c>
      <c r="F4189" t="inlineStr">
        <is>
          <t>2016-02</t>
        </is>
      </c>
      <c r="G4189" t="inlineStr">
        <is>
          <t>Office Supplies</t>
        </is>
      </c>
      <c r="H4189" t="inlineStr">
        <is>
          <t>Storage</t>
        </is>
      </c>
      <c r="I4189" t="inlineStr">
        <is>
          <t>Belkin 19" Center-Weighted Shelf, Gray</t>
        </is>
      </c>
      <c r="J4189" s="8" t="n">
        <v>2</v>
      </c>
      <c r="K4189" s="10" t="n">
        <v>0</v>
      </c>
      <c r="L4189" s="11" t="n">
        <v>117.96</v>
      </c>
      <c r="M4189" s="11">
        <f>L4189-N4189</f>
        <v>112.062</v>
      </c>
      <c r="N4189" s="11" t="n">
        <v>5.898</v>
      </c>
      <c r="O4189">
        <f>IF(L4189=0,"—",N4189/L4189)</f>
        <v>0.05</v>
      </c>
      <c r="P4189" t="inlineStr">
        <is>
          <t>East</t>
        </is>
      </c>
      <c r="Q4189" t="inlineStr">
        <is>
          <t>Consumer</t>
        </is>
      </c>
    </row>
    <row r="4190">
      <c r="A4190" s="8" t="n">
        <v>8490</v>
      </c>
      <c r="B4190" t="inlineStr">
        <is>
          <t>CA-2016-158841</t>
        </is>
      </c>
      <c r="C4190" s="9" t="n">
        <v>42402</v>
      </c>
      <c r="D4190" s="8" t="n">
        <v>2016</v>
      </c>
      <c r="E4190" s="8" t="n">
        <v>2</v>
      </c>
      <c r="F4190" t="inlineStr">
        <is>
          <t>2016-02</t>
        </is>
      </c>
      <c r="G4190" t="inlineStr">
        <is>
          <t>Office Supplies</t>
        </is>
      </c>
      <c r="H4190" t="inlineStr">
        <is>
          <t>Binders</t>
        </is>
      </c>
      <c r="I4190" t="inlineStr">
        <is>
          <t>Presstex Flexible Ring Binders</t>
        </is>
      </c>
      <c r="J4190" s="8" t="n">
        <v>8</v>
      </c>
      <c r="K4190" s="10" t="n">
        <v>0</v>
      </c>
      <c r="L4190" s="11" t="n">
        <v>36.4</v>
      </c>
      <c r="M4190" s="11">
        <f>L4190-N4190</f>
        <v>18.2</v>
      </c>
      <c r="N4190" s="11" t="n">
        <v>18.2</v>
      </c>
      <c r="O4190">
        <f>IF(L4190=0,"—",N4190/L4190)</f>
        <v>0.5</v>
      </c>
      <c r="P4190" t="inlineStr">
        <is>
          <t>South</t>
        </is>
      </c>
      <c r="Q4190" t="inlineStr">
        <is>
          <t>Consumer</t>
        </is>
      </c>
    </row>
    <row r="4191">
      <c r="A4191" s="8" t="n">
        <v>8489</v>
      </c>
      <c r="B4191" t="inlineStr">
        <is>
          <t>CA-2016-158841</t>
        </is>
      </c>
      <c r="C4191" s="9" t="n">
        <v>42402</v>
      </c>
      <c r="D4191" s="8" t="n">
        <v>2016</v>
      </c>
      <c r="E4191" s="8" t="n">
        <v>2</v>
      </c>
      <c r="F4191" t="inlineStr">
        <is>
          <t>2016-02</t>
        </is>
      </c>
      <c r="G4191" t="inlineStr">
        <is>
          <t>Technology</t>
        </is>
      </c>
      <c r="H4191" t="inlineStr">
        <is>
          <t>Machines</t>
        </is>
      </c>
      <c r="I4191" t="inlineStr">
        <is>
          <t>HP Designjet T520 Inkjet Large Format Printer - 24" Color</t>
        </is>
      </c>
      <c r="J4191" s="8" t="n">
        <v>5</v>
      </c>
      <c r="K4191" s="10" t="n">
        <v>0</v>
      </c>
      <c r="L4191" s="11" t="n">
        <v>8749.950000000001</v>
      </c>
      <c r="M4191" s="11">
        <f>L4191-N4191</f>
        <v>5949.966</v>
      </c>
      <c r="N4191" s="11" t="n">
        <v>2799.984</v>
      </c>
      <c r="O4191">
        <f>IF(L4191=0,"—",N4191/L4191)</f>
        <v>0.31999999999999995</v>
      </c>
      <c r="P4191" t="inlineStr">
        <is>
          <t>South</t>
        </is>
      </c>
      <c r="Q4191" t="inlineStr">
        <is>
          <t>Consumer</t>
        </is>
      </c>
    </row>
    <row r="4192">
      <c r="A4192" s="8" t="n">
        <v>8513</v>
      </c>
      <c r="B4192" t="inlineStr">
        <is>
          <t>CA-2016-144645</t>
        </is>
      </c>
      <c r="C4192" s="9" t="n">
        <v>42402</v>
      </c>
      <c r="D4192" s="8" t="n">
        <v>2016</v>
      </c>
      <c r="E4192" s="8" t="n">
        <v>2</v>
      </c>
      <c r="F4192" t="inlineStr">
        <is>
          <t>2016-02</t>
        </is>
      </c>
      <c r="G4192" t="inlineStr">
        <is>
          <t>Furniture</t>
        </is>
      </c>
      <c r="H4192" t="inlineStr">
        <is>
          <t>Furnishings</t>
        </is>
      </c>
      <c r="I4192" t="inlineStr">
        <is>
          <t>Deflect-o RollaMat Studded, Beveled Mat for Medium Pile Carpeting</t>
        </is>
      </c>
      <c r="J4192" s="8" t="n">
        <v>2</v>
      </c>
      <c r="K4192" s="10" t="n">
        <v>0.6</v>
      </c>
      <c r="L4192" s="11" t="n">
        <v>73.78400000000001</v>
      </c>
      <c r="M4192" s="11">
        <f>L4192-N4192</f>
        <v>151.2572</v>
      </c>
      <c r="N4192" s="11" t="n">
        <v>-77.47320000000001</v>
      </c>
      <c r="O4192">
        <f>IF(L4192=0,"—",N4192/L4192)</f>
        <v>-1.05</v>
      </c>
      <c r="P4192" t="inlineStr">
        <is>
          <t>Central</t>
        </is>
      </c>
      <c r="Q4192" t="inlineStr">
        <is>
          <t>Corporate</t>
        </is>
      </c>
    </row>
    <row r="4193">
      <c r="A4193" s="8" t="n">
        <v>5754</v>
      </c>
      <c r="B4193" t="inlineStr">
        <is>
          <t>CA-2016-118514</t>
        </is>
      </c>
      <c r="C4193" s="9" t="n">
        <v>42403</v>
      </c>
      <c r="D4193" s="8" t="n">
        <v>2016</v>
      </c>
      <c r="E4193" s="8" t="n">
        <v>2</v>
      </c>
      <c r="F4193" t="inlineStr">
        <is>
          <t>2016-02</t>
        </is>
      </c>
      <c r="G4193" t="inlineStr">
        <is>
          <t>Furniture</t>
        </is>
      </c>
      <c r="H4193" t="inlineStr">
        <is>
          <t>Chairs</t>
        </is>
      </c>
      <c r="I4193" t="inlineStr">
        <is>
          <t>Hon Multipurpose Stacking Arm Chairs</t>
        </is>
      </c>
      <c r="J4193" s="8" t="n">
        <v>4</v>
      </c>
      <c r="K4193" s="10" t="n">
        <v>0</v>
      </c>
      <c r="L4193" s="11" t="n">
        <v>866.4</v>
      </c>
      <c r="M4193" s="11">
        <f>L4193-N4193</f>
        <v>641.136</v>
      </c>
      <c r="N4193" s="11" t="n">
        <v>225.264</v>
      </c>
      <c r="O4193">
        <f>IF(L4193=0,"—",N4193/L4193)</f>
        <v>0.26</v>
      </c>
      <c r="P4193" t="inlineStr">
        <is>
          <t>South</t>
        </is>
      </c>
      <c r="Q4193" t="inlineStr">
        <is>
          <t>Consumer</t>
        </is>
      </c>
    </row>
    <row r="4194">
      <c r="A4194" s="8" t="n">
        <v>9068</v>
      </c>
      <c r="B4194" t="inlineStr">
        <is>
          <t>CA-2016-150077</t>
        </is>
      </c>
      <c r="C4194" s="9" t="n">
        <v>42404</v>
      </c>
      <c r="D4194" s="8" t="n">
        <v>2016</v>
      </c>
      <c r="E4194" s="8" t="n">
        <v>2</v>
      </c>
      <c r="F4194" t="inlineStr">
        <is>
          <t>2016-02</t>
        </is>
      </c>
      <c r="G4194" t="inlineStr">
        <is>
          <t>Technology</t>
        </is>
      </c>
      <c r="H4194" t="inlineStr">
        <is>
          <t>Phones</t>
        </is>
      </c>
      <c r="I4194" t="inlineStr">
        <is>
          <t>AT&amp;T 17929 Lendline Telephone</t>
        </is>
      </c>
      <c r="J4194" s="8" t="n">
        <v>2</v>
      </c>
      <c r="K4194" s="10" t="n">
        <v>0</v>
      </c>
      <c r="L4194" s="11" t="n">
        <v>90.48</v>
      </c>
      <c r="M4194" s="11">
        <f>L4194-N4194</f>
        <v>66.9552</v>
      </c>
      <c r="N4194" s="11" t="n">
        <v>23.5248</v>
      </c>
      <c r="O4194">
        <f>IF(L4194=0,"—",N4194/L4194)</f>
        <v>0.25999999999999995</v>
      </c>
      <c r="P4194" t="inlineStr">
        <is>
          <t>East</t>
        </is>
      </c>
      <c r="Q4194" t="inlineStr">
        <is>
          <t>Consumer</t>
        </is>
      </c>
    </row>
    <row r="4195">
      <c r="A4195" s="8" t="n">
        <v>6043</v>
      </c>
      <c r="B4195" t="inlineStr">
        <is>
          <t>CA-2016-117912</t>
        </is>
      </c>
      <c r="C4195" s="9" t="n">
        <v>42404</v>
      </c>
      <c r="D4195" s="8" t="n">
        <v>2016</v>
      </c>
      <c r="E4195" s="8" t="n">
        <v>2</v>
      </c>
      <c r="F4195" t="inlineStr">
        <is>
          <t>2016-02</t>
        </is>
      </c>
      <c r="G4195" t="inlineStr">
        <is>
          <t>Furniture</t>
        </is>
      </c>
      <c r="H4195" t="inlineStr">
        <is>
          <t>Furnishings</t>
        </is>
      </c>
      <c r="I4195" t="inlineStr">
        <is>
          <t>Nu-Dell Float Frame 11 x 14 1/2</t>
        </is>
      </c>
      <c r="J4195" s="8" t="n">
        <v>2</v>
      </c>
      <c r="K4195" s="10" t="n">
        <v>0.2</v>
      </c>
      <c r="L4195" s="11" t="n">
        <v>14.368</v>
      </c>
      <c r="M4195" s="11">
        <f>L4195-N4195</f>
        <v>10.4168</v>
      </c>
      <c r="N4195" s="11" t="n">
        <v>3.9512</v>
      </c>
      <c r="O4195">
        <f>IF(L4195=0,"—",N4195/L4195)</f>
        <v>0.275</v>
      </c>
      <c r="P4195" t="inlineStr">
        <is>
          <t>West</t>
        </is>
      </c>
      <c r="Q4195" t="inlineStr">
        <is>
          <t>Consumer</t>
        </is>
      </c>
    </row>
    <row r="4196">
      <c r="A4196" s="8" t="n">
        <v>9521</v>
      </c>
      <c r="B4196" t="inlineStr">
        <is>
          <t>CA-2016-101189</t>
        </is>
      </c>
      <c r="C4196" s="9" t="n">
        <v>42404</v>
      </c>
      <c r="D4196" s="8" t="n">
        <v>2016</v>
      </c>
      <c r="E4196" s="8" t="n">
        <v>2</v>
      </c>
      <c r="F4196" t="inlineStr">
        <is>
          <t>2016-02</t>
        </is>
      </c>
      <c r="G4196" t="inlineStr">
        <is>
          <t>Office Supplies</t>
        </is>
      </c>
      <c r="H4196" t="inlineStr">
        <is>
          <t>Storage</t>
        </is>
      </c>
      <c r="I4196" t="inlineStr">
        <is>
          <t>Safco Commercial Shelving</t>
        </is>
      </c>
      <c r="J4196" s="8" t="n">
        <v>2</v>
      </c>
      <c r="K4196" s="10" t="n">
        <v>0</v>
      </c>
      <c r="L4196" s="11" t="n">
        <v>93.02</v>
      </c>
      <c r="M4196" s="11">
        <f>L4196-N4196</f>
        <v>89.2992</v>
      </c>
      <c r="N4196" s="11" t="n">
        <v>3.7208</v>
      </c>
      <c r="O4196">
        <f>IF(L4196=0,"—",N4196/L4196)</f>
        <v>0.04</v>
      </c>
      <c r="P4196" t="inlineStr">
        <is>
          <t>West</t>
        </is>
      </c>
      <c r="Q4196" t="inlineStr">
        <is>
          <t>Corporate</t>
        </is>
      </c>
    </row>
    <row r="4197">
      <c r="A4197" s="8" t="n">
        <v>8144</v>
      </c>
      <c r="B4197" t="inlineStr">
        <is>
          <t>CA-2016-100993</t>
        </is>
      </c>
      <c r="C4197" s="9" t="n">
        <v>42405</v>
      </c>
      <c r="D4197" s="8" t="n">
        <v>2016</v>
      </c>
      <c r="E4197" s="8" t="n">
        <v>2</v>
      </c>
      <c r="F4197" t="inlineStr">
        <is>
          <t>2016-02</t>
        </is>
      </c>
      <c r="G4197" t="inlineStr">
        <is>
          <t>Furniture</t>
        </is>
      </c>
      <c r="H4197" t="inlineStr">
        <is>
          <t>Tables</t>
        </is>
      </c>
      <c r="I4197" t="inlineStr">
        <is>
          <t>Chromcraft Round Conference Tables</t>
        </is>
      </c>
      <c r="J4197" s="8" t="n">
        <v>4</v>
      </c>
      <c r="K4197" s="10" t="n">
        <v>0.2</v>
      </c>
      <c r="L4197" s="11" t="n">
        <v>557.728</v>
      </c>
      <c r="M4197" s="11">
        <f>L4197-N4197</f>
        <v>550.7564</v>
      </c>
      <c r="N4197" s="11" t="n">
        <v>6.9716</v>
      </c>
      <c r="O4197">
        <f>IF(L4197=0,"—",N4197/L4197)</f>
        <v>0.0125</v>
      </c>
      <c r="P4197" t="inlineStr">
        <is>
          <t>West</t>
        </is>
      </c>
      <c r="Q4197" t="inlineStr">
        <is>
          <t>Consumer</t>
        </is>
      </c>
    </row>
    <row r="4198">
      <c r="A4198" s="8" t="n">
        <v>8143</v>
      </c>
      <c r="B4198" t="inlineStr">
        <is>
          <t>CA-2016-100993</t>
        </is>
      </c>
      <c r="C4198" s="9" t="n">
        <v>42405</v>
      </c>
      <c r="D4198" s="8" t="n">
        <v>2016</v>
      </c>
      <c r="E4198" s="8" t="n">
        <v>2</v>
      </c>
      <c r="F4198" t="inlineStr">
        <is>
          <t>2016-02</t>
        </is>
      </c>
      <c r="G4198" t="inlineStr">
        <is>
          <t>Office Supplies</t>
        </is>
      </c>
      <c r="H4198" t="inlineStr">
        <is>
          <t>Storage</t>
        </is>
      </c>
      <c r="I4198" t="inlineStr">
        <is>
          <t>Fellowes Mobile File Cart, Black</t>
        </is>
      </c>
      <c r="J4198" s="8" t="n">
        <v>3</v>
      </c>
      <c r="K4198" s="10" t="n">
        <v>0</v>
      </c>
      <c r="L4198" s="11" t="n">
        <v>186.54</v>
      </c>
      <c r="M4198" s="11">
        <f>L4198-N4198</f>
        <v>136.17419999999998</v>
      </c>
      <c r="N4198" s="11" t="n">
        <v>50.3658</v>
      </c>
      <c r="O4198">
        <f>IF(L4198=0,"—",N4198/L4198)</f>
        <v>0.27</v>
      </c>
      <c r="P4198" t="inlineStr">
        <is>
          <t>West</t>
        </is>
      </c>
      <c r="Q4198" t="inlineStr">
        <is>
          <t>Consumer</t>
        </is>
      </c>
    </row>
    <row r="4199">
      <c r="A4199" s="8" t="n">
        <v>1393</v>
      </c>
      <c r="B4199" t="inlineStr">
        <is>
          <t>US-2016-108504</t>
        </is>
      </c>
      <c r="C4199" s="9" t="n">
        <v>42405</v>
      </c>
      <c r="D4199" s="8" t="n">
        <v>2016</v>
      </c>
      <c r="E4199" s="8" t="n">
        <v>2</v>
      </c>
      <c r="F4199" t="inlineStr">
        <is>
          <t>2016-02</t>
        </is>
      </c>
      <c r="G4199" t="inlineStr">
        <is>
          <t>Office Supplies</t>
        </is>
      </c>
      <c r="H4199" t="inlineStr">
        <is>
          <t>Paper</t>
        </is>
      </c>
      <c r="I4199" t="inlineStr">
        <is>
          <t>Xerox 1943</t>
        </is>
      </c>
      <c r="J4199" s="8" t="n">
        <v>7</v>
      </c>
      <c r="K4199" s="10" t="n">
        <v>0</v>
      </c>
      <c r="L4199" s="11" t="n">
        <v>342.37</v>
      </c>
      <c r="M4199" s="11">
        <f>L4199-N4199</f>
        <v>181.4561</v>
      </c>
      <c r="N4199" s="11" t="n">
        <v>160.9139</v>
      </c>
      <c r="O4199">
        <f>IF(L4199=0,"—",N4199/L4199)</f>
        <v>0.47000000000000003</v>
      </c>
      <c r="P4199" t="inlineStr">
        <is>
          <t>South</t>
        </is>
      </c>
      <c r="Q4199" t="inlineStr">
        <is>
          <t>Home Office</t>
        </is>
      </c>
    </row>
    <row r="4200">
      <c r="A4200" s="8" t="n">
        <v>1392</v>
      </c>
      <c r="B4200" t="inlineStr">
        <is>
          <t>US-2016-108504</t>
        </is>
      </c>
      <c r="C4200" s="9" t="n">
        <v>42405</v>
      </c>
      <c r="D4200" s="8" t="n">
        <v>2016</v>
      </c>
      <c r="E4200" s="8" t="n">
        <v>2</v>
      </c>
      <c r="F4200" t="inlineStr">
        <is>
          <t>2016-02</t>
        </is>
      </c>
      <c r="G4200" t="inlineStr">
        <is>
          <t>Office Supplies</t>
        </is>
      </c>
      <c r="H4200" t="inlineStr">
        <is>
          <t>Storage</t>
        </is>
      </c>
      <c r="I4200" t="inlineStr">
        <is>
          <t>Belkin 19" Vented Equipment Shelf, Black</t>
        </is>
      </c>
      <c r="J4200" s="8" t="n">
        <v>3</v>
      </c>
      <c r="K4200" s="10" t="n">
        <v>0</v>
      </c>
      <c r="L4200" s="11" t="n">
        <v>154.44</v>
      </c>
      <c r="M4200" s="11">
        <f>L4200-N4200</f>
        <v>152.8956</v>
      </c>
      <c r="N4200" s="11" t="n">
        <v>1.5444</v>
      </c>
      <c r="O4200">
        <f>IF(L4200=0,"—",N4200/L4200)</f>
        <v>0.01</v>
      </c>
      <c r="P4200" t="inlineStr">
        <is>
          <t>South</t>
        </is>
      </c>
      <c r="Q4200" t="inlineStr">
        <is>
          <t>Home Office</t>
        </is>
      </c>
    </row>
    <row r="4201">
      <c r="A4201" s="8" t="n">
        <v>1391</v>
      </c>
      <c r="B4201" t="inlineStr">
        <is>
          <t>US-2016-108504</t>
        </is>
      </c>
      <c r="C4201" s="9" t="n">
        <v>42405</v>
      </c>
      <c r="D4201" s="8" t="n">
        <v>2016</v>
      </c>
      <c r="E4201" s="8" t="n">
        <v>2</v>
      </c>
      <c r="F4201" t="inlineStr">
        <is>
          <t>2016-02</t>
        </is>
      </c>
      <c r="G4201" t="inlineStr">
        <is>
          <t>Office Supplies</t>
        </is>
      </c>
      <c r="H4201" t="inlineStr">
        <is>
          <t>Paper</t>
        </is>
      </c>
      <c r="I4201" t="inlineStr">
        <is>
          <t>White Dual Perf Computer Printout Paper, 2700 Sheets, 1 Part, Heavyweight, 20 lb</t>
        </is>
      </c>
      <c r="J4201" s="8" t="n">
        <v>3</v>
      </c>
      <c r="K4201" s="10" t="n">
        <v>0</v>
      </c>
      <c r="L4201" s="11" t="n">
        <v>122.97</v>
      </c>
      <c r="M4201" s="11">
        <f>L4201-N4201</f>
        <v>62.7147</v>
      </c>
      <c r="N4201" s="11" t="n">
        <v>60.2553</v>
      </c>
      <c r="O4201">
        <f>IF(L4201=0,"—",N4201/L4201)</f>
        <v>0.49</v>
      </c>
      <c r="P4201" t="inlineStr">
        <is>
          <t>South</t>
        </is>
      </c>
      <c r="Q4201" t="inlineStr">
        <is>
          <t>Home Office</t>
        </is>
      </c>
    </row>
    <row r="4202">
      <c r="A4202" s="8" t="n">
        <v>1390</v>
      </c>
      <c r="B4202" t="inlineStr">
        <is>
          <t>US-2016-108504</t>
        </is>
      </c>
      <c r="C4202" s="9" t="n">
        <v>42405</v>
      </c>
      <c r="D4202" s="8" t="n">
        <v>2016</v>
      </c>
      <c r="E4202" s="8" t="n">
        <v>2</v>
      </c>
      <c r="F4202" t="inlineStr">
        <is>
          <t>2016-02</t>
        </is>
      </c>
      <c r="G4202" t="inlineStr">
        <is>
          <t>Technology</t>
        </is>
      </c>
      <c r="H4202" t="inlineStr">
        <is>
          <t>Phones</t>
        </is>
      </c>
      <c r="I4202" t="inlineStr">
        <is>
          <t>Aastra 57i VoIP phone</t>
        </is>
      </c>
      <c r="J4202" s="8" t="n">
        <v>3</v>
      </c>
      <c r="K4202" s="10" t="n">
        <v>0</v>
      </c>
      <c r="L4202" s="11" t="n">
        <v>484.83</v>
      </c>
      <c r="M4202" s="11">
        <f>L4202-N4202</f>
        <v>358.77419999999995</v>
      </c>
      <c r="N4202" s="11" t="n">
        <v>126.0558</v>
      </c>
      <c r="O4202">
        <f>IF(L4202=0,"—",N4202/L4202)</f>
        <v>0.26</v>
      </c>
      <c r="P4202" t="inlineStr">
        <is>
          <t>South</t>
        </is>
      </c>
      <c r="Q4202" t="inlineStr">
        <is>
          <t>Home Office</t>
        </is>
      </c>
    </row>
    <row r="4203">
      <c r="A4203" s="8" t="n">
        <v>1389</v>
      </c>
      <c r="B4203" t="inlineStr">
        <is>
          <t>US-2016-108504</t>
        </is>
      </c>
      <c r="C4203" s="9" t="n">
        <v>42405</v>
      </c>
      <c r="D4203" s="8" t="n">
        <v>2016</v>
      </c>
      <c r="E4203" s="8" t="n">
        <v>2</v>
      </c>
      <c r="F4203" t="inlineStr">
        <is>
          <t>2016-02</t>
        </is>
      </c>
      <c r="G4203" t="inlineStr">
        <is>
          <t>Technology</t>
        </is>
      </c>
      <c r="H4203" t="inlineStr">
        <is>
          <t>Phones</t>
        </is>
      </c>
      <c r="I4203" t="inlineStr">
        <is>
          <t>Plantronics Cordless Phone Headset with In-line Volume - M214C</t>
        </is>
      </c>
      <c r="J4203" s="8" t="n">
        <v>3</v>
      </c>
      <c r="K4203" s="10" t="n">
        <v>0</v>
      </c>
      <c r="L4203" s="11" t="n">
        <v>104.85</v>
      </c>
      <c r="M4203" s="11">
        <f>L4203-N4203</f>
        <v>76.5405</v>
      </c>
      <c r="N4203" s="11" t="n">
        <v>28.3095</v>
      </c>
      <c r="O4203">
        <f>IF(L4203=0,"—",N4203/L4203)</f>
        <v>0.27</v>
      </c>
      <c r="P4203" t="inlineStr">
        <is>
          <t>South</t>
        </is>
      </c>
      <c r="Q4203" t="inlineStr">
        <is>
          <t>Home Office</t>
        </is>
      </c>
    </row>
    <row r="4204">
      <c r="A4204" s="8" t="n">
        <v>1388</v>
      </c>
      <c r="B4204" t="inlineStr">
        <is>
          <t>US-2016-108504</t>
        </is>
      </c>
      <c r="C4204" s="9" t="n">
        <v>42405</v>
      </c>
      <c r="D4204" s="8" t="n">
        <v>2016</v>
      </c>
      <c r="E4204" s="8" t="n">
        <v>2</v>
      </c>
      <c r="F4204" t="inlineStr">
        <is>
          <t>2016-02</t>
        </is>
      </c>
      <c r="G4204" t="inlineStr">
        <is>
          <t>Office Supplies</t>
        </is>
      </c>
      <c r="H4204" t="inlineStr">
        <is>
          <t>Envelopes</t>
        </is>
      </c>
      <c r="I4204" t="inlineStr">
        <is>
          <t>Ames Color-File Green Diamond Border X-ray Mailers</t>
        </is>
      </c>
      <c r="J4204" s="8" t="n">
        <v>2</v>
      </c>
      <c r="K4204" s="10" t="n">
        <v>0</v>
      </c>
      <c r="L4204" s="11" t="n">
        <v>167.96</v>
      </c>
      <c r="M4204" s="11">
        <f>L4204-N4204</f>
        <v>89.01880000000001</v>
      </c>
      <c r="N4204" s="11" t="n">
        <v>78.94119999999999</v>
      </c>
      <c r="O4204">
        <f>IF(L4204=0,"—",N4204/L4204)</f>
        <v>0.47</v>
      </c>
      <c r="P4204" t="inlineStr">
        <is>
          <t>South</t>
        </is>
      </c>
      <c r="Q4204" t="inlineStr">
        <is>
          <t>Home Office</t>
        </is>
      </c>
    </row>
    <row r="4205">
      <c r="A4205" s="8" t="n">
        <v>1387</v>
      </c>
      <c r="B4205" t="inlineStr">
        <is>
          <t>US-2016-108504</t>
        </is>
      </c>
      <c r="C4205" s="9" t="n">
        <v>42405</v>
      </c>
      <c r="D4205" s="8" t="n">
        <v>2016</v>
      </c>
      <c r="E4205" s="8" t="n">
        <v>2</v>
      </c>
      <c r="F4205" t="inlineStr">
        <is>
          <t>2016-02</t>
        </is>
      </c>
      <c r="G4205" t="inlineStr">
        <is>
          <t>Furniture</t>
        </is>
      </c>
      <c r="H4205" t="inlineStr">
        <is>
          <t>Bookcases</t>
        </is>
      </c>
      <c r="I4205" t="inlineStr">
        <is>
          <t>Bush Andora Bookcase, Maple/Graphite Gray Finish</t>
        </is>
      </c>
      <c r="J4205" s="8" t="n">
        <v>2</v>
      </c>
      <c r="K4205" s="10" t="n">
        <v>0</v>
      </c>
      <c r="L4205" s="11" t="n">
        <v>239.98</v>
      </c>
      <c r="M4205" s="11">
        <f>L4205-N4205</f>
        <v>187.18439999999998</v>
      </c>
      <c r="N4205" s="11" t="n">
        <v>52.7956</v>
      </c>
      <c r="O4205">
        <f>IF(L4205=0,"—",N4205/L4205)</f>
        <v>0.22</v>
      </c>
      <c r="P4205" t="inlineStr">
        <is>
          <t>South</t>
        </is>
      </c>
      <c r="Q4205" t="inlineStr">
        <is>
          <t>Home Office</t>
        </is>
      </c>
    </row>
    <row r="4206">
      <c r="A4206" s="8" t="n">
        <v>8145</v>
      </c>
      <c r="B4206" t="inlineStr">
        <is>
          <t>CA-2016-100993</t>
        </is>
      </c>
      <c r="C4206" s="9" t="n">
        <v>42405</v>
      </c>
      <c r="D4206" s="8" t="n">
        <v>2016</v>
      </c>
      <c r="E4206" s="8" t="n">
        <v>2</v>
      </c>
      <c r="F4206" t="inlineStr">
        <is>
          <t>2016-02</t>
        </is>
      </c>
      <c r="G4206" t="inlineStr">
        <is>
          <t>Technology</t>
        </is>
      </c>
      <c r="H4206" t="inlineStr">
        <is>
          <t>Phones</t>
        </is>
      </c>
      <c r="I4206" t="inlineStr">
        <is>
          <t>Anker Astro 15000mAh USB Portable Charger</t>
        </is>
      </c>
      <c r="J4206" s="8" t="n">
        <v>4</v>
      </c>
      <c r="K4206" s="10" t="n">
        <v>0.2</v>
      </c>
      <c r="L4206" s="11" t="n">
        <v>159.968</v>
      </c>
      <c r="M4206" s="11">
        <f>L4206-N4206</f>
        <v>191.96159999999998</v>
      </c>
      <c r="N4206" s="11" t="n">
        <v>-31.9936</v>
      </c>
      <c r="O4206">
        <f>IF(L4206=0,"—",N4206/L4206)</f>
        <v>-0.2</v>
      </c>
      <c r="P4206" t="inlineStr">
        <is>
          <t>West</t>
        </is>
      </c>
      <c r="Q4206" t="inlineStr">
        <is>
          <t>Consumer</t>
        </is>
      </c>
    </row>
    <row r="4207">
      <c r="A4207" s="8" t="n">
        <v>1385</v>
      </c>
      <c r="B4207" t="inlineStr">
        <is>
          <t>US-2016-108504</t>
        </is>
      </c>
      <c r="C4207" s="9" t="n">
        <v>42405</v>
      </c>
      <c r="D4207" s="8" t="n">
        <v>2016</v>
      </c>
      <c r="E4207" s="8" t="n">
        <v>2</v>
      </c>
      <c r="F4207" t="inlineStr">
        <is>
          <t>2016-02</t>
        </is>
      </c>
      <c r="G4207" t="inlineStr">
        <is>
          <t>Office Supplies</t>
        </is>
      </c>
      <c r="H4207" t="inlineStr">
        <is>
          <t>Fasteners</t>
        </is>
      </c>
      <c r="I4207" t="inlineStr">
        <is>
          <t>Revere Boxed Rubber Bands by Revere</t>
        </is>
      </c>
      <c r="J4207" s="8" t="n">
        <v>5</v>
      </c>
      <c r="K4207" s="10" t="n">
        <v>0</v>
      </c>
      <c r="L4207" s="11" t="n">
        <v>9.449999999999999</v>
      </c>
      <c r="M4207" s="11">
        <f>L4207-N4207</f>
        <v>9.261</v>
      </c>
      <c r="N4207" s="11" t="n">
        <v>0.189</v>
      </c>
      <c r="O4207">
        <f>IF(L4207=0,"—",N4207/L4207)</f>
        <v>0.02</v>
      </c>
      <c r="P4207" t="inlineStr">
        <is>
          <t>South</t>
        </is>
      </c>
      <c r="Q4207" t="inlineStr">
        <is>
          <t>Home Office</t>
        </is>
      </c>
    </row>
    <row r="4208">
      <c r="A4208" s="8" t="n">
        <v>1384</v>
      </c>
      <c r="B4208" t="inlineStr">
        <is>
          <t>US-2016-108504</t>
        </is>
      </c>
      <c r="C4208" s="9" t="n">
        <v>42405</v>
      </c>
      <c r="D4208" s="8" t="n">
        <v>2016</v>
      </c>
      <c r="E4208" s="8" t="n">
        <v>2</v>
      </c>
      <c r="F4208" t="inlineStr">
        <is>
          <t>2016-02</t>
        </is>
      </c>
      <c r="G4208" t="inlineStr">
        <is>
          <t>Office Supplies</t>
        </is>
      </c>
      <c r="H4208" t="inlineStr">
        <is>
          <t>Paper</t>
        </is>
      </c>
      <c r="I4208" t="inlineStr">
        <is>
          <t>White Computer Printout Paper by Universal</t>
        </is>
      </c>
      <c r="J4208" s="8" t="n">
        <v>9</v>
      </c>
      <c r="K4208" s="10" t="n">
        <v>0</v>
      </c>
      <c r="L4208" s="11" t="n">
        <v>348.84</v>
      </c>
      <c r="M4208" s="11">
        <f>L4208-N4208</f>
        <v>177.90839999999997</v>
      </c>
      <c r="N4208" s="11" t="n">
        <v>170.9316</v>
      </c>
      <c r="O4208">
        <f>IF(L4208=0,"—",N4208/L4208)</f>
        <v>0.49000000000000005</v>
      </c>
      <c r="P4208" t="inlineStr">
        <is>
          <t>South</t>
        </is>
      </c>
      <c r="Q4208" t="inlineStr">
        <is>
          <t>Home Office</t>
        </is>
      </c>
    </row>
    <row r="4209">
      <c r="A4209" s="8" t="n">
        <v>1383</v>
      </c>
      <c r="B4209" t="inlineStr">
        <is>
          <t>US-2016-108504</t>
        </is>
      </c>
      <c r="C4209" s="9" t="n">
        <v>42405</v>
      </c>
      <c r="D4209" s="8" t="n">
        <v>2016</v>
      </c>
      <c r="E4209" s="8" t="n">
        <v>2</v>
      </c>
      <c r="F4209" t="inlineStr">
        <is>
          <t>2016-02</t>
        </is>
      </c>
      <c r="G4209" t="inlineStr">
        <is>
          <t>Office Supplies</t>
        </is>
      </c>
      <c r="H4209" t="inlineStr">
        <is>
          <t>Storage</t>
        </is>
      </c>
      <c r="I4209" t="inlineStr">
        <is>
          <t>Carina 42"Hx23 3/4"W Media Storage Unit</t>
        </is>
      </c>
      <c r="J4209" s="8" t="n">
        <v>1</v>
      </c>
      <c r="K4209" s="10" t="n">
        <v>0</v>
      </c>
      <c r="L4209" s="11" t="n">
        <v>80.98</v>
      </c>
      <c r="M4209" s="11">
        <f>L4209-N4209</f>
        <v>79.3604</v>
      </c>
      <c r="N4209" s="11" t="n">
        <v>1.6196</v>
      </c>
      <c r="O4209">
        <f>IF(L4209=0,"—",N4209/L4209)</f>
        <v>0.019999999999999997</v>
      </c>
      <c r="P4209" t="inlineStr">
        <is>
          <t>South</t>
        </is>
      </c>
      <c r="Q4209" t="inlineStr">
        <is>
          <t>Home Office</t>
        </is>
      </c>
    </row>
    <row r="4210">
      <c r="A4210" s="8" t="n">
        <v>8142</v>
      </c>
      <c r="B4210" t="inlineStr">
        <is>
          <t>CA-2016-100993</t>
        </is>
      </c>
      <c r="C4210" s="9" t="n">
        <v>42405</v>
      </c>
      <c r="D4210" s="8" t="n">
        <v>2016</v>
      </c>
      <c r="E4210" s="8" t="n">
        <v>2</v>
      </c>
      <c r="F4210" t="inlineStr">
        <is>
          <t>2016-02</t>
        </is>
      </c>
      <c r="G4210" t="inlineStr">
        <is>
          <t>Office Supplies</t>
        </is>
      </c>
      <c r="H4210" t="inlineStr">
        <is>
          <t>Labels</t>
        </is>
      </c>
      <c r="I4210" t="inlineStr">
        <is>
          <t>Avery 508</t>
        </is>
      </c>
      <c r="J4210" s="8" t="n">
        <v>3</v>
      </c>
      <c r="K4210" s="10" t="n">
        <v>0</v>
      </c>
      <c r="L4210" s="11" t="n">
        <v>14.73</v>
      </c>
      <c r="M4210" s="11">
        <f>L4210-N4210</f>
        <v>7.512300000000001</v>
      </c>
      <c r="N4210" s="11" t="n">
        <v>7.2177</v>
      </c>
      <c r="O4210">
        <f>IF(L4210=0,"—",N4210/L4210)</f>
        <v>0.49</v>
      </c>
      <c r="P4210" t="inlineStr">
        <is>
          <t>West</t>
        </is>
      </c>
      <c r="Q4210" t="inlineStr">
        <is>
          <t>Consumer</t>
        </is>
      </c>
    </row>
    <row r="4211">
      <c r="A4211" s="8" t="n">
        <v>1386</v>
      </c>
      <c r="B4211" t="inlineStr">
        <is>
          <t>US-2016-108504</t>
        </is>
      </c>
      <c r="C4211" s="9" t="n">
        <v>42405</v>
      </c>
      <c r="D4211" s="8" t="n">
        <v>2016</v>
      </c>
      <c r="E4211" s="8" t="n">
        <v>2</v>
      </c>
      <c r="F4211" t="inlineStr">
        <is>
          <t>2016-02</t>
        </is>
      </c>
      <c r="G4211" t="inlineStr">
        <is>
          <t>Furniture</t>
        </is>
      </c>
      <c r="H4211" t="inlineStr">
        <is>
          <t>Furnishings</t>
        </is>
      </c>
      <c r="I4211" t="inlineStr">
        <is>
          <t>Eldon 200 Class Desk Accessories, Black</t>
        </is>
      </c>
      <c r="J4211" s="8" t="n">
        <v>3</v>
      </c>
      <c r="K4211" s="10" t="n">
        <v>0</v>
      </c>
      <c r="L4211" s="11" t="n">
        <v>18.84</v>
      </c>
      <c r="M4211" s="11">
        <f>L4211-N4211</f>
        <v>11.6808</v>
      </c>
      <c r="N4211" s="11" t="n">
        <v>7.1592</v>
      </c>
      <c r="O4211">
        <f>IF(L4211=0,"—",N4211/L4211)</f>
        <v>0.38</v>
      </c>
      <c r="P4211" t="inlineStr">
        <is>
          <t>South</t>
        </is>
      </c>
      <c r="Q4211" t="inlineStr">
        <is>
          <t>Home Office</t>
        </is>
      </c>
    </row>
    <row r="4212">
      <c r="A4212" s="8" t="n">
        <v>5810</v>
      </c>
      <c r="B4212" t="inlineStr">
        <is>
          <t>CA-2016-125017</t>
        </is>
      </c>
      <c r="C4212" s="9" t="n">
        <v>42406</v>
      </c>
      <c r="D4212" s="8" t="n">
        <v>2016</v>
      </c>
      <c r="E4212" s="8" t="n">
        <v>2</v>
      </c>
      <c r="F4212" t="inlineStr">
        <is>
          <t>2016-02</t>
        </is>
      </c>
      <c r="G4212" t="inlineStr">
        <is>
          <t>Furniture</t>
        </is>
      </c>
      <c r="H4212" t="inlineStr">
        <is>
          <t>Furnishings</t>
        </is>
      </c>
      <c r="I4212" t="inlineStr">
        <is>
          <t>Deflect-o EconoMat Studded, No Bevel Mat for Low Pile Carpeting</t>
        </is>
      </c>
      <c r="J4212" s="8" t="n">
        <v>4</v>
      </c>
      <c r="K4212" s="10" t="n">
        <v>0.2</v>
      </c>
      <c r="L4212" s="11" t="n">
        <v>132.224</v>
      </c>
      <c r="M4212" s="11">
        <f>L4212-N4212</f>
        <v>150.4048</v>
      </c>
      <c r="N4212" s="11" t="n">
        <v>-18.1808</v>
      </c>
      <c r="O4212">
        <f>IF(L4212=0,"—",N4212/L4212)</f>
        <v>-0.1375</v>
      </c>
      <c r="P4212" t="inlineStr">
        <is>
          <t>South</t>
        </is>
      </c>
      <c r="Q4212" t="inlineStr">
        <is>
          <t>Corporate</t>
        </is>
      </c>
    </row>
    <row r="4213">
      <c r="A4213" s="8" t="n">
        <v>1729</v>
      </c>
      <c r="B4213" t="inlineStr">
        <is>
          <t>CA-2016-106894</t>
        </is>
      </c>
      <c r="C4213" s="9" t="n">
        <v>42407</v>
      </c>
      <c r="D4213" s="8" t="n">
        <v>2016</v>
      </c>
      <c r="E4213" s="8" t="n">
        <v>2</v>
      </c>
      <c r="F4213" t="inlineStr">
        <is>
          <t>2016-02</t>
        </is>
      </c>
      <c r="G4213" t="inlineStr">
        <is>
          <t>Technology</t>
        </is>
      </c>
      <c r="H4213" t="inlineStr">
        <is>
          <t>Accessories</t>
        </is>
      </c>
      <c r="I4213" t="inlineStr">
        <is>
          <t>Micro Innovations USB RF Wireless Keyboard with Mouse</t>
        </is>
      </c>
      <c r="J4213" s="8" t="n">
        <v>4</v>
      </c>
      <c r="K4213" s="10" t="n">
        <v>0</v>
      </c>
      <c r="L4213" s="11" t="n">
        <v>100</v>
      </c>
      <c r="M4213" s="11">
        <f>L4213-N4213</f>
        <v>79</v>
      </c>
      <c r="N4213" s="11" t="n">
        <v>21</v>
      </c>
      <c r="O4213">
        <f>IF(L4213=0,"—",N4213/L4213)</f>
        <v>0.21</v>
      </c>
      <c r="P4213" t="inlineStr">
        <is>
          <t>South</t>
        </is>
      </c>
      <c r="Q4213" t="inlineStr">
        <is>
          <t>Consumer</t>
        </is>
      </c>
    </row>
    <row r="4214">
      <c r="A4214" s="8" t="n">
        <v>1730</v>
      </c>
      <c r="B4214" t="inlineStr">
        <is>
          <t>CA-2016-106894</t>
        </is>
      </c>
      <c r="C4214" s="9" t="n">
        <v>42407</v>
      </c>
      <c r="D4214" s="8" t="n">
        <v>2016</v>
      </c>
      <c r="E4214" s="8" t="n">
        <v>2</v>
      </c>
      <c r="F4214" t="inlineStr">
        <is>
          <t>2016-02</t>
        </is>
      </c>
      <c r="G4214" t="inlineStr">
        <is>
          <t>Office Supplies</t>
        </is>
      </c>
      <c r="H4214" t="inlineStr">
        <is>
          <t>Labels</t>
        </is>
      </c>
      <c r="I4214" t="inlineStr">
        <is>
          <t>Permanent Self-Adhesive File Folder Labels for Typewriters by Universal</t>
        </is>
      </c>
      <c r="J4214" s="8" t="n">
        <v>3</v>
      </c>
      <c r="K4214" s="10" t="n">
        <v>0</v>
      </c>
      <c r="L4214" s="11" t="n">
        <v>7.83</v>
      </c>
      <c r="M4214" s="11">
        <f>L4214-N4214</f>
        <v>4.2282</v>
      </c>
      <c r="N4214" s="11" t="n">
        <v>3.6018</v>
      </c>
      <c r="O4214">
        <f>IF(L4214=0,"—",N4214/L4214)</f>
        <v>0.45999999999999996</v>
      </c>
      <c r="P4214" t="inlineStr">
        <is>
          <t>South</t>
        </is>
      </c>
      <c r="Q4214" t="inlineStr">
        <is>
          <t>Consumer</t>
        </is>
      </c>
    </row>
    <row r="4215">
      <c r="A4215" s="8" t="n">
        <v>9115</v>
      </c>
      <c r="B4215" t="inlineStr">
        <is>
          <t>CA-2016-135461</t>
        </is>
      </c>
      <c r="C4215" s="9" t="n">
        <v>42407</v>
      </c>
      <c r="D4215" s="8" t="n">
        <v>2016</v>
      </c>
      <c r="E4215" s="8" t="n">
        <v>2</v>
      </c>
      <c r="F4215" t="inlineStr">
        <is>
          <t>2016-02</t>
        </is>
      </c>
      <c r="G4215" t="inlineStr">
        <is>
          <t>Technology</t>
        </is>
      </c>
      <c r="H4215" t="inlineStr">
        <is>
          <t>Phones</t>
        </is>
      </c>
      <c r="I4215" t="inlineStr">
        <is>
          <t>Motorola L703CM</t>
        </is>
      </c>
      <c r="J4215" s="8" t="n">
        <v>5</v>
      </c>
      <c r="K4215" s="10" t="n">
        <v>0.2</v>
      </c>
      <c r="L4215" s="11" t="n">
        <v>623.96</v>
      </c>
      <c r="M4215" s="11">
        <f>L4215-N4215</f>
        <v>584.9625000000001</v>
      </c>
      <c r="N4215" s="11" t="n">
        <v>38.9975</v>
      </c>
      <c r="O4215">
        <f>IF(L4215=0,"—",N4215/L4215)</f>
        <v>0.0625</v>
      </c>
      <c r="P4215" t="inlineStr">
        <is>
          <t>West</t>
        </is>
      </c>
      <c r="Q4215" t="inlineStr">
        <is>
          <t>Corporate</t>
        </is>
      </c>
    </row>
    <row r="4216">
      <c r="A4216" s="8" t="n">
        <v>2696</v>
      </c>
      <c r="B4216" t="inlineStr">
        <is>
          <t>CA-2016-161662</t>
        </is>
      </c>
      <c r="C4216" s="9" t="n">
        <v>42407</v>
      </c>
      <c r="D4216" s="8" t="n">
        <v>2016</v>
      </c>
      <c r="E4216" s="8" t="n">
        <v>2</v>
      </c>
      <c r="F4216" t="inlineStr">
        <is>
          <t>2016-02</t>
        </is>
      </c>
      <c r="G4216" t="inlineStr">
        <is>
          <t>Office Supplies</t>
        </is>
      </c>
      <c r="H4216" t="inlineStr">
        <is>
          <t>Paper</t>
        </is>
      </c>
      <c r="I4216" t="inlineStr">
        <is>
          <t>Xerox 1912</t>
        </is>
      </c>
      <c r="J4216" s="8" t="n">
        <v>2</v>
      </c>
      <c r="K4216" s="10" t="n">
        <v>0.2</v>
      </c>
      <c r="L4216" s="11" t="n">
        <v>30.352</v>
      </c>
      <c r="M4216" s="11">
        <f>L4216-N4216</f>
        <v>19.7288</v>
      </c>
      <c r="N4216" s="11" t="n">
        <v>10.6232</v>
      </c>
      <c r="O4216">
        <f>IF(L4216=0,"—",N4216/L4216)</f>
        <v>0.35000000000000003</v>
      </c>
      <c r="P4216" t="inlineStr">
        <is>
          <t>East</t>
        </is>
      </c>
      <c r="Q4216" t="inlineStr">
        <is>
          <t>Consumer</t>
        </is>
      </c>
    </row>
    <row r="4217">
      <c r="A4217" s="8" t="n">
        <v>8383</v>
      </c>
      <c r="B4217" t="inlineStr">
        <is>
          <t>CA-2016-163048</t>
        </is>
      </c>
      <c r="C4217" s="9" t="n">
        <v>42408</v>
      </c>
      <c r="D4217" s="8" t="n">
        <v>2016</v>
      </c>
      <c r="E4217" s="8" t="n">
        <v>2</v>
      </c>
      <c r="F4217" t="inlineStr">
        <is>
          <t>2016-02</t>
        </is>
      </c>
      <c r="G4217" t="inlineStr">
        <is>
          <t>Furniture</t>
        </is>
      </c>
      <c r="H4217" t="inlineStr">
        <is>
          <t>Chairs</t>
        </is>
      </c>
      <c r="I4217" t="inlineStr">
        <is>
          <t>Harbour Creations Steel Folding Chair</t>
        </is>
      </c>
      <c r="J4217" s="8" t="n">
        <v>4</v>
      </c>
      <c r="K4217" s="10" t="n">
        <v>0.3</v>
      </c>
      <c r="L4217" s="11" t="n">
        <v>241.5</v>
      </c>
      <c r="M4217" s="11">
        <f>L4217-N4217</f>
        <v>241.5</v>
      </c>
      <c r="N4217" s="11" t="n">
        <v>0</v>
      </c>
      <c r="O4217">
        <f>IF(L4217=0,"—",N4217/L4217)</f>
        <v>0</v>
      </c>
      <c r="P4217" t="inlineStr">
        <is>
          <t>Central</t>
        </is>
      </c>
      <c r="Q4217" t="inlineStr">
        <is>
          <t>Corporate</t>
        </is>
      </c>
    </row>
    <row r="4218">
      <c r="A4218" s="8" t="n">
        <v>1828</v>
      </c>
      <c r="B4218" t="inlineStr">
        <is>
          <t>CA-2016-109344</t>
        </is>
      </c>
      <c r="C4218" s="9" t="n">
        <v>42408</v>
      </c>
      <c r="D4218" s="8" t="n">
        <v>2016</v>
      </c>
      <c r="E4218" s="8" t="n">
        <v>2</v>
      </c>
      <c r="F4218" t="inlineStr">
        <is>
          <t>2016-02</t>
        </is>
      </c>
      <c r="G4218" t="inlineStr">
        <is>
          <t>Technology</t>
        </is>
      </c>
      <c r="H4218" t="inlineStr">
        <is>
          <t>Phones</t>
        </is>
      </c>
      <c r="I4218" t="inlineStr">
        <is>
          <t>Samsung Galaxy S4 Mini</t>
        </is>
      </c>
      <c r="J4218" s="8" t="n">
        <v>3</v>
      </c>
      <c r="K4218" s="10" t="n">
        <v>0.2</v>
      </c>
      <c r="L4218" s="11" t="n">
        <v>1127.976</v>
      </c>
      <c r="M4218" s="11">
        <f>L4218-N4218</f>
        <v>1001.0787000000001</v>
      </c>
      <c r="N4218" s="11" t="n">
        <v>126.8973</v>
      </c>
      <c r="O4218">
        <f>IF(L4218=0,"—",N4218/L4218)</f>
        <v>0.11249999999999999</v>
      </c>
      <c r="P4218" t="inlineStr">
        <is>
          <t>South</t>
        </is>
      </c>
      <c r="Q4218" t="inlineStr">
        <is>
          <t>Home Office</t>
        </is>
      </c>
    </row>
    <row r="4219">
      <c r="A4219" s="8" t="n">
        <v>8842</v>
      </c>
      <c r="B4219" t="inlineStr">
        <is>
          <t>US-2016-112396</t>
        </is>
      </c>
      <c r="C4219" s="9" t="n">
        <v>42409</v>
      </c>
      <c r="D4219" s="8" t="n">
        <v>2016</v>
      </c>
      <c r="E4219" s="8" t="n">
        <v>2</v>
      </c>
      <c r="F4219" t="inlineStr">
        <is>
          <t>2016-02</t>
        </is>
      </c>
      <c r="G4219" t="inlineStr">
        <is>
          <t>Technology</t>
        </is>
      </c>
      <c r="H4219" t="inlineStr">
        <is>
          <t>Accessories</t>
        </is>
      </c>
      <c r="I4219" t="inlineStr">
        <is>
          <t>Logitech 910-002974 M325 Wireless Mouse for Web Scrolling</t>
        </is>
      </c>
      <c r="J4219" s="8" t="n">
        <v>3</v>
      </c>
      <c r="K4219" s="10" t="n">
        <v>0</v>
      </c>
      <c r="L4219" s="11" t="n">
        <v>89.97</v>
      </c>
      <c r="M4219" s="11">
        <f>L4219-N4219</f>
        <v>50.3832</v>
      </c>
      <c r="N4219" s="11" t="n">
        <v>39.5868</v>
      </c>
      <c r="O4219">
        <f>IF(L4219=0,"—",N4219/L4219)</f>
        <v>0.43999999999999995</v>
      </c>
      <c r="P4219" t="inlineStr">
        <is>
          <t>West</t>
        </is>
      </c>
      <c r="Q4219" t="inlineStr">
        <is>
          <t>Corporate</t>
        </is>
      </c>
    </row>
    <row r="4220">
      <c r="A4220" s="8" t="n">
        <v>8843</v>
      </c>
      <c r="B4220" t="inlineStr">
        <is>
          <t>US-2016-112396</t>
        </is>
      </c>
      <c r="C4220" s="9" t="n">
        <v>42409</v>
      </c>
      <c r="D4220" s="8" t="n">
        <v>2016</v>
      </c>
      <c r="E4220" s="8" t="n">
        <v>2</v>
      </c>
      <c r="F4220" t="inlineStr">
        <is>
          <t>2016-02</t>
        </is>
      </c>
      <c r="G4220" t="inlineStr">
        <is>
          <t>Technology</t>
        </is>
      </c>
      <c r="H4220" t="inlineStr">
        <is>
          <t>Accessories</t>
        </is>
      </c>
      <c r="I4220" t="inlineStr">
        <is>
          <t>Maxell 4.7GB DVD+RW 3/Pack</t>
        </is>
      </c>
      <c r="J4220" s="8" t="n">
        <v>2</v>
      </c>
      <c r="K4220" s="10" t="n">
        <v>0</v>
      </c>
      <c r="L4220" s="11" t="n">
        <v>31.86</v>
      </c>
      <c r="M4220" s="11">
        <f>L4220-N4220</f>
        <v>20.709</v>
      </c>
      <c r="N4220" s="11" t="n">
        <v>11.151</v>
      </c>
      <c r="O4220">
        <f>IF(L4220=0,"—",N4220/L4220)</f>
        <v>0.35</v>
      </c>
      <c r="P4220" t="inlineStr">
        <is>
          <t>West</t>
        </is>
      </c>
      <c r="Q4220" t="inlineStr">
        <is>
          <t>Corporate</t>
        </is>
      </c>
    </row>
    <row r="4221">
      <c r="A4221" s="8" t="n">
        <v>1809</v>
      </c>
      <c r="B4221" t="inlineStr">
        <is>
          <t>CA-2016-164938</t>
        </is>
      </c>
      <c r="C4221" s="9" t="n">
        <v>42411</v>
      </c>
      <c r="D4221" s="8" t="n">
        <v>2016</v>
      </c>
      <c r="E4221" s="8" t="n">
        <v>2</v>
      </c>
      <c r="F4221" t="inlineStr">
        <is>
          <t>2016-02</t>
        </is>
      </c>
      <c r="G4221" t="inlineStr">
        <is>
          <t>Technology</t>
        </is>
      </c>
      <c r="H4221" t="inlineStr">
        <is>
          <t>Phones</t>
        </is>
      </c>
      <c r="I4221" t="inlineStr">
        <is>
          <t>Mediabridge Sport Armband iPhone 5s</t>
        </is>
      </c>
      <c r="J4221" s="8" t="n">
        <v>7</v>
      </c>
      <c r="K4221" s="10" t="n">
        <v>0</v>
      </c>
      <c r="L4221" s="11" t="n">
        <v>69.93000000000001</v>
      </c>
      <c r="M4221" s="11">
        <f>L4221-N4221</f>
        <v>69.23070000000001</v>
      </c>
      <c r="N4221" s="11" t="n">
        <v>0.6993</v>
      </c>
      <c r="O4221">
        <f>IF(L4221=0,"—",N4221/L4221)</f>
        <v>0.01</v>
      </c>
      <c r="P4221" t="inlineStr">
        <is>
          <t>Central</t>
        </is>
      </c>
      <c r="Q4221" t="inlineStr">
        <is>
          <t>Corporate</t>
        </is>
      </c>
    </row>
    <row r="4222">
      <c r="A4222" s="8" t="n">
        <v>7195</v>
      </c>
      <c r="B4222" t="inlineStr">
        <is>
          <t>CA-2016-110492</t>
        </is>
      </c>
      <c r="C4222" s="9" t="n">
        <v>42412</v>
      </c>
      <c r="D4222" s="8" t="n">
        <v>2016</v>
      </c>
      <c r="E4222" s="8" t="n">
        <v>2</v>
      </c>
      <c r="F4222" t="inlineStr">
        <is>
          <t>2016-02</t>
        </is>
      </c>
      <c r="G4222" t="inlineStr">
        <is>
          <t>Office Supplies</t>
        </is>
      </c>
      <c r="H4222" t="inlineStr">
        <is>
          <t>Binders</t>
        </is>
      </c>
      <c r="I4222" t="inlineStr">
        <is>
          <t>Avery Durable Slant Ring Binders, No Labels</t>
        </is>
      </c>
      <c r="J4222" s="8" t="n">
        <v>4</v>
      </c>
      <c r="K4222" s="10" t="n">
        <v>0</v>
      </c>
      <c r="L4222" s="11" t="n">
        <v>15.92</v>
      </c>
      <c r="M4222" s="11">
        <f>L4222-N4222</f>
        <v>8.4376</v>
      </c>
      <c r="N4222" s="11" t="n">
        <v>7.4824</v>
      </c>
      <c r="O4222">
        <f>IF(L4222=0,"—",N4222/L4222)</f>
        <v>0.47000000000000003</v>
      </c>
      <c r="P4222" t="inlineStr">
        <is>
          <t>South</t>
        </is>
      </c>
      <c r="Q4222" t="inlineStr">
        <is>
          <t>Consumer</t>
        </is>
      </c>
    </row>
    <row r="4223">
      <c r="A4223" s="8" t="n">
        <v>7194</v>
      </c>
      <c r="B4223" t="inlineStr">
        <is>
          <t>CA-2016-110492</t>
        </is>
      </c>
      <c r="C4223" s="9" t="n">
        <v>42412</v>
      </c>
      <c r="D4223" s="8" t="n">
        <v>2016</v>
      </c>
      <c r="E4223" s="8" t="n">
        <v>2</v>
      </c>
      <c r="F4223" t="inlineStr">
        <is>
          <t>2016-02</t>
        </is>
      </c>
      <c r="G4223" t="inlineStr">
        <is>
          <t>Office Supplies</t>
        </is>
      </c>
      <c r="H4223" t="inlineStr">
        <is>
          <t>Storage</t>
        </is>
      </c>
      <c r="I4223" t="inlineStr">
        <is>
          <t>Tennsco Double-Tier Lockers</t>
        </is>
      </c>
      <c r="J4223" s="8" t="n">
        <v>6</v>
      </c>
      <c r="K4223" s="10" t="n">
        <v>0</v>
      </c>
      <c r="L4223" s="11" t="n">
        <v>1350.12</v>
      </c>
      <c r="M4223" s="11">
        <f>L4223-N4223</f>
        <v>1174.6044</v>
      </c>
      <c r="N4223" s="11" t="n">
        <v>175.5156</v>
      </c>
      <c r="O4223">
        <f>IF(L4223=0,"—",N4223/L4223)</f>
        <v>0.13</v>
      </c>
      <c r="P4223" t="inlineStr">
        <is>
          <t>South</t>
        </is>
      </c>
      <c r="Q4223" t="inlineStr">
        <is>
          <t>Consumer</t>
        </is>
      </c>
    </row>
    <row r="4224">
      <c r="A4224" s="8" t="n">
        <v>721</v>
      </c>
      <c r="B4224" t="inlineStr">
        <is>
          <t>CA-2016-112942</t>
        </is>
      </c>
      <c r="C4224" s="9" t="n">
        <v>42413</v>
      </c>
      <c r="D4224" s="8" t="n">
        <v>2016</v>
      </c>
      <c r="E4224" s="8" t="n">
        <v>2</v>
      </c>
      <c r="F4224" t="inlineStr">
        <is>
          <t>2016-02</t>
        </is>
      </c>
      <c r="G4224" t="inlineStr">
        <is>
          <t>Office Supplies</t>
        </is>
      </c>
      <c r="H4224" t="inlineStr">
        <is>
          <t>Paper</t>
        </is>
      </c>
      <c r="I4224" t="inlineStr">
        <is>
          <t>Tops Green Bar Computer Printout Paper</t>
        </is>
      </c>
      <c r="J4224" s="8" t="n">
        <v>3</v>
      </c>
      <c r="K4224" s="10" t="n">
        <v>0</v>
      </c>
      <c r="L4224" s="11" t="n">
        <v>146.82</v>
      </c>
      <c r="M4224" s="11">
        <f>L4224-N4224</f>
        <v>73.41</v>
      </c>
      <c r="N4224" s="11" t="n">
        <v>73.41</v>
      </c>
      <c r="O4224">
        <f>IF(L4224=0,"—",N4224/L4224)</f>
        <v>0.5</v>
      </c>
      <c r="P4224" t="inlineStr">
        <is>
          <t>West</t>
        </is>
      </c>
      <c r="Q4224" t="inlineStr">
        <is>
          <t>Home Office</t>
        </is>
      </c>
    </row>
    <row r="4225">
      <c r="A4225" s="8" t="n">
        <v>7811</v>
      </c>
      <c r="B4225" t="inlineStr">
        <is>
          <t>CA-2016-134334</t>
        </is>
      </c>
      <c r="C4225" s="9" t="n">
        <v>42414</v>
      </c>
      <c r="D4225" s="8" t="n">
        <v>2016</v>
      </c>
      <c r="E4225" s="8" t="n">
        <v>2</v>
      </c>
      <c r="F4225" t="inlineStr">
        <is>
          <t>2016-02</t>
        </is>
      </c>
      <c r="G4225" t="inlineStr">
        <is>
          <t>Office Supplies</t>
        </is>
      </c>
      <c r="H4225" t="inlineStr">
        <is>
          <t>Paper</t>
        </is>
      </c>
      <c r="I4225" t="inlineStr">
        <is>
          <t>Wirebound Message Books, Four 2 3/4 x 5 Forms per Page, 200 Sets per Book</t>
        </is>
      </c>
      <c r="J4225" s="8" t="n">
        <v>1</v>
      </c>
      <c r="K4225" s="10" t="n">
        <v>0</v>
      </c>
      <c r="L4225" s="11" t="n">
        <v>4.77</v>
      </c>
      <c r="M4225" s="11">
        <f>L4225-N4225</f>
        <v>2.6234999999999995</v>
      </c>
      <c r="N4225" s="11" t="n">
        <v>2.1465</v>
      </c>
      <c r="O4225">
        <f>IF(L4225=0,"—",N4225/L4225)</f>
        <v>0.45000000000000007</v>
      </c>
      <c r="P4225" t="inlineStr">
        <is>
          <t>East</t>
        </is>
      </c>
      <c r="Q4225" t="inlineStr">
        <is>
          <t>Consumer</t>
        </is>
      </c>
    </row>
    <row r="4226">
      <c r="A4226" s="8" t="n">
        <v>8172</v>
      </c>
      <c r="B4226" t="inlineStr">
        <is>
          <t>CA-2016-146150</t>
        </is>
      </c>
      <c r="C4226" s="9" t="n">
        <v>42414</v>
      </c>
      <c r="D4226" s="8" t="n">
        <v>2016</v>
      </c>
      <c r="E4226" s="8" t="n">
        <v>2</v>
      </c>
      <c r="F4226" t="inlineStr">
        <is>
          <t>2016-02</t>
        </is>
      </c>
      <c r="G4226" t="inlineStr">
        <is>
          <t>Office Supplies</t>
        </is>
      </c>
      <c r="H4226" t="inlineStr">
        <is>
          <t>Art</t>
        </is>
      </c>
      <c r="I4226" t="inlineStr">
        <is>
          <t>Panasonic KP-150 Electric Pencil Sharpener</t>
        </is>
      </c>
      <c r="J4226" s="8" t="n">
        <v>7</v>
      </c>
      <c r="K4226" s="10" t="n">
        <v>0</v>
      </c>
      <c r="L4226" s="11" t="n">
        <v>264.18</v>
      </c>
      <c r="M4226" s="11">
        <f>L4226-N4226</f>
        <v>195.4932</v>
      </c>
      <c r="N4226" s="11" t="n">
        <v>68.68680000000001</v>
      </c>
      <c r="O4226">
        <f>IF(L4226=0,"—",N4226/L4226)</f>
        <v>0.26</v>
      </c>
      <c r="P4226" t="inlineStr">
        <is>
          <t>South</t>
        </is>
      </c>
      <c r="Q4226" t="inlineStr">
        <is>
          <t>Consumer</t>
        </is>
      </c>
    </row>
    <row r="4227">
      <c r="A4227" s="8" t="n">
        <v>7813</v>
      </c>
      <c r="B4227" t="inlineStr">
        <is>
          <t>CA-2016-134334</t>
        </is>
      </c>
      <c r="C4227" s="9" t="n">
        <v>42414</v>
      </c>
      <c r="D4227" s="8" t="n">
        <v>2016</v>
      </c>
      <c r="E4227" s="8" t="n">
        <v>2</v>
      </c>
      <c r="F4227" t="inlineStr">
        <is>
          <t>2016-02</t>
        </is>
      </c>
      <c r="G4227" t="inlineStr">
        <is>
          <t>Furniture</t>
        </is>
      </c>
      <c r="H4227" t="inlineStr">
        <is>
          <t>Tables</t>
        </is>
      </c>
      <c r="I4227" t="inlineStr">
        <is>
          <t>Bevis Boat-Shaped Conference Table</t>
        </is>
      </c>
      <c r="J4227" s="8" t="n">
        <v>3</v>
      </c>
      <c r="K4227" s="10" t="n">
        <v>0.3</v>
      </c>
      <c r="L4227" s="11" t="n">
        <v>550.431</v>
      </c>
      <c r="M4227" s="11">
        <f>L4227-N4227</f>
        <v>597.6108</v>
      </c>
      <c r="N4227" s="11" t="n">
        <v>-47.1798</v>
      </c>
      <c r="O4227">
        <f>IF(L4227=0,"—",N4227/L4227)</f>
        <v>-0.08571428571428572</v>
      </c>
      <c r="P4227" t="inlineStr">
        <is>
          <t>East</t>
        </is>
      </c>
      <c r="Q4227" t="inlineStr">
        <is>
          <t>Consumer</t>
        </is>
      </c>
    </row>
    <row r="4228">
      <c r="A4228" s="8" t="n">
        <v>7814</v>
      </c>
      <c r="B4228" t="inlineStr">
        <is>
          <t>CA-2016-134334</t>
        </is>
      </c>
      <c r="C4228" s="9" t="n">
        <v>42414</v>
      </c>
      <c r="D4228" s="8" t="n">
        <v>2016</v>
      </c>
      <c r="E4228" s="8" t="n">
        <v>2</v>
      </c>
      <c r="F4228" t="inlineStr">
        <is>
          <t>2016-02</t>
        </is>
      </c>
      <c r="G4228" t="inlineStr">
        <is>
          <t>Furniture</t>
        </is>
      </c>
      <c r="H4228" t="inlineStr">
        <is>
          <t>Furnishings</t>
        </is>
      </c>
      <c r="I4228" t="inlineStr">
        <is>
          <t>Regeneration Desk Collection</t>
        </is>
      </c>
      <c r="J4228" s="8" t="n">
        <v>6</v>
      </c>
      <c r="K4228" s="10" t="n">
        <v>0</v>
      </c>
      <c r="L4228" s="11" t="n">
        <v>10.56</v>
      </c>
      <c r="M4228" s="11">
        <f>L4228-N4228</f>
        <v>5.913600000000001</v>
      </c>
      <c r="N4228" s="11" t="n">
        <v>4.6464</v>
      </c>
      <c r="O4228">
        <f>IF(L4228=0,"—",N4228/L4228)</f>
        <v>0.43999999999999995</v>
      </c>
      <c r="P4228" t="inlineStr">
        <is>
          <t>East</t>
        </is>
      </c>
      <c r="Q4228" t="inlineStr">
        <is>
          <t>Consumer</t>
        </is>
      </c>
    </row>
    <row r="4229">
      <c r="A4229" s="8" t="n">
        <v>7812</v>
      </c>
      <c r="B4229" t="inlineStr">
        <is>
          <t>CA-2016-134334</t>
        </is>
      </c>
      <c r="C4229" s="9" t="n">
        <v>42414</v>
      </c>
      <c r="D4229" s="8" t="n">
        <v>2016</v>
      </c>
      <c r="E4229" s="8" t="n">
        <v>2</v>
      </c>
      <c r="F4229" t="inlineStr">
        <is>
          <t>2016-02</t>
        </is>
      </c>
      <c r="G4229" t="inlineStr">
        <is>
          <t>Office Supplies</t>
        </is>
      </c>
      <c r="H4229" t="inlineStr">
        <is>
          <t>Art</t>
        </is>
      </c>
      <c r="I4229" t="inlineStr">
        <is>
          <t>Economy #2 Pencils</t>
        </is>
      </c>
      <c r="J4229" s="8" t="n">
        <v>3</v>
      </c>
      <c r="K4229" s="10" t="n">
        <v>0</v>
      </c>
      <c r="L4229" s="11" t="n">
        <v>7.98</v>
      </c>
      <c r="M4229" s="11">
        <f>L4229-N4229</f>
        <v>5.905200000000001</v>
      </c>
      <c r="N4229" s="11" t="n">
        <v>2.0748</v>
      </c>
      <c r="O4229">
        <f>IF(L4229=0,"—",N4229/L4229)</f>
        <v>0.26</v>
      </c>
      <c r="P4229" t="inlineStr">
        <is>
          <t>East</t>
        </is>
      </c>
      <c r="Q4229" t="inlineStr">
        <is>
          <t>Consumer</t>
        </is>
      </c>
    </row>
    <row r="4230">
      <c r="A4230" s="8" t="n">
        <v>1243</v>
      </c>
      <c r="B4230" t="inlineStr">
        <is>
          <t>US-2016-162859</t>
        </is>
      </c>
      <c r="C4230" s="9" t="n">
        <v>42415</v>
      </c>
      <c r="D4230" s="8" t="n">
        <v>2016</v>
      </c>
      <c r="E4230" s="8" t="n">
        <v>2</v>
      </c>
      <c r="F4230" t="inlineStr">
        <is>
          <t>2016-02</t>
        </is>
      </c>
      <c r="G4230" t="inlineStr">
        <is>
          <t>Office Supplies</t>
        </is>
      </c>
      <c r="H4230" t="inlineStr">
        <is>
          <t>Binders</t>
        </is>
      </c>
      <c r="I4230" t="inlineStr">
        <is>
          <t>GBC DocuBind P100 Manual Binding Machine</t>
        </is>
      </c>
      <c r="J4230" s="8" t="n">
        <v>3</v>
      </c>
      <c r="K4230" s="10" t="n">
        <v>0.2</v>
      </c>
      <c r="L4230" s="11" t="n">
        <v>398.352</v>
      </c>
      <c r="M4230" s="11">
        <f>L4230-N4230</f>
        <v>273.86699999999996</v>
      </c>
      <c r="N4230" s="11" t="n">
        <v>124.485</v>
      </c>
      <c r="O4230">
        <f>IF(L4230=0,"—",N4230/L4230)</f>
        <v>0.3125</v>
      </c>
      <c r="P4230" t="inlineStr">
        <is>
          <t>East</t>
        </is>
      </c>
      <c r="Q4230" t="inlineStr">
        <is>
          <t>Consumer</t>
        </is>
      </c>
    </row>
    <row r="4231">
      <c r="A4231" s="8" t="n">
        <v>1244</v>
      </c>
      <c r="B4231" t="inlineStr">
        <is>
          <t>US-2016-162859</t>
        </is>
      </c>
      <c r="C4231" s="9" t="n">
        <v>42415</v>
      </c>
      <c r="D4231" s="8" t="n">
        <v>2016</v>
      </c>
      <c r="E4231" s="8" t="n">
        <v>2</v>
      </c>
      <c r="F4231" t="inlineStr">
        <is>
          <t>2016-02</t>
        </is>
      </c>
      <c r="G4231" t="inlineStr">
        <is>
          <t>Office Supplies</t>
        </is>
      </c>
      <c r="H4231" t="inlineStr">
        <is>
          <t>Fasteners</t>
        </is>
      </c>
      <c r="I4231" t="inlineStr">
        <is>
          <t>Advantus Push Pins</t>
        </is>
      </c>
      <c r="J4231" s="8" t="n">
        <v>4</v>
      </c>
      <c r="K4231" s="10" t="n">
        <v>0</v>
      </c>
      <c r="L4231" s="11" t="n">
        <v>8.720000000000001</v>
      </c>
      <c r="M4231" s="11">
        <f>L4231-N4231</f>
        <v>5.1448</v>
      </c>
      <c r="N4231" s="11" t="n">
        <v>3.5752</v>
      </c>
      <c r="O4231">
        <f>IF(L4231=0,"—",N4231/L4231)</f>
        <v>0.41</v>
      </c>
      <c r="P4231" t="inlineStr">
        <is>
          <t>East</t>
        </is>
      </c>
      <c r="Q4231" t="inlineStr">
        <is>
          <t>Consumer</t>
        </is>
      </c>
    </row>
    <row r="4232">
      <c r="A4232" s="8" t="n">
        <v>9722</v>
      </c>
      <c r="B4232" t="inlineStr">
        <is>
          <t>CA-2016-105781</t>
        </is>
      </c>
      <c r="C4232" s="9" t="n">
        <v>42416</v>
      </c>
      <c r="D4232" s="8" t="n">
        <v>2016</v>
      </c>
      <c r="E4232" s="8" t="n">
        <v>2</v>
      </c>
      <c r="F4232" t="inlineStr">
        <is>
          <t>2016-02</t>
        </is>
      </c>
      <c r="G4232" t="inlineStr">
        <is>
          <t>Furniture</t>
        </is>
      </c>
      <c r="H4232" t="inlineStr">
        <is>
          <t>Chairs</t>
        </is>
      </c>
      <c r="I4232" t="inlineStr">
        <is>
          <t>Hon Every-Day Chair Series Swivel Task Chairs</t>
        </is>
      </c>
      <c r="J4232" s="8" t="n">
        <v>3</v>
      </c>
      <c r="K4232" s="10" t="n">
        <v>0.1</v>
      </c>
      <c r="L4232" s="11" t="n">
        <v>326.646</v>
      </c>
      <c r="M4232" s="11">
        <f>L4232-N4232</f>
        <v>286.7226</v>
      </c>
      <c r="N4232" s="11" t="n">
        <v>39.9234</v>
      </c>
      <c r="O4232">
        <f>IF(L4232=0,"—",N4232/L4232)</f>
        <v>0.12222222222222222</v>
      </c>
      <c r="P4232" t="inlineStr">
        <is>
          <t>East</t>
        </is>
      </c>
      <c r="Q4232" t="inlineStr">
        <is>
          <t>Consumer</t>
        </is>
      </c>
    </row>
    <row r="4233">
      <c r="A4233" s="8" t="n">
        <v>1821</v>
      </c>
      <c r="B4233" t="inlineStr">
        <is>
          <t>CA-2016-168956</t>
        </is>
      </c>
      <c r="C4233" s="9" t="n">
        <v>42416</v>
      </c>
      <c r="D4233" s="8" t="n">
        <v>2016</v>
      </c>
      <c r="E4233" s="8" t="n">
        <v>2</v>
      </c>
      <c r="F4233" t="inlineStr">
        <is>
          <t>2016-02</t>
        </is>
      </c>
      <c r="G4233" t="inlineStr">
        <is>
          <t>Office Supplies</t>
        </is>
      </c>
      <c r="H4233" t="inlineStr">
        <is>
          <t>Appliances</t>
        </is>
      </c>
      <c r="I4233" t="inlineStr">
        <is>
          <t>Honeywell Enviracaire Portable Air Cleaner for up to 8 x 10 Room</t>
        </is>
      </c>
      <c r="J4233" s="8" t="n">
        <v>6</v>
      </c>
      <c r="K4233" s="10" t="n">
        <v>0.8</v>
      </c>
      <c r="L4233" s="11" t="n">
        <v>92.06399999999999</v>
      </c>
      <c r="M4233" s="11">
        <f>L4233-N4233</f>
        <v>317.62080000000003</v>
      </c>
      <c r="N4233" s="11" t="n">
        <v>-225.5568</v>
      </c>
      <c r="O4233">
        <f>IF(L4233=0,"—",N4233/L4233)</f>
        <v>-2.45</v>
      </c>
      <c r="P4233" t="inlineStr">
        <is>
          <t>Central</t>
        </is>
      </c>
      <c r="Q4233" t="inlineStr">
        <is>
          <t>Corporate</t>
        </is>
      </c>
    </row>
    <row r="4234">
      <c r="A4234" s="8" t="n">
        <v>9723</v>
      </c>
      <c r="B4234" t="inlineStr">
        <is>
          <t>CA-2016-105781</t>
        </is>
      </c>
      <c r="C4234" s="9" t="n">
        <v>42416</v>
      </c>
      <c r="D4234" s="8" t="n">
        <v>2016</v>
      </c>
      <c r="E4234" s="8" t="n">
        <v>2</v>
      </c>
      <c r="F4234" t="inlineStr">
        <is>
          <t>2016-02</t>
        </is>
      </c>
      <c r="G4234" t="inlineStr">
        <is>
          <t>Technology</t>
        </is>
      </c>
      <c r="H4234" t="inlineStr">
        <is>
          <t>Accessories</t>
        </is>
      </c>
      <c r="I4234" t="inlineStr">
        <is>
          <t>Logitech 910-002974 M325 Wireless Mouse for Web Scrolling</t>
        </is>
      </c>
      <c r="J4234" s="8" t="n">
        <v>3</v>
      </c>
      <c r="K4234" s="10" t="n">
        <v>0</v>
      </c>
      <c r="L4234" s="11" t="n">
        <v>89.97</v>
      </c>
      <c r="M4234" s="11">
        <f>L4234-N4234</f>
        <v>50.3832</v>
      </c>
      <c r="N4234" s="11" t="n">
        <v>39.5868</v>
      </c>
      <c r="O4234">
        <f>IF(L4234=0,"—",N4234/L4234)</f>
        <v>0.43999999999999995</v>
      </c>
      <c r="P4234" t="inlineStr">
        <is>
          <t>East</t>
        </is>
      </c>
      <c r="Q4234" t="inlineStr">
        <is>
          <t>Consumer</t>
        </is>
      </c>
    </row>
    <row r="4235">
      <c r="A4235" s="8" t="n">
        <v>1823</v>
      </c>
      <c r="B4235" t="inlineStr">
        <is>
          <t>CA-2016-168956</t>
        </is>
      </c>
      <c r="C4235" s="9" t="n">
        <v>42416</v>
      </c>
      <c r="D4235" s="8" t="n">
        <v>2016</v>
      </c>
      <c r="E4235" s="8" t="n">
        <v>2</v>
      </c>
      <c r="F4235" t="inlineStr">
        <is>
          <t>2016-02</t>
        </is>
      </c>
      <c r="G4235" t="inlineStr">
        <is>
          <t>Furniture</t>
        </is>
      </c>
      <c r="H4235" t="inlineStr">
        <is>
          <t>Chairs</t>
        </is>
      </c>
      <c r="I4235" t="inlineStr">
        <is>
          <t>Global Stack Chair with Arms, Black</t>
        </is>
      </c>
      <c r="J4235" s="8" t="n">
        <v>3</v>
      </c>
      <c r="K4235" s="10" t="n">
        <v>0.3</v>
      </c>
      <c r="L4235" s="11" t="n">
        <v>62.958</v>
      </c>
      <c r="M4235" s="11">
        <f>L4235-N4235</f>
        <v>65.6562</v>
      </c>
      <c r="N4235" s="11" t="n">
        <v>-2.6982</v>
      </c>
      <c r="O4235">
        <f>IF(L4235=0,"—",N4235/L4235)</f>
        <v>-0.04285714285714286</v>
      </c>
      <c r="P4235" t="inlineStr">
        <is>
          <t>Central</t>
        </is>
      </c>
      <c r="Q4235" t="inlineStr">
        <is>
          <t>Corporate</t>
        </is>
      </c>
    </row>
    <row r="4236">
      <c r="A4236" s="8" t="n">
        <v>9080</v>
      </c>
      <c r="B4236" t="inlineStr">
        <is>
          <t>CA-2016-108105</t>
        </is>
      </c>
      <c r="C4236" s="9" t="n">
        <v>42416</v>
      </c>
      <c r="D4236" s="8" t="n">
        <v>2016</v>
      </c>
      <c r="E4236" s="8" t="n">
        <v>2</v>
      </c>
      <c r="F4236" t="inlineStr">
        <is>
          <t>2016-02</t>
        </is>
      </c>
      <c r="G4236" t="inlineStr">
        <is>
          <t>Office Supplies</t>
        </is>
      </c>
      <c r="H4236" t="inlineStr">
        <is>
          <t>Binders</t>
        </is>
      </c>
      <c r="I4236" t="inlineStr">
        <is>
          <t>Wilson Jones Snap Scratch Pad Binder Tool for Ring Binders</t>
        </is>
      </c>
      <c r="J4236" s="8" t="n">
        <v>1</v>
      </c>
      <c r="K4236" s="10" t="n">
        <v>0</v>
      </c>
      <c r="L4236" s="11" t="n">
        <v>5.8</v>
      </c>
      <c r="M4236" s="11">
        <f>L4236-N4236</f>
        <v>3.19</v>
      </c>
      <c r="N4236" s="11" t="n">
        <v>2.61</v>
      </c>
      <c r="O4236">
        <f>IF(L4236=0,"—",N4236/L4236)</f>
        <v>0.45</v>
      </c>
      <c r="P4236" t="inlineStr">
        <is>
          <t>South</t>
        </is>
      </c>
      <c r="Q4236" t="inlineStr">
        <is>
          <t>Consumer</t>
        </is>
      </c>
    </row>
    <row r="4237">
      <c r="A4237" s="8" t="n">
        <v>1824</v>
      </c>
      <c r="B4237" t="inlineStr">
        <is>
          <t>CA-2016-168956</t>
        </is>
      </c>
      <c r="C4237" s="9" t="n">
        <v>42416</v>
      </c>
      <c r="D4237" s="8" t="n">
        <v>2016</v>
      </c>
      <c r="E4237" s="8" t="n">
        <v>2</v>
      </c>
      <c r="F4237" t="inlineStr">
        <is>
          <t>2016-02</t>
        </is>
      </c>
      <c r="G4237" t="inlineStr">
        <is>
          <t>Office Supplies</t>
        </is>
      </c>
      <c r="H4237" t="inlineStr">
        <is>
          <t>Paper</t>
        </is>
      </c>
      <c r="I4237" t="inlineStr">
        <is>
          <t>Xerox 206</t>
        </is>
      </c>
      <c r="J4237" s="8" t="n">
        <v>1</v>
      </c>
      <c r="K4237" s="10" t="n">
        <v>0.2</v>
      </c>
      <c r="L4237" s="11" t="n">
        <v>5.184</v>
      </c>
      <c r="M4237" s="11">
        <f>L4237-N4237</f>
        <v>3.3696</v>
      </c>
      <c r="N4237" s="11" t="n">
        <v>1.8144</v>
      </c>
      <c r="O4237">
        <f>IF(L4237=0,"—",N4237/L4237)</f>
        <v>0.35</v>
      </c>
      <c r="P4237" t="inlineStr">
        <is>
          <t>Central</t>
        </is>
      </c>
      <c r="Q4237" t="inlineStr">
        <is>
          <t>Corporate</t>
        </is>
      </c>
    </row>
    <row r="4238">
      <c r="A4238" s="8" t="n">
        <v>1822</v>
      </c>
      <c r="B4238" t="inlineStr">
        <is>
          <t>CA-2016-168956</t>
        </is>
      </c>
      <c r="C4238" s="9" t="n">
        <v>42416</v>
      </c>
      <c r="D4238" s="8" t="n">
        <v>2016</v>
      </c>
      <c r="E4238" s="8" t="n">
        <v>2</v>
      </c>
      <c r="F4238" t="inlineStr">
        <is>
          <t>2016-02</t>
        </is>
      </c>
      <c r="G4238" t="inlineStr">
        <is>
          <t>Office Supplies</t>
        </is>
      </c>
      <c r="H4238" t="inlineStr">
        <is>
          <t>Fasteners</t>
        </is>
      </c>
      <c r="I4238" t="inlineStr">
        <is>
          <t>Advantus Push Pins</t>
        </is>
      </c>
      <c r="J4238" s="8" t="n">
        <v>4</v>
      </c>
      <c r="K4238" s="10" t="n">
        <v>0.2</v>
      </c>
      <c r="L4238" s="11" t="n">
        <v>6.976</v>
      </c>
      <c r="M4238" s="11">
        <f>L4238-N4238</f>
        <v>5.1448</v>
      </c>
      <c r="N4238" s="11" t="n">
        <v>1.8312</v>
      </c>
      <c r="O4238">
        <f>IF(L4238=0,"—",N4238/L4238)</f>
        <v>0.2625</v>
      </c>
      <c r="P4238" t="inlineStr">
        <is>
          <t>Central</t>
        </is>
      </c>
      <c r="Q4238" t="inlineStr">
        <is>
          <t>Corporate</t>
        </is>
      </c>
    </row>
    <row r="4239">
      <c r="A4239" s="8" t="n">
        <v>8161</v>
      </c>
      <c r="B4239" t="inlineStr">
        <is>
          <t>CA-2016-134138</t>
        </is>
      </c>
      <c r="C4239" s="9" t="n">
        <v>42416</v>
      </c>
      <c r="D4239" s="8" t="n">
        <v>2016</v>
      </c>
      <c r="E4239" s="8" t="n">
        <v>2</v>
      </c>
      <c r="F4239" t="inlineStr">
        <is>
          <t>2016-02</t>
        </is>
      </c>
      <c r="G4239" t="inlineStr">
        <is>
          <t>Furniture</t>
        </is>
      </c>
      <c r="H4239" t="inlineStr">
        <is>
          <t>Chairs</t>
        </is>
      </c>
      <c r="I4239" t="inlineStr">
        <is>
          <t>Hon Comfortask Task/Swivel Chairs</t>
        </is>
      </c>
      <c r="J4239" s="8" t="n">
        <v>2</v>
      </c>
      <c r="K4239" s="10" t="n">
        <v>0</v>
      </c>
      <c r="L4239" s="11" t="n">
        <v>227.96</v>
      </c>
      <c r="M4239" s="11">
        <f>L4239-N4239</f>
        <v>191.4864</v>
      </c>
      <c r="N4239" s="11" t="n">
        <v>36.4736</v>
      </c>
      <c r="O4239">
        <f>IF(L4239=0,"—",N4239/L4239)</f>
        <v>0.15999999999999998</v>
      </c>
      <c r="P4239" t="inlineStr">
        <is>
          <t>East</t>
        </is>
      </c>
      <c r="Q4239" t="inlineStr">
        <is>
          <t>Consumer</t>
        </is>
      </c>
    </row>
    <row r="4240">
      <c r="A4240" s="8" t="n">
        <v>9079</v>
      </c>
      <c r="B4240" t="inlineStr">
        <is>
          <t>CA-2016-108105</t>
        </is>
      </c>
      <c r="C4240" s="9" t="n">
        <v>42416</v>
      </c>
      <c r="D4240" s="8" t="n">
        <v>2016</v>
      </c>
      <c r="E4240" s="8" t="n">
        <v>2</v>
      </c>
      <c r="F4240" t="inlineStr">
        <is>
          <t>2016-02</t>
        </is>
      </c>
      <c r="G4240" t="inlineStr">
        <is>
          <t>Furniture</t>
        </is>
      </c>
      <c r="H4240" t="inlineStr">
        <is>
          <t>Furnishings</t>
        </is>
      </c>
      <c r="I4240" t="inlineStr">
        <is>
          <t>Eldon Cleatmat Plus Chair Mats for High Pile Carpets</t>
        </is>
      </c>
      <c r="J4240" s="8" t="n">
        <v>4</v>
      </c>
      <c r="K4240" s="10" t="n">
        <v>0</v>
      </c>
      <c r="L4240" s="11" t="n">
        <v>318.08</v>
      </c>
      <c r="M4240" s="11">
        <f>L4240-N4240</f>
        <v>283.09119999999996</v>
      </c>
      <c r="N4240" s="11" t="n">
        <v>34.9888</v>
      </c>
      <c r="O4240">
        <f>IF(L4240=0,"—",N4240/L4240)</f>
        <v>0.11</v>
      </c>
      <c r="P4240" t="inlineStr">
        <is>
          <t>South</t>
        </is>
      </c>
      <c r="Q4240" t="inlineStr">
        <is>
          <t>Consumer</t>
        </is>
      </c>
    </row>
    <row r="4241">
      <c r="A4241" s="8" t="n">
        <v>7538</v>
      </c>
      <c r="B4241" t="inlineStr">
        <is>
          <t>CA-2016-106460</t>
        </is>
      </c>
      <c r="C4241" s="9" t="n">
        <v>42419</v>
      </c>
      <c r="D4241" s="8" t="n">
        <v>2016</v>
      </c>
      <c r="E4241" s="8" t="n">
        <v>2</v>
      </c>
      <c r="F4241" t="inlineStr">
        <is>
          <t>2016-02</t>
        </is>
      </c>
      <c r="G4241" t="inlineStr">
        <is>
          <t>Office Supplies</t>
        </is>
      </c>
      <c r="H4241" t="inlineStr">
        <is>
          <t>Paper</t>
        </is>
      </c>
      <c r="I4241" t="inlineStr">
        <is>
          <t>Xerox 1880</t>
        </is>
      </c>
      <c r="J4241" s="8" t="n">
        <v>2</v>
      </c>
      <c r="K4241" s="10" t="n">
        <v>0</v>
      </c>
      <c r="L4241" s="11" t="n">
        <v>70.88</v>
      </c>
      <c r="M4241" s="11">
        <f>L4241-N4241</f>
        <v>37.566399999999994</v>
      </c>
      <c r="N4241" s="11" t="n">
        <v>33.3136</v>
      </c>
      <c r="O4241">
        <f>IF(L4241=0,"—",N4241/L4241)</f>
        <v>0.47000000000000003</v>
      </c>
      <c r="P4241" t="inlineStr">
        <is>
          <t>West</t>
        </is>
      </c>
      <c r="Q4241" t="inlineStr">
        <is>
          <t>Consumer</t>
        </is>
      </c>
    </row>
    <row r="4242">
      <c r="A4242" s="8" t="n">
        <v>4778</v>
      </c>
      <c r="B4242" t="inlineStr">
        <is>
          <t>CA-2016-101630</t>
        </is>
      </c>
      <c r="C4242" s="9" t="n">
        <v>42419</v>
      </c>
      <c r="D4242" s="8" t="n">
        <v>2016</v>
      </c>
      <c r="E4242" s="8" t="n">
        <v>2</v>
      </c>
      <c r="F4242" t="inlineStr">
        <is>
          <t>2016-02</t>
        </is>
      </c>
      <c r="G4242" t="inlineStr">
        <is>
          <t>Office Supplies</t>
        </is>
      </c>
      <c r="H4242" t="inlineStr">
        <is>
          <t>Supplies</t>
        </is>
      </c>
      <c r="I4242" t="inlineStr">
        <is>
          <t>Acme Office Executive Series Stainless Steel Trimmers</t>
        </is>
      </c>
      <c r="J4242" s="8" t="n">
        <v>3</v>
      </c>
      <c r="K4242" s="10" t="n">
        <v>0</v>
      </c>
      <c r="L4242" s="11" t="n">
        <v>25.71</v>
      </c>
      <c r="M4242" s="11">
        <f>L4242-N4242</f>
        <v>19.0254</v>
      </c>
      <c r="N4242" s="11" t="n">
        <v>6.6846</v>
      </c>
      <c r="O4242">
        <f>IF(L4242=0,"—",N4242/L4242)</f>
        <v>0.25999999999999995</v>
      </c>
      <c r="P4242" t="inlineStr">
        <is>
          <t>East</t>
        </is>
      </c>
      <c r="Q4242" t="inlineStr">
        <is>
          <t>Corporate</t>
        </is>
      </c>
    </row>
    <row r="4243">
      <c r="A4243" s="8" t="n">
        <v>4777</v>
      </c>
      <c r="B4243" t="inlineStr">
        <is>
          <t>CA-2016-101630</t>
        </is>
      </c>
      <c r="C4243" s="9" t="n">
        <v>42419</v>
      </c>
      <c r="D4243" s="8" t="n">
        <v>2016</v>
      </c>
      <c r="E4243" s="8" t="n">
        <v>2</v>
      </c>
      <c r="F4243" t="inlineStr">
        <is>
          <t>2016-02</t>
        </is>
      </c>
      <c r="G4243" t="inlineStr">
        <is>
          <t>Office Supplies</t>
        </is>
      </c>
      <c r="H4243" t="inlineStr">
        <is>
          <t>Labels</t>
        </is>
      </c>
      <c r="I4243" t="inlineStr">
        <is>
          <t>Staple-on labels</t>
        </is>
      </c>
      <c r="J4243" s="8" t="n">
        <v>3</v>
      </c>
      <c r="K4243" s="10" t="n">
        <v>0</v>
      </c>
      <c r="L4243" s="11" t="n">
        <v>8.67</v>
      </c>
      <c r="M4243" s="11">
        <f>L4243-N4243</f>
        <v>4.5950999999999995</v>
      </c>
      <c r="N4243" s="11" t="n">
        <v>4.0749</v>
      </c>
      <c r="O4243">
        <f>IF(L4243=0,"—",N4243/L4243)</f>
        <v>0.47000000000000003</v>
      </c>
      <c r="P4243" t="inlineStr">
        <is>
          <t>East</t>
        </is>
      </c>
      <c r="Q4243" t="inlineStr">
        <is>
          <t>Corporate</t>
        </is>
      </c>
    </row>
    <row r="4244">
      <c r="A4244" s="8" t="n">
        <v>854</v>
      </c>
      <c r="B4244" t="inlineStr">
        <is>
          <t>CA-2016-123274</t>
        </is>
      </c>
      <c r="C4244" s="9" t="n">
        <v>42419</v>
      </c>
      <c r="D4244" s="8" t="n">
        <v>2016</v>
      </c>
      <c r="E4244" s="8" t="n">
        <v>2</v>
      </c>
      <c r="F4244" t="inlineStr">
        <is>
          <t>2016-02</t>
        </is>
      </c>
      <c r="G4244" t="inlineStr">
        <is>
          <t>Furniture</t>
        </is>
      </c>
      <c r="H4244" t="inlineStr">
        <is>
          <t>Furnishings</t>
        </is>
      </c>
      <c r="I4244" t="inlineStr">
        <is>
          <t>Executive Impressions 14" Contract Wall Clock</t>
        </is>
      </c>
      <c r="J4244" s="8" t="n">
        <v>2</v>
      </c>
      <c r="K4244" s="10" t="n">
        <v>0</v>
      </c>
      <c r="L4244" s="11" t="n">
        <v>44.46</v>
      </c>
      <c r="M4244" s="11">
        <f>L4244-N4244</f>
        <v>29.788200000000003</v>
      </c>
      <c r="N4244" s="11" t="n">
        <v>14.6718</v>
      </c>
      <c r="O4244">
        <f>IF(L4244=0,"—",N4244/L4244)</f>
        <v>0.32999999999999996</v>
      </c>
      <c r="P4244" t="inlineStr">
        <is>
          <t>East</t>
        </is>
      </c>
      <c r="Q4244" t="inlineStr">
        <is>
          <t>Consumer</t>
        </is>
      </c>
    </row>
    <row r="4245">
      <c r="A4245" s="8" t="n">
        <v>855</v>
      </c>
      <c r="B4245" t="inlineStr">
        <is>
          <t>CA-2016-123274</t>
        </is>
      </c>
      <c r="C4245" s="9" t="n">
        <v>42419</v>
      </c>
      <c r="D4245" s="8" t="n">
        <v>2016</v>
      </c>
      <c r="E4245" s="8" t="n">
        <v>2</v>
      </c>
      <c r="F4245" t="inlineStr">
        <is>
          <t>2016-02</t>
        </is>
      </c>
      <c r="G4245" t="inlineStr">
        <is>
          <t>Office Supplies</t>
        </is>
      </c>
      <c r="H4245" t="inlineStr">
        <is>
          <t>Storage</t>
        </is>
      </c>
      <c r="I4245" t="inlineStr">
        <is>
          <t>Carina Double Wide Media Storage Towers in Natural &amp; Black</t>
        </is>
      </c>
      <c r="J4245" s="8" t="n">
        <v>3</v>
      </c>
      <c r="K4245" s="10" t="n">
        <v>0</v>
      </c>
      <c r="L4245" s="11" t="n">
        <v>242.94</v>
      </c>
      <c r="M4245" s="11">
        <f>L4245-N4245</f>
        <v>233.2224</v>
      </c>
      <c r="N4245" s="11" t="n">
        <v>9.717599999999999</v>
      </c>
      <c r="O4245">
        <f>IF(L4245=0,"—",N4245/L4245)</f>
        <v>0.039999999999999994</v>
      </c>
      <c r="P4245" t="inlineStr">
        <is>
          <t>East</t>
        </is>
      </c>
      <c r="Q4245" t="inlineStr">
        <is>
          <t>Consumer</t>
        </is>
      </c>
    </row>
    <row r="4246">
      <c r="A4246" s="8" t="n">
        <v>3456</v>
      </c>
      <c r="B4246" t="inlineStr">
        <is>
          <t>CA-2016-166485</t>
        </is>
      </c>
      <c r="C4246" s="9" t="n">
        <v>42420</v>
      </c>
      <c r="D4246" s="8" t="n">
        <v>2016</v>
      </c>
      <c r="E4246" s="8" t="n">
        <v>2</v>
      </c>
      <c r="F4246" t="inlineStr">
        <is>
          <t>2016-02</t>
        </is>
      </c>
      <c r="G4246" t="inlineStr">
        <is>
          <t>Office Supplies</t>
        </is>
      </c>
      <c r="H4246" t="inlineStr">
        <is>
          <t>Paper</t>
        </is>
      </c>
      <c r="I4246" t="inlineStr">
        <is>
          <t>Speediset Carbonless Redi-Letter 7" x 8 1/2"</t>
        </is>
      </c>
      <c r="J4246" s="8" t="n">
        <v>2</v>
      </c>
      <c r="K4246" s="10" t="n">
        <v>0.2</v>
      </c>
      <c r="L4246" s="11" t="n">
        <v>16.496</v>
      </c>
      <c r="M4246" s="11">
        <f>L4246-N4246</f>
        <v>10.9286</v>
      </c>
      <c r="N4246" s="11" t="n">
        <v>5.5674</v>
      </c>
      <c r="O4246">
        <f>IF(L4246=0,"—",N4246/L4246)</f>
        <v>0.3375</v>
      </c>
      <c r="P4246" t="inlineStr">
        <is>
          <t>South</t>
        </is>
      </c>
      <c r="Q4246" t="inlineStr">
        <is>
          <t>Consumer</t>
        </is>
      </c>
    </row>
    <row r="4247">
      <c r="A4247" s="8" t="n">
        <v>9013</v>
      </c>
      <c r="B4247" t="inlineStr">
        <is>
          <t>CA-2016-121447</t>
        </is>
      </c>
      <c r="C4247" s="9" t="n">
        <v>42421</v>
      </c>
      <c r="D4247" s="8" t="n">
        <v>2016</v>
      </c>
      <c r="E4247" s="8" t="n">
        <v>2</v>
      </c>
      <c r="F4247" t="inlineStr">
        <is>
          <t>2016-02</t>
        </is>
      </c>
      <c r="G4247" t="inlineStr">
        <is>
          <t>Furniture</t>
        </is>
      </c>
      <c r="H4247" t="inlineStr">
        <is>
          <t>Furnishings</t>
        </is>
      </c>
      <c r="I4247" t="inlineStr">
        <is>
          <t>Floodlight Indoor Halogen Bulbs, 1 Bulb per Pack, 60 Watts</t>
        </is>
      </c>
      <c r="J4247" s="8" t="n">
        <v>7</v>
      </c>
      <c r="K4247" s="10" t="n">
        <v>0</v>
      </c>
      <c r="L4247" s="11" t="n">
        <v>135.8</v>
      </c>
      <c r="M4247" s="11">
        <f>L4247-N4247</f>
        <v>69.25800000000001</v>
      </c>
      <c r="N4247" s="11" t="n">
        <v>66.542</v>
      </c>
      <c r="O4247">
        <f>IF(L4247=0,"—",N4247/L4247)</f>
        <v>0.49</v>
      </c>
      <c r="P4247" t="inlineStr">
        <is>
          <t>East</t>
        </is>
      </c>
      <c r="Q4247" t="inlineStr">
        <is>
          <t>Corporate</t>
        </is>
      </c>
    </row>
    <row r="4248">
      <c r="A4248" s="8" t="n">
        <v>8277</v>
      </c>
      <c r="B4248" t="inlineStr">
        <is>
          <t>US-2016-139262</t>
        </is>
      </c>
      <c r="C4248" s="9" t="n">
        <v>42421</v>
      </c>
      <c r="D4248" s="8" t="n">
        <v>2016</v>
      </c>
      <c r="E4248" s="8" t="n">
        <v>2</v>
      </c>
      <c r="F4248" t="inlineStr">
        <is>
          <t>2016-02</t>
        </is>
      </c>
      <c r="G4248" t="inlineStr">
        <is>
          <t>Office Supplies</t>
        </is>
      </c>
      <c r="H4248" t="inlineStr">
        <is>
          <t>Binders</t>
        </is>
      </c>
      <c r="I4248" t="inlineStr">
        <is>
          <t>Avery Durable Slant Ring Binders With Label Holder</t>
        </is>
      </c>
      <c r="J4248" s="8" t="n">
        <v>3</v>
      </c>
      <c r="K4248" s="10" t="n">
        <v>0.7</v>
      </c>
      <c r="L4248" s="11" t="n">
        <v>3.762</v>
      </c>
      <c r="M4248" s="11">
        <f>L4248-N4248</f>
        <v>6.5207999999999995</v>
      </c>
      <c r="N4248" s="11" t="n">
        <v>-2.7588</v>
      </c>
      <c r="O4248">
        <f>IF(L4248=0,"—",N4248/L4248)</f>
        <v>-0.7333333333333333</v>
      </c>
      <c r="P4248" t="inlineStr">
        <is>
          <t>South</t>
        </is>
      </c>
      <c r="Q4248" t="inlineStr">
        <is>
          <t>Home Office</t>
        </is>
      </c>
    </row>
    <row r="4249">
      <c r="A4249" s="8" t="n">
        <v>8279</v>
      </c>
      <c r="B4249" t="inlineStr">
        <is>
          <t>US-2016-139262</t>
        </is>
      </c>
      <c r="C4249" s="9" t="n">
        <v>42421</v>
      </c>
      <c r="D4249" s="8" t="n">
        <v>2016</v>
      </c>
      <c r="E4249" s="8" t="n">
        <v>2</v>
      </c>
      <c r="F4249" t="inlineStr">
        <is>
          <t>2016-02</t>
        </is>
      </c>
      <c r="G4249" t="inlineStr">
        <is>
          <t>Office Supplies</t>
        </is>
      </c>
      <c r="H4249" t="inlineStr">
        <is>
          <t>Storage</t>
        </is>
      </c>
      <c r="I4249" t="inlineStr">
        <is>
          <t>Standard Rollaway File with Lock</t>
        </is>
      </c>
      <c r="J4249" s="8" t="n">
        <v>3</v>
      </c>
      <c r="K4249" s="10" t="n">
        <v>0.2</v>
      </c>
      <c r="L4249" s="11" t="n">
        <v>432.456</v>
      </c>
      <c r="M4249" s="11">
        <f>L4249-N4249</f>
        <v>400.02180000000004</v>
      </c>
      <c r="N4249" s="11" t="n">
        <v>32.4342</v>
      </c>
      <c r="O4249">
        <f>IF(L4249=0,"—",N4249/L4249)</f>
        <v>0.07499999999999998</v>
      </c>
      <c r="P4249" t="inlineStr">
        <is>
          <t>South</t>
        </is>
      </c>
      <c r="Q4249" t="inlineStr">
        <is>
          <t>Home Office</t>
        </is>
      </c>
    </row>
    <row r="4250">
      <c r="A4250" s="8" t="n">
        <v>5308</v>
      </c>
      <c r="B4250" t="inlineStr">
        <is>
          <t>US-2016-168410</t>
        </is>
      </c>
      <c r="C4250" s="9" t="n">
        <v>42421</v>
      </c>
      <c r="D4250" s="8" t="n">
        <v>2016</v>
      </c>
      <c r="E4250" s="8" t="n">
        <v>2</v>
      </c>
      <c r="F4250" t="inlineStr">
        <is>
          <t>2016-02</t>
        </is>
      </c>
      <c r="G4250" t="inlineStr">
        <is>
          <t>Technology</t>
        </is>
      </c>
      <c r="H4250" t="inlineStr">
        <is>
          <t>Phones</t>
        </is>
      </c>
      <c r="I4250" t="inlineStr">
        <is>
          <t>iOttie HLCRIO102 Car Mount</t>
        </is>
      </c>
      <c r="J4250" s="8" t="n">
        <v>2</v>
      </c>
      <c r="K4250" s="10" t="n">
        <v>0</v>
      </c>
      <c r="L4250" s="11" t="n">
        <v>39.98</v>
      </c>
      <c r="M4250" s="11">
        <f>L4250-N4250</f>
        <v>37.980999999999995</v>
      </c>
      <c r="N4250" s="11" t="n">
        <v>1.999</v>
      </c>
      <c r="O4250">
        <f>IF(L4250=0,"—",N4250/L4250)</f>
        <v>0.05000000000000001</v>
      </c>
      <c r="P4250" t="inlineStr">
        <is>
          <t>East</t>
        </is>
      </c>
      <c r="Q4250" t="inlineStr">
        <is>
          <t>Corporate</t>
        </is>
      </c>
    </row>
    <row r="4251">
      <c r="A4251" s="8" t="n">
        <v>2992</v>
      </c>
      <c r="B4251" t="inlineStr">
        <is>
          <t>CA-2016-139010</t>
        </is>
      </c>
      <c r="C4251" s="9" t="n">
        <v>42421</v>
      </c>
      <c r="D4251" s="8" t="n">
        <v>2016</v>
      </c>
      <c r="E4251" s="8" t="n">
        <v>2</v>
      </c>
      <c r="F4251" t="inlineStr">
        <is>
          <t>2016-02</t>
        </is>
      </c>
      <c r="G4251" t="inlineStr">
        <is>
          <t>Office Supplies</t>
        </is>
      </c>
      <c r="H4251" t="inlineStr">
        <is>
          <t>Binders</t>
        </is>
      </c>
      <c r="I4251" t="inlineStr">
        <is>
          <t>Avery Heavy-Duty EZD  Binder With Locking Rings</t>
        </is>
      </c>
      <c r="J4251" s="8" t="n">
        <v>7</v>
      </c>
      <c r="K4251" s="10" t="n">
        <v>0.2</v>
      </c>
      <c r="L4251" s="11" t="n">
        <v>31.248</v>
      </c>
      <c r="M4251" s="11">
        <f>L4251-N4251</f>
        <v>20.3112</v>
      </c>
      <c r="N4251" s="11" t="n">
        <v>10.9368</v>
      </c>
      <c r="O4251">
        <f>IF(L4251=0,"—",N4251/L4251)</f>
        <v>0.35</v>
      </c>
      <c r="P4251" t="inlineStr">
        <is>
          <t>West</t>
        </is>
      </c>
      <c r="Q4251" t="inlineStr">
        <is>
          <t>Corporate</t>
        </is>
      </c>
    </row>
    <row r="4252">
      <c r="A4252" s="8" t="n">
        <v>2991</v>
      </c>
      <c r="B4252" t="inlineStr">
        <is>
          <t>CA-2016-139010</t>
        </is>
      </c>
      <c r="C4252" s="9" t="n">
        <v>42421</v>
      </c>
      <c r="D4252" s="8" t="n">
        <v>2016</v>
      </c>
      <c r="E4252" s="8" t="n">
        <v>2</v>
      </c>
      <c r="F4252" t="inlineStr">
        <is>
          <t>2016-02</t>
        </is>
      </c>
      <c r="G4252" t="inlineStr">
        <is>
          <t>Office Supplies</t>
        </is>
      </c>
      <c r="H4252" t="inlineStr">
        <is>
          <t>Storage</t>
        </is>
      </c>
      <c r="I4252" t="inlineStr">
        <is>
          <t>Fellowes Officeware Wire Shelving</t>
        </is>
      </c>
      <c r="J4252" s="8" t="n">
        <v>5</v>
      </c>
      <c r="K4252" s="10" t="n">
        <v>0</v>
      </c>
      <c r="L4252" s="11" t="n">
        <v>449.15</v>
      </c>
      <c r="M4252" s="11">
        <f>L4252-N4252</f>
        <v>440.167</v>
      </c>
      <c r="N4252" s="11" t="n">
        <v>8.983000000000001</v>
      </c>
      <c r="O4252">
        <f>IF(L4252=0,"—",N4252/L4252)</f>
        <v>0.020000000000000004</v>
      </c>
      <c r="P4252" t="inlineStr">
        <is>
          <t>West</t>
        </is>
      </c>
      <c r="Q4252" t="inlineStr">
        <is>
          <t>Corporate</t>
        </is>
      </c>
    </row>
    <row r="4253">
      <c r="A4253" s="8" t="n">
        <v>2990</v>
      </c>
      <c r="B4253" t="inlineStr">
        <is>
          <t>CA-2016-139010</t>
        </is>
      </c>
      <c r="C4253" s="9" t="n">
        <v>42421</v>
      </c>
      <c r="D4253" s="8" t="n">
        <v>2016</v>
      </c>
      <c r="E4253" s="8" t="n">
        <v>2</v>
      </c>
      <c r="F4253" t="inlineStr">
        <is>
          <t>2016-02</t>
        </is>
      </c>
      <c r="G4253" t="inlineStr">
        <is>
          <t>Office Supplies</t>
        </is>
      </c>
      <c r="H4253" t="inlineStr">
        <is>
          <t>Binders</t>
        </is>
      </c>
      <c r="I4253" t="inlineStr">
        <is>
          <t>Wilson Jones Clip &amp; Carry Folder Binder Tool for Ring Binders, Clear</t>
        </is>
      </c>
      <c r="J4253" s="8" t="n">
        <v>4</v>
      </c>
      <c r="K4253" s="10" t="n">
        <v>0.2</v>
      </c>
      <c r="L4253" s="11" t="n">
        <v>18.56</v>
      </c>
      <c r="M4253" s="11">
        <f>L4253-N4253</f>
        <v>12.063999999999998</v>
      </c>
      <c r="N4253" s="11" t="n">
        <v>6.496</v>
      </c>
      <c r="O4253">
        <f>IF(L4253=0,"—",N4253/L4253)</f>
        <v>0.35000000000000003</v>
      </c>
      <c r="P4253" t="inlineStr">
        <is>
          <t>West</t>
        </is>
      </c>
      <c r="Q4253" t="inlineStr">
        <is>
          <t>Corporate</t>
        </is>
      </c>
    </row>
    <row r="4254">
      <c r="A4254" s="8" t="n">
        <v>8278</v>
      </c>
      <c r="B4254" t="inlineStr">
        <is>
          <t>US-2016-139262</t>
        </is>
      </c>
      <c r="C4254" s="9" t="n">
        <v>42421</v>
      </c>
      <c r="D4254" s="8" t="n">
        <v>2016</v>
      </c>
      <c r="E4254" s="8" t="n">
        <v>2</v>
      </c>
      <c r="F4254" t="inlineStr">
        <is>
          <t>2016-02</t>
        </is>
      </c>
      <c r="G4254" t="inlineStr">
        <is>
          <t>Office Supplies</t>
        </is>
      </c>
      <c r="H4254" t="inlineStr">
        <is>
          <t>Binders</t>
        </is>
      </c>
      <c r="I4254" t="inlineStr">
        <is>
          <t>Avery Arch Ring Binders</t>
        </is>
      </c>
      <c r="J4254" s="8" t="n">
        <v>2</v>
      </c>
      <c r="K4254" s="10" t="n">
        <v>0.7</v>
      </c>
      <c r="L4254" s="11" t="n">
        <v>34.86</v>
      </c>
      <c r="M4254" s="11">
        <f>L4254-N4254</f>
        <v>61.586</v>
      </c>
      <c r="N4254" s="11" t="n">
        <v>-26.726</v>
      </c>
      <c r="O4254">
        <f>IF(L4254=0,"—",N4254/L4254)</f>
        <v>-0.7666666666666666</v>
      </c>
      <c r="P4254" t="inlineStr">
        <is>
          <t>South</t>
        </is>
      </c>
      <c r="Q4254" t="inlineStr">
        <is>
          <t>Home Office</t>
        </is>
      </c>
    </row>
    <row r="4255">
      <c r="A4255" s="8" t="n">
        <v>5307</v>
      </c>
      <c r="B4255" t="inlineStr">
        <is>
          <t>US-2016-168410</t>
        </is>
      </c>
      <c r="C4255" s="9" t="n">
        <v>42421</v>
      </c>
      <c r="D4255" s="8" t="n">
        <v>2016</v>
      </c>
      <c r="E4255" s="8" t="n">
        <v>2</v>
      </c>
      <c r="F4255" t="inlineStr">
        <is>
          <t>2016-02</t>
        </is>
      </c>
      <c r="G4255" t="inlineStr">
        <is>
          <t>Office Supplies</t>
        </is>
      </c>
      <c r="H4255" t="inlineStr">
        <is>
          <t>Storage</t>
        </is>
      </c>
      <c r="I4255" t="inlineStr">
        <is>
          <t>Recycled Data-Pak for Archival Bound Computer Printouts, 12-1/2 x 12-1/2 x 16</t>
        </is>
      </c>
      <c r="J4255" s="8" t="n">
        <v>3</v>
      </c>
      <c r="K4255" s="10" t="n">
        <v>0</v>
      </c>
      <c r="L4255" s="11" t="n">
        <v>296.37</v>
      </c>
      <c r="M4255" s="11">
        <f>L4255-N4255</f>
        <v>216.3501</v>
      </c>
      <c r="N4255" s="11" t="n">
        <v>80.01990000000001</v>
      </c>
      <c r="O4255">
        <f>IF(L4255=0,"—",N4255/L4255)</f>
        <v>0.27</v>
      </c>
      <c r="P4255" t="inlineStr">
        <is>
          <t>East</t>
        </is>
      </c>
      <c r="Q4255" t="inlineStr">
        <is>
          <t>Corporate</t>
        </is>
      </c>
    </row>
    <row r="4256">
      <c r="A4256" s="8" t="n">
        <v>5306</v>
      </c>
      <c r="B4256" t="inlineStr">
        <is>
          <t>US-2016-168410</t>
        </is>
      </c>
      <c r="C4256" s="9" t="n">
        <v>42421</v>
      </c>
      <c r="D4256" s="8" t="n">
        <v>2016</v>
      </c>
      <c r="E4256" s="8" t="n">
        <v>2</v>
      </c>
      <c r="F4256" t="inlineStr">
        <is>
          <t>2016-02</t>
        </is>
      </c>
      <c r="G4256" t="inlineStr">
        <is>
          <t>Furniture</t>
        </is>
      </c>
      <c r="H4256" t="inlineStr">
        <is>
          <t>Furnishings</t>
        </is>
      </c>
      <c r="I4256" t="inlineStr">
        <is>
          <t>9-3/4 Diameter Round Wall Clock</t>
        </is>
      </c>
      <c r="J4256" s="8" t="n">
        <v>5</v>
      </c>
      <c r="K4256" s="10" t="n">
        <v>0</v>
      </c>
      <c r="L4256" s="11" t="n">
        <v>68.95</v>
      </c>
      <c r="M4256" s="11">
        <f>L4256-N4256</f>
        <v>39.991</v>
      </c>
      <c r="N4256" s="11" t="n">
        <v>28.959</v>
      </c>
      <c r="O4256">
        <f>IF(L4256=0,"—",N4256/L4256)</f>
        <v>0.42</v>
      </c>
      <c r="P4256" t="inlineStr">
        <is>
          <t>East</t>
        </is>
      </c>
      <c r="Q4256" t="inlineStr">
        <is>
          <t>Corporate</t>
        </is>
      </c>
    </row>
    <row r="4257">
      <c r="A4257" s="8" t="n">
        <v>2989</v>
      </c>
      <c r="B4257" t="inlineStr">
        <is>
          <t>CA-2016-139010</t>
        </is>
      </c>
      <c r="C4257" s="9" t="n">
        <v>42421</v>
      </c>
      <c r="D4257" s="8" t="n">
        <v>2016</v>
      </c>
      <c r="E4257" s="8" t="n">
        <v>2</v>
      </c>
      <c r="F4257" t="inlineStr">
        <is>
          <t>2016-02</t>
        </is>
      </c>
      <c r="G4257" t="inlineStr">
        <is>
          <t>Technology</t>
        </is>
      </c>
      <c r="H4257" t="inlineStr">
        <is>
          <t>Accessories</t>
        </is>
      </c>
      <c r="I4257" t="inlineStr">
        <is>
          <t>SanDisk Ultra 16 GB MicroSDHC Class 10 Memory Card</t>
        </is>
      </c>
      <c r="J4257" s="8" t="n">
        <v>1</v>
      </c>
      <c r="K4257" s="10" t="n">
        <v>0</v>
      </c>
      <c r="L4257" s="11" t="n">
        <v>12.99</v>
      </c>
      <c r="M4257" s="11">
        <f>L4257-N4257</f>
        <v>12.2106</v>
      </c>
      <c r="N4257" s="11" t="n">
        <v>0.7794</v>
      </c>
      <c r="O4257">
        <f>IF(L4257=0,"—",N4257/L4257)</f>
        <v>0.06</v>
      </c>
      <c r="P4257" t="inlineStr">
        <is>
          <t>West</t>
        </is>
      </c>
      <c r="Q4257" t="inlineStr">
        <is>
          <t>Corporate</t>
        </is>
      </c>
    </row>
    <row r="4258">
      <c r="A4258" s="8" t="n">
        <v>2345</v>
      </c>
      <c r="B4258" t="inlineStr">
        <is>
          <t>CA-2016-119025</t>
        </is>
      </c>
      <c r="C4258" s="9" t="n">
        <v>42422</v>
      </c>
      <c r="D4258" s="8" t="n">
        <v>2016</v>
      </c>
      <c r="E4258" s="8" t="n">
        <v>2</v>
      </c>
      <c r="F4258" t="inlineStr">
        <is>
          <t>2016-02</t>
        </is>
      </c>
      <c r="G4258" t="inlineStr">
        <is>
          <t>Office Supplies</t>
        </is>
      </c>
      <c r="H4258" t="inlineStr">
        <is>
          <t>Appliances</t>
        </is>
      </c>
      <c r="I4258" t="inlineStr">
        <is>
          <t>Belkin 5 Outlet SurgeMaster Power Centers</t>
        </is>
      </c>
      <c r="J4258" s="8" t="n">
        <v>9</v>
      </c>
      <c r="K4258" s="10" t="n">
        <v>0</v>
      </c>
      <c r="L4258" s="11" t="n">
        <v>490.32</v>
      </c>
      <c r="M4258" s="11">
        <f>L4258-N4258</f>
        <v>353.0304</v>
      </c>
      <c r="N4258" s="11" t="n">
        <v>137.2896</v>
      </c>
      <c r="O4258">
        <f>IF(L4258=0,"—",N4258/L4258)</f>
        <v>0.28</v>
      </c>
      <c r="P4258" t="inlineStr">
        <is>
          <t>Central</t>
        </is>
      </c>
      <c r="Q4258" t="inlineStr">
        <is>
          <t>Home Office</t>
        </is>
      </c>
    </row>
    <row r="4259">
      <c r="A4259" s="8" t="n">
        <v>5405</v>
      </c>
      <c r="B4259" t="inlineStr">
        <is>
          <t>US-2016-143280</t>
        </is>
      </c>
      <c r="C4259" s="9" t="n">
        <v>42422</v>
      </c>
      <c r="D4259" s="8" t="n">
        <v>2016</v>
      </c>
      <c r="E4259" s="8" t="n">
        <v>2</v>
      </c>
      <c r="F4259" t="inlineStr">
        <is>
          <t>2016-02</t>
        </is>
      </c>
      <c r="G4259" t="inlineStr">
        <is>
          <t>Technology</t>
        </is>
      </c>
      <c r="H4259" t="inlineStr">
        <is>
          <t>Phones</t>
        </is>
      </c>
      <c r="I4259" t="inlineStr">
        <is>
          <t>AT&amp;T 1070 Corded Phone</t>
        </is>
      </c>
      <c r="J4259" s="8" t="n">
        <v>5</v>
      </c>
      <c r="K4259" s="10" t="n">
        <v>0.2</v>
      </c>
      <c r="L4259" s="11" t="n">
        <v>445.96</v>
      </c>
      <c r="M4259" s="11">
        <f>L4259-N4259</f>
        <v>390.215</v>
      </c>
      <c r="N4259" s="11" t="n">
        <v>55.745</v>
      </c>
      <c r="O4259">
        <f>IF(L4259=0,"—",N4259/L4259)</f>
        <v>0.125</v>
      </c>
      <c r="P4259" t="inlineStr">
        <is>
          <t>West</t>
        </is>
      </c>
      <c r="Q4259" t="inlineStr">
        <is>
          <t>Consumer</t>
        </is>
      </c>
    </row>
    <row r="4260">
      <c r="A4260" s="8" t="n">
        <v>5407</v>
      </c>
      <c r="B4260" t="inlineStr">
        <is>
          <t>US-2016-143280</t>
        </is>
      </c>
      <c r="C4260" s="9" t="n">
        <v>42422</v>
      </c>
      <c r="D4260" s="8" t="n">
        <v>2016</v>
      </c>
      <c r="E4260" s="8" t="n">
        <v>2</v>
      </c>
      <c r="F4260" t="inlineStr">
        <is>
          <t>2016-02</t>
        </is>
      </c>
      <c r="G4260" t="inlineStr">
        <is>
          <t>Office Supplies</t>
        </is>
      </c>
      <c r="H4260" t="inlineStr">
        <is>
          <t>Fasteners</t>
        </is>
      </c>
      <c r="I4260" t="inlineStr">
        <is>
          <t>Acco Clips to Go Binder Clips, 24 Clips in Two Sizes</t>
        </is>
      </c>
      <c r="J4260" s="8" t="n">
        <v>3</v>
      </c>
      <c r="K4260" s="10" t="n">
        <v>0</v>
      </c>
      <c r="L4260" s="11" t="n">
        <v>10.65</v>
      </c>
      <c r="M4260" s="11">
        <f>L4260-N4260</f>
        <v>5.644500000000001</v>
      </c>
      <c r="N4260" s="11" t="n">
        <v>5.0055</v>
      </c>
      <c r="O4260">
        <f>IF(L4260=0,"—",N4260/L4260)</f>
        <v>0.47</v>
      </c>
      <c r="P4260" t="inlineStr">
        <is>
          <t>West</t>
        </is>
      </c>
      <c r="Q4260" t="inlineStr">
        <is>
          <t>Consumer</t>
        </is>
      </c>
    </row>
    <row r="4261">
      <c r="A4261" s="8" t="n">
        <v>5406</v>
      </c>
      <c r="B4261" t="inlineStr">
        <is>
          <t>US-2016-143280</t>
        </is>
      </c>
      <c r="C4261" s="9" t="n">
        <v>42422</v>
      </c>
      <c r="D4261" s="8" t="n">
        <v>2016</v>
      </c>
      <c r="E4261" s="8" t="n">
        <v>2</v>
      </c>
      <c r="F4261" t="inlineStr">
        <is>
          <t>2016-02</t>
        </is>
      </c>
      <c r="G4261" t="inlineStr">
        <is>
          <t>Technology</t>
        </is>
      </c>
      <c r="H4261" t="inlineStr">
        <is>
          <t>Accessories</t>
        </is>
      </c>
      <c r="I4261" t="inlineStr">
        <is>
          <t>Memorex Mini Travel Drive 64 GB USB 2.0 Flash Drive</t>
        </is>
      </c>
      <c r="J4261" s="8" t="n">
        <v>1</v>
      </c>
      <c r="K4261" s="10" t="n">
        <v>0</v>
      </c>
      <c r="L4261" s="11" t="n">
        <v>36.24</v>
      </c>
      <c r="M4261" s="11">
        <f>L4261-N4261</f>
        <v>21.0192</v>
      </c>
      <c r="N4261" s="11" t="n">
        <v>15.2208</v>
      </c>
      <c r="O4261">
        <f>IF(L4261=0,"—",N4261/L4261)</f>
        <v>0.42</v>
      </c>
      <c r="P4261" t="inlineStr">
        <is>
          <t>West</t>
        </is>
      </c>
      <c r="Q4261" t="inlineStr">
        <is>
          <t>Consumer</t>
        </is>
      </c>
    </row>
    <row r="4262">
      <c r="A4262" s="8" t="n">
        <v>6237</v>
      </c>
      <c r="B4262" t="inlineStr">
        <is>
          <t>CA-2016-144400</t>
        </is>
      </c>
      <c r="C4262" s="9" t="n">
        <v>42423</v>
      </c>
      <c r="D4262" s="8" t="n">
        <v>2016</v>
      </c>
      <c r="E4262" s="8" t="n">
        <v>2</v>
      </c>
      <c r="F4262" t="inlineStr">
        <is>
          <t>2016-02</t>
        </is>
      </c>
      <c r="G4262" t="inlineStr">
        <is>
          <t>Office Supplies</t>
        </is>
      </c>
      <c r="H4262" t="inlineStr">
        <is>
          <t>Envelopes</t>
        </is>
      </c>
      <c r="I4262" t="inlineStr">
        <is>
          <t>Recycled Interoffice Envelopes with String and Button Closure, 10 x 13</t>
        </is>
      </c>
      <c r="J4262" s="8" t="n">
        <v>3</v>
      </c>
      <c r="K4262" s="10" t="n">
        <v>0.2</v>
      </c>
      <c r="L4262" s="11" t="n">
        <v>57.576</v>
      </c>
      <c r="M4262" s="11">
        <f>L4262-N4262</f>
        <v>35.985</v>
      </c>
      <c r="N4262" s="11" t="n">
        <v>21.591</v>
      </c>
      <c r="O4262">
        <f>IF(L4262=0,"—",N4262/L4262)</f>
        <v>0.375</v>
      </c>
      <c r="P4262" t="inlineStr">
        <is>
          <t>East</t>
        </is>
      </c>
      <c r="Q4262" t="inlineStr">
        <is>
          <t>Corporate</t>
        </is>
      </c>
    </row>
    <row r="4263">
      <c r="A4263" s="8" t="n">
        <v>2742</v>
      </c>
      <c r="B4263" t="inlineStr">
        <is>
          <t>CA-2016-165015</t>
        </is>
      </c>
      <c r="C4263" s="9" t="n">
        <v>42425</v>
      </c>
      <c r="D4263" s="8" t="n">
        <v>2016</v>
      </c>
      <c r="E4263" s="8" t="n">
        <v>2</v>
      </c>
      <c r="F4263" t="inlineStr">
        <is>
          <t>2016-02</t>
        </is>
      </c>
      <c r="G4263" t="inlineStr">
        <is>
          <t>Office Supplies</t>
        </is>
      </c>
      <c r="H4263" t="inlineStr">
        <is>
          <t>Envelopes</t>
        </is>
      </c>
      <c r="I4263" t="inlineStr">
        <is>
          <t>Staple envelope</t>
        </is>
      </c>
      <c r="J4263" s="8" t="n">
        <v>5</v>
      </c>
      <c r="K4263" s="10" t="n">
        <v>0.2</v>
      </c>
      <c r="L4263" s="11" t="n">
        <v>46.72</v>
      </c>
      <c r="M4263" s="11">
        <f>L4263-N4263</f>
        <v>29.2</v>
      </c>
      <c r="N4263" s="11" t="n">
        <v>17.52</v>
      </c>
      <c r="O4263">
        <f>IF(L4263=0,"—",N4263/L4263)</f>
        <v>0.375</v>
      </c>
      <c r="P4263" t="inlineStr">
        <is>
          <t>East</t>
        </is>
      </c>
      <c r="Q4263" t="inlineStr">
        <is>
          <t>Consumer</t>
        </is>
      </c>
    </row>
    <row r="4264">
      <c r="A4264" s="8" t="n">
        <v>1579</v>
      </c>
      <c r="B4264" t="inlineStr">
        <is>
          <t>CA-2016-102456</t>
        </is>
      </c>
      <c r="C4264" s="9" t="n">
        <v>42427</v>
      </c>
      <c r="D4264" s="8" t="n">
        <v>2016</v>
      </c>
      <c r="E4264" s="8" t="n">
        <v>2</v>
      </c>
      <c r="F4264" t="inlineStr">
        <is>
          <t>2016-02</t>
        </is>
      </c>
      <c r="G4264" t="inlineStr">
        <is>
          <t>Office Supplies</t>
        </is>
      </c>
      <c r="H4264" t="inlineStr">
        <is>
          <t>Appliances</t>
        </is>
      </c>
      <c r="I4264" t="inlineStr">
        <is>
          <t>Conquest 14 Commercial Heavy-Duty Upright Vacuum, Collection System, Accessory K</t>
        </is>
      </c>
      <c r="J4264" s="8" t="n">
        <v>3</v>
      </c>
      <c r="K4264" s="10" t="n">
        <v>0</v>
      </c>
      <c r="L4264" s="11" t="n">
        <v>170.88</v>
      </c>
      <c r="M4264" s="11">
        <f>L4264-N4264</f>
        <v>121.3248</v>
      </c>
      <c r="N4264" s="11" t="n">
        <v>49.5552</v>
      </c>
      <c r="O4264">
        <f>IF(L4264=0,"—",N4264/L4264)</f>
        <v>0.29</v>
      </c>
      <c r="P4264" t="inlineStr">
        <is>
          <t>East</t>
        </is>
      </c>
      <c r="Q4264" t="inlineStr">
        <is>
          <t>Consumer</t>
        </is>
      </c>
    </row>
    <row r="4265">
      <c r="A4265" s="8" t="n">
        <v>7848</v>
      </c>
      <c r="B4265" t="inlineStr">
        <is>
          <t>CA-2016-128706</t>
        </is>
      </c>
      <c r="C4265" s="9" t="n">
        <v>42427</v>
      </c>
      <c r="D4265" s="8" t="n">
        <v>2016</v>
      </c>
      <c r="E4265" s="8" t="n">
        <v>2</v>
      </c>
      <c r="F4265" t="inlineStr">
        <is>
          <t>2016-02</t>
        </is>
      </c>
      <c r="G4265" t="inlineStr">
        <is>
          <t>Furniture</t>
        </is>
      </c>
      <c r="H4265" t="inlineStr">
        <is>
          <t>Furnishings</t>
        </is>
      </c>
      <c r="I4265" t="inlineStr">
        <is>
          <t>DAX Two-Tone Silver Metal Document Frame</t>
        </is>
      </c>
      <c r="J4265" s="8" t="n">
        <v>2</v>
      </c>
      <c r="K4265" s="10" t="n">
        <v>0.6</v>
      </c>
      <c r="L4265" s="11" t="n">
        <v>16.192</v>
      </c>
      <c r="M4265" s="11">
        <f>L4265-N4265</f>
        <v>23.0736</v>
      </c>
      <c r="N4265" s="11" t="n">
        <v>-6.8816</v>
      </c>
      <c r="O4265">
        <f>IF(L4265=0,"—",N4265/L4265)</f>
        <v>-0.425</v>
      </c>
      <c r="P4265" t="inlineStr">
        <is>
          <t>Central</t>
        </is>
      </c>
      <c r="Q4265" t="inlineStr">
        <is>
          <t>Consumer</t>
        </is>
      </c>
    </row>
    <row r="4266">
      <c r="A4266" s="8" t="n">
        <v>4555</v>
      </c>
      <c r="B4266" t="inlineStr">
        <is>
          <t>CA-2016-101448</t>
        </is>
      </c>
      <c r="C4266" s="9" t="n">
        <v>42427</v>
      </c>
      <c r="D4266" s="8" t="n">
        <v>2016</v>
      </c>
      <c r="E4266" s="8" t="n">
        <v>2</v>
      </c>
      <c r="F4266" t="inlineStr">
        <is>
          <t>2016-02</t>
        </is>
      </c>
      <c r="G4266" t="inlineStr">
        <is>
          <t>Office Supplies</t>
        </is>
      </c>
      <c r="H4266" t="inlineStr">
        <is>
          <t>Binders</t>
        </is>
      </c>
      <c r="I4266" t="inlineStr">
        <is>
          <t>Flexible Leather- Look Classic Collection Ring Binder</t>
        </is>
      </c>
      <c r="J4266" s="8" t="n">
        <v>3</v>
      </c>
      <c r="K4266" s="10" t="n">
        <v>0</v>
      </c>
      <c r="L4266" s="11" t="n">
        <v>56.82</v>
      </c>
      <c r="M4266" s="11">
        <f>L4266-N4266</f>
        <v>28.41</v>
      </c>
      <c r="N4266" s="11" t="n">
        <v>28.41</v>
      </c>
      <c r="O4266">
        <f>IF(L4266=0,"—",N4266/L4266)</f>
        <v>0.5</v>
      </c>
      <c r="P4266" t="inlineStr">
        <is>
          <t>Central</t>
        </is>
      </c>
      <c r="Q4266" t="inlineStr">
        <is>
          <t>Consumer</t>
        </is>
      </c>
    </row>
    <row r="4267">
      <c r="A4267" s="8" t="n">
        <v>9063</v>
      </c>
      <c r="B4267" t="inlineStr">
        <is>
          <t>CA-2016-101623</t>
        </is>
      </c>
      <c r="C4267" s="9" t="n">
        <v>42428</v>
      </c>
      <c r="D4267" s="8" t="n">
        <v>2016</v>
      </c>
      <c r="E4267" s="8" t="n">
        <v>2</v>
      </c>
      <c r="F4267" t="inlineStr">
        <is>
          <t>2016-02</t>
        </is>
      </c>
      <c r="G4267" t="inlineStr">
        <is>
          <t>Office Supplies</t>
        </is>
      </c>
      <c r="H4267" t="inlineStr">
        <is>
          <t>Fasteners</t>
        </is>
      </c>
      <c r="I4267" t="inlineStr">
        <is>
          <t>Staples</t>
        </is>
      </c>
      <c r="J4267" s="8" t="n">
        <v>6</v>
      </c>
      <c r="K4267" s="10" t="n">
        <v>0</v>
      </c>
      <c r="L4267" s="11" t="n">
        <v>36.48</v>
      </c>
      <c r="M4267" s="11">
        <f>L4267-N4267</f>
        <v>18.24</v>
      </c>
      <c r="N4267" s="11" t="n">
        <v>18.24</v>
      </c>
      <c r="O4267">
        <f>IF(L4267=0,"—",N4267/L4267)</f>
        <v>0.5</v>
      </c>
      <c r="P4267" t="inlineStr">
        <is>
          <t>East</t>
        </is>
      </c>
      <c r="Q4267" t="inlineStr">
        <is>
          <t>Corporate</t>
        </is>
      </c>
    </row>
    <row r="4268">
      <c r="A4268" s="8" t="n">
        <v>3758</v>
      </c>
      <c r="B4268" t="inlineStr">
        <is>
          <t>CA-2016-111283</t>
        </is>
      </c>
      <c r="C4268" s="9" t="n">
        <v>42429</v>
      </c>
      <c r="D4268" s="8" t="n">
        <v>2016</v>
      </c>
      <c r="E4268" s="8" t="n">
        <v>2</v>
      </c>
      <c r="F4268" t="inlineStr">
        <is>
          <t>2016-02</t>
        </is>
      </c>
      <c r="G4268" t="inlineStr">
        <is>
          <t>Office Supplies</t>
        </is>
      </c>
      <c r="H4268" t="inlineStr">
        <is>
          <t>Art</t>
        </is>
      </c>
      <c r="I4268" t="inlineStr">
        <is>
          <t>Newell 34</t>
        </is>
      </c>
      <c r="J4268" s="8" t="n">
        <v>7</v>
      </c>
      <c r="K4268" s="10" t="n">
        <v>0.2</v>
      </c>
      <c r="L4268" s="11" t="n">
        <v>111.104</v>
      </c>
      <c r="M4268" s="11">
        <f>L4268-N4268</f>
        <v>102.7712</v>
      </c>
      <c r="N4268" s="11" t="n">
        <v>8.332800000000001</v>
      </c>
      <c r="O4268">
        <f>IF(L4268=0,"—",N4268/L4268)</f>
        <v>0.07500000000000001</v>
      </c>
      <c r="P4268" t="inlineStr">
        <is>
          <t>East</t>
        </is>
      </c>
      <c r="Q4268" t="inlineStr">
        <is>
          <t>Consumer</t>
        </is>
      </c>
    </row>
    <row r="4269">
      <c r="A4269" s="8" t="n">
        <v>3953</v>
      </c>
      <c r="B4269" t="inlineStr">
        <is>
          <t>US-2016-151862</t>
        </is>
      </c>
      <c r="C4269" s="9" t="n">
        <v>42430</v>
      </c>
      <c r="D4269" s="8" t="n">
        <v>2016</v>
      </c>
      <c r="E4269" s="8" t="n">
        <v>3</v>
      </c>
      <c r="F4269" t="inlineStr">
        <is>
          <t>2016-03</t>
        </is>
      </c>
      <c r="G4269" t="inlineStr">
        <is>
          <t>Technology</t>
        </is>
      </c>
      <c r="H4269" t="inlineStr">
        <is>
          <t>Phones</t>
        </is>
      </c>
      <c r="I4269" t="inlineStr">
        <is>
          <t>RCA ViSYS 25423RE1 Corded phone</t>
        </is>
      </c>
      <c r="J4269" s="8" t="n">
        <v>2</v>
      </c>
      <c r="K4269" s="10" t="n">
        <v>0.2</v>
      </c>
      <c r="L4269" s="11" t="n">
        <v>159.984</v>
      </c>
      <c r="M4269" s="11">
        <f>L4269-N4269</f>
        <v>145.9854</v>
      </c>
      <c r="N4269" s="11" t="n">
        <v>13.9986</v>
      </c>
      <c r="O4269">
        <f>IF(L4269=0,"—",N4269/L4269)</f>
        <v>0.0875</v>
      </c>
      <c r="P4269" t="inlineStr">
        <is>
          <t>West</t>
        </is>
      </c>
      <c r="Q4269" t="inlineStr">
        <is>
          <t>Corporate</t>
        </is>
      </c>
    </row>
    <row r="4270">
      <c r="A4270" s="8" t="n">
        <v>1086</v>
      </c>
      <c r="B4270" t="inlineStr">
        <is>
          <t>US-2016-143819</t>
        </is>
      </c>
      <c r="C4270" s="9" t="n">
        <v>42430</v>
      </c>
      <c r="D4270" s="8" t="n">
        <v>2016</v>
      </c>
      <c r="E4270" s="8" t="n">
        <v>3</v>
      </c>
      <c r="F4270" t="inlineStr">
        <is>
          <t>2016-03</t>
        </is>
      </c>
      <c r="G4270" t="inlineStr">
        <is>
          <t>Technology</t>
        </is>
      </c>
      <c r="H4270" t="inlineStr">
        <is>
          <t>Machines</t>
        </is>
      </c>
      <c r="I4270" t="inlineStr">
        <is>
          <t>Ativa V4110MDD Micro-Cut Shredder</t>
        </is>
      </c>
      <c r="J4270" s="8" t="n">
        <v>7</v>
      </c>
      <c r="K4270" s="10" t="n">
        <v>0</v>
      </c>
      <c r="L4270" s="11" t="n">
        <v>4899.93</v>
      </c>
      <c r="M4270" s="11">
        <f>L4270-N4270</f>
        <v>2498.9643</v>
      </c>
      <c r="N4270" s="11" t="n">
        <v>2400.9657</v>
      </c>
      <c r="O4270">
        <f>IF(L4270=0,"—",N4270/L4270)</f>
        <v>0.49</v>
      </c>
      <c r="P4270" t="inlineStr">
        <is>
          <t>East</t>
        </is>
      </c>
      <c r="Q4270" t="inlineStr">
        <is>
          <t>Consumer</t>
        </is>
      </c>
    </row>
    <row r="4271">
      <c r="A4271" s="8" t="n">
        <v>1083</v>
      </c>
      <c r="B4271" t="inlineStr">
        <is>
          <t>US-2016-143819</t>
        </is>
      </c>
      <c r="C4271" s="9" t="n">
        <v>42430</v>
      </c>
      <c r="D4271" s="8" t="n">
        <v>2016</v>
      </c>
      <c r="E4271" s="8" t="n">
        <v>3</v>
      </c>
      <c r="F4271" t="inlineStr">
        <is>
          <t>2016-03</t>
        </is>
      </c>
      <c r="G4271" t="inlineStr">
        <is>
          <t>Furniture</t>
        </is>
      </c>
      <c r="H4271" t="inlineStr">
        <is>
          <t>Tables</t>
        </is>
      </c>
      <c r="I4271" t="inlineStr">
        <is>
          <t>Chromcraft Round Conference Tables</t>
        </is>
      </c>
      <c r="J4271" s="8" t="n">
        <v>8</v>
      </c>
      <c r="K4271" s="10" t="n">
        <v>0.4</v>
      </c>
      <c r="L4271" s="11" t="n">
        <v>836.592</v>
      </c>
      <c r="M4271" s="11">
        <f>L4271-N4271</f>
        <v>1101.5128</v>
      </c>
      <c r="N4271" s="11" t="n">
        <v>-264.9208</v>
      </c>
      <c r="O4271">
        <f>IF(L4271=0,"—",N4271/L4271)</f>
        <v>-0.31666666666666665</v>
      </c>
      <c r="P4271" t="inlineStr">
        <is>
          <t>East</t>
        </is>
      </c>
      <c r="Q4271" t="inlineStr">
        <is>
          <t>Consumer</t>
        </is>
      </c>
    </row>
    <row r="4272">
      <c r="A4272" s="8" t="n">
        <v>1084</v>
      </c>
      <c r="B4272" t="inlineStr">
        <is>
          <t>US-2016-143819</t>
        </is>
      </c>
      <c r="C4272" s="9" t="n">
        <v>42430</v>
      </c>
      <c r="D4272" s="8" t="n">
        <v>2016</v>
      </c>
      <c r="E4272" s="8" t="n">
        <v>3</v>
      </c>
      <c r="F4272" t="inlineStr">
        <is>
          <t>2016-03</t>
        </is>
      </c>
      <c r="G4272" t="inlineStr">
        <is>
          <t>Office Supplies</t>
        </is>
      </c>
      <c r="H4272" t="inlineStr">
        <is>
          <t>Paper</t>
        </is>
      </c>
      <c r="I4272" t="inlineStr">
        <is>
          <t>Easy-staple paper</t>
        </is>
      </c>
      <c r="J4272" s="8" t="n">
        <v>1</v>
      </c>
      <c r="K4272" s="10" t="n">
        <v>0</v>
      </c>
      <c r="L4272" s="11" t="n">
        <v>26.38</v>
      </c>
      <c r="M4272" s="11">
        <f>L4272-N4272</f>
        <v>14.245199999999999</v>
      </c>
      <c r="N4272" s="11" t="n">
        <v>12.1348</v>
      </c>
      <c r="O4272">
        <f>IF(L4272=0,"—",N4272/L4272)</f>
        <v>0.46</v>
      </c>
      <c r="P4272" t="inlineStr">
        <is>
          <t>East</t>
        </is>
      </c>
      <c r="Q4272" t="inlineStr">
        <is>
          <t>Consumer</t>
        </is>
      </c>
    </row>
    <row r="4273">
      <c r="A4273" s="8" t="n">
        <v>1085</v>
      </c>
      <c r="B4273" t="inlineStr">
        <is>
          <t>US-2016-143819</t>
        </is>
      </c>
      <c r="C4273" s="9" t="n">
        <v>42430</v>
      </c>
      <c r="D4273" s="8" t="n">
        <v>2016</v>
      </c>
      <c r="E4273" s="8" t="n">
        <v>3</v>
      </c>
      <c r="F4273" t="inlineStr">
        <is>
          <t>2016-03</t>
        </is>
      </c>
      <c r="G4273" t="inlineStr">
        <is>
          <t>Office Supplies</t>
        </is>
      </c>
      <c r="H4273" t="inlineStr">
        <is>
          <t>Storage</t>
        </is>
      </c>
      <c r="I4273" t="inlineStr">
        <is>
          <t>Adjustable Depth Letter/Legal Cart</t>
        </is>
      </c>
      <c r="J4273" s="8" t="n">
        <v>2</v>
      </c>
      <c r="K4273" s="10" t="n">
        <v>0</v>
      </c>
      <c r="L4273" s="11" t="n">
        <v>362.92</v>
      </c>
      <c r="M4273" s="11">
        <f>L4273-N4273</f>
        <v>257.6732</v>
      </c>
      <c r="N4273" s="11" t="n">
        <v>105.2468</v>
      </c>
      <c r="O4273">
        <f>IF(L4273=0,"—",N4273/L4273)</f>
        <v>0.29</v>
      </c>
      <c r="P4273" t="inlineStr">
        <is>
          <t>East</t>
        </is>
      </c>
      <c r="Q4273" t="inlineStr">
        <is>
          <t>Consumer</t>
        </is>
      </c>
    </row>
    <row r="4274">
      <c r="A4274" s="8" t="n">
        <v>4749</v>
      </c>
      <c r="B4274" t="inlineStr">
        <is>
          <t>CA-2016-120005</t>
        </is>
      </c>
      <c r="C4274" s="9" t="n">
        <v>42432</v>
      </c>
      <c r="D4274" s="8" t="n">
        <v>2016</v>
      </c>
      <c r="E4274" s="8" t="n">
        <v>3</v>
      </c>
      <c r="F4274" t="inlineStr">
        <is>
          <t>2016-03</t>
        </is>
      </c>
      <c r="G4274" t="inlineStr">
        <is>
          <t>Furniture</t>
        </is>
      </c>
      <c r="H4274" t="inlineStr">
        <is>
          <t>Furnishings</t>
        </is>
      </c>
      <c r="I4274" t="inlineStr">
        <is>
          <t>Executive Impressions 10" Spectator Wall Clock</t>
        </is>
      </c>
      <c r="J4274" s="8" t="n">
        <v>3</v>
      </c>
      <c r="K4274" s="10" t="n">
        <v>0</v>
      </c>
      <c r="L4274" s="11" t="n">
        <v>35.28</v>
      </c>
      <c r="M4274" s="11">
        <f>L4274-N4274</f>
        <v>23.2848</v>
      </c>
      <c r="N4274" s="11" t="n">
        <v>11.9952</v>
      </c>
      <c r="O4274">
        <f>IF(L4274=0,"—",N4274/L4274)</f>
        <v>0.34</v>
      </c>
      <c r="P4274" t="inlineStr">
        <is>
          <t>West</t>
        </is>
      </c>
      <c r="Q4274" t="inlineStr">
        <is>
          <t>Corporate</t>
        </is>
      </c>
    </row>
    <row r="4275">
      <c r="A4275" s="8" t="n">
        <v>3757</v>
      </c>
      <c r="B4275" t="inlineStr">
        <is>
          <t>CA-2016-116799</t>
        </is>
      </c>
      <c r="C4275" s="9" t="n">
        <v>42432</v>
      </c>
      <c r="D4275" s="8" t="n">
        <v>2016</v>
      </c>
      <c r="E4275" s="8" t="n">
        <v>3</v>
      </c>
      <c r="F4275" t="inlineStr">
        <is>
          <t>2016-03</t>
        </is>
      </c>
      <c r="G4275" t="inlineStr">
        <is>
          <t>Furniture</t>
        </is>
      </c>
      <c r="H4275" t="inlineStr">
        <is>
          <t>Chairs</t>
        </is>
      </c>
      <c r="I4275" t="inlineStr">
        <is>
          <t>Office Star - Mid Back Dual function Ergonomic High Back Chair with 2-Way Adjust</t>
        </is>
      </c>
      <c r="J4275" s="8" t="n">
        <v>5</v>
      </c>
      <c r="K4275" s="10" t="n">
        <v>0.3</v>
      </c>
      <c r="L4275" s="11" t="n">
        <v>563.4299999999999</v>
      </c>
      <c r="M4275" s="11">
        <f>L4275-N4275</f>
        <v>619.7729999999999</v>
      </c>
      <c r="N4275" s="11" t="n">
        <v>-56.343</v>
      </c>
      <c r="O4275">
        <f>IF(L4275=0,"—",N4275/L4275)</f>
        <v>-0.10000000000000002</v>
      </c>
      <c r="P4275" t="inlineStr">
        <is>
          <t>Central</t>
        </is>
      </c>
      <c r="Q4275" t="inlineStr">
        <is>
          <t>Corporate</t>
        </is>
      </c>
    </row>
    <row r="4276">
      <c r="A4276" s="8" t="n">
        <v>3756</v>
      </c>
      <c r="B4276" t="inlineStr">
        <is>
          <t>CA-2016-116799</t>
        </is>
      </c>
      <c r="C4276" s="9" t="n">
        <v>42432</v>
      </c>
      <c r="D4276" s="8" t="n">
        <v>2016</v>
      </c>
      <c r="E4276" s="8" t="n">
        <v>3</v>
      </c>
      <c r="F4276" t="inlineStr">
        <is>
          <t>2016-03</t>
        </is>
      </c>
      <c r="G4276" t="inlineStr">
        <is>
          <t>Office Supplies</t>
        </is>
      </c>
      <c r="H4276" t="inlineStr">
        <is>
          <t>Paper</t>
        </is>
      </c>
      <c r="I4276" t="inlineStr">
        <is>
          <t>Rediform Wirebound "Phone Memo" Message Book, 11 x 5-3/4</t>
        </is>
      </c>
      <c r="J4276" s="8" t="n">
        <v>7</v>
      </c>
      <c r="K4276" s="10" t="n">
        <v>0.2</v>
      </c>
      <c r="L4276" s="11" t="n">
        <v>42.784</v>
      </c>
      <c r="M4276" s="11">
        <f>L4276-N4276</f>
        <v>27.2748</v>
      </c>
      <c r="N4276" s="11" t="n">
        <v>15.5092</v>
      </c>
      <c r="O4276">
        <f>IF(L4276=0,"—",N4276/L4276)</f>
        <v>0.3625</v>
      </c>
      <c r="P4276" t="inlineStr">
        <is>
          <t>Central</t>
        </is>
      </c>
      <c r="Q4276" t="inlineStr">
        <is>
          <t>Corporate</t>
        </is>
      </c>
    </row>
    <row r="4277">
      <c r="A4277" s="8" t="n">
        <v>3887</v>
      </c>
      <c r="B4277" t="inlineStr">
        <is>
          <t>CA-2016-167759</t>
        </is>
      </c>
      <c r="C4277" s="9" t="n">
        <v>42432</v>
      </c>
      <c r="D4277" s="8" t="n">
        <v>2016</v>
      </c>
      <c r="E4277" s="8" t="n">
        <v>3</v>
      </c>
      <c r="F4277" t="inlineStr">
        <is>
          <t>2016-03</t>
        </is>
      </c>
      <c r="G4277" t="inlineStr">
        <is>
          <t>Technology</t>
        </is>
      </c>
      <c r="H4277" t="inlineStr">
        <is>
          <t>Phones</t>
        </is>
      </c>
      <c r="I4277" t="inlineStr">
        <is>
          <t>Plantronics Encore H101 Dual Earpieces Headset</t>
        </is>
      </c>
      <c r="J4277" s="8" t="n">
        <v>3</v>
      </c>
      <c r="K4277" s="10" t="n">
        <v>0</v>
      </c>
      <c r="L4277" s="11" t="n">
        <v>134.85</v>
      </c>
      <c r="M4277" s="11">
        <f>L4277-N4277</f>
        <v>97.09199999999998</v>
      </c>
      <c r="N4277" s="11" t="n">
        <v>37.758</v>
      </c>
      <c r="O4277">
        <f>IF(L4277=0,"—",N4277/L4277)</f>
        <v>0.28</v>
      </c>
      <c r="P4277" t="inlineStr">
        <is>
          <t>Central</t>
        </is>
      </c>
      <c r="Q4277" t="inlineStr">
        <is>
          <t>Consumer</t>
        </is>
      </c>
    </row>
    <row r="4278">
      <c r="A4278" s="8" t="n">
        <v>4003</v>
      </c>
      <c r="B4278" t="inlineStr">
        <is>
          <t>CA-2016-145730</t>
        </is>
      </c>
      <c r="C4278" s="9" t="n">
        <v>42432</v>
      </c>
      <c r="D4278" s="8" t="n">
        <v>2016</v>
      </c>
      <c r="E4278" s="8" t="n">
        <v>3</v>
      </c>
      <c r="F4278" t="inlineStr">
        <is>
          <t>2016-03</t>
        </is>
      </c>
      <c r="G4278" t="inlineStr">
        <is>
          <t>Furniture</t>
        </is>
      </c>
      <c r="H4278" t="inlineStr">
        <is>
          <t>Tables</t>
        </is>
      </c>
      <c r="I4278" t="inlineStr">
        <is>
          <t>Office Impressions End Table, 20-1/2"H x 24"W x 20"D</t>
        </is>
      </c>
      <c r="J4278" s="8" t="n">
        <v>3</v>
      </c>
      <c r="K4278" s="10" t="n">
        <v>0.3</v>
      </c>
      <c r="L4278" s="11" t="n">
        <v>637.896</v>
      </c>
      <c r="M4278" s="11">
        <f>L4278-N4278</f>
        <v>765.4752</v>
      </c>
      <c r="N4278" s="11" t="n">
        <v>-127.5792</v>
      </c>
      <c r="O4278">
        <f>IF(L4278=0,"—",N4278/L4278)</f>
        <v>-0.2</v>
      </c>
      <c r="P4278" t="inlineStr">
        <is>
          <t>Central</t>
        </is>
      </c>
      <c r="Q4278" t="inlineStr">
        <is>
          <t>Consumer</t>
        </is>
      </c>
    </row>
    <row r="4279">
      <c r="A4279" s="8" t="n">
        <v>5199</v>
      </c>
      <c r="B4279" t="inlineStr">
        <is>
          <t>CA-2016-103982</t>
        </is>
      </c>
      <c r="C4279" s="9" t="n">
        <v>42432</v>
      </c>
      <c r="D4279" s="8" t="n">
        <v>2016</v>
      </c>
      <c r="E4279" s="8" t="n">
        <v>3</v>
      </c>
      <c r="F4279" t="inlineStr">
        <is>
          <t>2016-03</t>
        </is>
      </c>
      <c r="G4279" t="inlineStr">
        <is>
          <t>Office Supplies</t>
        </is>
      </c>
      <c r="H4279" t="inlineStr">
        <is>
          <t>Supplies</t>
        </is>
      </c>
      <c r="I4279" t="inlineStr">
        <is>
          <t>High Speed Automatic Electric Letter Opener</t>
        </is>
      </c>
      <c r="J4279" s="8" t="n">
        <v>3</v>
      </c>
      <c r="K4279" s="10" t="n">
        <v>0.2</v>
      </c>
      <c r="L4279" s="11" t="n">
        <v>3930.072</v>
      </c>
      <c r="M4279" s="11">
        <f>L4279-N4279</f>
        <v>4716.0864</v>
      </c>
      <c r="N4279" s="11" t="n">
        <v>-786.0144</v>
      </c>
      <c r="O4279">
        <f>IF(L4279=0,"—",N4279/L4279)</f>
        <v>-0.2</v>
      </c>
      <c r="P4279" t="inlineStr">
        <is>
          <t>Central</t>
        </is>
      </c>
      <c r="Q4279" t="inlineStr">
        <is>
          <t>Consumer</t>
        </is>
      </c>
    </row>
    <row r="4280">
      <c r="A4280" s="8" t="n">
        <v>3093</v>
      </c>
      <c r="B4280" t="inlineStr">
        <is>
          <t>CA-2016-112123</t>
        </is>
      </c>
      <c r="C4280" s="9" t="n">
        <v>42432</v>
      </c>
      <c r="D4280" s="8" t="n">
        <v>2016</v>
      </c>
      <c r="E4280" s="8" t="n">
        <v>3</v>
      </c>
      <c r="F4280" t="inlineStr">
        <is>
          <t>2016-03</t>
        </is>
      </c>
      <c r="G4280" t="inlineStr">
        <is>
          <t>Office Supplies</t>
        </is>
      </c>
      <c r="H4280" t="inlineStr">
        <is>
          <t>Paper</t>
        </is>
      </c>
      <c r="I4280" t="inlineStr">
        <is>
          <t>Xerox 194</t>
        </is>
      </c>
      <c r="J4280" s="8" t="n">
        <v>3</v>
      </c>
      <c r="K4280" s="10" t="n">
        <v>0</v>
      </c>
      <c r="L4280" s="11" t="n">
        <v>166.44</v>
      </c>
      <c r="M4280" s="11">
        <f>L4280-N4280</f>
        <v>86.5488</v>
      </c>
      <c r="N4280" s="11" t="n">
        <v>79.8912</v>
      </c>
      <c r="O4280">
        <f>IF(L4280=0,"—",N4280/L4280)</f>
        <v>0.48</v>
      </c>
      <c r="P4280" t="inlineStr">
        <is>
          <t>East</t>
        </is>
      </c>
      <c r="Q4280" t="inlineStr">
        <is>
          <t>Consumer</t>
        </is>
      </c>
    </row>
    <row r="4281">
      <c r="A4281" s="8" t="n">
        <v>5202</v>
      </c>
      <c r="B4281" t="inlineStr">
        <is>
          <t>CA-2016-103982</t>
        </is>
      </c>
      <c r="C4281" s="9" t="n">
        <v>42432</v>
      </c>
      <c r="D4281" s="8" t="n">
        <v>2016</v>
      </c>
      <c r="E4281" s="8" t="n">
        <v>3</v>
      </c>
      <c r="F4281" t="inlineStr">
        <is>
          <t>2016-03</t>
        </is>
      </c>
      <c r="G4281" t="inlineStr">
        <is>
          <t>Technology</t>
        </is>
      </c>
      <c r="H4281" t="inlineStr">
        <is>
          <t>Accessories</t>
        </is>
      </c>
      <c r="I4281" t="inlineStr">
        <is>
          <t>Verbatim 25 GB 6x Blu-ray Single Layer Recordable Disc, 1/Pack</t>
        </is>
      </c>
      <c r="J4281" s="8" t="n">
        <v>7</v>
      </c>
      <c r="K4281" s="10" t="n">
        <v>0.2</v>
      </c>
      <c r="L4281" s="11" t="n">
        <v>41.72</v>
      </c>
      <c r="M4281" s="11">
        <f>L4281-N4281</f>
        <v>35.9835</v>
      </c>
      <c r="N4281" s="11" t="n">
        <v>5.7365</v>
      </c>
      <c r="O4281">
        <f>IF(L4281=0,"—",N4281/L4281)</f>
        <v>0.1375</v>
      </c>
      <c r="P4281" t="inlineStr">
        <is>
          <t>Central</t>
        </is>
      </c>
      <c r="Q4281" t="inlineStr">
        <is>
          <t>Consumer</t>
        </is>
      </c>
    </row>
    <row r="4282">
      <c r="A4282" s="8" t="n">
        <v>4004</v>
      </c>
      <c r="B4282" t="inlineStr">
        <is>
          <t>CA-2016-145730</t>
        </is>
      </c>
      <c r="C4282" s="9" t="n">
        <v>42432</v>
      </c>
      <c r="D4282" s="8" t="n">
        <v>2016</v>
      </c>
      <c r="E4282" s="8" t="n">
        <v>3</v>
      </c>
      <c r="F4282" t="inlineStr">
        <is>
          <t>2016-03</t>
        </is>
      </c>
      <c r="G4282" t="inlineStr">
        <is>
          <t>Technology</t>
        </is>
      </c>
      <c r="H4282" t="inlineStr">
        <is>
          <t>Machines</t>
        </is>
      </c>
      <c r="I4282" t="inlineStr">
        <is>
          <t>Canon PC170 Desktop Personal Copier</t>
        </is>
      </c>
      <c r="J4282" s="8" t="n">
        <v>3</v>
      </c>
      <c r="K4282" s="10" t="n">
        <v>0.4</v>
      </c>
      <c r="L4282" s="11" t="n">
        <v>287.91</v>
      </c>
      <c r="M4282" s="11">
        <f>L4282-N4282</f>
        <v>254.32050000000004</v>
      </c>
      <c r="N4282" s="11" t="n">
        <v>33.5895</v>
      </c>
      <c r="O4282">
        <f>IF(L4282=0,"—",N4282/L4282)</f>
        <v>0.11666666666666665</v>
      </c>
      <c r="P4282" t="inlineStr">
        <is>
          <t>Central</t>
        </is>
      </c>
      <c r="Q4282" t="inlineStr">
        <is>
          <t>Consumer</t>
        </is>
      </c>
    </row>
    <row r="4283">
      <c r="A4283" s="8" t="n">
        <v>4748</v>
      </c>
      <c r="B4283" t="inlineStr">
        <is>
          <t>CA-2016-120005</t>
        </is>
      </c>
      <c r="C4283" s="9" t="n">
        <v>42432</v>
      </c>
      <c r="D4283" s="8" t="n">
        <v>2016</v>
      </c>
      <c r="E4283" s="8" t="n">
        <v>3</v>
      </c>
      <c r="F4283" t="inlineStr">
        <is>
          <t>2016-03</t>
        </is>
      </c>
      <c r="G4283" t="inlineStr">
        <is>
          <t>Office Supplies</t>
        </is>
      </c>
      <c r="H4283" t="inlineStr">
        <is>
          <t>Supplies</t>
        </is>
      </c>
      <c r="I4283" t="inlineStr">
        <is>
          <t>Elite 5" Scissors</t>
        </is>
      </c>
      <c r="J4283" s="8" t="n">
        <v>3</v>
      </c>
      <c r="K4283" s="10" t="n">
        <v>0</v>
      </c>
      <c r="L4283" s="11" t="n">
        <v>25.35</v>
      </c>
      <c r="M4283" s="11">
        <f>L4283-N4283</f>
        <v>17.745</v>
      </c>
      <c r="N4283" s="11" t="n">
        <v>7.605</v>
      </c>
      <c r="O4283">
        <f>IF(L4283=0,"—",N4283/L4283)</f>
        <v>0.3</v>
      </c>
      <c r="P4283" t="inlineStr">
        <is>
          <t>West</t>
        </is>
      </c>
      <c r="Q4283" t="inlineStr">
        <is>
          <t>Corporate</t>
        </is>
      </c>
    </row>
    <row r="4284">
      <c r="A4284" s="8" t="n">
        <v>3091</v>
      </c>
      <c r="B4284" t="inlineStr">
        <is>
          <t>CA-2016-112123</t>
        </is>
      </c>
      <c r="C4284" s="9" t="n">
        <v>42432</v>
      </c>
      <c r="D4284" s="8" t="n">
        <v>2016</v>
      </c>
      <c r="E4284" s="8" t="n">
        <v>3</v>
      </c>
      <c r="F4284" t="inlineStr">
        <is>
          <t>2016-03</t>
        </is>
      </c>
      <c r="G4284" t="inlineStr">
        <is>
          <t>Office Supplies</t>
        </is>
      </c>
      <c r="H4284" t="inlineStr">
        <is>
          <t>Binders</t>
        </is>
      </c>
      <c r="I4284" t="inlineStr">
        <is>
          <t>GBC ProClick Punch Binding System</t>
        </is>
      </c>
      <c r="J4284" s="8" t="n">
        <v>7</v>
      </c>
      <c r="K4284" s="10" t="n">
        <v>0</v>
      </c>
      <c r="L4284" s="11" t="n">
        <v>447.86</v>
      </c>
      <c r="M4284" s="11">
        <f>L4284-N4284</f>
        <v>228.4086</v>
      </c>
      <c r="N4284" s="11" t="n">
        <v>219.4514</v>
      </c>
      <c r="O4284">
        <f>IF(L4284=0,"—",N4284/L4284)</f>
        <v>0.49</v>
      </c>
      <c r="P4284" t="inlineStr">
        <is>
          <t>East</t>
        </is>
      </c>
      <c r="Q4284" t="inlineStr">
        <is>
          <t>Consumer</t>
        </is>
      </c>
    </row>
    <row r="4285">
      <c r="A4285" s="8" t="n">
        <v>4005</v>
      </c>
      <c r="B4285" t="inlineStr">
        <is>
          <t>CA-2016-145730</t>
        </is>
      </c>
      <c r="C4285" s="9" t="n">
        <v>42432</v>
      </c>
      <c r="D4285" s="8" t="n">
        <v>2016</v>
      </c>
      <c r="E4285" s="8" t="n">
        <v>3</v>
      </c>
      <c r="F4285" t="inlineStr">
        <is>
          <t>2016-03</t>
        </is>
      </c>
      <c r="G4285" t="inlineStr">
        <is>
          <t>Office Supplies</t>
        </is>
      </c>
      <c r="H4285" t="inlineStr">
        <is>
          <t>Envelopes</t>
        </is>
      </c>
      <c r="I4285" t="inlineStr">
        <is>
          <t>White Envelopes, White Envelopes with Clear Poly Window</t>
        </is>
      </c>
      <c r="J4285" s="8" t="n">
        <v>3</v>
      </c>
      <c r="K4285" s="10" t="n">
        <v>0.2</v>
      </c>
      <c r="L4285" s="11" t="n">
        <v>36.6</v>
      </c>
      <c r="M4285" s="11">
        <f>L4285-N4285</f>
        <v>24.705000000000002</v>
      </c>
      <c r="N4285" s="11" t="n">
        <v>11.895</v>
      </c>
      <c r="O4285">
        <f>IF(L4285=0,"—",N4285/L4285)</f>
        <v>0.32499999999999996</v>
      </c>
      <c r="P4285" t="inlineStr">
        <is>
          <t>Central</t>
        </is>
      </c>
      <c r="Q4285" t="inlineStr">
        <is>
          <t>Consumer</t>
        </is>
      </c>
    </row>
    <row r="4286">
      <c r="A4286" s="8" t="n">
        <v>5201</v>
      </c>
      <c r="B4286" t="inlineStr">
        <is>
          <t>CA-2016-103982</t>
        </is>
      </c>
      <c r="C4286" s="9" t="n">
        <v>42432</v>
      </c>
      <c r="D4286" s="8" t="n">
        <v>2016</v>
      </c>
      <c r="E4286" s="8" t="n">
        <v>3</v>
      </c>
      <c r="F4286" t="inlineStr">
        <is>
          <t>2016-03</t>
        </is>
      </c>
      <c r="G4286" t="inlineStr">
        <is>
          <t>Technology</t>
        </is>
      </c>
      <c r="H4286" t="inlineStr">
        <is>
          <t>Phones</t>
        </is>
      </c>
      <c r="I4286" t="inlineStr">
        <is>
          <t>Polycom VVX 310 VoIP phone</t>
        </is>
      </c>
      <c r="J4286" s="8" t="n">
        <v>3</v>
      </c>
      <c r="K4286" s="10" t="n">
        <v>0.2</v>
      </c>
      <c r="L4286" s="11" t="n">
        <v>431.976</v>
      </c>
      <c r="M4286" s="11">
        <f>L4286-N4286</f>
        <v>399.5778</v>
      </c>
      <c r="N4286" s="11" t="n">
        <v>32.3982</v>
      </c>
      <c r="O4286">
        <f>IF(L4286=0,"—",N4286/L4286)</f>
        <v>0.07500000000000001</v>
      </c>
      <c r="P4286" t="inlineStr">
        <is>
          <t>Central</t>
        </is>
      </c>
      <c r="Q4286" t="inlineStr">
        <is>
          <t>Consumer</t>
        </is>
      </c>
    </row>
    <row r="4287">
      <c r="A4287" s="8" t="n">
        <v>5200</v>
      </c>
      <c r="B4287" t="inlineStr">
        <is>
          <t>CA-2016-103982</t>
        </is>
      </c>
      <c r="C4287" s="9" t="n">
        <v>42432</v>
      </c>
      <c r="D4287" s="8" t="n">
        <v>2016</v>
      </c>
      <c r="E4287" s="8" t="n">
        <v>3</v>
      </c>
      <c r="F4287" t="inlineStr">
        <is>
          <t>2016-03</t>
        </is>
      </c>
      <c r="G4287" t="inlineStr">
        <is>
          <t>Office Supplies</t>
        </is>
      </c>
      <c r="H4287" t="inlineStr">
        <is>
          <t>Fasteners</t>
        </is>
      </c>
      <c r="I4287" t="inlineStr">
        <is>
          <t>Acco Banker's Clasps, 5 3/4"-Long</t>
        </is>
      </c>
      <c r="J4287" s="8" t="n">
        <v>1</v>
      </c>
      <c r="K4287" s="10" t="n">
        <v>0.2</v>
      </c>
      <c r="L4287" s="11" t="n">
        <v>2.304</v>
      </c>
      <c r="M4287" s="11">
        <f>L4287-N4287</f>
        <v>1.5263999999999998</v>
      </c>
      <c r="N4287" s="11" t="n">
        <v>0.7776</v>
      </c>
      <c r="O4287">
        <f>IF(L4287=0,"—",N4287/L4287)</f>
        <v>0.3375</v>
      </c>
      <c r="P4287" t="inlineStr">
        <is>
          <t>Central</t>
        </is>
      </c>
      <c r="Q4287" t="inlineStr">
        <is>
          <t>Consumer</t>
        </is>
      </c>
    </row>
    <row r="4288">
      <c r="A4288" s="8" t="n">
        <v>3092</v>
      </c>
      <c r="B4288" t="inlineStr">
        <is>
          <t>CA-2016-112123</t>
        </is>
      </c>
      <c r="C4288" s="9" t="n">
        <v>42432</v>
      </c>
      <c r="D4288" s="8" t="n">
        <v>2016</v>
      </c>
      <c r="E4288" s="8" t="n">
        <v>3</v>
      </c>
      <c r="F4288" t="inlineStr">
        <is>
          <t>2016-03</t>
        </is>
      </c>
      <c r="G4288" t="inlineStr">
        <is>
          <t>Technology</t>
        </is>
      </c>
      <c r="H4288" t="inlineStr">
        <is>
          <t>Phones</t>
        </is>
      </c>
      <c r="I4288" t="inlineStr">
        <is>
          <t>Pyle PMP37LED</t>
        </is>
      </c>
      <c r="J4288" s="8" t="n">
        <v>5</v>
      </c>
      <c r="K4288" s="10" t="n">
        <v>0</v>
      </c>
      <c r="L4288" s="11" t="n">
        <v>479.95</v>
      </c>
      <c r="M4288" s="11">
        <f>L4288-N4288</f>
        <v>350.3635</v>
      </c>
      <c r="N4288" s="11" t="n">
        <v>129.5865</v>
      </c>
      <c r="O4288">
        <f>IF(L4288=0,"—",N4288/L4288)</f>
        <v>0.27</v>
      </c>
      <c r="P4288" t="inlineStr">
        <is>
          <t>East</t>
        </is>
      </c>
      <c r="Q4288" t="inlineStr">
        <is>
          <t>Consumer</t>
        </is>
      </c>
    </row>
    <row r="4289">
      <c r="A4289" s="8" t="n">
        <v>9750</v>
      </c>
      <c r="B4289" t="inlineStr">
        <is>
          <t>CA-2016-158358</t>
        </is>
      </c>
      <c r="C4289" s="9" t="n">
        <v>42433</v>
      </c>
      <c r="D4289" s="8" t="n">
        <v>2016</v>
      </c>
      <c r="E4289" s="8" t="n">
        <v>3</v>
      </c>
      <c r="F4289" t="inlineStr">
        <is>
          <t>2016-03</t>
        </is>
      </c>
      <c r="G4289" t="inlineStr">
        <is>
          <t>Technology</t>
        </is>
      </c>
      <c r="H4289" t="inlineStr">
        <is>
          <t>Accessories</t>
        </is>
      </c>
      <c r="I4289" t="inlineStr">
        <is>
          <t>Logitech G602 Wireless Gaming Mouse</t>
        </is>
      </c>
      <c r="J4289" s="8" t="n">
        <v>2</v>
      </c>
      <c r="K4289" s="10" t="n">
        <v>0</v>
      </c>
      <c r="L4289" s="11" t="n">
        <v>159.98</v>
      </c>
      <c r="M4289" s="11">
        <f>L4289-N4289</f>
        <v>102.38719999999999</v>
      </c>
      <c r="N4289" s="11" t="n">
        <v>57.5928</v>
      </c>
      <c r="O4289">
        <f>IF(L4289=0,"—",N4289/L4289)</f>
        <v>0.36</v>
      </c>
      <c r="P4289" t="inlineStr">
        <is>
          <t>East</t>
        </is>
      </c>
      <c r="Q4289" t="inlineStr">
        <is>
          <t>Corporate</t>
        </is>
      </c>
    </row>
    <row r="4290">
      <c r="A4290" s="8" t="n">
        <v>4215</v>
      </c>
      <c r="B4290" t="inlineStr">
        <is>
          <t>CA-2016-164637</t>
        </is>
      </c>
      <c r="C4290" s="9" t="n">
        <v>42433</v>
      </c>
      <c r="D4290" s="8" t="n">
        <v>2016</v>
      </c>
      <c r="E4290" s="8" t="n">
        <v>3</v>
      </c>
      <c r="F4290" t="inlineStr">
        <is>
          <t>2016-03</t>
        </is>
      </c>
      <c r="G4290" t="inlineStr">
        <is>
          <t>Office Supplies</t>
        </is>
      </c>
      <c r="H4290" t="inlineStr">
        <is>
          <t>Binders</t>
        </is>
      </c>
      <c r="I4290" t="inlineStr">
        <is>
          <t>Green Canvas Binder for 8-1/2" x 14" Sheets</t>
        </is>
      </c>
      <c r="J4290" s="8" t="n">
        <v>3</v>
      </c>
      <c r="K4290" s="10" t="n">
        <v>0</v>
      </c>
      <c r="L4290" s="11" t="n">
        <v>128.4</v>
      </c>
      <c r="M4290" s="11">
        <f>L4290-N4290</f>
        <v>64.2</v>
      </c>
      <c r="N4290" s="11" t="n">
        <v>64.2</v>
      </c>
      <c r="O4290">
        <f>IF(L4290=0,"—",N4290/L4290)</f>
        <v>0.5</v>
      </c>
      <c r="P4290" t="inlineStr">
        <is>
          <t>Central</t>
        </is>
      </c>
      <c r="Q4290" t="inlineStr">
        <is>
          <t>Consumer</t>
        </is>
      </c>
    </row>
    <row r="4291">
      <c r="A4291" s="8" t="n">
        <v>2607</v>
      </c>
      <c r="B4291" t="inlineStr">
        <is>
          <t>CA-2016-154053</t>
        </is>
      </c>
      <c r="C4291" s="9" t="n">
        <v>42433</v>
      </c>
      <c r="D4291" s="8" t="n">
        <v>2016</v>
      </c>
      <c r="E4291" s="8" t="n">
        <v>3</v>
      </c>
      <c r="F4291" t="inlineStr">
        <is>
          <t>2016-03</t>
        </is>
      </c>
      <c r="G4291" t="inlineStr">
        <is>
          <t>Office Supplies</t>
        </is>
      </c>
      <c r="H4291" t="inlineStr">
        <is>
          <t>Art</t>
        </is>
      </c>
      <c r="I4291" t="inlineStr">
        <is>
          <t>Berol Giant Pencil Sharpener</t>
        </is>
      </c>
      <c r="J4291" s="8" t="n">
        <v>1</v>
      </c>
      <c r="K4291" s="10" t="n">
        <v>0</v>
      </c>
      <c r="L4291" s="11" t="n">
        <v>16.99</v>
      </c>
      <c r="M4291" s="11">
        <f>L4291-N4291</f>
        <v>12.062899999999999</v>
      </c>
      <c r="N4291" s="11" t="n">
        <v>4.9271</v>
      </c>
      <c r="O4291">
        <f>IF(L4291=0,"—",N4291/L4291)</f>
        <v>0.29000000000000004</v>
      </c>
      <c r="P4291" t="inlineStr">
        <is>
          <t>West</t>
        </is>
      </c>
      <c r="Q4291" t="inlineStr">
        <is>
          <t>Home Office</t>
        </is>
      </c>
    </row>
    <row r="4292">
      <c r="A4292" s="8" t="n">
        <v>3265</v>
      </c>
      <c r="B4292" t="inlineStr">
        <is>
          <t>CA-2016-122518</t>
        </is>
      </c>
      <c r="C4292" s="9" t="n">
        <v>42433</v>
      </c>
      <c r="D4292" s="8" t="n">
        <v>2016</v>
      </c>
      <c r="E4292" s="8" t="n">
        <v>3</v>
      </c>
      <c r="F4292" t="inlineStr">
        <is>
          <t>2016-03</t>
        </is>
      </c>
      <c r="G4292" t="inlineStr">
        <is>
          <t>Office Supplies</t>
        </is>
      </c>
      <c r="H4292" t="inlineStr">
        <is>
          <t>Labels</t>
        </is>
      </c>
      <c r="I4292" t="inlineStr">
        <is>
          <t>Avery 518</t>
        </is>
      </c>
      <c r="J4292" s="8" t="n">
        <v>4</v>
      </c>
      <c r="K4292" s="10" t="n">
        <v>0.2</v>
      </c>
      <c r="L4292" s="11" t="n">
        <v>10.08</v>
      </c>
      <c r="M4292" s="11">
        <f>L4292-N4292</f>
        <v>6.552</v>
      </c>
      <c r="N4292" s="11" t="n">
        <v>3.528</v>
      </c>
      <c r="O4292">
        <f>IF(L4292=0,"—",N4292/L4292)</f>
        <v>0.35</v>
      </c>
      <c r="P4292" t="inlineStr">
        <is>
          <t>South</t>
        </is>
      </c>
      <c r="Q4292" t="inlineStr">
        <is>
          <t>Corporate</t>
        </is>
      </c>
    </row>
    <row r="4293">
      <c r="A4293" s="8" t="n">
        <v>919</v>
      </c>
      <c r="B4293" t="inlineStr">
        <is>
          <t>CA-2016-165218</t>
        </is>
      </c>
      <c r="C4293" s="9" t="n">
        <v>42434</v>
      </c>
      <c r="D4293" s="8" t="n">
        <v>2016</v>
      </c>
      <c r="E4293" s="8" t="n">
        <v>3</v>
      </c>
      <c r="F4293" t="inlineStr">
        <is>
          <t>2016-03</t>
        </is>
      </c>
      <c r="G4293" t="inlineStr">
        <is>
          <t>Office Supplies</t>
        </is>
      </c>
      <c r="H4293" t="inlineStr">
        <is>
          <t>Envelopes</t>
        </is>
      </c>
      <c r="I4293" t="inlineStr">
        <is>
          <t>Cameo Buff Policy Envelopes</t>
        </is>
      </c>
      <c r="J4293" s="8" t="n">
        <v>3</v>
      </c>
      <c r="K4293" s="10" t="n">
        <v>0.2</v>
      </c>
      <c r="L4293" s="11" t="n">
        <v>149.352</v>
      </c>
      <c r="M4293" s="11">
        <f>L4293-N4293</f>
        <v>98.9457</v>
      </c>
      <c r="N4293" s="11" t="n">
        <v>50.4063</v>
      </c>
      <c r="O4293">
        <f>IF(L4293=0,"—",N4293/L4293)</f>
        <v>0.3375</v>
      </c>
      <c r="P4293" t="inlineStr">
        <is>
          <t>Central</t>
        </is>
      </c>
      <c r="Q4293" t="inlineStr">
        <is>
          <t>Corporate</t>
        </is>
      </c>
    </row>
    <row r="4294">
      <c r="A4294" s="8" t="n">
        <v>920</v>
      </c>
      <c r="B4294" t="inlineStr">
        <is>
          <t>CA-2016-165218</t>
        </is>
      </c>
      <c r="C4294" s="9" t="n">
        <v>42434</v>
      </c>
      <c r="D4294" s="8" t="n">
        <v>2016</v>
      </c>
      <c r="E4294" s="8" t="n">
        <v>3</v>
      </c>
      <c r="F4294" t="inlineStr">
        <is>
          <t>2016-03</t>
        </is>
      </c>
      <c r="G4294" t="inlineStr">
        <is>
          <t>Office Supplies</t>
        </is>
      </c>
      <c r="H4294" t="inlineStr">
        <is>
          <t>Storage</t>
        </is>
      </c>
      <c r="I4294" t="inlineStr">
        <is>
          <t>Acco Perma 4000 Stacking Storage Drawers</t>
        </is>
      </c>
      <c r="J4294" s="8" t="n">
        <v>1</v>
      </c>
      <c r="K4294" s="10" t="n">
        <v>0.2</v>
      </c>
      <c r="L4294" s="11" t="n">
        <v>12.992</v>
      </c>
      <c r="M4294" s="11">
        <f>L4294-N4294</f>
        <v>13.804</v>
      </c>
      <c r="N4294" s="11" t="n">
        <v>-0.8120000000000001</v>
      </c>
      <c r="O4294">
        <f>IF(L4294=0,"—",N4294/L4294)</f>
        <v>-0.0625</v>
      </c>
      <c r="P4294" t="inlineStr">
        <is>
          <t>Central</t>
        </is>
      </c>
      <c r="Q4294" t="inlineStr">
        <is>
          <t>Corporate</t>
        </is>
      </c>
    </row>
    <row r="4295">
      <c r="A4295" s="8" t="n">
        <v>8982</v>
      </c>
      <c r="B4295" t="inlineStr">
        <is>
          <t>CA-2016-110898</t>
        </is>
      </c>
      <c r="C4295" s="9" t="n">
        <v>42435</v>
      </c>
      <c r="D4295" s="8" t="n">
        <v>2016</v>
      </c>
      <c r="E4295" s="8" t="n">
        <v>3</v>
      </c>
      <c r="F4295" t="inlineStr">
        <is>
          <t>2016-03</t>
        </is>
      </c>
      <c r="G4295" t="inlineStr">
        <is>
          <t>Office Supplies</t>
        </is>
      </c>
      <c r="H4295" t="inlineStr">
        <is>
          <t>Appliances</t>
        </is>
      </c>
      <c r="I4295" t="inlineStr">
        <is>
          <t>Commercial WindTunnel Clean Air Upright Vacuum, Replacement Belts, Filtration Ba</t>
        </is>
      </c>
      <c r="J4295" s="8" t="n">
        <v>3</v>
      </c>
      <c r="K4295" s="10" t="n">
        <v>0.8</v>
      </c>
      <c r="L4295" s="11" t="n">
        <v>2.334</v>
      </c>
      <c r="M4295" s="11">
        <f>L4295-N4295</f>
        <v>8.6358</v>
      </c>
      <c r="N4295" s="11" t="n">
        <v>-6.3018</v>
      </c>
      <c r="O4295">
        <f>IF(L4295=0,"—",N4295/L4295)</f>
        <v>-2.6999999999999997</v>
      </c>
      <c r="P4295" t="inlineStr">
        <is>
          <t>Central</t>
        </is>
      </c>
      <c r="Q4295" t="inlineStr">
        <is>
          <t>Consumer</t>
        </is>
      </c>
    </row>
    <row r="4296">
      <c r="A4296" s="8" t="n">
        <v>8985</v>
      </c>
      <c r="B4296" t="inlineStr">
        <is>
          <t>CA-2016-110898</t>
        </is>
      </c>
      <c r="C4296" s="9" t="n">
        <v>42435</v>
      </c>
      <c r="D4296" s="8" t="n">
        <v>2016</v>
      </c>
      <c r="E4296" s="8" t="n">
        <v>3</v>
      </c>
      <c r="F4296" t="inlineStr">
        <is>
          <t>2016-03</t>
        </is>
      </c>
      <c r="G4296" t="inlineStr">
        <is>
          <t>Furniture</t>
        </is>
      </c>
      <c r="H4296" t="inlineStr">
        <is>
          <t>Tables</t>
        </is>
      </c>
      <c r="I4296" t="inlineStr">
        <is>
          <t>Bevis Rectangular Conference Tables</t>
        </is>
      </c>
      <c r="J4296" s="8" t="n">
        <v>2</v>
      </c>
      <c r="K4296" s="10" t="n">
        <v>0.5</v>
      </c>
      <c r="L4296" s="11" t="n">
        <v>145.98</v>
      </c>
      <c r="M4296" s="11">
        <f>L4296-N4296</f>
        <v>245.2464</v>
      </c>
      <c r="N4296" s="11" t="n">
        <v>-99.2664</v>
      </c>
      <c r="O4296">
        <f>IF(L4296=0,"—",N4296/L4296)</f>
        <v>-0.68</v>
      </c>
      <c r="P4296" t="inlineStr">
        <is>
          <t>Central</t>
        </is>
      </c>
      <c r="Q4296" t="inlineStr">
        <is>
          <t>Consumer</t>
        </is>
      </c>
    </row>
    <row r="4297">
      <c r="A4297" s="8" t="n">
        <v>8445</v>
      </c>
      <c r="B4297" t="inlineStr">
        <is>
          <t>US-2016-155173</t>
        </is>
      </c>
      <c r="C4297" s="9" t="n">
        <v>42435</v>
      </c>
      <c r="D4297" s="8" t="n">
        <v>2016</v>
      </c>
      <c r="E4297" s="8" t="n">
        <v>3</v>
      </c>
      <c r="F4297" t="inlineStr">
        <is>
          <t>2016-03</t>
        </is>
      </c>
      <c r="G4297" t="inlineStr">
        <is>
          <t>Technology</t>
        </is>
      </c>
      <c r="H4297" t="inlineStr">
        <is>
          <t>Phones</t>
        </is>
      </c>
      <c r="I4297" t="inlineStr">
        <is>
          <t>Grandstream GXP1160 VoIP phone</t>
        </is>
      </c>
      <c r="J4297" s="8" t="n">
        <v>3</v>
      </c>
      <c r="K4297" s="10" t="n">
        <v>0.4</v>
      </c>
      <c r="L4297" s="11" t="n">
        <v>68.238</v>
      </c>
      <c r="M4297" s="11">
        <f>L4297-N4297</f>
        <v>80.7483</v>
      </c>
      <c r="N4297" s="11" t="n">
        <v>-12.5103</v>
      </c>
      <c r="O4297">
        <f>IF(L4297=0,"—",N4297/L4297)</f>
        <v>-0.18333333333333335</v>
      </c>
      <c r="P4297" t="inlineStr">
        <is>
          <t>East</t>
        </is>
      </c>
      <c r="Q4297" t="inlineStr">
        <is>
          <t>Home Office</t>
        </is>
      </c>
    </row>
    <row r="4298">
      <c r="A4298" s="8" t="n">
        <v>8984</v>
      </c>
      <c r="B4298" t="inlineStr">
        <is>
          <t>CA-2016-110898</t>
        </is>
      </c>
      <c r="C4298" s="9" t="n">
        <v>42435</v>
      </c>
      <c r="D4298" s="8" t="n">
        <v>2016</v>
      </c>
      <c r="E4298" s="8" t="n">
        <v>3</v>
      </c>
      <c r="F4298" t="inlineStr">
        <is>
          <t>2016-03</t>
        </is>
      </c>
      <c r="G4298" t="inlineStr">
        <is>
          <t>Furniture</t>
        </is>
      </c>
      <c r="H4298" t="inlineStr">
        <is>
          <t>Furnishings</t>
        </is>
      </c>
      <c r="I4298" t="inlineStr">
        <is>
          <t>Eldon Cleatmat Plus Chair Mats for High Pile Carpets</t>
        </is>
      </c>
      <c r="J4298" s="8" t="n">
        <v>5</v>
      </c>
      <c r="K4298" s="10" t="n">
        <v>0.6</v>
      </c>
      <c r="L4298" s="11" t="n">
        <v>159.04</v>
      </c>
      <c r="M4298" s="11">
        <f>L4298-N4298</f>
        <v>353.86400000000003</v>
      </c>
      <c r="N4298" s="11" t="n">
        <v>-194.824</v>
      </c>
      <c r="O4298">
        <f>IF(L4298=0,"—",N4298/L4298)</f>
        <v>-1.225</v>
      </c>
      <c r="P4298" t="inlineStr">
        <is>
          <t>Central</t>
        </is>
      </c>
      <c r="Q4298" t="inlineStr">
        <is>
          <t>Consumer</t>
        </is>
      </c>
    </row>
    <row r="4299">
      <c r="A4299" s="8" t="n">
        <v>8444</v>
      </c>
      <c r="B4299" t="inlineStr">
        <is>
          <t>US-2016-155173</t>
        </is>
      </c>
      <c r="C4299" s="9" t="n">
        <v>42435</v>
      </c>
      <c r="D4299" s="8" t="n">
        <v>2016</v>
      </c>
      <c r="E4299" s="8" t="n">
        <v>3</v>
      </c>
      <c r="F4299" t="inlineStr">
        <is>
          <t>2016-03</t>
        </is>
      </c>
      <c r="G4299" t="inlineStr">
        <is>
          <t>Office Supplies</t>
        </is>
      </c>
      <c r="H4299" t="inlineStr">
        <is>
          <t>Binders</t>
        </is>
      </c>
      <c r="I4299" t="inlineStr">
        <is>
          <t>Avery Self-Adhesive Photo Pockets for Polaroid Photos</t>
        </is>
      </c>
      <c r="J4299" s="8" t="n">
        <v>1</v>
      </c>
      <c r="K4299" s="10" t="n">
        <v>0.7</v>
      </c>
      <c r="L4299" s="11" t="n">
        <v>2.043</v>
      </c>
      <c r="M4299" s="11">
        <f>L4299-N4299</f>
        <v>3.5412</v>
      </c>
      <c r="N4299" s="11" t="n">
        <v>-1.4982</v>
      </c>
      <c r="O4299">
        <f>IF(L4299=0,"—",N4299/L4299)</f>
        <v>-0.7333333333333333</v>
      </c>
      <c r="P4299" t="inlineStr">
        <is>
          <t>East</t>
        </is>
      </c>
      <c r="Q4299" t="inlineStr">
        <is>
          <t>Home Office</t>
        </is>
      </c>
    </row>
    <row r="4300">
      <c r="A4300" s="8" t="n">
        <v>8983</v>
      </c>
      <c r="B4300" t="inlineStr">
        <is>
          <t>CA-2016-110898</t>
        </is>
      </c>
      <c r="C4300" s="9" t="n">
        <v>42435</v>
      </c>
      <c r="D4300" s="8" t="n">
        <v>2016</v>
      </c>
      <c r="E4300" s="8" t="n">
        <v>3</v>
      </c>
      <c r="F4300" t="inlineStr">
        <is>
          <t>2016-03</t>
        </is>
      </c>
      <c r="G4300" t="inlineStr">
        <is>
          <t>Office Supplies</t>
        </is>
      </c>
      <c r="H4300" t="inlineStr">
        <is>
          <t>Binders</t>
        </is>
      </c>
      <c r="I4300" t="inlineStr">
        <is>
          <t>Peel &amp; Stick Add-On Corner Pockets</t>
        </is>
      </c>
      <c r="J4300" s="8" t="n">
        <v>4</v>
      </c>
      <c r="K4300" s="10" t="n">
        <v>0.8</v>
      </c>
      <c r="L4300" s="11" t="n">
        <v>1.728</v>
      </c>
      <c r="M4300" s="11">
        <f>L4300-N4300</f>
        <v>4.4928</v>
      </c>
      <c r="N4300" s="11" t="n">
        <v>-2.7648</v>
      </c>
      <c r="O4300">
        <f>IF(L4300=0,"—",N4300/L4300)</f>
        <v>-1.6</v>
      </c>
      <c r="P4300" t="inlineStr">
        <is>
          <t>Central</t>
        </is>
      </c>
      <c r="Q4300" t="inlineStr">
        <is>
          <t>Consumer</t>
        </is>
      </c>
    </row>
    <row r="4301">
      <c r="A4301" s="8" t="n">
        <v>8443</v>
      </c>
      <c r="B4301" t="inlineStr">
        <is>
          <t>US-2016-155173</t>
        </is>
      </c>
      <c r="C4301" s="9" t="n">
        <v>42435</v>
      </c>
      <c r="D4301" s="8" t="n">
        <v>2016</v>
      </c>
      <c r="E4301" s="8" t="n">
        <v>3</v>
      </c>
      <c r="F4301" t="inlineStr">
        <is>
          <t>2016-03</t>
        </is>
      </c>
      <c r="G4301" t="inlineStr">
        <is>
          <t>Technology</t>
        </is>
      </c>
      <c r="H4301" t="inlineStr">
        <is>
          <t>Phones</t>
        </is>
      </c>
      <c r="I4301" t="inlineStr">
        <is>
          <t>Wilson SignalBoost 841262 DB PRO Amplifier Kit</t>
        </is>
      </c>
      <c r="J4301" s="8" t="n">
        <v>2</v>
      </c>
      <c r="K4301" s="10" t="n">
        <v>0.4</v>
      </c>
      <c r="L4301" s="11" t="n">
        <v>431.94</v>
      </c>
      <c r="M4301" s="11">
        <f>L4301-N4301</f>
        <v>503.93</v>
      </c>
      <c r="N4301" s="11" t="n">
        <v>-71.98999999999999</v>
      </c>
      <c r="O4301">
        <f>IF(L4301=0,"—",N4301/L4301)</f>
        <v>-0.16666666666666666</v>
      </c>
      <c r="P4301" t="inlineStr">
        <is>
          <t>East</t>
        </is>
      </c>
      <c r="Q4301" t="inlineStr">
        <is>
          <t>Home Office</t>
        </is>
      </c>
    </row>
    <row r="4302">
      <c r="A4302" s="8" t="n">
        <v>839</v>
      </c>
      <c r="B4302" t="inlineStr">
        <is>
          <t>US-2016-137547</t>
        </is>
      </c>
      <c r="C4302" s="9" t="n">
        <v>42436</v>
      </c>
      <c r="D4302" s="8" t="n">
        <v>2016</v>
      </c>
      <c r="E4302" s="8" t="n">
        <v>3</v>
      </c>
      <c r="F4302" t="inlineStr">
        <is>
          <t>2016-03</t>
        </is>
      </c>
      <c r="G4302" t="inlineStr">
        <is>
          <t>Technology</t>
        </is>
      </c>
      <c r="H4302" t="inlineStr">
        <is>
          <t>Phones</t>
        </is>
      </c>
      <c r="I4302" t="inlineStr">
        <is>
          <t>Belkin Grip Candy Sheer Case / Cover for iPhone 5 and 5S</t>
        </is>
      </c>
      <c r="J4302" s="8" t="n">
        <v>3</v>
      </c>
      <c r="K4302" s="10" t="n">
        <v>0.2</v>
      </c>
      <c r="L4302" s="11" t="n">
        <v>21.072</v>
      </c>
      <c r="M4302" s="11">
        <f>L4302-N4302</f>
        <v>19.4916</v>
      </c>
      <c r="N4302" s="11" t="n">
        <v>1.5804</v>
      </c>
      <c r="O4302">
        <f>IF(L4302=0,"—",N4302/L4302)</f>
        <v>0.07500000000000001</v>
      </c>
      <c r="P4302" t="inlineStr">
        <is>
          <t>Central</t>
        </is>
      </c>
      <c r="Q4302" t="inlineStr">
        <is>
          <t>Corporate</t>
        </is>
      </c>
    </row>
    <row r="4303">
      <c r="A4303" s="8" t="n">
        <v>7234</v>
      </c>
      <c r="B4303" t="inlineStr">
        <is>
          <t>CA-2016-137337</t>
        </is>
      </c>
      <c r="C4303" s="9" t="n">
        <v>42437</v>
      </c>
      <c r="D4303" s="8" t="n">
        <v>2016</v>
      </c>
      <c r="E4303" s="8" t="n">
        <v>3</v>
      </c>
      <c r="F4303" t="inlineStr">
        <is>
          <t>2016-03</t>
        </is>
      </c>
      <c r="G4303" t="inlineStr">
        <is>
          <t>Furniture</t>
        </is>
      </c>
      <c r="H4303" t="inlineStr">
        <is>
          <t>Furnishings</t>
        </is>
      </c>
      <c r="I4303" t="inlineStr">
        <is>
          <t>Coloredge Poster Frame</t>
        </is>
      </c>
      <c r="J4303" s="8" t="n">
        <v>8</v>
      </c>
      <c r="K4303" s="10" t="n">
        <v>0</v>
      </c>
      <c r="L4303" s="11" t="n">
        <v>113.6</v>
      </c>
      <c r="M4303" s="11">
        <f>L4303-N4303</f>
        <v>69.29599999999999</v>
      </c>
      <c r="N4303" s="11" t="n">
        <v>44.304</v>
      </c>
      <c r="O4303">
        <f>IF(L4303=0,"—",N4303/L4303)</f>
        <v>0.39</v>
      </c>
      <c r="P4303" t="inlineStr">
        <is>
          <t>East</t>
        </is>
      </c>
      <c r="Q4303" t="inlineStr">
        <is>
          <t>Consumer</t>
        </is>
      </c>
    </row>
    <row r="4304">
      <c r="A4304" s="8" t="n">
        <v>1047</v>
      </c>
      <c r="B4304" t="inlineStr">
        <is>
          <t>CA-2016-169103</t>
        </is>
      </c>
      <c r="C4304" s="9" t="n">
        <v>42437</v>
      </c>
      <c r="D4304" s="8" t="n">
        <v>2016</v>
      </c>
      <c r="E4304" s="8" t="n">
        <v>3</v>
      </c>
      <c r="F4304" t="inlineStr">
        <is>
          <t>2016-03</t>
        </is>
      </c>
      <c r="G4304" t="inlineStr">
        <is>
          <t>Technology</t>
        </is>
      </c>
      <c r="H4304" t="inlineStr">
        <is>
          <t>Phones</t>
        </is>
      </c>
      <c r="I4304" t="inlineStr">
        <is>
          <t>Cisco Unified IP Phone 7945G VoIP phone</t>
        </is>
      </c>
      <c r="J4304" s="8" t="n">
        <v>5</v>
      </c>
      <c r="K4304" s="10" t="n">
        <v>0.2</v>
      </c>
      <c r="L4304" s="11" t="n">
        <v>1363.96</v>
      </c>
      <c r="M4304" s="11">
        <f>L4304-N4304</f>
        <v>1278.7125</v>
      </c>
      <c r="N4304" s="11" t="n">
        <v>85.2475</v>
      </c>
      <c r="O4304">
        <f>IF(L4304=0,"—",N4304/L4304)</f>
        <v>0.0625</v>
      </c>
      <c r="P4304" t="inlineStr">
        <is>
          <t>South</t>
        </is>
      </c>
      <c r="Q4304" t="inlineStr">
        <is>
          <t>Consumer</t>
        </is>
      </c>
    </row>
    <row r="4305">
      <c r="A4305" s="8" t="n">
        <v>1048</v>
      </c>
      <c r="B4305" t="inlineStr">
        <is>
          <t>CA-2016-169103</t>
        </is>
      </c>
      <c r="C4305" s="9" t="n">
        <v>42437</v>
      </c>
      <c r="D4305" s="8" t="n">
        <v>2016</v>
      </c>
      <c r="E4305" s="8" t="n">
        <v>3</v>
      </c>
      <c r="F4305" t="inlineStr">
        <is>
          <t>2016-03</t>
        </is>
      </c>
      <c r="G4305" t="inlineStr">
        <is>
          <t>Furniture</t>
        </is>
      </c>
      <c r="H4305" t="inlineStr">
        <is>
          <t>Furnishings</t>
        </is>
      </c>
      <c r="I4305" t="inlineStr">
        <is>
          <t>Deflect-o DuraMat Lighweight, Studded, Beveled Mat for Low Pile Carpeting</t>
        </is>
      </c>
      <c r="J4305" s="8" t="n">
        <v>3</v>
      </c>
      <c r="K4305" s="10" t="n">
        <v>0.2</v>
      </c>
      <c r="L4305" s="11" t="n">
        <v>102.36</v>
      </c>
      <c r="M4305" s="11">
        <f>L4305-N4305</f>
        <v>106.1985</v>
      </c>
      <c r="N4305" s="11" t="n">
        <v>-3.8385</v>
      </c>
      <c r="O4305">
        <f>IF(L4305=0,"—",N4305/L4305)</f>
        <v>-0.0375</v>
      </c>
      <c r="P4305" t="inlineStr">
        <is>
          <t>South</t>
        </is>
      </c>
      <c r="Q4305" t="inlineStr">
        <is>
          <t>Consumer</t>
        </is>
      </c>
    </row>
    <row r="4306">
      <c r="A4306" s="8" t="n">
        <v>7235</v>
      </c>
      <c r="B4306" t="inlineStr">
        <is>
          <t>CA-2016-137337</t>
        </is>
      </c>
      <c r="C4306" s="9" t="n">
        <v>42437</v>
      </c>
      <c r="D4306" s="8" t="n">
        <v>2016</v>
      </c>
      <c r="E4306" s="8" t="n">
        <v>3</v>
      </c>
      <c r="F4306" t="inlineStr">
        <is>
          <t>2016-03</t>
        </is>
      </c>
      <c r="G4306" t="inlineStr">
        <is>
          <t>Office Supplies</t>
        </is>
      </c>
      <c r="H4306" t="inlineStr">
        <is>
          <t>Paper</t>
        </is>
      </c>
      <c r="I4306" t="inlineStr">
        <is>
          <t>Xerox 1993</t>
        </is>
      </c>
      <c r="J4306" s="8" t="n">
        <v>2</v>
      </c>
      <c r="K4306" s="10" t="n">
        <v>0</v>
      </c>
      <c r="L4306" s="11" t="n">
        <v>12.96</v>
      </c>
      <c r="M4306" s="11">
        <f>L4306-N4306</f>
        <v>6.609600000000001</v>
      </c>
      <c r="N4306" s="11" t="n">
        <v>6.3504</v>
      </c>
      <c r="O4306">
        <f>IF(L4306=0,"—",N4306/L4306)</f>
        <v>0.48999999999999994</v>
      </c>
      <c r="P4306" t="inlineStr">
        <is>
          <t>East</t>
        </is>
      </c>
      <c r="Q4306" t="inlineStr">
        <is>
          <t>Consumer</t>
        </is>
      </c>
    </row>
    <row r="4307">
      <c r="A4307" s="8" t="n">
        <v>8812</v>
      </c>
      <c r="B4307" t="inlineStr">
        <is>
          <t>US-2016-140172</t>
        </is>
      </c>
      <c r="C4307" s="9" t="n">
        <v>42437</v>
      </c>
      <c r="D4307" s="8" t="n">
        <v>2016</v>
      </c>
      <c r="E4307" s="8" t="n">
        <v>3</v>
      </c>
      <c r="F4307" t="inlineStr">
        <is>
          <t>2016-03</t>
        </is>
      </c>
      <c r="G4307" t="inlineStr">
        <is>
          <t>Office Supplies</t>
        </is>
      </c>
      <c r="H4307" t="inlineStr">
        <is>
          <t>Appliances</t>
        </is>
      </c>
      <c r="I4307" t="inlineStr">
        <is>
          <t>Honeywell Enviracaire Portable Air Cleaner for up to 8 x 10 Room</t>
        </is>
      </c>
      <c r="J4307" s="8" t="n">
        <v>3</v>
      </c>
      <c r="K4307" s="10" t="n">
        <v>0.1</v>
      </c>
      <c r="L4307" s="11" t="n">
        <v>207.144</v>
      </c>
      <c r="M4307" s="11">
        <f>L4307-N4307</f>
        <v>158.81040000000002</v>
      </c>
      <c r="N4307" s="11" t="n">
        <v>48.3336</v>
      </c>
      <c r="O4307">
        <f>IF(L4307=0,"—",N4307/L4307)</f>
        <v>0.2333333333333333</v>
      </c>
      <c r="P4307" t="inlineStr">
        <is>
          <t>Central</t>
        </is>
      </c>
      <c r="Q4307" t="inlineStr">
        <is>
          <t>Corporate</t>
        </is>
      </c>
    </row>
    <row r="4308">
      <c r="A4308" s="8" t="n">
        <v>6418</v>
      </c>
      <c r="B4308" t="inlineStr">
        <is>
          <t>CA-2016-111976</t>
        </is>
      </c>
      <c r="C4308" s="9" t="n">
        <v>42437</v>
      </c>
      <c r="D4308" s="8" t="n">
        <v>2016</v>
      </c>
      <c r="E4308" s="8" t="n">
        <v>3</v>
      </c>
      <c r="F4308" t="inlineStr">
        <is>
          <t>2016-03</t>
        </is>
      </c>
      <c r="G4308" t="inlineStr">
        <is>
          <t>Office Supplies</t>
        </is>
      </c>
      <c r="H4308" t="inlineStr">
        <is>
          <t>Fasteners</t>
        </is>
      </c>
      <c r="I4308" t="inlineStr">
        <is>
          <t>Rubber Band Ball</t>
        </is>
      </c>
      <c r="J4308" s="8" t="n">
        <v>2</v>
      </c>
      <c r="K4308" s="10" t="n">
        <v>0.2</v>
      </c>
      <c r="L4308" s="11" t="n">
        <v>5.984</v>
      </c>
      <c r="M4308" s="11">
        <f>L4308-N4308</f>
        <v>7.3304</v>
      </c>
      <c r="N4308" s="11" t="n">
        <v>-1.3464</v>
      </c>
      <c r="O4308">
        <f>IF(L4308=0,"—",N4308/L4308)</f>
        <v>-0.225</v>
      </c>
      <c r="P4308" t="inlineStr">
        <is>
          <t>East</t>
        </is>
      </c>
      <c r="Q4308" t="inlineStr">
        <is>
          <t>Consumer</t>
        </is>
      </c>
    </row>
    <row r="4309">
      <c r="A4309" s="8" t="n">
        <v>8506</v>
      </c>
      <c r="B4309" t="inlineStr">
        <is>
          <t>CA-2016-130400</t>
        </is>
      </c>
      <c r="C4309" s="9" t="n">
        <v>42437</v>
      </c>
      <c r="D4309" s="8" t="n">
        <v>2016</v>
      </c>
      <c r="E4309" s="8" t="n">
        <v>3</v>
      </c>
      <c r="F4309" t="inlineStr">
        <is>
          <t>2016-03</t>
        </is>
      </c>
      <c r="G4309" t="inlineStr">
        <is>
          <t>Office Supplies</t>
        </is>
      </c>
      <c r="H4309" t="inlineStr">
        <is>
          <t>Binders</t>
        </is>
      </c>
      <c r="I4309" t="inlineStr">
        <is>
          <t>Pressboard Hanging Data Binders for Unburst Sheets</t>
        </is>
      </c>
      <c r="J4309" s="8" t="n">
        <v>9</v>
      </c>
      <c r="K4309" s="10" t="n">
        <v>0.8</v>
      </c>
      <c r="L4309" s="11" t="n">
        <v>8.856</v>
      </c>
      <c r="M4309" s="11">
        <f>L4309-N4309</f>
        <v>23.0256</v>
      </c>
      <c r="N4309" s="11" t="n">
        <v>-14.1696</v>
      </c>
      <c r="O4309">
        <f>IF(L4309=0,"—",N4309/L4309)</f>
        <v>-1.6</v>
      </c>
      <c r="P4309" t="inlineStr">
        <is>
          <t>Central</t>
        </is>
      </c>
      <c r="Q4309" t="inlineStr">
        <is>
          <t>Home Office</t>
        </is>
      </c>
    </row>
    <row r="4310">
      <c r="A4310" s="8" t="n">
        <v>8507</v>
      </c>
      <c r="B4310" t="inlineStr">
        <is>
          <t>CA-2016-130400</t>
        </is>
      </c>
      <c r="C4310" s="9" t="n">
        <v>42437</v>
      </c>
      <c r="D4310" s="8" t="n">
        <v>2016</v>
      </c>
      <c r="E4310" s="8" t="n">
        <v>3</v>
      </c>
      <c r="F4310" t="inlineStr">
        <is>
          <t>2016-03</t>
        </is>
      </c>
      <c r="G4310" t="inlineStr">
        <is>
          <t>Technology</t>
        </is>
      </c>
      <c r="H4310" t="inlineStr">
        <is>
          <t>Accessories</t>
        </is>
      </c>
      <c r="I4310" t="inlineStr">
        <is>
          <t>Verbatim 25 GB 6x Blu-ray Single Layer Recordable Disc, 3/Pack</t>
        </is>
      </c>
      <c r="J4310" s="8" t="n">
        <v>5</v>
      </c>
      <c r="K4310" s="10" t="n">
        <v>0.2</v>
      </c>
      <c r="L4310" s="11" t="n">
        <v>27.96</v>
      </c>
      <c r="M4310" s="11">
        <f>L4310-N4310</f>
        <v>19.572000000000003</v>
      </c>
      <c r="N4310" s="11" t="n">
        <v>8.388</v>
      </c>
      <c r="O4310">
        <f>IF(L4310=0,"—",N4310/L4310)</f>
        <v>0.3</v>
      </c>
      <c r="P4310" t="inlineStr">
        <is>
          <t>Central</t>
        </is>
      </c>
      <c r="Q4310" t="inlineStr">
        <is>
          <t>Home Office</t>
        </is>
      </c>
    </row>
    <row r="4311">
      <c r="A4311" s="8" t="n">
        <v>7236</v>
      </c>
      <c r="B4311" t="inlineStr">
        <is>
          <t>CA-2016-137337</t>
        </is>
      </c>
      <c r="C4311" s="9" t="n">
        <v>42437</v>
      </c>
      <c r="D4311" s="8" t="n">
        <v>2016</v>
      </c>
      <c r="E4311" s="8" t="n">
        <v>3</v>
      </c>
      <c r="F4311" t="inlineStr">
        <is>
          <t>2016-03</t>
        </is>
      </c>
      <c r="G4311" t="inlineStr">
        <is>
          <t>Office Supplies</t>
        </is>
      </c>
      <c r="H4311" t="inlineStr">
        <is>
          <t>Binders</t>
        </is>
      </c>
      <c r="I4311" t="inlineStr">
        <is>
          <t>Satellite Sectional Post Binders</t>
        </is>
      </c>
      <c r="J4311" s="8" t="n">
        <v>2</v>
      </c>
      <c r="K4311" s="10" t="n">
        <v>0.2</v>
      </c>
      <c r="L4311" s="11" t="n">
        <v>69.456</v>
      </c>
      <c r="M4311" s="11">
        <f>L4311-N4311</f>
        <v>46.8828</v>
      </c>
      <c r="N4311" s="11" t="n">
        <v>22.5732</v>
      </c>
      <c r="O4311">
        <f>IF(L4311=0,"—",N4311/L4311)</f>
        <v>0.325</v>
      </c>
      <c r="P4311" t="inlineStr">
        <is>
          <t>East</t>
        </is>
      </c>
      <c r="Q4311" t="inlineStr">
        <is>
          <t>Consumer</t>
        </is>
      </c>
    </row>
    <row r="4312">
      <c r="A4312" s="8" t="n">
        <v>8813</v>
      </c>
      <c r="B4312" t="inlineStr">
        <is>
          <t>US-2016-140172</t>
        </is>
      </c>
      <c r="C4312" s="9" t="n">
        <v>42437</v>
      </c>
      <c r="D4312" s="8" t="n">
        <v>2016</v>
      </c>
      <c r="E4312" s="8" t="n">
        <v>3</v>
      </c>
      <c r="F4312" t="inlineStr">
        <is>
          <t>2016-03</t>
        </is>
      </c>
      <c r="G4312" t="inlineStr">
        <is>
          <t>Office Supplies</t>
        </is>
      </c>
      <c r="H4312" t="inlineStr">
        <is>
          <t>Art</t>
        </is>
      </c>
      <c r="I4312" t="inlineStr">
        <is>
          <t>Prang Drawing Pencil Set</t>
        </is>
      </c>
      <c r="J4312" s="8" t="n">
        <v>5</v>
      </c>
      <c r="K4312" s="10" t="n">
        <v>0</v>
      </c>
      <c r="L4312" s="11" t="n">
        <v>13.9</v>
      </c>
      <c r="M4312" s="11">
        <f>L4312-N4312</f>
        <v>10.147</v>
      </c>
      <c r="N4312" s="11" t="n">
        <v>3.753</v>
      </c>
      <c r="O4312">
        <f>IF(L4312=0,"—",N4312/L4312)</f>
        <v>0.27</v>
      </c>
      <c r="P4312" t="inlineStr">
        <is>
          <t>Central</t>
        </is>
      </c>
      <c r="Q4312" t="inlineStr">
        <is>
          <t>Corporate</t>
        </is>
      </c>
    </row>
    <row r="4313">
      <c r="A4313" s="8" t="n">
        <v>8508</v>
      </c>
      <c r="B4313" t="inlineStr">
        <is>
          <t>CA-2016-130400</t>
        </is>
      </c>
      <c r="C4313" s="9" t="n">
        <v>42437</v>
      </c>
      <c r="D4313" s="8" t="n">
        <v>2016</v>
      </c>
      <c r="E4313" s="8" t="n">
        <v>3</v>
      </c>
      <c r="F4313" t="inlineStr">
        <is>
          <t>2016-03</t>
        </is>
      </c>
      <c r="G4313" t="inlineStr">
        <is>
          <t>Office Supplies</t>
        </is>
      </c>
      <c r="H4313" t="inlineStr">
        <is>
          <t>Envelopes</t>
        </is>
      </c>
      <c r="I4313" t="inlineStr">
        <is>
          <t>Tyvek Interoffice Envelopes, 9 1/2" x 12 1/2", 100/Box</t>
        </is>
      </c>
      <c r="J4313" s="8" t="n">
        <v>3</v>
      </c>
      <c r="K4313" s="10" t="n">
        <v>0.2</v>
      </c>
      <c r="L4313" s="11" t="n">
        <v>146.352</v>
      </c>
      <c r="M4313" s="11">
        <f>L4313-N4313</f>
        <v>96.9582</v>
      </c>
      <c r="N4313" s="11" t="n">
        <v>49.3938</v>
      </c>
      <c r="O4313">
        <f>IF(L4313=0,"—",N4313/L4313)</f>
        <v>0.33749999999999997</v>
      </c>
      <c r="P4313" t="inlineStr">
        <is>
          <t>Central</t>
        </is>
      </c>
      <c r="Q4313" t="inlineStr">
        <is>
          <t>Home Office</t>
        </is>
      </c>
    </row>
    <row r="4314">
      <c r="A4314" s="8" t="n">
        <v>1705</v>
      </c>
      <c r="B4314" t="inlineStr">
        <is>
          <t>CA-2016-106306</t>
        </is>
      </c>
      <c r="C4314" s="9" t="n">
        <v>42437</v>
      </c>
      <c r="D4314" s="8" t="n">
        <v>2016</v>
      </c>
      <c r="E4314" s="8" t="n">
        <v>3</v>
      </c>
      <c r="F4314" t="inlineStr">
        <is>
          <t>2016-03</t>
        </is>
      </c>
      <c r="G4314" t="inlineStr">
        <is>
          <t>Office Supplies</t>
        </is>
      </c>
      <c r="H4314" t="inlineStr">
        <is>
          <t>Binders</t>
        </is>
      </c>
      <c r="I4314" t="inlineStr">
        <is>
          <t>GBC Standard Recycled Report Covers, Clear Plastic Sheets</t>
        </is>
      </c>
      <c r="J4314" s="8" t="n">
        <v>3</v>
      </c>
      <c r="K4314" s="10" t="n">
        <v>0.7</v>
      </c>
      <c r="L4314" s="11" t="n">
        <v>9.702</v>
      </c>
      <c r="M4314" s="11">
        <f>L4314-N4314</f>
        <v>16.8168</v>
      </c>
      <c r="N4314" s="11" t="n">
        <v>-7.1148</v>
      </c>
      <c r="O4314">
        <f>IF(L4314=0,"—",N4314/L4314)</f>
        <v>-0.7333333333333333</v>
      </c>
      <c r="P4314" t="inlineStr">
        <is>
          <t>West</t>
        </is>
      </c>
      <c r="Q4314" t="inlineStr">
        <is>
          <t>Consumer</t>
        </is>
      </c>
    </row>
    <row r="4315">
      <c r="A4315" s="8" t="n">
        <v>6417</v>
      </c>
      <c r="B4315" t="inlineStr">
        <is>
          <t>CA-2016-111976</t>
        </is>
      </c>
      <c r="C4315" s="9" t="n">
        <v>42437</v>
      </c>
      <c r="D4315" s="8" t="n">
        <v>2016</v>
      </c>
      <c r="E4315" s="8" t="n">
        <v>3</v>
      </c>
      <c r="F4315" t="inlineStr">
        <is>
          <t>2016-03</t>
        </is>
      </c>
      <c r="G4315" t="inlineStr">
        <is>
          <t>Technology</t>
        </is>
      </c>
      <c r="H4315" t="inlineStr">
        <is>
          <t>Phones</t>
        </is>
      </c>
      <c r="I4315" t="inlineStr">
        <is>
          <t>AT&amp;T 17929 Lendline Telephone</t>
        </is>
      </c>
      <c r="J4315" s="8" t="n">
        <v>4</v>
      </c>
      <c r="K4315" s="10" t="n">
        <v>0.4</v>
      </c>
      <c r="L4315" s="11" t="n">
        <v>108.576</v>
      </c>
      <c r="M4315" s="11">
        <f>L4315-N4315</f>
        <v>133.91039999999998</v>
      </c>
      <c r="N4315" s="11" t="n">
        <v>-25.3344</v>
      </c>
      <c r="O4315">
        <f>IF(L4315=0,"—",N4315/L4315)</f>
        <v>-0.23333333333333334</v>
      </c>
      <c r="P4315" t="inlineStr">
        <is>
          <t>East</t>
        </is>
      </c>
      <c r="Q4315" t="inlineStr">
        <is>
          <t>Consumer</t>
        </is>
      </c>
    </row>
    <row r="4316">
      <c r="A4316" s="8" t="n">
        <v>8160</v>
      </c>
      <c r="B4316" t="inlineStr">
        <is>
          <t>CA-2016-120803</t>
        </is>
      </c>
      <c r="C4316" s="9" t="n">
        <v>42438</v>
      </c>
      <c r="D4316" s="8" t="n">
        <v>2016</v>
      </c>
      <c r="E4316" s="8" t="n">
        <v>3</v>
      </c>
      <c r="F4316" t="inlineStr">
        <is>
          <t>2016-03</t>
        </is>
      </c>
      <c r="G4316" t="inlineStr">
        <is>
          <t>Technology</t>
        </is>
      </c>
      <c r="H4316" t="inlineStr">
        <is>
          <t>Accessories</t>
        </is>
      </c>
      <c r="I4316" t="inlineStr">
        <is>
          <t>Microsoft Sculpt Comfort Mouse</t>
        </is>
      </c>
      <c r="J4316" s="8" t="n">
        <v>5</v>
      </c>
      <c r="K4316" s="10" t="n">
        <v>0</v>
      </c>
      <c r="L4316" s="11" t="n">
        <v>199.75</v>
      </c>
      <c r="M4316" s="11">
        <f>L4316-N4316</f>
        <v>111.86</v>
      </c>
      <c r="N4316" s="11" t="n">
        <v>87.89</v>
      </c>
      <c r="O4316">
        <f>IF(L4316=0,"—",N4316/L4316)</f>
        <v>0.44</v>
      </c>
      <c r="P4316" t="inlineStr">
        <is>
          <t>East</t>
        </is>
      </c>
      <c r="Q4316" t="inlineStr">
        <is>
          <t>Home Office</t>
        </is>
      </c>
    </row>
    <row r="4317">
      <c r="A4317" s="8" t="n">
        <v>8332</v>
      </c>
      <c r="B4317" t="inlineStr">
        <is>
          <t>CA-2016-153269</t>
        </is>
      </c>
      <c r="C4317" s="9" t="n">
        <v>42438</v>
      </c>
      <c r="D4317" s="8" t="n">
        <v>2016</v>
      </c>
      <c r="E4317" s="8" t="n">
        <v>3</v>
      </c>
      <c r="F4317" t="inlineStr">
        <is>
          <t>2016-03</t>
        </is>
      </c>
      <c r="G4317" t="inlineStr">
        <is>
          <t>Office Supplies</t>
        </is>
      </c>
      <c r="H4317" t="inlineStr">
        <is>
          <t>Storage</t>
        </is>
      </c>
      <c r="I4317" t="inlineStr">
        <is>
          <t>Personal Folder Holder, Ebony</t>
        </is>
      </c>
      <c r="J4317" s="8" t="n">
        <v>1</v>
      </c>
      <c r="K4317" s="10" t="n">
        <v>0</v>
      </c>
      <c r="L4317" s="11" t="n">
        <v>11.21</v>
      </c>
      <c r="M4317" s="11">
        <f>L4317-N4317</f>
        <v>7.847000000000001</v>
      </c>
      <c r="N4317" s="11" t="n">
        <v>3.363</v>
      </c>
      <c r="O4317">
        <f>IF(L4317=0,"—",N4317/L4317)</f>
        <v>0.3</v>
      </c>
      <c r="P4317" t="inlineStr">
        <is>
          <t>East</t>
        </is>
      </c>
      <c r="Q4317" t="inlineStr">
        <is>
          <t>Consumer</t>
        </is>
      </c>
    </row>
    <row r="4318">
      <c r="A4318" s="8" t="n">
        <v>8333</v>
      </c>
      <c r="B4318" t="inlineStr">
        <is>
          <t>CA-2016-153269</t>
        </is>
      </c>
      <c r="C4318" s="9" t="n">
        <v>42438</v>
      </c>
      <c r="D4318" s="8" t="n">
        <v>2016</v>
      </c>
      <c r="E4318" s="8" t="n">
        <v>3</v>
      </c>
      <c r="F4318" t="inlineStr">
        <is>
          <t>2016-03</t>
        </is>
      </c>
      <c r="G4318" t="inlineStr">
        <is>
          <t>Furniture</t>
        </is>
      </c>
      <c r="H4318" t="inlineStr">
        <is>
          <t>Chairs</t>
        </is>
      </c>
      <c r="I4318" t="inlineStr">
        <is>
          <t>Situations Contoured Folding Chairs, 4/Set</t>
        </is>
      </c>
      <c r="J4318" s="8" t="n">
        <v>5</v>
      </c>
      <c r="K4318" s="10" t="n">
        <v>0</v>
      </c>
      <c r="L4318" s="11" t="n">
        <v>354.9</v>
      </c>
      <c r="M4318" s="11">
        <f>L4318-N4318</f>
        <v>266.17499999999995</v>
      </c>
      <c r="N4318" s="11" t="n">
        <v>88.72499999999999</v>
      </c>
      <c r="O4318">
        <f>IF(L4318=0,"—",N4318/L4318)</f>
        <v>0.25</v>
      </c>
      <c r="P4318" t="inlineStr">
        <is>
          <t>East</t>
        </is>
      </c>
      <c r="Q4318" t="inlineStr">
        <is>
          <t>Consumer</t>
        </is>
      </c>
    </row>
    <row r="4319">
      <c r="A4319" s="8" t="n">
        <v>8335</v>
      </c>
      <c r="B4319" t="inlineStr">
        <is>
          <t>CA-2016-153269</t>
        </is>
      </c>
      <c r="C4319" s="9" t="n">
        <v>42438</v>
      </c>
      <c r="D4319" s="8" t="n">
        <v>2016</v>
      </c>
      <c r="E4319" s="8" t="n">
        <v>3</v>
      </c>
      <c r="F4319" t="inlineStr">
        <is>
          <t>2016-03</t>
        </is>
      </c>
      <c r="G4319" t="inlineStr">
        <is>
          <t>Office Supplies</t>
        </is>
      </c>
      <c r="H4319" t="inlineStr">
        <is>
          <t>Binders</t>
        </is>
      </c>
      <c r="I4319" t="inlineStr">
        <is>
          <t>GBC Binding covers</t>
        </is>
      </c>
      <c r="J4319" s="8" t="n">
        <v>4</v>
      </c>
      <c r="K4319" s="10" t="n">
        <v>0</v>
      </c>
      <c r="L4319" s="11" t="n">
        <v>51.8</v>
      </c>
      <c r="M4319" s="11">
        <f>L4319-N4319</f>
        <v>28.49</v>
      </c>
      <c r="N4319" s="11" t="n">
        <v>23.31</v>
      </c>
      <c r="O4319">
        <f>IF(L4319=0,"—",N4319/L4319)</f>
        <v>0.45</v>
      </c>
      <c r="P4319" t="inlineStr">
        <is>
          <t>East</t>
        </is>
      </c>
      <c r="Q4319" t="inlineStr">
        <is>
          <t>Consumer</t>
        </is>
      </c>
    </row>
    <row r="4320">
      <c r="A4320" s="8" t="n">
        <v>8334</v>
      </c>
      <c r="B4320" t="inlineStr">
        <is>
          <t>CA-2016-153269</t>
        </is>
      </c>
      <c r="C4320" s="9" t="n">
        <v>42438</v>
      </c>
      <c r="D4320" s="8" t="n">
        <v>2016</v>
      </c>
      <c r="E4320" s="8" t="n">
        <v>3</v>
      </c>
      <c r="F4320" t="inlineStr">
        <is>
          <t>2016-03</t>
        </is>
      </c>
      <c r="G4320" t="inlineStr">
        <is>
          <t>Office Supplies</t>
        </is>
      </c>
      <c r="H4320" t="inlineStr">
        <is>
          <t>Paper</t>
        </is>
      </c>
      <c r="I4320" t="inlineStr">
        <is>
          <t>Xerox 193</t>
        </is>
      </c>
      <c r="J4320" s="8" t="n">
        <v>3</v>
      </c>
      <c r="K4320" s="10" t="n">
        <v>0</v>
      </c>
      <c r="L4320" s="11" t="n">
        <v>17.94</v>
      </c>
      <c r="M4320" s="11">
        <f>L4320-N4320</f>
        <v>9.149400000000002</v>
      </c>
      <c r="N4320" s="11" t="n">
        <v>8.7906</v>
      </c>
      <c r="O4320">
        <f>IF(L4320=0,"—",N4320/L4320)</f>
        <v>0.48999999999999994</v>
      </c>
      <c r="P4320" t="inlineStr">
        <is>
          <t>East</t>
        </is>
      </c>
      <c r="Q4320" t="inlineStr">
        <is>
          <t>Consumer</t>
        </is>
      </c>
    </row>
    <row r="4321">
      <c r="A4321" s="8" t="n">
        <v>6014</v>
      </c>
      <c r="B4321" t="inlineStr">
        <is>
          <t>CA-2016-159016</t>
        </is>
      </c>
      <c r="C4321" s="9" t="n">
        <v>42439</v>
      </c>
      <c r="D4321" s="8" t="n">
        <v>2016</v>
      </c>
      <c r="E4321" s="8" t="n">
        <v>3</v>
      </c>
      <c r="F4321" t="inlineStr">
        <is>
          <t>2016-03</t>
        </is>
      </c>
      <c r="G4321" t="inlineStr">
        <is>
          <t>Office Supplies</t>
        </is>
      </c>
      <c r="H4321" t="inlineStr">
        <is>
          <t>Paper</t>
        </is>
      </c>
      <c r="I4321" t="inlineStr">
        <is>
          <t>Rediform Voice Mail Log Books</t>
        </is>
      </c>
      <c r="J4321" s="8" t="n">
        <v>5</v>
      </c>
      <c r="K4321" s="10" t="n">
        <v>0</v>
      </c>
      <c r="L4321" s="11" t="n">
        <v>14.9</v>
      </c>
      <c r="M4321" s="11">
        <f>L4321-N4321</f>
        <v>7.748</v>
      </c>
      <c r="N4321" s="11" t="n">
        <v>7.152</v>
      </c>
      <c r="O4321">
        <f>IF(L4321=0,"—",N4321/L4321)</f>
        <v>0.48</v>
      </c>
      <c r="P4321" t="inlineStr">
        <is>
          <t>West</t>
        </is>
      </c>
      <c r="Q4321" t="inlineStr">
        <is>
          <t>Home Office</t>
        </is>
      </c>
    </row>
    <row r="4322">
      <c r="A4322" s="8" t="n">
        <v>1876</v>
      </c>
      <c r="B4322" t="inlineStr">
        <is>
          <t>US-2016-112977</t>
        </is>
      </c>
      <c r="C4322" s="9" t="n">
        <v>42439</v>
      </c>
      <c r="D4322" s="8" t="n">
        <v>2016</v>
      </c>
      <c r="E4322" s="8" t="n">
        <v>3</v>
      </c>
      <c r="F4322" t="inlineStr">
        <is>
          <t>2016-03</t>
        </is>
      </c>
      <c r="G4322" t="inlineStr">
        <is>
          <t>Furniture</t>
        </is>
      </c>
      <c r="H4322" t="inlineStr">
        <is>
          <t>Bookcases</t>
        </is>
      </c>
      <c r="I4322" t="inlineStr">
        <is>
          <t>O'Sullivan Living Dimensions 5-Shelf Bookcases</t>
        </is>
      </c>
      <c r="J4322" s="8" t="n">
        <v>1</v>
      </c>
      <c r="K4322" s="10" t="n">
        <v>0.2</v>
      </c>
      <c r="L4322" s="11" t="n">
        <v>176.784</v>
      </c>
      <c r="M4322" s="11">
        <f>L4322-N4322</f>
        <v>198.882</v>
      </c>
      <c r="N4322" s="11" t="n">
        <v>-22.098</v>
      </c>
      <c r="O4322">
        <f>IF(L4322=0,"—",N4322/L4322)</f>
        <v>-0.125</v>
      </c>
      <c r="P4322" t="inlineStr">
        <is>
          <t>East</t>
        </is>
      </c>
      <c r="Q4322" t="inlineStr">
        <is>
          <t>Consumer</t>
        </is>
      </c>
    </row>
    <row r="4323">
      <c r="A4323" s="8" t="n">
        <v>8100</v>
      </c>
      <c r="B4323" t="inlineStr">
        <is>
          <t>CA-2016-169663</t>
        </is>
      </c>
      <c r="C4323" s="9" t="n">
        <v>42439</v>
      </c>
      <c r="D4323" s="8" t="n">
        <v>2016</v>
      </c>
      <c r="E4323" s="8" t="n">
        <v>3</v>
      </c>
      <c r="F4323" t="inlineStr">
        <is>
          <t>2016-03</t>
        </is>
      </c>
      <c r="G4323" t="inlineStr">
        <is>
          <t>Technology</t>
        </is>
      </c>
      <c r="H4323" t="inlineStr">
        <is>
          <t>Accessories</t>
        </is>
      </c>
      <c r="I4323" t="inlineStr">
        <is>
          <t>Kingston Digital DataTraveler 16GB USB 2.0</t>
        </is>
      </c>
      <c r="J4323" s="8" t="n">
        <v>3</v>
      </c>
      <c r="K4323" s="10" t="n">
        <v>0</v>
      </c>
      <c r="L4323" s="11" t="n">
        <v>26.85</v>
      </c>
      <c r="M4323" s="11">
        <f>L4323-N4323</f>
        <v>21.7485</v>
      </c>
      <c r="N4323" s="11" t="n">
        <v>5.1015</v>
      </c>
      <c r="O4323">
        <f>IF(L4323=0,"—",N4323/L4323)</f>
        <v>0.18999999999999997</v>
      </c>
      <c r="P4323" t="inlineStr">
        <is>
          <t>West</t>
        </is>
      </c>
      <c r="Q4323" t="inlineStr">
        <is>
          <t>Home Office</t>
        </is>
      </c>
    </row>
    <row r="4324">
      <c r="A4324" s="8" t="n">
        <v>8101</v>
      </c>
      <c r="B4324" t="inlineStr">
        <is>
          <t>CA-2016-169663</t>
        </is>
      </c>
      <c r="C4324" s="9" t="n">
        <v>42439</v>
      </c>
      <c r="D4324" s="8" t="n">
        <v>2016</v>
      </c>
      <c r="E4324" s="8" t="n">
        <v>3</v>
      </c>
      <c r="F4324" t="inlineStr">
        <is>
          <t>2016-03</t>
        </is>
      </c>
      <c r="G4324" t="inlineStr">
        <is>
          <t>Technology</t>
        </is>
      </c>
      <c r="H4324" t="inlineStr">
        <is>
          <t>Machines</t>
        </is>
      </c>
      <c r="I4324" t="inlineStr">
        <is>
          <t>Okidata MB760 Printer</t>
        </is>
      </c>
      <c r="J4324" s="8" t="n">
        <v>3</v>
      </c>
      <c r="K4324" s="10" t="n">
        <v>0.2</v>
      </c>
      <c r="L4324" s="11" t="n">
        <v>3357.6</v>
      </c>
      <c r="M4324" s="11">
        <f>L4324-N4324</f>
        <v>2979.87</v>
      </c>
      <c r="N4324" s="11" t="n">
        <v>377.73</v>
      </c>
      <c r="O4324">
        <f>IF(L4324=0,"—",N4324/L4324)</f>
        <v>0.1125</v>
      </c>
      <c r="P4324" t="inlineStr">
        <is>
          <t>West</t>
        </is>
      </c>
      <c r="Q4324" t="inlineStr">
        <is>
          <t>Home Office</t>
        </is>
      </c>
    </row>
    <row r="4325">
      <c r="A4325" s="8" t="n">
        <v>4063</v>
      </c>
      <c r="B4325" t="inlineStr">
        <is>
          <t>US-2016-122182</t>
        </is>
      </c>
      <c r="C4325" s="9" t="n">
        <v>42439</v>
      </c>
      <c r="D4325" s="8" t="n">
        <v>2016</v>
      </c>
      <c r="E4325" s="8" t="n">
        <v>3</v>
      </c>
      <c r="F4325" t="inlineStr">
        <is>
          <t>2016-03</t>
        </is>
      </c>
      <c r="G4325" t="inlineStr">
        <is>
          <t>Technology</t>
        </is>
      </c>
      <c r="H4325" t="inlineStr">
        <is>
          <t>Accessories</t>
        </is>
      </c>
      <c r="I4325" t="inlineStr">
        <is>
          <t>Plantronics Audio 478 Stereo USB Headset</t>
        </is>
      </c>
      <c r="J4325" s="8" t="n">
        <v>1</v>
      </c>
      <c r="K4325" s="10" t="n">
        <v>0.2</v>
      </c>
      <c r="L4325" s="11" t="n">
        <v>39.992</v>
      </c>
      <c r="M4325" s="11">
        <f>L4325-N4325</f>
        <v>32.4935</v>
      </c>
      <c r="N4325" s="11" t="n">
        <v>7.4985</v>
      </c>
      <c r="O4325">
        <f>IF(L4325=0,"—",N4325/L4325)</f>
        <v>0.1875</v>
      </c>
      <c r="P4325" t="inlineStr">
        <is>
          <t>East</t>
        </is>
      </c>
      <c r="Q4325" t="inlineStr">
        <is>
          <t>Consumer</t>
        </is>
      </c>
    </row>
    <row r="4326">
      <c r="A4326" s="8" t="n">
        <v>6015</v>
      </c>
      <c r="B4326" t="inlineStr">
        <is>
          <t>CA-2016-159016</t>
        </is>
      </c>
      <c r="C4326" s="9" t="n">
        <v>42439</v>
      </c>
      <c r="D4326" s="8" t="n">
        <v>2016</v>
      </c>
      <c r="E4326" s="8" t="n">
        <v>3</v>
      </c>
      <c r="F4326" t="inlineStr">
        <is>
          <t>2016-03</t>
        </is>
      </c>
      <c r="G4326" t="inlineStr">
        <is>
          <t>Technology</t>
        </is>
      </c>
      <c r="H4326" t="inlineStr">
        <is>
          <t>Phones</t>
        </is>
      </c>
      <c r="I4326" t="inlineStr">
        <is>
          <t>Apple iPhone 5</t>
        </is>
      </c>
      <c r="J4326" s="8" t="n">
        <v>8</v>
      </c>
      <c r="K4326" s="10" t="n">
        <v>0.2</v>
      </c>
      <c r="L4326" s="11" t="n">
        <v>4158.912</v>
      </c>
      <c r="M4326" s="11">
        <f>L4326-N4326</f>
        <v>3795.0072</v>
      </c>
      <c r="N4326" s="11" t="n">
        <v>363.9048</v>
      </c>
      <c r="O4326">
        <f>IF(L4326=0,"—",N4326/L4326)</f>
        <v>0.0875</v>
      </c>
      <c r="P4326" t="inlineStr">
        <is>
          <t>West</t>
        </is>
      </c>
      <c r="Q4326" t="inlineStr">
        <is>
          <t>Home Office</t>
        </is>
      </c>
    </row>
    <row r="4327">
      <c r="A4327" s="8" t="n">
        <v>9412</v>
      </c>
      <c r="B4327" t="inlineStr">
        <is>
          <t>CA-2016-108959</t>
        </is>
      </c>
      <c r="C4327" s="9" t="n">
        <v>42439</v>
      </c>
      <c r="D4327" s="8" t="n">
        <v>2016</v>
      </c>
      <c r="E4327" s="8" t="n">
        <v>3</v>
      </c>
      <c r="F4327" t="inlineStr">
        <is>
          <t>2016-03</t>
        </is>
      </c>
      <c r="G4327" t="inlineStr">
        <is>
          <t>Office Supplies</t>
        </is>
      </c>
      <c r="H4327" t="inlineStr">
        <is>
          <t>Storage</t>
        </is>
      </c>
      <c r="I4327" t="inlineStr">
        <is>
          <t>Mini 13-1/2 Capacity Data Binder Rack, Pearl</t>
        </is>
      </c>
      <c r="J4327" s="8" t="n">
        <v>1</v>
      </c>
      <c r="K4327" s="10" t="n">
        <v>0.2</v>
      </c>
      <c r="L4327" s="11" t="n">
        <v>104.696</v>
      </c>
      <c r="M4327" s="11">
        <f>L4327-N4327</f>
        <v>98.1525</v>
      </c>
      <c r="N4327" s="11" t="n">
        <v>6.5435</v>
      </c>
      <c r="O4327">
        <f>IF(L4327=0,"—",N4327/L4327)</f>
        <v>0.0625</v>
      </c>
      <c r="P4327" t="inlineStr">
        <is>
          <t>West</t>
        </is>
      </c>
      <c r="Q4327" t="inlineStr">
        <is>
          <t>Corporate</t>
        </is>
      </c>
    </row>
    <row r="4328">
      <c r="A4328" s="8" t="n">
        <v>2759</v>
      </c>
      <c r="B4328" t="inlineStr">
        <is>
          <t>CA-2016-146171</t>
        </is>
      </c>
      <c r="C4328" s="9" t="n">
        <v>42440</v>
      </c>
      <c r="D4328" s="8" t="n">
        <v>2016</v>
      </c>
      <c r="E4328" s="8" t="n">
        <v>3</v>
      </c>
      <c r="F4328" t="inlineStr">
        <is>
          <t>2016-03</t>
        </is>
      </c>
      <c r="G4328" t="inlineStr">
        <is>
          <t>Furniture</t>
        </is>
      </c>
      <c r="H4328" t="inlineStr">
        <is>
          <t>Furnishings</t>
        </is>
      </c>
      <c r="I4328" t="inlineStr">
        <is>
          <t>Executive Impressions 13" Clairmont Wall Clock</t>
        </is>
      </c>
      <c r="J4328" s="8" t="n">
        <v>4</v>
      </c>
      <c r="K4328" s="10" t="n">
        <v>0</v>
      </c>
      <c r="L4328" s="11" t="n">
        <v>76.92</v>
      </c>
      <c r="M4328" s="11">
        <f>L4328-N4328</f>
        <v>45.3828</v>
      </c>
      <c r="N4328" s="11" t="n">
        <v>31.5372</v>
      </c>
      <c r="O4328">
        <f>IF(L4328=0,"—",N4328/L4328)</f>
        <v>0.41</v>
      </c>
      <c r="P4328" t="inlineStr">
        <is>
          <t>South</t>
        </is>
      </c>
      <c r="Q4328" t="inlineStr">
        <is>
          <t>Home Office</t>
        </is>
      </c>
    </row>
    <row r="4329">
      <c r="A4329" s="8" t="n">
        <v>9698</v>
      </c>
      <c r="B4329" t="inlineStr">
        <is>
          <t>CA-2016-122511</t>
        </is>
      </c>
      <c r="C4329" s="9" t="n">
        <v>42440</v>
      </c>
      <c r="D4329" s="8" t="n">
        <v>2016</v>
      </c>
      <c r="E4329" s="8" t="n">
        <v>3</v>
      </c>
      <c r="F4329" t="inlineStr">
        <is>
          <t>2016-03</t>
        </is>
      </c>
      <c r="G4329" t="inlineStr">
        <is>
          <t>Furniture</t>
        </is>
      </c>
      <c r="H4329" t="inlineStr">
        <is>
          <t>Furnishings</t>
        </is>
      </c>
      <c r="I4329" t="inlineStr">
        <is>
          <t>DAX Charcoal/Nickel-Tone Document Frame, 5 x 7</t>
        </is>
      </c>
      <c r="J4329" s="8" t="n">
        <v>4</v>
      </c>
      <c r="K4329" s="10" t="n">
        <v>0.2</v>
      </c>
      <c r="L4329" s="11" t="n">
        <v>30.336</v>
      </c>
      <c r="M4329" s="11">
        <f>L4329-N4329</f>
        <v>20.855999999999998</v>
      </c>
      <c r="N4329" s="11" t="n">
        <v>9.48</v>
      </c>
      <c r="O4329">
        <f>IF(L4329=0,"—",N4329/L4329)</f>
        <v>0.31250000000000006</v>
      </c>
      <c r="P4329" t="inlineStr">
        <is>
          <t>East</t>
        </is>
      </c>
      <c r="Q4329" t="inlineStr">
        <is>
          <t>Home Office</t>
        </is>
      </c>
    </row>
    <row r="4330">
      <c r="A4330" s="8" t="n">
        <v>45</v>
      </c>
      <c r="B4330" t="inlineStr">
        <is>
          <t>CA-2016-118255</t>
        </is>
      </c>
      <c r="C4330" s="9" t="n">
        <v>42440</v>
      </c>
      <c r="D4330" s="8" t="n">
        <v>2016</v>
      </c>
      <c r="E4330" s="8" t="n">
        <v>3</v>
      </c>
      <c r="F4330" t="inlineStr">
        <is>
          <t>2016-03</t>
        </is>
      </c>
      <c r="G4330" t="inlineStr">
        <is>
          <t>Technology</t>
        </is>
      </c>
      <c r="H4330" t="inlineStr">
        <is>
          <t>Accessories</t>
        </is>
      </c>
      <c r="I4330" t="inlineStr">
        <is>
          <t>Verbatim 25 GB 6x Blu-ray Single Layer Recordable Disc, 25/Pack</t>
        </is>
      </c>
      <c r="J4330" s="8" t="n">
        <v>2</v>
      </c>
      <c r="K4330" s="10" t="n">
        <v>0</v>
      </c>
      <c r="L4330" s="11" t="n">
        <v>45.98</v>
      </c>
      <c r="M4330" s="11">
        <f>L4330-N4330</f>
        <v>26.208599999999997</v>
      </c>
      <c r="N4330" s="11" t="n">
        <v>19.7714</v>
      </c>
      <c r="O4330">
        <f>IF(L4330=0,"—",N4330/L4330)</f>
        <v>0.43000000000000005</v>
      </c>
      <c r="P4330" t="inlineStr">
        <is>
          <t>Central</t>
        </is>
      </c>
      <c r="Q4330" t="inlineStr">
        <is>
          <t>Corporate</t>
        </is>
      </c>
    </row>
    <row r="4331">
      <c r="A4331" s="8" t="n">
        <v>46</v>
      </c>
      <c r="B4331" t="inlineStr">
        <is>
          <t>CA-2016-118255</t>
        </is>
      </c>
      <c r="C4331" s="9" t="n">
        <v>42440</v>
      </c>
      <c r="D4331" s="8" t="n">
        <v>2016</v>
      </c>
      <c r="E4331" s="8" t="n">
        <v>3</v>
      </c>
      <c r="F4331" t="inlineStr">
        <is>
          <t>2016-03</t>
        </is>
      </c>
      <c r="G4331" t="inlineStr">
        <is>
          <t>Office Supplies</t>
        </is>
      </c>
      <c r="H4331" t="inlineStr">
        <is>
          <t>Binders</t>
        </is>
      </c>
      <c r="I4331" t="inlineStr">
        <is>
          <t>Wilson Jones Leather-Like Binders with DublLock Round Rings</t>
        </is>
      </c>
      <c r="J4331" s="8" t="n">
        <v>2</v>
      </c>
      <c r="K4331" s="10" t="n">
        <v>0</v>
      </c>
      <c r="L4331" s="11" t="n">
        <v>17.46</v>
      </c>
      <c r="M4331" s="11">
        <f>L4331-N4331</f>
        <v>9.2538</v>
      </c>
      <c r="N4331" s="11" t="n">
        <v>8.206200000000001</v>
      </c>
      <c r="O4331">
        <f>IF(L4331=0,"—",N4331/L4331)</f>
        <v>0.47000000000000003</v>
      </c>
      <c r="P4331" t="inlineStr">
        <is>
          <t>Central</t>
        </is>
      </c>
      <c r="Q4331" t="inlineStr">
        <is>
          <t>Corporate</t>
        </is>
      </c>
    </row>
    <row r="4332">
      <c r="A4332" s="8" t="n">
        <v>2760</v>
      </c>
      <c r="B4332" t="inlineStr">
        <is>
          <t>CA-2016-146171</t>
        </is>
      </c>
      <c r="C4332" s="9" t="n">
        <v>42440</v>
      </c>
      <c r="D4332" s="8" t="n">
        <v>2016</v>
      </c>
      <c r="E4332" s="8" t="n">
        <v>3</v>
      </c>
      <c r="F4332" t="inlineStr">
        <is>
          <t>2016-03</t>
        </is>
      </c>
      <c r="G4332" t="inlineStr">
        <is>
          <t>Office Supplies</t>
        </is>
      </c>
      <c r="H4332" t="inlineStr">
        <is>
          <t>Storage</t>
        </is>
      </c>
      <c r="I4332" t="inlineStr">
        <is>
          <t xml:space="preserve">Iceberg Mobile Mega Data/Printer Cart </t>
        </is>
      </c>
      <c r="J4332" s="8" t="n">
        <v>4</v>
      </c>
      <c r="K4332" s="10" t="n">
        <v>0</v>
      </c>
      <c r="L4332" s="11" t="n">
        <v>481.32</v>
      </c>
      <c r="M4332" s="11">
        <f>L4332-N4332</f>
        <v>356.1768</v>
      </c>
      <c r="N4332" s="11" t="n">
        <v>125.1432</v>
      </c>
      <c r="O4332">
        <f>IF(L4332=0,"—",N4332/L4332)</f>
        <v>0.26</v>
      </c>
      <c r="P4332" t="inlineStr">
        <is>
          <t>South</t>
        </is>
      </c>
      <c r="Q4332" t="inlineStr">
        <is>
          <t>Home Office</t>
        </is>
      </c>
    </row>
    <row r="4333">
      <c r="A4333" s="8" t="n">
        <v>1462</v>
      </c>
      <c r="B4333" t="inlineStr">
        <is>
          <t>US-2016-128902</t>
        </is>
      </c>
      <c r="C4333" s="9" t="n">
        <v>42440</v>
      </c>
      <c r="D4333" s="8" t="n">
        <v>2016</v>
      </c>
      <c r="E4333" s="8" t="n">
        <v>3</v>
      </c>
      <c r="F4333" t="inlineStr">
        <is>
          <t>2016-03</t>
        </is>
      </c>
      <c r="G4333" t="inlineStr">
        <is>
          <t>Furniture</t>
        </is>
      </c>
      <c r="H4333" t="inlineStr">
        <is>
          <t>Tables</t>
        </is>
      </c>
      <c r="I4333" t="inlineStr">
        <is>
          <t>Chromcraft Round Conference Tables</t>
        </is>
      </c>
      <c r="J4333" s="8" t="n">
        <v>2</v>
      </c>
      <c r="K4333" s="10" t="n">
        <v>0.3</v>
      </c>
      <c r="L4333" s="11" t="n">
        <v>244.006</v>
      </c>
      <c r="M4333" s="11">
        <f>L4333-N4333</f>
        <v>275.3782</v>
      </c>
      <c r="N4333" s="11" t="n">
        <v>-31.3722</v>
      </c>
      <c r="O4333">
        <f>IF(L4333=0,"—",N4333/L4333)</f>
        <v>-0.12857142857142856</v>
      </c>
      <c r="P4333" t="inlineStr">
        <is>
          <t>East</t>
        </is>
      </c>
      <c r="Q4333" t="inlineStr">
        <is>
          <t>Consumer</t>
        </is>
      </c>
    </row>
    <row r="4334">
      <c r="A4334" s="8" t="n">
        <v>5957</v>
      </c>
      <c r="B4334" t="inlineStr">
        <is>
          <t>CA-2016-127138</t>
        </is>
      </c>
      <c r="C4334" s="9" t="n">
        <v>42441</v>
      </c>
      <c r="D4334" s="8" t="n">
        <v>2016</v>
      </c>
      <c r="E4334" s="8" t="n">
        <v>3</v>
      </c>
      <c r="F4334" t="inlineStr">
        <is>
          <t>2016-03</t>
        </is>
      </c>
      <c r="G4334" t="inlineStr">
        <is>
          <t>Office Supplies</t>
        </is>
      </c>
      <c r="H4334" t="inlineStr">
        <is>
          <t>Storage</t>
        </is>
      </c>
      <c r="I4334" t="inlineStr">
        <is>
          <t>Tennsco Stur-D-Stor Boltless Shelving, 5 Shelves, 24" Deep, Sand</t>
        </is>
      </c>
      <c r="J4334" s="8" t="n">
        <v>5</v>
      </c>
      <c r="K4334" s="10" t="n">
        <v>0</v>
      </c>
      <c r="L4334" s="11" t="n">
        <v>676.55</v>
      </c>
      <c r="M4334" s="11">
        <f>L4334-N4334</f>
        <v>669.7845</v>
      </c>
      <c r="N4334" s="11" t="n">
        <v>6.7655</v>
      </c>
      <c r="O4334">
        <f>IF(L4334=0,"—",N4334/L4334)</f>
        <v>0.010000000000000002</v>
      </c>
      <c r="P4334" t="inlineStr">
        <is>
          <t>West</t>
        </is>
      </c>
      <c r="Q4334" t="inlineStr">
        <is>
          <t>Corporate</t>
        </is>
      </c>
    </row>
    <row r="4335">
      <c r="A4335" s="8" t="n">
        <v>8480</v>
      </c>
      <c r="B4335" t="inlineStr">
        <is>
          <t>US-2016-119270</t>
        </is>
      </c>
      <c r="C4335" s="9" t="n">
        <v>42441</v>
      </c>
      <c r="D4335" s="8" t="n">
        <v>2016</v>
      </c>
      <c r="E4335" s="8" t="n">
        <v>3</v>
      </c>
      <c r="F4335" t="inlineStr">
        <is>
          <t>2016-03</t>
        </is>
      </c>
      <c r="G4335" t="inlineStr">
        <is>
          <t>Office Supplies</t>
        </is>
      </c>
      <c r="H4335" t="inlineStr">
        <is>
          <t>Paper</t>
        </is>
      </c>
      <c r="I4335" t="inlineStr">
        <is>
          <t>Hammermill Color Copier Paper (28Lb. and 96 Bright)</t>
        </is>
      </c>
      <c r="J4335" s="8" t="n">
        <v>2</v>
      </c>
      <c r="K4335" s="10" t="n">
        <v>0</v>
      </c>
      <c r="L4335" s="11" t="n">
        <v>19.98</v>
      </c>
      <c r="M4335" s="11">
        <f>L4335-N4335</f>
        <v>10.989</v>
      </c>
      <c r="N4335" s="11" t="n">
        <v>8.991</v>
      </c>
      <c r="O4335">
        <f>IF(L4335=0,"—",N4335/L4335)</f>
        <v>0.44999999999999996</v>
      </c>
      <c r="P4335" t="inlineStr">
        <is>
          <t>West</t>
        </is>
      </c>
      <c r="Q4335" t="inlineStr">
        <is>
          <t>Consumer</t>
        </is>
      </c>
    </row>
    <row r="4336">
      <c r="A4336" s="8" t="n">
        <v>804</v>
      </c>
      <c r="B4336" t="inlineStr">
        <is>
          <t>CA-2016-115504</t>
        </is>
      </c>
      <c r="C4336" s="9" t="n">
        <v>42441</v>
      </c>
      <c r="D4336" s="8" t="n">
        <v>2016</v>
      </c>
      <c r="E4336" s="8" t="n">
        <v>3</v>
      </c>
      <c r="F4336" t="inlineStr">
        <is>
          <t>2016-03</t>
        </is>
      </c>
      <c r="G4336" t="inlineStr">
        <is>
          <t>Office Supplies</t>
        </is>
      </c>
      <c r="H4336" t="inlineStr">
        <is>
          <t>Paper</t>
        </is>
      </c>
      <c r="I4336" t="inlineStr">
        <is>
          <t>Xerox 218</t>
        </is>
      </c>
      <c r="J4336" s="8" t="n">
        <v>2</v>
      </c>
      <c r="K4336" s="10" t="n">
        <v>0</v>
      </c>
      <c r="L4336" s="11" t="n">
        <v>12.96</v>
      </c>
      <c r="M4336" s="11">
        <f>L4336-N4336</f>
        <v>6.739200000000001</v>
      </c>
      <c r="N4336" s="11" t="n">
        <v>6.2208</v>
      </c>
      <c r="O4336">
        <f>IF(L4336=0,"—",N4336/L4336)</f>
        <v>0.4799999999999999</v>
      </c>
      <c r="P4336" t="inlineStr">
        <is>
          <t>South</t>
        </is>
      </c>
      <c r="Q4336" t="inlineStr">
        <is>
          <t>Corporate</t>
        </is>
      </c>
    </row>
    <row r="4337">
      <c r="A4337" s="8" t="n">
        <v>3607</v>
      </c>
      <c r="B4337" t="inlineStr">
        <is>
          <t>CA-2016-119683</t>
        </is>
      </c>
      <c r="C4337" s="9" t="n">
        <v>42441</v>
      </c>
      <c r="D4337" s="8" t="n">
        <v>2016</v>
      </c>
      <c r="E4337" s="8" t="n">
        <v>3</v>
      </c>
      <c r="F4337" t="inlineStr">
        <is>
          <t>2016-03</t>
        </is>
      </c>
      <c r="G4337" t="inlineStr">
        <is>
          <t>Office Supplies</t>
        </is>
      </c>
      <c r="H4337" t="inlineStr">
        <is>
          <t>Envelopes</t>
        </is>
      </c>
      <c r="I4337" t="inlineStr">
        <is>
          <t>Staple envelope</t>
        </is>
      </c>
      <c r="J4337" s="8" t="n">
        <v>3</v>
      </c>
      <c r="K4337" s="10" t="n">
        <v>0</v>
      </c>
      <c r="L4337" s="11" t="n">
        <v>29.34</v>
      </c>
      <c r="M4337" s="11">
        <f>L4337-N4337</f>
        <v>15.8436</v>
      </c>
      <c r="N4337" s="11" t="n">
        <v>13.4964</v>
      </c>
      <c r="O4337">
        <f>IF(L4337=0,"—",N4337/L4337)</f>
        <v>0.45999999999999996</v>
      </c>
      <c r="P4337" t="inlineStr">
        <is>
          <t>East</t>
        </is>
      </c>
      <c r="Q4337" t="inlineStr">
        <is>
          <t>Consumer</t>
        </is>
      </c>
    </row>
    <row r="4338">
      <c r="A4338" s="8" t="n">
        <v>5959</v>
      </c>
      <c r="B4338" t="inlineStr">
        <is>
          <t>CA-2016-127138</t>
        </is>
      </c>
      <c r="C4338" s="9" t="n">
        <v>42441</v>
      </c>
      <c r="D4338" s="8" t="n">
        <v>2016</v>
      </c>
      <c r="E4338" s="8" t="n">
        <v>3</v>
      </c>
      <c r="F4338" t="inlineStr">
        <is>
          <t>2016-03</t>
        </is>
      </c>
      <c r="G4338" t="inlineStr">
        <is>
          <t>Office Supplies</t>
        </is>
      </c>
      <c r="H4338" t="inlineStr">
        <is>
          <t>Envelopes</t>
        </is>
      </c>
      <c r="I4338" t="inlineStr">
        <is>
          <t>Security-Tint Envelopes</t>
        </is>
      </c>
      <c r="J4338" s="8" t="n">
        <v>4</v>
      </c>
      <c r="K4338" s="10" t="n">
        <v>0</v>
      </c>
      <c r="L4338" s="11" t="n">
        <v>30.56</v>
      </c>
      <c r="M4338" s="11">
        <f>L4338-N4338</f>
        <v>15.5856</v>
      </c>
      <c r="N4338" s="11" t="n">
        <v>14.9744</v>
      </c>
      <c r="O4338">
        <f>IF(L4338=0,"—",N4338/L4338)</f>
        <v>0.49</v>
      </c>
      <c r="P4338" t="inlineStr">
        <is>
          <t>West</t>
        </is>
      </c>
      <c r="Q4338" t="inlineStr">
        <is>
          <t>Corporate</t>
        </is>
      </c>
    </row>
    <row r="4339">
      <c r="A4339" s="8" t="n">
        <v>5958</v>
      </c>
      <c r="B4339" t="inlineStr">
        <is>
          <t>CA-2016-127138</t>
        </is>
      </c>
      <c r="C4339" s="9" t="n">
        <v>42441</v>
      </c>
      <c r="D4339" s="8" t="n">
        <v>2016</v>
      </c>
      <c r="E4339" s="8" t="n">
        <v>3</v>
      </c>
      <c r="F4339" t="inlineStr">
        <is>
          <t>2016-03</t>
        </is>
      </c>
      <c r="G4339" t="inlineStr">
        <is>
          <t>Office Supplies</t>
        </is>
      </c>
      <c r="H4339" t="inlineStr">
        <is>
          <t>Appliances</t>
        </is>
      </c>
      <c r="I4339" t="inlineStr">
        <is>
          <t>Euro-Pro Shark Turbo Vacuum</t>
        </is>
      </c>
      <c r="J4339" s="8" t="n">
        <v>5</v>
      </c>
      <c r="K4339" s="10" t="n">
        <v>0</v>
      </c>
      <c r="L4339" s="11" t="n">
        <v>154.9</v>
      </c>
      <c r="M4339" s="11">
        <f>L4339-N4339</f>
        <v>114.626</v>
      </c>
      <c r="N4339" s="11" t="n">
        <v>40.274</v>
      </c>
      <c r="O4339">
        <f>IF(L4339=0,"—",N4339/L4339)</f>
        <v>0.26</v>
      </c>
      <c r="P4339" t="inlineStr">
        <is>
          <t>West</t>
        </is>
      </c>
      <c r="Q4339" t="inlineStr">
        <is>
          <t>Corporate</t>
        </is>
      </c>
    </row>
    <row r="4340">
      <c r="A4340" s="8" t="n">
        <v>5960</v>
      </c>
      <c r="B4340" t="inlineStr">
        <is>
          <t>CA-2016-127138</t>
        </is>
      </c>
      <c r="C4340" s="9" t="n">
        <v>42441</v>
      </c>
      <c r="D4340" s="8" t="n">
        <v>2016</v>
      </c>
      <c r="E4340" s="8" t="n">
        <v>3</v>
      </c>
      <c r="F4340" t="inlineStr">
        <is>
          <t>2016-03</t>
        </is>
      </c>
      <c r="G4340" t="inlineStr">
        <is>
          <t>Furniture</t>
        </is>
      </c>
      <c r="H4340" t="inlineStr">
        <is>
          <t>Chairs</t>
        </is>
      </c>
      <c r="I4340" t="inlineStr">
        <is>
          <t>Hon 4070 Series Pagoda Round Back Stacking Chairs</t>
        </is>
      </c>
      <c r="J4340" s="8" t="n">
        <v>3</v>
      </c>
      <c r="K4340" s="10" t="n">
        <v>0.2</v>
      </c>
      <c r="L4340" s="11" t="n">
        <v>770.352</v>
      </c>
      <c r="M4340" s="11">
        <f>L4340-N4340</f>
        <v>693.3168</v>
      </c>
      <c r="N4340" s="11" t="n">
        <v>77.0352</v>
      </c>
      <c r="O4340">
        <f>IF(L4340=0,"—",N4340/L4340)</f>
        <v>0.1</v>
      </c>
      <c r="P4340" t="inlineStr">
        <is>
          <t>West</t>
        </is>
      </c>
      <c r="Q4340" t="inlineStr">
        <is>
          <t>Corporate</t>
        </is>
      </c>
    </row>
    <row r="4341">
      <c r="A4341" s="8" t="n">
        <v>152</v>
      </c>
      <c r="B4341" t="inlineStr">
        <is>
          <t>CA-2016-158834</t>
        </is>
      </c>
      <c r="C4341" s="9" t="n">
        <v>42442</v>
      </c>
      <c r="D4341" s="8" t="n">
        <v>2016</v>
      </c>
      <c r="E4341" s="8" t="n">
        <v>3</v>
      </c>
      <c r="F4341" t="inlineStr">
        <is>
          <t>2016-03</t>
        </is>
      </c>
      <c r="G4341" t="inlineStr">
        <is>
          <t>Office Supplies</t>
        </is>
      </c>
      <c r="H4341" t="inlineStr">
        <is>
          <t>Appliances</t>
        </is>
      </c>
      <c r="I4341" t="inlineStr">
        <is>
          <t>Belkin 7 Outlet SurgeMaster Surge Protector with Phone Protection</t>
        </is>
      </c>
      <c r="J4341" s="8" t="n">
        <v>5</v>
      </c>
      <c r="K4341" s="10" t="n">
        <v>0.2</v>
      </c>
      <c r="L4341" s="11" t="n">
        <v>157.92</v>
      </c>
      <c r="M4341" s="11">
        <f>L4341-N4341</f>
        <v>140.154</v>
      </c>
      <c r="N4341" s="11" t="n">
        <v>17.766</v>
      </c>
      <c r="O4341">
        <f>IF(L4341=0,"—",N4341/L4341)</f>
        <v>0.1125</v>
      </c>
      <c r="P4341" t="inlineStr">
        <is>
          <t>West</t>
        </is>
      </c>
      <c r="Q4341" t="inlineStr">
        <is>
          <t>Home Office</t>
        </is>
      </c>
    </row>
    <row r="4342">
      <c r="A4342" s="8" t="n">
        <v>2364</v>
      </c>
      <c r="B4342" t="inlineStr">
        <is>
          <t>US-2016-108637</t>
        </is>
      </c>
      <c r="C4342" s="9" t="n">
        <v>42442</v>
      </c>
      <c r="D4342" s="8" t="n">
        <v>2016</v>
      </c>
      <c r="E4342" s="8" t="n">
        <v>3</v>
      </c>
      <c r="F4342" t="inlineStr">
        <is>
          <t>2016-03</t>
        </is>
      </c>
      <c r="G4342" t="inlineStr">
        <is>
          <t>Furniture</t>
        </is>
      </c>
      <c r="H4342" t="inlineStr">
        <is>
          <t>Furnishings</t>
        </is>
      </c>
      <c r="I4342" t="inlineStr">
        <is>
          <t>Howard Miller 14-1/2" Diameter Chrome Round Wall Clock</t>
        </is>
      </c>
      <c r="J4342" s="8" t="n">
        <v>2</v>
      </c>
      <c r="K4342" s="10" t="n">
        <v>0</v>
      </c>
      <c r="L4342" s="11" t="n">
        <v>127.88</v>
      </c>
      <c r="M4342" s="11">
        <f>L4342-N4342</f>
        <v>86.9584</v>
      </c>
      <c r="N4342" s="11" t="n">
        <v>40.9216</v>
      </c>
      <c r="O4342">
        <f>IF(L4342=0,"—",N4342/L4342)</f>
        <v>0.32</v>
      </c>
      <c r="P4342" t="inlineStr">
        <is>
          <t>South</t>
        </is>
      </c>
      <c r="Q4342" t="inlineStr">
        <is>
          <t>Home Office</t>
        </is>
      </c>
    </row>
    <row r="4343">
      <c r="A4343" s="8" t="n">
        <v>5884</v>
      </c>
      <c r="B4343" t="inlineStr">
        <is>
          <t>CA-2016-136301</t>
        </is>
      </c>
      <c r="C4343" s="9" t="n">
        <v>42442</v>
      </c>
      <c r="D4343" s="8" t="n">
        <v>2016</v>
      </c>
      <c r="E4343" s="8" t="n">
        <v>3</v>
      </c>
      <c r="F4343" t="inlineStr">
        <is>
          <t>2016-03</t>
        </is>
      </c>
      <c r="G4343" t="inlineStr">
        <is>
          <t>Furniture</t>
        </is>
      </c>
      <c r="H4343" t="inlineStr">
        <is>
          <t>Furnishings</t>
        </is>
      </c>
      <c r="I4343" t="inlineStr">
        <is>
          <t>Westinghouse Mesh Shade Clip-On Gooseneck Lamp, Black</t>
        </is>
      </c>
      <c r="J4343" s="8" t="n">
        <v>2</v>
      </c>
      <c r="K4343" s="10" t="n">
        <v>0</v>
      </c>
      <c r="L4343" s="11" t="n">
        <v>28.28</v>
      </c>
      <c r="M4343" s="11">
        <f>L4343-N4343</f>
        <v>20.9272</v>
      </c>
      <c r="N4343" s="11" t="n">
        <v>7.3528</v>
      </c>
      <c r="O4343">
        <f>IF(L4343=0,"—",N4343/L4343)</f>
        <v>0.26</v>
      </c>
      <c r="P4343" t="inlineStr">
        <is>
          <t>West</t>
        </is>
      </c>
      <c r="Q4343" t="inlineStr">
        <is>
          <t>Corporate</t>
        </is>
      </c>
    </row>
    <row r="4344">
      <c r="A4344" s="8" t="n">
        <v>2366</v>
      </c>
      <c r="B4344" t="inlineStr">
        <is>
          <t>US-2016-108637</t>
        </is>
      </c>
      <c r="C4344" s="9" t="n">
        <v>42442</v>
      </c>
      <c r="D4344" s="8" t="n">
        <v>2016</v>
      </c>
      <c r="E4344" s="8" t="n">
        <v>3</v>
      </c>
      <c r="F4344" t="inlineStr">
        <is>
          <t>2016-03</t>
        </is>
      </c>
      <c r="G4344" t="inlineStr">
        <is>
          <t>Office Supplies</t>
        </is>
      </c>
      <c r="H4344" t="inlineStr">
        <is>
          <t>Binders</t>
        </is>
      </c>
      <c r="I4344" t="inlineStr">
        <is>
          <t>Ibico Covers for Plastic or Wire Binding Elements</t>
        </is>
      </c>
      <c r="J4344" s="8" t="n">
        <v>4</v>
      </c>
      <c r="K4344" s="10" t="n">
        <v>0</v>
      </c>
      <c r="L4344" s="11" t="n">
        <v>46</v>
      </c>
      <c r="M4344" s="11">
        <f>L4344-N4344</f>
        <v>25.3</v>
      </c>
      <c r="N4344" s="11" t="n">
        <v>20.7</v>
      </c>
      <c r="O4344">
        <f>IF(L4344=0,"—",N4344/L4344)</f>
        <v>0.45</v>
      </c>
      <c r="P4344" t="inlineStr">
        <is>
          <t>South</t>
        </is>
      </c>
      <c r="Q4344" t="inlineStr">
        <is>
          <t>Home Office</t>
        </is>
      </c>
    </row>
    <row r="4345">
      <c r="A4345" s="8" t="n">
        <v>153</v>
      </c>
      <c r="B4345" t="inlineStr">
        <is>
          <t>CA-2016-158834</t>
        </is>
      </c>
      <c r="C4345" s="9" t="n">
        <v>42442</v>
      </c>
      <c r="D4345" s="8" t="n">
        <v>2016</v>
      </c>
      <c r="E4345" s="8" t="n">
        <v>3</v>
      </c>
      <c r="F4345" t="inlineStr">
        <is>
          <t>2016-03</t>
        </is>
      </c>
      <c r="G4345" t="inlineStr">
        <is>
          <t>Technology</t>
        </is>
      </c>
      <c r="H4345" t="inlineStr">
        <is>
          <t>Phones</t>
        </is>
      </c>
      <c r="I4345" t="inlineStr">
        <is>
          <t>Jabra BIZ 2300 Duo QD Duo Corded Headset</t>
        </is>
      </c>
      <c r="J4345" s="8" t="n">
        <v>2</v>
      </c>
      <c r="K4345" s="10" t="n">
        <v>0.2</v>
      </c>
      <c r="L4345" s="11" t="n">
        <v>203.184</v>
      </c>
      <c r="M4345" s="11">
        <f>L4345-N4345</f>
        <v>187.9452</v>
      </c>
      <c r="N4345" s="11" t="n">
        <v>15.2388</v>
      </c>
      <c r="O4345">
        <f>IF(L4345=0,"—",N4345/L4345)</f>
        <v>0.075</v>
      </c>
      <c r="P4345" t="inlineStr">
        <is>
          <t>West</t>
        </is>
      </c>
      <c r="Q4345" t="inlineStr">
        <is>
          <t>Home Office</t>
        </is>
      </c>
    </row>
    <row r="4346">
      <c r="A4346" s="8" t="n">
        <v>2347</v>
      </c>
      <c r="B4346" t="inlineStr">
        <is>
          <t>CA-2016-159373</t>
        </is>
      </c>
      <c r="C4346" s="9" t="n">
        <v>42442</v>
      </c>
      <c r="D4346" s="8" t="n">
        <v>2016</v>
      </c>
      <c r="E4346" s="8" t="n">
        <v>3</v>
      </c>
      <c r="F4346" t="inlineStr">
        <is>
          <t>2016-03</t>
        </is>
      </c>
      <c r="G4346" t="inlineStr">
        <is>
          <t>Office Supplies</t>
        </is>
      </c>
      <c r="H4346" t="inlineStr">
        <is>
          <t>Binders</t>
        </is>
      </c>
      <c r="I4346" t="inlineStr">
        <is>
          <t>Insertable Tab Indexes For Data Binders</t>
        </is>
      </c>
      <c r="J4346" s="8" t="n">
        <v>2</v>
      </c>
      <c r="K4346" s="10" t="n">
        <v>0.8</v>
      </c>
      <c r="L4346" s="11" t="n">
        <v>1.272</v>
      </c>
      <c r="M4346" s="11">
        <f>L4346-N4346</f>
        <v>3.4344</v>
      </c>
      <c r="N4346" s="11" t="n">
        <v>-2.1624</v>
      </c>
      <c r="O4346">
        <f>IF(L4346=0,"—",N4346/L4346)</f>
        <v>-1.7</v>
      </c>
      <c r="P4346" t="inlineStr">
        <is>
          <t>Central</t>
        </is>
      </c>
      <c r="Q4346" t="inlineStr">
        <is>
          <t>Consumer</t>
        </is>
      </c>
    </row>
    <row r="4347">
      <c r="A4347" s="8" t="n">
        <v>5885</v>
      </c>
      <c r="B4347" t="inlineStr">
        <is>
          <t>CA-2016-136301</t>
        </is>
      </c>
      <c r="C4347" s="9" t="n">
        <v>42442</v>
      </c>
      <c r="D4347" s="8" t="n">
        <v>2016</v>
      </c>
      <c r="E4347" s="8" t="n">
        <v>3</v>
      </c>
      <c r="F4347" t="inlineStr">
        <is>
          <t>2016-03</t>
        </is>
      </c>
      <c r="G4347" t="inlineStr">
        <is>
          <t>Office Supplies</t>
        </is>
      </c>
      <c r="H4347" t="inlineStr">
        <is>
          <t>Supplies</t>
        </is>
      </c>
      <c r="I4347" t="inlineStr">
        <is>
          <t>High Speed Automatic Electric Letter Opener</t>
        </is>
      </c>
      <c r="J4347" s="8" t="n">
        <v>3</v>
      </c>
      <c r="K4347" s="10" t="n">
        <v>0</v>
      </c>
      <c r="L4347" s="11" t="n">
        <v>4912.59</v>
      </c>
      <c r="M4347" s="11">
        <f>L4347-N4347</f>
        <v>4716.0864</v>
      </c>
      <c r="N4347" s="11" t="n">
        <v>196.5036</v>
      </c>
      <c r="O4347">
        <f>IF(L4347=0,"—",N4347/L4347)</f>
        <v>0.04</v>
      </c>
      <c r="P4347" t="inlineStr">
        <is>
          <t>West</t>
        </is>
      </c>
      <c r="Q4347" t="inlineStr">
        <is>
          <t>Corporate</t>
        </is>
      </c>
    </row>
    <row r="4348">
      <c r="A4348" s="8" t="n">
        <v>2346</v>
      </c>
      <c r="B4348" t="inlineStr">
        <is>
          <t>CA-2016-159373</t>
        </is>
      </c>
      <c r="C4348" s="9" t="n">
        <v>42442</v>
      </c>
      <c r="D4348" s="8" t="n">
        <v>2016</v>
      </c>
      <c r="E4348" s="8" t="n">
        <v>3</v>
      </c>
      <c r="F4348" t="inlineStr">
        <is>
          <t>2016-03</t>
        </is>
      </c>
      <c r="G4348" t="inlineStr">
        <is>
          <t>Office Supplies</t>
        </is>
      </c>
      <c r="H4348" t="inlineStr">
        <is>
          <t>Paper</t>
        </is>
      </c>
      <c r="I4348" t="inlineStr">
        <is>
          <t>TOPS Carbonless Receipt Book, Four 2-3/4 x 7-1/4 Money Receipts per Page</t>
        </is>
      </c>
      <c r="J4348" s="8" t="n">
        <v>5</v>
      </c>
      <c r="K4348" s="10" t="n">
        <v>0.2</v>
      </c>
      <c r="L4348" s="11" t="n">
        <v>70.08</v>
      </c>
      <c r="M4348" s="11">
        <f>L4348-N4348</f>
        <v>45.552</v>
      </c>
      <c r="N4348" s="11" t="n">
        <v>24.528</v>
      </c>
      <c r="O4348">
        <f>IF(L4348=0,"—",N4348/L4348)</f>
        <v>0.35</v>
      </c>
      <c r="P4348" t="inlineStr">
        <is>
          <t>Central</t>
        </is>
      </c>
      <c r="Q4348" t="inlineStr">
        <is>
          <t>Consumer</t>
        </is>
      </c>
    </row>
    <row r="4349">
      <c r="A4349" s="8" t="n">
        <v>2348</v>
      </c>
      <c r="B4349" t="inlineStr">
        <is>
          <t>CA-2016-159373</t>
        </is>
      </c>
      <c r="C4349" s="9" t="n">
        <v>42442</v>
      </c>
      <c r="D4349" s="8" t="n">
        <v>2016</v>
      </c>
      <c r="E4349" s="8" t="n">
        <v>3</v>
      </c>
      <c r="F4349" t="inlineStr">
        <is>
          <t>2016-03</t>
        </is>
      </c>
      <c r="G4349" t="inlineStr">
        <is>
          <t>Furniture</t>
        </is>
      </c>
      <c r="H4349" t="inlineStr">
        <is>
          <t>Tables</t>
        </is>
      </c>
      <c r="I4349" t="inlineStr">
        <is>
          <t>Hon Non-Folding Utility Tables</t>
        </is>
      </c>
      <c r="J4349" s="8" t="n">
        <v>5</v>
      </c>
      <c r="K4349" s="10" t="n">
        <v>0.3</v>
      </c>
      <c r="L4349" s="11" t="n">
        <v>557.585</v>
      </c>
      <c r="M4349" s="11">
        <f>L4349-N4349</f>
        <v>557.585</v>
      </c>
      <c r="N4349" s="11" t="n">
        <v>0</v>
      </c>
      <c r="O4349">
        <f>IF(L4349=0,"—",N4349/L4349)</f>
        <v>0</v>
      </c>
      <c r="P4349" t="inlineStr">
        <is>
          <t>Central</t>
        </is>
      </c>
      <c r="Q4349" t="inlineStr">
        <is>
          <t>Consumer</t>
        </is>
      </c>
    </row>
    <row r="4350">
      <c r="A4350" s="8" t="n">
        <v>2365</v>
      </c>
      <c r="B4350" t="inlineStr">
        <is>
          <t>US-2016-108637</t>
        </is>
      </c>
      <c r="C4350" s="9" t="n">
        <v>42442</v>
      </c>
      <c r="D4350" s="8" t="n">
        <v>2016</v>
      </c>
      <c r="E4350" s="8" t="n">
        <v>3</v>
      </c>
      <c r="F4350" t="inlineStr">
        <is>
          <t>2016-03</t>
        </is>
      </c>
      <c r="G4350" t="inlineStr">
        <is>
          <t>Office Supplies</t>
        </is>
      </c>
      <c r="H4350" t="inlineStr">
        <is>
          <t>Appliances</t>
        </is>
      </c>
      <c r="I4350" t="inlineStr">
        <is>
          <t>Eureka The Boss Lite 10-Amp Upright Vacuum, Blue</t>
        </is>
      </c>
      <c r="J4350" s="8" t="n">
        <v>2</v>
      </c>
      <c r="K4350" s="10" t="n">
        <v>0</v>
      </c>
      <c r="L4350" s="11" t="n">
        <v>160.32</v>
      </c>
      <c r="M4350" s="11">
        <f>L4350-N4350</f>
        <v>115.43039999999999</v>
      </c>
      <c r="N4350" s="11" t="n">
        <v>44.8896</v>
      </c>
      <c r="O4350">
        <f>IF(L4350=0,"—",N4350/L4350)</f>
        <v>0.28</v>
      </c>
      <c r="P4350" t="inlineStr">
        <is>
          <t>South</t>
        </is>
      </c>
      <c r="Q4350" t="inlineStr">
        <is>
          <t>Home Office</t>
        </is>
      </c>
    </row>
    <row r="4351">
      <c r="A4351" s="8" t="n">
        <v>7416</v>
      </c>
      <c r="B4351" t="inlineStr">
        <is>
          <t>US-2016-114013</t>
        </is>
      </c>
      <c r="C4351" s="9" t="n">
        <v>42442</v>
      </c>
      <c r="D4351" s="8" t="n">
        <v>2016</v>
      </c>
      <c r="E4351" s="8" t="n">
        <v>3</v>
      </c>
      <c r="F4351" t="inlineStr">
        <is>
          <t>2016-03</t>
        </is>
      </c>
      <c r="G4351" t="inlineStr">
        <is>
          <t>Technology</t>
        </is>
      </c>
      <c r="H4351" t="inlineStr">
        <is>
          <t>Accessories</t>
        </is>
      </c>
      <c r="I4351" t="inlineStr">
        <is>
          <t>Kensington Expert Mouse Optical USB Trackball for PC or Mac</t>
        </is>
      </c>
      <c r="J4351" s="8" t="n">
        <v>5</v>
      </c>
      <c r="K4351" s="10" t="n">
        <v>0.2</v>
      </c>
      <c r="L4351" s="11" t="n">
        <v>379.96</v>
      </c>
      <c r="M4351" s="11">
        <f>L4351-N4351</f>
        <v>332.465</v>
      </c>
      <c r="N4351" s="11" t="n">
        <v>47.495</v>
      </c>
      <c r="O4351">
        <f>IF(L4351=0,"—",N4351/L4351)</f>
        <v>0.125</v>
      </c>
      <c r="P4351" t="inlineStr">
        <is>
          <t>East</t>
        </is>
      </c>
      <c r="Q4351" t="inlineStr">
        <is>
          <t>Corporate</t>
        </is>
      </c>
    </row>
    <row r="4352">
      <c r="A4352" s="8" t="n">
        <v>7422</v>
      </c>
      <c r="B4352" t="inlineStr">
        <is>
          <t>US-2016-114013</t>
        </is>
      </c>
      <c r="C4352" s="9" t="n">
        <v>42442</v>
      </c>
      <c r="D4352" s="8" t="n">
        <v>2016</v>
      </c>
      <c r="E4352" s="8" t="n">
        <v>3</v>
      </c>
      <c r="F4352" t="inlineStr">
        <is>
          <t>2016-03</t>
        </is>
      </c>
      <c r="G4352" t="inlineStr">
        <is>
          <t>Office Supplies</t>
        </is>
      </c>
      <c r="H4352" t="inlineStr">
        <is>
          <t>Storage</t>
        </is>
      </c>
      <c r="I4352" t="inlineStr">
        <is>
          <t>Space Solutions Industrial Galvanized Steel Shelving.</t>
        </is>
      </c>
      <c r="J4352" s="8" t="n">
        <v>2</v>
      </c>
      <c r="K4352" s="10" t="n">
        <v>0.2</v>
      </c>
      <c r="L4352" s="11" t="n">
        <v>126.08</v>
      </c>
      <c r="M4352" s="11">
        <f>L4352-N4352</f>
        <v>154.448</v>
      </c>
      <c r="N4352" s="11" t="n">
        <v>-28.368</v>
      </c>
      <c r="O4352">
        <f>IF(L4352=0,"—",N4352/L4352)</f>
        <v>-0.22499999999999998</v>
      </c>
      <c r="P4352" t="inlineStr">
        <is>
          <t>East</t>
        </is>
      </c>
      <c r="Q4352" t="inlineStr">
        <is>
          <t>Corporate</t>
        </is>
      </c>
    </row>
    <row r="4353">
      <c r="A4353" s="8" t="n">
        <v>7421</v>
      </c>
      <c r="B4353" t="inlineStr">
        <is>
          <t>US-2016-114013</t>
        </is>
      </c>
      <c r="C4353" s="9" t="n">
        <v>42442</v>
      </c>
      <c r="D4353" s="8" t="n">
        <v>2016</v>
      </c>
      <c r="E4353" s="8" t="n">
        <v>3</v>
      </c>
      <c r="F4353" t="inlineStr">
        <is>
          <t>2016-03</t>
        </is>
      </c>
      <c r="G4353" t="inlineStr">
        <is>
          <t>Office Supplies</t>
        </is>
      </c>
      <c r="H4353" t="inlineStr">
        <is>
          <t>Binders</t>
        </is>
      </c>
      <c r="I4353" t="inlineStr">
        <is>
          <t>GBC VeloBind Cover Sets</t>
        </is>
      </c>
      <c r="J4353" s="8" t="n">
        <v>5</v>
      </c>
      <c r="K4353" s="10" t="n">
        <v>0.7</v>
      </c>
      <c r="L4353" s="11" t="n">
        <v>23.16</v>
      </c>
      <c r="M4353" s="11">
        <f>L4353-N4353</f>
        <v>38.6</v>
      </c>
      <c r="N4353" s="11" t="n">
        <v>-15.44</v>
      </c>
      <c r="O4353">
        <f>IF(L4353=0,"—",N4353/L4353)</f>
        <v>-0.6666666666666666</v>
      </c>
      <c r="P4353" t="inlineStr">
        <is>
          <t>East</t>
        </is>
      </c>
      <c r="Q4353" t="inlineStr">
        <is>
          <t>Corporate</t>
        </is>
      </c>
    </row>
    <row r="4354">
      <c r="A4354" s="8" t="n">
        <v>7417</v>
      </c>
      <c r="B4354" t="inlineStr">
        <is>
          <t>US-2016-114013</t>
        </is>
      </c>
      <c r="C4354" s="9" t="n">
        <v>42442</v>
      </c>
      <c r="D4354" s="8" t="n">
        <v>2016</v>
      </c>
      <c r="E4354" s="8" t="n">
        <v>3</v>
      </c>
      <c r="F4354" t="inlineStr">
        <is>
          <t>2016-03</t>
        </is>
      </c>
      <c r="G4354" t="inlineStr">
        <is>
          <t>Technology</t>
        </is>
      </c>
      <c r="H4354" t="inlineStr">
        <is>
          <t>Phones</t>
        </is>
      </c>
      <c r="I4354" t="inlineStr">
        <is>
          <t>Polycom CX600 IP Phone VoIP phone</t>
        </is>
      </c>
      <c r="J4354" s="8" t="n">
        <v>3</v>
      </c>
      <c r="K4354" s="10" t="n">
        <v>0.4</v>
      </c>
      <c r="L4354" s="11" t="n">
        <v>539.91</v>
      </c>
      <c r="M4354" s="11">
        <f>L4354-N4354</f>
        <v>656.8905</v>
      </c>
      <c r="N4354" s="11" t="n">
        <v>-116.9805</v>
      </c>
      <c r="O4354">
        <f>IF(L4354=0,"—",N4354/L4354)</f>
        <v>-0.2166666666666667</v>
      </c>
      <c r="P4354" t="inlineStr">
        <is>
          <t>East</t>
        </is>
      </c>
      <c r="Q4354" t="inlineStr">
        <is>
          <t>Corporate</t>
        </is>
      </c>
    </row>
    <row r="4355">
      <c r="A4355" s="8" t="n">
        <v>7418</v>
      </c>
      <c r="B4355" t="inlineStr">
        <is>
          <t>US-2016-114013</t>
        </is>
      </c>
      <c r="C4355" s="9" t="n">
        <v>42442</v>
      </c>
      <c r="D4355" s="8" t="n">
        <v>2016</v>
      </c>
      <c r="E4355" s="8" t="n">
        <v>3</v>
      </c>
      <c r="F4355" t="inlineStr">
        <is>
          <t>2016-03</t>
        </is>
      </c>
      <c r="G4355" t="inlineStr">
        <is>
          <t>Office Supplies</t>
        </is>
      </c>
      <c r="H4355" t="inlineStr">
        <is>
          <t>Paper</t>
        </is>
      </c>
      <c r="I4355" t="inlineStr">
        <is>
          <t>Speediset Carbonless Redi-Letter 7" x 8 1/2"</t>
        </is>
      </c>
      <c r="J4355" s="8" t="n">
        <v>5</v>
      </c>
      <c r="K4355" s="10" t="n">
        <v>0.2</v>
      </c>
      <c r="L4355" s="11" t="n">
        <v>41.24</v>
      </c>
      <c r="M4355" s="11">
        <f>L4355-N4355</f>
        <v>27.3215</v>
      </c>
      <c r="N4355" s="11" t="n">
        <v>13.9185</v>
      </c>
      <c r="O4355">
        <f>IF(L4355=0,"—",N4355/L4355)</f>
        <v>0.33749999999999997</v>
      </c>
      <c r="P4355" t="inlineStr">
        <is>
          <t>East</t>
        </is>
      </c>
      <c r="Q4355" t="inlineStr">
        <is>
          <t>Corporate</t>
        </is>
      </c>
    </row>
    <row r="4356">
      <c r="A4356" s="8" t="n">
        <v>7420</v>
      </c>
      <c r="B4356" t="inlineStr">
        <is>
          <t>US-2016-114013</t>
        </is>
      </c>
      <c r="C4356" s="9" t="n">
        <v>42442</v>
      </c>
      <c r="D4356" s="8" t="n">
        <v>2016</v>
      </c>
      <c r="E4356" s="8" t="n">
        <v>3</v>
      </c>
      <c r="F4356" t="inlineStr">
        <is>
          <t>2016-03</t>
        </is>
      </c>
      <c r="G4356" t="inlineStr">
        <is>
          <t>Office Supplies</t>
        </is>
      </c>
      <c r="H4356" t="inlineStr">
        <is>
          <t>Storage</t>
        </is>
      </c>
      <c r="I4356" t="inlineStr">
        <is>
          <t>SAFCO Commercial Wire Shelving, Black</t>
        </is>
      </c>
      <c r="J4356" s="8" t="n">
        <v>5</v>
      </c>
      <c r="K4356" s="10" t="n">
        <v>0.2</v>
      </c>
      <c r="L4356" s="11" t="n">
        <v>552.5599999999999</v>
      </c>
      <c r="M4356" s="11">
        <f>L4356-N4356</f>
        <v>690.6999999999999</v>
      </c>
      <c r="N4356" s="11" t="n">
        <v>-138.14</v>
      </c>
      <c r="O4356">
        <f>IF(L4356=0,"—",N4356/L4356)</f>
        <v>-0.25</v>
      </c>
      <c r="P4356" t="inlineStr">
        <is>
          <t>East</t>
        </is>
      </c>
      <c r="Q4356" t="inlineStr">
        <is>
          <t>Corporate</t>
        </is>
      </c>
    </row>
    <row r="4357">
      <c r="A4357" s="8" t="n">
        <v>7419</v>
      </c>
      <c r="B4357" t="inlineStr">
        <is>
          <t>US-2016-114013</t>
        </is>
      </c>
      <c r="C4357" s="9" t="n">
        <v>42442</v>
      </c>
      <c r="D4357" s="8" t="n">
        <v>2016</v>
      </c>
      <c r="E4357" s="8" t="n">
        <v>3</v>
      </c>
      <c r="F4357" t="inlineStr">
        <is>
          <t>2016-03</t>
        </is>
      </c>
      <c r="G4357" t="inlineStr">
        <is>
          <t>Office Supplies</t>
        </is>
      </c>
      <c r="H4357" t="inlineStr">
        <is>
          <t>Binders</t>
        </is>
      </c>
      <c r="I4357" t="inlineStr">
        <is>
          <t>Ibico EB-19 Dual Function Manual Binding System</t>
        </is>
      </c>
      <c r="J4357" s="8" t="n">
        <v>1</v>
      </c>
      <c r="K4357" s="10" t="n">
        <v>0.7</v>
      </c>
      <c r="L4357" s="11" t="n">
        <v>51.897</v>
      </c>
      <c r="M4357" s="11">
        <f>L4357-N4357</f>
        <v>93.41460000000001</v>
      </c>
      <c r="N4357" s="11" t="n">
        <v>-41.5176</v>
      </c>
      <c r="O4357">
        <f>IF(L4357=0,"—",N4357/L4357)</f>
        <v>-0.8</v>
      </c>
      <c r="P4357" t="inlineStr">
        <is>
          <t>East</t>
        </is>
      </c>
      <c r="Q4357" t="inlineStr">
        <is>
          <t>Corporate</t>
        </is>
      </c>
    </row>
    <row r="4358">
      <c r="A4358" s="8" t="n">
        <v>7423</v>
      </c>
      <c r="B4358" t="inlineStr">
        <is>
          <t>US-2016-114013</t>
        </is>
      </c>
      <c r="C4358" s="9" t="n">
        <v>42442</v>
      </c>
      <c r="D4358" s="8" t="n">
        <v>2016</v>
      </c>
      <c r="E4358" s="8" t="n">
        <v>3</v>
      </c>
      <c r="F4358" t="inlineStr">
        <is>
          <t>2016-03</t>
        </is>
      </c>
      <c r="G4358" t="inlineStr">
        <is>
          <t>Technology</t>
        </is>
      </c>
      <c r="H4358" t="inlineStr">
        <is>
          <t>Machines</t>
        </is>
      </c>
      <c r="I4358" t="inlineStr">
        <is>
          <t>Okidata MB491 Multifunction Printer</t>
        </is>
      </c>
      <c r="J4358" s="8" t="n">
        <v>3</v>
      </c>
      <c r="K4358" s="10" t="n">
        <v>0.7</v>
      </c>
      <c r="L4358" s="11" t="n">
        <v>449.1</v>
      </c>
      <c r="M4358" s="11">
        <f>L4358-N4358</f>
        <v>1092.81</v>
      </c>
      <c r="N4358" s="11" t="n">
        <v>-643.71</v>
      </c>
      <c r="O4358">
        <f>IF(L4358=0,"—",N4358/L4358)</f>
        <v>-1.4333333333333333</v>
      </c>
      <c r="P4358" t="inlineStr">
        <is>
          <t>East</t>
        </is>
      </c>
      <c r="Q4358" t="inlineStr">
        <is>
          <t>Corporate</t>
        </is>
      </c>
    </row>
    <row r="4359">
      <c r="A4359" s="8" t="n">
        <v>7415</v>
      </c>
      <c r="B4359" t="inlineStr">
        <is>
          <t>US-2016-114013</t>
        </is>
      </c>
      <c r="C4359" s="9" t="n">
        <v>42442</v>
      </c>
      <c r="D4359" s="8" t="n">
        <v>2016</v>
      </c>
      <c r="E4359" s="8" t="n">
        <v>3</v>
      </c>
      <c r="F4359" t="inlineStr">
        <is>
          <t>2016-03</t>
        </is>
      </c>
      <c r="G4359" t="inlineStr">
        <is>
          <t>Furniture</t>
        </is>
      </c>
      <c r="H4359" t="inlineStr">
        <is>
          <t>Chairs</t>
        </is>
      </c>
      <c r="I4359" t="inlineStr">
        <is>
          <t>SAFCO Arco Folding Chair</t>
        </is>
      </c>
      <c r="J4359" s="8" t="n">
        <v>2</v>
      </c>
      <c r="K4359" s="10" t="n">
        <v>0.3</v>
      </c>
      <c r="L4359" s="11" t="n">
        <v>386.68</v>
      </c>
      <c r="M4359" s="11">
        <f>L4359-N4359</f>
        <v>392.204</v>
      </c>
      <c r="N4359" s="11" t="n">
        <v>-5.524</v>
      </c>
      <c r="O4359">
        <f>IF(L4359=0,"—",N4359/L4359)</f>
        <v>-0.014285714285714285</v>
      </c>
      <c r="P4359" t="inlineStr">
        <is>
          <t>East</t>
        </is>
      </c>
      <c r="Q4359" t="inlineStr">
        <is>
          <t>Corporate</t>
        </is>
      </c>
    </row>
    <row r="4360">
      <c r="A4360" s="8" t="n">
        <v>9343</v>
      </c>
      <c r="B4360" t="inlineStr">
        <is>
          <t>CA-2016-119123</t>
        </is>
      </c>
      <c r="C4360" s="9" t="n">
        <v>42442</v>
      </c>
      <c r="D4360" s="8" t="n">
        <v>2016</v>
      </c>
      <c r="E4360" s="8" t="n">
        <v>3</v>
      </c>
      <c r="F4360" t="inlineStr">
        <is>
          <t>2016-03</t>
        </is>
      </c>
      <c r="G4360" t="inlineStr">
        <is>
          <t>Office Supplies</t>
        </is>
      </c>
      <c r="H4360" t="inlineStr">
        <is>
          <t>Binders</t>
        </is>
      </c>
      <c r="I4360" t="inlineStr">
        <is>
          <t>Cardinal EasyOpen D-Ring Binders</t>
        </is>
      </c>
      <c r="J4360" s="8" t="n">
        <v>7</v>
      </c>
      <c r="K4360" s="10" t="n">
        <v>0.2</v>
      </c>
      <c r="L4360" s="11" t="n">
        <v>51.184</v>
      </c>
      <c r="M4360" s="11">
        <f>L4360-N4360</f>
        <v>31.99</v>
      </c>
      <c r="N4360" s="11" t="n">
        <v>19.194</v>
      </c>
      <c r="O4360">
        <f>IF(L4360=0,"—",N4360/L4360)</f>
        <v>0.375</v>
      </c>
      <c r="P4360" t="inlineStr">
        <is>
          <t>West</t>
        </is>
      </c>
      <c r="Q4360" t="inlineStr">
        <is>
          <t>Home Office</t>
        </is>
      </c>
    </row>
    <row r="4361">
      <c r="A4361" s="8" t="n">
        <v>3930</v>
      </c>
      <c r="B4361" t="inlineStr">
        <is>
          <t>CA-2016-162082</t>
        </is>
      </c>
      <c r="C4361" s="9" t="n">
        <v>42443</v>
      </c>
      <c r="D4361" s="8" t="n">
        <v>2016</v>
      </c>
      <c r="E4361" s="8" t="n">
        <v>3</v>
      </c>
      <c r="F4361" t="inlineStr">
        <is>
          <t>2016-03</t>
        </is>
      </c>
      <c r="G4361" t="inlineStr">
        <is>
          <t>Office Supplies</t>
        </is>
      </c>
      <c r="H4361" t="inlineStr">
        <is>
          <t>Paper</t>
        </is>
      </c>
      <c r="I4361" t="inlineStr">
        <is>
          <t>Xerox 1993</t>
        </is>
      </c>
      <c r="J4361" s="8" t="n">
        <v>1</v>
      </c>
      <c r="K4361" s="10" t="n">
        <v>0.2</v>
      </c>
      <c r="L4361" s="11" t="n">
        <v>5.184</v>
      </c>
      <c r="M4361" s="11">
        <f>L4361-N4361</f>
        <v>3.3048</v>
      </c>
      <c r="N4361" s="11" t="n">
        <v>1.8792</v>
      </c>
      <c r="O4361">
        <f>IF(L4361=0,"—",N4361/L4361)</f>
        <v>0.3625</v>
      </c>
      <c r="P4361" t="inlineStr">
        <is>
          <t>Central</t>
        </is>
      </c>
      <c r="Q4361" t="inlineStr">
        <is>
          <t>Consumer</t>
        </is>
      </c>
    </row>
    <row r="4362">
      <c r="A4362" s="8" t="n">
        <v>6116</v>
      </c>
      <c r="B4362" t="inlineStr">
        <is>
          <t>CA-2016-133802</t>
        </is>
      </c>
      <c r="C4362" s="9" t="n">
        <v>42443</v>
      </c>
      <c r="D4362" s="8" t="n">
        <v>2016</v>
      </c>
      <c r="E4362" s="8" t="n">
        <v>3</v>
      </c>
      <c r="F4362" t="inlineStr">
        <is>
          <t>2016-03</t>
        </is>
      </c>
      <c r="G4362" t="inlineStr">
        <is>
          <t>Office Supplies</t>
        </is>
      </c>
      <c r="H4362" t="inlineStr">
        <is>
          <t>Binders</t>
        </is>
      </c>
      <c r="I4362" t="inlineStr">
        <is>
          <t>Wilson Jones Leather-Like Binders with DublLock Round Rings</t>
        </is>
      </c>
      <c r="J4362" s="8" t="n">
        <v>6</v>
      </c>
      <c r="K4362" s="10" t="n">
        <v>0.2</v>
      </c>
      <c r="L4362" s="11" t="n">
        <v>41.904</v>
      </c>
      <c r="M4362" s="11">
        <f>L4362-N4362</f>
        <v>27.761400000000002</v>
      </c>
      <c r="N4362" s="11" t="n">
        <v>14.1426</v>
      </c>
      <c r="O4362">
        <f>IF(L4362=0,"—",N4362/L4362)</f>
        <v>0.33749999999999997</v>
      </c>
      <c r="P4362" t="inlineStr">
        <is>
          <t>West</t>
        </is>
      </c>
      <c r="Q4362" t="inlineStr">
        <is>
          <t>Corporate</t>
        </is>
      </c>
    </row>
    <row r="4363">
      <c r="A4363" s="8" t="n">
        <v>3931</v>
      </c>
      <c r="B4363" t="inlineStr">
        <is>
          <t>CA-2016-162082</t>
        </is>
      </c>
      <c r="C4363" s="9" t="n">
        <v>42443</v>
      </c>
      <c r="D4363" s="8" t="n">
        <v>2016</v>
      </c>
      <c r="E4363" s="8" t="n">
        <v>3</v>
      </c>
      <c r="F4363" t="inlineStr">
        <is>
          <t>2016-03</t>
        </is>
      </c>
      <c r="G4363" t="inlineStr">
        <is>
          <t>Office Supplies</t>
        </is>
      </c>
      <c r="H4363" t="inlineStr">
        <is>
          <t>Art</t>
        </is>
      </c>
      <c r="I4363" t="inlineStr">
        <is>
          <t>BOSTON Ranger #55 Pencil Sharpener, Black</t>
        </is>
      </c>
      <c r="J4363" s="8" t="n">
        <v>7</v>
      </c>
      <c r="K4363" s="10" t="n">
        <v>0.2</v>
      </c>
      <c r="L4363" s="11" t="n">
        <v>145.544</v>
      </c>
      <c r="M4363" s="11">
        <f>L4363-N4363</f>
        <v>129.1703</v>
      </c>
      <c r="N4363" s="11" t="n">
        <v>16.3737</v>
      </c>
      <c r="O4363">
        <f>IF(L4363=0,"—",N4363/L4363)</f>
        <v>0.11249999999999999</v>
      </c>
      <c r="P4363" t="inlineStr">
        <is>
          <t>Central</t>
        </is>
      </c>
      <c r="Q4363" t="inlineStr">
        <is>
          <t>Consumer</t>
        </is>
      </c>
    </row>
    <row r="4364">
      <c r="A4364" s="8" t="n">
        <v>1693</v>
      </c>
      <c r="B4364" t="inlineStr">
        <is>
          <t>US-2016-154361</t>
        </is>
      </c>
      <c r="C4364" s="9" t="n">
        <v>42443</v>
      </c>
      <c r="D4364" s="8" t="n">
        <v>2016</v>
      </c>
      <c r="E4364" s="8" t="n">
        <v>3</v>
      </c>
      <c r="F4364" t="inlineStr">
        <is>
          <t>2016-03</t>
        </is>
      </c>
      <c r="G4364" t="inlineStr">
        <is>
          <t>Furniture</t>
        </is>
      </c>
      <c r="H4364" t="inlineStr">
        <is>
          <t>Furnishings</t>
        </is>
      </c>
      <c r="I4364" t="inlineStr">
        <is>
          <t>Advantus Panel Wall Acrylic Frame</t>
        </is>
      </c>
      <c r="J4364" s="8" t="n">
        <v>5</v>
      </c>
      <c r="K4364" s="10" t="n">
        <v>0.2</v>
      </c>
      <c r="L4364" s="11" t="n">
        <v>21.88</v>
      </c>
      <c r="M4364" s="11">
        <f>L4364-N4364</f>
        <v>15.5895</v>
      </c>
      <c r="N4364" s="11" t="n">
        <v>6.2905</v>
      </c>
      <c r="O4364">
        <f>IF(L4364=0,"—",N4364/L4364)</f>
        <v>0.2875</v>
      </c>
      <c r="P4364" t="inlineStr">
        <is>
          <t>East</t>
        </is>
      </c>
      <c r="Q4364" t="inlineStr">
        <is>
          <t>Consumer</t>
        </is>
      </c>
    </row>
    <row r="4365">
      <c r="A4365" s="8" t="n">
        <v>8934</v>
      </c>
      <c r="B4365" t="inlineStr">
        <is>
          <t>CA-2016-102134</t>
        </is>
      </c>
      <c r="C4365" s="9" t="n">
        <v>42443</v>
      </c>
      <c r="D4365" s="8" t="n">
        <v>2016</v>
      </c>
      <c r="E4365" s="8" t="n">
        <v>3</v>
      </c>
      <c r="F4365" t="inlineStr">
        <is>
          <t>2016-03</t>
        </is>
      </c>
      <c r="G4365" t="inlineStr">
        <is>
          <t>Furniture</t>
        </is>
      </c>
      <c r="H4365" t="inlineStr">
        <is>
          <t>Furnishings</t>
        </is>
      </c>
      <c r="I4365" t="inlineStr">
        <is>
          <t>Westinghouse Clip-On Gooseneck Lamps</t>
        </is>
      </c>
      <c r="J4365" s="8" t="n">
        <v>2</v>
      </c>
      <c r="K4365" s="10" t="n">
        <v>0</v>
      </c>
      <c r="L4365" s="11" t="n">
        <v>16.74</v>
      </c>
      <c r="M4365" s="11">
        <f>L4365-N4365</f>
        <v>12.387599999999999</v>
      </c>
      <c r="N4365" s="11" t="n">
        <v>4.3524</v>
      </c>
      <c r="O4365">
        <f>IF(L4365=0,"—",N4365/L4365)</f>
        <v>0.26000000000000006</v>
      </c>
      <c r="P4365" t="inlineStr">
        <is>
          <t>Central</t>
        </is>
      </c>
      <c r="Q4365" t="inlineStr">
        <is>
          <t>Corporate</t>
        </is>
      </c>
    </row>
    <row r="4366">
      <c r="A4366" s="8" t="n">
        <v>4259</v>
      </c>
      <c r="B4366" t="inlineStr">
        <is>
          <t>CA-2016-124793</t>
        </is>
      </c>
      <c r="C4366" s="9" t="n">
        <v>42443</v>
      </c>
      <c r="D4366" s="8" t="n">
        <v>2016</v>
      </c>
      <c r="E4366" s="8" t="n">
        <v>3</v>
      </c>
      <c r="F4366" t="inlineStr">
        <is>
          <t>2016-03</t>
        </is>
      </c>
      <c r="G4366" t="inlineStr">
        <is>
          <t>Furniture</t>
        </is>
      </c>
      <c r="H4366" t="inlineStr">
        <is>
          <t>Chairs</t>
        </is>
      </c>
      <c r="I4366" t="inlineStr">
        <is>
          <t>Global High-Back Leather Tilter, Burgundy</t>
        </is>
      </c>
      <c r="J4366" s="8" t="n">
        <v>2</v>
      </c>
      <c r="K4366" s="10" t="n">
        <v>0.2</v>
      </c>
      <c r="L4366" s="11" t="n">
        <v>196.784</v>
      </c>
      <c r="M4366" s="11">
        <f>L4366-N4366</f>
        <v>218.9222</v>
      </c>
      <c r="N4366" s="11" t="n">
        <v>-22.1382</v>
      </c>
      <c r="O4366">
        <f>IF(L4366=0,"—",N4366/L4366)</f>
        <v>-0.11250000000000002</v>
      </c>
      <c r="P4366" t="inlineStr">
        <is>
          <t>West</t>
        </is>
      </c>
      <c r="Q4366" t="inlineStr">
        <is>
          <t>Corporate</t>
        </is>
      </c>
    </row>
    <row r="4367">
      <c r="A4367" s="8" t="n">
        <v>3929</v>
      </c>
      <c r="B4367" t="inlineStr">
        <is>
          <t>CA-2016-162082</t>
        </is>
      </c>
      <c r="C4367" s="9" t="n">
        <v>42443</v>
      </c>
      <c r="D4367" s="8" t="n">
        <v>2016</v>
      </c>
      <c r="E4367" s="8" t="n">
        <v>3</v>
      </c>
      <c r="F4367" t="inlineStr">
        <is>
          <t>2016-03</t>
        </is>
      </c>
      <c r="G4367" t="inlineStr">
        <is>
          <t>Furniture</t>
        </is>
      </c>
      <c r="H4367" t="inlineStr">
        <is>
          <t>Bookcases</t>
        </is>
      </c>
      <c r="I4367" t="inlineStr">
        <is>
          <t>Safco Value Mate Series Steel Bookcases, Baked Enamel Finish on Steel, Gray</t>
        </is>
      </c>
      <c r="J4367" s="8" t="n">
        <v>5</v>
      </c>
      <c r="K4367" s="10" t="n">
        <v>0.32</v>
      </c>
      <c r="L4367" s="11" t="n">
        <v>241.332</v>
      </c>
      <c r="M4367" s="11">
        <f>L4367-N4367</f>
        <v>255.528</v>
      </c>
      <c r="N4367" s="11" t="n">
        <v>-14.196</v>
      </c>
      <c r="O4367">
        <f>IF(L4367=0,"—",N4367/L4367)</f>
        <v>-0.058823529411764705</v>
      </c>
      <c r="P4367" t="inlineStr">
        <is>
          <t>Central</t>
        </is>
      </c>
      <c r="Q4367" t="inlineStr">
        <is>
          <t>Consumer</t>
        </is>
      </c>
    </row>
    <row r="4368">
      <c r="A4368" s="8" t="n">
        <v>9920</v>
      </c>
      <c r="B4368" t="inlineStr">
        <is>
          <t>CA-2016-149272</t>
        </is>
      </c>
      <c r="C4368" s="9" t="n">
        <v>42444</v>
      </c>
      <c r="D4368" s="8" t="n">
        <v>2016</v>
      </c>
      <c r="E4368" s="8" t="n">
        <v>3</v>
      </c>
      <c r="F4368" t="inlineStr">
        <is>
          <t>2016-03</t>
        </is>
      </c>
      <c r="G4368" t="inlineStr">
        <is>
          <t>Furniture</t>
        </is>
      </c>
      <c r="H4368" t="inlineStr">
        <is>
          <t>Chairs</t>
        </is>
      </c>
      <c r="I4368" t="inlineStr">
        <is>
          <t>Novimex Swivel Fabric Task Chair</t>
        </is>
      </c>
      <c r="J4368" s="8" t="n">
        <v>5</v>
      </c>
      <c r="K4368" s="10" t="n">
        <v>0.3</v>
      </c>
      <c r="L4368" s="11" t="n">
        <v>528.4299999999999</v>
      </c>
      <c r="M4368" s="11">
        <f>L4368-N4368</f>
        <v>671.861</v>
      </c>
      <c r="N4368" s="11" t="n">
        <v>-143.431</v>
      </c>
      <c r="O4368">
        <f>IF(L4368=0,"—",N4368/L4368)</f>
        <v>-0.27142857142857146</v>
      </c>
      <c r="P4368" t="inlineStr">
        <is>
          <t>Central</t>
        </is>
      </c>
      <c r="Q4368" t="inlineStr">
        <is>
          <t>Corporate</t>
        </is>
      </c>
    </row>
    <row r="4369">
      <c r="A4369" s="8" t="n">
        <v>7649</v>
      </c>
      <c r="B4369" t="inlineStr">
        <is>
          <t>CA-2016-138968</t>
        </is>
      </c>
      <c r="C4369" s="9" t="n">
        <v>42444</v>
      </c>
      <c r="D4369" s="8" t="n">
        <v>2016</v>
      </c>
      <c r="E4369" s="8" t="n">
        <v>3</v>
      </c>
      <c r="F4369" t="inlineStr">
        <is>
          <t>2016-03</t>
        </is>
      </c>
      <c r="G4369" t="inlineStr">
        <is>
          <t>Furniture</t>
        </is>
      </c>
      <c r="H4369" t="inlineStr">
        <is>
          <t>Chairs</t>
        </is>
      </c>
      <c r="I4369" t="inlineStr">
        <is>
          <t>Global Comet Stacking Arm Chair</t>
        </is>
      </c>
      <c r="J4369" s="8" t="n">
        <v>4</v>
      </c>
      <c r="K4369" s="10" t="n">
        <v>0.2</v>
      </c>
      <c r="L4369" s="11" t="n">
        <v>1352.032</v>
      </c>
      <c r="M4369" s="11">
        <f>L4369-N4369</f>
        <v>1267.53</v>
      </c>
      <c r="N4369" s="11" t="n">
        <v>84.502</v>
      </c>
      <c r="O4369">
        <f>IF(L4369=0,"—",N4369/L4369)</f>
        <v>0.0625</v>
      </c>
      <c r="P4369" t="inlineStr">
        <is>
          <t>West</t>
        </is>
      </c>
      <c r="Q4369" t="inlineStr">
        <is>
          <t>Corporate</t>
        </is>
      </c>
    </row>
    <row r="4370">
      <c r="A4370" s="8" t="n">
        <v>1615</v>
      </c>
      <c r="B4370" t="inlineStr">
        <is>
          <t>US-2016-113509</t>
        </is>
      </c>
      <c r="C4370" s="9" t="n">
        <v>42444</v>
      </c>
      <c r="D4370" s="8" t="n">
        <v>2016</v>
      </c>
      <c r="E4370" s="8" t="n">
        <v>3</v>
      </c>
      <c r="F4370" t="inlineStr">
        <is>
          <t>2016-03</t>
        </is>
      </c>
      <c r="G4370" t="inlineStr">
        <is>
          <t>Technology</t>
        </is>
      </c>
      <c r="H4370" t="inlineStr">
        <is>
          <t>Accessories</t>
        </is>
      </c>
      <c r="I4370" t="inlineStr">
        <is>
          <t>V7 USB Numeric Keypad</t>
        </is>
      </c>
      <c r="J4370" s="8" t="n">
        <v>3</v>
      </c>
      <c r="K4370" s="10" t="n">
        <v>0.2</v>
      </c>
      <c r="L4370" s="11" t="n">
        <v>83.976</v>
      </c>
      <c r="M4370" s="11">
        <f>L4370-N4370</f>
        <v>97.6221</v>
      </c>
      <c r="N4370" s="11" t="n">
        <v>-13.6461</v>
      </c>
      <c r="O4370">
        <f>IF(L4370=0,"—",N4370/L4370)</f>
        <v>-0.1625</v>
      </c>
      <c r="P4370" t="inlineStr">
        <is>
          <t>East</t>
        </is>
      </c>
      <c r="Q4370" t="inlineStr">
        <is>
          <t>Home Office</t>
        </is>
      </c>
    </row>
    <row r="4371">
      <c r="A4371" s="8" t="n">
        <v>7648</v>
      </c>
      <c r="B4371" t="inlineStr">
        <is>
          <t>CA-2016-138968</t>
        </is>
      </c>
      <c r="C4371" s="9" t="n">
        <v>42444</v>
      </c>
      <c r="D4371" s="8" t="n">
        <v>2016</v>
      </c>
      <c r="E4371" s="8" t="n">
        <v>3</v>
      </c>
      <c r="F4371" t="inlineStr">
        <is>
          <t>2016-03</t>
        </is>
      </c>
      <c r="G4371" t="inlineStr">
        <is>
          <t>Office Supplies</t>
        </is>
      </c>
      <c r="H4371" t="inlineStr">
        <is>
          <t>Binders</t>
        </is>
      </c>
      <c r="I4371" t="inlineStr">
        <is>
          <t>Avery Round Ring Poly Binders</t>
        </is>
      </c>
      <c r="J4371" s="8" t="n">
        <v>2</v>
      </c>
      <c r="K4371" s="10" t="n">
        <v>0.2</v>
      </c>
      <c r="L4371" s="11" t="n">
        <v>4.544</v>
      </c>
      <c r="M4371" s="11">
        <f>L4371-N4371</f>
        <v>2.8968</v>
      </c>
      <c r="N4371" s="11" t="n">
        <v>1.6472</v>
      </c>
      <c r="O4371">
        <f>IF(L4371=0,"—",N4371/L4371)</f>
        <v>0.36250000000000004</v>
      </c>
      <c r="P4371" t="inlineStr">
        <is>
          <t>West</t>
        </is>
      </c>
      <c r="Q4371" t="inlineStr">
        <is>
          <t>Corporate</t>
        </is>
      </c>
    </row>
    <row r="4372">
      <c r="A4372" s="8" t="n">
        <v>9921</v>
      </c>
      <c r="B4372" t="inlineStr">
        <is>
          <t>CA-2016-149272</t>
        </is>
      </c>
      <c r="C4372" s="9" t="n">
        <v>42444</v>
      </c>
      <c r="D4372" s="8" t="n">
        <v>2016</v>
      </c>
      <c r="E4372" s="8" t="n">
        <v>3</v>
      </c>
      <c r="F4372" t="inlineStr">
        <is>
          <t>2016-03</t>
        </is>
      </c>
      <c r="G4372" t="inlineStr">
        <is>
          <t>Office Supplies</t>
        </is>
      </c>
      <c r="H4372" t="inlineStr">
        <is>
          <t>Binders</t>
        </is>
      </c>
      <c r="I4372" t="inlineStr">
        <is>
          <t>GBC Pre-Punched Binding Paper, Plastic, White, 8-1/2" x 11"</t>
        </is>
      </c>
      <c r="J4372" s="8" t="n">
        <v>7</v>
      </c>
      <c r="K4372" s="10" t="n">
        <v>0.8</v>
      </c>
      <c r="L4372" s="11" t="n">
        <v>22.386</v>
      </c>
      <c r="M4372" s="11">
        <f>L4372-N4372</f>
        <v>58.203599999999994</v>
      </c>
      <c r="N4372" s="11" t="n">
        <v>-35.8176</v>
      </c>
      <c r="O4372">
        <f>IF(L4372=0,"—",N4372/L4372)</f>
        <v>-1.6</v>
      </c>
      <c r="P4372" t="inlineStr">
        <is>
          <t>Central</t>
        </is>
      </c>
      <c r="Q4372" t="inlineStr">
        <is>
          <t>Corporate</t>
        </is>
      </c>
    </row>
    <row r="4373">
      <c r="A4373" s="8" t="n">
        <v>9169</v>
      </c>
      <c r="B4373" t="inlineStr">
        <is>
          <t>CA-2016-140571</t>
        </is>
      </c>
      <c r="C4373" s="9" t="n">
        <v>42444</v>
      </c>
      <c r="D4373" s="8" t="n">
        <v>2016</v>
      </c>
      <c r="E4373" s="8" t="n">
        <v>3</v>
      </c>
      <c r="F4373" t="inlineStr">
        <is>
          <t>2016-03</t>
        </is>
      </c>
      <c r="G4373" t="inlineStr">
        <is>
          <t>Office Supplies</t>
        </is>
      </c>
      <c r="H4373" t="inlineStr">
        <is>
          <t>Paper</t>
        </is>
      </c>
      <c r="I4373" t="inlineStr">
        <is>
          <t>Xerox 1964</t>
        </is>
      </c>
      <c r="J4373" s="8" t="n">
        <v>14</v>
      </c>
      <c r="K4373" s="10" t="n">
        <v>0</v>
      </c>
      <c r="L4373" s="11" t="n">
        <v>319.76</v>
      </c>
      <c r="M4373" s="11">
        <f>L4373-N4373</f>
        <v>172.6704</v>
      </c>
      <c r="N4373" s="11" t="n">
        <v>147.0896</v>
      </c>
      <c r="O4373">
        <f>IF(L4373=0,"—",N4373/L4373)</f>
        <v>0.45999999999999996</v>
      </c>
      <c r="P4373" t="inlineStr">
        <is>
          <t>South</t>
        </is>
      </c>
      <c r="Q4373" t="inlineStr">
        <is>
          <t>Home Office</t>
        </is>
      </c>
    </row>
    <row r="4374">
      <c r="A4374" s="8" t="n">
        <v>9170</v>
      </c>
      <c r="B4374" t="inlineStr">
        <is>
          <t>CA-2016-140571</t>
        </is>
      </c>
      <c r="C4374" s="9" t="n">
        <v>42444</v>
      </c>
      <c r="D4374" s="8" t="n">
        <v>2016</v>
      </c>
      <c r="E4374" s="8" t="n">
        <v>3</v>
      </c>
      <c r="F4374" t="inlineStr">
        <is>
          <t>2016-03</t>
        </is>
      </c>
      <c r="G4374" t="inlineStr">
        <is>
          <t>Office Supplies</t>
        </is>
      </c>
      <c r="H4374" t="inlineStr">
        <is>
          <t>Paper</t>
        </is>
      </c>
      <c r="I4374" t="inlineStr">
        <is>
          <t>Xerox 1964</t>
        </is>
      </c>
      <c r="J4374" s="8" t="n">
        <v>2</v>
      </c>
      <c r="K4374" s="10" t="n">
        <v>0</v>
      </c>
      <c r="L4374" s="11" t="n">
        <v>45.68</v>
      </c>
      <c r="M4374" s="11">
        <f>L4374-N4374</f>
        <v>24.6672</v>
      </c>
      <c r="N4374" s="11" t="n">
        <v>21.0128</v>
      </c>
      <c r="O4374">
        <f>IF(L4374=0,"—",N4374/L4374)</f>
        <v>0.45999999999999996</v>
      </c>
      <c r="P4374" t="inlineStr">
        <is>
          <t>South</t>
        </is>
      </c>
      <c r="Q4374" t="inlineStr">
        <is>
          <t>Home Office</t>
        </is>
      </c>
    </row>
    <row r="4375">
      <c r="A4375" s="8" t="n">
        <v>4400</v>
      </c>
      <c r="B4375" t="inlineStr">
        <is>
          <t>CA-2016-131737</t>
        </is>
      </c>
      <c r="C4375" s="9" t="n">
        <v>42446</v>
      </c>
      <c r="D4375" s="8" t="n">
        <v>2016</v>
      </c>
      <c r="E4375" s="8" t="n">
        <v>3</v>
      </c>
      <c r="F4375" t="inlineStr">
        <is>
          <t>2016-03</t>
        </is>
      </c>
      <c r="G4375" t="inlineStr">
        <is>
          <t>Office Supplies</t>
        </is>
      </c>
      <c r="H4375" t="inlineStr">
        <is>
          <t>Envelopes</t>
        </is>
      </c>
      <c r="I4375" t="inlineStr">
        <is>
          <t>Blue String-Tie &amp; Button Interoffice Envelopes, 10 x 13</t>
        </is>
      </c>
      <c r="J4375" s="8" t="n">
        <v>5</v>
      </c>
      <c r="K4375" s="10" t="n">
        <v>0</v>
      </c>
      <c r="L4375" s="11" t="n">
        <v>199.9</v>
      </c>
      <c r="M4375" s="11">
        <f>L4375-N4375</f>
        <v>109.94500000000001</v>
      </c>
      <c r="N4375" s="11" t="n">
        <v>89.955</v>
      </c>
      <c r="O4375">
        <f>IF(L4375=0,"—",N4375/L4375)</f>
        <v>0.44999999999999996</v>
      </c>
      <c r="P4375" t="inlineStr">
        <is>
          <t>East</t>
        </is>
      </c>
      <c r="Q4375" t="inlineStr">
        <is>
          <t>Consumer</t>
        </is>
      </c>
    </row>
    <row r="4376">
      <c r="A4376" s="8" t="n">
        <v>3737</v>
      </c>
      <c r="B4376" t="inlineStr">
        <is>
          <t>CA-2016-115476</t>
        </is>
      </c>
      <c r="C4376" s="9" t="n">
        <v>42446</v>
      </c>
      <c r="D4376" s="8" t="n">
        <v>2016</v>
      </c>
      <c r="E4376" s="8" t="n">
        <v>3</v>
      </c>
      <c r="F4376" t="inlineStr">
        <is>
          <t>2016-03</t>
        </is>
      </c>
      <c r="G4376" t="inlineStr">
        <is>
          <t>Technology</t>
        </is>
      </c>
      <c r="H4376" t="inlineStr">
        <is>
          <t>Phones</t>
        </is>
      </c>
      <c r="I4376" t="inlineStr">
        <is>
          <t>Plantronics Voyager Pro HD - Bluetooth Headset</t>
        </is>
      </c>
      <c r="J4376" s="8" t="n">
        <v>2</v>
      </c>
      <c r="K4376" s="10" t="n">
        <v>0</v>
      </c>
      <c r="L4376" s="11" t="n">
        <v>129.98</v>
      </c>
      <c r="M4376" s="11">
        <f>L4376-N4376</f>
        <v>67.58959999999999</v>
      </c>
      <c r="N4376" s="11" t="n">
        <v>62.3904</v>
      </c>
      <c r="O4376">
        <f>IF(L4376=0,"—",N4376/L4376)</f>
        <v>0.48000000000000004</v>
      </c>
      <c r="P4376" t="inlineStr">
        <is>
          <t>East</t>
        </is>
      </c>
      <c r="Q4376" t="inlineStr">
        <is>
          <t>Consumer</t>
        </is>
      </c>
    </row>
    <row r="4377">
      <c r="A4377" s="8" t="n">
        <v>3738</v>
      </c>
      <c r="B4377" t="inlineStr">
        <is>
          <t>CA-2016-115476</t>
        </is>
      </c>
      <c r="C4377" s="9" t="n">
        <v>42446</v>
      </c>
      <c r="D4377" s="8" t="n">
        <v>2016</v>
      </c>
      <c r="E4377" s="8" t="n">
        <v>3</v>
      </c>
      <c r="F4377" t="inlineStr">
        <is>
          <t>2016-03</t>
        </is>
      </c>
      <c r="G4377" t="inlineStr">
        <is>
          <t>Office Supplies</t>
        </is>
      </c>
      <c r="H4377" t="inlineStr">
        <is>
          <t>Binders</t>
        </is>
      </c>
      <c r="I4377" t="inlineStr">
        <is>
          <t>Acco Flexible ACCOHIDE Square Ring Data Binder, Dark Blue, 11 1/2" X 14" 7/8"</t>
        </is>
      </c>
      <c r="J4377" s="8" t="n">
        <v>2</v>
      </c>
      <c r="K4377" s="10" t="n">
        <v>0</v>
      </c>
      <c r="L4377" s="11" t="n">
        <v>32.54</v>
      </c>
      <c r="M4377" s="11">
        <f>L4377-N4377</f>
        <v>16.595399999999998</v>
      </c>
      <c r="N4377" s="11" t="n">
        <v>15.9446</v>
      </c>
      <c r="O4377">
        <f>IF(L4377=0,"—",N4377/L4377)</f>
        <v>0.49</v>
      </c>
      <c r="P4377" t="inlineStr">
        <is>
          <t>East</t>
        </is>
      </c>
      <c r="Q4377" t="inlineStr">
        <is>
          <t>Consumer</t>
        </is>
      </c>
    </row>
    <row r="4378">
      <c r="A4378" s="8" t="n">
        <v>2394</v>
      </c>
      <c r="B4378" t="inlineStr">
        <is>
          <t>CA-2016-128111</t>
        </is>
      </c>
      <c r="C4378" s="9" t="n">
        <v>42446</v>
      </c>
      <c r="D4378" s="8" t="n">
        <v>2016</v>
      </c>
      <c r="E4378" s="8" t="n">
        <v>3</v>
      </c>
      <c r="F4378" t="inlineStr">
        <is>
          <t>2016-03</t>
        </is>
      </c>
      <c r="G4378" t="inlineStr">
        <is>
          <t>Office Supplies</t>
        </is>
      </c>
      <c r="H4378" t="inlineStr">
        <is>
          <t>Art</t>
        </is>
      </c>
      <c r="I4378" t="inlineStr">
        <is>
          <t>Newell 345</t>
        </is>
      </c>
      <c r="J4378" s="8" t="n">
        <v>2</v>
      </c>
      <c r="K4378" s="10" t="n">
        <v>0</v>
      </c>
      <c r="L4378" s="11" t="n">
        <v>39.68</v>
      </c>
      <c r="M4378" s="11">
        <f>L4378-N4378</f>
        <v>29.3632</v>
      </c>
      <c r="N4378" s="11" t="n">
        <v>10.3168</v>
      </c>
      <c r="O4378">
        <f>IF(L4378=0,"—",N4378/L4378)</f>
        <v>0.26</v>
      </c>
      <c r="P4378" t="inlineStr">
        <is>
          <t>East</t>
        </is>
      </c>
      <c r="Q4378" t="inlineStr">
        <is>
          <t>Consumer</t>
        </is>
      </c>
    </row>
    <row r="4379">
      <c r="A4379" s="8" t="n">
        <v>8382</v>
      </c>
      <c r="B4379" t="inlineStr">
        <is>
          <t>CA-2016-134544</t>
        </is>
      </c>
      <c r="C4379" s="9" t="n">
        <v>42446</v>
      </c>
      <c r="D4379" s="8" t="n">
        <v>2016</v>
      </c>
      <c r="E4379" s="8" t="n">
        <v>3</v>
      </c>
      <c r="F4379" t="inlineStr">
        <is>
          <t>2016-03</t>
        </is>
      </c>
      <c r="G4379" t="inlineStr">
        <is>
          <t>Technology</t>
        </is>
      </c>
      <c r="H4379" t="inlineStr">
        <is>
          <t>Phones</t>
        </is>
      </c>
      <c r="I4379" t="inlineStr">
        <is>
          <t>i.Sound Portable Power - 8000 mAh</t>
        </is>
      </c>
      <c r="J4379" s="8" t="n">
        <v>2</v>
      </c>
      <c r="K4379" s="10" t="n">
        <v>0.2</v>
      </c>
      <c r="L4379" s="11" t="n">
        <v>84.78400000000001</v>
      </c>
      <c r="M4379" s="11">
        <f>L4379-N4379</f>
        <v>104.92020000000001</v>
      </c>
      <c r="N4379" s="11" t="n">
        <v>-20.1362</v>
      </c>
      <c r="O4379">
        <f>IF(L4379=0,"—",N4379/L4379)</f>
        <v>-0.23749999999999996</v>
      </c>
      <c r="P4379" t="inlineStr">
        <is>
          <t>West</t>
        </is>
      </c>
      <c r="Q4379" t="inlineStr">
        <is>
          <t>Consumer</t>
        </is>
      </c>
    </row>
    <row r="4380">
      <c r="A4380" s="8" t="n">
        <v>4402</v>
      </c>
      <c r="B4380" t="inlineStr">
        <is>
          <t>CA-2016-131737</t>
        </is>
      </c>
      <c r="C4380" s="9" t="n">
        <v>42446</v>
      </c>
      <c r="D4380" s="8" t="n">
        <v>2016</v>
      </c>
      <c r="E4380" s="8" t="n">
        <v>3</v>
      </c>
      <c r="F4380" t="inlineStr">
        <is>
          <t>2016-03</t>
        </is>
      </c>
      <c r="G4380" t="inlineStr">
        <is>
          <t>Furniture</t>
        </is>
      </c>
      <c r="H4380" t="inlineStr">
        <is>
          <t>Furnishings</t>
        </is>
      </c>
      <c r="I4380" t="inlineStr">
        <is>
          <t>Electrix Halogen Magnifier Lamp</t>
        </is>
      </c>
      <c r="J4380" s="8" t="n">
        <v>5</v>
      </c>
      <c r="K4380" s="10" t="n">
        <v>0</v>
      </c>
      <c r="L4380" s="11" t="n">
        <v>971.5</v>
      </c>
      <c r="M4380" s="11">
        <f>L4380-N4380</f>
        <v>718.91</v>
      </c>
      <c r="N4380" s="11" t="n">
        <v>252.59</v>
      </c>
      <c r="O4380">
        <f>IF(L4380=0,"—",N4380/L4380)</f>
        <v>0.26</v>
      </c>
      <c r="P4380" t="inlineStr">
        <is>
          <t>East</t>
        </is>
      </c>
      <c r="Q4380" t="inlineStr">
        <is>
          <t>Consumer</t>
        </is>
      </c>
    </row>
    <row r="4381">
      <c r="A4381" s="8" t="n">
        <v>4401</v>
      </c>
      <c r="B4381" t="inlineStr">
        <is>
          <t>CA-2016-131737</t>
        </is>
      </c>
      <c r="C4381" s="9" t="n">
        <v>42446</v>
      </c>
      <c r="D4381" s="8" t="n">
        <v>2016</v>
      </c>
      <c r="E4381" s="8" t="n">
        <v>3</v>
      </c>
      <c r="F4381" t="inlineStr">
        <is>
          <t>2016-03</t>
        </is>
      </c>
      <c r="G4381" t="inlineStr">
        <is>
          <t>Office Supplies</t>
        </is>
      </c>
      <c r="H4381" t="inlineStr">
        <is>
          <t>Appliances</t>
        </is>
      </c>
      <c r="I4381" t="inlineStr">
        <is>
          <t>Honeywell Enviracaire Portable HEPA Air Cleaner for 17' x 22' Room</t>
        </is>
      </c>
      <c r="J4381" s="8" t="n">
        <v>3</v>
      </c>
      <c r="K4381" s="10" t="n">
        <v>0</v>
      </c>
      <c r="L4381" s="11" t="n">
        <v>901.95</v>
      </c>
      <c r="M4381" s="11">
        <f>L4381-N4381</f>
        <v>604.3065</v>
      </c>
      <c r="N4381" s="11" t="n">
        <v>297.6435</v>
      </c>
      <c r="O4381">
        <f>IF(L4381=0,"—",N4381/L4381)</f>
        <v>0.33</v>
      </c>
      <c r="P4381" t="inlineStr">
        <is>
          <t>East</t>
        </is>
      </c>
      <c r="Q4381" t="inlineStr">
        <is>
          <t>Consumer</t>
        </is>
      </c>
    </row>
    <row r="4382">
      <c r="A4382" s="8" t="n">
        <v>495</v>
      </c>
      <c r="B4382" t="inlineStr">
        <is>
          <t>US-2016-120929</t>
        </is>
      </c>
      <c r="C4382" s="9" t="n">
        <v>42447</v>
      </c>
      <c r="D4382" s="8" t="n">
        <v>2016</v>
      </c>
      <c r="E4382" s="8" t="n">
        <v>3</v>
      </c>
      <c r="F4382" t="inlineStr">
        <is>
          <t>2016-03</t>
        </is>
      </c>
      <c r="G4382" t="inlineStr">
        <is>
          <t>Furniture</t>
        </is>
      </c>
      <c r="H4382" t="inlineStr">
        <is>
          <t>Tables</t>
        </is>
      </c>
      <c r="I4382" t="inlineStr">
        <is>
          <t>Balt Solid Wood Rectangular Table</t>
        </is>
      </c>
      <c r="J4382" s="8" t="n">
        <v>3</v>
      </c>
      <c r="K4382" s="10" t="n">
        <v>0.4</v>
      </c>
      <c r="L4382" s="11" t="n">
        <v>189.882</v>
      </c>
      <c r="M4382" s="11">
        <f>L4382-N4382</f>
        <v>284.823</v>
      </c>
      <c r="N4382" s="11" t="n">
        <v>-94.941</v>
      </c>
      <c r="O4382">
        <f>IF(L4382=0,"—",N4382/L4382)</f>
        <v>-0.5</v>
      </c>
      <c r="P4382" t="inlineStr">
        <is>
          <t>South</t>
        </is>
      </c>
      <c r="Q4382" t="inlineStr">
        <is>
          <t>Consumer</t>
        </is>
      </c>
    </row>
    <row r="4383">
      <c r="A4383" s="8" t="n">
        <v>6474</v>
      </c>
      <c r="B4383" t="inlineStr">
        <is>
          <t>CA-2016-113292</t>
        </is>
      </c>
      <c r="C4383" s="9" t="n">
        <v>42447</v>
      </c>
      <c r="D4383" s="8" t="n">
        <v>2016</v>
      </c>
      <c r="E4383" s="8" t="n">
        <v>3</v>
      </c>
      <c r="F4383" t="inlineStr">
        <is>
          <t>2016-03</t>
        </is>
      </c>
      <c r="G4383" t="inlineStr">
        <is>
          <t>Office Supplies</t>
        </is>
      </c>
      <c r="H4383" t="inlineStr">
        <is>
          <t>Appliances</t>
        </is>
      </c>
      <c r="I4383" t="inlineStr">
        <is>
          <t>Hoover WindTunnel Plus Canister Vacuum</t>
        </is>
      </c>
      <c r="J4383" s="8" t="n">
        <v>3</v>
      </c>
      <c r="K4383" s="10" t="n">
        <v>0.2</v>
      </c>
      <c r="L4383" s="11" t="n">
        <v>871.8</v>
      </c>
      <c r="M4383" s="11">
        <f>L4383-N4383</f>
        <v>784.6199999999999</v>
      </c>
      <c r="N4383" s="11" t="n">
        <v>87.18000000000001</v>
      </c>
      <c r="O4383">
        <f>IF(L4383=0,"—",N4383/L4383)</f>
        <v>0.10000000000000002</v>
      </c>
      <c r="P4383" t="inlineStr">
        <is>
          <t>South</t>
        </is>
      </c>
      <c r="Q4383" t="inlineStr">
        <is>
          <t>Consumer</t>
        </is>
      </c>
    </row>
    <row r="4384">
      <c r="A4384" s="8" t="n">
        <v>2226</v>
      </c>
      <c r="B4384" t="inlineStr">
        <is>
          <t>CA-2016-106383</t>
        </is>
      </c>
      <c r="C4384" s="9" t="n">
        <v>42448</v>
      </c>
      <c r="D4384" s="8" t="n">
        <v>2016</v>
      </c>
      <c r="E4384" s="8" t="n">
        <v>3</v>
      </c>
      <c r="F4384" t="inlineStr">
        <is>
          <t>2016-03</t>
        </is>
      </c>
      <c r="G4384" t="inlineStr">
        <is>
          <t>Furniture</t>
        </is>
      </c>
      <c r="H4384" t="inlineStr">
        <is>
          <t>Bookcases</t>
        </is>
      </c>
      <c r="I4384" t="inlineStr">
        <is>
          <t>Atlantic Metals Mobile 2-Shelf Bookcases, Custom Colors</t>
        </is>
      </c>
      <c r="J4384" s="8" t="n">
        <v>1</v>
      </c>
      <c r="K4384" s="10" t="n">
        <v>0.7</v>
      </c>
      <c r="L4384" s="11" t="n">
        <v>72.294</v>
      </c>
      <c r="M4384" s="11">
        <f>L4384-N4384</f>
        <v>171.0958</v>
      </c>
      <c r="N4384" s="11" t="n">
        <v>-98.8018</v>
      </c>
      <c r="O4384">
        <f>IF(L4384=0,"—",N4384/L4384)</f>
        <v>-1.3666666666666667</v>
      </c>
      <c r="P4384" t="inlineStr">
        <is>
          <t>West</t>
        </is>
      </c>
      <c r="Q4384" t="inlineStr">
        <is>
          <t>Consumer</t>
        </is>
      </c>
    </row>
    <row r="4385">
      <c r="A4385" s="8" t="n">
        <v>2854</v>
      </c>
      <c r="B4385" t="inlineStr">
        <is>
          <t>CA-2016-136371</t>
        </is>
      </c>
      <c r="C4385" s="9" t="n">
        <v>42448</v>
      </c>
      <c r="D4385" s="8" t="n">
        <v>2016</v>
      </c>
      <c r="E4385" s="8" t="n">
        <v>3</v>
      </c>
      <c r="F4385" t="inlineStr">
        <is>
          <t>2016-03</t>
        </is>
      </c>
      <c r="G4385" t="inlineStr">
        <is>
          <t>Furniture</t>
        </is>
      </c>
      <c r="H4385" t="inlineStr">
        <is>
          <t>Furnishings</t>
        </is>
      </c>
      <c r="I4385" t="inlineStr">
        <is>
          <t>Master Caster Door Stop, Brown</t>
        </is>
      </c>
      <c r="J4385" s="8" t="n">
        <v>4</v>
      </c>
      <c r="K4385" s="10" t="n">
        <v>0</v>
      </c>
      <c r="L4385" s="11" t="n">
        <v>20.32</v>
      </c>
      <c r="M4385" s="11">
        <f>L4385-N4385</f>
        <v>13.411200000000001</v>
      </c>
      <c r="N4385" s="11" t="n">
        <v>6.9088</v>
      </c>
      <c r="O4385">
        <f>IF(L4385=0,"—",N4385/L4385)</f>
        <v>0.34</v>
      </c>
      <c r="P4385" t="inlineStr">
        <is>
          <t>East</t>
        </is>
      </c>
      <c r="Q4385" t="inlineStr">
        <is>
          <t>Consumer</t>
        </is>
      </c>
    </row>
    <row r="4386">
      <c r="A4386" s="8" t="n">
        <v>9177</v>
      </c>
      <c r="B4386" t="inlineStr">
        <is>
          <t>CA-2016-118178</t>
        </is>
      </c>
      <c r="C4386" s="9" t="n">
        <v>42448</v>
      </c>
      <c r="D4386" s="8" t="n">
        <v>2016</v>
      </c>
      <c r="E4386" s="8" t="n">
        <v>3</v>
      </c>
      <c r="F4386" t="inlineStr">
        <is>
          <t>2016-03</t>
        </is>
      </c>
      <c r="G4386" t="inlineStr">
        <is>
          <t>Office Supplies</t>
        </is>
      </c>
      <c r="H4386" t="inlineStr">
        <is>
          <t>Binders</t>
        </is>
      </c>
      <c r="I4386" t="inlineStr">
        <is>
          <t>Ibico Recycled Grain-Textured Covers</t>
        </is>
      </c>
      <c r="J4386" s="8" t="n">
        <v>3</v>
      </c>
      <c r="K4386" s="10" t="n">
        <v>0.7</v>
      </c>
      <c r="L4386" s="11" t="n">
        <v>31.086</v>
      </c>
      <c r="M4386" s="11">
        <f>L4386-N4386</f>
        <v>51.81</v>
      </c>
      <c r="N4386" s="11" t="n">
        <v>-20.724</v>
      </c>
      <c r="O4386">
        <f>IF(L4386=0,"—",N4386/L4386)</f>
        <v>-0.6666666666666667</v>
      </c>
      <c r="P4386" t="inlineStr">
        <is>
          <t>South</t>
        </is>
      </c>
      <c r="Q4386" t="inlineStr">
        <is>
          <t>Corporate</t>
        </is>
      </c>
    </row>
    <row r="4387">
      <c r="A4387" s="8" t="n">
        <v>2853</v>
      </c>
      <c r="B4387" t="inlineStr">
        <is>
          <t>CA-2016-136371</t>
        </is>
      </c>
      <c r="C4387" s="9" t="n">
        <v>42448</v>
      </c>
      <c r="D4387" s="8" t="n">
        <v>2016</v>
      </c>
      <c r="E4387" s="8" t="n">
        <v>3</v>
      </c>
      <c r="F4387" t="inlineStr">
        <is>
          <t>2016-03</t>
        </is>
      </c>
      <c r="G4387" t="inlineStr">
        <is>
          <t>Furniture</t>
        </is>
      </c>
      <c r="H4387" t="inlineStr">
        <is>
          <t>Furnishings</t>
        </is>
      </c>
      <c r="I4387" t="inlineStr">
        <is>
          <t>GE 4 Foot Flourescent Tube, 40 Watt</t>
        </is>
      </c>
      <c r="J4387" s="8" t="n">
        <v>1</v>
      </c>
      <c r="K4387" s="10" t="n">
        <v>0</v>
      </c>
      <c r="L4387" s="11" t="n">
        <v>14.98</v>
      </c>
      <c r="M4387" s="11">
        <f>L4387-N4387</f>
        <v>8.089200000000002</v>
      </c>
      <c r="N4387" s="11" t="n">
        <v>6.8908</v>
      </c>
      <c r="O4387">
        <f>IF(L4387=0,"—",N4387/L4387)</f>
        <v>0.45999999999999996</v>
      </c>
      <c r="P4387" t="inlineStr">
        <is>
          <t>East</t>
        </is>
      </c>
      <c r="Q4387" t="inlineStr">
        <is>
          <t>Consumer</t>
        </is>
      </c>
    </row>
    <row r="4388">
      <c r="A4388" s="8" t="n">
        <v>3312</v>
      </c>
      <c r="B4388" t="inlineStr">
        <is>
          <t>CA-2016-162747</t>
        </is>
      </c>
      <c r="C4388" s="9" t="n">
        <v>42449</v>
      </c>
      <c r="D4388" s="8" t="n">
        <v>2016</v>
      </c>
      <c r="E4388" s="8" t="n">
        <v>3</v>
      </c>
      <c r="F4388" t="inlineStr">
        <is>
          <t>2016-03</t>
        </is>
      </c>
      <c r="G4388" t="inlineStr">
        <is>
          <t>Furniture</t>
        </is>
      </c>
      <c r="H4388" t="inlineStr">
        <is>
          <t>Furnishings</t>
        </is>
      </c>
      <c r="I4388" t="inlineStr">
        <is>
          <t>Eldon Image Series Desk Accessories, Ebony</t>
        </is>
      </c>
      <c r="J4388" s="8" t="n">
        <v>7</v>
      </c>
      <c r="K4388" s="10" t="n">
        <v>0</v>
      </c>
      <c r="L4388" s="11" t="n">
        <v>86.45</v>
      </c>
      <c r="M4388" s="11">
        <f>L4388-N4388</f>
        <v>48.412000000000006</v>
      </c>
      <c r="N4388" s="11" t="n">
        <v>38.038</v>
      </c>
      <c r="O4388">
        <f>IF(L4388=0,"—",N4388/L4388)</f>
        <v>0.43999999999999995</v>
      </c>
      <c r="P4388" t="inlineStr">
        <is>
          <t>South</t>
        </is>
      </c>
      <c r="Q4388" t="inlineStr">
        <is>
          <t>Corporate</t>
        </is>
      </c>
    </row>
    <row r="4389">
      <c r="A4389" s="8" t="n">
        <v>1041</v>
      </c>
      <c r="B4389" t="inlineStr">
        <is>
          <t>CA-2016-127670</t>
        </is>
      </c>
      <c r="C4389" s="9" t="n">
        <v>42449</v>
      </c>
      <c r="D4389" s="8" t="n">
        <v>2016</v>
      </c>
      <c r="E4389" s="8" t="n">
        <v>3</v>
      </c>
      <c r="F4389" t="inlineStr">
        <is>
          <t>2016-03</t>
        </is>
      </c>
      <c r="G4389" t="inlineStr">
        <is>
          <t>Furniture</t>
        </is>
      </c>
      <c r="H4389" t="inlineStr">
        <is>
          <t>Tables</t>
        </is>
      </c>
      <c r="I4389" t="inlineStr">
        <is>
          <t>Chromcraft Round Conference Tables</t>
        </is>
      </c>
      <c r="J4389" s="8" t="n">
        <v>4</v>
      </c>
      <c r="K4389" s="10" t="n">
        <v>0</v>
      </c>
      <c r="L4389" s="11" t="n">
        <v>697.16</v>
      </c>
      <c r="M4389" s="11">
        <f>L4389-N4389</f>
        <v>550.7564</v>
      </c>
      <c r="N4389" s="11" t="n">
        <v>146.4036</v>
      </c>
      <c r="O4389">
        <f>IF(L4389=0,"—",N4389/L4389)</f>
        <v>0.21000000000000002</v>
      </c>
      <c r="P4389" t="inlineStr">
        <is>
          <t>Central</t>
        </is>
      </c>
      <c r="Q4389" t="inlineStr">
        <is>
          <t>Home Office</t>
        </is>
      </c>
    </row>
    <row r="4390">
      <c r="A4390" s="8" t="n">
        <v>592</v>
      </c>
      <c r="B4390" t="inlineStr">
        <is>
          <t>US-2016-156986</t>
        </is>
      </c>
      <c r="C4390" s="9" t="n">
        <v>42449</v>
      </c>
      <c r="D4390" s="8" t="n">
        <v>2016</v>
      </c>
      <c r="E4390" s="8" t="n">
        <v>3</v>
      </c>
      <c r="F4390" t="inlineStr">
        <is>
          <t>2016-03</t>
        </is>
      </c>
      <c r="G4390" t="inlineStr">
        <is>
          <t>Office Supplies</t>
        </is>
      </c>
      <c r="H4390" t="inlineStr">
        <is>
          <t>Paper</t>
        </is>
      </c>
      <c r="I4390" t="inlineStr">
        <is>
          <t>Xerox 1894</t>
        </is>
      </c>
      <c r="J4390" s="8" t="n">
        <v>2</v>
      </c>
      <c r="K4390" s="10" t="n">
        <v>0.2</v>
      </c>
      <c r="L4390" s="11" t="n">
        <v>10.368</v>
      </c>
      <c r="M4390" s="11">
        <f>L4390-N4390</f>
        <v>6.7392</v>
      </c>
      <c r="N4390" s="11" t="n">
        <v>3.6288</v>
      </c>
      <c r="O4390">
        <f>IF(L4390=0,"—",N4390/L4390)</f>
        <v>0.35</v>
      </c>
      <c r="P4390" t="inlineStr">
        <is>
          <t>West</t>
        </is>
      </c>
      <c r="Q4390" t="inlineStr">
        <is>
          <t>Consumer</t>
        </is>
      </c>
    </row>
    <row r="4391">
      <c r="A4391" s="8" t="n">
        <v>591</v>
      </c>
      <c r="B4391" t="inlineStr">
        <is>
          <t>US-2016-156986</t>
        </is>
      </c>
      <c r="C4391" s="9" t="n">
        <v>42449</v>
      </c>
      <c r="D4391" s="8" t="n">
        <v>2016</v>
      </c>
      <c r="E4391" s="8" t="n">
        <v>3</v>
      </c>
      <c r="F4391" t="inlineStr">
        <is>
          <t>2016-03</t>
        </is>
      </c>
      <c r="G4391" t="inlineStr">
        <is>
          <t>Office Supplies</t>
        </is>
      </c>
      <c r="H4391" t="inlineStr">
        <is>
          <t>Binders</t>
        </is>
      </c>
      <c r="I4391" t="inlineStr">
        <is>
          <t>Clear Mylar Reinforcing Strips</t>
        </is>
      </c>
      <c r="J4391" s="8" t="n">
        <v>3</v>
      </c>
      <c r="K4391" s="10" t="n">
        <v>0.7</v>
      </c>
      <c r="L4391" s="11" t="n">
        <v>16.821</v>
      </c>
      <c r="M4391" s="11">
        <f>L4391-N4391</f>
        <v>29.717100000000002</v>
      </c>
      <c r="N4391" s="11" t="n">
        <v>-12.8961</v>
      </c>
      <c r="O4391">
        <f>IF(L4391=0,"—",N4391/L4391)</f>
        <v>-0.7666666666666666</v>
      </c>
      <c r="P4391" t="inlineStr">
        <is>
          <t>West</t>
        </is>
      </c>
      <c r="Q4391" t="inlineStr">
        <is>
          <t>Consumer</t>
        </is>
      </c>
    </row>
    <row r="4392">
      <c r="A4392" s="8" t="n">
        <v>590</v>
      </c>
      <c r="B4392" t="inlineStr">
        <is>
          <t>US-2016-156986</t>
        </is>
      </c>
      <c r="C4392" s="9" t="n">
        <v>42449</v>
      </c>
      <c r="D4392" s="8" t="n">
        <v>2016</v>
      </c>
      <c r="E4392" s="8" t="n">
        <v>3</v>
      </c>
      <c r="F4392" t="inlineStr">
        <is>
          <t>2016-03</t>
        </is>
      </c>
      <c r="G4392" t="inlineStr">
        <is>
          <t>Office Supplies</t>
        </is>
      </c>
      <c r="H4392" t="inlineStr">
        <is>
          <t>Paper</t>
        </is>
      </c>
      <c r="I4392" t="inlineStr">
        <is>
          <t>Xerox 225</t>
        </is>
      </c>
      <c r="J4392" s="8" t="n">
        <v>4</v>
      </c>
      <c r="K4392" s="10" t="n">
        <v>0.2</v>
      </c>
      <c r="L4392" s="11" t="n">
        <v>20.736</v>
      </c>
      <c r="M4392" s="11">
        <f>L4392-N4392</f>
        <v>13.4784</v>
      </c>
      <c r="N4392" s="11" t="n">
        <v>7.2576</v>
      </c>
      <c r="O4392">
        <f>IF(L4392=0,"—",N4392/L4392)</f>
        <v>0.35</v>
      </c>
      <c r="P4392" t="inlineStr">
        <is>
          <t>West</t>
        </is>
      </c>
      <c r="Q4392" t="inlineStr">
        <is>
          <t>Consumer</t>
        </is>
      </c>
    </row>
    <row r="4393">
      <c r="A4393" s="8" t="n">
        <v>589</v>
      </c>
      <c r="B4393" t="inlineStr">
        <is>
          <t>US-2016-156986</t>
        </is>
      </c>
      <c r="C4393" s="9" t="n">
        <v>42449</v>
      </c>
      <c r="D4393" s="8" t="n">
        <v>2016</v>
      </c>
      <c r="E4393" s="8" t="n">
        <v>3</v>
      </c>
      <c r="F4393" t="inlineStr">
        <is>
          <t>2016-03</t>
        </is>
      </c>
      <c r="G4393" t="inlineStr">
        <is>
          <t>Technology</t>
        </is>
      </c>
      <c r="H4393" t="inlineStr">
        <is>
          <t>Phones</t>
        </is>
      </c>
      <c r="I4393" t="inlineStr">
        <is>
          <t>i.Sound Portable Power - 8000 mAh</t>
        </is>
      </c>
      <c r="J4393" s="8" t="n">
        <v>2</v>
      </c>
      <c r="K4393" s="10" t="n">
        <v>0.2</v>
      </c>
      <c r="L4393" s="11" t="n">
        <v>84.78400000000001</v>
      </c>
      <c r="M4393" s="11">
        <f>L4393-N4393</f>
        <v>104.92020000000001</v>
      </c>
      <c r="N4393" s="11" t="n">
        <v>-20.1362</v>
      </c>
      <c r="O4393">
        <f>IF(L4393=0,"—",N4393/L4393)</f>
        <v>-0.23749999999999996</v>
      </c>
      <c r="P4393" t="inlineStr">
        <is>
          <t>West</t>
        </is>
      </c>
      <c r="Q4393" t="inlineStr">
        <is>
          <t>Consumer</t>
        </is>
      </c>
    </row>
    <row r="4394">
      <c r="A4394" s="8" t="n">
        <v>749</v>
      </c>
      <c r="B4394" t="inlineStr">
        <is>
          <t>CA-2016-150889</t>
        </is>
      </c>
      <c r="C4394" s="9" t="n">
        <v>42449</v>
      </c>
      <c r="D4394" s="8" t="n">
        <v>2016</v>
      </c>
      <c r="E4394" s="8" t="n">
        <v>3</v>
      </c>
      <c r="F4394" t="inlineStr">
        <is>
          <t>2016-03</t>
        </is>
      </c>
      <c r="G4394" t="inlineStr">
        <is>
          <t>Technology</t>
        </is>
      </c>
      <c r="H4394" t="inlineStr">
        <is>
          <t>Phones</t>
        </is>
      </c>
      <c r="I4394" t="inlineStr">
        <is>
          <t>Belkin iPhone and iPad Lightning Cable</t>
        </is>
      </c>
      <c r="J4394" s="8" t="n">
        <v>1</v>
      </c>
      <c r="K4394" s="10" t="n">
        <v>0.2</v>
      </c>
      <c r="L4394" s="11" t="n">
        <v>11.992</v>
      </c>
      <c r="M4394" s="11">
        <f>L4394-N4394</f>
        <v>11.092600000000001</v>
      </c>
      <c r="N4394" s="11" t="n">
        <v>0.8994</v>
      </c>
      <c r="O4394">
        <f>IF(L4394=0,"—",N4394/L4394)</f>
        <v>0.075</v>
      </c>
      <c r="P4394" t="inlineStr">
        <is>
          <t>Central</t>
        </is>
      </c>
      <c r="Q4394" t="inlineStr">
        <is>
          <t>Consumer</t>
        </is>
      </c>
    </row>
    <row r="4395">
      <c r="A4395" s="8" t="n">
        <v>3174</v>
      </c>
      <c r="B4395" t="inlineStr">
        <is>
          <t>US-2016-133879</t>
        </is>
      </c>
      <c r="C4395" s="9" t="n">
        <v>42450</v>
      </c>
      <c r="D4395" s="8" t="n">
        <v>2016</v>
      </c>
      <c r="E4395" s="8" t="n">
        <v>3</v>
      </c>
      <c r="F4395" t="inlineStr">
        <is>
          <t>2016-03</t>
        </is>
      </c>
      <c r="G4395" t="inlineStr">
        <is>
          <t>Office Supplies</t>
        </is>
      </c>
      <c r="H4395" t="inlineStr">
        <is>
          <t>Art</t>
        </is>
      </c>
      <c r="I4395" t="inlineStr">
        <is>
          <t>Newell 33</t>
        </is>
      </c>
      <c r="J4395" s="8" t="n">
        <v>3</v>
      </c>
      <c r="K4395" s="10" t="n">
        <v>0.2</v>
      </c>
      <c r="L4395" s="11" t="n">
        <v>13.392</v>
      </c>
      <c r="M4395" s="11">
        <f>L4395-N4395</f>
        <v>11.885399999999999</v>
      </c>
      <c r="N4395" s="11" t="n">
        <v>1.5066</v>
      </c>
      <c r="O4395">
        <f>IF(L4395=0,"—",N4395/L4395)</f>
        <v>0.1125</v>
      </c>
      <c r="P4395" t="inlineStr">
        <is>
          <t>Central</t>
        </is>
      </c>
      <c r="Q4395" t="inlineStr">
        <is>
          <t>Consumer</t>
        </is>
      </c>
    </row>
    <row r="4396">
      <c r="A4396" s="8" t="n">
        <v>3767</v>
      </c>
      <c r="B4396" t="inlineStr">
        <is>
          <t>CA-2016-163153</t>
        </is>
      </c>
      <c r="C4396" s="9" t="n">
        <v>42450</v>
      </c>
      <c r="D4396" s="8" t="n">
        <v>2016</v>
      </c>
      <c r="E4396" s="8" t="n">
        <v>3</v>
      </c>
      <c r="F4396" t="inlineStr">
        <is>
          <t>2016-03</t>
        </is>
      </c>
      <c r="G4396" t="inlineStr">
        <is>
          <t>Office Supplies</t>
        </is>
      </c>
      <c r="H4396" t="inlineStr">
        <is>
          <t>Art</t>
        </is>
      </c>
      <c r="I4396" t="inlineStr">
        <is>
          <t>Prang Dustless Chalk Sticks</t>
        </is>
      </c>
      <c r="J4396" s="8" t="n">
        <v>1</v>
      </c>
      <c r="K4396" s="10" t="n">
        <v>0.2</v>
      </c>
      <c r="L4396" s="11" t="n">
        <v>1.344</v>
      </c>
      <c r="M4396" s="11">
        <f>L4396-N4396</f>
        <v>0.8400000000000001</v>
      </c>
      <c r="N4396" s="11" t="n">
        <v>0.504</v>
      </c>
      <c r="O4396">
        <f>IF(L4396=0,"—",N4396/L4396)</f>
        <v>0.375</v>
      </c>
      <c r="P4396" t="inlineStr">
        <is>
          <t>Central</t>
        </is>
      </c>
      <c r="Q4396" t="inlineStr">
        <is>
          <t>Corporate</t>
        </is>
      </c>
    </row>
    <row r="4397">
      <c r="A4397" s="8" t="n">
        <v>3173</v>
      </c>
      <c r="B4397" t="inlineStr">
        <is>
          <t>US-2016-133879</t>
        </is>
      </c>
      <c r="C4397" s="9" t="n">
        <v>42450</v>
      </c>
      <c r="D4397" s="8" t="n">
        <v>2016</v>
      </c>
      <c r="E4397" s="8" t="n">
        <v>3</v>
      </c>
      <c r="F4397" t="inlineStr">
        <is>
          <t>2016-03</t>
        </is>
      </c>
      <c r="G4397" t="inlineStr">
        <is>
          <t>Furniture</t>
        </is>
      </c>
      <c r="H4397" t="inlineStr">
        <is>
          <t>Chairs</t>
        </is>
      </c>
      <c r="I4397" t="inlineStr">
        <is>
          <t>Global Airflow Leather Mesh Back Chair, Black</t>
        </is>
      </c>
      <c r="J4397" s="8" t="n">
        <v>5</v>
      </c>
      <c r="K4397" s="10" t="n">
        <v>0.3</v>
      </c>
      <c r="L4397" s="11" t="n">
        <v>528.4299999999999</v>
      </c>
      <c r="M4397" s="11">
        <f>L4397-N4397</f>
        <v>528.43</v>
      </c>
      <c r="N4397" s="11" t="n">
        <v>0</v>
      </c>
      <c r="O4397">
        <f>IF(L4397=0,"—",N4397/L4397)</f>
        <v>0</v>
      </c>
      <c r="P4397" t="inlineStr">
        <is>
          <t>Central</t>
        </is>
      </c>
      <c r="Q4397" t="inlineStr">
        <is>
          <t>Consumer</t>
        </is>
      </c>
    </row>
    <row r="4398">
      <c r="A4398" s="8" t="n">
        <v>3766</v>
      </c>
      <c r="B4398" t="inlineStr">
        <is>
          <t>CA-2016-163153</t>
        </is>
      </c>
      <c r="C4398" s="9" t="n">
        <v>42450</v>
      </c>
      <c r="D4398" s="8" t="n">
        <v>2016</v>
      </c>
      <c r="E4398" s="8" t="n">
        <v>3</v>
      </c>
      <c r="F4398" t="inlineStr">
        <is>
          <t>2016-03</t>
        </is>
      </c>
      <c r="G4398" t="inlineStr">
        <is>
          <t>Furniture</t>
        </is>
      </c>
      <c r="H4398" t="inlineStr">
        <is>
          <t>Tables</t>
        </is>
      </c>
      <c r="I4398" t="inlineStr">
        <is>
          <t>Safco Drafting Table</t>
        </is>
      </c>
      <c r="J4398" s="8" t="n">
        <v>2</v>
      </c>
      <c r="K4398" s="10" t="n">
        <v>0.3</v>
      </c>
      <c r="L4398" s="11" t="n">
        <v>99.372</v>
      </c>
      <c r="M4398" s="11">
        <f>L4398-N4398</f>
        <v>100.7916</v>
      </c>
      <c r="N4398" s="11" t="n">
        <v>-1.4196</v>
      </c>
      <c r="O4398">
        <f>IF(L4398=0,"—",N4398/L4398)</f>
        <v>-0.014285714285714285</v>
      </c>
      <c r="P4398" t="inlineStr">
        <is>
          <t>Central</t>
        </is>
      </c>
      <c r="Q4398" t="inlineStr">
        <is>
          <t>Corporate</t>
        </is>
      </c>
    </row>
    <row r="4399">
      <c r="A4399" s="8" t="n">
        <v>3172</v>
      </c>
      <c r="B4399" t="inlineStr">
        <is>
          <t>US-2016-133879</t>
        </is>
      </c>
      <c r="C4399" s="9" t="n">
        <v>42450</v>
      </c>
      <c r="D4399" s="8" t="n">
        <v>2016</v>
      </c>
      <c r="E4399" s="8" t="n">
        <v>3</v>
      </c>
      <c r="F4399" t="inlineStr">
        <is>
          <t>2016-03</t>
        </is>
      </c>
      <c r="G4399" t="inlineStr">
        <is>
          <t>Office Supplies</t>
        </is>
      </c>
      <c r="H4399" t="inlineStr">
        <is>
          <t>Binders</t>
        </is>
      </c>
      <c r="I4399" t="inlineStr">
        <is>
          <t>Avery Durable Slant Ring Binders</t>
        </is>
      </c>
      <c r="J4399" s="8" t="n">
        <v>2</v>
      </c>
      <c r="K4399" s="10" t="n">
        <v>0.8</v>
      </c>
      <c r="L4399" s="11" t="n">
        <v>3.168</v>
      </c>
      <c r="M4399" s="11">
        <f>L4399-N4399</f>
        <v>7.92</v>
      </c>
      <c r="N4399" s="11" t="n">
        <v>-4.752</v>
      </c>
      <c r="O4399">
        <f>IF(L4399=0,"—",N4399/L4399)</f>
        <v>-1.4999999999999998</v>
      </c>
      <c r="P4399" t="inlineStr">
        <is>
          <t>Central</t>
        </is>
      </c>
      <c r="Q4399" t="inlineStr">
        <is>
          <t>Consumer</t>
        </is>
      </c>
    </row>
    <row r="4400">
      <c r="A4400" s="8" t="n">
        <v>7695</v>
      </c>
      <c r="B4400" t="inlineStr">
        <is>
          <t>CA-2016-118899</t>
        </is>
      </c>
      <c r="C4400" s="9" t="n">
        <v>42451</v>
      </c>
      <c r="D4400" s="8" t="n">
        <v>2016</v>
      </c>
      <c r="E4400" s="8" t="n">
        <v>3</v>
      </c>
      <c r="F4400" t="inlineStr">
        <is>
          <t>2016-03</t>
        </is>
      </c>
      <c r="G4400" t="inlineStr">
        <is>
          <t>Furniture</t>
        </is>
      </c>
      <c r="H4400" t="inlineStr">
        <is>
          <t>Chairs</t>
        </is>
      </c>
      <c r="I4400" t="inlineStr">
        <is>
          <t>Global Stack Chair with Arms, Black</t>
        </is>
      </c>
      <c r="J4400" s="8" t="n">
        <v>7</v>
      </c>
      <c r="K4400" s="10" t="n">
        <v>0.2</v>
      </c>
      <c r="L4400" s="11" t="n">
        <v>167.888</v>
      </c>
      <c r="M4400" s="11">
        <f>L4400-N4400</f>
        <v>153.1978</v>
      </c>
      <c r="N4400" s="11" t="n">
        <v>14.6902</v>
      </c>
      <c r="O4400">
        <f>IF(L4400=0,"—",N4400/L4400)</f>
        <v>0.08750000000000001</v>
      </c>
      <c r="P4400" t="inlineStr">
        <is>
          <t>West</t>
        </is>
      </c>
      <c r="Q4400" t="inlineStr">
        <is>
          <t>Consumer</t>
        </is>
      </c>
    </row>
    <row r="4401">
      <c r="A4401" s="8" t="n">
        <v>1672</v>
      </c>
      <c r="B4401" t="inlineStr">
        <is>
          <t>CA-2016-107615</t>
        </is>
      </c>
      <c r="C4401" s="9" t="n">
        <v>42451</v>
      </c>
      <c r="D4401" s="8" t="n">
        <v>2016</v>
      </c>
      <c r="E4401" s="8" t="n">
        <v>3</v>
      </c>
      <c r="F4401" t="inlineStr">
        <is>
          <t>2016-03</t>
        </is>
      </c>
      <c r="G4401" t="inlineStr">
        <is>
          <t>Technology</t>
        </is>
      </c>
      <c r="H4401" t="inlineStr">
        <is>
          <t>Accessories</t>
        </is>
      </c>
      <c r="I4401" t="inlineStr">
        <is>
          <t>Logitech ClearChat Comfort/USB Headset H390</t>
        </is>
      </c>
      <c r="J4401" s="8" t="n">
        <v>2</v>
      </c>
      <c r="K4401" s="10" t="n">
        <v>0</v>
      </c>
      <c r="L4401" s="11" t="n">
        <v>58.58</v>
      </c>
      <c r="M4401" s="11">
        <f>L4401-N4401</f>
        <v>39.248599999999996</v>
      </c>
      <c r="N4401" s="11" t="n">
        <v>19.3314</v>
      </c>
      <c r="O4401">
        <f>IF(L4401=0,"—",N4401/L4401)</f>
        <v>0.32999999999999996</v>
      </c>
      <c r="P4401" t="inlineStr">
        <is>
          <t>West</t>
        </is>
      </c>
      <c r="Q4401" t="inlineStr">
        <is>
          <t>Corporate</t>
        </is>
      </c>
    </row>
    <row r="4402">
      <c r="A4402" s="8" t="n">
        <v>3030</v>
      </c>
      <c r="B4402" t="inlineStr">
        <is>
          <t>US-2016-164189</t>
        </is>
      </c>
      <c r="C4402" s="9" t="n">
        <v>42453</v>
      </c>
      <c r="D4402" s="8" t="n">
        <v>2016</v>
      </c>
      <c r="E4402" s="8" t="n">
        <v>3</v>
      </c>
      <c r="F4402" t="inlineStr">
        <is>
          <t>2016-03</t>
        </is>
      </c>
      <c r="G4402" t="inlineStr">
        <is>
          <t>Technology</t>
        </is>
      </c>
      <c r="H4402" t="inlineStr">
        <is>
          <t>Phones</t>
        </is>
      </c>
      <c r="I4402" t="inlineStr">
        <is>
          <t>BlackBerry Q10</t>
        </is>
      </c>
      <c r="J4402" s="8" t="n">
        <v>4</v>
      </c>
      <c r="K4402" s="10" t="n">
        <v>0.2</v>
      </c>
      <c r="L4402" s="11" t="n">
        <v>403.168</v>
      </c>
      <c r="M4402" s="11">
        <f>L4402-N4402</f>
        <v>377.97</v>
      </c>
      <c r="N4402" s="11" t="n">
        <v>25.198</v>
      </c>
      <c r="O4402">
        <f>IF(L4402=0,"—",N4402/L4402)</f>
        <v>0.0625</v>
      </c>
      <c r="P4402" t="inlineStr">
        <is>
          <t>West</t>
        </is>
      </c>
      <c r="Q4402" t="inlineStr">
        <is>
          <t>Corporate</t>
        </is>
      </c>
    </row>
    <row r="4403">
      <c r="A4403" s="8" t="n">
        <v>9130</v>
      </c>
      <c r="B4403" t="inlineStr">
        <is>
          <t>CA-2016-130911</t>
        </is>
      </c>
      <c r="C4403" s="9" t="n">
        <v>42453</v>
      </c>
      <c r="D4403" s="8" t="n">
        <v>2016</v>
      </c>
      <c r="E4403" s="8" t="n">
        <v>3</v>
      </c>
      <c r="F4403" t="inlineStr">
        <is>
          <t>2016-03</t>
        </is>
      </c>
      <c r="G4403" t="inlineStr">
        <is>
          <t>Furniture</t>
        </is>
      </c>
      <c r="H4403" t="inlineStr">
        <is>
          <t>Bookcases</t>
        </is>
      </c>
      <c r="I4403" t="inlineStr">
        <is>
          <t>O'Sullivan Living Dimensions 3-Shelf Bookcases</t>
        </is>
      </c>
      <c r="J4403" s="8" t="n">
        <v>3</v>
      </c>
      <c r="K4403" s="10" t="n">
        <v>0.5</v>
      </c>
      <c r="L4403" s="11" t="n">
        <v>301.47</v>
      </c>
      <c r="M4403" s="11">
        <f>L4403-N4403</f>
        <v>542.646</v>
      </c>
      <c r="N4403" s="11" t="n">
        <v>-241.176</v>
      </c>
      <c r="O4403">
        <f>IF(L4403=0,"—",N4403/L4403)</f>
        <v>-0.7999999999999999</v>
      </c>
      <c r="P4403" t="inlineStr">
        <is>
          <t>East</t>
        </is>
      </c>
      <c r="Q4403" t="inlineStr">
        <is>
          <t>Consumer</t>
        </is>
      </c>
    </row>
    <row r="4404">
      <c r="A4404" s="8" t="n">
        <v>9131</v>
      </c>
      <c r="B4404" t="inlineStr">
        <is>
          <t>CA-2016-130911</t>
        </is>
      </c>
      <c r="C4404" s="9" t="n">
        <v>42453</v>
      </c>
      <c r="D4404" s="8" t="n">
        <v>2016</v>
      </c>
      <c r="E4404" s="8" t="n">
        <v>3</v>
      </c>
      <c r="F4404" t="inlineStr">
        <is>
          <t>2016-03</t>
        </is>
      </c>
      <c r="G4404" t="inlineStr">
        <is>
          <t>Office Supplies</t>
        </is>
      </c>
      <c r="H4404" t="inlineStr">
        <is>
          <t>Art</t>
        </is>
      </c>
      <c r="I4404" t="inlineStr">
        <is>
          <t>Hunt BOSTON Vista Battery-Operated Pencil Sharpener, Black</t>
        </is>
      </c>
      <c r="J4404" s="8" t="n">
        <v>2</v>
      </c>
      <c r="K4404" s="10" t="n">
        <v>0.2</v>
      </c>
      <c r="L4404" s="11" t="n">
        <v>18.656</v>
      </c>
      <c r="M4404" s="11">
        <f>L4404-N4404</f>
        <v>17.0236</v>
      </c>
      <c r="N4404" s="11" t="n">
        <v>1.6324</v>
      </c>
      <c r="O4404">
        <f>IF(L4404=0,"—",N4404/L4404)</f>
        <v>0.08750000000000001</v>
      </c>
      <c r="P4404" t="inlineStr">
        <is>
          <t>East</t>
        </is>
      </c>
      <c r="Q4404" t="inlineStr">
        <is>
          <t>Consumer</t>
        </is>
      </c>
    </row>
    <row r="4405">
      <c r="A4405" s="8" t="n">
        <v>4229</v>
      </c>
      <c r="B4405" t="inlineStr">
        <is>
          <t>CA-2016-113803</t>
        </is>
      </c>
      <c r="C4405" s="9" t="n">
        <v>42453</v>
      </c>
      <c r="D4405" s="8" t="n">
        <v>2016</v>
      </c>
      <c r="E4405" s="8" t="n">
        <v>3</v>
      </c>
      <c r="F4405" t="inlineStr">
        <is>
          <t>2016-03</t>
        </is>
      </c>
      <c r="G4405" t="inlineStr">
        <is>
          <t>Office Supplies</t>
        </is>
      </c>
      <c r="H4405" t="inlineStr">
        <is>
          <t>Paper</t>
        </is>
      </c>
      <c r="I4405" t="inlineStr">
        <is>
          <t>Ink Jet Note and Greeting Cards, 8-1/2" x 5-1/2" Card Size</t>
        </is>
      </c>
      <c r="J4405" s="8" t="n">
        <v>1</v>
      </c>
      <c r="K4405" s="10" t="n">
        <v>0</v>
      </c>
      <c r="L4405" s="11" t="n">
        <v>22.48</v>
      </c>
      <c r="M4405" s="11">
        <f>L4405-N4405</f>
        <v>12.1392</v>
      </c>
      <c r="N4405" s="11" t="n">
        <v>10.3408</v>
      </c>
      <c r="O4405">
        <f>IF(L4405=0,"—",N4405/L4405)</f>
        <v>0.45999999999999996</v>
      </c>
      <c r="P4405" t="inlineStr">
        <is>
          <t>Central</t>
        </is>
      </c>
      <c r="Q4405" t="inlineStr">
        <is>
          <t>Corporate</t>
        </is>
      </c>
    </row>
    <row r="4406">
      <c r="A4406" s="8" t="n">
        <v>7931</v>
      </c>
      <c r="B4406" t="inlineStr">
        <is>
          <t>CA-2016-120082</t>
        </is>
      </c>
      <c r="C4406" s="9" t="n">
        <v>42454</v>
      </c>
      <c r="D4406" s="8" t="n">
        <v>2016</v>
      </c>
      <c r="E4406" s="8" t="n">
        <v>3</v>
      </c>
      <c r="F4406" t="inlineStr">
        <is>
          <t>2016-03</t>
        </is>
      </c>
      <c r="G4406" t="inlineStr">
        <is>
          <t>Office Supplies</t>
        </is>
      </c>
      <c r="H4406" t="inlineStr">
        <is>
          <t>Art</t>
        </is>
      </c>
      <c r="I4406" t="inlineStr">
        <is>
          <t>Newell 319</t>
        </is>
      </c>
      <c r="J4406" s="8" t="n">
        <v>3</v>
      </c>
      <c r="K4406" s="10" t="n">
        <v>0</v>
      </c>
      <c r="L4406" s="11" t="n">
        <v>59.52</v>
      </c>
      <c r="M4406" s="11">
        <f>L4406-N4406</f>
        <v>41.664</v>
      </c>
      <c r="N4406" s="11" t="n">
        <v>17.856</v>
      </c>
      <c r="O4406">
        <f>IF(L4406=0,"—",N4406/L4406)</f>
        <v>0.3</v>
      </c>
      <c r="P4406" t="inlineStr">
        <is>
          <t>East</t>
        </is>
      </c>
      <c r="Q4406" t="inlineStr">
        <is>
          <t>Corporate</t>
        </is>
      </c>
    </row>
    <row r="4407">
      <c r="A4407" s="8" t="n">
        <v>3371</v>
      </c>
      <c r="B4407" t="inlineStr">
        <is>
          <t>CA-2016-134887</t>
        </is>
      </c>
      <c r="C4407" s="9" t="n">
        <v>42454</v>
      </c>
      <c r="D4407" s="8" t="n">
        <v>2016</v>
      </c>
      <c r="E4407" s="8" t="n">
        <v>3</v>
      </c>
      <c r="F4407" t="inlineStr">
        <is>
          <t>2016-03</t>
        </is>
      </c>
      <c r="G4407" t="inlineStr">
        <is>
          <t>Technology</t>
        </is>
      </c>
      <c r="H4407" t="inlineStr">
        <is>
          <t>Accessories</t>
        </is>
      </c>
      <c r="I4407" t="inlineStr">
        <is>
          <t>Logitech P710e Mobile Speakerphone</t>
        </is>
      </c>
      <c r="J4407" s="8" t="n">
        <v>5</v>
      </c>
      <c r="K4407" s="10" t="n">
        <v>0</v>
      </c>
      <c r="L4407" s="11" t="n">
        <v>1287.45</v>
      </c>
      <c r="M4407" s="11">
        <f>L4407-N4407</f>
        <v>1042.8345</v>
      </c>
      <c r="N4407" s="11" t="n">
        <v>244.6155</v>
      </c>
      <c r="O4407">
        <f>IF(L4407=0,"—",N4407/L4407)</f>
        <v>0.19</v>
      </c>
      <c r="P4407" t="inlineStr">
        <is>
          <t>Central</t>
        </is>
      </c>
      <c r="Q4407" t="inlineStr">
        <is>
          <t>Consumer</t>
        </is>
      </c>
    </row>
    <row r="4408">
      <c r="A4408" s="8" t="n">
        <v>664</v>
      </c>
      <c r="B4408" t="inlineStr">
        <is>
          <t>CA-2016-123666</t>
        </is>
      </c>
      <c r="C4408" s="9" t="n">
        <v>42455</v>
      </c>
      <c r="D4408" s="8" t="n">
        <v>2016</v>
      </c>
      <c r="E4408" s="8" t="n">
        <v>3</v>
      </c>
      <c r="F4408" t="inlineStr">
        <is>
          <t>2016-03</t>
        </is>
      </c>
      <c r="G4408" t="inlineStr">
        <is>
          <t>Office Supplies</t>
        </is>
      </c>
      <c r="H4408" t="inlineStr">
        <is>
          <t>Storage</t>
        </is>
      </c>
      <c r="I4408" t="inlineStr">
        <is>
          <t>Gould Plastics 18-Pocket Panel Bin, 34w x 5-1/4d x 20-1/2h</t>
        </is>
      </c>
      <c r="J4408" s="8" t="n">
        <v>5</v>
      </c>
      <c r="K4408" s="10" t="n">
        <v>0</v>
      </c>
      <c r="L4408" s="11" t="n">
        <v>459.95</v>
      </c>
      <c r="M4408" s="11">
        <f>L4408-N4408</f>
        <v>441.55199999999996</v>
      </c>
      <c r="N4408" s="11" t="n">
        <v>18.398</v>
      </c>
      <c r="O4408">
        <f>IF(L4408=0,"—",N4408/L4408)</f>
        <v>0.04</v>
      </c>
      <c r="P4408" t="inlineStr">
        <is>
          <t>East</t>
        </is>
      </c>
      <c r="Q4408" t="inlineStr">
        <is>
          <t>Corporate</t>
        </is>
      </c>
    </row>
    <row r="4409">
      <c r="A4409" s="8" t="n">
        <v>9018</v>
      </c>
      <c r="B4409" t="inlineStr">
        <is>
          <t>CA-2016-161361</t>
        </is>
      </c>
      <c r="C4409" s="9" t="n">
        <v>42455</v>
      </c>
      <c r="D4409" s="8" t="n">
        <v>2016</v>
      </c>
      <c r="E4409" s="8" t="n">
        <v>3</v>
      </c>
      <c r="F4409" t="inlineStr">
        <is>
          <t>2016-03</t>
        </is>
      </c>
      <c r="G4409" t="inlineStr">
        <is>
          <t>Office Supplies</t>
        </is>
      </c>
      <c r="H4409" t="inlineStr">
        <is>
          <t>Paper</t>
        </is>
      </c>
      <c r="I4409" t="inlineStr">
        <is>
          <t xml:space="preserve">Adams Telephone Message Book W/Dividers/Space For Phone Numbers, 5 1/4"X8 1/2", </t>
        </is>
      </c>
      <c r="J4409" s="8" t="n">
        <v>3</v>
      </c>
      <c r="K4409" s="10" t="n">
        <v>0</v>
      </c>
      <c r="L4409" s="11" t="n">
        <v>17.64</v>
      </c>
      <c r="M4409" s="11">
        <f>L4409-N4409</f>
        <v>8.996400000000001</v>
      </c>
      <c r="N4409" s="11" t="n">
        <v>8.643599999999999</v>
      </c>
      <c r="O4409">
        <f>IF(L4409=0,"—",N4409/L4409)</f>
        <v>0.48999999999999994</v>
      </c>
      <c r="P4409" t="inlineStr">
        <is>
          <t>West</t>
        </is>
      </c>
      <c r="Q4409" t="inlineStr">
        <is>
          <t>Consumer</t>
        </is>
      </c>
    </row>
    <row r="4410">
      <c r="A4410" s="8" t="n">
        <v>9019</v>
      </c>
      <c r="B4410" t="inlineStr">
        <is>
          <t>CA-2016-161361</t>
        </is>
      </c>
      <c r="C4410" s="9" t="n">
        <v>42455</v>
      </c>
      <c r="D4410" s="8" t="n">
        <v>2016</v>
      </c>
      <c r="E4410" s="8" t="n">
        <v>3</v>
      </c>
      <c r="F4410" t="inlineStr">
        <is>
          <t>2016-03</t>
        </is>
      </c>
      <c r="G4410" t="inlineStr">
        <is>
          <t>Office Supplies</t>
        </is>
      </c>
      <c r="H4410" t="inlineStr">
        <is>
          <t>Binders</t>
        </is>
      </c>
      <c r="I4410" t="inlineStr">
        <is>
          <t>Wilson Jones Hanging View Binder, White, 1"</t>
        </is>
      </c>
      <c r="J4410" s="8" t="n">
        <v>3</v>
      </c>
      <c r="K4410" s="10" t="n">
        <v>0.2</v>
      </c>
      <c r="L4410" s="11" t="n">
        <v>17.04</v>
      </c>
      <c r="M4410" s="11">
        <f>L4410-N4410</f>
        <v>11.501999999999999</v>
      </c>
      <c r="N4410" s="11" t="n">
        <v>5.538</v>
      </c>
      <c r="O4410">
        <f>IF(L4410=0,"—",N4410/L4410)</f>
        <v>0.325</v>
      </c>
      <c r="P4410" t="inlineStr">
        <is>
          <t>West</t>
        </is>
      </c>
      <c r="Q4410" t="inlineStr">
        <is>
          <t>Consumer</t>
        </is>
      </c>
    </row>
    <row r="4411">
      <c r="A4411" s="8" t="n">
        <v>3159</v>
      </c>
      <c r="B4411" t="inlineStr">
        <is>
          <t>US-2016-162677</t>
        </is>
      </c>
      <c r="C4411" s="9" t="n">
        <v>42455</v>
      </c>
      <c r="D4411" s="8" t="n">
        <v>2016</v>
      </c>
      <c r="E4411" s="8" t="n">
        <v>3</v>
      </c>
      <c r="F4411" t="inlineStr">
        <is>
          <t>2016-03</t>
        </is>
      </c>
      <c r="G4411" t="inlineStr">
        <is>
          <t>Office Supplies</t>
        </is>
      </c>
      <c r="H4411" t="inlineStr">
        <is>
          <t>Storage</t>
        </is>
      </c>
      <c r="I4411" t="inlineStr">
        <is>
          <t>Tenex Personal Self-Stacking Standard File Box, Black/Gray</t>
        </is>
      </c>
      <c r="J4411" s="8" t="n">
        <v>5</v>
      </c>
      <c r="K4411" s="10" t="n">
        <v>0.2</v>
      </c>
      <c r="L4411" s="11" t="n">
        <v>67.64</v>
      </c>
      <c r="M4411" s="11">
        <f>L4411-N4411</f>
        <v>61.7215</v>
      </c>
      <c r="N4411" s="11" t="n">
        <v>5.9185</v>
      </c>
      <c r="O4411">
        <f>IF(L4411=0,"—",N4411/L4411)</f>
        <v>0.0875</v>
      </c>
      <c r="P4411" t="inlineStr">
        <is>
          <t>South</t>
        </is>
      </c>
      <c r="Q4411" t="inlineStr">
        <is>
          <t>Consumer</t>
        </is>
      </c>
    </row>
    <row r="4412">
      <c r="A4412" s="8" t="n">
        <v>3160</v>
      </c>
      <c r="B4412" t="inlineStr">
        <is>
          <t>US-2016-162677</t>
        </is>
      </c>
      <c r="C4412" s="9" t="n">
        <v>42455</v>
      </c>
      <c r="D4412" s="8" t="n">
        <v>2016</v>
      </c>
      <c r="E4412" s="8" t="n">
        <v>3</v>
      </c>
      <c r="F4412" t="inlineStr">
        <is>
          <t>2016-03</t>
        </is>
      </c>
      <c r="G4412" t="inlineStr">
        <is>
          <t>Technology</t>
        </is>
      </c>
      <c r="H4412" t="inlineStr">
        <is>
          <t>Accessories</t>
        </is>
      </c>
      <c r="I4412" t="inlineStr">
        <is>
          <t>Case Logic 2.4GHz Wireless Keyboard</t>
        </is>
      </c>
      <c r="J4412" s="8" t="n">
        <v>3</v>
      </c>
      <c r="K4412" s="10" t="n">
        <v>0.2</v>
      </c>
      <c r="L4412" s="11" t="n">
        <v>119.976</v>
      </c>
      <c r="M4412" s="11">
        <f>L4412-N4412</f>
        <v>137.9724</v>
      </c>
      <c r="N4412" s="11" t="n">
        <v>-17.9964</v>
      </c>
      <c r="O4412">
        <f>IF(L4412=0,"—",N4412/L4412)</f>
        <v>-0.15000000000000002</v>
      </c>
      <c r="P4412" t="inlineStr">
        <is>
          <t>South</t>
        </is>
      </c>
      <c r="Q4412" t="inlineStr">
        <is>
          <t>Consumer</t>
        </is>
      </c>
    </row>
    <row r="4413">
      <c r="A4413" s="8" t="n">
        <v>8545</v>
      </c>
      <c r="B4413" t="inlineStr">
        <is>
          <t>CA-2016-119074</t>
        </is>
      </c>
      <c r="C4413" s="9" t="n">
        <v>42456</v>
      </c>
      <c r="D4413" s="8" t="n">
        <v>2016</v>
      </c>
      <c r="E4413" s="8" t="n">
        <v>3</v>
      </c>
      <c r="F4413" t="inlineStr">
        <is>
          <t>2016-03</t>
        </is>
      </c>
      <c r="G4413" t="inlineStr">
        <is>
          <t>Furniture</t>
        </is>
      </c>
      <c r="H4413" t="inlineStr">
        <is>
          <t>Furnishings</t>
        </is>
      </c>
      <c r="I4413" t="inlineStr">
        <is>
          <t>DAX Two-Tone Silver Metal Document Frame</t>
        </is>
      </c>
      <c r="J4413" s="8" t="n">
        <v>1</v>
      </c>
      <c r="K4413" s="10" t="n">
        <v>0</v>
      </c>
      <c r="L4413" s="11" t="n">
        <v>20.24</v>
      </c>
      <c r="M4413" s="11">
        <f>L4413-N4413</f>
        <v>11.536799999999998</v>
      </c>
      <c r="N4413" s="11" t="n">
        <v>8.703200000000001</v>
      </c>
      <c r="O4413">
        <f>IF(L4413=0,"—",N4413/L4413)</f>
        <v>0.43000000000000005</v>
      </c>
      <c r="P4413" t="inlineStr">
        <is>
          <t>South</t>
        </is>
      </c>
      <c r="Q4413" t="inlineStr">
        <is>
          <t>Corporate</t>
        </is>
      </c>
    </row>
    <row r="4414">
      <c r="A4414" s="8" t="n">
        <v>8546</v>
      </c>
      <c r="B4414" t="inlineStr">
        <is>
          <t>CA-2016-119074</t>
        </is>
      </c>
      <c r="C4414" s="9" t="n">
        <v>42456</v>
      </c>
      <c r="D4414" s="8" t="n">
        <v>2016</v>
      </c>
      <c r="E4414" s="8" t="n">
        <v>3</v>
      </c>
      <c r="F4414" t="inlineStr">
        <is>
          <t>2016-03</t>
        </is>
      </c>
      <c r="G4414" t="inlineStr">
        <is>
          <t>Furniture</t>
        </is>
      </c>
      <c r="H4414" t="inlineStr">
        <is>
          <t>Furnishings</t>
        </is>
      </c>
      <c r="I4414" t="inlineStr">
        <is>
          <t>Eldon Expressions Wood and Plastic Desk Accessories, Oak</t>
        </is>
      </c>
      <c r="J4414" s="8" t="n">
        <v>4</v>
      </c>
      <c r="K4414" s="10" t="n">
        <v>0</v>
      </c>
      <c r="L4414" s="11" t="n">
        <v>39.92</v>
      </c>
      <c r="M4414" s="11">
        <f>L4414-N4414</f>
        <v>28.742400000000004</v>
      </c>
      <c r="N4414" s="11" t="n">
        <v>11.1776</v>
      </c>
      <c r="O4414">
        <f>IF(L4414=0,"—",N4414/L4414)</f>
        <v>0.27999999999999997</v>
      </c>
      <c r="P4414" t="inlineStr">
        <is>
          <t>South</t>
        </is>
      </c>
      <c r="Q4414" t="inlineStr">
        <is>
          <t>Corporate</t>
        </is>
      </c>
    </row>
    <row r="4415">
      <c r="A4415" s="8" t="n">
        <v>8547</v>
      </c>
      <c r="B4415" t="inlineStr">
        <is>
          <t>CA-2016-119074</t>
        </is>
      </c>
      <c r="C4415" s="9" t="n">
        <v>42456</v>
      </c>
      <c r="D4415" s="8" t="n">
        <v>2016</v>
      </c>
      <c r="E4415" s="8" t="n">
        <v>3</v>
      </c>
      <c r="F4415" t="inlineStr">
        <is>
          <t>2016-03</t>
        </is>
      </c>
      <c r="G4415" t="inlineStr">
        <is>
          <t>Office Supplies</t>
        </is>
      </c>
      <c r="H4415" t="inlineStr">
        <is>
          <t>Binders</t>
        </is>
      </c>
      <c r="I4415" t="inlineStr">
        <is>
          <t>Acco Flexible ACCOHIDE Square Ring Data Binder, Dark Blue, 11 1/2" X 14" 7/8"</t>
        </is>
      </c>
      <c r="J4415" s="8" t="n">
        <v>2</v>
      </c>
      <c r="K4415" s="10" t="n">
        <v>0</v>
      </c>
      <c r="L4415" s="11" t="n">
        <v>32.54</v>
      </c>
      <c r="M4415" s="11">
        <f>L4415-N4415</f>
        <v>16.595399999999998</v>
      </c>
      <c r="N4415" s="11" t="n">
        <v>15.9446</v>
      </c>
      <c r="O4415">
        <f>IF(L4415=0,"—",N4415/L4415)</f>
        <v>0.49</v>
      </c>
      <c r="P4415" t="inlineStr">
        <is>
          <t>South</t>
        </is>
      </c>
      <c r="Q4415" t="inlineStr">
        <is>
          <t>Corporate</t>
        </is>
      </c>
    </row>
    <row r="4416">
      <c r="A4416" s="8" t="n">
        <v>7158</v>
      </c>
      <c r="B4416" t="inlineStr">
        <is>
          <t>CA-2016-131380</t>
        </is>
      </c>
      <c r="C4416" s="9" t="n">
        <v>42457</v>
      </c>
      <c r="D4416" s="8" t="n">
        <v>2016</v>
      </c>
      <c r="E4416" s="8" t="n">
        <v>3</v>
      </c>
      <c r="F4416" t="inlineStr">
        <is>
          <t>2016-03</t>
        </is>
      </c>
      <c r="G4416" t="inlineStr">
        <is>
          <t>Office Supplies</t>
        </is>
      </c>
      <c r="H4416" t="inlineStr">
        <is>
          <t>Storage</t>
        </is>
      </c>
      <c r="I4416" t="inlineStr">
        <is>
          <t>Rogers Deluxe File Chest</t>
        </is>
      </c>
      <c r="J4416" s="8" t="n">
        <v>4</v>
      </c>
      <c r="K4416" s="10" t="n">
        <v>0</v>
      </c>
      <c r="L4416" s="11" t="n">
        <v>87.92</v>
      </c>
      <c r="M4416" s="11">
        <f>L4416-N4416</f>
        <v>87.0408</v>
      </c>
      <c r="N4416" s="11" t="n">
        <v>0.8792</v>
      </c>
      <c r="O4416">
        <f>IF(L4416=0,"—",N4416/L4416)</f>
        <v>0.01</v>
      </c>
      <c r="P4416" t="inlineStr">
        <is>
          <t>West</t>
        </is>
      </c>
      <c r="Q4416" t="inlineStr">
        <is>
          <t>Consumer</t>
        </is>
      </c>
    </row>
    <row r="4417">
      <c r="A4417" s="8" t="n">
        <v>7159</v>
      </c>
      <c r="B4417" t="inlineStr">
        <is>
          <t>CA-2016-131380</t>
        </is>
      </c>
      <c r="C4417" s="9" t="n">
        <v>42457</v>
      </c>
      <c r="D4417" s="8" t="n">
        <v>2016</v>
      </c>
      <c r="E4417" s="8" t="n">
        <v>3</v>
      </c>
      <c r="F4417" t="inlineStr">
        <is>
          <t>2016-03</t>
        </is>
      </c>
      <c r="G4417" t="inlineStr">
        <is>
          <t>Office Supplies</t>
        </is>
      </c>
      <c r="H4417" t="inlineStr">
        <is>
          <t>Paper</t>
        </is>
      </c>
      <c r="I4417" t="inlineStr">
        <is>
          <t>Xerox 1983</t>
        </is>
      </c>
      <c r="J4417" s="8" t="n">
        <v>1</v>
      </c>
      <c r="K4417" s="10" t="n">
        <v>0</v>
      </c>
      <c r="L4417" s="11" t="n">
        <v>5.98</v>
      </c>
      <c r="M4417" s="11">
        <f>L4417-N4417</f>
        <v>3.0498000000000003</v>
      </c>
      <c r="N4417" s="11" t="n">
        <v>2.9302</v>
      </c>
      <c r="O4417">
        <f>IF(L4417=0,"—",N4417/L4417)</f>
        <v>0.49</v>
      </c>
      <c r="P4417" t="inlineStr">
        <is>
          <t>West</t>
        </is>
      </c>
      <c r="Q4417" t="inlineStr">
        <is>
          <t>Consumer</t>
        </is>
      </c>
    </row>
    <row r="4418">
      <c r="A4418" s="8" t="n">
        <v>1352</v>
      </c>
      <c r="B4418" t="inlineStr">
        <is>
          <t>CA-2016-162901</t>
        </is>
      </c>
      <c r="C4418" s="9" t="n">
        <v>42457</v>
      </c>
      <c r="D4418" s="8" t="n">
        <v>2016</v>
      </c>
      <c r="E4418" s="8" t="n">
        <v>3</v>
      </c>
      <c r="F4418" t="inlineStr">
        <is>
          <t>2016-03</t>
        </is>
      </c>
      <c r="G4418" t="inlineStr">
        <is>
          <t>Office Supplies</t>
        </is>
      </c>
      <c r="H4418" t="inlineStr">
        <is>
          <t>Storage</t>
        </is>
      </c>
      <c r="I4418" t="inlineStr">
        <is>
          <t>Hanging Personal Folder File</t>
        </is>
      </c>
      <c r="J4418" s="8" t="n">
        <v>2</v>
      </c>
      <c r="K4418" s="10" t="n">
        <v>0</v>
      </c>
      <c r="L4418" s="11" t="n">
        <v>31.4</v>
      </c>
      <c r="M4418" s="11">
        <f>L4418-N4418</f>
        <v>23.549999999999997</v>
      </c>
      <c r="N4418" s="11" t="n">
        <v>7.85</v>
      </c>
      <c r="O4418">
        <f>IF(L4418=0,"—",N4418/L4418)</f>
        <v>0.25</v>
      </c>
      <c r="P4418" t="inlineStr">
        <is>
          <t>South</t>
        </is>
      </c>
      <c r="Q4418" t="inlineStr">
        <is>
          <t>Corporate</t>
        </is>
      </c>
    </row>
    <row r="4419">
      <c r="A4419" s="8" t="n">
        <v>6382</v>
      </c>
      <c r="B4419" t="inlineStr">
        <is>
          <t>CA-2016-127236</t>
        </is>
      </c>
      <c r="C4419" s="9" t="n">
        <v>42458</v>
      </c>
      <c r="D4419" s="8" t="n">
        <v>2016</v>
      </c>
      <c r="E4419" s="8" t="n">
        <v>3</v>
      </c>
      <c r="F4419" t="inlineStr">
        <is>
          <t>2016-03</t>
        </is>
      </c>
      <c r="G4419" t="inlineStr">
        <is>
          <t>Furniture</t>
        </is>
      </c>
      <c r="H4419" t="inlineStr">
        <is>
          <t>Bookcases</t>
        </is>
      </c>
      <c r="I4419" t="inlineStr">
        <is>
          <t>Bush Andora Bookcase, Maple/Graphite Gray Finish</t>
        </is>
      </c>
      <c r="J4419" s="8" t="n">
        <v>5</v>
      </c>
      <c r="K4419" s="10" t="n">
        <v>0.5</v>
      </c>
      <c r="L4419" s="11" t="n">
        <v>299.975</v>
      </c>
      <c r="M4419" s="11">
        <f>L4419-N4419</f>
        <v>467.961</v>
      </c>
      <c r="N4419" s="11" t="n">
        <v>-167.986</v>
      </c>
      <c r="O4419">
        <f>IF(L4419=0,"—",N4419/L4419)</f>
        <v>-0.5599999999999999</v>
      </c>
      <c r="P4419" t="inlineStr">
        <is>
          <t>East</t>
        </is>
      </c>
      <c r="Q4419" t="inlineStr">
        <is>
          <t>Consumer</t>
        </is>
      </c>
    </row>
    <row r="4420">
      <c r="A4420" s="8" t="n">
        <v>3553</v>
      </c>
      <c r="B4420" t="inlineStr">
        <is>
          <t>CA-2016-152555</t>
        </is>
      </c>
      <c r="C4420" s="9" t="n">
        <v>42458</v>
      </c>
      <c r="D4420" s="8" t="n">
        <v>2016</v>
      </c>
      <c r="E4420" s="8" t="n">
        <v>3</v>
      </c>
      <c r="F4420" t="inlineStr">
        <is>
          <t>2016-03</t>
        </is>
      </c>
      <c r="G4420" t="inlineStr">
        <is>
          <t>Technology</t>
        </is>
      </c>
      <c r="H4420" t="inlineStr">
        <is>
          <t>Phones</t>
        </is>
      </c>
      <c r="I4420" t="inlineStr">
        <is>
          <t>Jabra BIZ 2300 Duo QD Duo Corded Headset</t>
        </is>
      </c>
      <c r="J4420" s="8" t="n">
        <v>8</v>
      </c>
      <c r="K4420" s="10" t="n">
        <v>0.2</v>
      </c>
      <c r="L4420" s="11" t="n">
        <v>812.736</v>
      </c>
      <c r="M4420" s="11">
        <f>L4420-N4420</f>
        <v>751.7808</v>
      </c>
      <c r="N4420" s="11" t="n">
        <v>60.9552</v>
      </c>
      <c r="O4420">
        <f>IF(L4420=0,"—",N4420/L4420)</f>
        <v>0.075</v>
      </c>
      <c r="P4420" t="inlineStr">
        <is>
          <t>Central</t>
        </is>
      </c>
      <c r="Q4420" t="inlineStr">
        <is>
          <t>Home Office</t>
        </is>
      </c>
    </row>
    <row r="4421">
      <c r="A4421" s="8" t="n">
        <v>6383</v>
      </c>
      <c r="B4421" t="inlineStr">
        <is>
          <t>CA-2016-127236</t>
        </is>
      </c>
      <c r="C4421" s="9" t="n">
        <v>42458</v>
      </c>
      <c r="D4421" s="8" t="n">
        <v>2016</v>
      </c>
      <c r="E4421" s="8" t="n">
        <v>3</v>
      </c>
      <c r="F4421" t="inlineStr">
        <is>
          <t>2016-03</t>
        </is>
      </c>
      <c r="G4421" t="inlineStr">
        <is>
          <t>Technology</t>
        </is>
      </c>
      <c r="H4421" t="inlineStr">
        <is>
          <t>Phones</t>
        </is>
      </c>
      <c r="I4421" t="inlineStr">
        <is>
          <t>Clearsounds A400</t>
        </is>
      </c>
      <c r="J4421" s="8" t="n">
        <v>4</v>
      </c>
      <c r="K4421" s="10" t="n">
        <v>0.4</v>
      </c>
      <c r="L4421" s="11" t="n">
        <v>158.376</v>
      </c>
      <c r="M4421" s="11">
        <f>L4421-N4421</f>
        <v>195.3304</v>
      </c>
      <c r="N4421" s="11" t="n">
        <v>-36.9544</v>
      </c>
      <c r="O4421">
        <f>IF(L4421=0,"—",N4421/L4421)</f>
        <v>-0.23333333333333334</v>
      </c>
      <c r="P4421" t="inlineStr">
        <is>
          <t>East</t>
        </is>
      </c>
      <c r="Q4421" t="inlineStr">
        <is>
          <t>Consumer</t>
        </is>
      </c>
    </row>
    <row r="4422">
      <c r="A4422" s="8" t="n">
        <v>3552</v>
      </c>
      <c r="B4422" t="inlineStr">
        <is>
          <t>CA-2016-152555</t>
        </is>
      </c>
      <c r="C4422" s="9" t="n">
        <v>42458</v>
      </c>
      <c r="D4422" s="8" t="n">
        <v>2016</v>
      </c>
      <c r="E4422" s="8" t="n">
        <v>3</v>
      </c>
      <c r="F4422" t="inlineStr">
        <is>
          <t>2016-03</t>
        </is>
      </c>
      <c r="G4422" t="inlineStr">
        <is>
          <t>Furniture</t>
        </is>
      </c>
      <c r="H4422" t="inlineStr">
        <is>
          <t>Chairs</t>
        </is>
      </c>
      <c r="I4422" t="inlineStr">
        <is>
          <t>Global Leather Highback Executive Chair with Pneumatic Height Adjustment, Black</t>
        </is>
      </c>
      <c r="J4422" s="8" t="n">
        <v>6</v>
      </c>
      <c r="K4422" s="10" t="n">
        <v>0.3</v>
      </c>
      <c r="L4422" s="11" t="n">
        <v>844.116</v>
      </c>
      <c r="M4422" s="11">
        <f>L4422-N4422</f>
        <v>880.2924</v>
      </c>
      <c r="N4422" s="11" t="n">
        <v>-36.1764</v>
      </c>
      <c r="O4422">
        <f>IF(L4422=0,"—",N4422/L4422)</f>
        <v>-0.04285714285714286</v>
      </c>
      <c r="P4422" t="inlineStr">
        <is>
          <t>Central</t>
        </is>
      </c>
      <c r="Q4422" t="inlineStr">
        <is>
          <t>Home Office</t>
        </is>
      </c>
    </row>
    <row r="4423">
      <c r="A4423" s="8" t="n">
        <v>3973</v>
      </c>
      <c r="B4423" t="inlineStr">
        <is>
          <t>CA-2016-167556</t>
        </is>
      </c>
      <c r="C4423" s="9" t="n">
        <v>42458</v>
      </c>
      <c r="D4423" s="8" t="n">
        <v>2016</v>
      </c>
      <c r="E4423" s="8" t="n">
        <v>3</v>
      </c>
      <c r="F4423" t="inlineStr">
        <is>
          <t>2016-03</t>
        </is>
      </c>
      <c r="G4423" t="inlineStr">
        <is>
          <t>Office Supplies</t>
        </is>
      </c>
      <c r="H4423" t="inlineStr">
        <is>
          <t>Paper</t>
        </is>
      </c>
      <c r="I4423" t="inlineStr">
        <is>
          <t>Memo Book, 100 Message Capacity, 5 3/8 x 11</t>
        </is>
      </c>
      <c r="J4423" s="8" t="n">
        <v>2</v>
      </c>
      <c r="K4423" s="10" t="n">
        <v>0</v>
      </c>
      <c r="L4423" s="11" t="n">
        <v>13.48</v>
      </c>
      <c r="M4423" s="11">
        <f>L4423-N4423</f>
        <v>6.74</v>
      </c>
      <c r="N4423" s="11" t="n">
        <v>6.74</v>
      </c>
      <c r="O4423">
        <f>IF(L4423=0,"—",N4423/L4423)</f>
        <v>0.5</v>
      </c>
      <c r="P4423" t="inlineStr">
        <is>
          <t>East</t>
        </is>
      </c>
      <c r="Q4423" t="inlineStr">
        <is>
          <t>Consumer</t>
        </is>
      </c>
    </row>
    <row r="4424">
      <c r="A4424" s="8" t="n">
        <v>3551</v>
      </c>
      <c r="B4424" t="inlineStr">
        <is>
          <t>CA-2016-152555</t>
        </is>
      </c>
      <c r="C4424" s="9" t="n">
        <v>42458</v>
      </c>
      <c r="D4424" s="8" t="n">
        <v>2016</v>
      </c>
      <c r="E4424" s="8" t="n">
        <v>3</v>
      </c>
      <c r="F4424" t="inlineStr">
        <is>
          <t>2016-03</t>
        </is>
      </c>
      <c r="G4424" t="inlineStr">
        <is>
          <t>Office Supplies</t>
        </is>
      </c>
      <c r="H4424" t="inlineStr">
        <is>
          <t>Paper</t>
        </is>
      </c>
      <c r="I4424" t="inlineStr">
        <is>
          <t>Computer Printout Paper with Letter-Trim Perforations</t>
        </is>
      </c>
      <c r="J4424" s="8" t="n">
        <v>3</v>
      </c>
      <c r="K4424" s="10" t="n">
        <v>0.2</v>
      </c>
      <c r="L4424" s="11" t="n">
        <v>45.528</v>
      </c>
      <c r="M4424" s="11">
        <f>L4424-N4424</f>
        <v>29.5932</v>
      </c>
      <c r="N4424" s="11" t="n">
        <v>15.9348</v>
      </c>
      <c r="O4424">
        <f>IF(L4424=0,"—",N4424/L4424)</f>
        <v>0.35</v>
      </c>
      <c r="P4424" t="inlineStr">
        <is>
          <t>Central</t>
        </is>
      </c>
      <c r="Q4424" t="inlineStr">
        <is>
          <t>Home Office</t>
        </is>
      </c>
    </row>
    <row r="4425">
      <c r="A4425" s="8" t="n">
        <v>3974</v>
      </c>
      <c r="B4425" t="inlineStr">
        <is>
          <t>CA-2016-167556</t>
        </is>
      </c>
      <c r="C4425" s="9" t="n">
        <v>42458</v>
      </c>
      <c r="D4425" s="8" t="n">
        <v>2016</v>
      </c>
      <c r="E4425" s="8" t="n">
        <v>3</v>
      </c>
      <c r="F4425" t="inlineStr">
        <is>
          <t>2016-03</t>
        </is>
      </c>
      <c r="G4425" t="inlineStr">
        <is>
          <t>Office Supplies</t>
        </is>
      </c>
      <c r="H4425" t="inlineStr">
        <is>
          <t>Binders</t>
        </is>
      </c>
      <c r="I4425" t="inlineStr">
        <is>
          <t>Acco Four Pocket Poly Ring Binder with Label Holder, Smoke, 1"</t>
        </is>
      </c>
      <c r="J4425" s="8" t="n">
        <v>5</v>
      </c>
      <c r="K4425" s="10" t="n">
        <v>0.2</v>
      </c>
      <c r="L4425" s="11" t="n">
        <v>29.8</v>
      </c>
      <c r="M4425" s="11">
        <f>L4425-N4425</f>
        <v>20.4875</v>
      </c>
      <c r="N4425" s="11" t="n">
        <v>9.3125</v>
      </c>
      <c r="O4425">
        <f>IF(L4425=0,"—",N4425/L4425)</f>
        <v>0.3125</v>
      </c>
      <c r="P4425" t="inlineStr">
        <is>
          <t>East</t>
        </is>
      </c>
      <c r="Q4425" t="inlineStr">
        <is>
          <t>Consumer</t>
        </is>
      </c>
    </row>
    <row r="4426">
      <c r="A4426" s="8" t="n">
        <v>3975</v>
      </c>
      <c r="B4426" t="inlineStr">
        <is>
          <t>CA-2016-167556</t>
        </is>
      </c>
      <c r="C4426" s="9" t="n">
        <v>42458</v>
      </c>
      <c r="D4426" s="8" t="n">
        <v>2016</v>
      </c>
      <c r="E4426" s="8" t="n">
        <v>3</v>
      </c>
      <c r="F4426" t="inlineStr">
        <is>
          <t>2016-03</t>
        </is>
      </c>
      <c r="G4426" t="inlineStr">
        <is>
          <t>Furniture</t>
        </is>
      </c>
      <c r="H4426" t="inlineStr">
        <is>
          <t>Furnishings</t>
        </is>
      </c>
      <c r="I4426" t="inlineStr">
        <is>
          <t>Howard Miller 13-3/4" Diameter Brushed Chrome Round Wall Clock</t>
        </is>
      </c>
      <c r="J4426" s="8" t="n">
        <v>8</v>
      </c>
      <c r="K4426" s="10" t="n">
        <v>0</v>
      </c>
      <c r="L4426" s="11" t="n">
        <v>414</v>
      </c>
      <c r="M4426" s="11">
        <f>L4426-N4426</f>
        <v>289.8</v>
      </c>
      <c r="N4426" s="11" t="n">
        <v>124.2</v>
      </c>
      <c r="O4426">
        <f>IF(L4426=0,"—",N4426/L4426)</f>
        <v>0.3</v>
      </c>
      <c r="P4426" t="inlineStr">
        <is>
          <t>East</t>
        </is>
      </c>
      <c r="Q4426" t="inlineStr">
        <is>
          <t>Consumer</t>
        </is>
      </c>
    </row>
    <row r="4427">
      <c r="A4427" s="8" t="n">
        <v>3976</v>
      </c>
      <c r="B4427" t="inlineStr">
        <is>
          <t>CA-2016-167556</t>
        </is>
      </c>
      <c r="C4427" s="9" t="n">
        <v>42458</v>
      </c>
      <c r="D4427" s="8" t="n">
        <v>2016</v>
      </c>
      <c r="E4427" s="8" t="n">
        <v>3</v>
      </c>
      <c r="F4427" t="inlineStr">
        <is>
          <t>2016-03</t>
        </is>
      </c>
      <c r="G4427" t="inlineStr">
        <is>
          <t>Office Supplies</t>
        </is>
      </c>
      <c r="H4427" t="inlineStr">
        <is>
          <t>Binders</t>
        </is>
      </c>
      <c r="I4427" t="inlineStr">
        <is>
          <t>GBC Plastic Binding Combs</t>
        </is>
      </c>
      <c r="J4427" s="8" t="n">
        <v>7</v>
      </c>
      <c r="K4427" s="10" t="n">
        <v>0.2</v>
      </c>
      <c r="L4427" s="11" t="n">
        <v>41.328</v>
      </c>
      <c r="M4427" s="11">
        <f>L4427-N4427</f>
        <v>26.346600000000002</v>
      </c>
      <c r="N4427" s="11" t="n">
        <v>14.9814</v>
      </c>
      <c r="O4427">
        <f>IF(L4427=0,"—",N4427/L4427)</f>
        <v>0.3625</v>
      </c>
      <c r="P4427" t="inlineStr">
        <is>
          <t>East</t>
        </is>
      </c>
      <c r="Q4427" t="inlineStr">
        <is>
          <t>Consumer</t>
        </is>
      </c>
    </row>
    <row r="4428">
      <c r="A4428" s="8" t="n">
        <v>1328</v>
      </c>
      <c r="B4428" t="inlineStr">
        <is>
          <t>CA-2016-128258</t>
        </is>
      </c>
      <c r="C4428" s="9" t="n">
        <v>42459</v>
      </c>
      <c r="D4428" s="8" t="n">
        <v>2016</v>
      </c>
      <c r="E4428" s="8" t="n">
        <v>3</v>
      </c>
      <c r="F4428" t="inlineStr">
        <is>
          <t>2016-03</t>
        </is>
      </c>
      <c r="G4428" t="inlineStr">
        <is>
          <t>Office Supplies</t>
        </is>
      </c>
      <c r="H4428" t="inlineStr">
        <is>
          <t>Paper</t>
        </is>
      </c>
      <c r="I4428" t="inlineStr">
        <is>
          <t>Xerox 188</t>
        </is>
      </c>
      <c r="J4428" s="8" t="n">
        <v>1</v>
      </c>
      <c r="K4428" s="10" t="n">
        <v>0</v>
      </c>
      <c r="L4428" s="11" t="n">
        <v>11.34</v>
      </c>
      <c r="M4428" s="11">
        <f>L4428-N4428</f>
        <v>5.783399999999999</v>
      </c>
      <c r="N4428" s="11" t="n">
        <v>5.5566</v>
      </c>
      <c r="O4428">
        <f>IF(L4428=0,"—",N4428/L4428)</f>
        <v>0.49000000000000005</v>
      </c>
      <c r="P4428" t="inlineStr">
        <is>
          <t>East</t>
        </is>
      </c>
      <c r="Q4428" t="inlineStr">
        <is>
          <t>Corporate</t>
        </is>
      </c>
    </row>
    <row r="4429">
      <c r="A4429" s="8" t="n">
        <v>5422</v>
      </c>
      <c r="B4429" t="inlineStr">
        <is>
          <t>US-2016-151827</t>
        </is>
      </c>
      <c r="C4429" s="9" t="n">
        <v>42460</v>
      </c>
      <c r="D4429" s="8" t="n">
        <v>2016</v>
      </c>
      <c r="E4429" s="8" t="n">
        <v>3</v>
      </c>
      <c r="F4429" t="inlineStr">
        <is>
          <t>2016-03</t>
        </is>
      </c>
      <c r="G4429" t="inlineStr">
        <is>
          <t>Technology</t>
        </is>
      </c>
      <c r="H4429" t="inlineStr">
        <is>
          <t>Accessories</t>
        </is>
      </c>
      <c r="I4429" t="inlineStr">
        <is>
          <t>Anker Ultra-Slim Mini Bluetooth 3.0 Wireless Keyboard</t>
        </is>
      </c>
      <c r="J4429" s="8" t="n">
        <v>2</v>
      </c>
      <c r="K4429" s="10" t="n">
        <v>0.2</v>
      </c>
      <c r="L4429" s="11" t="n">
        <v>31.984</v>
      </c>
      <c r="M4429" s="11">
        <f>L4429-N4429</f>
        <v>30.7846</v>
      </c>
      <c r="N4429" s="11" t="n">
        <v>1.1994</v>
      </c>
      <c r="O4429">
        <f>IF(L4429=0,"—",N4429/L4429)</f>
        <v>0.0375</v>
      </c>
      <c r="P4429" t="inlineStr">
        <is>
          <t>East</t>
        </is>
      </c>
      <c r="Q4429" t="inlineStr">
        <is>
          <t>Consumer</t>
        </is>
      </c>
    </row>
    <row r="4430">
      <c r="A4430" s="8" t="n">
        <v>6128</v>
      </c>
      <c r="B4430" t="inlineStr">
        <is>
          <t>CA-2016-124100</t>
        </is>
      </c>
      <c r="C4430" s="9" t="n">
        <v>42460</v>
      </c>
      <c r="D4430" s="8" t="n">
        <v>2016</v>
      </c>
      <c r="E4430" s="8" t="n">
        <v>3</v>
      </c>
      <c r="F4430" t="inlineStr">
        <is>
          <t>2016-03</t>
        </is>
      </c>
      <c r="G4430" t="inlineStr">
        <is>
          <t>Furniture</t>
        </is>
      </c>
      <c r="H4430" t="inlineStr">
        <is>
          <t>Chairs</t>
        </is>
      </c>
      <c r="I4430" t="inlineStr">
        <is>
          <t>Global Value Steno Chair, Gray</t>
        </is>
      </c>
      <c r="J4430" s="8" t="n">
        <v>6</v>
      </c>
      <c r="K4430" s="10" t="n">
        <v>0.1</v>
      </c>
      <c r="L4430" s="11" t="n">
        <v>327.996</v>
      </c>
      <c r="M4430" s="11">
        <f>L4430-N4430</f>
        <v>273.33</v>
      </c>
      <c r="N4430" s="11" t="n">
        <v>54.666</v>
      </c>
      <c r="O4430">
        <f>IF(L4430=0,"—",N4430/L4430)</f>
        <v>0.16666666666666666</v>
      </c>
      <c r="P4430" t="inlineStr">
        <is>
          <t>East</t>
        </is>
      </c>
      <c r="Q4430" t="inlineStr">
        <is>
          <t>Consumer</t>
        </is>
      </c>
    </row>
    <row r="4431">
      <c r="A4431" s="8" t="n">
        <v>5421</v>
      </c>
      <c r="B4431" t="inlineStr">
        <is>
          <t>US-2016-151827</t>
        </is>
      </c>
      <c r="C4431" s="9" t="n">
        <v>42460</v>
      </c>
      <c r="D4431" s="8" t="n">
        <v>2016</v>
      </c>
      <c r="E4431" s="8" t="n">
        <v>3</v>
      </c>
      <c r="F4431" t="inlineStr">
        <is>
          <t>2016-03</t>
        </is>
      </c>
      <c r="G4431" t="inlineStr">
        <is>
          <t>Technology</t>
        </is>
      </c>
      <c r="H4431" t="inlineStr">
        <is>
          <t>Phones</t>
        </is>
      </c>
      <c r="I4431" t="inlineStr">
        <is>
          <t>LG Exalt</t>
        </is>
      </c>
      <c r="J4431" s="8" t="n">
        <v>3</v>
      </c>
      <c r="K4431" s="10" t="n">
        <v>0.4</v>
      </c>
      <c r="L4431" s="11" t="n">
        <v>280.782</v>
      </c>
      <c r="M4431" s="11">
        <f>L4431-N4431</f>
        <v>341.61809999999997</v>
      </c>
      <c r="N4431" s="11" t="n">
        <v>-60.8361</v>
      </c>
      <c r="O4431">
        <f>IF(L4431=0,"—",N4431/L4431)</f>
        <v>-0.21666666666666667</v>
      </c>
      <c r="P4431" t="inlineStr">
        <is>
          <t>East</t>
        </is>
      </c>
      <c r="Q4431" t="inlineStr">
        <is>
          <t>Consumer</t>
        </is>
      </c>
    </row>
    <row r="4432">
      <c r="A4432" s="8" t="n">
        <v>3967</v>
      </c>
      <c r="B4432" t="inlineStr">
        <is>
          <t>CA-2016-149902</t>
        </is>
      </c>
      <c r="C4432" s="9" t="n">
        <v>42461</v>
      </c>
      <c r="D4432" s="8" t="n">
        <v>2016</v>
      </c>
      <c r="E4432" s="8" t="n">
        <v>4</v>
      </c>
      <c r="F4432" t="inlineStr">
        <is>
          <t>2016-04</t>
        </is>
      </c>
      <c r="G4432" t="inlineStr">
        <is>
          <t>Office Supplies</t>
        </is>
      </c>
      <c r="H4432" t="inlineStr">
        <is>
          <t>Art</t>
        </is>
      </c>
      <c r="I4432" t="inlineStr">
        <is>
          <t>Boston 16801 Nautilus Battery Pencil Sharpener</t>
        </is>
      </c>
      <c r="J4432" s="8" t="n">
        <v>4</v>
      </c>
      <c r="K4432" s="10" t="n">
        <v>0</v>
      </c>
      <c r="L4432" s="11" t="n">
        <v>88.04000000000001</v>
      </c>
      <c r="M4432" s="11">
        <f>L4432-N4432</f>
        <v>65.1496</v>
      </c>
      <c r="N4432" s="11" t="n">
        <v>22.8904</v>
      </c>
      <c r="O4432">
        <f>IF(L4432=0,"—",N4432/L4432)</f>
        <v>0.25999999999999995</v>
      </c>
      <c r="P4432" t="inlineStr">
        <is>
          <t>East</t>
        </is>
      </c>
      <c r="Q4432" t="inlineStr">
        <is>
          <t>Consumer</t>
        </is>
      </c>
    </row>
    <row r="4433">
      <c r="A4433" s="8" t="n">
        <v>5643</v>
      </c>
      <c r="B4433" t="inlineStr">
        <is>
          <t>CA-2016-127985</t>
        </is>
      </c>
      <c r="C4433" s="9" t="n">
        <v>42461</v>
      </c>
      <c r="D4433" s="8" t="n">
        <v>2016</v>
      </c>
      <c r="E4433" s="8" t="n">
        <v>4</v>
      </c>
      <c r="F4433" t="inlineStr">
        <is>
          <t>2016-04</t>
        </is>
      </c>
      <c r="G4433" t="inlineStr">
        <is>
          <t>Furniture</t>
        </is>
      </c>
      <c r="H4433" t="inlineStr">
        <is>
          <t>Furnishings</t>
        </is>
      </c>
      <c r="I4433" t="inlineStr">
        <is>
          <t>Regeneration Desk Collection</t>
        </is>
      </c>
      <c r="J4433" s="8" t="n">
        <v>4</v>
      </c>
      <c r="K4433" s="10" t="n">
        <v>0</v>
      </c>
      <c r="L4433" s="11" t="n">
        <v>7.04</v>
      </c>
      <c r="M4433" s="11">
        <f>L4433-N4433</f>
        <v>3.9424</v>
      </c>
      <c r="N4433" s="11" t="n">
        <v>3.0976</v>
      </c>
      <c r="O4433">
        <f>IF(L4433=0,"—",N4433/L4433)</f>
        <v>0.44</v>
      </c>
      <c r="P4433" t="inlineStr">
        <is>
          <t>South</t>
        </is>
      </c>
      <c r="Q4433" t="inlineStr">
        <is>
          <t>Home Office</t>
        </is>
      </c>
    </row>
    <row r="4434">
      <c r="A4434" s="8" t="n">
        <v>4092</v>
      </c>
      <c r="B4434" t="inlineStr">
        <is>
          <t>CA-2016-161473</t>
        </is>
      </c>
      <c r="C4434" s="9" t="n">
        <v>42461</v>
      </c>
      <c r="D4434" s="8" t="n">
        <v>2016</v>
      </c>
      <c r="E4434" s="8" t="n">
        <v>4</v>
      </c>
      <c r="F4434" t="inlineStr">
        <is>
          <t>2016-04</t>
        </is>
      </c>
      <c r="G4434" t="inlineStr">
        <is>
          <t>Office Supplies</t>
        </is>
      </c>
      <c r="H4434" t="inlineStr">
        <is>
          <t>Binders</t>
        </is>
      </c>
      <c r="I4434" t="inlineStr">
        <is>
          <t>Avery Hanging File Binders</t>
        </is>
      </c>
      <c r="J4434" s="8" t="n">
        <v>3</v>
      </c>
      <c r="K4434" s="10" t="n">
        <v>0.2</v>
      </c>
      <c r="L4434" s="11" t="n">
        <v>14.352</v>
      </c>
      <c r="M4434" s="11">
        <f>L4434-N4434</f>
        <v>9.6876</v>
      </c>
      <c r="N4434" s="11" t="n">
        <v>4.6644</v>
      </c>
      <c r="O4434">
        <f>IF(L4434=0,"—",N4434/L4434)</f>
        <v>0.32499999999999996</v>
      </c>
      <c r="P4434" t="inlineStr">
        <is>
          <t>East</t>
        </is>
      </c>
      <c r="Q4434" t="inlineStr">
        <is>
          <t>Corporate</t>
        </is>
      </c>
    </row>
    <row r="4435">
      <c r="A4435" s="8" t="n">
        <v>4091</v>
      </c>
      <c r="B4435" t="inlineStr">
        <is>
          <t>CA-2016-161473</t>
        </is>
      </c>
      <c r="C4435" s="9" t="n">
        <v>42461</v>
      </c>
      <c r="D4435" s="8" t="n">
        <v>2016</v>
      </c>
      <c r="E4435" s="8" t="n">
        <v>4</v>
      </c>
      <c r="F4435" t="inlineStr">
        <is>
          <t>2016-04</t>
        </is>
      </c>
      <c r="G4435" t="inlineStr">
        <is>
          <t>Office Supplies</t>
        </is>
      </c>
      <c r="H4435" t="inlineStr">
        <is>
          <t>Supplies</t>
        </is>
      </c>
      <c r="I4435" t="inlineStr">
        <is>
          <t>Acme Value Line Scissors</t>
        </is>
      </c>
      <c r="J4435" s="8" t="n">
        <v>3</v>
      </c>
      <c r="K4435" s="10" t="n">
        <v>0</v>
      </c>
      <c r="L4435" s="11" t="n">
        <v>10.95</v>
      </c>
      <c r="M4435" s="11">
        <f>L4435-N4435</f>
        <v>7.664999999999999</v>
      </c>
      <c r="N4435" s="11" t="n">
        <v>3.285</v>
      </c>
      <c r="O4435">
        <f>IF(L4435=0,"—",N4435/L4435)</f>
        <v>0.30000000000000004</v>
      </c>
      <c r="P4435" t="inlineStr">
        <is>
          <t>East</t>
        </is>
      </c>
      <c r="Q4435" t="inlineStr">
        <is>
          <t>Corporate</t>
        </is>
      </c>
    </row>
    <row r="4436">
      <c r="A4436" s="8" t="n">
        <v>5142</v>
      </c>
      <c r="B4436" t="inlineStr">
        <is>
          <t>CA-2016-111213</t>
        </is>
      </c>
      <c r="C4436" s="9" t="n">
        <v>42461</v>
      </c>
      <c r="D4436" s="8" t="n">
        <v>2016</v>
      </c>
      <c r="E4436" s="8" t="n">
        <v>4</v>
      </c>
      <c r="F4436" t="inlineStr">
        <is>
          <t>2016-04</t>
        </is>
      </c>
      <c r="G4436" t="inlineStr">
        <is>
          <t>Furniture</t>
        </is>
      </c>
      <c r="H4436" t="inlineStr">
        <is>
          <t>Chairs</t>
        </is>
      </c>
      <c r="I4436" t="inlineStr">
        <is>
          <t>Hon Deluxe Fabric Upholstered Stacking Chairs, Rounded Back</t>
        </is>
      </c>
      <c r="J4436" s="8" t="n">
        <v>6</v>
      </c>
      <c r="K4436" s="10" t="n">
        <v>0.1</v>
      </c>
      <c r="L4436" s="11" t="n">
        <v>1317.492</v>
      </c>
      <c r="M4436" s="11">
        <f>L4436-N4436</f>
        <v>1024.716</v>
      </c>
      <c r="N4436" s="11" t="n">
        <v>292.776</v>
      </c>
      <c r="O4436">
        <f>IF(L4436=0,"—",N4436/L4436)</f>
        <v>0.22222222222222224</v>
      </c>
      <c r="P4436" t="inlineStr">
        <is>
          <t>East</t>
        </is>
      </c>
      <c r="Q4436" t="inlineStr">
        <is>
          <t>Consumer</t>
        </is>
      </c>
    </row>
    <row r="4437">
      <c r="A4437" s="8" t="n">
        <v>5143</v>
      </c>
      <c r="B4437" t="inlineStr">
        <is>
          <t>CA-2016-111213</t>
        </is>
      </c>
      <c r="C4437" s="9" t="n">
        <v>42461</v>
      </c>
      <c r="D4437" s="8" t="n">
        <v>2016</v>
      </c>
      <c r="E4437" s="8" t="n">
        <v>4</v>
      </c>
      <c r="F4437" t="inlineStr">
        <is>
          <t>2016-04</t>
        </is>
      </c>
      <c r="G4437" t="inlineStr">
        <is>
          <t>Office Supplies</t>
        </is>
      </c>
      <c r="H4437" t="inlineStr">
        <is>
          <t>Supplies</t>
        </is>
      </c>
      <c r="I4437" t="inlineStr">
        <is>
          <t>Staple remover</t>
        </is>
      </c>
      <c r="J4437" s="8" t="n">
        <v>8</v>
      </c>
      <c r="K4437" s="10" t="n">
        <v>0</v>
      </c>
      <c r="L4437" s="11" t="n">
        <v>63.84</v>
      </c>
      <c r="M4437" s="11">
        <f>L4437-N4437</f>
        <v>45.32640000000001</v>
      </c>
      <c r="N4437" s="11" t="n">
        <v>18.5136</v>
      </c>
      <c r="O4437">
        <f>IF(L4437=0,"—",N4437/L4437)</f>
        <v>0.29</v>
      </c>
      <c r="P4437" t="inlineStr">
        <is>
          <t>East</t>
        </is>
      </c>
      <c r="Q4437" t="inlineStr">
        <is>
          <t>Consumer</t>
        </is>
      </c>
    </row>
    <row r="4438">
      <c r="A4438" s="8" t="n">
        <v>4090</v>
      </c>
      <c r="B4438" t="inlineStr">
        <is>
          <t>CA-2016-161473</t>
        </is>
      </c>
      <c r="C4438" s="9" t="n">
        <v>42461</v>
      </c>
      <c r="D4438" s="8" t="n">
        <v>2016</v>
      </c>
      <c r="E4438" s="8" t="n">
        <v>4</v>
      </c>
      <c r="F4438" t="inlineStr">
        <is>
          <t>2016-04</t>
        </is>
      </c>
      <c r="G4438" t="inlineStr">
        <is>
          <t>Office Supplies</t>
        </is>
      </c>
      <c r="H4438" t="inlineStr">
        <is>
          <t>Labels</t>
        </is>
      </c>
      <c r="I4438" t="inlineStr">
        <is>
          <t>Avery 473</t>
        </is>
      </c>
      <c r="J4438" s="8" t="n">
        <v>2</v>
      </c>
      <c r="K4438" s="10" t="n">
        <v>0</v>
      </c>
      <c r="L4438" s="11" t="n">
        <v>20.7</v>
      </c>
      <c r="M4438" s="11">
        <f>L4438-N4438</f>
        <v>10.764</v>
      </c>
      <c r="N4438" s="11" t="n">
        <v>9.936</v>
      </c>
      <c r="O4438">
        <f>IF(L4438=0,"—",N4438/L4438)</f>
        <v>0.48000000000000004</v>
      </c>
      <c r="P4438" t="inlineStr">
        <is>
          <t>East</t>
        </is>
      </c>
      <c r="Q4438" t="inlineStr">
        <is>
          <t>Corporate</t>
        </is>
      </c>
    </row>
    <row r="4439">
      <c r="A4439" s="8" t="n">
        <v>648</v>
      </c>
      <c r="B4439" t="inlineStr">
        <is>
          <t>CA-2016-103947</t>
        </is>
      </c>
      <c r="C4439" s="9" t="n">
        <v>42461</v>
      </c>
      <c r="D4439" s="8" t="n">
        <v>2016</v>
      </c>
      <c r="E4439" s="8" t="n">
        <v>4</v>
      </c>
      <c r="F4439" t="inlineStr">
        <is>
          <t>2016-04</t>
        </is>
      </c>
      <c r="G4439" t="inlineStr">
        <is>
          <t>Office Supplies</t>
        </is>
      </c>
      <c r="H4439" t="inlineStr">
        <is>
          <t>Appliances</t>
        </is>
      </c>
      <c r="I4439" t="inlineStr">
        <is>
          <t>Belkin F9H710-06 7 Outlet SurgeMaster Surge Protector</t>
        </is>
      </c>
      <c r="J4439" s="8" t="n">
        <v>2</v>
      </c>
      <c r="K4439" s="10" t="n">
        <v>0.2</v>
      </c>
      <c r="L4439" s="11" t="n">
        <v>30.144</v>
      </c>
      <c r="M4439" s="11">
        <f>L4439-N4439</f>
        <v>27.129599999999996</v>
      </c>
      <c r="N4439" s="11" t="n">
        <v>3.0144</v>
      </c>
      <c r="O4439">
        <f>IF(L4439=0,"—",N4439/L4439)</f>
        <v>0.1</v>
      </c>
      <c r="P4439" t="inlineStr">
        <is>
          <t>West</t>
        </is>
      </c>
      <c r="Q4439" t="inlineStr">
        <is>
          <t>Corporate</t>
        </is>
      </c>
    </row>
    <row r="4440">
      <c r="A4440" s="8" t="n">
        <v>5144</v>
      </c>
      <c r="B4440" t="inlineStr">
        <is>
          <t>CA-2016-111213</t>
        </is>
      </c>
      <c r="C4440" s="9" t="n">
        <v>42461</v>
      </c>
      <c r="D4440" s="8" t="n">
        <v>2016</v>
      </c>
      <c r="E4440" s="8" t="n">
        <v>4</v>
      </c>
      <c r="F4440" t="inlineStr">
        <is>
          <t>2016-04</t>
        </is>
      </c>
      <c r="G4440" t="inlineStr">
        <is>
          <t>Office Supplies</t>
        </is>
      </c>
      <c r="H4440" t="inlineStr">
        <is>
          <t>Binders</t>
        </is>
      </c>
      <c r="I4440" t="inlineStr">
        <is>
          <t>Avery Non-Stick Binders</t>
        </is>
      </c>
      <c r="J4440" s="8" t="n">
        <v>1</v>
      </c>
      <c r="K4440" s="10" t="n">
        <v>0.2</v>
      </c>
      <c r="L4440" s="11" t="n">
        <v>3.592</v>
      </c>
      <c r="M4440" s="11">
        <f>L4440-N4440</f>
        <v>2.4695</v>
      </c>
      <c r="N4440" s="11" t="n">
        <v>1.1225</v>
      </c>
      <c r="O4440">
        <f>IF(L4440=0,"—",N4440/L4440)</f>
        <v>0.3125</v>
      </c>
      <c r="P4440" t="inlineStr">
        <is>
          <t>East</t>
        </is>
      </c>
      <c r="Q4440" t="inlineStr">
        <is>
          <t>Consumer</t>
        </is>
      </c>
    </row>
    <row r="4441">
      <c r="A4441" s="8" t="n">
        <v>647</v>
      </c>
      <c r="B4441" t="inlineStr">
        <is>
          <t>CA-2016-103947</t>
        </is>
      </c>
      <c r="C4441" s="9" t="n">
        <v>42461</v>
      </c>
      <c r="D4441" s="8" t="n">
        <v>2016</v>
      </c>
      <c r="E4441" s="8" t="n">
        <v>4</v>
      </c>
      <c r="F4441" t="inlineStr">
        <is>
          <t>2016-04</t>
        </is>
      </c>
      <c r="G4441" t="inlineStr">
        <is>
          <t>Office Supplies</t>
        </is>
      </c>
      <c r="H4441" t="inlineStr">
        <is>
          <t>Fasteners</t>
        </is>
      </c>
      <c r="I4441" t="inlineStr">
        <is>
          <t>Staples</t>
        </is>
      </c>
      <c r="J4441" s="8" t="n">
        <v>5</v>
      </c>
      <c r="K4441" s="10" t="n">
        <v>0.2</v>
      </c>
      <c r="L4441" s="11" t="n">
        <v>31.56</v>
      </c>
      <c r="M4441" s="11">
        <f>L4441-N4441</f>
        <v>21.697499999999998</v>
      </c>
      <c r="N4441" s="11" t="n">
        <v>9.862500000000001</v>
      </c>
      <c r="O4441">
        <f>IF(L4441=0,"—",N4441/L4441)</f>
        <v>0.31250000000000006</v>
      </c>
      <c r="P4441" t="inlineStr">
        <is>
          <t>West</t>
        </is>
      </c>
      <c r="Q4441" t="inlineStr">
        <is>
          <t>Corporate</t>
        </is>
      </c>
    </row>
    <row r="4442">
      <c r="A4442" s="8" t="n">
        <v>448</v>
      </c>
      <c r="B4442" t="inlineStr">
        <is>
          <t>CA-2016-166674</t>
        </is>
      </c>
      <c r="C4442" s="9" t="n">
        <v>42461</v>
      </c>
      <c r="D4442" s="8" t="n">
        <v>2016</v>
      </c>
      <c r="E4442" s="8" t="n">
        <v>4</v>
      </c>
      <c r="F4442" t="inlineStr">
        <is>
          <t>2016-04</t>
        </is>
      </c>
      <c r="G4442" t="inlineStr">
        <is>
          <t>Office Supplies</t>
        </is>
      </c>
      <c r="H4442" t="inlineStr">
        <is>
          <t>Art</t>
        </is>
      </c>
      <c r="I4442" t="inlineStr">
        <is>
          <t>Newell 345</t>
        </is>
      </c>
      <c r="J4442" s="8" t="n">
        <v>3</v>
      </c>
      <c r="K4442" s="10" t="n">
        <v>0</v>
      </c>
      <c r="L4442" s="11" t="n">
        <v>59.52</v>
      </c>
      <c r="M4442" s="11">
        <f>L4442-N4442</f>
        <v>44.0448</v>
      </c>
      <c r="N4442" s="11" t="n">
        <v>15.4752</v>
      </c>
      <c r="O4442">
        <f>IF(L4442=0,"—",N4442/L4442)</f>
        <v>0.25999999999999995</v>
      </c>
      <c r="P4442" t="inlineStr">
        <is>
          <t>East</t>
        </is>
      </c>
      <c r="Q4442" t="inlineStr">
        <is>
          <t>Consumer</t>
        </is>
      </c>
    </row>
    <row r="4443">
      <c r="A4443" s="8" t="n">
        <v>450</v>
      </c>
      <c r="B4443" t="inlineStr">
        <is>
          <t>CA-2016-166674</t>
        </is>
      </c>
      <c r="C4443" s="9" t="n">
        <v>42461</v>
      </c>
      <c r="D4443" s="8" t="n">
        <v>2016</v>
      </c>
      <c r="E4443" s="8" t="n">
        <v>4</v>
      </c>
      <c r="F4443" t="inlineStr">
        <is>
          <t>2016-04</t>
        </is>
      </c>
      <c r="G4443" t="inlineStr">
        <is>
          <t>Office Supplies</t>
        </is>
      </c>
      <c r="H4443" t="inlineStr">
        <is>
          <t>Art</t>
        </is>
      </c>
      <c r="I4443" t="inlineStr">
        <is>
          <t>Boston 1645 Deluxe Heavier-Duty Electric Pencil Sharpener</t>
        </is>
      </c>
      <c r="J4443" s="8" t="n">
        <v>6</v>
      </c>
      <c r="K4443" s="10" t="n">
        <v>0</v>
      </c>
      <c r="L4443" s="11" t="n">
        <v>263.88</v>
      </c>
      <c r="M4443" s="11">
        <f>L4443-N4443</f>
        <v>192.6324</v>
      </c>
      <c r="N4443" s="11" t="n">
        <v>71.24760000000001</v>
      </c>
      <c r="O4443">
        <f>IF(L4443=0,"—",N4443/L4443)</f>
        <v>0.27</v>
      </c>
      <c r="P4443" t="inlineStr">
        <is>
          <t>East</t>
        </is>
      </c>
      <c r="Q4443" t="inlineStr">
        <is>
          <t>Consumer</t>
        </is>
      </c>
    </row>
    <row r="4444">
      <c r="A4444" s="8" t="n">
        <v>8523</v>
      </c>
      <c r="B4444" t="inlineStr">
        <is>
          <t>US-2016-160206</t>
        </is>
      </c>
      <c r="C4444" s="9" t="n">
        <v>42461</v>
      </c>
      <c r="D4444" s="8" t="n">
        <v>2016</v>
      </c>
      <c r="E4444" s="8" t="n">
        <v>4</v>
      </c>
      <c r="F4444" t="inlineStr">
        <is>
          <t>2016-04</t>
        </is>
      </c>
      <c r="G4444" t="inlineStr">
        <is>
          <t>Technology</t>
        </is>
      </c>
      <c r="H4444" t="inlineStr">
        <is>
          <t>Phones</t>
        </is>
      </c>
      <c r="I4444" t="inlineStr">
        <is>
          <t>Cyber Acoustics AC-202b Speech Recognition Stereo Headset</t>
        </is>
      </c>
      <c r="J4444" s="8" t="n">
        <v>1</v>
      </c>
      <c r="K4444" s="10" t="n">
        <v>0</v>
      </c>
      <c r="L4444" s="11" t="n">
        <v>12.99</v>
      </c>
      <c r="M4444" s="11">
        <f>L4444-N4444</f>
        <v>12.7302</v>
      </c>
      <c r="N4444" s="11" t="n">
        <v>0.2598</v>
      </c>
      <c r="O4444">
        <f>IF(L4444=0,"—",N4444/L4444)</f>
        <v>0.019999999999999997</v>
      </c>
      <c r="P4444" t="inlineStr">
        <is>
          <t>Central</t>
        </is>
      </c>
      <c r="Q4444" t="inlineStr">
        <is>
          <t>Corporate</t>
        </is>
      </c>
    </row>
    <row r="4445">
      <c r="A4445" s="8" t="n">
        <v>451</v>
      </c>
      <c r="B4445" t="inlineStr">
        <is>
          <t>CA-2016-166674</t>
        </is>
      </c>
      <c r="C4445" s="9" t="n">
        <v>42461</v>
      </c>
      <c r="D4445" s="8" t="n">
        <v>2016</v>
      </c>
      <c r="E4445" s="8" t="n">
        <v>4</v>
      </c>
      <c r="F4445" t="inlineStr">
        <is>
          <t>2016-04</t>
        </is>
      </c>
      <c r="G4445" t="inlineStr">
        <is>
          <t>Office Supplies</t>
        </is>
      </c>
      <c r="H4445" t="inlineStr">
        <is>
          <t>Art</t>
        </is>
      </c>
      <c r="I4445" t="inlineStr">
        <is>
          <t>50 Colored Long Pencils</t>
        </is>
      </c>
      <c r="J4445" s="8" t="n">
        <v>3</v>
      </c>
      <c r="K4445" s="10" t="n">
        <v>0</v>
      </c>
      <c r="L4445" s="11" t="n">
        <v>30.48</v>
      </c>
      <c r="M4445" s="11">
        <f>L4445-N4445</f>
        <v>22.5552</v>
      </c>
      <c r="N4445" s="11" t="n">
        <v>7.9248</v>
      </c>
      <c r="O4445">
        <f>IF(L4445=0,"—",N4445/L4445)</f>
        <v>0.26</v>
      </c>
      <c r="P4445" t="inlineStr">
        <is>
          <t>East</t>
        </is>
      </c>
      <c r="Q4445" t="inlineStr">
        <is>
          <t>Consumer</t>
        </is>
      </c>
    </row>
    <row r="4446">
      <c r="A4446" s="8" t="n">
        <v>453</v>
      </c>
      <c r="B4446" t="inlineStr">
        <is>
          <t>CA-2016-166674</t>
        </is>
      </c>
      <c r="C4446" s="9" t="n">
        <v>42461</v>
      </c>
      <c r="D4446" s="8" t="n">
        <v>2016</v>
      </c>
      <c r="E4446" s="8" t="n">
        <v>4</v>
      </c>
      <c r="F4446" t="inlineStr">
        <is>
          <t>2016-04</t>
        </is>
      </c>
      <c r="G4446" t="inlineStr">
        <is>
          <t>Technology</t>
        </is>
      </c>
      <c r="H4446" t="inlineStr">
        <is>
          <t>Phones</t>
        </is>
      </c>
      <c r="I4446" t="inlineStr">
        <is>
          <t>Belkin Grip Candy Sheer Case / Cover for iPhone 5 and 5S</t>
        </is>
      </c>
      <c r="J4446" s="8" t="n">
        <v>4</v>
      </c>
      <c r="K4446" s="10" t="n">
        <v>0</v>
      </c>
      <c r="L4446" s="11" t="n">
        <v>35.12</v>
      </c>
      <c r="M4446" s="11">
        <f>L4446-N4446</f>
        <v>25.988799999999998</v>
      </c>
      <c r="N4446" s="11" t="n">
        <v>9.1312</v>
      </c>
      <c r="O4446">
        <f>IF(L4446=0,"—",N4446/L4446)</f>
        <v>0.26</v>
      </c>
      <c r="P4446" t="inlineStr">
        <is>
          <t>East</t>
        </is>
      </c>
      <c r="Q4446" t="inlineStr">
        <is>
          <t>Consumer</t>
        </is>
      </c>
    </row>
    <row r="4447">
      <c r="A4447" s="8" t="n">
        <v>452</v>
      </c>
      <c r="B4447" t="inlineStr">
        <is>
          <t>CA-2016-166674</t>
        </is>
      </c>
      <c r="C4447" s="9" t="n">
        <v>42461</v>
      </c>
      <c r="D4447" s="8" t="n">
        <v>2016</v>
      </c>
      <c r="E4447" s="8" t="n">
        <v>4</v>
      </c>
      <c r="F4447" t="inlineStr">
        <is>
          <t>2016-04</t>
        </is>
      </c>
      <c r="G4447" t="inlineStr">
        <is>
          <t>Office Supplies</t>
        </is>
      </c>
      <c r="H4447" t="inlineStr">
        <is>
          <t>Art</t>
        </is>
      </c>
      <c r="I4447" t="inlineStr">
        <is>
          <t>Newell 342</t>
        </is>
      </c>
      <c r="J4447" s="8" t="n">
        <v>3</v>
      </c>
      <c r="K4447" s="10" t="n">
        <v>0</v>
      </c>
      <c r="L4447" s="11" t="n">
        <v>9.84</v>
      </c>
      <c r="M4447" s="11">
        <f>L4447-N4447</f>
        <v>6.9864</v>
      </c>
      <c r="N4447" s="11" t="n">
        <v>2.8536</v>
      </c>
      <c r="O4447">
        <f>IF(L4447=0,"—",N4447/L4447)</f>
        <v>0.29000000000000004</v>
      </c>
      <c r="P4447" t="inlineStr">
        <is>
          <t>East</t>
        </is>
      </c>
      <c r="Q4447" t="inlineStr">
        <is>
          <t>Consumer</t>
        </is>
      </c>
    </row>
    <row r="4448">
      <c r="A4448" s="8" t="n">
        <v>449</v>
      </c>
      <c r="B4448" t="inlineStr">
        <is>
          <t>CA-2016-166674</t>
        </is>
      </c>
      <c r="C4448" s="9" t="n">
        <v>42461</v>
      </c>
      <c r="D4448" s="8" t="n">
        <v>2016</v>
      </c>
      <c r="E4448" s="8" t="n">
        <v>4</v>
      </c>
      <c r="F4448" t="inlineStr">
        <is>
          <t>2016-04</t>
        </is>
      </c>
      <c r="G4448" t="inlineStr">
        <is>
          <t>Office Supplies</t>
        </is>
      </c>
      <c r="H4448" t="inlineStr">
        <is>
          <t>Storage</t>
        </is>
      </c>
      <c r="I4448" t="inlineStr">
        <is>
          <t>Fellowes Bankers Box Recycled Super Stor/Drawer</t>
        </is>
      </c>
      <c r="J4448" s="8" t="n">
        <v>3</v>
      </c>
      <c r="K4448" s="10" t="n">
        <v>0</v>
      </c>
      <c r="L4448" s="11" t="n">
        <v>161.94</v>
      </c>
      <c r="M4448" s="11">
        <f>L4448-N4448</f>
        <v>152.2236</v>
      </c>
      <c r="N4448" s="11" t="n">
        <v>9.7164</v>
      </c>
      <c r="O4448">
        <f>IF(L4448=0,"—",N4448/L4448)</f>
        <v>0.060000000000000005</v>
      </c>
      <c r="P4448" t="inlineStr">
        <is>
          <t>East</t>
        </is>
      </c>
      <c r="Q4448" t="inlineStr">
        <is>
          <t>Consumer</t>
        </is>
      </c>
    </row>
    <row r="4449">
      <c r="A4449" s="8" t="n">
        <v>8563</v>
      </c>
      <c r="B4449" t="inlineStr">
        <is>
          <t>CA-2016-123540</t>
        </is>
      </c>
      <c r="C4449" s="9" t="n">
        <v>42462</v>
      </c>
      <c r="D4449" s="8" t="n">
        <v>2016</v>
      </c>
      <c r="E4449" s="8" t="n">
        <v>4</v>
      </c>
      <c r="F4449" t="inlineStr">
        <is>
          <t>2016-04</t>
        </is>
      </c>
      <c r="G4449" t="inlineStr">
        <is>
          <t>Furniture</t>
        </is>
      </c>
      <c r="H4449" t="inlineStr">
        <is>
          <t>Chairs</t>
        </is>
      </c>
      <c r="I4449" t="inlineStr">
        <is>
          <t>Global Executive Mid-Back Manager's Chair</t>
        </is>
      </c>
      <c r="J4449" s="8" t="n">
        <v>5</v>
      </c>
      <c r="K4449" s="10" t="n">
        <v>0</v>
      </c>
      <c r="L4449" s="11" t="n">
        <v>1454.9</v>
      </c>
      <c r="M4449" s="11">
        <f>L4449-N4449</f>
        <v>1076.6260000000002</v>
      </c>
      <c r="N4449" s="11" t="n">
        <v>378.274</v>
      </c>
      <c r="O4449">
        <f>IF(L4449=0,"—",N4449/L4449)</f>
        <v>0.26</v>
      </c>
      <c r="P4449" t="inlineStr">
        <is>
          <t>Central</t>
        </is>
      </c>
      <c r="Q4449" t="inlineStr">
        <is>
          <t>Corporate</t>
        </is>
      </c>
    </row>
    <row r="4450">
      <c r="A4450" s="8" t="n">
        <v>8572</v>
      </c>
      <c r="B4450" t="inlineStr">
        <is>
          <t>CA-2016-162222</t>
        </is>
      </c>
      <c r="C4450" s="9" t="n">
        <v>42463</v>
      </c>
      <c r="D4450" s="8" t="n">
        <v>2016</v>
      </c>
      <c r="E4450" s="8" t="n">
        <v>4</v>
      </c>
      <c r="F4450" t="inlineStr">
        <is>
          <t>2016-04</t>
        </is>
      </c>
      <c r="G4450" t="inlineStr">
        <is>
          <t>Office Supplies</t>
        </is>
      </c>
      <c r="H4450" t="inlineStr">
        <is>
          <t>Paper</t>
        </is>
      </c>
      <c r="I4450" t="inlineStr">
        <is>
          <t>Xerox 1962</t>
        </is>
      </c>
      <c r="J4450" s="8" t="n">
        <v>3</v>
      </c>
      <c r="K4450" s="10" t="n">
        <v>0.2</v>
      </c>
      <c r="L4450" s="11" t="n">
        <v>10.272</v>
      </c>
      <c r="M4450" s="11">
        <f>L4450-N4450</f>
        <v>7.062</v>
      </c>
      <c r="N4450" s="11" t="n">
        <v>3.21</v>
      </c>
      <c r="O4450">
        <f>IF(L4450=0,"—",N4450/L4450)</f>
        <v>0.3125</v>
      </c>
      <c r="P4450" t="inlineStr">
        <is>
          <t>Central</t>
        </is>
      </c>
      <c r="Q4450" t="inlineStr">
        <is>
          <t>Home Office</t>
        </is>
      </c>
    </row>
    <row r="4451">
      <c r="A4451" s="8" t="n">
        <v>5899</v>
      </c>
      <c r="B4451" t="inlineStr">
        <is>
          <t>CA-2016-167682</t>
        </is>
      </c>
      <c r="C4451" s="9" t="n">
        <v>42463</v>
      </c>
      <c r="D4451" s="8" t="n">
        <v>2016</v>
      </c>
      <c r="E4451" s="8" t="n">
        <v>4</v>
      </c>
      <c r="F4451" t="inlineStr">
        <is>
          <t>2016-04</t>
        </is>
      </c>
      <c r="G4451" t="inlineStr">
        <is>
          <t>Technology</t>
        </is>
      </c>
      <c r="H4451" t="inlineStr">
        <is>
          <t>Phones</t>
        </is>
      </c>
      <c r="I4451" t="inlineStr">
        <is>
          <t>Plantronics Voyager Pro HD - Bluetooth Headset</t>
        </is>
      </c>
      <c r="J4451" s="8" t="n">
        <v>4</v>
      </c>
      <c r="K4451" s="10" t="n">
        <v>0</v>
      </c>
      <c r="L4451" s="11" t="n">
        <v>259.96</v>
      </c>
      <c r="M4451" s="11">
        <f>L4451-N4451</f>
        <v>135.17919999999998</v>
      </c>
      <c r="N4451" s="11" t="n">
        <v>124.7808</v>
      </c>
      <c r="O4451">
        <f>IF(L4451=0,"—",N4451/L4451)</f>
        <v>0.48000000000000004</v>
      </c>
      <c r="P4451" t="inlineStr">
        <is>
          <t>Central</t>
        </is>
      </c>
      <c r="Q4451" t="inlineStr">
        <is>
          <t>Consumer</t>
        </is>
      </c>
    </row>
    <row r="4452">
      <c r="A4452" s="8" t="n">
        <v>5059</v>
      </c>
      <c r="B4452" t="inlineStr">
        <is>
          <t>CA-2016-120796</t>
        </is>
      </c>
      <c r="C4452" s="9" t="n">
        <v>42463</v>
      </c>
      <c r="D4452" s="8" t="n">
        <v>2016</v>
      </c>
      <c r="E4452" s="8" t="n">
        <v>4</v>
      </c>
      <c r="F4452" t="inlineStr">
        <is>
          <t>2016-04</t>
        </is>
      </c>
      <c r="G4452" t="inlineStr">
        <is>
          <t>Office Supplies</t>
        </is>
      </c>
      <c r="H4452" t="inlineStr">
        <is>
          <t>Binders</t>
        </is>
      </c>
      <c r="I4452" t="inlineStr">
        <is>
          <t>GBC Velobind Prepunched Cover Sets, Regency Series</t>
        </is>
      </c>
      <c r="J4452" s="8" t="n">
        <v>9</v>
      </c>
      <c r="K4452" s="10" t="n">
        <v>0.7</v>
      </c>
      <c r="L4452" s="11" t="n">
        <v>99.846</v>
      </c>
      <c r="M4452" s="11">
        <f>L4452-N4452</f>
        <v>183.051</v>
      </c>
      <c r="N4452" s="11" t="n">
        <v>-83.205</v>
      </c>
      <c r="O4452">
        <f>IF(L4452=0,"—",N4452/L4452)</f>
        <v>-0.8333333333333333</v>
      </c>
      <c r="P4452" t="inlineStr">
        <is>
          <t>East</t>
        </is>
      </c>
      <c r="Q4452" t="inlineStr">
        <is>
          <t>Consumer</t>
        </is>
      </c>
    </row>
    <row r="4453">
      <c r="A4453" s="8" t="n">
        <v>5898</v>
      </c>
      <c r="B4453" t="inlineStr">
        <is>
          <t>CA-2016-167682</t>
        </is>
      </c>
      <c r="C4453" s="9" t="n">
        <v>42463</v>
      </c>
      <c r="D4453" s="8" t="n">
        <v>2016</v>
      </c>
      <c r="E4453" s="8" t="n">
        <v>4</v>
      </c>
      <c r="F4453" t="inlineStr">
        <is>
          <t>2016-04</t>
        </is>
      </c>
      <c r="G4453" t="inlineStr">
        <is>
          <t>Furniture</t>
        </is>
      </c>
      <c r="H4453" t="inlineStr">
        <is>
          <t>Furnishings</t>
        </is>
      </c>
      <c r="I4453" t="inlineStr">
        <is>
          <t>Seth Thomas 13 1/2" Wall Clock</t>
        </is>
      </c>
      <c r="J4453" s="8" t="n">
        <v>4</v>
      </c>
      <c r="K4453" s="10" t="n">
        <v>0</v>
      </c>
      <c r="L4453" s="11" t="n">
        <v>71.12</v>
      </c>
      <c r="M4453" s="11">
        <f>L4453-N4453</f>
        <v>49.0728</v>
      </c>
      <c r="N4453" s="11" t="n">
        <v>22.0472</v>
      </c>
      <c r="O4453">
        <f>IF(L4453=0,"—",N4453/L4453)</f>
        <v>0.31</v>
      </c>
      <c r="P4453" t="inlineStr">
        <is>
          <t>Central</t>
        </is>
      </c>
      <c r="Q4453" t="inlineStr">
        <is>
          <t>Consumer</t>
        </is>
      </c>
    </row>
    <row r="4454">
      <c r="A4454" s="8" t="n">
        <v>8228</v>
      </c>
      <c r="B4454" t="inlineStr">
        <is>
          <t>CA-2016-123050</t>
        </is>
      </c>
      <c r="C4454" s="9" t="n">
        <v>42464</v>
      </c>
      <c r="D4454" s="8" t="n">
        <v>2016</v>
      </c>
      <c r="E4454" s="8" t="n">
        <v>4</v>
      </c>
      <c r="F4454" t="inlineStr">
        <is>
          <t>2016-04</t>
        </is>
      </c>
      <c r="G4454" t="inlineStr">
        <is>
          <t>Furniture</t>
        </is>
      </c>
      <c r="H4454" t="inlineStr">
        <is>
          <t>Furnishings</t>
        </is>
      </c>
      <c r="I4454" t="inlineStr">
        <is>
          <t>Deflect-o EconoMat Studded, No Bevel Mat for Low Pile Carpeting</t>
        </is>
      </c>
      <c r="J4454" s="8" t="n">
        <v>2</v>
      </c>
      <c r="K4454" s="10" t="n">
        <v>0</v>
      </c>
      <c r="L4454" s="11" t="n">
        <v>82.64</v>
      </c>
      <c r="M4454" s="11">
        <f>L4454-N4454</f>
        <v>75.2024</v>
      </c>
      <c r="N4454" s="11" t="n">
        <v>7.4376</v>
      </c>
      <c r="O4454">
        <f>IF(L4454=0,"—",N4454/L4454)</f>
        <v>0.09</v>
      </c>
      <c r="P4454" t="inlineStr">
        <is>
          <t>East</t>
        </is>
      </c>
      <c r="Q4454" t="inlineStr">
        <is>
          <t>Home Office</t>
        </is>
      </c>
    </row>
    <row r="4455">
      <c r="A4455" s="8" t="n">
        <v>4243</v>
      </c>
      <c r="B4455" t="inlineStr">
        <is>
          <t>CA-2016-159142</t>
        </is>
      </c>
      <c r="C4455" s="9" t="n">
        <v>42464</v>
      </c>
      <c r="D4455" s="8" t="n">
        <v>2016</v>
      </c>
      <c r="E4455" s="8" t="n">
        <v>4</v>
      </c>
      <c r="F4455" t="inlineStr">
        <is>
          <t>2016-04</t>
        </is>
      </c>
      <c r="G4455" t="inlineStr">
        <is>
          <t>Technology</t>
        </is>
      </c>
      <c r="H4455" t="inlineStr">
        <is>
          <t>Phones</t>
        </is>
      </c>
      <c r="I4455" t="inlineStr">
        <is>
          <t>Anker Astro 15000mAh USB Portable Charger</t>
        </is>
      </c>
      <c r="J4455" s="8" t="n">
        <v>3</v>
      </c>
      <c r="K4455" s="10" t="n">
        <v>0</v>
      </c>
      <c r="L4455" s="11" t="n">
        <v>149.97</v>
      </c>
      <c r="M4455" s="11">
        <f>L4455-N4455</f>
        <v>143.9712</v>
      </c>
      <c r="N4455" s="11" t="n">
        <v>5.9988</v>
      </c>
      <c r="O4455">
        <f>IF(L4455=0,"—",N4455/L4455)</f>
        <v>0.04</v>
      </c>
      <c r="P4455" t="inlineStr">
        <is>
          <t>South</t>
        </is>
      </c>
      <c r="Q4455" t="inlineStr">
        <is>
          <t>Home Office</t>
        </is>
      </c>
    </row>
    <row r="4456">
      <c r="A4456" s="8" t="n">
        <v>8229</v>
      </c>
      <c r="B4456" t="inlineStr">
        <is>
          <t>CA-2016-123050</t>
        </is>
      </c>
      <c r="C4456" s="9" t="n">
        <v>42464</v>
      </c>
      <c r="D4456" s="8" t="n">
        <v>2016</v>
      </c>
      <c r="E4456" s="8" t="n">
        <v>4</v>
      </c>
      <c r="F4456" t="inlineStr">
        <is>
          <t>2016-04</t>
        </is>
      </c>
      <c r="G4456" t="inlineStr">
        <is>
          <t>Office Supplies</t>
        </is>
      </c>
      <c r="H4456" t="inlineStr">
        <is>
          <t>Storage</t>
        </is>
      </c>
      <c r="I4456" t="inlineStr">
        <is>
          <t>Tenex File Box, Personal Filing Tote with Lid, Black</t>
        </is>
      </c>
      <c r="J4456" s="8" t="n">
        <v>2</v>
      </c>
      <c r="K4456" s="10" t="n">
        <v>0</v>
      </c>
      <c r="L4456" s="11" t="n">
        <v>31.02</v>
      </c>
      <c r="M4456" s="11">
        <f>L4456-N4456</f>
        <v>22.9548</v>
      </c>
      <c r="N4456" s="11" t="n">
        <v>8.065200000000001</v>
      </c>
      <c r="O4456">
        <f>IF(L4456=0,"—",N4456/L4456)</f>
        <v>0.26</v>
      </c>
      <c r="P4456" t="inlineStr">
        <is>
          <t>East</t>
        </is>
      </c>
      <c r="Q4456" t="inlineStr">
        <is>
          <t>Home Office</t>
        </is>
      </c>
    </row>
    <row r="4457">
      <c r="A4457" s="8" t="n">
        <v>8230</v>
      </c>
      <c r="B4457" t="inlineStr">
        <is>
          <t>CA-2016-123050</t>
        </is>
      </c>
      <c r="C4457" s="9" t="n">
        <v>42464</v>
      </c>
      <c r="D4457" s="8" t="n">
        <v>2016</v>
      </c>
      <c r="E4457" s="8" t="n">
        <v>4</v>
      </c>
      <c r="F4457" t="inlineStr">
        <is>
          <t>2016-04</t>
        </is>
      </c>
      <c r="G4457" t="inlineStr">
        <is>
          <t>Technology</t>
        </is>
      </c>
      <c r="H4457" t="inlineStr">
        <is>
          <t>Accessories</t>
        </is>
      </c>
      <c r="I4457" t="inlineStr">
        <is>
          <t>Logitech Trackman Marble Mouse</t>
        </is>
      </c>
      <c r="J4457" s="8" t="n">
        <v>3</v>
      </c>
      <c r="K4457" s="10" t="n">
        <v>0</v>
      </c>
      <c r="L4457" s="11" t="n">
        <v>89.97</v>
      </c>
      <c r="M4457" s="11">
        <f>L4457-N4457</f>
        <v>52.1826</v>
      </c>
      <c r="N4457" s="11" t="n">
        <v>37.7874</v>
      </c>
      <c r="O4457">
        <f>IF(L4457=0,"—",N4457/L4457)</f>
        <v>0.42</v>
      </c>
      <c r="P4457" t="inlineStr">
        <is>
          <t>East</t>
        </is>
      </c>
      <c r="Q4457" t="inlineStr">
        <is>
          <t>Home Office</t>
        </is>
      </c>
    </row>
    <row r="4458">
      <c r="A4458" s="8" t="n">
        <v>4244</v>
      </c>
      <c r="B4458" t="inlineStr">
        <is>
          <t>CA-2016-159142</t>
        </is>
      </c>
      <c r="C4458" s="9" t="n">
        <v>42464</v>
      </c>
      <c r="D4458" s="8" t="n">
        <v>2016</v>
      </c>
      <c r="E4458" s="8" t="n">
        <v>4</v>
      </c>
      <c r="F4458" t="inlineStr">
        <is>
          <t>2016-04</t>
        </is>
      </c>
      <c r="G4458" t="inlineStr">
        <is>
          <t>Office Supplies</t>
        </is>
      </c>
      <c r="H4458" t="inlineStr">
        <is>
          <t>Paper</t>
        </is>
      </c>
      <c r="I4458" t="inlineStr">
        <is>
          <t>Wirebound Message Books, Four 2 3/4" x 5" Forms per Page, 600 Sets per Book</t>
        </is>
      </c>
      <c r="J4458" s="8" t="n">
        <v>3</v>
      </c>
      <c r="K4458" s="10" t="n">
        <v>0</v>
      </c>
      <c r="L4458" s="11" t="n">
        <v>27.81</v>
      </c>
      <c r="M4458" s="11">
        <f>L4458-N4458</f>
        <v>14.739299999999998</v>
      </c>
      <c r="N4458" s="11" t="n">
        <v>13.0707</v>
      </c>
      <c r="O4458">
        <f>IF(L4458=0,"—",N4458/L4458)</f>
        <v>0.47000000000000003</v>
      </c>
      <c r="P4458" t="inlineStr">
        <is>
          <t>South</t>
        </is>
      </c>
      <c r="Q4458" t="inlineStr">
        <is>
          <t>Home Office</t>
        </is>
      </c>
    </row>
    <row r="4459">
      <c r="A4459" s="8" t="n">
        <v>5440</v>
      </c>
      <c r="B4459" t="inlineStr">
        <is>
          <t>CA-2016-167115</t>
        </is>
      </c>
      <c r="C4459" s="9" t="n">
        <v>42464</v>
      </c>
      <c r="D4459" s="8" t="n">
        <v>2016</v>
      </c>
      <c r="E4459" s="8" t="n">
        <v>4</v>
      </c>
      <c r="F4459" t="inlineStr">
        <is>
          <t>2016-04</t>
        </is>
      </c>
      <c r="G4459" t="inlineStr">
        <is>
          <t>Office Supplies</t>
        </is>
      </c>
      <c r="H4459" t="inlineStr">
        <is>
          <t>Binders</t>
        </is>
      </c>
      <c r="I4459" t="inlineStr">
        <is>
          <t>Ibico Ibimaster 300 Manual Binding System</t>
        </is>
      </c>
      <c r="J4459" s="8" t="n">
        <v>2</v>
      </c>
      <c r="K4459" s="10" t="n">
        <v>0.2</v>
      </c>
      <c r="L4459" s="11" t="n">
        <v>588.784</v>
      </c>
      <c r="M4459" s="11">
        <f>L4459-N4459</f>
        <v>404.789</v>
      </c>
      <c r="N4459" s="11" t="n">
        <v>183.995</v>
      </c>
      <c r="O4459">
        <f>IF(L4459=0,"—",N4459/L4459)</f>
        <v>0.3125</v>
      </c>
      <c r="P4459" t="inlineStr">
        <is>
          <t>East</t>
        </is>
      </c>
      <c r="Q4459" t="inlineStr">
        <is>
          <t>Consumer</t>
        </is>
      </c>
    </row>
    <row r="4460">
      <c r="A4460" s="8" t="n">
        <v>9316</v>
      </c>
      <c r="B4460" t="inlineStr">
        <is>
          <t>CA-2016-161907</t>
        </is>
      </c>
      <c r="C4460" s="9" t="n">
        <v>42465</v>
      </c>
      <c r="D4460" s="8" t="n">
        <v>2016</v>
      </c>
      <c r="E4460" s="8" t="n">
        <v>4</v>
      </c>
      <c r="F4460" t="inlineStr">
        <is>
          <t>2016-04</t>
        </is>
      </c>
      <c r="G4460" t="inlineStr">
        <is>
          <t>Technology</t>
        </is>
      </c>
      <c r="H4460" t="inlineStr">
        <is>
          <t>Phones</t>
        </is>
      </c>
      <c r="I4460" t="inlineStr">
        <is>
          <t>Clearsounds A400</t>
        </is>
      </c>
      <c r="J4460" s="8" t="n">
        <v>3</v>
      </c>
      <c r="K4460" s="10" t="n">
        <v>0.4</v>
      </c>
      <c r="L4460" s="11" t="n">
        <v>118.782</v>
      </c>
      <c r="M4460" s="11">
        <f>L4460-N4460</f>
        <v>146.49779999999998</v>
      </c>
      <c r="N4460" s="11" t="n">
        <v>-27.7158</v>
      </c>
      <c r="O4460">
        <f>IF(L4460=0,"—",N4460/L4460)</f>
        <v>-0.23333333333333336</v>
      </c>
      <c r="P4460" t="inlineStr">
        <is>
          <t>East</t>
        </is>
      </c>
      <c r="Q4460" t="inlineStr">
        <is>
          <t>Consumer</t>
        </is>
      </c>
    </row>
    <row r="4461">
      <c r="A4461" s="8" t="n">
        <v>89</v>
      </c>
      <c r="B4461" t="inlineStr">
        <is>
          <t>CA-2016-159695</t>
        </is>
      </c>
      <c r="C4461" s="9" t="n">
        <v>42465</v>
      </c>
      <c r="D4461" s="8" t="n">
        <v>2016</v>
      </c>
      <c r="E4461" s="8" t="n">
        <v>4</v>
      </c>
      <c r="F4461" t="inlineStr">
        <is>
          <t>2016-04</t>
        </is>
      </c>
      <c r="G4461" t="inlineStr">
        <is>
          <t>Office Supplies</t>
        </is>
      </c>
      <c r="H4461" t="inlineStr">
        <is>
          <t>Storage</t>
        </is>
      </c>
      <c r="I4461" t="inlineStr">
        <is>
          <t>Eldon Portable Mobile Manager</t>
        </is>
      </c>
      <c r="J4461" s="8" t="n">
        <v>7</v>
      </c>
      <c r="K4461" s="10" t="n">
        <v>0.2</v>
      </c>
      <c r="L4461" s="11" t="n">
        <v>158.368</v>
      </c>
      <c r="M4461" s="11">
        <f>L4461-N4461</f>
        <v>144.5108</v>
      </c>
      <c r="N4461" s="11" t="n">
        <v>13.8572</v>
      </c>
      <c r="O4461">
        <f>IF(L4461=0,"—",N4461/L4461)</f>
        <v>0.08750000000000001</v>
      </c>
      <c r="P4461" t="inlineStr">
        <is>
          <t>Central</t>
        </is>
      </c>
      <c r="Q4461" t="inlineStr">
        <is>
          <t>Home Office</t>
        </is>
      </c>
    </row>
    <row r="4462">
      <c r="A4462" s="8" t="n">
        <v>9317</v>
      </c>
      <c r="B4462" t="inlineStr">
        <is>
          <t>CA-2016-161907</t>
        </is>
      </c>
      <c r="C4462" s="9" t="n">
        <v>42465</v>
      </c>
      <c r="D4462" s="8" t="n">
        <v>2016</v>
      </c>
      <c r="E4462" s="8" t="n">
        <v>4</v>
      </c>
      <c r="F4462" t="inlineStr">
        <is>
          <t>2016-04</t>
        </is>
      </c>
      <c r="G4462" t="inlineStr">
        <is>
          <t>Office Supplies</t>
        </is>
      </c>
      <c r="H4462" t="inlineStr">
        <is>
          <t>Supplies</t>
        </is>
      </c>
      <c r="I4462" t="inlineStr">
        <is>
          <t>Premier Automatic Letter Opener</t>
        </is>
      </c>
      <c r="J4462" s="8" t="n">
        <v>4</v>
      </c>
      <c r="K4462" s="10" t="n">
        <v>0.2</v>
      </c>
      <c r="L4462" s="11" t="n">
        <v>769.184</v>
      </c>
      <c r="M4462" s="11">
        <f>L4462-N4462</f>
        <v>932.6356</v>
      </c>
      <c r="N4462" s="11" t="n">
        <v>-163.4516</v>
      </c>
      <c r="O4462">
        <f>IF(L4462=0,"—",N4462/L4462)</f>
        <v>-0.21250000000000002</v>
      </c>
      <c r="P4462" t="inlineStr">
        <is>
          <t>East</t>
        </is>
      </c>
      <c r="Q4462" t="inlineStr">
        <is>
          <t>Consumer</t>
        </is>
      </c>
    </row>
    <row r="4463">
      <c r="A4463" s="8" t="n">
        <v>8799</v>
      </c>
      <c r="B4463" t="inlineStr">
        <is>
          <t>US-2016-150140</t>
        </is>
      </c>
      <c r="C4463" s="9" t="n">
        <v>42466</v>
      </c>
      <c r="D4463" s="8" t="n">
        <v>2016</v>
      </c>
      <c r="E4463" s="8" t="n">
        <v>4</v>
      </c>
      <c r="F4463" t="inlineStr">
        <is>
          <t>2016-04</t>
        </is>
      </c>
      <c r="G4463" t="inlineStr">
        <is>
          <t>Technology</t>
        </is>
      </c>
      <c r="H4463" t="inlineStr">
        <is>
          <t>Phones</t>
        </is>
      </c>
      <c r="I4463" t="inlineStr">
        <is>
          <t>Nortel Meridian M5316 Digital phone</t>
        </is>
      </c>
      <c r="J4463" s="8" t="n">
        <v>5</v>
      </c>
      <c r="K4463" s="10" t="n">
        <v>0</v>
      </c>
      <c r="L4463" s="11" t="n">
        <v>1294.75</v>
      </c>
      <c r="M4463" s="11">
        <f>L4463-N4463</f>
        <v>958.115</v>
      </c>
      <c r="N4463" s="11" t="n">
        <v>336.635</v>
      </c>
      <c r="O4463">
        <f>IF(L4463=0,"—",N4463/L4463)</f>
        <v>0.26</v>
      </c>
      <c r="P4463" t="inlineStr">
        <is>
          <t>East</t>
        </is>
      </c>
      <c r="Q4463" t="inlineStr">
        <is>
          <t>Home Office</t>
        </is>
      </c>
    </row>
    <row r="4464">
      <c r="A4464" s="8" t="n">
        <v>8517</v>
      </c>
      <c r="B4464" t="inlineStr">
        <is>
          <t>CA-2016-132899</t>
        </is>
      </c>
      <c r="C4464" s="9" t="n">
        <v>42467</v>
      </c>
      <c r="D4464" s="8" t="n">
        <v>2016</v>
      </c>
      <c r="E4464" s="8" t="n">
        <v>4</v>
      </c>
      <c r="F4464" t="inlineStr">
        <is>
          <t>2016-04</t>
        </is>
      </c>
      <c r="G4464" t="inlineStr">
        <is>
          <t>Office Supplies</t>
        </is>
      </c>
      <c r="H4464" t="inlineStr">
        <is>
          <t>Art</t>
        </is>
      </c>
      <c r="I4464" t="inlineStr">
        <is>
          <t>Newell 322</t>
        </is>
      </c>
      <c r="J4464" s="8" t="n">
        <v>2</v>
      </c>
      <c r="K4464" s="10" t="n">
        <v>0</v>
      </c>
      <c r="L4464" s="11" t="n">
        <v>3.64</v>
      </c>
      <c r="M4464" s="11">
        <f>L4464-N4464</f>
        <v>2.6572</v>
      </c>
      <c r="N4464" s="11" t="n">
        <v>0.9828</v>
      </c>
      <c r="O4464">
        <f>IF(L4464=0,"—",N4464/L4464)</f>
        <v>0.27</v>
      </c>
      <c r="P4464" t="inlineStr">
        <is>
          <t>East</t>
        </is>
      </c>
      <c r="Q4464" t="inlineStr">
        <is>
          <t>Consumer</t>
        </is>
      </c>
    </row>
    <row r="4465">
      <c r="A4465" s="8" t="n">
        <v>4735</v>
      </c>
      <c r="B4465" t="inlineStr">
        <is>
          <t>CA-2016-120530</t>
        </is>
      </c>
      <c r="C4465" s="9" t="n">
        <v>42467</v>
      </c>
      <c r="D4465" s="8" t="n">
        <v>2016</v>
      </c>
      <c r="E4465" s="8" t="n">
        <v>4</v>
      </c>
      <c r="F4465" t="inlineStr">
        <is>
          <t>2016-04</t>
        </is>
      </c>
      <c r="G4465" t="inlineStr">
        <is>
          <t>Furniture</t>
        </is>
      </c>
      <c r="H4465" t="inlineStr">
        <is>
          <t>Chairs</t>
        </is>
      </c>
      <c r="I4465" t="inlineStr">
        <is>
          <t>Hon Deluxe Fabric Upholstered Stacking Chairs, Rounded Back</t>
        </is>
      </c>
      <c r="J4465" s="8" t="n">
        <v>3</v>
      </c>
      <c r="K4465" s="10" t="n">
        <v>0.1</v>
      </c>
      <c r="L4465" s="11" t="n">
        <v>658.746</v>
      </c>
      <c r="M4465" s="11">
        <f>L4465-N4465</f>
        <v>512.358</v>
      </c>
      <c r="N4465" s="11" t="n">
        <v>146.388</v>
      </c>
      <c r="O4465">
        <f>IF(L4465=0,"—",N4465/L4465)</f>
        <v>0.22222222222222224</v>
      </c>
      <c r="P4465" t="inlineStr">
        <is>
          <t>East</t>
        </is>
      </c>
      <c r="Q4465" t="inlineStr">
        <is>
          <t>Corporate</t>
        </is>
      </c>
    </row>
    <row r="4466">
      <c r="A4466" s="8" t="n">
        <v>9936</v>
      </c>
      <c r="B4466" t="inlineStr">
        <is>
          <t>CA-2016-114405</t>
        </is>
      </c>
      <c r="C4466" s="9" t="n">
        <v>42467</v>
      </c>
      <c r="D4466" s="8" t="n">
        <v>2016</v>
      </c>
      <c r="E4466" s="8" t="n">
        <v>4</v>
      </c>
      <c r="F4466" t="inlineStr">
        <is>
          <t>2016-04</t>
        </is>
      </c>
      <c r="G4466" t="inlineStr">
        <is>
          <t>Office Supplies</t>
        </is>
      </c>
      <c r="H4466" t="inlineStr">
        <is>
          <t>Storage</t>
        </is>
      </c>
      <c r="I4466" t="inlineStr">
        <is>
          <t>Eldon Jumbo ProFile Portable File Boxes Graphite/Black</t>
        </is>
      </c>
      <c r="J4466" s="8" t="n">
        <v>3</v>
      </c>
      <c r="K4466" s="10" t="n">
        <v>0.2</v>
      </c>
      <c r="L4466" s="11" t="n">
        <v>36.744</v>
      </c>
      <c r="M4466" s="11">
        <f>L4466-N4466</f>
        <v>33.0696</v>
      </c>
      <c r="N4466" s="11" t="n">
        <v>3.6744</v>
      </c>
      <c r="O4466">
        <f>IF(L4466=0,"—",N4466/L4466)</f>
        <v>0.09999999999999999</v>
      </c>
      <c r="P4466" t="inlineStr">
        <is>
          <t>East</t>
        </is>
      </c>
      <c r="Q4466" t="inlineStr">
        <is>
          <t>Consumer</t>
        </is>
      </c>
    </row>
    <row r="4467">
      <c r="A4467" s="8" t="n">
        <v>754</v>
      </c>
      <c r="B4467" t="inlineStr">
        <is>
          <t>CA-2016-110499</t>
        </is>
      </c>
      <c r="C4467" s="9" t="n">
        <v>42467</v>
      </c>
      <c r="D4467" s="8" t="n">
        <v>2016</v>
      </c>
      <c r="E4467" s="8" t="n">
        <v>4</v>
      </c>
      <c r="F4467" t="inlineStr">
        <is>
          <t>2016-04</t>
        </is>
      </c>
      <c r="G4467" t="inlineStr">
        <is>
          <t>Technology</t>
        </is>
      </c>
      <c r="H4467" t="inlineStr">
        <is>
          <t>Copiers</t>
        </is>
      </c>
      <c r="I4467" t="inlineStr">
        <is>
          <t>Hewlett Packard 610 Color Digital Copier / Printer</t>
        </is>
      </c>
      <c r="J4467" s="8" t="n">
        <v>3</v>
      </c>
      <c r="K4467" s="10" t="n">
        <v>0.2</v>
      </c>
      <c r="L4467" s="11" t="n">
        <v>1199.976</v>
      </c>
      <c r="M4467" s="11">
        <f>L4467-N4467</f>
        <v>824.9835</v>
      </c>
      <c r="N4467" s="11" t="n">
        <v>374.9925</v>
      </c>
      <c r="O4467">
        <f>IF(L4467=0,"—",N4467/L4467)</f>
        <v>0.3125</v>
      </c>
      <c r="P4467" t="inlineStr">
        <is>
          <t>West</t>
        </is>
      </c>
      <c r="Q4467" t="inlineStr">
        <is>
          <t>Corporate</t>
        </is>
      </c>
    </row>
    <row r="4468">
      <c r="A4468" s="8" t="n">
        <v>9935</v>
      </c>
      <c r="B4468" t="inlineStr">
        <is>
          <t>CA-2016-114405</t>
        </is>
      </c>
      <c r="C4468" s="9" t="n">
        <v>42467</v>
      </c>
      <c r="D4468" s="8" t="n">
        <v>2016</v>
      </c>
      <c r="E4468" s="8" t="n">
        <v>4</v>
      </c>
      <c r="F4468" t="inlineStr">
        <is>
          <t>2016-04</t>
        </is>
      </c>
      <c r="G4468" t="inlineStr">
        <is>
          <t>Office Supplies</t>
        </is>
      </c>
      <c r="H4468" t="inlineStr">
        <is>
          <t>Appliances</t>
        </is>
      </c>
      <c r="I4468" t="inlineStr">
        <is>
          <t>Belkin 7-Outlet SurgeMaster Home Series</t>
        </is>
      </c>
      <c r="J4468" s="8" t="n">
        <v>3</v>
      </c>
      <c r="K4468" s="10" t="n">
        <v>0.2</v>
      </c>
      <c r="L4468" s="11" t="n">
        <v>33.528</v>
      </c>
      <c r="M4468" s="11">
        <f>L4468-N4468</f>
        <v>31.013399999999997</v>
      </c>
      <c r="N4468" s="11" t="n">
        <v>2.5146</v>
      </c>
      <c r="O4468">
        <f>IF(L4468=0,"—",N4468/L4468)</f>
        <v>0.07500000000000001</v>
      </c>
      <c r="P4468" t="inlineStr">
        <is>
          <t>East</t>
        </is>
      </c>
      <c r="Q4468" t="inlineStr">
        <is>
          <t>Consumer</t>
        </is>
      </c>
    </row>
    <row r="4469">
      <c r="A4469" s="8" t="n">
        <v>9369</v>
      </c>
      <c r="B4469" t="inlineStr">
        <is>
          <t>CA-2016-154998</t>
        </is>
      </c>
      <c r="C4469" s="9" t="n">
        <v>42467</v>
      </c>
      <c r="D4469" s="8" t="n">
        <v>2016</v>
      </c>
      <c r="E4469" s="8" t="n">
        <v>4</v>
      </c>
      <c r="F4469" t="inlineStr">
        <is>
          <t>2016-04</t>
        </is>
      </c>
      <c r="G4469" t="inlineStr">
        <is>
          <t>Office Supplies</t>
        </is>
      </c>
      <c r="H4469" t="inlineStr">
        <is>
          <t>Paper</t>
        </is>
      </c>
      <c r="I4469" t="inlineStr">
        <is>
          <t>Xerox 1939</t>
        </is>
      </c>
      <c r="J4469" s="8" t="n">
        <v>2</v>
      </c>
      <c r="K4469" s="10" t="n">
        <v>0</v>
      </c>
      <c r="L4469" s="11" t="n">
        <v>37.94</v>
      </c>
      <c r="M4469" s="11">
        <f>L4469-N4469</f>
        <v>19.728799999999996</v>
      </c>
      <c r="N4469" s="11" t="n">
        <v>18.2112</v>
      </c>
      <c r="O4469">
        <f>IF(L4469=0,"—",N4469/L4469)</f>
        <v>0.4800000000000001</v>
      </c>
      <c r="P4469" t="inlineStr">
        <is>
          <t>East</t>
        </is>
      </c>
      <c r="Q4469" t="inlineStr">
        <is>
          <t>Corporate</t>
        </is>
      </c>
    </row>
    <row r="4470">
      <c r="A4470" s="8" t="n">
        <v>355</v>
      </c>
      <c r="B4470" t="inlineStr">
        <is>
          <t>CA-2016-138520</t>
        </is>
      </c>
      <c r="C4470" s="9" t="n">
        <v>42468</v>
      </c>
      <c r="D4470" s="8" t="n">
        <v>2016</v>
      </c>
      <c r="E4470" s="8" t="n">
        <v>4</v>
      </c>
      <c r="F4470" t="inlineStr">
        <is>
          <t>2016-04</t>
        </is>
      </c>
      <c r="G4470" t="inlineStr">
        <is>
          <t>Furniture</t>
        </is>
      </c>
      <c r="H4470" t="inlineStr">
        <is>
          <t>Bookcases</t>
        </is>
      </c>
      <c r="I4470" t="inlineStr">
        <is>
          <t>Sauder Barrister Bookcases</t>
        </is>
      </c>
      <c r="J4470" s="8" t="n">
        <v>6</v>
      </c>
      <c r="K4470" s="10" t="n">
        <v>0.2</v>
      </c>
      <c r="L4470" s="11" t="n">
        <v>388.704</v>
      </c>
      <c r="M4470" s="11">
        <f>L4470-N4470</f>
        <v>393.5628</v>
      </c>
      <c r="N4470" s="11" t="n">
        <v>-4.8588</v>
      </c>
      <c r="O4470">
        <f>IF(L4470=0,"—",N4470/L4470)</f>
        <v>-0.012499999999999999</v>
      </c>
      <c r="P4470" t="inlineStr">
        <is>
          <t>East</t>
        </is>
      </c>
      <c r="Q4470" t="inlineStr">
        <is>
          <t>Consumer</t>
        </is>
      </c>
    </row>
    <row r="4471">
      <c r="A4471" s="8" t="n">
        <v>356</v>
      </c>
      <c r="B4471" t="inlineStr">
        <is>
          <t>CA-2016-138520</t>
        </is>
      </c>
      <c r="C4471" s="9" t="n">
        <v>42468</v>
      </c>
      <c r="D4471" s="8" t="n">
        <v>2016</v>
      </c>
      <c r="E4471" s="8" t="n">
        <v>4</v>
      </c>
      <c r="F4471" t="inlineStr">
        <is>
          <t>2016-04</t>
        </is>
      </c>
      <c r="G4471" t="inlineStr">
        <is>
          <t>Office Supplies</t>
        </is>
      </c>
      <c r="H4471" t="inlineStr">
        <is>
          <t>Envelopes</t>
        </is>
      </c>
      <c r="I4471" t="inlineStr">
        <is>
          <t>#10 Gummed Flap White Envelopes, 100/Box</t>
        </is>
      </c>
      <c r="J4471" s="8" t="n">
        <v>2</v>
      </c>
      <c r="K4471" s="10" t="n">
        <v>0</v>
      </c>
      <c r="L4471" s="11" t="n">
        <v>8.26</v>
      </c>
      <c r="M4471" s="11">
        <f>L4471-N4471</f>
        <v>4.4604</v>
      </c>
      <c r="N4471" s="11" t="n">
        <v>3.7996</v>
      </c>
      <c r="O4471">
        <f>IF(L4471=0,"—",N4471/L4471)</f>
        <v>0.46</v>
      </c>
      <c r="P4471" t="inlineStr">
        <is>
          <t>East</t>
        </is>
      </c>
      <c r="Q4471" t="inlineStr">
        <is>
          <t>Consumer</t>
        </is>
      </c>
    </row>
    <row r="4472">
      <c r="A4472" s="8" t="n">
        <v>906</v>
      </c>
      <c r="B4472" t="inlineStr">
        <is>
          <t>CA-2016-130477</t>
        </is>
      </c>
      <c r="C4472" s="9" t="n">
        <v>42468</v>
      </c>
      <c r="D4472" s="8" t="n">
        <v>2016</v>
      </c>
      <c r="E4472" s="8" t="n">
        <v>4</v>
      </c>
      <c r="F4472" t="inlineStr">
        <is>
          <t>2016-04</t>
        </is>
      </c>
      <c r="G4472" t="inlineStr">
        <is>
          <t>Office Supplies</t>
        </is>
      </c>
      <c r="H4472" t="inlineStr">
        <is>
          <t>Paper</t>
        </is>
      </c>
      <c r="I4472" t="inlineStr">
        <is>
          <t>Xerox 1931</t>
        </is>
      </c>
      <c r="J4472" s="8" t="n">
        <v>2</v>
      </c>
      <c r="K4472" s="10" t="n">
        <v>0</v>
      </c>
      <c r="L4472" s="11" t="n">
        <v>12.96</v>
      </c>
      <c r="M4472" s="11">
        <f>L4472-N4472</f>
        <v>6.739200000000001</v>
      </c>
      <c r="N4472" s="11" t="n">
        <v>6.2208</v>
      </c>
      <c r="O4472">
        <f>IF(L4472=0,"—",N4472/L4472)</f>
        <v>0.4799999999999999</v>
      </c>
      <c r="P4472" t="inlineStr">
        <is>
          <t>West</t>
        </is>
      </c>
      <c r="Q4472" t="inlineStr">
        <is>
          <t>Consumer</t>
        </is>
      </c>
    </row>
    <row r="4473">
      <c r="A4473" s="8" t="n">
        <v>904</v>
      </c>
      <c r="B4473" t="inlineStr">
        <is>
          <t>CA-2016-130477</t>
        </is>
      </c>
      <c r="C4473" s="9" t="n">
        <v>42468</v>
      </c>
      <c r="D4473" s="8" t="n">
        <v>2016</v>
      </c>
      <c r="E4473" s="8" t="n">
        <v>4</v>
      </c>
      <c r="F4473" t="inlineStr">
        <is>
          <t>2016-04</t>
        </is>
      </c>
      <c r="G4473" t="inlineStr">
        <is>
          <t>Office Supplies</t>
        </is>
      </c>
      <c r="H4473" t="inlineStr">
        <is>
          <t>Paper</t>
        </is>
      </c>
      <c r="I4473" t="inlineStr">
        <is>
          <t>Xerox 1923</t>
        </is>
      </c>
      <c r="J4473" s="8" t="n">
        <v>3</v>
      </c>
      <c r="K4473" s="10" t="n">
        <v>0</v>
      </c>
      <c r="L4473" s="11" t="n">
        <v>20.04</v>
      </c>
      <c r="M4473" s="11">
        <f>L4473-N4473</f>
        <v>10.4208</v>
      </c>
      <c r="N4473" s="11" t="n">
        <v>9.619199999999999</v>
      </c>
      <c r="O4473">
        <f>IF(L4473=0,"—",N4473/L4473)</f>
        <v>0.48</v>
      </c>
      <c r="P4473" t="inlineStr">
        <is>
          <t>West</t>
        </is>
      </c>
      <c r="Q4473" t="inlineStr">
        <is>
          <t>Consumer</t>
        </is>
      </c>
    </row>
    <row r="4474">
      <c r="A4474" s="8" t="n">
        <v>905</v>
      </c>
      <c r="B4474" t="inlineStr">
        <is>
          <t>CA-2016-130477</t>
        </is>
      </c>
      <c r="C4474" s="9" t="n">
        <v>42468</v>
      </c>
      <c r="D4474" s="8" t="n">
        <v>2016</v>
      </c>
      <c r="E4474" s="8" t="n">
        <v>4</v>
      </c>
      <c r="F4474" t="inlineStr">
        <is>
          <t>2016-04</t>
        </is>
      </c>
      <c r="G4474" t="inlineStr">
        <is>
          <t>Office Supplies</t>
        </is>
      </c>
      <c r="H4474" t="inlineStr">
        <is>
          <t>Storage</t>
        </is>
      </c>
      <c r="I4474" t="inlineStr">
        <is>
          <t>Fellowes Neat Ideas Storage Cubes</t>
        </is>
      </c>
      <c r="J4474" s="8" t="n">
        <v>2</v>
      </c>
      <c r="K4474" s="10" t="n">
        <v>0</v>
      </c>
      <c r="L4474" s="11" t="n">
        <v>64.95999999999999</v>
      </c>
      <c r="M4474" s="11">
        <f>L4474-N4474</f>
        <v>62.361599999999996</v>
      </c>
      <c r="N4474" s="11" t="n">
        <v>2.5984</v>
      </c>
      <c r="O4474">
        <f>IF(L4474=0,"—",N4474/L4474)</f>
        <v>0.04</v>
      </c>
      <c r="P4474" t="inlineStr">
        <is>
          <t>West</t>
        </is>
      </c>
      <c r="Q4474" t="inlineStr">
        <is>
          <t>Consumer</t>
        </is>
      </c>
    </row>
    <row r="4475">
      <c r="A4475" s="8" t="n">
        <v>6718</v>
      </c>
      <c r="B4475" t="inlineStr">
        <is>
          <t>CA-2016-134789</t>
        </is>
      </c>
      <c r="C4475" s="9" t="n">
        <v>42468</v>
      </c>
      <c r="D4475" s="8" t="n">
        <v>2016</v>
      </c>
      <c r="E4475" s="8" t="n">
        <v>4</v>
      </c>
      <c r="F4475" t="inlineStr">
        <is>
          <t>2016-04</t>
        </is>
      </c>
      <c r="G4475" t="inlineStr">
        <is>
          <t>Office Supplies</t>
        </is>
      </c>
      <c r="H4475" t="inlineStr">
        <is>
          <t>Paper</t>
        </is>
      </c>
      <c r="I4475" t="inlineStr">
        <is>
          <t>Xerox 1993</t>
        </is>
      </c>
      <c r="J4475" s="8" t="n">
        <v>4</v>
      </c>
      <c r="K4475" s="10" t="n">
        <v>0</v>
      </c>
      <c r="L4475" s="11" t="n">
        <v>25.92</v>
      </c>
      <c r="M4475" s="11">
        <f>L4475-N4475</f>
        <v>13.219200000000003</v>
      </c>
      <c r="N4475" s="11" t="n">
        <v>12.7008</v>
      </c>
      <c r="O4475">
        <f>IF(L4475=0,"—",N4475/L4475)</f>
        <v>0.48999999999999994</v>
      </c>
      <c r="P4475" t="inlineStr">
        <is>
          <t>South</t>
        </is>
      </c>
      <c r="Q4475" t="inlineStr">
        <is>
          <t>Home Office</t>
        </is>
      </c>
    </row>
    <row r="4476">
      <c r="A4476" s="8" t="n">
        <v>4196</v>
      </c>
      <c r="B4476" t="inlineStr">
        <is>
          <t>CA-2016-124233</t>
        </is>
      </c>
      <c r="C4476" s="9" t="n">
        <v>42468</v>
      </c>
      <c r="D4476" s="8" t="n">
        <v>2016</v>
      </c>
      <c r="E4476" s="8" t="n">
        <v>4</v>
      </c>
      <c r="F4476" t="inlineStr">
        <is>
          <t>2016-04</t>
        </is>
      </c>
      <c r="G4476" t="inlineStr">
        <is>
          <t>Furniture</t>
        </is>
      </c>
      <c r="H4476" t="inlineStr">
        <is>
          <t>Furnishings</t>
        </is>
      </c>
      <c r="I4476" t="inlineStr">
        <is>
          <t>C-Line Magnetic Cubicle Keepers, Clear Polypropylene</t>
        </is>
      </c>
      <c r="J4476" s="8" t="n">
        <v>5</v>
      </c>
      <c r="K4476" s="10" t="n">
        <v>0</v>
      </c>
      <c r="L4476" s="11" t="n">
        <v>24.7</v>
      </c>
      <c r="M4476" s="11">
        <f>L4476-N4476</f>
        <v>14.325999999999999</v>
      </c>
      <c r="N4476" s="11" t="n">
        <v>10.374</v>
      </c>
      <c r="O4476">
        <f>IF(L4476=0,"—",N4476/L4476)</f>
        <v>0.42000000000000004</v>
      </c>
      <c r="P4476" t="inlineStr">
        <is>
          <t>West</t>
        </is>
      </c>
      <c r="Q4476" t="inlineStr">
        <is>
          <t>Consumer</t>
        </is>
      </c>
    </row>
    <row r="4477">
      <c r="A4477" s="8" t="n">
        <v>6719</v>
      </c>
      <c r="B4477" t="inlineStr">
        <is>
          <t>CA-2016-134789</t>
        </is>
      </c>
      <c r="C4477" s="9" t="n">
        <v>42468</v>
      </c>
      <c r="D4477" s="8" t="n">
        <v>2016</v>
      </c>
      <c r="E4477" s="8" t="n">
        <v>4</v>
      </c>
      <c r="F4477" t="inlineStr">
        <is>
          <t>2016-04</t>
        </is>
      </c>
      <c r="G4477" t="inlineStr">
        <is>
          <t>Furniture</t>
        </is>
      </c>
      <c r="H4477" t="inlineStr">
        <is>
          <t>Furnishings</t>
        </is>
      </c>
      <c r="I4477" t="inlineStr">
        <is>
          <t>Eldon Radial Chair Mat for Low to Medium Pile Carpets</t>
        </is>
      </c>
      <c r="J4477" s="8" t="n">
        <v>4</v>
      </c>
      <c r="K4477" s="10" t="n">
        <v>0</v>
      </c>
      <c r="L4477" s="11" t="n">
        <v>159.92</v>
      </c>
      <c r="M4477" s="11">
        <f>L4477-N4477</f>
        <v>127.93599999999998</v>
      </c>
      <c r="N4477" s="11" t="n">
        <v>31.984</v>
      </c>
      <c r="O4477">
        <f>IF(L4477=0,"—",N4477/L4477)</f>
        <v>0.20000000000000004</v>
      </c>
      <c r="P4477" t="inlineStr">
        <is>
          <t>South</t>
        </is>
      </c>
      <c r="Q4477" t="inlineStr">
        <is>
          <t>Home Office</t>
        </is>
      </c>
    </row>
    <row r="4478">
      <c r="A4478" s="8" t="n">
        <v>3674</v>
      </c>
      <c r="B4478" t="inlineStr">
        <is>
          <t>CA-2016-104969</t>
        </is>
      </c>
      <c r="C4478" s="9" t="n">
        <v>42468</v>
      </c>
      <c r="D4478" s="8" t="n">
        <v>2016</v>
      </c>
      <c r="E4478" s="8" t="n">
        <v>4</v>
      </c>
      <c r="F4478" t="inlineStr">
        <is>
          <t>2016-04</t>
        </is>
      </c>
      <c r="G4478" t="inlineStr">
        <is>
          <t>Office Supplies</t>
        </is>
      </c>
      <c r="H4478" t="inlineStr">
        <is>
          <t>Binders</t>
        </is>
      </c>
      <c r="I4478" t="inlineStr">
        <is>
          <t>Catalog Binders with Expanding Posts</t>
        </is>
      </c>
      <c r="J4478" s="8" t="n">
        <v>6</v>
      </c>
      <c r="K4478" s="10" t="n">
        <v>0.7</v>
      </c>
      <c r="L4478" s="11" t="n">
        <v>121.104</v>
      </c>
      <c r="M4478" s="11">
        <f>L4478-N4478</f>
        <v>222.024</v>
      </c>
      <c r="N4478" s="11" t="n">
        <v>-100.92</v>
      </c>
      <c r="O4478">
        <f>IF(L4478=0,"—",N4478/L4478)</f>
        <v>-0.8333333333333334</v>
      </c>
      <c r="P4478" t="inlineStr">
        <is>
          <t>East</t>
        </is>
      </c>
      <c r="Q4478" t="inlineStr">
        <is>
          <t>Home Office</t>
        </is>
      </c>
    </row>
    <row r="4479">
      <c r="A4479" s="8" t="n">
        <v>6151</v>
      </c>
      <c r="B4479" t="inlineStr">
        <is>
          <t>US-2016-106600</t>
        </is>
      </c>
      <c r="C4479" s="9" t="n">
        <v>42468</v>
      </c>
      <c r="D4479" s="8" t="n">
        <v>2016</v>
      </c>
      <c r="E4479" s="8" t="n">
        <v>4</v>
      </c>
      <c r="F4479" t="inlineStr">
        <is>
          <t>2016-04</t>
        </is>
      </c>
      <c r="G4479" t="inlineStr">
        <is>
          <t>Furniture</t>
        </is>
      </c>
      <c r="H4479" t="inlineStr">
        <is>
          <t>Bookcases</t>
        </is>
      </c>
      <c r="I4479" t="inlineStr">
        <is>
          <t>Hon Metal Bookcases, Black</t>
        </is>
      </c>
      <c r="J4479" s="8" t="n">
        <v>5</v>
      </c>
      <c r="K4479" s="10" t="n">
        <v>0</v>
      </c>
      <c r="L4479" s="11" t="n">
        <v>354.9</v>
      </c>
      <c r="M4479" s="11">
        <f>L4479-N4479</f>
        <v>266.17499999999995</v>
      </c>
      <c r="N4479" s="11" t="n">
        <v>88.72499999999999</v>
      </c>
      <c r="O4479">
        <f>IF(L4479=0,"—",N4479/L4479)</f>
        <v>0.25</v>
      </c>
      <c r="P4479" t="inlineStr">
        <is>
          <t>South</t>
        </is>
      </c>
      <c r="Q4479" t="inlineStr">
        <is>
          <t>Consumer</t>
        </is>
      </c>
    </row>
    <row r="4480">
      <c r="A4480" s="8" t="n">
        <v>5508</v>
      </c>
      <c r="B4480" t="inlineStr">
        <is>
          <t>CA-2016-150000</t>
        </is>
      </c>
      <c r="C4480" s="9" t="n">
        <v>42468</v>
      </c>
      <c r="D4480" s="8" t="n">
        <v>2016</v>
      </c>
      <c r="E4480" s="8" t="n">
        <v>4</v>
      </c>
      <c r="F4480" t="inlineStr">
        <is>
          <t>2016-04</t>
        </is>
      </c>
      <c r="G4480" t="inlineStr">
        <is>
          <t>Office Supplies</t>
        </is>
      </c>
      <c r="H4480" t="inlineStr">
        <is>
          <t>Envelopes</t>
        </is>
      </c>
      <c r="I4480" t="inlineStr">
        <is>
          <t>Ampad #10 Peel &amp; Seel Holiday Envelopes</t>
        </is>
      </c>
      <c r="J4480" s="8" t="n">
        <v>4</v>
      </c>
      <c r="K4480" s="10" t="n">
        <v>0</v>
      </c>
      <c r="L4480" s="11" t="n">
        <v>17.92</v>
      </c>
      <c r="M4480" s="11">
        <f>L4480-N4480</f>
        <v>9.318400000000002</v>
      </c>
      <c r="N4480" s="11" t="n">
        <v>8.601599999999999</v>
      </c>
      <c r="O4480">
        <f>IF(L4480=0,"—",N4480/L4480)</f>
        <v>0.4799999999999999</v>
      </c>
      <c r="P4480" t="inlineStr">
        <is>
          <t>South</t>
        </is>
      </c>
      <c r="Q4480" t="inlineStr">
        <is>
          <t>Consumer</t>
        </is>
      </c>
    </row>
    <row r="4481">
      <c r="A4481" s="8" t="n">
        <v>3673</v>
      </c>
      <c r="B4481" t="inlineStr">
        <is>
          <t>CA-2016-104969</t>
        </is>
      </c>
      <c r="C4481" s="9" t="n">
        <v>42468</v>
      </c>
      <c r="D4481" s="8" t="n">
        <v>2016</v>
      </c>
      <c r="E4481" s="8" t="n">
        <v>4</v>
      </c>
      <c r="F4481" t="inlineStr">
        <is>
          <t>2016-04</t>
        </is>
      </c>
      <c r="G4481" t="inlineStr">
        <is>
          <t>Office Supplies</t>
        </is>
      </c>
      <c r="H4481" t="inlineStr">
        <is>
          <t>Envelopes</t>
        </is>
      </c>
      <c r="I4481" t="inlineStr">
        <is>
          <t>#10 Self-Seal White Envelopes</t>
        </is>
      </c>
      <c r="J4481" s="8" t="n">
        <v>1</v>
      </c>
      <c r="K4481" s="10" t="n">
        <v>0.2</v>
      </c>
      <c r="L4481" s="11" t="n">
        <v>8.872</v>
      </c>
      <c r="M4481" s="11">
        <f>L4481-N4481</f>
        <v>5.6559</v>
      </c>
      <c r="N4481" s="11" t="n">
        <v>3.2161</v>
      </c>
      <c r="O4481">
        <f>IF(L4481=0,"—",N4481/L4481)</f>
        <v>0.3625</v>
      </c>
      <c r="P4481" t="inlineStr">
        <is>
          <t>East</t>
        </is>
      </c>
      <c r="Q4481" t="inlineStr">
        <is>
          <t>Home Office</t>
        </is>
      </c>
    </row>
    <row r="4482">
      <c r="A4482" s="8" t="n">
        <v>6717</v>
      </c>
      <c r="B4482" t="inlineStr">
        <is>
          <t>CA-2016-134789</t>
        </is>
      </c>
      <c r="C4482" s="9" t="n">
        <v>42468</v>
      </c>
      <c r="D4482" s="8" t="n">
        <v>2016</v>
      </c>
      <c r="E4482" s="8" t="n">
        <v>4</v>
      </c>
      <c r="F4482" t="inlineStr">
        <is>
          <t>2016-04</t>
        </is>
      </c>
      <c r="G4482" t="inlineStr">
        <is>
          <t>Office Supplies</t>
        </is>
      </c>
      <c r="H4482" t="inlineStr">
        <is>
          <t>Fasteners</t>
        </is>
      </c>
      <c r="I4482" t="inlineStr">
        <is>
          <t>Advantus Plastic Paper Clips</t>
        </is>
      </c>
      <c r="J4482" s="8" t="n">
        <v>6</v>
      </c>
      <c r="K4482" s="10" t="n">
        <v>0</v>
      </c>
      <c r="L4482" s="11" t="n">
        <v>30</v>
      </c>
      <c r="M4482" s="11">
        <f>L4482-N4482</f>
        <v>15.6</v>
      </c>
      <c r="N4482" s="11" t="n">
        <v>14.4</v>
      </c>
      <c r="O4482">
        <f>IF(L4482=0,"—",N4482/L4482)</f>
        <v>0.48000000000000004</v>
      </c>
      <c r="P4482" t="inlineStr">
        <is>
          <t>South</t>
        </is>
      </c>
      <c r="Q4482" t="inlineStr">
        <is>
          <t>Home Office</t>
        </is>
      </c>
    </row>
    <row r="4483">
      <c r="A4483" s="8" t="n">
        <v>358</v>
      </c>
      <c r="B4483" t="inlineStr">
        <is>
          <t>CA-2016-138520</t>
        </is>
      </c>
      <c r="C4483" s="9" t="n">
        <v>42468</v>
      </c>
      <c r="D4483" s="8" t="n">
        <v>2016</v>
      </c>
      <c r="E4483" s="8" t="n">
        <v>4</v>
      </c>
      <c r="F4483" t="inlineStr">
        <is>
          <t>2016-04</t>
        </is>
      </c>
      <c r="G4483" t="inlineStr">
        <is>
          <t>Office Supplies</t>
        </is>
      </c>
      <c r="H4483" t="inlineStr">
        <is>
          <t>Paper</t>
        </is>
      </c>
      <c r="I4483" t="inlineStr">
        <is>
          <t>Adams Phone Message Book, 200 Message Capacity, 8 1/16 x 11</t>
        </is>
      </c>
      <c r="J4483" s="8" t="n">
        <v>5</v>
      </c>
      <c r="K4483" s="10" t="n">
        <v>0</v>
      </c>
      <c r="L4483" s="11" t="n">
        <v>34.4</v>
      </c>
      <c r="M4483" s="11">
        <f>L4483-N4483</f>
        <v>18.576</v>
      </c>
      <c r="N4483" s="11" t="n">
        <v>15.824</v>
      </c>
      <c r="O4483">
        <f>IF(L4483=0,"—",N4483/L4483)</f>
        <v>0.46</v>
      </c>
      <c r="P4483" t="inlineStr">
        <is>
          <t>East</t>
        </is>
      </c>
      <c r="Q4483" t="inlineStr">
        <is>
          <t>Consumer</t>
        </is>
      </c>
    </row>
    <row r="4484">
      <c r="A4484" s="8" t="n">
        <v>357</v>
      </c>
      <c r="B4484" t="inlineStr">
        <is>
          <t>CA-2016-138520</t>
        </is>
      </c>
      <c r="C4484" s="9" t="n">
        <v>42468</v>
      </c>
      <c r="D4484" s="8" t="n">
        <v>2016</v>
      </c>
      <c r="E4484" s="8" t="n">
        <v>4</v>
      </c>
      <c r="F4484" t="inlineStr">
        <is>
          <t>2016-04</t>
        </is>
      </c>
      <c r="G4484" t="inlineStr">
        <is>
          <t>Office Supplies</t>
        </is>
      </c>
      <c r="H4484" t="inlineStr">
        <is>
          <t>Art</t>
        </is>
      </c>
      <c r="I4484" t="inlineStr">
        <is>
          <t>Dixon Prang Watercolor Pencils, 10-Color Set with Brush</t>
        </is>
      </c>
      <c r="J4484" s="8" t="n">
        <v>4</v>
      </c>
      <c r="K4484" s="10" t="n">
        <v>0</v>
      </c>
      <c r="L4484" s="11" t="n">
        <v>17.04</v>
      </c>
      <c r="M4484" s="11">
        <f>L4484-N4484</f>
        <v>10.0536</v>
      </c>
      <c r="N4484" s="11" t="n">
        <v>6.9864</v>
      </c>
      <c r="O4484">
        <f>IF(L4484=0,"—",N4484/L4484)</f>
        <v>0.41000000000000003</v>
      </c>
      <c r="P4484" t="inlineStr">
        <is>
          <t>East</t>
        </is>
      </c>
      <c r="Q4484" t="inlineStr">
        <is>
          <t>Consumer</t>
        </is>
      </c>
    </row>
    <row r="4485">
      <c r="A4485" s="8" t="n">
        <v>1200</v>
      </c>
      <c r="B4485" t="inlineStr">
        <is>
          <t>CA-2016-130946</t>
        </is>
      </c>
      <c r="C4485" s="9" t="n">
        <v>42468</v>
      </c>
      <c r="D4485" s="8" t="n">
        <v>2016</v>
      </c>
      <c r="E4485" s="8" t="n">
        <v>4</v>
      </c>
      <c r="F4485" t="inlineStr">
        <is>
          <t>2016-04</t>
        </is>
      </c>
      <c r="G4485" t="inlineStr">
        <is>
          <t>Office Supplies</t>
        </is>
      </c>
      <c r="H4485" t="inlineStr">
        <is>
          <t>Binders</t>
        </is>
      </c>
      <c r="I4485" t="inlineStr">
        <is>
          <t>GBC DocuBind P400 Electric Binding System</t>
        </is>
      </c>
      <c r="J4485" s="8" t="n">
        <v>4</v>
      </c>
      <c r="K4485" s="10" t="n">
        <v>0.8</v>
      </c>
      <c r="L4485" s="11" t="n">
        <v>1088.792</v>
      </c>
      <c r="M4485" s="11">
        <f>L4485-N4485</f>
        <v>2939.7384</v>
      </c>
      <c r="N4485" s="11" t="n">
        <v>-1850.9464</v>
      </c>
      <c r="O4485">
        <f>IF(L4485=0,"—",N4485/L4485)</f>
        <v>-1.7000000000000002</v>
      </c>
      <c r="P4485" t="inlineStr">
        <is>
          <t>Central</t>
        </is>
      </c>
      <c r="Q4485" t="inlineStr">
        <is>
          <t>Consumer</t>
        </is>
      </c>
    </row>
    <row r="4486">
      <c r="A4486" s="8" t="n">
        <v>1199</v>
      </c>
      <c r="B4486" t="inlineStr">
        <is>
          <t>CA-2016-130946</t>
        </is>
      </c>
      <c r="C4486" s="9" t="n">
        <v>42468</v>
      </c>
      <c r="D4486" s="8" t="n">
        <v>2016</v>
      </c>
      <c r="E4486" s="8" t="n">
        <v>4</v>
      </c>
      <c r="F4486" t="inlineStr">
        <is>
          <t>2016-04</t>
        </is>
      </c>
      <c r="G4486" t="inlineStr">
        <is>
          <t>Furniture</t>
        </is>
      </c>
      <c r="H4486" t="inlineStr">
        <is>
          <t>Chairs</t>
        </is>
      </c>
      <c r="I4486" t="inlineStr">
        <is>
          <t>Global Chrome Stack Chair</t>
        </is>
      </c>
      <c r="J4486" s="8" t="n">
        <v>4</v>
      </c>
      <c r="K4486" s="10" t="n">
        <v>0.3</v>
      </c>
      <c r="L4486" s="11" t="n">
        <v>95.98399999999999</v>
      </c>
      <c r="M4486" s="11">
        <f>L4486-N4486</f>
        <v>100.0976</v>
      </c>
      <c r="N4486" s="11" t="n">
        <v>-4.1136</v>
      </c>
      <c r="O4486">
        <f>IF(L4486=0,"—",N4486/L4486)</f>
        <v>-0.04285714285714286</v>
      </c>
      <c r="P4486" t="inlineStr">
        <is>
          <t>Central</t>
        </is>
      </c>
      <c r="Q4486" t="inlineStr">
        <is>
          <t>Consumer</t>
        </is>
      </c>
    </row>
    <row r="4487">
      <c r="A4487" s="8" t="n">
        <v>1198</v>
      </c>
      <c r="B4487" t="inlineStr">
        <is>
          <t>CA-2016-130946</t>
        </is>
      </c>
      <c r="C4487" s="9" t="n">
        <v>42468</v>
      </c>
      <c r="D4487" s="8" t="n">
        <v>2016</v>
      </c>
      <c r="E4487" s="8" t="n">
        <v>4</v>
      </c>
      <c r="F4487" t="inlineStr">
        <is>
          <t>2016-04</t>
        </is>
      </c>
      <c r="G4487" t="inlineStr">
        <is>
          <t>Technology</t>
        </is>
      </c>
      <c r="H4487" t="inlineStr">
        <is>
          <t>Accessories</t>
        </is>
      </c>
      <c r="I4487" t="inlineStr">
        <is>
          <t>Kensington Orbit Wireless Mobile Trackball for PC and Mac</t>
        </is>
      </c>
      <c r="J4487" s="8" t="n">
        <v>9</v>
      </c>
      <c r="K4487" s="10" t="n">
        <v>0.2</v>
      </c>
      <c r="L4487" s="11" t="n">
        <v>431.928</v>
      </c>
      <c r="M4487" s="11">
        <f>L4487-N4487</f>
        <v>367.1388</v>
      </c>
      <c r="N4487" s="11" t="n">
        <v>64.78919999999999</v>
      </c>
      <c r="O4487">
        <f>IF(L4487=0,"—",N4487/L4487)</f>
        <v>0.15</v>
      </c>
      <c r="P4487" t="inlineStr">
        <is>
          <t>Central</t>
        </is>
      </c>
      <c r="Q4487" t="inlineStr">
        <is>
          <t>Consumer</t>
        </is>
      </c>
    </row>
    <row r="4488">
      <c r="A4488" s="8" t="n">
        <v>3055</v>
      </c>
      <c r="B4488" t="inlineStr">
        <is>
          <t>CA-2016-128517</t>
        </is>
      </c>
      <c r="C4488" s="9" t="n">
        <v>42469</v>
      </c>
      <c r="D4488" s="8" t="n">
        <v>2016</v>
      </c>
      <c r="E4488" s="8" t="n">
        <v>4</v>
      </c>
      <c r="F4488" t="inlineStr">
        <is>
          <t>2016-04</t>
        </is>
      </c>
      <c r="G4488" t="inlineStr">
        <is>
          <t>Office Supplies</t>
        </is>
      </c>
      <c r="H4488" t="inlineStr">
        <is>
          <t>Binders</t>
        </is>
      </c>
      <c r="I4488" t="inlineStr">
        <is>
          <t>Storex Flexible Poly Binders with Double Pockets</t>
        </is>
      </c>
      <c r="J4488" s="8" t="n">
        <v>2</v>
      </c>
      <c r="K4488" s="10" t="n">
        <v>0</v>
      </c>
      <c r="L4488" s="11" t="n">
        <v>5.28</v>
      </c>
      <c r="M4488" s="11">
        <f>L4488-N4488</f>
        <v>2.8512000000000004</v>
      </c>
      <c r="N4488" s="11" t="n">
        <v>2.4288</v>
      </c>
      <c r="O4488">
        <f>IF(L4488=0,"—",N4488/L4488)</f>
        <v>0.45999999999999996</v>
      </c>
      <c r="P4488" t="inlineStr">
        <is>
          <t>Central</t>
        </is>
      </c>
      <c r="Q4488" t="inlineStr">
        <is>
          <t>Home Office</t>
        </is>
      </c>
    </row>
    <row r="4489">
      <c r="A4489" s="8" t="n">
        <v>5400</v>
      </c>
      <c r="B4489" t="inlineStr">
        <is>
          <t>CA-2016-117681</t>
        </is>
      </c>
      <c r="C4489" s="9" t="n">
        <v>42469</v>
      </c>
      <c r="D4489" s="8" t="n">
        <v>2016</v>
      </c>
      <c r="E4489" s="8" t="n">
        <v>4</v>
      </c>
      <c r="F4489" t="inlineStr">
        <is>
          <t>2016-04</t>
        </is>
      </c>
      <c r="G4489" t="inlineStr">
        <is>
          <t>Furniture</t>
        </is>
      </c>
      <c r="H4489" t="inlineStr">
        <is>
          <t>Bookcases</t>
        </is>
      </c>
      <c r="I4489" t="inlineStr">
        <is>
          <t>Bush Somerset Collection Bookcase</t>
        </is>
      </c>
      <c r="J4489" s="8" t="n">
        <v>5</v>
      </c>
      <c r="K4489" s="10" t="n">
        <v>0.15</v>
      </c>
      <c r="L4489" s="11" t="n">
        <v>556.665</v>
      </c>
      <c r="M4489" s="11">
        <f>L4489-N4489</f>
        <v>550.116</v>
      </c>
      <c r="N4489" s="11" t="n">
        <v>6.549</v>
      </c>
      <c r="O4489">
        <f>IF(L4489=0,"—",N4489/L4489)</f>
        <v>0.011764705882352943</v>
      </c>
      <c r="P4489" t="inlineStr">
        <is>
          <t>West</t>
        </is>
      </c>
      <c r="Q4489" t="inlineStr">
        <is>
          <t>Consumer</t>
        </is>
      </c>
    </row>
    <row r="4490">
      <c r="A4490" s="8" t="n">
        <v>3054</v>
      </c>
      <c r="B4490" t="inlineStr">
        <is>
          <t>CA-2016-128517</t>
        </is>
      </c>
      <c r="C4490" s="9" t="n">
        <v>42469</v>
      </c>
      <c r="D4490" s="8" t="n">
        <v>2016</v>
      </c>
      <c r="E4490" s="8" t="n">
        <v>4</v>
      </c>
      <c r="F4490" t="inlineStr">
        <is>
          <t>2016-04</t>
        </is>
      </c>
      <c r="G4490" t="inlineStr">
        <is>
          <t>Technology</t>
        </is>
      </c>
      <c r="H4490" t="inlineStr">
        <is>
          <t>Phones</t>
        </is>
      </c>
      <c r="I4490" t="inlineStr">
        <is>
          <t>Nortel Meridian M5316 Digital phone</t>
        </is>
      </c>
      <c r="J4490" s="8" t="n">
        <v>2</v>
      </c>
      <c r="K4490" s="10" t="n">
        <v>0</v>
      </c>
      <c r="L4490" s="11" t="n">
        <v>517.9</v>
      </c>
      <c r="M4490" s="11">
        <f>L4490-N4490</f>
        <v>383.246</v>
      </c>
      <c r="N4490" s="11" t="n">
        <v>134.654</v>
      </c>
      <c r="O4490">
        <f>IF(L4490=0,"—",N4490/L4490)</f>
        <v>0.26</v>
      </c>
      <c r="P4490" t="inlineStr">
        <is>
          <t>Central</t>
        </is>
      </c>
      <c r="Q4490" t="inlineStr">
        <is>
          <t>Home Office</t>
        </is>
      </c>
    </row>
    <row r="4491">
      <c r="A4491" s="8" t="n">
        <v>1560</v>
      </c>
      <c r="B4491" t="inlineStr">
        <is>
          <t>CA-2016-126809</t>
        </is>
      </c>
      <c r="C4491" s="9" t="n">
        <v>42469</v>
      </c>
      <c r="D4491" s="8" t="n">
        <v>2016</v>
      </c>
      <c r="E4491" s="8" t="n">
        <v>4</v>
      </c>
      <c r="F4491" t="inlineStr">
        <is>
          <t>2016-04</t>
        </is>
      </c>
      <c r="G4491" t="inlineStr">
        <is>
          <t>Office Supplies</t>
        </is>
      </c>
      <c r="H4491" t="inlineStr">
        <is>
          <t>Binders</t>
        </is>
      </c>
      <c r="I4491" t="inlineStr">
        <is>
          <t>Acco Pressboard Covers with Storage Hooks, 14 7/8" x 11", Light Blue</t>
        </is>
      </c>
      <c r="J4491" s="8" t="n">
        <v>9</v>
      </c>
      <c r="K4491" s="10" t="n">
        <v>0.2</v>
      </c>
      <c r="L4491" s="11" t="n">
        <v>35.352</v>
      </c>
      <c r="M4491" s="11">
        <f>L4491-N4491</f>
        <v>22.536899999999996</v>
      </c>
      <c r="N4491" s="11" t="n">
        <v>12.8151</v>
      </c>
      <c r="O4491">
        <f>IF(L4491=0,"—",N4491/L4491)</f>
        <v>0.3625</v>
      </c>
      <c r="P4491" t="inlineStr">
        <is>
          <t>West</t>
        </is>
      </c>
      <c r="Q4491" t="inlineStr">
        <is>
          <t>Corporate</t>
        </is>
      </c>
    </row>
    <row r="4492">
      <c r="A4492" s="8" t="n">
        <v>6739</v>
      </c>
      <c r="B4492" t="inlineStr">
        <is>
          <t>CA-2016-123358</t>
        </is>
      </c>
      <c r="C4492" s="9" t="n">
        <v>42470</v>
      </c>
      <c r="D4492" s="8" t="n">
        <v>2016</v>
      </c>
      <c r="E4492" s="8" t="n">
        <v>4</v>
      </c>
      <c r="F4492" t="inlineStr">
        <is>
          <t>2016-04</t>
        </is>
      </c>
      <c r="G4492" t="inlineStr">
        <is>
          <t>Office Supplies</t>
        </is>
      </c>
      <c r="H4492" t="inlineStr">
        <is>
          <t>Binders</t>
        </is>
      </c>
      <c r="I4492" t="inlineStr">
        <is>
          <t>GBC Prepunched Paper, 19-Hole, for Binding Systems, 24-lb</t>
        </is>
      </c>
      <c r="J4492" s="8" t="n">
        <v>4</v>
      </c>
      <c r="K4492" s="10" t="n">
        <v>0.2</v>
      </c>
      <c r="L4492" s="11" t="n">
        <v>48.032</v>
      </c>
      <c r="M4492" s="11">
        <f>L4492-N4492</f>
        <v>32.4216</v>
      </c>
      <c r="N4492" s="11" t="n">
        <v>15.6104</v>
      </c>
      <c r="O4492">
        <f>IF(L4492=0,"—",N4492/L4492)</f>
        <v>0.325</v>
      </c>
      <c r="P4492" t="inlineStr">
        <is>
          <t>West</t>
        </is>
      </c>
      <c r="Q4492" t="inlineStr">
        <is>
          <t>Consumer</t>
        </is>
      </c>
    </row>
    <row r="4493">
      <c r="A4493" s="8" t="n">
        <v>900</v>
      </c>
      <c r="B4493" t="inlineStr">
        <is>
          <t>US-2016-114622</t>
        </is>
      </c>
      <c r="C4493" s="9" t="n">
        <v>42470</v>
      </c>
      <c r="D4493" s="8" t="n">
        <v>2016</v>
      </c>
      <c r="E4493" s="8" t="n">
        <v>4</v>
      </c>
      <c r="F4493" t="inlineStr">
        <is>
          <t>2016-04</t>
        </is>
      </c>
      <c r="G4493" t="inlineStr">
        <is>
          <t>Office Supplies</t>
        </is>
      </c>
      <c r="H4493" t="inlineStr">
        <is>
          <t>Binders</t>
        </is>
      </c>
      <c r="I4493" t="inlineStr">
        <is>
          <t>Wilson Jones Hanging Recycled Pressboard Data Binders</t>
        </is>
      </c>
      <c r="J4493" s="8" t="n">
        <v>2</v>
      </c>
      <c r="K4493" s="10" t="n">
        <v>0.7</v>
      </c>
      <c r="L4493" s="11" t="n">
        <v>8.904</v>
      </c>
      <c r="M4493" s="11">
        <f>L4493-N4493</f>
        <v>15.4336</v>
      </c>
      <c r="N4493" s="11" t="n">
        <v>-6.5296</v>
      </c>
      <c r="O4493">
        <f>IF(L4493=0,"—",N4493/L4493)</f>
        <v>-0.7333333333333334</v>
      </c>
      <c r="P4493" t="inlineStr">
        <is>
          <t>East</t>
        </is>
      </c>
      <c r="Q4493" t="inlineStr">
        <is>
          <t>Corporate</t>
        </is>
      </c>
    </row>
    <row r="4494">
      <c r="A4494" s="8" t="n">
        <v>6737</v>
      </c>
      <c r="B4494" t="inlineStr">
        <is>
          <t>CA-2016-123358</t>
        </is>
      </c>
      <c r="C4494" s="9" t="n">
        <v>42470</v>
      </c>
      <c r="D4494" s="8" t="n">
        <v>2016</v>
      </c>
      <c r="E4494" s="8" t="n">
        <v>4</v>
      </c>
      <c r="F4494" t="inlineStr">
        <is>
          <t>2016-04</t>
        </is>
      </c>
      <c r="G4494" t="inlineStr">
        <is>
          <t>Office Supplies</t>
        </is>
      </c>
      <c r="H4494" t="inlineStr">
        <is>
          <t>Storage</t>
        </is>
      </c>
      <c r="I4494" t="inlineStr">
        <is>
          <t>Fellowes Staxonsteel Drawer Files</t>
        </is>
      </c>
      <c r="J4494" s="8" t="n">
        <v>3</v>
      </c>
      <c r="K4494" s="10" t="n">
        <v>0</v>
      </c>
      <c r="L4494" s="11" t="n">
        <v>579.51</v>
      </c>
      <c r="M4494" s="11">
        <f>L4494-N4494</f>
        <v>498.3786</v>
      </c>
      <c r="N4494" s="11" t="n">
        <v>81.1314</v>
      </c>
      <c r="O4494">
        <f>IF(L4494=0,"—",N4494/L4494)</f>
        <v>0.14</v>
      </c>
      <c r="P4494" t="inlineStr">
        <is>
          <t>West</t>
        </is>
      </c>
      <c r="Q4494" t="inlineStr">
        <is>
          <t>Consumer</t>
        </is>
      </c>
    </row>
    <row r="4495">
      <c r="A4495" s="8" t="n">
        <v>6736</v>
      </c>
      <c r="B4495" t="inlineStr">
        <is>
          <t>CA-2016-123358</t>
        </is>
      </c>
      <c r="C4495" s="9" t="n">
        <v>42470</v>
      </c>
      <c r="D4495" s="8" t="n">
        <v>2016</v>
      </c>
      <c r="E4495" s="8" t="n">
        <v>4</v>
      </c>
      <c r="F4495" t="inlineStr">
        <is>
          <t>2016-04</t>
        </is>
      </c>
      <c r="G4495" t="inlineStr">
        <is>
          <t>Office Supplies</t>
        </is>
      </c>
      <c r="H4495" t="inlineStr">
        <is>
          <t>Appliances</t>
        </is>
      </c>
      <c r="I4495" t="inlineStr">
        <is>
          <t>3M Replacement Filter for Office Air Cleaner for 20' x 33' Room</t>
        </is>
      </c>
      <c r="J4495" s="8" t="n">
        <v>3</v>
      </c>
      <c r="K4495" s="10" t="n">
        <v>0</v>
      </c>
      <c r="L4495" s="11" t="n">
        <v>113.76</v>
      </c>
      <c r="M4495" s="11">
        <f>L4495-N4495</f>
        <v>69.3936</v>
      </c>
      <c r="N4495" s="11" t="n">
        <v>44.3664</v>
      </c>
      <c r="O4495">
        <f>IF(L4495=0,"—",N4495/L4495)</f>
        <v>0.38999999999999996</v>
      </c>
      <c r="P4495" t="inlineStr">
        <is>
          <t>West</t>
        </is>
      </c>
      <c r="Q4495" t="inlineStr">
        <is>
          <t>Consumer</t>
        </is>
      </c>
    </row>
    <row r="4496">
      <c r="A4496" s="8" t="n">
        <v>7474</v>
      </c>
      <c r="B4496" t="inlineStr">
        <is>
          <t>CA-2016-109652</t>
        </is>
      </c>
      <c r="C4496" s="9" t="n">
        <v>42470</v>
      </c>
      <c r="D4496" s="8" t="n">
        <v>2016</v>
      </c>
      <c r="E4496" s="8" t="n">
        <v>4</v>
      </c>
      <c r="F4496" t="inlineStr">
        <is>
          <t>2016-04</t>
        </is>
      </c>
      <c r="G4496" t="inlineStr">
        <is>
          <t>Office Supplies</t>
        </is>
      </c>
      <c r="H4496" t="inlineStr">
        <is>
          <t>Art</t>
        </is>
      </c>
      <c r="I4496" t="inlineStr">
        <is>
          <t>BIC Brite Liner Grip Highlighters, Assorted, 5/Pack</t>
        </is>
      </c>
      <c r="J4496" s="8" t="n">
        <v>4</v>
      </c>
      <c r="K4496" s="10" t="n">
        <v>0.2</v>
      </c>
      <c r="L4496" s="11" t="n">
        <v>13.568</v>
      </c>
      <c r="M4496" s="11">
        <f>L4496-N4496</f>
        <v>10.3456</v>
      </c>
      <c r="N4496" s="11" t="n">
        <v>3.2224</v>
      </c>
      <c r="O4496">
        <f>IF(L4496=0,"—",N4496/L4496)</f>
        <v>0.2375</v>
      </c>
      <c r="P4496" t="inlineStr">
        <is>
          <t>Central</t>
        </is>
      </c>
      <c r="Q4496" t="inlineStr">
        <is>
          <t>Corporate</t>
        </is>
      </c>
    </row>
    <row r="4497">
      <c r="A4497" s="8" t="n">
        <v>4500</v>
      </c>
      <c r="B4497" t="inlineStr">
        <is>
          <t>CA-2016-124814</t>
        </is>
      </c>
      <c r="C4497" s="9" t="n">
        <v>42470</v>
      </c>
      <c r="D4497" s="8" t="n">
        <v>2016</v>
      </c>
      <c r="E4497" s="8" t="n">
        <v>4</v>
      </c>
      <c r="F4497" t="inlineStr">
        <is>
          <t>2016-04</t>
        </is>
      </c>
      <c r="G4497" t="inlineStr">
        <is>
          <t>Office Supplies</t>
        </is>
      </c>
      <c r="H4497" t="inlineStr">
        <is>
          <t>Paper</t>
        </is>
      </c>
      <c r="I4497" t="inlineStr">
        <is>
          <t>Xerox 227</t>
        </is>
      </c>
      <c r="J4497" s="8" t="n">
        <v>2</v>
      </c>
      <c r="K4497" s="10" t="n">
        <v>0</v>
      </c>
      <c r="L4497" s="11" t="n">
        <v>12.96</v>
      </c>
      <c r="M4497" s="11">
        <f>L4497-N4497</f>
        <v>6.739200000000001</v>
      </c>
      <c r="N4497" s="11" t="n">
        <v>6.2208</v>
      </c>
      <c r="O4497">
        <f>IF(L4497=0,"—",N4497/L4497)</f>
        <v>0.4799999999999999</v>
      </c>
      <c r="P4497" t="inlineStr">
        <is>
          <t>West</t>
        </is>
      </c>
      <c r="Q4497" t="inlineStr">
        <is>
          <t>Corporate</t>
        </is>
      </c>
    </row>
    <row r="4498">
      <c r="A4498" s="8" t="n">
        <v>4501</v>
      </c>
      <c r="B4498" t="inlineStr">
        <is>
          <t>CA-2016-124814</t>
        </is>
      </c>
      <c r="C4498" s="9" t="n">
        <v>42470</v>
      </c>
      <c r="D4498" s="8" t="n">
        <v>2016</v>
      </c>
      <c r="E4498" s="8" t="n">
        <v>4</v>
      </c>
      <c r="F4498" t="inlineStr">
        <is>
          <t>2016-04</t>
        </is>
      </c>
      <c r="G4498" t="inlineStr">
        <is>
          <t>Office Supplies</t>
        </is>
      </c>
      <c r="H4498" t="inlineStr">
        <is>
          <t>Binders</t>
        </is>
      </c>
      <c r="I4498" t="inlineStr">
        <is>
          <t>Wilson Jones Clip &amp; Carry Folder Binder Tool for Ring Binders, Clear</t>
        </is>
      </c>
      <c r="J4498" s="8" t="n">
        <v>5</v>
      </c>
      <c r="K4498" s="10" t="n">
        <v>0.2</v>
      </c>
      <c r="L4498" s="11" t="n">
        <v>23.2</v>
      </c>
      <c r="M4498" s="11">
        <f>L4498-N4498</f>
        <v>15.08</v>
      </c>
      <c r="N4498" s="11" t="n">
        <v>8.119999999999999</v>
      </c>
      <c r="O4498">
        <f>IF(L4498=0,"—",N4498/L4498)</f>
        <v>0.35</v>
      </c>
      <c r="P4498" t="inlineStr">
        <is>
          <t>West</t>
        </is>
      </c>
      <c r="Q4498" t="inlineStr">
        <is>
          <t>Corporate</t>
        </is>
      </c>
    </row>
    <row r="4499">
      <c r="A4499" s="8" t="n">
        <v>6738</v>
      </c>
      <c r="B4499" t="inlineStr">
        <is>
          <t>CA-2016-123358</t>
        </is>
      </c>
      <c r="C4499" s="9" t="n">
        <v>42470</v>
      </c>
      <c r="D4499" s="8" t="n">
        <v>2016</v>
      </c>
      <c r="E4499" s="8" t="n">
        <v>4</v>
      </c>
      <c r="F4499" t="inlineStr">
        <is>
          <t>2016-04</t>
        </is>
      </c>
      <c r="G4499" t="inlineStr">
        <is>
          <t>Office Supplies</t>
        </is>
      </c>
      <c r="H4499" t="inlineStr">
        <is>
          <t>Storage</t>
        </is>
      </c>
      <c r="I4499" t="inlineStr">
        <is>
          <t>Rogers Profile Extra Capacity Storage Tub</t>
        </is>
      </c>
      <c r="J4499" s="8" t="n">
        <v>9</v>
      </c>
      <c r="K4499" s="10" t="n">
        <v>0</v>
      </c>
      <c r="L4499" s="11" t="n">
        <v>150.66</v>
      </c>
      <c r="M4499" s="11">
        <f>L4499-N4499</f>
        <v>144.6336</v>
      </c>
      <c r="N4499" s="11" t="n">
        <v>6.0264</v>
      </c>
      <c r="O4499">
        <f>IF(L4499=0,"—",N4499/L4499)</f>
        <v>0.04</v>
      </c>
      <c r="P4499" t="inlineStr">
        <is>
          <t>West</t>
        </is>
      </c>
      <c r="Q4499" t="inlineStr">
        <is>
          <t>Consumer</t>
        </is>
      </c>
    </row>
    <row r="4500">
      <c r="A4500" s="8" t="n">
        <v>9135</v>
      </c>
      <c r="B4500" t="inlineStr">
        <is>
          <t>CA-2016-124254</t>
        </is>
      </c>
      <c r="C4500" s="9" t="n">
        <v>42472</v>
      </c>
      <c r="D4500" s="8" t="n">
        <v>2016</v>
      </c>
      <c r="E4500" s="8" t="n">
        <v>4</v>
      </c>
      <c r="F4500" t="inlineStr">
        <is>
          <t>2016-04</t>
        </is>
      </c>
      <c r="G4500" t="inlineStr">
        <is>
          <t>Office Supplies</t>
        </is>
      </c>
      <c r="H4500" t="inlineStr">
        <is>
          <t>Storage</t>
        </is>
      </c>
      <c r="I4500" t="inlineStr">
        <is>
          <t>Fellowes Bankers Box Recycled Super Stor/Drawer</t>
        </is>
      </c>
      <c r="J4500" s="8" t="n">
        <v>3</v>
      </c>
      <c r="K4500" s="10" t="n">
        <v>0.2</v>
      </c>
      <c r="L4500" s="11" t="n">
        <v>129.552</v>
      </c>
      <c r="M4500" s="11">
        <f>L4500-N4500</f>
        <v>152.2236</v>
      </c>
      <c r="N4500" s="11" t="n">
        <v>-22.6716</v>
      </c>
      <c r="O4500">
        <f>IF(L4500=0,"—",N4500/L4500)</f>
        <v>-0.17500000000000002</v>
      </c>
      <c r="P4500" t="inlineStr">
        <is>
          <t>South</t>
        </is>
      </c>
      <c r="Q4500" t="inlineStr">
        <is>
          <t>Corporate</t>
        </is>
      </c>
    </row>
    <row r="4501">
      <c r="A4501" s="8" t="n">
        <v>1132</v>
      </c>
      <c r="B4501" t="inlineStr">
        <is>
          <t>CA-2016-112102</t>
        </is>
      </c>
      <c r="C4501" s="9" t="n">
        <v>42472</v>
      </c>
      <c r="D4501" s="8" t="n">
        <v>2016</v>
      </c>
      <c r="E4501" s="8" t="n">
        <v>4</v>
      </c>
      <c r="F4501" t="inlineStr">
        <is>
          <t>2016-04</t>
        </is>
      </c>
      <c r="G4501" t="inlineStr">
        <is>
          <t>Office Supplies</t>
        </is>
      </c>
      <c r="H4501" t="inlineStr">
        <is>
          <t>Envelopes</t>
        </is>
      </c>
      <c r="I4501" t="inlineStr">
        <is>
          <t>Globe Weis Peel &amp; Seel First Class Envelopes</t>
        </is>
      </c>
      <c r="J4501" s="8" t="n">
        <v>5</v>
      </c>
      <c r="K4501" s="10" t="n">
        <v>0</v>
      </c>
      <c r="L4501" s="11" t="n">
        <v>63.9</v>
      </c>
      <c r="M4501" s="11">
        <f>L4501-N4501</f>
        <v>35.144999999999996</v>
      </c>
      <c r="N4501" s="11" t="n">
        <v>28.755</v>
      </c>
      <c r="O4501">
        <f>IF(L4501=0,"—",N4501/L4501)</f>
        <v>0.45</v>
      </c>
      <c r="P4501" t="inlineStr">
        <is>
          <t>South</t>
        </is>
      </c>
      <c r="Q4501" t="inlineStr">
        <is>
          <t>Consumer</t>
        </is>
      </c>
    </row>
    <row r="4502">
      <c r="A4502" s="8" t="n">
        <v>1130</v>
      </c>
      <c r="B4502" t="inlineStr">
        <is>
          <t>CA-2016-112102</t>
        </is>
      </c>
      <c r="C4502" s="9" t="n">
        <v>42472</v>
      </c>
      <c r="D4502" s="8" t="n">
        <v>2016</v>
      </c>
      <c r="E4502" s="8" t="n">
        <v>4</v>
      </c>
      <c r="F4502" t="inlineStr">
        <is>
          <t>2016-04</t>
        </is>
      </c>
      <c r="G4502" t="inlineStr">
        <is>
          <t>Furniture</t>
        </is>
      </c>
      <c r="H4502" t="inlineStr">
        <is>
          <t>Tables</t>
        </is>
      </c>
      <c r="I4502" t="inlineStr">
        <is>
          <t>KI Adjustable-Height Table</t>
        </is>
      </c>
      <c r="J4502" s="8" t="n">
        <v>4</v>
      </c>
      <c r="K4502" s="10" t="n">
        <v>0</v>
      </c>
      <c r="L4502" s="11" t="n">
        <v>343.92</v>
      </c>
      <c r="M4502" s="11">
        <f>L4502-N4502</f>
        <v>268.2576</v>
      </c>
      <c r="N4502" s="11" t="n">
        <v>75.66240000000001</v>
      </c>
      <c r="O4502">
        <f>IF(L4502=0,"—",N4502/L4502)</f>
        <v>0.22</v>
      </c>
      <c r="P4502" t="inlineStr">
        <is>
          <t>South</t>
        </is>
      </c>
      <c r="Q4502" t="inlineStr">
        <is>
          <t>Consumer</t>
        </is>
      </c>
    </row>
    <row r="4503">
      <c r="A4503" s="8" t="n">
        <v>7362</v>
      </c>
      <c r="B4503" t="inlineStr">
        <is>
          <t>CA-2016-163594</t>
        </is>
      </c>
      <c r="C4503" s="9" t="n">
        <v>42472</v>
      </c>
      <c r="D4503" s="8" t="n">
        <v>2016</v>
      </c>
      <c r="E4503" s="8" t="n">
        <v>4</v>
      </c>
      <c r="F4503" t="inlineStr">
        <is>
          <t>2016-04</t>
        </is>
      </c>
      <c r="G4503" t="inlineStr">
        <is>
          <t>Furniture</t>
        </is>
      </c>
      <c r="H4503" t="inlineStr">
        <is>
          <t>Chairs</t>
        </is>
      </c>
      <c r="I4503" t="inlineStr">
        <is>
          <t>Global Geo Office Task Chair, Gray</t>
        </is>
      </c>
      <c r="J4503" s="8" t="n">
        <v>3</v>
      </c>
      <c r="K4503" s="10" t="n">
        <v>0.2</v>
      </c>
      <c r="L4503" s="11" t="n">
        <v>194.352</v>
      </c>
      <c r="M4503" s="11">
        <f>L4503-N4503</f>
        <v>230.793</v>
      </c>
      <c r="N4503" s="11" t="n">
        <v>-36.441</v>
      </c>
      <c r="O4503">
        <f>IF(L4503=0,"—",N4503/L4503)</f>
        <v>-0.1875</v>
      </c>
      <c r="P4503" t="inlineStr">
        <is>
          <t>West</t>
        </is>
      </c>
      <c r="Q4503" t="inlineStr">
        <is>
          <t>Consumer</t>
        </is>
      </c>
    </row>
    <row r="4504">
      <c r="A4504" s="8" t="n">
        <v>1131</v>
      </c>
      <c r="B4504" t="inlineStr">
        <is>
          <t>CA-2016-112102</t>
        </is>
      </c>
      <c r="C4504" s="9" t="n">
        <v>42472</v>
      </c>
      <c r="D4504" s="8" t="n">
        <v>2016</v>
      </c>
      <c r="E4504" s="8" t="n">
        <v>4</v>
      </c>
      <c r="F4504" t="inlineStr">
        <is>
          <t>2016-04</t>
        </is>
      </c>
      <c r="G4504" t="inlineStr">
        <is>
          <t>Office Supplies</t>
        </is>
      </c>
      <c r="H4504" t="inlineStr">
        <is>
          <t>Paper</t>
        </is>
      </c>
      <c r="I4504" t="inlineStr">
        <is>
          <t>Xerox 1945</t>
        </is>
      </c>
      <c r="J4504" s="8" t="n">
        <v>1</v>
      </c>
      <c r="K4504" s="10" t="n">
        <v>0</v>
      </c>
      <c r="L4504" s="11" t="n">
        <v>40.99</v>
      </c>
      <c r="M4504" s="11">
        <f>L4504-N4504</f>
        <v>20.9049</v>
      </c>
      <c r="N4504" s="11" t="n">
        <v>20.0851</v>
      </c>
      <c r="O4504">
        <f>IF(L4504=0,"—",N4504/L4504)</f>
        <v>0.49</v>
      </c>
      <c r="P4504" t="inlineStr">
        <is>
          <t>South</t>
        </is>
      </c>
      <c r="Q4504" t="inlineStr">
        <is>
          <t>Consumer</t>
        </is>
      </c>
    </row>
    <row r="4505">
      <c r="A4505" s="8" t="n">
        <v>5776</v>
      </c>
      <c r="B4505" t="inlineStr">
        <is>
          <t>CA-2016-142398</t>
        </is>
      </c>
      <c r="C4505" s="9" t="n">
        <v>42472</v>
      </c>
      <c r="D4505" s="8" t="n">
        <v>2016</v>
      </c>
      <c r="E4505" s="8" t="n">
        <v>4</v>
      </c>
      <c r="F4505" t="inlineStr">
        <is>
          <t>2016-04</t>
        </is>
      </c>
      <c r="G4505" t="inlineStr">
        <is>
          <t>Office Supplies</t>
        </is>
      </c>
      <c r="H4505" t="inlineStr">
        <is>
          <t>Binders</t>
        </is>
      </c>
      <c r="I4505" t="inlineStr">
        <is>
          <t>JM Magazine Binder</t>
        </is>
      </c>
      <c r="J4505" s="8" t="n">
        <v>1</v>
      </c>
      <c r="K4505" s="10" t="n">
        <v>0.2</v>
      </c>
      <c r="L4505" s="11" t="n">
        <v>13.208</v>
      </c>
      <c r="M4505" s="11">
        <f>L4505-N4505</f>
        <v>8.5852</v>
      </c>
      <c r="N4505" s="11" t="n">
        <v>4.6228</v>
      </c>
      <c r="O4505">
        <f>IF(L4505=0,"—",N4505/L4505)</f>
        <v>0.35</v>
      </c>
      <c r="P4505" t="inlineStr">
        <is>
          <t>West</t>
        </is>
      </c>
      <c r="Q4505" t="inlineStr">
        <is>
          <t>Consumer</t>
        </is>
      </c>
    </row>
    <row r="4506">
      <c r="A4506" s="8" t="n">
        <v>7361</v>
      </c>
      <c r="B4506" t="inlineStr">
        <is>
          <t>CA-2016-163594</t>
        </is>
      </c>
      <c r="C4506" s="9" t="n">
        <v>42472</v>
      </c>
      <c r="D4506" s="8" t="n">
        <v>2016</v>
      </c>
      <c r="E4506" s="8" t="n">
        <v>4</v>
      </c>
      <c r="F4506" t="inlineStr">
        <is>
          <t>2016-04</t>
        </is>
      </c>
      <c r="G4506" t="inlineStr">
        <is>
          <t>Office Supplies</t>
        </is>
      </c>
      <c r="H4506" t="inlineStr">
        <is>
          <t>Paper</t>
        </is>
      </c>
      <c r="I4506" t="inlineStr">
        <is>
          <t>Xerox 206</t>
        </is>
      </c>
      <c r="J4506" s="8" t="n">
        <v>3</v>
      </c>
      <c r="K4506" s="10" t="n">
        <v>0</v>
      </c>
      <c r="L4506" s="11" t="n">
        <v>19.44</v>
      </c>
      <c r="M4506" s="11">
        <f>L4506-N4506</f>
        <v>10.1088</v>
      </c>
      <c r="N4506" s="11" t="n">
        <v>9.331200000000001</v>
      </c>
      <c r="O4506">
        <f>IF(L4506=0,"—",N4506/L4506)</f>
        <v>0.48000000000000004</v>
      </c>
      <c r="P4506" t="inlineStr">
        <is>
          <t>West</t>
        </is>
      </c>
      <c r="Q4506" t="inlineStr">
        <is>
          <t>Consumer</t>
        </is>
      </c>
    </row>
    <row r="4507">
      <c r="A4507" s="8" t="n">
        <v>7363</v>
      </c>
      <c r="B4507" t="inlineStr">
        <is>
          <t>CA-2016-163594</t>
        </is>
      </c>
      <c r="C4507" s="9" t="n">
        <v>42472</v>
      </c>
      <c r="D4507" s="8" t="n">
        <v>2016</v>
      </c>
      <c r="E4507" s="8" t="n">
        <v>4</v>
      </c>
      <c r="F4507" t="inlineStr">
        <is>
          <t>2016-04</t>
        </is>
      </c>
      <c r="G4507" t="inlineStr">
        <is>
          <t>Office Supplies</t>
        </is>
      </c>
      <c r="H4507" t="inlineStr">
        <is>
          <t>Binders</t>
        </is>
      </c>
      <c r="I4507" t="inlineStr">
        <is>
          <t>Aluminum Screw Posts</t>
        </is>
      </c>
      <c r="J4507" s="8" t="n">
        <v>3</v>
      </c>
      <c r="K4507" s="10" t="n">
        <v>0.2</v>
      </c>
      <c r="L4507" s="11" t="n">
        <v>36.624</v>
      </c>
      <c r="M4507" s="11">
        <f>L4507-N4507</f>
        <v>22.89</v>
      </c>
      <c r="N4507" s="11" t="n">
        <v>13.734</v>
      </c>
      <c r="O4507">
        <f>IF(L4507=0,"—",N4507/L4507)</f>
        <v>0.375</v>
      </c>
      <c r="P4507" t="inlineStr">
        <is>
          <t>West</t>
        </is>
      </c>
      <c r="Q4507" t="inlineStr">
        <is>
          <t>Consumer</t>
        </is>
      </c>
    </row>
    <row r="4508">
      <c r="A4508" s="8" t="n">
        <v>9137</v>
      </c>
      <c r="B4508" t="inlineStr">
        <is>
          <t>CA-2016-124254</t>
        </is>
      </c>
      <c r="C4508" s="9" t="n">
        <v>42472</v>
      </c>
      <c r="D4508" s="8" t="n">
        <v>2016</v>
      </c>
      <c r="E4508" s="8" t="n">
        <v>4</v>
      </c>
      <c r="F4508" t="inlineStr">
        <is>
          <t>2016-04</t>
        </is>
      </c>
      <c r="G4508" t="inlineStr">
        <is>
          <t>Office Supplies</t>
        </is>
      </c>
      <c r="H4508" t="inlineStr">
        <is>
          <t>Paper</t>
        </is>
      </c>
      <c r="I4508" t="inlineStr">
        <is>
          <t>TOPS "Important Message" Pads, Canary, 4-1/4 x 5-1/2, 50 Sheets per Pad</t>
        </is>
      </c>
      <c r="J4508" s="8" t="n">
        <v>3</v>
      </c>
      <c r="K4508" s="10" t="n">
        <v>0.2</v>
      </c>
      <c r="L4508" s="11" t="n">
        <v>10.272</v>
      </c>
      <c r="M4508" s="11">
        <f>L4508-N4508</f>
        <v>6.8052</v>
      </c>
      <c r="N4508" s="11" t="n">
        <v>3.4668</v>
      </c>
      <c r="O4508">
        <f>IF(L4508=0,"—",N4508/L4508)</f>
        <v>0.3375</v>
      </c>
      <c r="P4508" t="inlineStr">
        <is>
          <t>South</t>
        </is>
      </c>
      <c r="Q4508" t="inlineStr">
        <is>
          <t>Corporate</t>
        </is>
      </c>
    </row>
    <row r="4509">
      <c r="A4509" s="8" t="n">
        <v>5775</v>
      </c>
      <c r="B4509" t="inlineStr">
        <is>
          <t>CA-2016-142398</t>
        </is>
      </c>
      <c r="C4509" s="9" t="n">
        <v>42472</v>
      </c>
      <c r="D4509" s="8" t="n">
        <v>2016</v>
      </c>
      <c r="E4509" s="8" t="n">
        <v>4</v>
      </c>
      <c r="F4509" t="inlineStr">
        <is>
          <t>2016-04</t>
        </is>
      </c>
      <c r="G4509" t="inlineStr">
        <is>
          <t>Furniture</t>
        </is>
      </c>
      <c r="H4509" t="inlineStr">
        <is>
          <t>Chairs</t>
        </is>
      </c>
      <c r="I4509" t="inlineStr">
        <is>
          <t>Hon Comfortask Task/Swivel Chairs</t>
        </is>
      </c>
      <c r="J4509" s="8" t="n">
        <v>7</v>
      </c>
      <c r="K4509" s="10" t="n">
        <v>0.2</v>
      </c>
      <c r="L4509" s="11" t="n">
        <v>638.288</v>
      </c>
      <c r="M4509" s="11">
        <f>L4509-N4509</f>
        <v>670.2024</v>
      </c>
      <c r="N4509" s="11" t="n">
        <v>-31.9144</v>
      </c>
      <c r="O4509">
        <f>IF(L4509=0,"—",N4509/L4509)</f>
        <v>-0.05</v>
      </c>
      <c r="P4509" t="inlineStr">
        <is>
          <t>West</t>
        </is>
      </c>
      <c r="Q4509" t="inlineStr">
        <is>
          <t>Consumer</t>
        </is>
      </c>
    </row>
    <row r="4510">
      <c r="A4510" s="8" t="n">
        <v>9136</v>
      </c>
      <c r="B4510" t="inlineStr">
        <is>
          <t>CA-2016-124254</t>
        </is>
      </c>
      <c r="C4510" s="9" t="n">
        <v>42472</v>
      </c>
      <c r="D4510" s="8" t="n">
        <v>2016</v>
      </c>
      <c r="E4510" s="8" t="n">
        <v>4</v>
      </c>
      <c r="F4510" t="inlineStr">
        <is>
          <t>2016-04</t>
        </is>
      </c>
      <c r="G4510" t="inlineStr">
        <is>
          <t>Office Supplies</t>
        </is>
      </c>
      <c r="H4510" t="inlineStr">
        <is>
          <t>Storage</t>
        </is>
      </c>
      <c r="I4510" t="inlineStr">
        <is>
          <t>Fellowes Bankers Box Staxonsteel Drawer File/Stacking System</t>
        </is>
      </c>
      <c r="J4510" s="8" t="n">
        <v>1</v>
      </c>
      <c r="K4510" s="10" t="n">
        <v>0.2</v>
      </c>
      <c r="L4510" s="11" t="n">
        <v>51.984</v>
      </c>
      <c r="M4510" s="11">
        <f>L4510-N4510</f>
        <v>57.1824</v>
      </c>
      <c r="N4510" s="11" t="n">
        <v>-5.1984</v>
      </c>
      <c r="O4510">
        <f>IF(L4510=0,"—",N4510/L4510)</f>
        <v>-0.1</v>
      </c>
      <c r="P4510" t="inlineStr">
        <is>
          <t>South</t>
        </is>
      </c>
      <c r="Q4510" t="inlineStr">
        <is>
          <t>Corporate</t>
        </is>
      </c>
    </row>
    <row r="4511">
      <c r="A4511" s="8" t="n">
        <v>7775</v>
      </c>
      <c r="B4511" t="inlineStr">
        <is>
          <t>CA-2016-152800</t>
        </is>
      </c>
      <c r="C4511" s="9" t="n">
        <v>42473</v>
      </c>
      <c r="D4511" s="8" t="n">
        <v>2016</v>
      </c>
      <c r="E4511" s="8" t="n">
        <v>4</v>
      </c>
      <c r="F4511" t="inlineStr">
        <is>
          <t>2016-04</t>
        </is>
      </c>
      <c r="G4511" t="inlineStr">
        <is>
          <t>Office Supplies</t>
        </is>
      </c>
      <c r="H4511" t="inlineStr">
        <is>
          <t>Envelopes</t>
        </is>
      </c>
      <c r="I4511" t="inlineStr">
        <is>
          <t>Poly String Tie Envelopes</t>
        </is>
      </c>
      <c r="J4511" s="8" t="n">
        <v>3</v>
      </c>
      <c r="K4511" s="10" t="n">
        <v>0</v>
      </c>
      <c r="L4511" s="11" t="n">
        <v>6.12</v>
      </c>
      <c r="M4511" s="11">
        <f>L4511-N4511</f>
        <v>3.2436000000000003</v>
      </c>
      <c r="N4511" s="11" t="n">
        <v>2.8764</v>
      </c>
      <c r="O4511">
        <f>IF(L4511=0,"—",N4511/L4511)</f>
        <v>0.47</v>
      </c>
      <c r="P4511" t="inlineStr">
        <is>
          <t>West</t>
        </is>
      </c>
      <c r="Q4511" t="inlineStr">
        <is>
          <t>Consumer</t>
        </is>
      </c>
    </row>
    <row r="4512">
      <c r="A4512" s="8" t="n">
        <v>2723</v>
      </c>
      <c r="B4512" t="inlineStr">
        <is>
          <t>CA-2016-164735</t>
        </is>
      </c>
      <c r="C4512" s="9" t="n">
        <v>42474</v>
      </c>
      <c r="D4512" s="8" t="n">
        <v>2016</v>
      </c>
      <c r="E4512" s="8" t="n">
        <v>4</v>
      </c>
      <c r="F4512" t="inlineStr">
        <is>
          <t>2016-04</t>
        </is>
      </c>
      <c r="G4512" t="inlineStr">
        <is>
          <t>Office Supplies</t>
        </is>
      </c>
      <c r="H4512" t="inlineStr">
        <is>
          <t>Storage</t>
        </is>
      </c>
      <c r="I4512" t="inlineStr">
        <is>
          <t>Acco Perma 4000 Stacking Storage Drawers</t>
        </is>
      </c>
      <c r="J4512" s="8" t="n">
        <v>5</v>
      </c>
      <c r="K4512" s="10" t="n">
        <v>0</v>
      </c>
      <c r="L4512" s="11" t="n">
        <v>81.2</v>
      </c>
      <c r="M4512" s="11">
        <f>L4512-N4512</f>
        <v>69.02000000000001</v>
      </c>
      <c r="N4512" s="11" t="n">
        <v>12.18</v>
      </c>
      <c r="O4512">
        <f>IF(L4512=0,"—",N4512/L4512)</f>
        <v>0.15</v>
      </c>
      <c r="P4512" t="inlineStr">
        <is>
          <t>South</t>
        </is>
      </c>
      <c r="Q4512" t="inlineStr">
        <is>
          <t>Consumer</t>
        </is>
      </c>
    </row>
    <row r="4513">
      <c r="A4513" s="8" t="n">
        <v>1980</v>
      </c>
      <c r="B4513" t="inlineStr">
        <is>
          <t>CA-2016-112669</t>
        </is>
      </c>
      <c r="C4513" s="9" t="n">
        <v>42474</v>
      </c>
      <c r="D4513" s="8" t="n">
        <v>2016</v>
      </c>
      <c r="E4513" s="8" t="n">
        <v>4</v>
      </c>
      <c r="F4513" t="inlineStr">
        <is>
          <t>2016-04</t>
        </is>
      </c>
      <c r="G4513" t="inlineStr">
        <is>
          <t>Furniture</t>
        </is>
      </c>
      <c r="H4513" t="inlineStr">
        <is>
          <t>Chairs</t>
        </is>
      </c>
      <c r="I4513" t="inlineStr">
        <is>
          <t>Hon 4070 Series Pagoda Armless Upholstered Stacking Chairs</t>
        </is>
      </c>
      <c r="J4513" s="8" t="n">
        <v>4</v>
      </c>
      <c r="K4513" s="10" t="n">
        <v>0.2</v>
      </c>
      <c r="L4513" s="11" t="n">
        <v>933.5359999999999</v>
      </c>
      <c r="M4513" s="11">
        <f>L4513-N4513</f>
        <v>828.5132</v>
      </c>
      <c r="N4513" s="11" t="n">
        <v>105.0228</v>
      </c>
      <c r="O4513">
        <f>IF(L4513=0,"—",N4513/L4513)</f>
        <v>0.11250000000000002</v>
      </c>
      <c r="P4513" t="inlineStr">
        <is>
          <t>West</t>
        </is>
      </c>
      <c r="Q4513" t="inlineStr">
        <is>
          <t>Consumer</t>
        </is>
      </c>
    </row>
    <row r="4514">
      <c r="A4514" s="8" t="n">
        <v>1981</v>
      </c>
      <c r="B4514" t="inlineStr">
        <is>
          <t>CA-2016-112669</t>
        </is>
      </c>
      <c r="C4514" s="9" t="n">
        <v>42474</v>
      </c>
      <c r="D4514" s="8" t="n">
        <v>2016</v>
      </c>
      <c r="E4514" s="8" t="n">
        <v>4</v>
      </c>
      <c r="F4514" t="inlineStr">
        <is>
          <t>2016-04</t>
        </is>
      </c>
      <c r="G4514" t="inlineStr">
        <is>
          <t>Office Supplies</t>
        </is>
      </c>
      <c r="H4514" t="inlineStr">
        <is>
          <t>Storage</t>
        </is>
      </c>
      <c r="I4514" t="inlineStr">
        <is>
          <t>Fellowes Personal Hanging Folder Files, Navy</t>
        </is>
      </c>
      <c r="J4514" s="8" t="n">
        <v>4</v>
      </c>
      <c r="K4514" s="10" t="n">
        <v>0.2</v>
      </c>
      <c r="L4514" s="11" t="n">
        <v>42.976</v>
      </c>
      <c r="M4514" s="11">
        <f>L4514-N4514</f>
        <v>38.678399999999996</v>
      </c>
      <c r="N4514" s="11" t="n">
        <v>4.2976</v>
      </c>
      <c r="O4514">
        <f>IF(L4514=0,"—",N4514/L4514)</f>
        <v>0.1</v>
      </c>
      <c r="P4514" t="inlineStr">
        <is>
          <t>West</t>
        </is>
      </c>
      <c r="Q4514" t="inlineStr">
        <is>
          <t>Consumer</t>
        </is>
      </c>
    </row>
    <row r="4515">
      <c r="A4515" s="8" t="n">
        <v>5890</v>
      </c>
      <c r="B4515" t="inlineStr">
        <is>
          <t>CA-2016-166625</t>
        </is>
      </c>
      <c r="C4515" s="9" t="n">
        <v>42474</v>
      </c>
      <c r="D4515" s="8" t="n">
        <v>2016</v>
      </c>
      <c r="E4515" s="8" t="n">
        <v>4</v>
      </c>
      <c r="F4515" t="inlineStr">
        <is>
          <t>2016-04</t>
        </is>
      </c>
      <c r="G4515" t="inlineStr">
        <is>
          <t>Office Supplies</t>
        </is>
      </c>
      <c r="H4515" t="inlineStr">
        <is>
          <t>Binders</t>
        </is>
      </c>
      <c r="I4515" t="inlineStr">
        <is>
          <t>GBC ProClick Spines for 32-Hole Punch</t>
        </is>
      </c>
      <c r="J4515" s="8" t="n">
        <v>2</v>
      </c>
      <c r="K4515" s="10" t="n">
        <v>0</v>
      </c>
      <c r="L4515" s="11" t="n">
        <v>25.06</v>
      </c>
      <c r="M4515" s="11">
        <f>L4515-N4515</f>
        <v>13.281799999999999</v>
      </c>
      <c r="N4515" s="11" t="n">
        <v>11.7782</v>
      </c>
      <c r="O4515">
        <f>IF(L4515=0,"—",N4515/L4515)</f>
        <v>0.47000000000000003</v>
      </c>
      <c r="P4515" t="inlineStr">
        <is>
          <t>East</t>
        </is>
      </c>
      <c r="Q4515" t="inlineStr">
        <is>
          <t>Consumer</t>
        </is>
      </c>
    </row>
    <row r="4516">
      <c r="A4516" s="8" t="n">
        <v>418</v>
      </c>
      <c r="B4516" t="inlineStr">
        <is>
          <t>CA-2016-148796</t>
        </is>
      </c>
      <c r="C4516" s="9" t="n">
        <v>42474</v>
      </c>
      <c r="D4516" s="8" t="n">
        <v>2016</v>
      </c>
      <c r="E4516" s="8" t="n">
        <v>4</v>
      </c>
      <c r="F4516" t="inlineStr">
        <is>
          <t>2016-04</t>
        </is>
      </c>
      <c r="G4516" t="inlineStr">
        <is>
          <t>Furniture</t>
        </is>
      </c>
      <c r="H4516" t="inlineStr">
        <is>
          <t>Chairs</t>
        </is>
      </c>
      <c r="I4516" t="inlineStr">
        <is>
          <t>Bevis Steel Folding Chairs</t>
        </is>
      </c>
      <c r="J4516" s="8" t="n">
        <v>5</v>
      </c>
      <c r="K4516" s="10" t="n">
        <v>0.2</v>
      </c>
      <c r="L4516" s="11" t="n">
        <v>383.8</v>
      </c>
      <c r="M4516" s="11">
        <f>L4516-N4516</f>
        <v>345.42</v>
      </c>
      <c r="N4516" s="11" t="n">
        <v>38.38</v>
      </c>
      <c r="O4516">
        <f>IF(L4516=0,"—",N4516/L4516)</f>
        <v>0.1</v>
      </c>
      <c r="P4516" t="inlineStr">
        <is>
          <t>West</t>
        </is>
      </c>
      <c r="Q4516" t="inlineStr">
        <is>
          <t>Consumer</t>
        </is>
      </c>
    </row>
    <row r="4517">
      <c r="A4517" s="8" t="n">
        <v>1592</v>
      </c>
      <c r="B4517" t="inlineStr">
        <is>
          <t>US-2016-132423</t>
        </is>
      </c>
      <c r="C4517" s="9" t="n">
        <v>42475</v>
      </c>
      <c r="D4517" s="8" t="n">
        <v>2016</v>
      </c>
      <c r="E4517" s="8" t="n">
        <v>4</v>
      </c>
      <c r="F4517" t="inlineStr">
        <is>
          <t>2016-04</t>
        </is>
      </c>
      <c r="G4517" t="inlineStr">
        <is>
          <t>Office Supplies</t>
        </is>
      </c>
      <c r="H4517" t="inlineStr">
        <is>
          <t>Fasteners</t>
        </is>
      </c>
      <c r="I4517" t="inlineStr">
        <is>
          <t>Ideal Clamps</t>
        </is>
      </c>
      <c r="J4517" s="8" t="n">
        <v>5</v>
      </c>
      <c r="K4517" s="10" t="n">
        <v>0.2</v>
      </c>
      <c r="L4517" s="11" t="n">
        <v>8.039999999999999</v>
      </c>
      <c r="M4517" s="11">
        <f>L4517-N4517</f>
        <v>5.125499999999999</v>
      </c>
      <c r="N4517" s="11" t="n">
        <v>2.9145</v>
      </c>
      <c r="O4517">
        <f>IF(L4517=0,"—",N4517/L4517)</f>
        <v>0.36250000000000004</v>
      </c>
      <c r="P4517" t="inlineStr">
        <is>
          <t>Central</t>
        </is>
      </c>
      <c r="Q4517" t="inlineStr">
        <is>
          <t>Corporate</t>
        </is>
      </c>
    </row>
    <row r="4518">
      <c r="A4518" s="8" t="n">
        <v>2253</v>
      </c>
      <c r="B4518" t="inlineStr">
        <is>
          <t>CA-2016-117849</t>
        </is>
      </c>
      <c r="C4518" s="9" t="n">
        <v>42475</v>
      </c>
      <c r="D4518" s="8" t="n">
        <v>2016</v>
      </c>
      <c r="E4518" s="8" t="n">
        <v>4</v>
      </c>
      <c r="F4518" t="inlineStr">
        <is>
          <t>2016-04</t>
        </is>
      </c>
      <c r="G4518" t="inlineStr">
        <is>
          <t>Office Supplies</t>
        </is>
      </c>
      <c r="H4518" t="inlineStr">
        <is>
          <t>Paper</t>
        </is>
      </c>
      <c r="I4518" t="inlineStr">
        <is>
          <t>Xerox 1911</t>
        </is>
      </c>
      <c r="J4518" s="8" t="n">
        <v>3</v>
      </c>
      <c r="K4518" s="10" t="n">
        <v>0</v>
      </c>
      <c r="L4518" s="11" t="n">
        <v>143.7</v>
      </c>
      <c r="M4518" s="11">
        <f>L4518-N4518</f>
        <v>74.72399999999999</v>
      </c>
      <c r="N4518" s="11" t="n">
        <v>68.976</v>
      </c>
      <c r="O4518">
        <f>IF(L4518=0,"—",N4518/L4518)</f>
        <v>0.48000000000000004</v>
      </c>
      <c r="P4518" t="inlineStr">
        <is>
          <t>West</t>
        </is>
      </c>
      <c r="Q4518" t="inlineStr">
        <is>
          <t>Home Office</t>
        </is>
      </c>
    </row>
    <row r="4519">
      <c r="A4519" s="8" t="n">
        <v>552</v>
      </c>
      <c r="B4519" t="inlineStr">
        <is>
          <t>CA-2016-136406</t>
        </is>
      </c>
      <c r="C4519" s="9" t="n">
        <v>42475</v>
      </c>
      <c r="D4519" s="8" t="n">
        <v>2016</v>
      </c>
      <c r="E4519" s="8" t="n">
        <v>4</v>
      </c>
      <c r="F4519" t="inlineStr">
        <is>
          <t>2016-04</t>
        </is>
      </c>
      <c r="G4519" t="inlineStr">
        <is>
          <t>Furniture</t>
        </is>
      </c>
      <c r="H4519" t="inlineStr">
        <is>
          <t>Chairs</t>
        </is>
      </c>
      <c r="I4519" t="inlineStr">
        <is>
          <t>HON 5400 Series Task Chairs for Big and Tall</t>
        </is>
      </c>
      <c r="J4519" s="8" t="n">
        <v>2</v>
      </c>
      <c r="K4519" s="10" t="n">
        <v>0.2</v>
      </c>
      <c r="L4519" s="11" t="n">
        <v>1121.568</v>
      </c>
      <c r="M4519" s="11">
        <f>L4519-N4519</f>
        <v>1121.568</v>
      </c>
      <c r="N4519" s="11" t="n">
        <v>0</v>
      </c>
      <c r="O4519">
        <f>IF(L4519=0,"—",N4519/L4519)</f>
        <v>0</v>
      </c>
      <c r="P4519" t="inlineStr">
        <is>
          <t>West</t>
        </is>
      </c>
      <c r="Q4519" t="inlineStr">
        <is>
          <t>Consumer</t>
        </is>
      </c>
    </row>
    <row r="4520">
      <c r="A4520" s="8" t="n">
        <v>433</v>
      </c>
      <c r="B4520" t="inlineStr">
        <is>
          <t>US-2016-123750</t>
        </is>
      </c>
      <c r="C4520" s="9" t="n">
        <v>42475</v>
      </c>
      <c r="D4520" s="8" t="n">
        <v>2016</v>
      </c>
      <c r="E4520" s="8" t="n">
        <v>4</v>
      </c>
      <c r="F4520" t="inlineStr">
        <is>
          <t>2016-04</t>
        </is>
      </c>
      <c r="G4520" t="inlineStr">
        <is>
          <t>Office Supplies</t>
        </is>
      </c>
      <c r="H4520" t="inlineStr">
        <is>
          <t>Storage</t>
        </is>
      </c>
      <c r="I4520" t="inlineStr">
        <is>
          <t>Woodgrain Magazine Files by Perma</t>
        </is>
      </c>
      <c r="J4520" s="8" t="n">
        <v>2</v>
      </c>
      <c r="K4520" s="10" t="n">
        <v>0.2</v>
      </c>
      <c r="L4520" s="11" t="n">
        <v>4.768</v>
      </c>
      <c r="M4520" s="11">
        <f>L4520-N4520</f>
        <v>5.5428</v>
      </c>
      <c r="N4520" s="11" t="n">
        <v>-0.7748</v>
      </c>
      <c r="O4520">
        <f>IF(L4520=0,"—",N4520/L4520)</f>
        <v>-0.1625</v>
      </c>
      <c r="P4520" t="inlineStr">
        <is>
          <t>South</t>
        </is>
      </c>
      <c r="Q4520" t="inlineStr">
        <is>
          <t>Home Office</t>
        </is>
      </c>
    </row>
    <row r="4521">
      <c r="A4521" s="8" t="n">
        <v>432</v>
      </c>
      <c r="B4521" t="inlineStr">
        <is>
          <t>US-2016-123750</t>
        </is>
      </c>
      <c r="C4521" s="9" t="n">
        <v>42475</v>
      </c>
      <c r="D4521" s="8" t="n">
        <v>2016</v>
      </c>
      <c r="E4521" s="8" t="n">
        <v>4</v>
      </c>
      <c r="F4521" t="inlineStr">
        <is>
          <t>2016-04</t>
        </is>
      </c>
      <c r="G4521" t="inlineStr">
        <is>
          <t>Technology</t>
        </is>
      </c>
      <c r="H4521" t="inlineStr">
        <is>
          <t>Accessories</t>
        </is>
      </c>
      <c r="I4521" t="inlineStr">
        <is>
          <t>Imation Secure+ Hardware Encrypted USB 2.0 Flash Drive; 16GB</t>
        </is>
      </c>
      <c r="J4521" s="8" t="n">
        <v>5</v>
      </c>
      <c r="K4521" s="10" t="n">
        <v>0.2</v>
      </c>
      <c r="L4521" s="11" t="n">
        <v>291.96</v>
      </c>
      <c r="M4521" s="11">
        <f>L4521-N4521</f>
        <v>237.21749999999997</v>
      </c>
      <c r="N4521" s="11" t="n">
        <v>54.7425</v>
      </c>
      <c r="O4521">
        <f>IF(L4521=0,"—",N4521/L4521)</f>
        <v>0.1875</v>
      </c>
      <c r="P4521" t="inlineStr">
        <is>
          <t>South</t>
        </is>
      </c>
      <c r="Q4521" t="inlineStr">
        <is>
          <t>Home Office</t>
        </is>
      </c>
    </row>
    <row r="4522">
      <c r="A4522" s="8" t="n">
        <v>431</v>
      </c>
      <c r="B4522" t="inlineStr">
        <is>
          <t>US-2016-123750</t>
        </is>
      </c>
      <c r="C4522" s="9" t="n">
        <v>42475</v>
      </c>
      <c r="D4522" s="8" t="n">
        <v>2016</v>
      </c>
      <c r="E4522" s="8" t="n">
        <v>4</v>
      </c>
      <c r="F4522" t="inlineStr">
        <is>
          <t>2016-04</t>
        </is>
      </c>
      <c r="G4522" t="inlineStr">
        <is>
          <t>Technology</t>
        </is>
      </c>
      <c r="H4522" t="inlineStr">
        <is>
          <t>Accessories</t>
        </is>
      </c>
      <c r="I4522" t="inlineStr">
        <is>
          <t>Imation Secure+ Hardware Encrypted USB 2.0 Flash Drive; 16GB</t>
        </is>
      </c>
      <c r="J4522" s="8" t="n">
        <v>7</v>
      </c>
      <c r="K4522" s="10" t="n">
        <v>0.2</v>
      </c>
      <c r="L4522" s="11" t="n">
        <v>408.744</v>
      </c>
      <c r="M4522" s="11">
        <f>L4522-N4522</f>
        <v>332.10450000000003</v>
      </c>
      <c r="N4522" s="11" t="n">
        <v>76.6395</v>
      </c>
      <c r="O4522">
        <f>IF(L4522=0,"—",N4522/L4522)</f>
        <v>0.18749999999999997</v>
      </c>
      <c r="P4522" t="inlineStr">
        <is>
          <t>South</t>
        </is>
      </c>
      <c r="Q4522" t="inlineStr">
        <is>
          <t>Home Office</t>
        </is>
      </c>
    </row>
    <row r="4523">
      <c r="A4523" s="8" t="n">
        <v>1591</v>
      </c>
      <c r="B4523" t="inlineStr">
        <is>
          <t>US-2016-132423</t>
        </is>
      </c>
      <c r="C4523" s="9" t="n">
        <v>42475</v>
      </c>
      <c r="D4523" s="8" t="n">
        <v>2016</v>
      </c>
      <c r="E4523" s="8" t="n">
        <v>4</v>
      </c>
      <c r="F4523" t="inlineStr">
        <is>
          <t>2016-04</t>
        </is>
      </c>
      <c r="G4523" t="inlineStr">
        <is>
          <t>Office Supplies</t>
        </is>
      </c>
      <c r="H4523" t="inlineStr">
        <is>
          <t>Art</t>
        </is>
      </c>
      <c r="I4523" t="inlineStr">
        <is>
          <t>Dixon Ticonderoga Erasable Colored Pencil Set, 12-Color</t>
        </is>
      </c>
      <c r="J4523" s="8" t="n">
        <v>7</v>
      </c>
      <c r="K4523" s="10" t="n">
        <v>0.2</v>
      </c>
      <c r="L4523" s="11" t="n">
        <v>33.488</v>
      </c>
      <c r="M4523" s="11">
        <f>L4523-N4523</f>
        <v>27.6276</v>
      </c>
      <c r="N4523" s="11" t="n">
        <v>5.8604</v>
      </c>
      <c r="O4523">
        <f>IF(L4523=0,"—",N4523/L4523)</f>
        <v>0.17500000000000002</v>
      </c>
      <c r="P4523" t="inlineStr">
        <is>
          <t>Central</t>
        </is>
      </c>
      <c r="Q4523" t="inlineStr">
        <is>
          <t>Corporate</t>
        </is>
      </c>
    </row>
    <row r="4524">
      <c r="A4524" s="8" t="n">
        <v>430</v>
      </c>
      <c r="B4524" t="inlineStr">
        <is>
          <t>US-2016-123750</t>
        </is>
      </c>
      <c r="C4524" s="9" t="n">
        <v>42475</v>
      </c>
      <c r="D4524" s="8" t="n">
        <v>2016</v>
      </c>
      <c r="E4524" s="8" t="n">
        <v>4</v>
      </c>
      <c r="F4524" t="inlineStr">
        <is>
          <t>2016-04</t>
        </is>
      </c>
      <c r="G4524" t="inlineStr">
        <is>
          <t>Office Supplies</t>
        </is>
      </c>
      <c r="H4524" t="inlineStr">
        <is>
          <t>Binders</t>
        </is>
      </c>
      <c r="I4524" t="inlineStr">
        <is>
          <t>GBC ProClick 150 Presentation Binding System</t>
        </is>
      </c>
      <c r="J4524" s="8" t="n">
        <v>2</v>
      </c>
      <c r="K4524" s="10" t="n">
        <v>0.7</v>
      </c>
      <c r="L4524" s="11" t="n">
        <v>189.588</v>
      </c>
      <c r="M4524" s="11">
        <f>L4524-N4524</f>
        <v>334.9388</v>
      </c>
      <c r="N4524" s="11" t="n">
        <v>-145.3508</v>
      </c>
      <c r="O4524">
        <f>IF(L4524=0,"—",N4524/L4524)</f>
        <v>-0.7666666666666666</v>
      </c>
      <c r="P4524" t="inlineStr">
        <is>
          <t>South</t>
        </is>
      </c>
      <c r="Q4524" t="inlineStr">
        <is>
          <t>Home Office</t>
        </is>
      </c>
    </row>
    <row r="4525">
      <c r="A4525" s="8" t="n">
        <v>4160</v>
      </c>
      <c r="B4525" t="inlineStr">
        <is>
          <t>US-2016-164588</t>
        </is>
      </c>
      <c r="C4525" s="9" t="n">
        <v>42476</v>
      </c>
      <c r="D4525" s="8" t="n">
        <v>2016</v>
      </c>
      <c r="E4525" s="8" t="n">
        <v>4</v>
      </c>
      <c r="F4525" t="inlineStr">
        <is>
          <t>2016-04</t>
        </is>
      </c>
      <c r="G4525" t="inlineStr">
        <is>
          <t>Office Supplies</t>
        </is>
      </c>
      <c r="H4525" t="inlineStr">
        <is>
          <t>Art</t>
        </is>
      </c>
      <c r="I4525" t="inlineStr">
        <is>
          <t>Newell 341</t>
        </is>
      </c>
      <c r="J4525" s="8" t="n">
        <v>3</v>
      </c>
      <c r="K4525" s="10" t="n">
        <v>0</v>
      </c>
      <c r="L4525" s="11" t="n">
        <v>12.84</v>
      </c>
      <c r="M4525" s="11">
        <f>L4525-N4525</f>
        <v>9.1164</v>
      </c>
      <c r="N4525" s="11" t="n">
        <v>3.7236</v>
      </c>
      <c r="O4525">
        <f>IF(L4525=0,"—",N4525/L4525)</f>
        <v>0.29</v>
      </c>
      <c r="P4525" t="inlineStr">
        <is>
          <t>South</t>
        </is>
      </c>
      <c r="Q4525" t="inlineStr">
        <is>
          <t>Consumer</t>
        </is>
      </c>
    </row>
    <row r="4526">
      <c r="A4526" s="8" t="n">
        <v>4278</v>
      </c>
      <c r="B4526" t="inlineStr">
        <is>
          <t>US-2016-107440</t>
        </is>
      </c>
      <c r="C4526" s="9" t="n">
        <v>42476</v>
      </c>
      <c r="D4526" s="8" t="n">
        <v>2016</v>
      </c>
      <c r="E4526" s="8" t="n">
        <v>4</v>
      </c>
      <c r="F4526" t="inlineStr">
        <is>
          <t>2016-04</t>
        </is>
      </c>
      <c r="G4526" t="inlineStr">
        <is>
          <t>Technology</t>
        </is>
      </c>
      <c r="H4526" t="inlineStr">
        <is>
          <t>Machines</t>
        </is>
      </c>
      <c r="I4526" t="inlineStr">
        <is>
          <t>3D Systems Cube Printer, 2nd Generation, Magenta</t>
        </is>
      </c>
      <c r="J4526" s="8" t="n">
        <v>7</v>
      </c>
      <c r="K4526" s="10" t="n">
        <v>0</v>
      </c>
      <c r="L4526" s="11" t="n">
        <v>9099.93</v>
      </c>
      <c r="M4526" s="11">
        <f>L4526-N4526</f>
        <v>6733.948200000001</v>
      </c>
      <c r="N4526" s="11" t="n">
        <v>2365.9818</v>
      </c>
      <c r="O4526">
        <f>IF(L4526=0,"—",N4526/L4526)</f>
        <v>0.26</v>
      </c>
      <c r="P4526" t="inlineStr">
        <is>
          <t>East</t>
        </is>
      </c>
      <c r="Q4526" t="inlineStr">
        <is>
          <t>Corporate</t>
        </is>
      </c>
    </row>
    <row r="4527">
      <c r="A4527" s="8" t="n">
        <v>4279</v>
      </c>
      <c r="B4527" t="inlineStr">
        <is>
          <t>US-2016-107440</t>
        </is>
      </c>
      <c r="C4527" s="9" t="n">
        <v>42476</v>
      </c>
      <c r="D4527" s="8" t="n">
        <v>2016</v>
      </c>
      <c r="E4527" s="8" t="n">
        <v>4</v>
      </c>
      <c r="F4527" t="inlineStr">
        <is>
          <t>2016-04</t>
        </is>
      </c>
      <c r="G4527" t="inlineStr">
        <is>
          <t>Furniture</t>
        </is>
      </c>
      <c r="H4527" t="inlineStr">
        <is>
          <t>Furnishings</t>
        </is>
      </c>
      <c r="I4527" t="inlineStr">
        <is>
          <t>Stacking Trays by OIC</t>
        </is>
      </c>
      <c r="J4527" s="8" t="n">
        <v>2</v>
      </c>
      <c r="K4527" s="10" t="n">
        <v>0</v>
      </c>
      <c r="L4527" s="11" t="n">
        <v>9.960000000000001</v>
      </c>
      <c r="M4527" s="11">
        <f>L4527-N4527</f>
        <v>6.673200000000001</v>
      </c>
      <c r="N4527" s="11" t="n">
        <v>3.2868</v>
      </c>
      <c r="O4527">
        <f>IF(L4527=0,"—",N4527/L4527)</f>
        <v>0.32999999999999996</v>
      </c>
      <c r="P4527" t="inlineStr">
        <is>
          <t>East</t>
        </is>
      </c>
      <c r="Q4527" t="inlineStr">
        <is>
          <t>Corporate</t>
        </is>
      </c>
    </row>
    <row r="4528">
      <c r="A4528" s="8" t="n">
        <v>4280</v>
      </c>
      <c r="B4528" t="inlineStr">
        <is>
          <t>US-2016-107440</t>
        </is>
      </c>
      <c r="C4528" s="9" t="n">
        <v>42476</v>
      </c>
      <c r="D4528" s="8" t="n">
        <v>2016</v>
      </c>
      <c r="E4528" s="8" t="n">
        <v>4</v>
      </c>
      <c r="F4528" t="inlineStr">
        <is>
          <t>2016-04</t>
        </is>
      </c>
      <c r="G4528" t="inlineStr">
        <is>
          <t>Office Supplies</t>
        </is>
      </c>
      <c r="H4528" t="inlineStr">
        <is>
          <t>Binders</t>
        </is>
      </c>
      <c r="I4528" t="inlineStr">
        <is>
          <t>Wilson Jones Standard D-Ring Binders</t>
        </is>
      </c>
      <c r="J4528" s="8" t="n">
        <v>5</v>
      </c>
      <c r="K4528" s="10" t="n">
        <v>0</v>
      </c>
      <c r="L4528" s="11" t="n">
        <v>25.3</v>
      </c>
      <c r="M4528" s="11">
        <f>L4528-N4528</f>
        <v>13.409</v>
      </c>
      <c r="N4528" s="11" t="n">
        <v>11.891</v>
      </c>
      <c r="O4528">
        <f>IF(L4528=0,"—",N4528/L4528)</f>
        <v>0.47</v>
      </c>
      <c r="P4528" t="inlineStr">
        <is>
          <t>East</t>
        </is>
      </c>
      <c r="Q4528" t="inlineStr">
        <is>
          <t>Corporate</t>
        </is>
      </c>
    </row>
    <row r="4529">
      <c r="A4529" s="8" t="n">
        <v>7131</v>
      </c>
      <c r="B4529" t="inlineStr">
        <is>
          <t>CA-2016-166282</t>
        </is>
      </c>
      <c r="C4529" s="9" t="n">
        <v>42476</v>
      </c>
      <c r="D4529" s="8" t="n">
        <v>2016</v>
      </c>
      <c r="E4529" s="8" t="n">
        <v>4</v>
      </c>
      <c r="F4529" t="inlineStr">
        <is>
          <t>2016-04</t>
        </is>
      </c>
      <c r="G4529" t="inlineStr">
        <is>
          <t>Office Supplies</t>
        </is>
      </c>
      <c r="H4529" t="inlineStr">
        <is>
          <t>Paper</t>
        </is>
      </c>
      <c r="I4529" t="inlineStr">
        <is>
          <t>Standard Line While You Were Out Hardbound Telephone Message Book</t>
        </is>
      </c>
      <c r="J4529" s="8" t="n">
        <v>7</v>
      </c>
      <c r="K4529" s="10" t="n">
        <v>0.2</v>
      </c>
      <c r="L4529" s="11" t="n">
        <v>123.088</v>
      </c>
      <c r="M4529" s="11">
        <f>L4529-N4529</f>
        <v>83.08439999999999</v>
      </c>
      <c r="N4529" s="11" t="n">
        <v>40.0036</v>
      </c>
      <c r="O4529">
        <f>IF(L4529=0,"—",N4529/L4529)</f>
        <v>0.325</v>
      </c>
      <c r="P4529" t="inlineStr">
        <is>
          <t>South</t>
        </is>
      </c>
      <c r="Q4529" t="inlineStr">
        <is>
          <t>Consumer</t>
        </is>
      </c>
    </row>
    <row r="4530">
      <c r="A4530" s="8" t="n">
        <v>6919</v>
      </c>
      <c r="B4530" t="inlineStr">
        <is>
          <t>CA-2016-105473</t>
        </is>
      </c>
      <c r="C4530" s="9" t="n">
        <v>42476</v>
      </c>
      <c r="D4530" s="8" t="n">
        <v>2016</v>
      </c>
      <c r="E4530" s="8" t="n">
        <v>4</v>
      </c>
      <c r="F4530" t="inlineStr">
        <is>
          <t>2016-04</t>
        </is>
      </c>
      <c r="G4530" t="inlineStr">
        <is>
          <t>Office Supplies</t>
        </is>
      </c>
      <c r="H4530" t="inlineStr">
        <is>
          <t>Supplies</t>
        </is>
      </c>
      <c r="I4530" t="inlineStr">
        <is>
          <t>Stiletto Hand Letter Openers</t>
        </is>
      </c>
      <c r="J4530" s="8" t="n">
        <v>3</v>
      </c>
      <c r="K4530" s="10" t="n">
        <v>0</v>
      </c>
      <c r="L4530" s="11" t="n">
        <v>28.8</v>
      </c>
      <c r="M4530" s="11">
        <f>L4530-N4530</f>
        <v>27.936</v>
      </c>
      <c r="N4530" s="11" t="n">
        <v>0.864</v>
      </c>
      <c r="O4530">
        <f>IF(L4530=0,"—",N4530/L4530)</f>
        <v>0.03</v>
      </c>
      <c r="P4530" t="inlineStr">
        <is>
          <t>West</t>
        </is>
      </c>
      <c r="Q4530" t="inlineStr">
        <is>
          <t>Consumer</t>
        </is>
      </c>
    </row>
    <row r="4531">
      <c r="A4531" s="8" t="n">
        <v>7130</v>
      </c>
      <c r="B4531" t="inlineStr">
        <is>
          <t>CA-2016-166282</t>
        </is>
      </c>
      <c r="C4531" s="9" t="n">
        <v>42476</v>
      </c>
      <c r="D4531" s="8" t="n">
        <v>2016</v>
      </c>
      <c r="E4531" s="8" t="n">
        <v>4</v>
      </c>
      <c r="F4531" t="inlineStr">
        <is>
          <t>2016-04</t>
        </is>
      </c>
      <c r="G4531" t="inlineStr">
        <is>
          <t>Technology</t>
        </is>
      </c>
      <c r="H4531" t="inlineStr">
        <is>
          <t>Accessories</t>
        </is>
      </c>
      <c r="I4531" t="inlineStr">
        <is>
          <t>Memorex Froggy Flash Drive 4 GB</t>
        </is>
      </c>
      <c r="J4531" s="8" t="n">
        <v>4</v>
      </c>
      <c r="K4531" s="10" t="n">
        <v>0.2</v>
      </c>
      <c r="L4531" s="11" t="n">
        <v>35.168</v>
      </c>
      <c r="M4531" s="11">
        <f>L4531-N4531</f>
        <v>26.8156</v>
      </c>
      <c r="N4531" s="11" t="n">
        <v>8.352399999999999</v>
      </c>
      <c r="O4531">
        <f>IF(L4531=0,"—",N4531/L4531)</f>
        <v>0.2375</v>
      </c>
      <c r="P4531" t="inlineStr">
        <is>
          <t>South</t>
        </is>
      </c>
      <c r="Q4531" t="inlineStr">
        <is>
          <t>Consumer</t>
        </is>
      </c>
    </row>
    <row r="4532">
      <c r="A4532" s="8" t="n">
        <v>3790</v>
      </c>
      <c r="B4532" t="inlineStr">
        <is>
          <t>US-2016-133508</t>
        </is>
      </c>
      <c r="C4532" s="9" t="n">
        <v>42477</v>
      </c>
      <c r="D4532" s="8" t="n">
        <v>2016</v>
      </c>
      <c r="E4532" s="8" t="n">
        <v>4</v>
      </c>
      <c r="F4532" t="inlineStr">
        <is>
          <t>2016-04</t>
        </is>
      </c>
      <c r="G4532" t="inlineStr">
        <is>
          <t>Office Supplies</t>
        </is>
      </c>
      <c r="H4532" t="inlineStr">
        <is>
          <t>Fasteners</t>
        </is>
      </c>
      <c r="I4532" t="inlineStr">
        <is>
          <t>Advantus Push Pins, Aluminum Head</t>
        </is>
      </c>
      <c r="J4532" s="8" t="n">
        <v>5</v>
      </c>
      <c r="K4532" s="10" t="n">
        <v>0</v>
      </c>
      <c r="L4532" s="11" t="n">
        <v>29.05</v>
      </c>
      <c r="M4532" s="11">
        <f>L4532-N4532</f>
        <v>20.0445</v>
      </c>
      <c r="N4532" s="11" t="n">
        <v>9.0055</v>
      </c>
      <c r="O4532">
        <f>IF(L4532=0,"—",N4532/L4532)</f>
        <v>0.31</v>
      </c>
      <c r="P4532" t="inlineStr">
        <is>
          <t>Central</t>
        </is>
      </c>
      <c r="Q4532" t="inlineStr">
        <is>
          <t>Home Office</t>
        </is>
      </c>
    </row>
    <row r="4533">
      <c r="A4533" s="8" t="n">
        <v>3986</v>
      </c>
      <c r="B4533" t="inlineStr">
        <is>
          <t>CA-2016-108735</t>
        </is>
      </c>
      <c r="C4533" s="9" t="n">
        <v>42477</v>
      </c>
      <c r="D4533" s="8" t="n">
        <v>2016</v>
      </c>
      <c r="E4533" s="8" t="n">
        <v>4</v>
      </c>
      <c r="F4533" t="inlineStr">
        <is>
          <t>2016-04</t>
        </is>
      </c>
      <c r="G4533" t="inlineStr">
        <is>
          <t>Furniture</t>
        </is>
      </c>
      <c r="H4533" t="inlineStr">
        <is>
          <t>Bookcases</t>
        </is>
      </c>
      <c r="I4533" t="inlineStr">
        <is>
          <t>Bush Westfield Collection Bookcases, Fully Assembled</t>
        </is>
      </c>
      <c r="J4533" s="8" t="n">
        <v>3</v>
      </c>
      <c r="K4533" s="10" t="n">
        <v>0.15</v>
      </c>
      <c r="L4533" s="11" t="n">
        <v>257.499</v>
      </c>
      <c r="M4533" s="11">
        <f>L4533-N4533</f>
        <v>233.26380000000003</v>
      </c>
      <c r="N4533" s="11" t="n">
        <v>24.2352</v>
      </c>
      <c r="O4533">
        <f>IF(L4533=0,"—",N4533/L4533)</f>
        <v>0.09411764705882351</v>
      </c>
      <c r="P4533" t="inlineStr">
        <is>
          <t>West</t>
        </is>
      </c>
      <c r="Q4533" t="inlineStr">
        <is>
          <t>Consumer</t>
        </is>
      </c>
    </row>
    <row r="4534">
      <c r="A4534" s="8" t="n">
        <v>2644</v>
      </c>
      <c r="B4534" t="inlineStr">
        <is>
          <t>CA-2016-149111</t>
        </is>
      </c>
      <c r="C4534" s="9" t="n">
        <v>42477</v>
      </c>
      <c r="D4534" s="8" t="n">
        <v>2016</v>
      </c>
      <c r="E4534" s="8" t="n">
        <v>4</v>
      </c>
      <c r="F4534" t="inlineStr">
        <is>
          <t>2016-04</t>
        </is>
      </c>
      <c r="G4534" t="inlineStr">
        <is>
          <t>Technology</t>
        </is>
      </c>
      <c r="H4534" t="inlineStr">
        <is>
          <t>Phones</t>
        </is>
      </c>
      <c r="I4534" t="inlineStr">
        <is>
          <t>Motorola L804</t>
        </is>
      </c>
      <c r="J4534" s="8" t="n">
        <v>1</v>
      </c>
      <c r="K4534" s="10" t="n">
        <v>0.2</v>
      </c>
      <c r="L4534" s="11" t="n">
        <v>36.792</v>
      </c>
      <c r="M4534" s="11">
        <f>L4534-N4534</f>
        <v>32.6529</v>
      </c>
      <c r="N4534" s="11" t="n">
        <v>4.1391</v>
      </c>
      <c r="O4534">
        <f>IF(L4534=0,"—",N4534/L4534)</f>
        <v>0.11249999999999999</v>
      </c>
      <c r="P4534" t="inlineStr">
        <is>
          <t>South</t>
        </is>
      </c>
      <c r="Q4534" t="inlineStr">
        <is>
          <t>Home Office</t>
        </is>
      </c>
    </row>
    <row r="4535">
      <c r="A4535" s="8" t="n">
        <v>2645</v>
      </c>
      <c r="B4535" t="inlineStr">
        <is>
          <t>CA-2016-149111</t>
        </is>
      </c>
      <c r="C4535" s="9" t="n">
        <v>42477</v>
      </c>
      <c r="D4535" s="8" t="n">
        <v>2016</v>
      </c>
      <c r="E4535" s="8" t="n">
        <v>4</v>
      </c>
      <c r="F4535" t="inlineStr">
        <is>
          <t>2016-04</t>
        </is>
      </c>
      <c r="G4535" t="inlineStr">
        <is>
          <t>Furniture</t>
        </is>
      </c>
      <c r="H4535" t="inlineStr">
        <is>
          <t>Furnishings</t>
        </is>
      </c>
      <c r="I4535" t="inlineStr">
        <is>
          <t>GE General Purpose, Extra Long Life, Showcase &amp; Floodlight Incandescent Bulbs</t>
        </is>
      </c>
      <c r="J4535" s="8" t="n">
        <v>8</v>
      </c>
      <c r="K4535" s="10" t="n">
        <v>0.2</v>
      </c>
      <c r="L4535" s="11" t="n">
        <v>18.624</v>
      </c>
      <c r="M4535" s="11">
        <f>L4535-N4535</f>
        <v>12.3384</v>
      </c>
      <c r="N4535" s="11" t="n">
        <v>6.2856</v>
      </c>
      <c r="O4535">
        <f>IF(L4535=0,"—",N4535/L4535)</f>
        <v>0.3375</v>
      </c>
      <c r="P4535" t="inlineStr">
        <is>
          <t>South</t>
        </is>
      </c>
      <c r="Q4535" t="inlineStr">
        <is>
          <t>Home Office</t>
        </is>
      </c>
    </row>
    <row r="4536">
      <c r="A4536" s="8" t="n">
        <v>3989</v>
      </c>
      <c r="B4536" t="inlineStr">
        <is>
          <t>US-2016-159415</t>
        </is>
      </c>
      <c r="C4536" s="9" t="n">
        <v>42477</v>
      </c>
      <c r="D4536" s="8" t="n">
        <v>2016</v>
      </c>
      <c r="E4536" s="8" t="n">
        <v>4</v>
      </c>
      <c r="F4536" t="inlineStr">
        <is>
          <t>2016-04</t>
        </is>
      </c>
      <c r="G4536" t="inlineStr">
        <is>
          <t>Furniture</t>
        </is>
      </c>
      <c r="H4536" t="inlineStr">
        <is>
          <t>Furnishings</t>
        </is>
      </c>
      <c r="I4536" t="inlineStr">
        <is>
          <t>Ultra Door Kickplate, 8"H x 34"W</t>
        </is>
      </c>
      <c r="J4536" s="8" t="n">
        <v>5</v>
      </c>
      <c r="K4536" s="10" t="n">
        <v>0.2</v>
      </c>
      <c r="L4536" s="11" t="n">
        <v>79.12</v>
      </c>
      <c r="M4536" s="11">
        <f>L4536-N4536</f>
        <v>65.274</v>
      </c>
      <c r="N4536" s="11" t="n">
        <v>13.846</v>
      </c>
      <c r="O4536">
        <f>IF(L4536=0,"—",N4536/L4536)</f>
        <v>0.175</v>
      </c>
      <c r="P4536" t="inlineStr">
        <is>
          <t>South</t>
        </is>
      </c>
      <c r="Q4536" t="inlineStr">
        <is>
          <t>Corporate</t>
        </is>
      </c>
    </row>
    <row r="4537">
      <c r="A4537" s="8" t="n">
        <v>9679</v>
      </c>
      <c r="B4537" t="inlineStr">
        <is>
          <t>CA-2016-144785</t>
        </is>
      </c>
      <c r="C4537" s="9" t="n">
        <v>42478</v>
      </c>
      <c r="D4537" s="8" t="n">
        <v>2016</v>
      </c>
      <c r="E4537" s="8" t="n">
        <v>4</v>
      </c>
      <c r="F4537" t="inlineStr">
        <is>
          <t>2016-04</t>
        </is>
      </c>
      <c r="G4537" t="inlineStr">
        <is>
          <t>Office Supplies</t>
        </is>
      </c>
      <c r="H4537" t="inlineStr">
        <is>
          <t>Supplies</t>
        </is>
      </c>
      <c r="I4537" t="inlineStr">
        <is>
          <t>Acme Design Line 8" Stainless Steel Bent Scissors w/Champagne Handles, 3-1/8" Cu</t>
        </is>
      </c>
      <c r="J4537" s="8" t="n">
        <v>1</v>
      </c>
      <c r="K4537" s="10" t="n">
        <v>0</v>
      </c>
      <c r="L4537" s="11" t="n">
        <v>6.84</v>
      </c>
      <c r="M4537" s="11">
        <f>L4537-N4537</f>
        <v>4.9932</v>
      </c>
      <c r="N4537" s="11" t="n">
        <v>1.8468</v>
      </c>
      <c r="O4537">
        <f>IF(L4537=0,"—",N4537/L4537)</f>
        <v>0.27</v>
      </c>
      <c r="P4537" t="inlineStr">
        <is>
          <t>East</t>
        </is>
      </c>
      <c r="Q4537" t="inlineStr">
        <is>
          <t>Corporate</t>
        </is>
      </c>
    </row>
    <row r="4538">
      <c r="A4538" s="8" t="n">
        <v>9678</v>
      </c>
      <c r="B4538" t="inlineStr">
        <is>
          <t>CA-2016-144785</t>
        </is>
      </c>
      <c r="C4538" s="9" t="n">
        <v>42478</v>
      </c>
      <c r="D4538" s="8" t="n">
        <v>2016</v>
      </c>
      <c r="E4538" s="8" t="n">
        <v>4</v>
      </c>
      <c r="F4538" t="inlineStr">
        <is>
          <t>2016-04</t>
        </is>
      </c>
      <c r="G4538" t="inlineStr">
        <is>
          <t>Office Supplies</t>
        </is>
      </c>
      <c r="H4538" t="inlineStr">
        <is>
          <t>Art</t>
        </is>
      </c>
      <c r="I4538" t="inlineStr">
        <is>
          <t>American Pencil</t>
        </is>
      </c>
      <c r="J4538" s="8" t="n">
        <v>3</v>
      </c>
      <c r="K4538" s="10" t="n">
        <v>0</v>
      </c>
      <c r="L4538" s="11" t="n">
        <v>6.99</v>
      </c>
      <c r="M4538" s="11">
        <f>L4538-N4538</f>
        <v>4.9629</v>
      </c>
      <c r="N4538" s="11" t="n">
        <v>2.0271</v>
      </c>
      <c r="O4538">
        <f>IF(L4538=0,"—",N4538/L4538)</f>
        <v>0.29</v>
      </c>
      <c r="P4538" t="inlineStr">
        <is>
          <t>East</t>
        </is>
      </c>
      <c r="Q4538" t="inlineStr">
        <is>
          <t>Corporate</t>
        </is>
      </c>
    </row>
    <row r="4539">
      <c r="A4539" s="8" t="n">
        <v>7780</v>
      </c>
      <c r="B4539" t="inlineStr">
        <is>
          <t>CA-2016-139381</t>
        </is>
      </c>
      <c r="C4539" s="9" t="n">
        <v>42478</v>
      </c>
      <c r="D4539" s="8" t="n">
        <v>2016</v>
      </c>
      <c r="E4539" s="8" t="n">
        <v>4</v>
      </c>
      <c r="F4539" t="inlineStr">
        <is>
          <t>2016-04</t>
        </is>
      </c>
      <c r="G4539" t="inlineStr">
        <is>
          <t>Office Supplies</t>
        </is>
      </c>
      <c r="H4539" t="inlineStr">
        <is>
          <t>Appliances</t>
        </is>
      </c>
      <c r="I4539" t="inlineStr">
        <is>
          <t>Eureka The Boss Cordless Rechargeable Stick Vac</t>
        </is>
      </c>
      <c r="J4539" s="8" t="n">
        <v>4</v>
      </c>
      <c r="K4539" s="10" t="n">
        <v>0</v>
      </c>
      <c r="L4539" s="11" t="n">
        <v>203.92</v>
      </c>
      <c r="M4539" s="11">
        <f>L4539-N4539</f>
        <v>148.86159999999998</v>
      </c>
      <c r="N4539" s="11" t="n">
        <v>55.0584</v>
      </c>
      <c r="O4539">
        <f>IF(L4539=0,"—",N4539/L4539)</f>
        <v>0.27</v>
      </c>
      <c r="P4539" t="inlineStr">
        <is>
          <t>South</t>
        </is>
      </c>
      <c r="Q4539" t="inlineStr">
        <is>
          <t>Consumer</t>
        </is>
      </c>
    </row>
    <row r="4540">
      <c r="A4540" s="8" t="n">
        <v>8453</v>
      </c>
      <c r="B4540" t="inlineStr">
        <is>
          <t>CA-2016-125087</t>
        </is>
      </c>
      <c r="C4540" s="9" t="n">
        <v>42478</v>
      </c>
      <c r="D4540" s="8" t="n">
        <v>2016</v>
      </c>
      <c r="E4540" s="8" t="n">
        <v>4</v>
      </c>
      <c r="F4540" t="inlineStr">
        <is>
          <t>2016-04</t>
        </is>
      </c>
      <c r="G4540" t="inlineStr">
        <is>
          <t>Furniture</t>
        </is>
      </c>
      <c r="H4540" t="inlineStr">
        <is>
          <t>Chairs</t>
        </is>
      </c>
      <c r="I4540" t="inlineStr">
        <is>
          <t>Global High-Back Leather Tilter, Burgundy</t>
        </is>
      </c>
      <c r="J4540" s="8" t="n">
        <v>4</v>
      </c>
      <c r="K4540" s="10" t="n">
        <v>0.3</v>
      </c>
      <c r="L4540" s="11" t="n">
        <v>344.372</v>
      </c>
      <c r="M4540" s="11">
        <f>L4540-N4540</f>
        <v>437.8444</v>
      </c>
      <c r="N4540" s="11" t="n">
        <v>-93.47239999999999</v>
      </c>
      <c r="O4540">
        <f>IF(L4540=0,"—",N4540/L4540)</f>
        <v>-0.2714285714285714</v>
      </c>
      <c r="P4540" t="inlineStr">
        <is>
          <t>Central</t>
        </is>
      </c>
      <c r="Q4540" t="inlineStr">
        <is>
          <t>Corporate</t>
        </is>
      </c>
    </row>
    <row r="4541">
      <c r="A4541" s="8" t="n">
        <v>8454</v>
      </c>
      <c r="B4541" t="inlineStr">
        <is>
          <t>CA-2016-125087</t>
        </is>
      </c>
      <c r="C4541" s="9" t="n">
        <v>42478</v>
      </c>
      <c r="D4541" s="8" t="n">
        <v>2016</v>
      </c>
      <c r="E4541" s="8" t="n">
        <v>4</v>
      </c>
      <c r="F4541" t="inlineStr">
        <is>
          <t>2016-04</t>
        </is>
      </c>
      <c r="G4541" t="inlineStr">
        <is>
          <t>Office Supplies</t>
        </is>
      </c>
      <c r="H4541" t="inlineStr">
        <is>
          <t>Storage</t>
        </is>
      </c>
      <c r="I4541" t="inlineStr">
        <is>
          <t>Tennsco 16-Compartment Lockers with Coat Rack</t>
        </is>
      </c>
      <c r="J4541" s="8" t="n">
        <v>3</v>
      </c>
      <c r="K4541" s="10" t="n">
        <v>0.2</v>
      </c>
      <c r="L4541" s="11" t="n">
        <v>1554.936</v>
      </c>
      <c r="M4541" s="11">
        <f>L4541-N4541</f>
        <v>1477.1892</v>
      </c>
      <c r="N4541" s="11" t="n">
        <v>77.74679999999999</v>
      </c>
      <c r="O4541">
        <f>IF(L4541=0,"—",N4541/L4541)</f>
        <v>0.049999999999999996</v>
      </c>
      <c r="P4541" t="inlineStr">
        <is>
          <t>Central</t>
        </is>
      </c>
      <c r="Q4541" t="inlineStr">
        <is>
          <t>Corporate</t>
        </is>
      </c>
    </row>
    <row r="4542">
      <c r="A4542" s="8" t="n">
        <v>7781</v>
      </c>
      <c r="B4542" t="inlineStr">
        <is>
          <t>CA-2016-139381</t>
        </is>
      </c>
      <c r="C4542" s="9" t="n">
        <v>42478</v>
      </c>
      <c r="D4542" s="8" t="n">
        <v>2016</v>
      </c>
      <c r="E4542" s="8" t="n">
        <v>4</v>
      </c>
      <c r="F4542" t="inlineStr">
        <is>
          <t>2016-04</t>
        </is>
      </c>
      <c r="G4542" t="inlineStr">
        <is>
          <t>Technology</t>
        </is>
      </c>
      <c r="H4542" t="inlineStr">
        <is>
          <t>Phones</t>
        </is>
      </c>
      <c r="I4542" t="inlineStr">
        <is>
          <t>SKILCRAFT Telephone Shoulder Rest, 2" x 6.5" x 2.5", Black</t>
        </is>
      </c>
      <c r="J4542" s="8" t="n">
        <v>4</v>
      </c>
      <c r="K4542" s="10" t="n">
        <v>0</v>
      </c>
      <c r="L4542" s="11" t="n">
        <v>29.56</v>
      </c>
      <c r="M4542" s="11">
        <f>L4542-N4542</f>
        <v>21.578799999999998</v>
      </c>
      <c r="N4542" s="11" t="n">
        <v>7.9812</v>
      </c>
      <c r="O4542">
        <f>IF(L4542=0,"—",N4542/L4542)</f>
        <v>0.27</v>
      </c>
      <c r="P4542" t="inlineStr">
        <is>
          <t>South</t>
        </is>
      </c>
      <c r="Q4542" t="inlineStr">
        <is>
          <t>Consumer</t>
        </is>
      </c>
    </row>
    <row r="4543">
      <c r="A4543" s="8" t="n">
        <v>8455</v>
      </c>
      <c r="B4543" t="inlineStr">
        <is>
          <t>CA-2016-125087</t>
        </is>
      </c>
      <c r="C4543" s="9" t="n">
        <v>42478</v>
      </c>
      <c r="D4543" s="8" t="n">
        <v>2016</v>
      </c>
      <c r="E4543" s="8" t="n">
        <v>4</v>
      </c>
      <c r="F4543" t="inlineStr">
        <is>
          <t>2016-04</t>
        </is>
      </c>
      <c r="G4543" t="inlineStr">
        <is>
          <t>Furniture</t>
        </is>
      </c>
      <c r="H4543" t="inlineStr">
        <is>
          <t>Furnishings</t>
        </is>
      </c>
      <c r="I4543" t="inlineStr">
        <is>
          <t>Howard Miller 16" Diameter Gallery Wall Clock</t>
        </is>
      </c>
      <c r="J4543" s="8" t="n">
        <v>5</v>
      </c>
      <c r="K4543" s="10" t="n">
        <v>0.6</v>
      </c>
      <c r="L4543" s="11" t="n">
        <v>127.88</v>
      </c>
      <c r="M4543" s="11">
        <f>L4543-N4543</f>
        <v>195.017</v>
      </c>
      <c r="N4543" s="11" t="n">
        <v>-67.137</v>
      </c>
      <c r="O4543">
        <f>IF(L4543=0,"—",N4543/L4543)</f>
        <v>-0.525</v>
      </c>
      <c r="P4543" t="inlineStr">
        <is>
          <t>Central</t>
        </is>
      </c>
      <c r="Q4543" t="inlineStr">
        <is>
          <t>Corporate</t>
        </is>
      </c>
    </row>
    <row r="4544">
      <c r="A4544" s="8" t="n">
        <v>2423</v>
      </c>
      <c r="B4544" t="inlineStr">
        <is>
          <t>CA-2016-155551</t>
        </is>
      </c>
      <c r="C4544" s="9" t="n">
        <v>42478</v>
      </c>
      <c r="D4544" s="8" t="n">
        <v>2016</v>
      </c>
      <c r="E4544" s="8" t="n">
        <v>4</v>
      </c>
      <c r="F4544" t="inlineStr">
        <is>
          <t>2016-04</t>
        </is>
      </c>
      <c r="G4544" t="inlineStr">
        <is>
          <t>Office Supplies</t>
        </is>
      </c>
      <c r="H4544" t="inlineStr">
        <is>
          <t>Paper</t>
        </is>
      </c>
      <c r="I4544" t="inlineStr">
        <is>
          <t>Adams Telephone Message Books, 5 1/4 x 11</t>
        </is>
      </c>
      <c r="J4544" s="8" t="n">
        <v>2</v>
      </c>
      <c r="K4544" s="10" t="n">
        <v>0.2</v>
      </c>
      <c r="L4544" s="11" t="n">
        <v>9.664</v>
      </c>
      <c r="M4544" s="11">
        <f>L4544-N4544</f>
        <v>6.4024</v>
      </c>
      <c r="N4544" s="11" t="n">
        <v>3.2616</v>
      </c>
      <c r="O4544">
        <f>IF(L4544=0,"—",N4544/L4544)</f>
        <v>0.3375</v>
      </c>
      <c r="P4544" t="inlineStr">
        <is>
          <t>Central</t>
        </is>
      </c>
      <c r="Q4544" t="inlineStr">
        <is>
          <t>Home Office</t>
        </is>
      </c>
    </row>
    <row r="4545">
      <c r="A4545" s="8" t="n">
        <v>2422</v>
      </c>
      <c r="B4545" t="inlineStr">
        <is>
          <t>CA-2016-155551</t>
        </is>
      </c>
      <c r="C4545" s="9" t="n">
        <v>42478</v>
      </c>
      <c r="D4545" s="8" t="n">
        <v>2016</v>
      </c>
      <c r="E4545" s="8" t="n">
        <v>4</v>
      </c>
      <c r="F4545" t="inlineStr">
        <is>
          <t>2016-04</t>
        </is>
      </c>
      <c r="G4545" t="inlineStr">
        <is>
          <t>Office Supplies</t>
        </is>
      </c>
      <c r="H4545" t="inlineStr">
        <is>
          <t>Storage</t>
        </is>
      </c>
      <c r="I4545" t="inlineStr">
        <is>
          <t>Safco Industrial Wire Shelving</t>
        </is>
      </c>
      <c r="J4545" s="8" t="n">
        <v>3</v>
      </c>
      <c r="K4545" s="10" t="n">
        <v>0.2</v>
      </c>
      <c r="L4545" s="11" t="n">
        <v>230.376</v>
      </c>
      <c r="M4545" s="11">
        <f>L4545-N4545</f>
        <v>279.3309</v>
      </c>
      <c r="N4545" s="11" t="n">
        <v>-48.9549</v>
      </c>
      <c r="O4545">
        <f>IF(L4545=0,"—",N4545/L4545)</f>
        <v>-0.2125</v>
      </c>
      <c r="P4545" t="inlineStr">
        <is>
          <t>Central</t>
        </is>
      </c>
      <c r="Q4545" t="inlineStr">
        <is>
          <t>Home Office</t>
        </is>
      </c>
    </row>
    <row r="4546">
      <c r="A4546" s="8" t="n">
        <v>1404</v>
      </c>
      <c r="B4546" t="inlineStr">
        <is>
          <t>US-2016-161396</t>
        </is>
      </c>
      <c r="C4546" s="9" t="n">
        <v>42479</v>
      </c>
      <c r="D4546" s="8" t="n">
        <v>2016</v>
      </c>
      <c r="E4546" s="8" t="n">
        <v>4</v>
      </c>
      <c r="F4546" t="inlineStr">
        <is>
          <t>2016-04</t>
        </is>
      </c>
      <c r="G4546" t="inlineStr">
        <is>
          <t>Office Supplies</t>
        </is>
      </c>
      <c r="H4546" t="inlineStr">
        <is>
          <t>Paper</t>
        </is>
      </c>
      <c r="I4546" t="inlineStr">
        <is>
          <t>Xerox 189</t>
        </is>
      </c>
      <c r="J4546" s="8" t="n">
        <v>5</v>
      </c>
      <c r="K4546" s="10" t="n">
        <v>0.2</v>
      </c>
      <c r="L4546" s="11" t="n">
        <v>419.4</v>
      </c>
      <c r="M4546" s="11">
        <f>L4546-N4546</f>
        <v>272.61</v>
      </c>
      <c r="N4546" s="11" t="n">
        <v>146.79</v>
      </c>
      <c r="O4546">
        <f>IF(L4546=0,"—",N4546/L4546)</f>
        <v>0.35</v>
      </c>
      <c r="P4546" t="inlineStr">
        <is>
          <t>East</t>
        </is>
      </c>
      <c r="Q4546" t="inlineStr">
        <is>
          <t>Home Office</t>
        </is>
      </c>
    </row>
    <row r="4547">
      <c r="A4547" s="8" t="n">
        <v>1606</v>
      </c>
      <c r="B4547" t="inlineStr">
        <is>
          <t>US-2016-115819</t>
        </is>
      </c>
      <c r="C4547" s="9" t="n">
        <v>42479</v>
      </c>
      <c r="D4547" s="8" t="n">
        <v>2016</v>
      </c>
      <c r="E4547" s="8" t="n">
        <v>4</v>
      </c>
      <c r="F4547" t="inlineStr">
        <is>
          <t>2016-04</t>
        </is>
      </c>
      <c r="G4547" t="inlineStr">
        <is>
          <t>Office Supplies</t>
        </is>
      </c>
      <c r="H4547" t="inlineStr">
        <is>
          <t>Art</t>
        </is>
      </c>
      <c r="I4547" t="inlineStr">
        <is>
          <t>Newell 307</t>
        </is>
      </c>
      <c r="J4547" s="8" t="n">
        <v>3</v>
      </c>
      <c r="K4547" s="10" t="n">
        <v>0</v>
      </c>
      <c r="L4547" s="11" t="n">
        <v>5.46</v>
      </c>
      <c r="M4547" s="11">
        <f>L4547-N4547</f>
        <v>3.9312</v>
      </c>
      <c r="N4547" s="11" t="n">
        <v>1.5288</v>
      </c>
      <c r="O4547">
        <f>IF(L4547=0,"—",N4547/L4547)</f>
        <v>0.27999999999999997</v>
      </c>
      <c r="P4547" t="inlineStr">
        <is>
          <t>West</t>
        </is>
      </c>
      <c r="Q4547" t="inlineStr">
        <is>
          <t>Consumer</t>
        </is>
      </c>
    </row>
    <row r="4548">
      <c r="A4548" s="8" t="n">
        <v>1605</v>
      </c>
      <c r="B4548" t="inlineStr">
        <is>
          <t>US-2016-115819</t>
        </is>
      </c>
      <c r="C4548" s="9" t="n">
        <v>42479</v>
      </c>
      <c r="D4548" s="8" t="n">
        <v>2016</v>
      </c>
      <c r="E4548" s="8" t="n">
        <v>4</v>
      </c>
      <c r="F4548" t="inlineStr">
        <is>
          <t>2016-04</t>
        </is>
      </c>
      <c r="G4548" t="inlineStr">
        <is>
          <t>Technology</t>
        </is>
      </c>
      <c r="H4548" t="inlineStr">
        <is>
          <t>Phones</t>
        </is>
      </c>
      <c r="I4548" t="inlineStr">
        <is>
          <t>PowerGen Dual USB Car Charger</t>
        </is>
      </c>
      <c r="J4548" s="8" t="n">
        <v>5</v>
      </c>
      <c r="K4548" s="10" t="n">
        <v>0.2</v>
      </c>
      <c r="L4548" s="11" t="n">
        <v>39.96</v>
      </c>
      <c r="M4548" s="11">
        <f>L4548-N4548</f>
        <v>26.973</v>
      </c>
      <c r="N4548" s="11" t="n">
        <v>12.987</v>
      </c>
      <c r="O4548">
        <f>IF(L4548=0,"—",N4548/L4548)</f>
        <v>0.325</v>
      </c>
      <c r="P4548" t="inlineStr">
        <is>
          <t>West</t>
        </is>
      </c>
      <c r="Q4548" t="inlineStr">
        <is>
          <t>Consumer</t>
        </is>
      </c>
    </row>
    <row r="4549">
      <c r="A4549" s="8" t="n">
        <v>1610</v>
      </c>
      <c r="B4549" t="inlineStr">
        <is>
          <t>US-2016-115819</t>
        </is>
      </c>
      <c r="C4549" s="9" t="n">
        <v>42479</v>
      </c>
      <c r="D4549" s="8" t="n">
        <v>2016</v>
      </c>
      <c r="E4549" s="8" t="n">
        <v>4</v>
      </c>
      <c r="F4549" t="inlineStr">
        <is>
          <t>2016-04</t>
        </is>
      </c>
      <c r="G4549" t="inlineStr">
        <is>
          <t>Office Supplies</t>
        </is>
      </c>
      <c r="H4549" t="inlineStr">
        <is>
          <t>Binders</t>
        </is>
      </c>
      <c r="I4549" t="inlineStr">
        <is>
          <t>Avery Binder Labels</t>
        </is>
      </c>
      <c r="J4549" s="8" t="n">
        <v>3</v>
      </c>
      <c r="K4549" s="10" t="n">
        <v>0.2</v>
      </c>
      <c r="L4549" s="11" t="n">
        <v>9.336</v>
      </c>
      <c r="M4549" s="11">
        <f>L4549-N4549</f>
        <v>6.0684000000000005</v>
      </c>
      <c r="N4549" s="11" t="n">
        <v>3.2676</v>
      </c>
      <c r="O4549">
        <f>IF(L4549=0,"—",N4549/L4549)</f>
        <v>0.35</v>
      </c>
      <c r="P4549" t="inlineStr">
        <is>
          <t>West</t>
        </is>
      </c>
      <c r="Q4549" t="inlineStr">
        <is>
          <t>Consumer</t>
        </is>
      </c>
    </row>
    <row r="4550">
      <c r="A4550" s="8" t="n">
        <v>7109</v>
      </c>
      <c r="B4550" t="inlineStr">
        <is>
          <t>CA-2016-109666</t>
        </is>
      </c>
      <c r="C4550" s="9" t="n">
        <v>42479</v>
      </c>
      <c r="D4550" s="8" t="n">
        <v>2016</v>
      </c>
      <c r="E4550" s="8" t="n">
        <v>4</v>
      </c>
      <c r="F4550" t="inlineStr">
        <is>
          <t>2016-04</t>
        </is>
      </c>
      <c r="G4550" t="inlineStr">
        <is>
          <t>Office Supplies</t>
        </is>
      </c>
      <c r="H4550" t="inlineStr">
        <is>
          <t>Art</t>
        </is>
      </c>
      <c r="I4550" t="inlineStr">
        <is>
          <t>BIC Brite Liner Grip Highlighters</t>
        </is>
      </c>
      <c r="J4550" s="8" t="n">
        <v>2</v>
      </c>
      <c r="K4550" s="10" t="n">
        <v>0</v>
      </c>
      <c r="L4550" s="11" t="n">
        <v>3.28</v>
      </c>
      <c r="M4550" s="11">
        <f>L4550-N4550</f>
        <v>1.8039999999999998</v>
      </c>
      <c r="N4550" s="11" t="n">
        <v>1.476</v>
      </c>
      <c r="O4550">
        <f>IF(L4550=0,"—",N4550/L4550)</f>
        <v>0.45</v>
      </c>
      <c r="P4550" t="inlineStr">
        <is>
          <t>East</t>
        </is>
      </c>
      <c r="Q4550" t="inlineStr">
        <is>
          <t>Consumer</t>
        </is>
      </c>
    </row>
    <row r="4551">
      <c r="A4551" s="8" t="n">
        <v>1403</v>
      </c>
      <c r="B4551" t="inlineStr">
        <is>
          <t>US-2016-161396</t>
        </is>
      </c>
      <c r="C4551" s="9" t="n">
        <v>42479</v>
      </c>
      <c r="D4551" s="8" t="n">
        <v>2016</v>
      </c>
      <c r="E4551" s="8" t="n">
        <v>4</v>
      </c>
      <c r="F4551" t="inlineStr">
        <is>
          <t>2016-04</t>
        </is>
      </c>
      <c r="G4551" t="inlineStr">
        <is>
          <t>Furniture</t>
        </is>
      </c>
      <c r="H4551" t="inlineStr">
        <is>
          <t>Tables</t>
        </is>
      </c>
      <c r="I4551" t="inlineStr">
        <is>
          <t>Bush Andora Conference Table, Maple/Graphite Gray Finish</t>
        </is>
      </c>
      <c r="J4551" s="8" t="n">
        <v>2</v>
      </c>
      <c r="K4551" s="10" t="n">
        <v>0.4</v>
      </c>
      <c r="L4551" s="11" t="n">
        <v>205.176</v>
      </c>
      <c r="M4551" s="11">
        <f>L4551-N4551</f>
        <v>263.3092</v>
      </c>
      <c r="N4551" s="11" t="n">
        <v>-58.1332</v>
      </c>
      <c r="O4551">
        <f>IF(L4551=0,"—",N4551/L4551)</f>
        <v>-0.2833333333333334</v>
      </c>
      <c r="P4551" t="inlineStr">
        <is>
          <t>East</t>
        </is>
      </c>
      <c r="Q4551" t="inlineStr">
        <is>
          <t>Home Office</t>
        </is>
      </c>
    </row>
    <row r="4552">
      <c r="A4552" s="8" t="n">
        <v>7108</v>
      </c>
      <c r="B4552" t="inlineStr">
        <is>
          <t>CA-2016-109666</t>
        </is>
      </c>
      <c r="C4552" s="9" t="n">
        <v>42479</v>
      </c>
      <c r="D4552" s="8" t="n">
        <v>2016</v>
      </c>
      <c r="E4552" s="8" t="n">
        <v>4</v>
      </c>
      <c r="F4552" t="inlineStr">
        <is>
          <t>2016-04</t>
        </is>
      </c>
      <c r="G4552" t="inlineStr">
        <is>
          <t>Technology</t>
        </is>
      </c>
      <c r="H4552" t="inlineStr">
        <is>
          <t>Phones</t>
        </is>
      </c>
      <c r="I4552" t="inlineStr">
        <is>
          <t>Gear Head AU3700S Headset</t>
        </is>
      </c>
      <c r="J4552" s="8" t="n">
        <v>2</v>
      </c>
      <c r="K4552" s="10" t="n">
        <v>0</v>
      </c>
      <c r="L4552" s="11" t="n">
        <v>25.98</v>
      </c>
      <c r="M4552" s="11">
        <f>L4552-N4552</f>
        <v>25.2006</v>
      </c>
      <c r="N4552" s="11" t="n">
        <v>0.7794</v>
      </c>
      <c r="O4552">
        <f>IF(L4552=0,"—",N4552/L4552)</f>
        <v>0.03</v>
      </c>
      <c r="P4552" t="inlineStr">
        <is>
          <t>East</t>
        </is>
      </c>
      <c r="Q4552" t="inlineStr">
        <is>
          <t>Consumer</t>
        </is>
      </c>
    </row>
    <row r="4553">
      <c r="A4553" s="8" t="n">
        <v>7113</v>
      </c>
      <c r="B4553" t="inlineStr">
        <is>
          <t>CA-2016-109666</t>
        </is>
      </c>
      <c r="C4553" s="9" t="n">
        <v>42479</v>
      </c>
      <c r="D4553" s="8" t="n">
        <v>2016</v>
      </c>
      <c r="E4553" s="8" t="n">
        <v>4</v>
      </c>
      <c r="F4553" t="inlineStr">
        <is>
          <t>2016-04</t>
        </is>
      </c>
      <c r="G4553" t="inlineStr">
        <is>
          <t>Office Supplies</t>
        </is>
      </c>
      <c r="H4553" t="inlineStr">
        <is>
          <t>Supplies</t>
        </is>
      </c>
      <c r="I4553" t="inlineStr">
        <is>
          <t>Fiskars Softgrip Scissors</t>
        </is>
      </c>
      <c r="J4553" s="8" t="n">
        <v>5</v>
      </c>
      <c r="K4553" s="10" t="n">
        <v>0</v>
      </c>
      <c r="L4553" s="11" t="n">
        <v>54.9</v>
      </c>
      <c r="M4553" s="11">
        <f>L4553-N4553</f>
        <v>39.528</v>
      </c>
      <c r="N4553" s="11" t="n">
        <v>15.372</v>
      </c>
      <c r="O4553">
        <f>IF(L4553=0,"—",N4553/L4553)</f>
        <v>0.28</v>
      </c>
      <c r="P4553" t="inlineStr">
        <is>
          <t>East</t>
        </is>
      </c>
      <c r="Q4553" t="inlineStr">
        <is>
          <t>Consumer</t>
        </is>
      </c>
    </row>
    <row r="4554">
      <c r="A4554" s="8" t="n">
        <v>1609</v>
      </c>
      <c r="B4554" t="inlineStr">
        <is>
          <t>US-2016-115819</t>
        </is>
      </c>
      <c r="C4554" s="9" t="n">
        <v>42479</v>
      </c>
      <c r="D4554" s="8" t="n">
        <v>2016</v>
      </c>
      <c r="E4554" s="8" t="n">
        <v>4</v>
      </c>
      <c r="F4554" t="inlineStr">
        <is>
          <t>2016-04</t>
        </is>
      </c>
      <c r="G4554" t="inlineStr">
        <is>
          <t>Office Supplies</t>
        </is>
      </c>
      <c r="H4554" t="inlineStr">
        <is>
          <t>Paper</t>
        </is>
      </c>
      <c r="I4554" t="inlineStr">
        <is>
          <t xml:space="preserve">Adams Telephone Message Book W/Dividers/Space For Phone Numbers, 5 1/4"X8 1/2", </t>
        </is>
      </c>
      <c r="J4554" s="8" t="n">
        <v>4</v>
      </c>
      <c r="K4554" s="10" t="n">
        <v>0</v>
      </c>
      <c r="L4554" s="11" t="n">
        <v>22.72</v>
      </c>
      <c r="M4554" s="11">
        <f>L4554-N4554</f>
        <v>12.495999999999999</v>
      </c>
      <c r="N4554" s="11" t="n">
        <v>10.224</v>
      </c>
      <c r="O4554">
        <f>IF(L4554=0,"—",N4554/L4554)</f>
        <v>0.45</v>
      </c>
      <c r="P4554" t="inlineStr">
        <is>
          <t>West</t>
        </is>
      </c>
      <c r="Q4554" t="inlineStr">
        <is>
          <t>Consumer</t>
        </is>
      </c>
    </row>
    <row r="4555">
      <c r="A4555" s="8" t="n">
        <v>7114</v>
      </c>
      <c r="B4555" t="inlineStr">
        <is>
          <t>CA-2016-109666</t>
        </is>
      </c>
      <c r="C4555" s="9" t="n">
        <v>42479</v>
      </c>
      <c r="D4555" s="8" t="n">
        <v>2016</v>
      </c>
      <c r="E4555" s="8" t="n">
        <v>4</v>
      </c>
      <c r="F4555" t="inlineStr">
        <is>
          <t>2016-04</t>
        </is>
      </c>
      <c r="G4555" t="inlineStr">
        <is>
          <t>Office Supplies</t>
        </is>
      </c>
      <c r="H4555" t="inlineStr">
        <is>
          <t>Binders</t>
        </is>
      </c>
      <c r="I4555" t="inlineStr">
        <is>
          <t>Wilson Jones Clip &amp; Carry Folder Binder Tool for Ring Binders, Clear</t>
        </is>
      </c>
      <c r="J4555" s="8" t="n">
        <v>2</v>
      </c>
      <c r="K4555" s="10" t="n">
        <v>0.2</v>
      </c>
      <c r="L4555" s="11" t="n">
        <v>9.279999999999999</v>
      </c>
      <c r="M4555" s="11">
        <f>L4555-N4555</f>
        <v>6.031999999999999</v>
      </c>
      <c r="N4555" s="11" t="n">
        <v>3.248</v>
      </c>
      <c r="O4555">
        <f>IF(L4555=0,"—",N4555/L4555)</f>
        <v>0.35000000000000003</v>
      </c>
      <c r="P4555" t="inlineStr">
        <is>
          <t>East</t>
        </is>
      </c>
      <c r="Q4555" t="inlineStr">
        <is>
          <t>Consumer</t>
        </is>
      </c>
    </row>
    <row r="4556">
      <c r="A4556" s="8" t="n">
        <v>7112</v>
      </c>
      <c r="B4556" t="inlineStr">
        <is>
          <t>CA-2016-109666</t>
        </is>
      </c>
      <c r="C4556" s="9" t="n">
        <v>42479</v>
      </c>
      <c r="D4556" s="8" t="n">
        <v>2016</v>
      </c>
      <c r="E4556" s="8" t="n">
        <v>4</v>
      </c>
      <c r="F4556" t="inlineStr">
        <is>
          <t>2016-04</t>
        </is>
      </c>
      <c r="G4556" t="inlineStr">
        <is>
          <t>Office Supplies</t>
        </is>
      </c>
      <c r="H4556" t="inlineStr">
        <is>
          <t>Art</t>
        </is>
      </c>
      <c r="I4556" t="inlineStr">
        <is>
          <t>Panasonic KP-380BK Classic Electric Pencil Sharpener</t>
        </is>
      </c>
      <c r="J4556" s="8" t="n">
        <v>2</v>
      </c>
      <c r="K4556" s="10" t="n">
        <v>0</v>
      </c>
      <c r="L4556" s="11" t="n">
        <v>71.95999999999999</v>
      </c>
      <c r="M4556" s="11">
        <f>L4556-N4556</f>
        <v>53.97</v>
      </c>
      <c r="N4556" s="11" t="n">
        <v>17.99</v>
      </c>
      <c r="O4556">
        <f>IF(L4556=0,"—",N4556/L4556)</f>
        <v>0.25</v>
      </c>
      <c r="P4556" t="inlineStr">
        <is>
          <t>East</t>
        </is>
      </c>
      <c r="Q4556" t="inlineStr">
        <is>
          <t>Consumer</t>
        </is>
      </c>
    </row>
    <row r="4557">
      <c r="A4557" s="8" t="n">
        <v>1607</v>
      </c>
      <c r="B4557" t="inlineStr">
        <is>
          <t>US-2016-115819</t>
        </is>
      </c>
      <c r="C4557" s="9" t="n">
        <v>42479</v>
      </c>
      <c r="D4557" s="8" t="n">
        <v>2016</v>
      </c>
      <c r="E4557" s="8" t="n">
        <v>4</v>
      </c>
      <c r="F4557" t="inlineStr">
        <is>
          <t>2016-04</t>
        </is>
      </c>
      <c r="G4557" t="inlineStr">
        <is>
          <t>Office Supplies</t>
        </is>
      </c>
      <c r="H4557" t="inlineStr">
        <is>
          <t>Art</t>
        </is>
      </c>
      <c r="I4557" t="inlineStr">
        <is>
          <t>Panasonic KP-4ABK Battery-Operated Pencil Sharpener</t>
        </is>
      </c>
      <c r="J4557" s="8" t="n">
        <v>5</v>
      </c>
      <c r="K4557" s="10" t="n">
        <v>0</v>
      </c>
      <c r="L4557" s="11" t="n">
        <v>73.2</v>
      </c>
      <c r="M4557" s="11">
        <f>L4557-N4557</f>
        <v>51.972</v>
      </c>
      <c r="N4557" s="11" t="n">
        <v>21.228</v>
      </c>
      <c r="O4557">
        <f>IF(L4557=0,"—",N4557/L4557)</f>
        <v>0.29000000000000004</v>
      </c>
      <c r="P4557" t="inlineStr">
        <is>
          <t>West</t>
        </is>
      </c>
      <c r="Q4557" t="inlineStr">
        <is>
          <t>Consumer</t>
        </is>
      </c>
    </row>
    <row r="4558">
      <c r="A4558" s="8" t="n">
        <v>1608</v>
      </c>
      <c r="B4558" t="inlineStr">
        <is>
          <t>US-2016-115819</t>
        </is>
      </c>
      <c r="C4558" s="9" t="n">
        <v>42479</v>
      </c>
      <c r="D4558" s="8" t="n">
        <v>2016</v>
      </c>
      <c r="E4558" s="8" t="n">
        <v>4</v>
      </c>
      <c r="F4558" t="inlineStr">
        <is>
          <t>2016-04</t>
        </is>
      </c>
      <c r="G4558" t="inlineStr">
        <is>
          <t>Office Supplies</t>
        </is>
      </c>
      <c r="H4558" t="inlineStr">
        <is>
          <t>Binders</t>
        </is>
      </c>
      <c r="I4558" t="inlineStr">
        <is>
          <t>Angle-D Binders with Locking Rings, Label Holders</t>
        </is>
      </c>
      <c r="J4558" s="8" t="n">
        <v>1</v>
      </c>
      <c r="K4558" s="10" t="n">
        <v>0.2</v>
      </c>
      <c r="L4558" s="11" t="n">
        <v>5.84</v>
      </c>
      <c r="M4558" s="11">
        <f>L4558-N4558</f>
        <v>3.8689999999999998</v>
      </c>
      <c r="N4558" s="11" t="n">
        <v>1.971</v>
      </c>
      <c r="O4558">
        <f>IF(L4558=0,"—",N4558/L4558)</f>
        <v>0.3375</v>
      </c>
      <c r="P4558" t="inlineStr">
        <is>
          <t>West</t>
        </is>
      </c>
      <c r="Q4558" t="inlineStr">
        <is>
          <t>Consumer</t>
        </is>
      </c>
    </row>
    <row r="4559">
      <c r="A4559" s="8" t="n">
        <v>7110</v>
      </c>
      <c r="B4559" t="inlineStr">
        <is>
          <t>CA-2016-109666</t>
        </is>
      </c>
      <c r="C4559" s="9" t="n">
        <v>42479</v>
      </c>
      <c r="D4559" s="8" t="n">
        <v>2016</v>
      </c>
      <c r="E4559" s="8" t="n">
        <v>4</v>
      </c>
      <c r="F4559" t="inlineStr">
        <is>
          <t>2016-04</t>
        </is>
      </c>
      <c r="G4559" t="inlineStr">
        <is>
          <t>Office Supplies</t>
        </is>
      </c>
      <c r="H4559" t="inlineStr">
        <is>
          <t>Storage</t>
        </is>
      </c>
      <c r="I4559" t="inlineStr">
        <is>
          <t>Space Solutions HD Industrial Steel Shelving.</t>
        </is>
      </c>
      <c r="J4559" s="8" t="n">
        <v>4</v>
      </c>
      <c r="K4559" s="10" t="n">
        <v>0</v>
      </c>
      <c r="L4559" s="11" t="n">
        <v>459.88</v>
      </c>
      <c r="M4559" s="11">
        <f>L4559-N4559</f>
        <v>446.0836</v>
      </c>
      <c r="N4559" s="11" t="n">
        <v>13.7964</v>
      </c>
      <c r="O4559">
        <f>IF(L4559=0,"—",N4559/L4559)</f>
        <v>0.030000000000000002</v>
      </c>
      <c r="P4559" t="inlineStr">
        <is>
          <t>East</t>
        </is>
      </c>
      <c r="Q4559" t="inlineStr">
        <is>
          <t>Consumer</t>
        </is>
      </c>
    </row>
    <row r="4560">
      <c r="A4560" s="8" t="n">
        <v>7111</v>
      </c>
      <c r="B4560" t="inlineStr">
        <is>
          <t>CA-2016-109666</t>
        </is>
      </c>
      <c r="C4560" s="9" t="n">
        <v>42479</v>
      </c>
      <c r="D4560" s="8" t="n">
        <v>2016</v>
      </c>
      <c r="E4560" s="8" t="n">
        <v>4</v>
      </c>
      <c r="F4560" t="inlineStr">
        <is>
          <t>2016-04</t>
        </is>
      </c>
      <c r="G4560" t="inlineStr">
        <is>
          <t>Office Supplies</t>
        </is>
      </c>
      <c r="H4560" t="inlineStr">
        <is>
          <t>Supplies</t>
        </is>
      </c>
      <c r="I4560" t="inlineStr">
        <is>
          <t>Acme Kleen Earth Office Shears</t>
        </is>
      </c>
      <c r="J4560" s="8" t="n">
        <v>2</v>
      </c>
      <c r="K4560" s="10" t="n">
        <v>0</v>
      </c>
      <c r="L4560" s="11" t="n">
        <v>7.76</v>
      </c>
      <c r="M4560" s="11">
        <f>L4560-N4560</f>
        <v>5.5096</v>
      </c>
      <c r="N4560" s="11" t="n">
        <v>2.2504</v>
      </c>
      <c r="O4560">
        <f>IF(L4560=0,"—",N4560/L4560)</f>
        <v>0.29</v>
      </c>
      <c r="P4560" t="inlineStr">
        <is>
          <t>East</t>
        </is>
      </c>
      <c r="Q4560" t="inlineStr">
        <is>
          <t>Consumer</t>
        </is>
      </c>
    </row>
    <row r="4561">
      <c r="A4561" s="8" t="n">
        <v>9206</v>
      </c>
      <c r="B4561" t="inlineStr">
        <is>
          <t>CA-2016-146423</t>
        </is>
      </c>
      <c r="C4561" s="9" t="n">
        <v>42481</v>
      </c>
      <c r="D4561" s="8" t="n">
        <v>2016</v>
      </c>
      <c r="E4561" s="8" t="n">
        <v>4</v>
      </c>
      <c r="F4561" t="inlineStr">
        <is>
          <t>2016-04</t>
        </is>
      </c>
      <c r="G4561" t="inlineStr">
        <is>
          <t>Office Supplies</t>
        </is>
      </c>
      <c r="H4561" t="inlineStr">
        <is>
          <t>Art</t>
        </is>
      </c>
      <c r="I4561" t="inlineStr">
        <is>
          <t>Colorific Watercolor Pencils</t>
        </is>
      </c>
      <c r="J4561" s="8" t="n">
        <v>3</v>
      </c>
      <c r="K4561" s="10" t="n">
        <v>0</v>
      </c>
      <c r="L4561" s="11" t="n">
        <v>15.48</v>
      </c>
      <c r="M4561" s="11">
        <f>L4561-N4561</f>
        <v>10.9908</v>
      </c>
      <c r="N4561" s="11" t="n">
        <v>4.4892</v>
      </c>
      <c r="O4561">
        <f>IF(L4561=0,"—",N4561/L4561)</f>
        <v>0.29000000000000004</v>
      </c>
      <c r="P4561" t="inlineStr">
        <is>
          <t>East</t>
        </is>
      </c>
      <c r="Q4561" t="inlineStr">
        <is>
          <t>Consumer</t>
        </is>
      </c>
    </row>
    <row r="4562">
      <c r="A4562" s="8" t="n">
        <v>9207</v>
      </c>
      <c r="B4562" t="inlineStr">
        <is>
          <t>CA-2016-146423</t>
        </is>
      </c>
      <c r="C4562" s="9" t="n">
        <v>42481</v>
      </c>
      <c r="D4562" s="8" t="n">
        <v>2016</v>
      </c>
      <c r="E4562" s="8" t="n">
        <v>4</v>
      </c>
      <c r="F4562" t="inlineStr">
        <is>
          <t>2016-04</t>
        </is>
      </c>
      <c r="G4562" t="inlineStr">
        <is>
          <t>Office Supplies</t>
        </is>
      </c>
      <c r="H4562" t="inlineStr">
        <is>
          <t>Paper</t>
        </is>
      </c>
      <c r="I4562" t="inlineStr">
        <is>
          <t>Xerox 209</t>
        </is>
      </c>
      <c r="J4562" s="8" t="n">
        <v>8</v>
      </c>
      <c r="K4562" s="10" t="n">
        <v>0</v>
      </c>
      <c r="L4562" s="11" t="n">
        <v>51.84</v>
      </c>
      <c r="M4562" s="11">
        <f>L4562-N4562</f>
        <v>26.956800000000005</v>
      </c>
      <c r="N4562" s="11" t="n">
        <v>24.8832</v>
      </c>
      <c r="O4562">
        <f>IF(L4562=0,"—",N4562/L4562)</f>
        <v>0.4799999999999999</v>
      </c>
      <c r="P4562" t="inlineStr">
        <is>
          <t>East</t>
        </is>
      </c>
      <c r="Q4562" t="inlineStr">
        <is>
          <t>Consumer</t>
        </is>
      </c>
    </row>
    <row r="4563">
      <c r="A4563" s="8" t="n">
        <v>1271</v>
      </c>
      <c r="B4563" t="inlineStr">
        <is>
          <t>US-2016-103646</t>
        </is>
      </c>
      <c r="C4563" s="9" t="n">
        <v>42481</v>
      </c>
      <c r="D4563" s="8" t="n">
        <v>2016</v>
      </c>
      <c r="E4563" s="8" t="n">
        <v>4</v>
      </c>
      <c r="F4563" t="inlineStr">
        <is>
          <t>2016-04</t>
        </is>
      </c>
      <c r="G4563" t="inlineStr">
        <is>
          <t>Office Supplies</t>
        </is>
      </c>
      <c r="H4563" t="inlineStr">
        <is>
          <t>Storage</t>
        </is>
      </c>
      <c r="I4563" t="inlineStr">
        <is>
          <t>Fellowes Bankers Box Stor/Drawer Steel Plus</t>
        </is>
      </c>
      <c r="J4563" s="8" t="n">
        <v>4</v>
      </c>
      <c r="K4563" s="10" t="n">
        <v>0.2</v>
      </c>
      <c r="L4563" s="11" t="n">
        <v>102.336</v>
      </c>
      <c r="M4563" s="11">
        <f>L4563-N4563</f>
        <v>115.128</v>
      </c>
      <c r="N4563" s="11" t="n">
        <v>-12.792</v>
      </c>
      <c r="O4563">
        <f>IF(L4563=0,"—",N4563/L4563)</f>
        <v>-0.125</v>
      </c>
      <c r="P4563" t="inlineStr">
        <is>
          <t>Central</t>
        </is>
      </c>
      <c r="Q4563" t="inlineStr">
        <is>
          <t>Corporate</t>
        </is>
      </c>
    </row>
    <row r="4564">
      <c r="A4564" s="8" t="n">
        <v>1272</v>
      </c>
      <c r="B4564" t="inlineStr">
        <is>
          <t>US-2016-103646</t>
        </is>
      </c>
      <c r="C4564" s="9" t="n">
        <v>42481</v>
      </c>
      <c r="D4564" s="8" t="n">
        <v>2016</v>
      </c>
      <c r="E4564" s="8" t="n">
        <v>4</v>
      </c>
      <c r="F4564" t="inlineStr">
        <is>
          <t>2016-04</t>
        </is>
      </c>
      <c r="G4564" t="inlineStr">
        <is>
          <t>Office Supplies</t>
        </is>
      </c>
      <c r="H4564" t="inlineStr">
        <is>
          <t>Appliances</t>
        </is>
      </c>
      <c r="I4564" t="inlineStr">
        <is>
          <t>Kensington 4 Outlet MasterPiece Compact Power Control Center</t>
        </is>
      </c>
      <c r="J4564" s="8" t="n">
        <v>3</v>
      </c>
      <c r="K4564" s="10" t="n">
        <v>0.8</v>
      </c>
      <c r="L4564" s="11" t="n">
        <v>48.792</v>
      </c>
      <c r="M4564" s="11">
        <f>L4564-N4564</f>
        <v>175.65120000000002</v>
      </c>
      <c r="N4564" s="11" t="n">
        <v>-126.8592</v>
      </c>
      <c r="O4564">
        <f>IF(L4564=0,"—",N4564/L4564)</f>
        <v>-2.6</v>
      </c>
      <c r="P4564" t="inlineStr">
        <is>
          <t>Central</t>
        </is>
      </c>
      <c r="Q4564" t="inlineStr">
        <is>
          <t>Corporate</t>
        </is>
      </c>
    </row>
    <row r="4565">
      <c r="A4565" s="8" t="n">
        <v>7986</v>
      </c>
      <c r="B4565" t="inlineStr">
        <is>
          <t>CA-2016-151498</t>
        </is>
      </c>
      <c r="C4565" s="9" t="n">
        <v>42481</v>
      </c>
      <c r="D4565" s="8" t="n">
        <v>2016</v>
      </c>
      <c r="E4565" s="8" t="n">
        <v>4</v>
      </c>
      <c r="F4565" t="inlineStr">
        <is>
          <t>2016-04</t>
        </is>
      </c>
      <c r="G4565" t="inlineStr">
        <is>
          <t>Office Supplies</t>
        </is>
      </c>
      <c r="H4565" t="inlineStr">
        <is>
          <t>Binders</t>
        </is>
      </c>
      <c r="I4565" t="inlineStr">
        <is>
          <t>Round Ring Binders</t>
        </is>
      </c>
      <c r="J4565" s="8" t="n">
        <v>5</v>
      </c>
      <c r="K4565" s="10" t="n">
        <v>0.2</v>
      </c>
      <c r="L4565" s="11" t="n">
        <v>8.32</v>
      </c>
      <c r="M4565" s="11">
        <f>L4565-N4565</f>
        <v>5.5120000000000005</v>
      </c>
      <c r="N4565" s="11" t="n">
        <v>2.808</v>
      </c>
      <c r="O4565">
        <f>IF(L4565=0,"—",N4565/L4565)</f>
        <v>0.33749999999999997</v>
      </c>
      <c r="P4565" t="inlineStr">
        <is>
          <t>West</t>
        </is>
      </c>
      <c r="Q4565" t="inlineStr">
        <is>
          <t>Consumer</t>
        </is>
      </c>
    </row>
    <row r="4566">
      <c r="A4566" s="8" t="n">
        <v>1273</v>
      </c>
      <c r="B4566" t="inlineStr">
        <is>
          <t>US-2016-103646</t>
        </is>
      </c>
      <c r="C4566" s="9" t="n">
        <v>42481</v>
      </c>
      <c r="D4566" s="8" t="n">
        <v>2016</v>
      </c>
      <c r="E4566" s="8" t="n">
        <v>4</v>
      </c>
      <c r="F4566" t="inlineStr">
        <is>
          <t>2016-04</t>
        </is>
      </c>
      <c r="G4566" t="inlineStr">
        <is>
          <t>Office Supplies</t>
        </is>
      </c>
      <c r="H4566" t="inlineStr">
        <is>
          <t>Binders</t>
        </is>
      </c>
      <c r="I4566" t="inlineStr">
        <is>
          <t>Performers Binder/Pad Holder, Black</t>
        </is>
      </c>
      <c r="J4566" s="8" t="n">
        <v>8</v>
      </c>
      <c r="K4566" s="10" t="n">
        <v>0.8</v>
      </c>
      <c r="L4566" s="11" t="n">
        <v>44.848</v>
      </c>
      <c r="M4566" s="11">
        <f>L4566-N4566</f>
        <v>112.12</v>
      </c>
      <c r="N4566" s="11" t="n">
        <v>-67.27200000000001</v>
      </c>
      <c r="O4566">
        <f>IF(L4566=0,"—",N4566/L4566)</f>
        <v>-1.5000000000000002</v>
      </c>
      <c r="P4566" t="inlineStr">
        <is>
          <t>Central</t>
        </is>
      </c>
      <c r="Q4566" t="inlineStr">
        <is>
          <t>Corporate</t>
        </is>
      </c>
    </row>
    <row r="4567">
      <c r="A4567" s="8" t="n">
        <v>465</v>
      </c>
      <c r="B4567" t="inlineStr">
        <is>
          <t>CA-2016-109869</t>
        </is>
      </c>
      <c r="C4567" s="9" t="n">
        <v>42482</v>
      </c>
      <c r="D4567" s="8" t="n">
        <v>2016</v>
      </c>
      <c r="E4567" s="8" t="n">
        <v>4</v>
      </c>
      <c r="F4567" t="inlineStr">
        <is>
          <t>2016-04</t>
        </is>
      </c>
      <c r="G4567" t="inlineStr">
        <is>
          <t>Office Supplies</t>
        </is>
      </c>
      <c r="H4567" t="inlineStr">
        <is>
          <t>Binders</t>
        </is>
      </c>
      <c r="I4567" t="inlineStr">
        <is>
          <t>Poly Designer Cover &amp; Back</t>
        </is>
      </c>
      <c r="J4567" s="8" t="n">
        <v>5</v>
      </c>
      <c r="K4567" s="10" t="n">
        <v>0.7</v>
      </c>
      <c r="L4567" s="11" t="n">
        <v>28.485</v>
      </c>
      <c r="M4567" s="11">
        <f>L4567-N4567</f>
        <v>49.373999999999995</v>
      </c>
      <c r="N4567" s="11" t="n">
        <v>-20.889</v>
      </c>
      <c r="O4567">
        <f>IF(L4567=0,"—",N4567/L4567)</f>
        <v>-0.7333333333333333</v>
      </c>
      <c r="P4567" t="inlineStr">
        <is>
          <t>West</t>
        </is>
      </c>
      <c r="Q4567" t="inlineStr">
        <is>
          <t>Home Office</t>
        </is>
      </c>
    </row>
    <row r="4568">
      <c r="A4568" s="8" t="n">
        <v>1577</v>
      </c>
      <c r="B4568" t="inlineStr">
        <is>
          <t>CA-2016-109057</t>
        </is>
      </c>
      <c r="C4568" s="9" t="n">
        <v>42482</v>
      </c>
      <c r="D4568" s="8" t="n">
        <v>2016</v>
      </c>
      <c r="E4568" s="8" t="n">
        <v>4</v>
      </c>
      <c r="F4568" t="inlineStr">
        <is>
          <t>2016-04</t>
        </is>
      </c>
      <c r="G4568" t="inlineStr">
        <is>
          <t>Office Supplies</t>
        </is>
      </c>
      <c r="H4568" t="inlineStr">
        <is>
          <t>Storage</t>
        </is>
      </c>
      <c r="I4568" t="inlineStr">
        <is>
          <t>Pizazz Global Quick File</t>
        </is>
      </c>
      <c r="J4568" s="8" t="n">
        <v>2</v>
      </c>
      <c r="K4568" s="10" t="n">
        <v>0.2</v>
      </c>
      <c r="L4568" s="11" t="n">
        <v>23.952</v>
      </c>
      <c r="M4568" s="11">
        <f>L4568-N4568</f>
        <v>21.556800000000003</v>
      </c>
      <c r="N4568" s="11" t="n">
        <v>2.3952</v>
      </c>
      <c r="O4568">
        <f>IF(L4568=0,"—",N4568/L4568)</f>
        <v>0.09999999999999999</v>
      </c>
      <c r="P4568" t="inlineStr">
        <is>
          <t>Central</t>
        </is>
      </c>
      <c r="Q4568" t="inlineStr">
        <is>
          <t>Home Office</t>
        </is>
      </c>
    </row>
    <row r="4569">
      <c r="A4569" s="8" t="n">
        <v>1037</v>
      </c>
      <c r="B4569" t="inlineStr">
        <is>
          <t>CA-2016-113061</t>
        </is>
      </c>
      <c r="C4569" s="9" t="n">
        <v>42482</v>
      </c>
      <c r="D4569" s="8" t="n">
        <v>2016</v>
      </c>
      <c r="E4569" s="8" t="n">
        <v>4</v>
      </c>
      <c r="F4569" t="inlineStr">
        <is>
          <t>2016-04</t>
        </is>
      </c>
      <c r="G4569" t="inlineStr">
        <is>
          <t>Furniture</t>
        </is>
      </c>
      <c r="H4569" t="inlineStr">
        <is>
          <t>Furnishings</t>
        </is>
      </c>
      <c r="I4569" t="inlineStr">
        <is>
          <t>Eldon Advantage Chair Mats for Low to Medium Pile Carpets</t>
        </is>
      </c>
      <c r="J4569" s="8" t="n">
        <v>2</v>
      </c>
      <c r="K4569" s="10" t="n">
        <v>0</v>
      </c>
      <c r="L4569" s="11" t="n">
        <v>86.62</v>
      </c>
      <c r="M4569" s="11">
        <f>L4569-N4569</f>
        <v>77.958</v>
      </c>
      <c r="N4569" s="11" t="n">
        <v>8.662000000000001</v>
      </c>
      <c r="O4569">
        <f>IF(L4569=0,"—",N4569/L4569)</f>
        <v>0.1</v>
      </c>
      <c r="P4569" t="inlineStr">
        <is>
          <t>Central</t>
        </is>
      </c>
      <c r="Q4569" t="inlineStr">
        <is>
          <t>Home Office</t>
        </is>
      </c>
    </row>
    <row r="4570">
      <c r="A4570" s="8" t="n">
        <v>467</v>
      </c>
      <c r="B4570" t="inlineStr">
        <is>
          <t>CA-2016-109869</t>
        </is>
      </c>
      <c r="C4570" s="9" t="n">
        <v>42482</v>
      </c>
      <c r="D4570" s="8" t="n">
        <v>2016</v>
      </c>
      <c r="E4570" s="8" t="n">
        <v>4</v>
      </c>
      <c r="F4570" t="inlineStr">
        <is>
          <t>2016-04</t>
        </is>
      </c>
      <c r="G4570" t="inlineStr">
        <is>
          <t>Office Supplies</t>
        </is>
      </c>
      <c r="H4570" t="inlineStr">
        <is>
          <t>Appliances</t>
        </is>
      </c>
      <c r="I4570" t="inlineStr">
        <is>
          <t>Fellowes Premier Superior Surge Suppressor, 10-Outlet, With Phone and Remote</t>
        </is>
      </c>
      <c r="J4570" s="8" t="n">
        <v>2</v>
      </c>
      <c r="K4570" s="10" t="n">
        <v>0.2</v>
      </c>
      <c r="L4570" s="11" t="n">
        <v>78.27200000000001</v>
      </c>
      <c r="M4570" s="11">
        <f>L4570-N4570</f>
        <v>72.4016</v>
      </c>
      <c r="N4570" s="11" t="n">
        <v>5.8704</v>
      </c>
      <c r="O4570">
        <f>IF(L4570=0,"—",N4570/L4570)</f>
        <v>0.075</v>
      </c>
      <c r="P4570" t="inlineStr">
        <is>
          <t>West</t>
        </is>
      </c>
      <c r="Q4570" t="inlineStr">
        <is>
          <t>Home Office</t>
        </is>
      </c>
    </row>
    <row r="4571">
      <c r="A4571" s="8" t="n">
        <v>466</v>
      </c>
      <c r="B4571" t="inlineStr">
        <is>
          <t>CA-2016-109869</t>
        </is>
      </c>
      <c r="C4571" s="9" t="n">
        <v>42482</v>
      </c>
      <c r="D4571" s="8" t="n">
        <v>2016</v>
      </c>
      <c r="E4571" s="8" t="n">
        <v>4</v>
      </c>
      <c r="F4571" t="inlineStr">
        <is>
          <t>2016-04</t>
        </is>
      </c>
      <c r="G4571" t="inlineStr">
        <is>
          <t>Office Supplies</t>
        </is>
      </c>
      <c r="H4571" t="inlineStr">
        <is>
          <t>Supplies</t>
        </is>
      </c>
      <c r="I4571" t="inlineStr">
        <is>
          <t>Premier Electric Letter Opener</t>
        </is>
      </c>
      <c r="J4571" s="8" t="n">
        <v>2</v>
      </c>
      <c r="K4571" s="10" t="n">
        <v>0.2</v>
      </c>
      <c r="L4571" s="11" t="n">
        <v>185.376</v>
      </c>
      <c r="M4571" s="11">
        <f>L4571-N4571</f>
        <v>220.13400000000001</v>
      </c>
      <c r="N4571" s="11" t="n">
        <v>-34.758</v>
      </c>
      <c r="O4571">
        <f>IF(L4571=0,"—",N4571/L4571)</f>
        <v>-0.1875</v>
      </c>
      <c r="P4571" t="inlineStr">
        <is>
          <t>West</t>
        </is>
      </c>
      <c r="Q4571" t="inlineStr">
        <is>
          <t>Home Office</t>
        </is>
      </c>
    </row>
    <row r="4572">
      <c r="A4572" s="8" t="n">
        <v>1886</v>
      </c>
      <c r="B4572" t="inlineStr">
        <is>
          <t>CA-2016-147578</t>
        </is>
      </c>
      <c r="C4572" s="9" t="n">
        <v>42482</v>
      </c>
      <c r="D4572" s="8" t="n">
        <v>2016</v>
      </c>
      <c r="E4572" s="8" t="n">
        <v>4</v>
      </c>
      <c r="F4572" t="inlineStr">
        <is>
          <t>2016-04</t>
        </is>
      </c>
      <c r="G4572" t="inlineStr">
        <is>
          <t>Furniture</t>
        </is>
      </c>
      <c r="H4572" t="inlineStr">
        <is>
          <t>Furnishings</t>
        </is>
      </c>
      <c r="I4572" t="inlineStr">
        <is>
          <t>Ultra Door Pull Handle</t>
        </is>
      </c>
      <c r="J4572" s="8" t="n">
        <v>3</v>
      </c>
      <c r="K4572" s="10" t="n">
        <v>0</v>
      </c>
      <c r="L4572" s="11" t="n">
        <v>31.56</v>
      </c>
      <c r="M4572" s="11">
        <f>L4572-N4572</f>
        <v>21.1452</v>
      </c>
      <c r="N4572" s="11" t="n">
        <v>10.4148</v>
      </c>
      <c r="O4572">
        <f>IF(L4572=0,"—",N4572/L4572)</f>
        <v>0.33</v>
      </c>
      <c r="P4572" t="inlineStr">
        <is>
          <t>West</t>
        </is>
      </c>
      <c r="Q4572" t="inlineStr">
        <is>
          <t>Consumer</t>
        </is>
      </c>
    </row>
    <row r="4573">
      <c r="A4573" s="8" t="n">
        <v>464</v>
      </c>
      <c r="B4573" t="inlineStr">
        <is>
          <t>CA-2016-109869</t>
        </is>
      </c>
      <c r="C4573" s="9" t="n">
        <v>42482</v>
      </c>
      <c r="D4573" s="8" t="n">
        <v>2016</v>
      </c>
      <c r="E4573" s="8" t="n">
        <v>4</v>
      </c>
      <c r="F4573" t="inlineStr">
        <is>
          <t>2016-04</t>
        </is>
      </c>
      <c r="G4573" t="inlineStr">
        <is>
          <t>Furniture</t>
        </is>
      </c>
      <c r="H4573" t="inlineStr">
        <is>
          <t>Tables</t>
        </is>
      </c>
      <c r="I4573" t="inlineStr">
        <is>
          <t>Bush Advantage Collection Racetrack Conference Table</t>
        </is>
      </c>
      <c r="J4573" s="8" t="n">
        <v>6</v>
      </c>
      <c r="K4573" s="10" t="n">
        <v>0.5</v>
      </c>
      <c r="L4573" s="11" t="n">
        <v>1272.63</v>
      </c>
      <c r="M4573" s="11">
        <f>L4573-N4573</f>
        <v>2087.1132000000002</v>
      </c>
      <c r="N4573" s="11" t="n">
        <v>-814.4832</v>
      </c>
      <c r="O4573">
        <f>IF(L4573=0,"—",N4573/L4573)</f>
        <v>-0.6399999999999999</v>
      </c>
      <c r="P4573" t="inlineStr">
        <is>
          <t>West</t>
        </is>
      </c>
      <c r="Q4573" t="inlineStr">
        <is>
          <t>Home Office</t>
        </is>
      </c>
    </row>
    <row r="4574">
      <c r="A4574" s="8" t="n">
        <v>9504</v>
      </c>
      <c r="B4574" t="inlineStr">
        <is>
          <t>CA-2016-101329</t>
        </is>
      </c>
      <c r="C4574" s="9" t="n">
        <v>42482</v>
      </c>
      <c r="D4574" s="8" t="n">
        <v>2016</v>
      </c>
      <c r="E4574" s="8" t="n">
        <v>4</v>
      </c>
      <c r="F4574" t="inlineStr">
        <is>
          <t>2016-04</t>
        </is>
      </c>
      <c r="G4574" t="inlineStr">
        <is>
          <t>Office Supplies</t>
        </is>
      </c>
      <c r="H4574" t="inlineStr">
        <is>
          <t>Art</t>
        </is>
      </c>
      <c r="I4574" t="inlineStr">
        <is>
          <t>Newell 32</t>
        </is>
      </c>
      <c r="J4574" s="8" t="n">
        <v>1</v>
      </c>
      <c r="K4574" s="10" t="n">
        <v>0</v>
      </c>
      <c r="L4574" s="11" t="n">
        <v>2.88</v>
      </c>
      <c r="M4574" s="11">
        <f>L4574-N4574</f>
        <v>2.0736</v>
      </c>
      <c r="N4574" s="11" t="n">
        <v>0.8064</v>
      </c>
      <c r="O4574">
        <f>IF(L4574=0,"—",N4574/L4574)</f>
        <v>0.28</v>
      </c>
      <c r="P4574" t="inlineStr">
        <is>
          <t>East</t>
        </is>
      </c>
      <c r="Q4574" t="inlineStr">
        <is>
          <t>Consumer</t>
        </is>
      </c>
    </row>
    <row r="4575">
      <c r="A4575" s="8" t="n">
        <v>463</v>
      </c>
      <c r="B4575" t="inlineStr">
        <is>
          <t>CA-2016-109869</t>
        </is>
      </c>
      <c r="C4575" s="9" t="n">
        <v>42482</v>
      </c>
      <c r="D4575" s="8" t="n">
        <v>2016</v>
      </c>
      <c r="E4575" s="8" t="n">
        <v>4</v>
      </c>
      <c r="F4575" t="inlineStr">
        <is>
          <t>2016-04</t>
        </is>
      </c>
      <c r="G4575" t="inlineStr">
        <is>
          <t>Furniture</t>
        </is>
      </c>
      <c r="H4575" t="inlineStr">
        <is>
          <t>Furnishings</t>
        </is>
      </c>
      <c r="I4575" t="inlineStr">
        <is>
          <t>Eldon Wave Desk Accessories</t>
        </is>
      </c>
      <c r="J4575" s="8" t="n">
        <v>5</v>
      </c>
      <c r="K4575" s="10" t="n">
        <v>0.2</v>
      </c>
      <c r="L4575" s="11" t="n">
        <v>23.56</v>
      </c>
      <c r="M4575" s="11">
        <f>L4575-N4575</f>
        <v>16.491999999999997</v>
      </c>
      <c r="N4575" s="11" t="n">
        <v>7.068</v>
      </c>
      <c r="O4575">
        <f>IF(L4575=0,"—",N4575/L4575)</f>
        <v>0.3</v>
      </c>
      <c r="P4575" t="inlineStr">
        <is>
          <t>West</t>
        </is>
      </c>
      <c r="Q4575" t="inlineStr">
        <is>
          <t>Home Office</t>
        </is>
      </c>
    </row>
    <row r="4576">
      <c r="A4576" s="8" t="n">
        <v>9503</v>
      </c>
      <c r="B4576" t="inlineStr">
        <is>
          <t>CA-2016-101329</t>
        </is>
      </c>
      <c r="C4576" s="9" t="n">
        <v>42482</v>
      </c>
      <c r="D4576" s="8" t="n">
        <v>2016</v>
      </c>
      <c r="E4576" s="8" t="n">
        <v>4</v>
      </c>
      <c r="F4576" t="inlineStr">
        <is>
          <t>2016-04</t>
        </is>
      </c>
      <c r="G4576" t="inlineStr">
        <is>
          <t>Office Supplies</t>
        </is>
      </c>
      <c r="H4576" t="inlineStr">
        <is>
          <t>Art</t>
        </is>
      </c>
      <c r="I4576" t="inlineStr">
        <is>
          <t>Barrel Sharpener</t>
        </is>
      </c>
      <c r="J4576" s="8" t="n">
        <v>9</v>
      </c>
      <c r="K4576" s="10" t="n">
        <v>0</v>
      </c>
      <c r="L4576" s="11" t="n">
        <v>32.13</v>
      </c>
      <c r="M4576" s="11">
        <f>L4576-N4576</f>
        <v>23.776200000000003</v>
      </c>
      <c r="N4576" s="11" t="n">
        <v>8.3538</v>
      </c>
      <c r="O4576">
        <f>IF(L4576=0,"—",N4576/L4576)</f>
        <v>0.25999999999999995</v>
      </c>
      <c r="P4576" t="inlineStr">
        <is>
          <t>East</t>
        </is>
      </c>
      <c r="Q4576" t="inlineStr">
        <is>
          <t>Consumer</t>
        </is>
      </c>
    </row>
    <row r="4577">
      <c r="A4577" s="8" t="n">
        <v>359</v>
      </c>
      <c r="B4577" t="inlineStr">
        <is>
          <t>CA-2016-130001</t>
        </is>
      </c>
      <c r="C4577" s="9" t="n">
        <v>42483</v>
      </c>
      <c r="D4577" s="8" t="n">
        <v>2016</v>
      </c>
      <c r="E4577" s="8" t="n">
        <v>4</v>
      </c>
      <c r="F4577" t="inlineStr">
        <is>
          <t>2016-04</t>
        </is>
      </c>
      <c r="G4577" t="inlineStr">
        <is>
          <t>Office Supplies</t>
        </is>
      </c>
      <c r="H4577" t="inlineStr">
        <is>
          <t>Paper</t>
        </is>
      </c>
      <c r="I4577" t="inlineStr">
        <is>
          <t>Southworth 25% Cotton Linen-Finish Paper &amp; Envelopes</t>
        </is>
      </c>
      <c r="J4577" s="8" t="n">
        <v>5</v>
      </c>
      <c r="K4577" s="10" t="n">
        <v>0.2</v>
      </c>
      <c r="L4577" s="11" t="n">
        <v>36.24</v>
      </c>
      <c r="M4577" s="11">
        <f>L4577-N4577</f>
        <v>24.915000000000003</v>
      </c>
      <c r="N4577" s="11" t="n">
        <v>11.325</v>
      </c>
      <c r="O4577">
        <f>IF(L4577=0,"—",N4577/L4577)</f>
        <v>0.31249999999999994</v>
      </c>
      <c r="P4577" t="inlineStr">
        <is>
          <t>South</t>
        </is>
      </c>
      <c r="Q4577" t="inlineStr">
        <is>
          <t>Corporate</t>
        </is>
      </c>
    </row>
    <row r="4578">
      <c r="A4578" s="8" t="n">
        <v>2830</v>
      </c>
      <c r="B4578" t="inlineStr">
        <is>
          <t>CA-2016-124149</t>
        </is>
      </c>
      <c r="C4578" s="9" t="n">
        <v>42483</v>
      </c>
      <c r="D4578" s="8" t="n">
        <v>2016</v>
      </c>
      <c r="E4578" s="8" t="n">
        <v>4</v>
      </c>
      <c r="F4578" t="inlineStr">
        <is>
          <t>2016-04</t>
        </is>
      </c>
      <c r="G4578" t="inlineStr">
        <is>
          <t>Office Supplies</t>
        </is>
      </c>
      <c r="H4578" t="inlineStr">
        <is>
          <t>Storage</t>
        </is>
      </c>
      <c r="I4578" t="inlineStr">
        <is>
          <t>Eldon Fold 'N Roll Cart System</t>
        </is>
      </c>
      <c r="J4578" s="8" t="n">
        <v>5</v>
      </c>
      <c r="K4578" s="10" t="n">
        <v>0.2</v>
      </c>
      <c r="L4578" s="11" t="n">
        <v>55.92</v>
      </c>
      <c r="M4578" s="11">
        <f>L4578-N4578</f>
        <v>49.629000000000005</v>
      </c>
      <c r="N4578" s="11" t="n">
        <v>6.291</v>
      </c>
      <c r="O4578">
        <f>IF(L4578=0,"—",N4578/L4578)</f>
        <v>0.1125</v>
      </c>
      <c r="P4578" t="inlineStr">
        <is>
          <t>East</t>
        </is>
      </c>
      <c r="Q4578" t="inlineStr">
        <is>
          <t>Consumer</t>
        </is>
      </c>
    </row>
    <row r="4579">
      <c r="A4579" s="8" t="n">
        <v>2831</v>
      </c>
      <c r="B4579" t="inlineStr">
        <is>
          <t>CA-2016-124149</t>
        </is>
      </c>
      <c r="C4579" s="9" t="n">
        <v>42483</v>
      </c>
      <c r="D4579" s="8" t="n">
        <v>2016</v>
      </c>
      <c r="E4579" s="8" t="n">
        <v>4</v>
      </c>
      <c r="F4579" t="inlineStr">
        <is>
          <t>2016-04</t>
        </is>
      </c>
      <c r="G4579" t="inlineStr">
        <is>
          <t>Office Supplies</t>
        </is>
      </c>
      <c r="H4579" t="inlineStr">
        <is>
          <t>Paper</t>
        </is>
      </c>
      <c r="I4579" t="inlineStr">
        <is>
          <t>Xerox 1942</t>
        </is>
      </c>
      <c r="J4579" s="8" t="n">
        <v>2</v>
      </c>
      <c r="K4579" s="10" t="n">
        <v>0.2</v>
      </c>
      <c r="L4579" s="11" t="n">
        <v>78.304</v>
      </c>
      <c r="M4579" s="11">
        <f>L4579-N4579</f>
        <v>48.94</v>
      </c>
      <c r="N4579" s="11" t="n">
        <v>29.364</v>
      </c>
      <c r="O4579">
        <f>IF(L4579=0,"—",N4579/L4579)</f>
        <v>0.375</v>
      </c>
      <c r="P4579" t="inlineStr">
        <is>
          <t>East</t>
        </is>
      </c>
      <c r="Q4579" t="inlineStr">
        <is>
          <t>Consumer</t>
        </is>
      </c>
    </row>
    <row r="4580">
      <c r="A4580" s="8" t="n">
        <v>9668</v>
      </c>
      <c r="B4580" t="inlineStr">
        <is>
          <t>CA-2016-126270</t>
        </is>
      </c>
      <c r="C4580" s="9" t="n">
        <v>42483</v>
      </c>
      <c r="D4580" s="8" t="n">
        <v>2016</v>
      </c>
      <c r="E4580" s="8" t="n">
        <v>4</v>
      </c>
      <c r="F4580" t="inlineStr">
        <is>
          <t>2016-04</t>
        </is>
      </c>
      <c r="G4580" t="inlineStr">
        <is>
          <t>Office Supplies</t>
        </is>
      </c>
      <c r="H4580" t="inlineStr">
        <is>
          <t>Binders</t>
        </is>
      </c>
      <c r="I4580" t="inlineStr">
        <is>
          <t>Recycled Pressboard Report Cover with Reinforced Top Hinge</t>
        </is>
      </c>
      <c r="J4580" s="8" t="n">
        <v>7</v>
      </c>
      <c r="K4580" s="10" t="n">
        <v>0.2</v>
      </c>
      <c r="L4580" s="11" t="n">
        <v>18.088</v>
      </c>
      <c r="M4580" s="11">
        <f>L4580-N4580</f>
        <v>11.531100000000002</v>
      </c>
      <c r="N4580" s="11" t="n">
        <v>6.5569</v>
      </c>
      <c r="O4580">
        <f>IF(L4580=0,"—",N4580/L4580)</f>
        <v>0.3625</v>
      </c>
      <c r="P4580" t="inlineStr">
        <is>
          <t>West</t>
        </is>
      </c>
      <c r="Q4580" t="inlineStr">
        <is>
          <t>Consumer</t>
        </is>
      </c>
    </row>
    <row r="4581">
      <c r="A4581" s="8" t="n">
        <v>2829</v>
      </c>
      <c r="B4581" t="inlineStr">
        <is>
          <t>CA-2016-124149</t>
        </is>
      </c>
      <c r="C4581" s="9" t="n">
        <v>42483</v>
      </c>
      <c r="D4581" s="8" t="n">
        <v>2016</v>
      </c>
      <c r="E4581" s="8" t="n">
        <v>4</v>
      </c>
      <c r="F4581" t="inlineStr">
        <is>
          <t>2016-04</t>
        </is>
      </c>
      <c r="G4581" t="inlineStr">
        <is>
          <t>Office Supplies</t>
        </is>
      </c>
      <c r="H4581" t="inlineStr">
        <is>
          <t>Paper</t>
        </is>
      </c>
      <c r="I4581" t="inlineStr">
        <is>
          <t>Embossed Ink Jet Note Cards</t>
        </is>
      </c>
      <c r="J4581" s="8" t="n">
        <v>6</v>
      </c>
      <c r="K4581" s="10" t="n">
        <v>0.2</v>
      </c>
      <c r="L4581" s="11" t="n">
        <v>108.336</v>
      </c>
      <c r="M4581" s="11">
        <f>L4581-N4581</f>
        <v>70.41839999999999</v>
      </c>
      <c r="N4581" s="11" t="n">
        <v>37.9176</v>
      </c>
      <c r="O4581">
        <f>IF(L4581=0,"—",N4581/L4581)</f>
        <v>0.35000000000000003</v>
      </c>
      <c r="P4581" t="inlineStr">
        <is>
          <t>East</t>
        </is>
      </c>
      <c r="Q4581" t="inlineStr">
        <is>
          <t>Consumer</t>
        </is>
      </c>
    </row>
    <row r="4582">
      <c r="A4582" s="8" t="n">
        <v>9669</v>
      </c>
      <c r="B4582" t="inlineStr">
        <is>
          <t>CA-2016-126270</t>
        </is>
      </c>
      <c r="C4582" s="9" t="n">
        <v>42483</v>
      </c>
      <c r="D4582" s="8" t="n">
        <v>2016</v>
      </c>
      <c r="E4582" s="8" t="n">
        <v>4</v>
      </c>
      <c r="F4582" t="inlineStr">
        <is>
          <t>2016-04</t>
        </is>
      </c>
      <c r="G4582" t="inlineStr">
        <is>
          <t>Office Supplies</t>
        </is>
      </c>
      <c r="H4582" t="inlineStr">
        <is>
          <t>Envelopes</t>
        </is>
      </c>
      <c r="I4582" t="inlineStr">
        <is>
          <t>Recycled Interoffice Envelopes with String and Button Closure, 10 x 13</t>
        </is>
      </c>
      <c r="J4582" s="8" t="n">
        <v>3</v>
      </c>
      <c r="K4582" s="10" t="n">
        <v>0</v>
      </c>
      <c r="L4582" s="11" t="n">
        <v>71.97</v>
      </c>
      <c r="M4582" s="11">
        <f>L4582-N4582</f>
        <v>35.985</v>
      </c>
      <c r="N4582" s="11" t="n">
        <v>35.985</v>
      </c>
      <c r="O4582">
        <f>IF(L4582=0,"—",N4582/L4582)</f>
        <v>0.5</v>
      </c>
      <c r="P4582" t="inlineStr">
        <is>
          <t>West</t>
        </is>
      </c>
      <c r="Q4582" t="inlineStr">
        <is>
          <t>Consumer</t>
        </is>
      </c>
    </row>
    <row r="4583">
      <c r="A4583" s="8" t="n">
        <v>325</v>
      </c>
      <c r="B4583" t="inlineStr">
        <is>
          <t>CA-2016-162138</t>
        </is>
      </c>
      <c r="C4583" s="9" t="n">
        <v>42483</v>
      </c>
      <c r="D4583" s="8" t="n">
        <v>2016</v>
      </c>
      <c r="E4583" s="8" t="n">
        <v>4</v>
      </c>
      <c r="F4583" t="inlineStr">
        <is>
          <t>2016-04</t>
        </is>
      </c>
      <c r="G4583" t="inlineStr">
        <is>
          <t>Technology</t>
        </is>
      </c>
      <c r="H4583" t="inlineStr">
        <is>
          <t>Accessories</t>
        </is>
      </c>
      <c r="I4583" t="inlineStr">
        <is>
          <t>Logitech Wireless Headset h800</t>
        </is>
      </c>
      <c r="J4583" s="8" t="n">
        <v>1</v>
      </c>
      <c r="K4583" s="10" t="n">
        <v>0</v>
      </c>
      <c r="L4583" s="11" t="n">
        <v>99.98999999999999</v>
      </c>
      <c r="M4583" s="11">
        <f>L4583-N4583</f>
        <v>64.9935</v>
      </c>
      <c r="N4583" s="11" t="n">
        <v>34.9965</v>
      </c>
      <c r="O4583">
        <f>IF(L4583=0,"—",N4583/L4583)</f>
        <v>0.35</v>
      </c>
      <c r="P4583" t="inlineStr">
        <is>
          <t>West</t>
        </is>
      </c>
      <c r="Q4583" t="inlineStr">
        <is>
          <t>Corporate</t>
        </is>
      </c>
    </row>
    <row r="4584">
      <c r="A4584" s="8" t="n">
        <v>324</v>
      </c>
      <c r="B4584" t="inlineStr">
        <is>
          <t>CA-2016-162138</t>
        </is>
      </c>
      <c r="C4584" s="9" t="n">
        <v>42483</v>
      </c>
      <c r="D4584" s="8" t="n">
        <v>2016</v>
      </c>
      <c r="E4584" s="8" t="n">
        <v>4</v>
      </c>
      <c r="F4584" t="inlineStr">
        <is>
          <t>2016-04</t>
        </is>
      </c>
      <c r="G4584" t="inlineStr">
        <is>
          <t>Office Supplies</t>
        </is>
      </c>
      <c r="H4584" t="inlineStr">
        <is>
          <t>Binders</t>
        </is>
      </c>
      <c r="I4584" t="inlineStr">
        <is>
          <t>Ibico Laser Imprintable Binding System Covers</t>
        </is>
      </c>
      <c r="J4584" s="8" t="n">
        <v>6</v>
      </c>
      <c r="K4584" s="10" t="n">
        <v>0.2</v>
      </c>
      <c r="L4584" s="11" t="n">
        <v>251.52</v>
      </c>
      <c r="M4584" s="11">
        <f>L4584-N4584</f>
        <v>169.776</v>
      </c>
      <c r="N4584" s="11" t="n">
        <v>81.744</v>
      </c>
      <c r="O4584">
        <f>IF(L4584=0,"—",N4584/L4584)</f>
        <v>0.325</v>
      </c>
      <c r="P4584" t="inlineStr">
        <is>
          <t>West</t>
        </is>
      </c>
      <c r="Q4584" t="inlineStr">
        <is>
          <t>Corporate</t>
        </is>
      </c>
    </row>
    <row r="4585">
      <c r="A4585" s="8" t="n">
        <v>3235</v>
      </c>
      <c r="B4585" t="inlineStr">
        <is>
          <t>CA-2016-138933</t>
        </is>
      </c>
      <c r="C4585" s="9" t="n">
        <v>42484</v>
      </c>
      <c r="D4585" s="8" t="n">
        <v>2016</v>
      </c>
      <c r="E4585" s="8" t="n">
        <v>4</v>
      </c>
      <c r="F4585" t="inlineStr">
        <is>
          <t>2016-04</t>
        </is>
      </c>
      <c r="G4585" t="inlineStr">
        <is>
          <t>Office Supplies</t>
        </is>
      </c>
      <c r="H4585" t="inlineStr">
        <is>
          <t>Binders</t>
        </is>
      </c>
      <c r="I4585" t="inlineStr">
        <is>
          <t>Cardinal Holdit Business Card Pockets</t>
        </is>
      </c>
      <c r="J4585" s="8" t="n">
        <v>1</v>
      </c>
      <c r="K4585" s="10" t="n">
        <v>0.2</v>
      </c>
      <c r="L4585" s="11" t="n">
        <v>3.984</v>
      </c>
      <c r="M4585" s="11">
        <f>L4585-N4585</f>
        <v>2.5896</v>
      </c>
      <c r="N4585" s="11" t="n">
        <v>1.3944</v>
      </c>
      <c r="O4585">
        <f>IF(L4585=0,"—",N4585/L4585)</f>
        <v>0.35000000000000003</v>
      </c>
      <c r="P4585" t="inlineStr">
        <is>
          <t>West</t>
        </is>
      </c>
      <c r="Q4585" t="inlineStr">
        <is>
          <t>Consumer</t>
        </is>
      </c>
    </row>
    <row r="4586">
      <c r="A4586" s="8" t="n">
        <v>1180</v>
      </c>
      <c r="B4586" t="inlineStr">
        <is>
          <t>CA-2016-168081</t>
        </is>
      </c>
      <c r="C4586" s="9" t="n">
        <v>42484</v>
      </c>
      <c r="D4586" s="8" t="n">
        <v>2016</v>
      </c>
      <c r="E4586" s="8" t="n">
        <v>4</v>
      </c>
      <c r="F4586" t="inlineStr">
        <is>
          <t>2016-04</t>
        </is>
      </c>
      <c r="G4586" t="inlineStr">
        <is>
          <t>Technology</t>
        </is>
      </c>
      <c r="H4586" t="inlineStr">
        <is>
          <t>Accessories</t>
        </is>
      </c>
      <c r="I4586" t="inlineStr">
        <is>
          <t>Plantronics S12 Corded Telephone Headset System</t>
        </is>
      </c>
      <c r="J4586" s="8" t="n">
        <v>3</v>
      </c>
      <c r="K4586" s="10" t="n">
        <v>0.2</v>
      </c>
      <c r="L4586" s="11" t="n">
        <v>258.696</v>
      </c>
      <c r="M4586" s="11">
        <f>L4586-N4586</f>
        <v>194.02200000000002</v>
      </c>
      <c r="N4586" s="11" t="n">
        <v>64.67400000000001</v>
      </c>
      <c r="O4586">
        <f>IF(L4586=0,"—",N4586/L4586)</f>
        <v>0.25</v>
      </c>
      <c r="P4586" t="inlineStr">
        <is>
          <t>Central</t>
        </is>
      </c>
      <c r="Q4586" t="inlineStr">
        <is>
          <t>Home Office</t>
        </is>
      </c>
    </row>
    <row r="4587">
      <c r="A4587" s="8" t="n">
        <v>4987</v>
      </c>
      <c r="B4587" t="inlineStr">
        <is>
          <t>CA-2016-149279</t>
        </is>
      </c>
      <c r="C4587" s="9" t="n">
        <v>42484</v>
      </c>
      <c r="D4587" s="8" t="n">
        <v>2016</v>
      </c>
      <c r="E4587" s="8" t="n">
        <v>4</v>
      </c>
      <c r="F4587" t="inlineStr">
        <is>
          <t>2016-04</t>
        </is>
      </c>
      <c r="G4587" t="inlineStr">
        <is>
          <t>Office Supplies</t>
        </is>
      </c>
      <c r="H4587" t="inlineStr">
        <is>
          <t>Paper</t>
        </is>
      </c>
      <c r="I4587" t="inlineStr">
        <is>
          <t>Xerox 226</t>
        </is>
      </c>
      <c r="J4587" s="8" t="n">
        <v>3</v>
      </c>
      <c r="K4587" s="10" t="n">
        <v>0.2</v>
      </c>
      <c r="L4587" s="11" t="n">
        <v>15.552</v>
      </c>
      <c r="M4587" s="11">
        <f>L4587-N4587</f>
        <v>10.108799999999999</v>
      </c>
      <c r="N4587" s="11" t="n">
        <v>5.4432</v>
      </c>
      <c r="O4587">
        <f>IF(L4587=0,"—",N4587/L4587)</f>
        <v>0.35000000000000003</v>
      </c>
      <c r="P4587" t="inlineStr">
        <is>
          <t>West</t>
        </is>
      </c>
      <c r="Q4587" t="inlineStr">
        <is>
          <t>Home Office</t>
        </is>
      </c>
    </row>
    <row r="4588">
      <c r="A4588" s="8" t="n">
        <v>4988</v>
      </c>
      <c r="B4588" t="inlineStr">
        <is>
          <t>CA-2016-149279</t>
        </is>
      </c>
      <c r="C4588" s="9" t="n">
        <v>42484</v>
      </c>
      <c r="D4588" s="8" t="n">
        <v>2016</v>
      </c>
      <c r="E4588" s="8" t="n">
        <v>4</v>
      </c>
      <c r="F4588" t="inlineStr">
        <is>
          <t>2016-04</t>
        </is>
      </c>
      <c r="G4588" t="inlineStr">
        <is>
          <t>Furniture</t>
        </is>
      </c>
      <c r="H4588" t="inlineStr">
        <is>
          <t>Chairs</t>
        </is>
      </c>
      <c r="I4588" t="inlineStr">
        <is>
          <t>SAFCO Arco Folding Chair</t>
        </is>
      </c>
      <c r="J4588" s="8" t="n">
        <v>6</v>
      </c>
      <c r="K4588" s="10" t="n">
        <v>0.2</v>
      </c>
      <c r="L4588" s="11" t="n">
        <v>1325.76</v>
      </c>
      <c r="M4588" s="11">
        <f>L4588-N4588</f>
        <v>1176.612</v>
      </c>
      <c r="N4588" s="11" t="n">
        <v>149.148</v>
      </c>
      <c r="O4588">
        <f>IF(L4588=0,"—",N4588/L4588)</f>
        <v>0.1125</v>
      </c>
      <c r="P4588" t="inlineStr">
        <is>
          <t>West</t>
        </is>
      </c>
      <c r="Q4588" t="inlineStr">
        <is>
          <t>Home Office</t>
        </is>
      </c>
    </row>
    <row r="4589">
      <c r="A4589" s="8" t="n">
        <v>4989</v>
      </c>
      <c r="B4589" t="inlineStr">
        <is>
          <t>CA-2016-149279</t>
        </is>
      </c>
      <c r="C4589" s="9" t="n">
        <v>42484</v>
      </c>
      <c r="D4589" s="8" t="n">
        <v>2016</v>
      </c>
      <c r="E4589" s="8" t="n">
        <v>4</v>
      </c>
      <c r="F4589" t="inlineStr">
        <is>
          <t>2016-04</t>
        </is>
      </c>
      <c r="G4589" t="inlineStr">
        <is>
          <t>Office Supplies</t>
        </is>
      </c>
      <c r="H4589" t="inlineStr">
        <is>
          <t>Binders</t>
        </is>
      </c>
      <c r="I4589" t="inlineStr">
        <is>
          <t>Wilson Jones Impact Binders</t>
        </is>
      </c>
      <c r="J4589" s="8" t="n">
        <v>2</v>
      </c>
      <c r="K4589" s="10" t="n">
        <v>0.7</v>
      </c>
      <c r="L4589" s="11" t="n">
        <v>3.108</v>
      </c>
      <c r="M4589" s="11">
        <f>L4589-N4589</f>
        <v>5.2836</v>
      </c>
      <c r="N4589" s="11" t="n">
        <v>-2.1756</v>
      </c>
      <c r="O4589">
        <f>IF(L4589=0,"—",N4589/L4589)</f>
        <v>-0.7000000000000001</v>
      </c>
      <c r="P4589" t="inlineStr">
        <is>
          <t>West</t>
        </is>
      </c>
      <c r="Q4589" t="inlineStr">
        <is>
          <t>Home Office</t>
        </is>
      </c>
    </row>
    <row r="4590">
      <c r="A4590" s="8" t="n">
        <v>334</v>
      </c>
      <c r="B4590" t="inlineStr">
        <is>
          <t>US-2016-150147</t>
        </is>
      </c>
      <c r="C4590" s="9" t="n">
        <v>42485</v>
      </c>
      <c r="D4590" s="8" t="n">
        <v>2016</v>
      </c>
      <c r="E4590" s="8" t="n">
        <v>4</v>
      </c>
      <c r="F4590" t="inlineStr">
        <is>
          <t>2016-04</t>
        </is>
      </c>
      <c r="G4590" t="inlineStr">
        <is>
          <t>Office Supplies</t>
        </is>
      </c>
      <c r="H4590" t="inlineStr">
        <is>
          <t>Binders</t>
        </is>
      </c>
      <c r="I4590" t="inlineStr">
        <is>
          <t>Wilson Jones Custom Binder Spines &amp; Labels</t>
        </is>
      </c>
      <c r="J4590" s="8" t="n">
        <v>3</v>
      </c>
      <c r="K4590" s="10" t="n">
        <v>0.7</v>
      </c>
      <c r="L4590" s="11" t="n">
        <v>4.896</v>
      </c>
      <c r="M4590" s="11">
        <f>L4590-N4590</f>
        <v>8.3232</v>
      </c>
      <c r="N4590" s="11" t="n">
        <v>-3.4272</v>
      </c>
      <c r="O4590">
        <f>IF(L4590=0,"—",N4590/L4590)</f>
        <v>-0.7000000000000001</v>
      </c>
      <c r="P4590" t="inlineStr">
        <is>
          <t>East</t>
        </is>
      </c>
      <c r="Q4590" t="inlineStr">
        <is>
          <t>Consumer</t>
        </is>
      </c>
    </row>
    <row r="4591">
      <c r="A4591" s="8" t="n">
        <v>332</v>
      </c>
      <c r="B4591" t="inlineStr">
        <is>
          <t>US-2016-150147</t>
        </is>
      </c>
      <c r="C4591" s="9" t="n">
        <v>42485</v>
      </c>
      <c r="D4591" s="8" t="n">
        <v>2016</v>
      </c>
      <c r="E4591" s="8" t="n">
        <v>4</v>
      </c>
      <c r="F4591" t="inlineStr">
        <is>
          <t>2016-04</t>
        </is>
      </c>
      <c r="G4591" t="inlineStr">
        <is>
          <t>Technology</t>
        </is>
      </c>
      <c r="H4591" t="inlineStr">
        <is>
          <t>Phones</t>
        </is>
      </c>
      <c r="I4591" t="inlineStr">
        <is>
          <t>AT&amp;T 841000 Phone</t>
        </is>
      </c>
      <c r="J4591" s="8" t="n">
        <v>2</v>
      </c>
      <c r="K4591" s="10" t="n">
        <v>0.4</v>
      </c>
      <c r="L4591" s="11" t="n">
        <v>82.8</v>
      </c>
      <c r="M4591" s="11">
        <f>L4591-N4591</f>
        <v>103.5</v>
      </c>
      <c r="N4591" s="11" t="n">
        <v>-20.7</v>
      </c>
      <c r="O4591">
        <f>IF(L4591=0,"—",N4591/L4591)</f>
        <v>-0.25</v>
      </c>
      <c r="P4591" t="inlineStr">
        <is>
          <t>East</t>
        </is>
      </c>
      <c r="Q4591" t="inlineStr">
        <is>
          <t>Consumer</t>
        </is>
      </c>
    </row>
    <row r="4592">
      <c r="A4592" s="8" t="n">
        <v>333</v>
      </c>
      <c r="B4592" t="inlineStr">
        <is>
          <t>US-2016-150147</t>
        </is>
      </c>
      <c r="C4592" s="9" t="n">
        <v>42485</v>
      </c>
      <c r="D4592" s="8" t="n">
        <v>2016</v>
      </c>
      <c r="E4592" s="8" t="n">
        <v>4</v>
      </c>
      <c r="F4592" t="inlineStr">
        <is>
          <t>2016-04</t>
        </is>
      </c>
      <c r="G4592" t="inlineStr">
        <is>
          <t>Office Supplies</t>
        </is>
      </c>
      <c r="H4592" t="inlineStr">
        <is>
          <t>Binders</t>
        </is>
      </c>
      <c r="I4592" t="inlineStr">
        <is>
          <t>Ibico Recycled Grain-Textured Covers</t>
        </is>
      </c>
      <c r="J4592" s="8" t="n">
        <v>2</v>
      </c>
      <c r="K4592" s="10" t="n">
        <v>0.7</v>
      </c>
      <c r="L4592" s="11" t="n">
        <v>20.724</v>
      </c>
      <c r="M4592" s="11">
        <f>L4592-N4592</f>
        <v>34.54</v>
      </c>
      <c r="N4592" s="11" t="n">
        <v>-13.816</v>
      </c>
      <c r="O4592">
        <f>IF(L4592=0,"—",N4592/L4592)</f>
        <v>-0.6666666666666667</v>
      </c>
      <c r="P4592" t="inlineStr">
        <is>
          <t>East</t>
        </is>
      </c>
      <c r="Q4592" t="inlineStr">
        <is>
          <t>Consumer</t>
        </is>
      </c>
    </row>
    <row r="4593">
      <c r="A4593" s="8" t="n">
        <v>4648</v>
      </c>
      <c r="B4593" t="inlineStr">
        <is>
          <t>CA-2016-139556</t>
        </is>
      </c>
      <c r="C4593" s="9" t="n">
        <v>42486</v>
      </c>
      <c r="D4593" s="8" t="n">
        <v>2016</v>
      </c>
      <c r="E4593" s="8" t="n">
        <v>4</v>
      </c>
      <c r="F4593" t="inlineStr">
        <is>
          <t>2016-04</t>
        </is>
      </c>
      <c r="G4593" t="inlineStr">
        <is>
          <t>Furniture</t>
        </is>
      </c>
      <c r="H4593" t="inlineStr">
        <is>
          <t>Chairs</t>
        </is>
      </c>
      <c r="I4593" t="inlineStr">
        <is>
          <t>Office Star - Mid Back Dual function Ergonomic High Back Chair with 2-Way Adjust</t>
        </is>
      </c>
      <c r="J4593" s="8" t="n">
        <v>3</v>
      </c>
      <c r="K4593" s="10" t="n">
        <v>0.1</v>
      </c>
      <c r="L4593" s="11" t="n">
        <v>434.646</v>
      </c>
      <c r="M4593" s="11">
        <f>L4593-N4593</f>
        <v>371.8638</v>
      </c>
      <c r="N4593" s="11" t="n">
        <v>62.7822</v>
      </c>
      <c r="O4593">
        <f>IF(L4593=0,"—",N4593/L4593)</f>
        <v>0.14444444444444446</v>
      </c>
      <c r="P4593" t="inlineStr">
        <is>
          <t>East</t>
        </is>
      </c>
      <c r="Q4593" t="inlineStr">
        <is>
          <t>Home Office</t>
        </is>
      </c>
    </row>
    <row r="4594">
      <c r="A4594" s="8" t="n">
        <v>611</v>
      </c>
      <c r="B4594" t="inlineStr">
        <is>
          <t>CA-2016-161816</t>
        </is>
      </c>
      <c r="C4594" s="9" t="n">
        <v>42488</v>
      </c>
      <c r="D4594" s="8" t="n">
        <v>2016</v>
      </c>
      <c r="E4594" s="8" t="n">
        <v>4</v>
      </c>
      <c r="F4594" t="inlineStr">
        <is>
          <t>2016-04</t>
        </is>
      </c>
      <c r="G4594" t="inlineStr">
        <is>
          <t>Technology</t>
        </is>
      </c>
      <c r="H4594" t="inlineStr">
        <is>
          <t>Phones</t>
        </is>
      </c>
      <c r="I4594" t="inlineStr">
        <is>
          <t>Nortel Meridian M3904 Professional Digital phone</t>
        </is>
      </c>
      <c r="J4594" s="8" t="n">
        <v>3</v>
      </c>
      <c r="K4594" s="10" t="n">
        <v>0.2</v>
      </c>
      <c r="L4594" s="11" t="n">
        <v>369.576</v>
      </c>
      <c r="M4594" s="11">
        <f>L4594-N4594</f>
        <v>327.99870000000004</v>
      </c>
      <c r="N4594" s="11" t="n">
        <v>41.5773</v>
      </c>
      <c r="O4594">
        <f>IF(L4594=0,"—",N4594/L4594)</f>
        <v>0.1125</v>
      </c>
      <c r="P4594" t="inlineStr">
        <is>
          <t>Central</t>
        </is>
      </c>
      <c r="Q4594" t="inlineStr">
        <is>
          <t>Corporate</t>
        </is>
      </c>
    </row>
    <row r="4595">
      <c r="A4595" s="8" t="n">
        <v>2614</v>
      </c>
      <c r="B4595" t="inlineStr">
        <is>
          <t>CA-2016-137204</t>
        </is>
      </c>
      <c r="C4595" s="9" t="n">
        <v>42488</v>
      </c>
      <c r="D4595" s="8" t="n">
        <v>2016</v>
      </c>
      <c r="E4595" s="8" t="n">
        <v>4</v>
      </c>
      <c r="F4595" t="inlineStr">
        <is>
          <t>2016-04</t>
        </is>
      </c>
      <c r="G4595" t="inlineStr">
        <is>
          <t>Furniture</t>
        </is>
      </c>
      <c r="H4595" t="inlineStr">
        <is>
          <t>Chairs</t>
        </is>
      </c>
      <c r="I4595" t="inlineStr">
        <is>
          <t>Global Stack Chair without Arms, Black</t>
        </is>
      </c>
      <c r="J4595" s="8" t="n">
        <v>2</v>
      </c>
      <c r="K4595" s="10" t="n">
        <v>0.2</v>
      </c>
      <c r="L4595" s="11" t="n">
        <v>41.568</v>
      </c>
      <c r="M4595" s="11">
        <f>L4595-N4595</f>
        <v>38.97</v>
      </c>
      <c r="N4595" s="11" t="n">
        <v>2.598</v>
      </c>
      <c r="O4595">
        <f>IF(L4595=0,"—",N4595/L4595)</f>
        <v>0.0625</v>
      </c>
      <c r="P4595" t="inlineStr">
        <is>
          <t>West</t>
        </is>
      </c>
      <c r="Q4595" t="inlineStr">
        <is>
          <t>Corporate</t>
        </is>
      </c>
    </row>
    <row r="4596">
      <c r="A4596" s="8" t="n">
        <v>612</v>
      </c>
      <c r="B4596" t="inlineStr">
        <is>
          <t>CA-2016-161816</t>
        </is>
      </c>
      <c r="C4596" s="9" t="n">
        <v>42488</v>
      </c>
      <c r="D4596" s="8" t="n">
        <v>2016</v>
      </c>
      <c r="E4596" s="8" t="n">
        <v>4</v>
      </c>
      <c r="F4596" t="inlineStr">
        <is>
          <t>2016-04</t>
        </is>
      </c>
      <c r="G4596" t="inlineStr">
        <is>
          <t>Office Supplies</t>
        </is>
      </c>
      <c r="H4596" t="inlineStr">
        <is>
          <t>Labels</t>
        </is>
      </c>
      <c r="I4596" t="inlineStr">
        <is>
          <t>Avery 493</t>
        </is>
      </c>
      <c r="J4596" s="8" t="n">
        <v>4</v>
      </c>
      <c r="K4596" s="10" t="n">
        <v>0.2</v>
      </c>
      <c r="L4596" s="11" t="n">
        <v>15.712</v>
      </c>
      <c r="M4596" s="11">
        <f>L4596-N4596</f>
        <v>10.0164</v>
      </c>
      <c r="N4596" s="11" t="n">
        <v>5.6956</v>
      </c>
      <c r="O4596">
        <f>IF(L4596=0,"—",N4596/L4596)</f>
        <v>0.3625</v>
      </c>
      <c r="P4596" t="inlineStr">
        <is>
          <t>Central</t>
        </is>
      </c>
      <c r="Q4596" t="inlineStr">
        <is>
          <t>Corporate</t>
        </is>
      </c>
    </row>
    <row r="4597">
      <c r="A4597" s="8" t="n">
        <v>1072</v>
      </c>
      <c r="B4597" t="inlineStr">
        <is>
          <t>CA-2016-152814</t>
        </is>
      </c>
      <c r="C4597" s="9" t="n">
        <v>42488</v>
      </c>
      <c r="D4597" s="8" t="n">
        <v>2016</v>
      </c>
      <c r="E4597" s="8" t="n">
        <v>4</v>
      </c>
      <c r="F4597" t="inlineStr">
        <is>
          <t>2016-04</t>
        </is>
      </c>
      <c r="G4597" t="inlineStr">
        <is>
          <t>Office Supplies</t>
        </is>
      </c>
      <c r="H4597" t="inlineStr">
        <is>
          <t>Paper</t>
        </is>
      </c>
      <c r="I4597" t="inlineStr">
        <is>
          <t>Xerox 1881</t>
        </is>
      </c>
      <c r="J4597" s="8" t="n">
        <v>3</v>
      </c>
      <c r="K4597" s="10" t="n">
        <v>0.2</v>
      </c>
      <c r="L4597" s="11" t="n">
        <v>29.472</v>
      </c>
      <c r="M4597" s="11">
        <f>L4597-N4597</f>
        <v>19.5252</v>
      </c>
      <c r="N4597" s="11" t="n">
        <v>9.9468</v>
      </c>
      <c r="O4597">
        <f>IF(L4597=0,"—",N4597/L4597)</f>
        <v>0.33749999999999997</v>
      </c>
      <c r="P4597" t="inlineStr">
        <is>
          <t>West</t>
        </is>
      </c>
      <c r="Q4597" t="inlineStr">
        <is>
          <t>Home Office</t>
        </is>
      </c>
    </row>
    <row r="4598">
      <c r="A4598" s="8" t="n">
        <v>7913</v>
      </c>
      <c r="B4598" t="inlineStr">
        <is>
          <t>CA-2016-167605</t>
        </is>
      </c>
      <c r="C4598" s="9" t="n">
        <v>42488</v>
      </c>
      <c r="D4598" s="8" t="n">
        <v>2016</v>
      </c>
      <c r="E4598" s="8" t="n">
        <v>4</v>
      </c>
      <c r="F4598" t="inlineStr">
        <is>
          <t>2016-04</t>
        </is>
      </c>
      <c r="G4598" t="inlineStr">
        <is>
          <t>Furniture</t>
        </is>
      </c>
      <c r="H4598" t="inlineStr">
        <is>
          <t>Furnishings</t>
        </is>
      </c>
      <c r="I4598" t="inlineStr">
        <is>
          <t>Eldon Delta Triangular Chair Mat, 52" x 58", Clear</t>
        </is>
      </c>
      <c r="J4598" s="8" t="n">
        <v>2</v>
      </c>
      <c r="K4598" s="10" t="n">
        <v>0.6</v>
      </c>
      <c r="L4598" s="11" t="n">
        <v>30.344</v>
      </c>
      <c r="M4598" s="11">
        <f>L4598-N4598</f>
        <v>62.205200000000005</v>
      </c>
      <c r="N4598" s="11" t="n">
        <v>-31.8612</v>
      </c>
      <c r="O4598">
        <f>IF(L4598=0,"—",N4598/L4598)</f>
        <v>-1.05</v>
      </c>
      <c r="P4598" t="inlineStr">
        <is>
          <t>Central</t>
        </is>
      </c>
      <c r="Q4598" t="inlineStr">
        <is>
          <t>Consumer</t>
        </is>
      </c>
    </row>
    <row r="4599">
      <c r="A4599" s="8" t="n">
        <v>2155</v>
      </c>
      <c r="B4599" t="inlineStr">
        <is>
          <t>US-2016-120460</t>
        </is>
      </c>
      <c r="C4599" s="9" t="n">
        <v>42490</v>
      </c>
      <c r="D4599" s="8" t="n">
        <v>2016</v>
      </c>
      <c r="E4599" s="8" t="n">
        <v>4</v>
      </c>
      <c r="F4599" t="inlineStr">
        <is>
          <t>2016-04</t>
        </is>
      </c>
      <c r="G4599" t="inlineStr">
        <is>
          <t>Furniture</t>
        </is>
      </c>
      <c r="H4599" t="inlineStr">
        <is>
          <t>Furnishings</t>
        </is>
      </c>
      <c r="I4599" t="inlineStr">
        <is>
          <t>Flat Face Poster Frame</t>
        </is>
      </c>
      <c r="J4599" s="8" t="n">
        <v>3</v>
      </c>
      <c r="K4599" s="10" t="n">
        <v>0.6</v>
      </c>
      <c r="L4599" s="11" t="n">
        <v>22.608</v>
      </c>
      <c r="M4599" s="11">
        <f>L4599-N4599</f>
        <v>32.7816</v>
      </c>
      <c r="N4599" s="11" t="n">
        <v>-10.1736</v>
      </c>
      <c r="O4599">
        <f>IF(L4599=0,"—",N4599/L4599)</f>
        <v>-0.45</v>
      </c>
      <c r="P4599" t="inlineStr">
        <is>
          <t>Central</t>
        </is>
      </c>
      <c r="Q4599" t="inlineStr">
        <is>
          <t>Home Office</t>
        </is>
      </c>
    </row>
    <row r="4600">
      <c r="A4600" s="8" t="n">
        <v>2542</v>
      </c>
      <c r="B4600" t="inlineStr">
        <is>
          <t>CA-2016-144792</t>
        </is>
      </c>
      <c r="C4600" s="9" t="n">
        <v>42490</v>
      </c>
      <c r="D4600" s="8" t="n">
        <v>2016</v>
      </c>
      <c r="E4600" s="8" t="n">
        <v>4</v>
      </c>
      <c r="F4600" t="inlineStr">
        <is>
          <t>2016-04</t>
        </is>
      </c>
      <c r="G4600" t="inlineStr">
        <is>
          <t>Furniture</t>
        </is>
      </c>
      <c r="H4600" t="inlineStr">
        <is>
          <t>Furnishings</t>
        </is>
      </c>
      <c r="I4600" t="inlineStr">
        <is>
          <t>12-1/2 Diameter Round Wall Clock</t>
        </is>
      </c>
      <c r="J4600" s="8" t="n">
        <v>7</v>
      </c>
      <c r="K4600" s="10" t="n">
        <v>0.2</v>
      </c>
      <c r="L4600" s="11" t="n">
        <v>111.888</v>
      </c>
      <c r="M4600" s="11">
        <f>L4600-N4600</f>
        <v>89.5104</v>
      </c>
      <c r="N4600" s="11" t="n">
        <v>22.3776</v>
      </c>
      <c r="O4600">
        <f>IF(L4600=0,"—",N4600/L4600)</f>
        <v>0.2</v>
      </c>
      <c r="P4600" t="inlineStr">
        <is>
          <t>West</t>
        </is>
      </c>
      <c r="Q4600" t="inlineStr">
        <is>
          <t>Corporate</t>
        </is>
      </c>
    </row>
    <row r="4601">
      <c r="A4601" s="8" t="n">
        <v>1716</v>
      </c>
      <c r="B4601" t="inlineStr">
        <is>
          <t>CA-2016-154788</t>
        </is>
      </c>
      <c r="C4601" s="9" t="n">
        <v>42490</v>
      </c>
      <c r="D4601" s="8" t="n">
        <v>2016</v>
      </c>
      <c r="E4601" s="8" t="n">
        <v>4</v>
      </c>
      <c r="F4601" t="inlineStr">
        <is>
          <t>2016-04</t>
        </is>
      </c>
      <c r="G4601" t="inlineStr">
        <is>
          <t>Office Supplies</t>
        </is>
      </c>
      <c r="H4601" t="inlineStr">
        <is>
          <t>Binders</t>
        </is>
      </c>
      <c r="I4601" t="inlineStr">
        <is>
          <t>Tuff Stuff Recycled Round Ring Binders</t>
        </is>
      </c>
      <c r="J4601" s="8" t="n">
        <v>2</v>
      </c>
      <c r="K4601" s="10" t="n">
        <v>0.2</v>
      </c>
      <c r="L4601" s="11" t="n">
        <v>7.712</v>
      </c>
      <c r="M4601" s="11">
        <f>L4601-N4601</f>
        <v>4.916399999999999</v>
      </c>
      <c r="N4601" s="11" t="n">
        <v>2.7956</v>
      </c>
      <c r="O4601">
        <f>IF(L4601=0,"—",N4601/L4601)</f>
        <v>0.3625</v>
      </c>
      <c r="P4601" t="inlineStr">
        <is>
          <t>East</t>
        </is>
      </c>
      <c r="Q4601" t="inlineStr">
        <is>
          <t>Consumer</t>
        </is>
      </c>
    </row>
    <row r="4602">
      <c r="A4602" s="8" t="n">
        <v>2664</v>
      </c>
      <c r="B4602" t="inlineStr">
        <is>
          <t>CA-2016-164784</t>
        </is>
      </c>
      <c r="C4602" s="9" t="n">
        <v>42491</v>
      </c>
      <c r="D4602" s="8" t="n">
        <v>2016</v>
      </c>
      <c r="E4602" s="8" t="n">
        <v>5</v>
      </c>
      <c r="F4602" t="inlineStr">
        <is>
          <t>2016-05</t>
        </is>
      </c>
      <c r="G4602" t="inlineStr">
        <is>
          <t>Office Supplies</t>
        </is>
      </c>
      <c r="H4602" t="inlineStr">
        <is>
          <t>Labels</t>
        </is>
      </c>
      <c r="I4602" t="inlineStr">
        <is>
          <t>Avery 499</t>
        </is>
      </c>
      <c r="J4602" s="8" t="n">
        <v>1</v>
      </c>
      <c r="K4602" s="10" t="n">
        <v>0.2</v>
      </c>
      <c r="L4602" s="11" t="n">
        <v>3.984</v>
      </c>
      <c r="M4602" s="11">
        <f>L4602-N4602</f>
        <v>2.6892</v>
      </c>
      <c r="N4602" s="11" t="n">
        <v>1.2948</v>
      </c>
      <c r="O4602">
        <f>IF(L4602=0,"—",N4602/L4602)</f>
        <v>0.325</v>
      </c>
      <c r="P4602" t="inlineStr">
        <is>
          <t>South</t>
        </is>
      </c>
      <c r="Q4602" t="inlineStr">
        <is>
          <t>Consumer</t>
        </is>
      </c>
    </row>
    <row r="4603">
      <c r="A4603" s="8" t="n">
        <v>5864</v>
      </c>
      <c r="B4603" t="inlineStr">
        <is>
          <t>CA-2016-101525</t>
        </is>
      </c>
      <c r="C4603" s="9" t="n">
        <v>42491</v>
      </c>
      <c r="D4603" s="8" t="n">
        <v>2016</v>
      </c>
      <c r="E4603" s="8" t="n">
        <v>5</v>
      </c>
      <c r="F4603" t="inlineStr">
        <is>
          <t>2016-05</t>
        </is>
      </c>
      <c r="G4603" t="inlineStr">
        <is>
          <t>Office Supplies</t>
        </is>
      </c>
      <c r="H4603" t="inlineStr">
        <is>
          <t>Art</t>
        </is>
      </c>
      <c r="I4603" t="inlineStr">
        <is>
          <t>DIXON Ticonderoga Erasable Checking Pencils</t>
        </is>
      </c>
      <c r="J4603" s="8" t="n">
        <v>2</v>
      </c>
      <c r="K4603" s="10" t="n">
        <v>0</v>
      </c>
      <c r="L4603" s="11" t="n">
        <v>11.16</v>
      </c>
      <c r="M4603" s="11">
        <f>L4603-N4603</f>
        <v>6.8076</v>
      </c>
      <c r="N4603" s="11" t="n">
        <v>4.3524</v>
      </c>
      <c r="O4603">
        <f>IF(L4603=0,"—",N4603/L4603)</f>
        <v>0.39</v>
      </c>
      <c r="P4603" t="inlineStr">
        <is>
          <t>South</t>
        </is>
      </c>
      <c r="Q4603" t="inlineStr">
        <is>
          <t>Consumer</t>
        </is>
      </c>
    </row>
    <row r="4604">
      <c r="A4604" s="8" t="n">
        <v>2666</v>
      </c>
      <c r="B4604" t="inlineStr">
        <is>
          <t>CA-2016-164784</t>
        </is>
      </c>
      <c r="C4604" s="9" t="n">
        <v>42491</v>
      </c>
      <c r="D4604" s="8" t="n">
        <v>2016</v>
      </c>
      <c r="E4604" s="8" t="n">
        <v>5</v>
      </c>
      <c r="F4604" t="inlineStr">
        <is>
          <t>2016-05</t>
        </is>
      </c>
      <c r="G4604" t="inlineStr">
        <is>
          <t>Office Supplies</t>
        </is>
      </c>
      <c r="H4604" t="inlineStr">
        <is>
          <t>Binders</t>
        </is>
      </c>
      <c r="I4604" t="inlineStr">
        <is>
          <t>Newell 3-Hole Punched Plastic Slotted Magazine Holders for Binders</t>
        </is>
      </c>
      <c r="J4604" s="8" t="n">
        <v>2</v>
      </c>
      <c r="K4604" s="10" t="n">
        <v>0.7</v>
      </c>
      <c r="L4604" s="11" t="n">
        <v>2.742</v>
      </c>
      <c r="M4604" s="11">
        <f>L4604-N4604</f>
        <v>4.752800000000001</v>
      </c>
      <c r="N4604" s="11" t="n">
        <v>-2.0108</v>
      </c>
      <c r="O4604">
        <f>IF(L4604=0,"—",N4604/L4604)</f>
        <v>-0.7333333333333334</v>
      </c>
      <c r="P4604" t="inlineStr">
        <is>
          <t>South</t>
        </is>
      </c>
      <c r="Q4604" t="inlineStr">
        <is>
          <t>Consumer</t>
        </is>
      </c>
    </row>
    <row r="4605">
      <c r="A4605" s="8" t="n">
        <v>2665</v>
      </c>
      <c r="B4605" t="inlineStr">
        <is>
          <t>CA-2016-164784</t>
        </is>
      </c>
      <c r="C4605" s="9" t="n">
        <v>42491</v>
      </c>
      <c r="D4605" s="8" t="n">
        <v>2016</v>
      </c>
      <c r="E4605" s="8" t="n">
        <v>5</v>
      </c>
      <c r="F4605" t="inlineStr">
        <is>
          <t>2016-05</t>
        </is>
      </c>
      <c r="G4605" t="inlineStr">
        <is>
          <t>Furniture</t>
        </is>
      </c>
      <c r="H4605" t="inlineStr">
        <is>
          <t>Tables</t>
        </is>
      </c>
      <c r="I4605" t="inlineStr">
        <is>
          <t>Bevis 44 x 96 Conference Tables</t>
        </is>
      </c>
      <c r="J4605" s="8" t="n">
        <v>3</v>
      </c>
      <c r="K4605" s="10" t="n">
        <v>0.4</v>
      </c>
      <c r="L4605" s="11" t="n">
        <v>370.62</v>
      </c>
      <c r="M4605" s="11">
        <f>L4605-N4605</f>
        <v>512.691</v>
      </c>
      <c r="N4605" s="11" t="n">
        <v>-142.071</v>
      </c>
      <c r="O4605">
        <f>IF(L4605=0,"—",N4605/L4605)</f>
        <v>-0.3833333333333333</v>
      </c>
      <c r="P4605" t="inlineStr">
        <is>
          <t>South</t>
        </is>
      </c>
      <c r="Q4605" t="inlineStr">
        <is>
          <t>Consumer</t>
        </is>
      </c>
    </row>
    <row r="4606">
      <c r="A4606" s="8" t="n">
        <v>5863</v>
      </c>
      <c r="B4606" t="inlineStr">
        <is>
          <t>CA-2016-101525</t>
        </is>
      </c>
      <c r="C4606" s="9" t="n">
        <v>42491</v>
      </c>
      <c r="D4606" s="8" t="n">
        <v>2016</v>
      </c>
      <c r="E4606" s="8" t="n">
        <v>5</v>
      </c>
      <c r="F4606" t="inlineStr">
        <is>
          <t>2016-05</t>
        </is>
      </c>
      <c r="G4606" t="inlineStr">
        <is>
          <t>Office Supplies</t>
        </is>
      </c>
      <c r="H4606" t="inlineStr">
        <is>
          <t>Paper</t>
        </is>
      </c>
      <c r="I4606" t="inlineStr">
        <is>
          <t>Xerox 1994</t>
        </is>
      </c>
      <c r="J4606" s="8" t="n">
        <v>3</v>
      </c>
      <c r="K4606" s="10" t="n">
        <v>0</v>
      </c>
      <c r="L4606" s="11" t="n">
        <v>19.44</v>
      </c>
      <c r="M4606" s="11">
        <f>L4606-N4606</f>
        <v>10.1088</v>
      </c>
      <c r="N4606" s="11" t="n">
        <v>9.331200000000001</v>
      </c>
      <c r="O4606">
        <f>IF(L4606=0,"—",N4606/L4606)</f>
        <v>0.48000000000000004</v>
      </c>
      <c r="P4606" t="inlineStr">
        <is>
          <t>South</t>
        </is>
      </c>
      <c r="Q4606" t="inlineStr">
        <is>
          <t>Consumer</t>
        </is>
      </c>
    </row>
    <row r="4607">
      <c r="A4607" s="8" t="n">
        <v>5862</v>
      </c>
      <c r="B4607" t="inlineStr">
        <is>
          <t>CA-2016-101525</t>
        </is>
      </c>
      <c r="C4607" s="9" t="n">
        <v>42491</v>
      </c>
      <c r="D4607" s="8" t="n">
        <v>2016</v>
      </c>
      <c r="E4607" s="8" t="n">
        <v>5</v>
      </c>
      <c r="F4607" t="inlineStr">
        <is>
          <t>2016-05</t>
        </is>
      </c>
      <c r="G4607" t="inlineStr">
        <is>
          <t>Office Supplies</t>
        </is>
      </c>
      <c r="H4607" t="inlineStr">
        <is>
          <t>Paper</t>
        </is>
      </c>
      <c r="I4607" t="inlineStr">
        <is>
          <t>Xerox 1914</t>
        </is>
      </c>
      <c r="J4607" s="8" t="n">
        <v>2</v>
      </c>
      <c r="K4607" s="10" t="n">
        <v>0</v>
      </c>
      <c r="L4607" s="11" t="n">
        <v>109.92</v>
      </c>
      <c r="M4607" s="11">
        <f>L4607-N4607</f>
        <v>56.059200000000004</v>
      </c>
      <c r="N4607" s="11" t="n">
        <v>53.8608</v>
      </c>
      <c r="O4607">
        <f>IF(L4607=0,"—",N4607/L4607)</f>
        <v>0.49</v>
      </c>
      <c r="P4607" t="inlineStr">
        <is>
          <t>South</t>
        </is>
      </c>
      <c r="Q4607" t="inlineStr">
        <is>
          <t>Consumer</t>
        </is>
      </c>
    </row>
    <row r="4608">
      <c r="A4608" s="8" t="n">
        <v>1278</v>
      </c>
      <c r="B4608" t="inlineStr">
        <is>
          <t>CA-2016-148698</t>
        </is>
      </c>
      <c r="C4608" s="9" t="n">
        <v>42492</v>
      </c>
      <c r="D4608" s="8" t="n">
        <v>2016</v>
      </c>
      <c r="E4608" s="8" t="n">
        <v>5</v>
      </c>
      <c r="F4608" t="inlineStr">
        <is>
          <t>2016-05</t>
        </is>
      </c>
      <c r="G4608" t="inlineStr">
        <is>
          <t>Office Supplies</t>
        </is>
      </c>
      <c r="H4608" t="inlineStr">
        <is>
          <t>Art</t>
        </is>
      </c>
      <c r="I4608" t="inlineStr">
        <is>
          <t>Panasonic KP-380BK Classic Electric Pencil Sharpener</t>
        </is>
      </c>
      <c r="J4608" s="8" t="n">
        <v>3</v>
      </c>
      <c r="K4608" s="10" t="n">
        <v>0.2</v>
      </c>
      <c r="L4608" s="11" t="n">
        <v>86.352</v>
      </c>
      <c r="M4608" s="11">
        <f>L4608-N4608</f>
        <v>80.955</v>
      </c>
      <c r="N4608" s="11" t="n">
        <v>5.397</v>
      </c>
      <c r="O4608">
        <f>IF(L4608=0,"—",N4608/L4608)</f>
        <v>0.0625</v>
      </c>
      <c r="P4608" t="inlineStr">
        <is>
          <t>Central</t>
        </is>
      </c>
      <c r="Q4608" t="inlineStr">
        <is>
          <t>Consumer</t>
        </is>
      </c>
    </row>
    <row r="4609">
      <c r="A4609" s="8" t="n">
        <v>9854</v>
      </c>
      <c r="B4609" t="inlineStr">
        <is>
          <t>CA-2016-158155</t>
        </is>
      </c>
      <c r="C4609" s="9" t="n">
        <v>42492</v>
      </c>
      <c r="D4609" s="8" t="n">
        <v>2016</v>
      </c>
      <c r="E4609" s="8" t="n">
        <v>5</v>
      </c>
      <c r="F4609" t="inlineStr">
        <is>
          <t>2016-05</t>
        </is>
      </c>
      <c r="G4609" t="inlineStr">
        <is>
          <t>Furniture</t>
        </is>
      </c>
      <c r="H4609" t="inlineStr">
        <is>
          <t>Furnishings</t>
        </is>
      </c>
      <c r="I4609" t="inlineStr">
        <is>
          <t>Howard Miller 13" Diameter Pewter Finish Round Wall Clock</t>
        </is>
      </c>
      <c r="J4609" s="8" t="n">
        <v>5</v>
      </c>
      <c r="K4609" s="10" t="n">
        <v>0</v>
      </c>
      <c r="L4609" s="11" t="n">
        <v>214.7</v>
      </c>
      <c r="M4609" s="11">
        <f>L4609-N4609</f>
        <v>130.96699999999998</v>
      </c>
      <c r="N4609" s="11" t="n">
        <v>83.733</v>
      </c>
      <c r="O4609">
        <f>IF(L4609=0,"—",N4609/L4609)</f>
        <v>0.39</v>
      </c>
      <c r="P4609" t="inlineStr">
        <is>
          <t>East</t>
        </is>
      </c>
      <c r="Q4609" t="inlineStr">
        <is>
          <t>Corporate</t>
        </is>
      </c>
    </row>
    <row r="4610">
      <c r="A4610" s="8" t="n">
        <v>7849</v>
      </c>
      <c r="B4610" t="inlineStr">
        <is>
          <t>CA-2016-104311</t>
        </is>
      </c>
      <c r="C4610" s="9" t="n">
        <v>42492</v>
      </c>
      <c r="D4610" s="8" t="n">
        <v>2016</v>
      </c>
      <c r="E4610" s="8" t="n">
        <v>5</v>
      </c>
      <c r="F4610" t="inlineStr">
        <is>
          <t>2016-05</t>
        </is>
      </c>
      <c r="G4610" t="inlineStr">
        <is>
          <t>Office Supplies</t>
        </is>
      </c>
      <c r="H4610" t="inlineStr">
        <is>
          <t>Storage</t>
        </is>
      </c>
      <c r="I4610" t="inlineStr">
        <is>
          <t>Akro Stacking Bins</t>
        </is>
      </c>
      <c r="J4610" s="8" t="n">
        <v>3</v>
      </c>
      <c r="K4610" s="10" t="n">
        <v>0.2</v>
      </c>
      <c r="L4610" s="11" t="n">
        <v>18.936</v>
      </c>
      <c r="M4610" s="11">
        <f>L4610-N4610</f>
        <v>22.7232</v>
      </c>
      <c r="N4610" s="11" t="n">
        <v>-3.7872</v>
      </c>
      <c r="O4610">
        <f>IF(L4610=0,"—",N4610/L4610)</f>
        <v>-0.19999999999999998</v>
      </c>
      <c r="P4610" t="inlineStr">
        <is>
          <t>Central</t>
        </is>
      </c>
      <c r="Q4610" t="inlineStr">
        <is>
          <t>Consumer</t>
        </is>
      </c>
    </row>
    <row r="4611">
      <c r="A4611" s="8" t="n">
        <v>8505</v>
      </c>
      <c r="B4611" t="inlineStr">
        <is>
          <t>CA-2016-109400</t>
        </is>
      </c>
      <c r="C4611" s="9" t="n">
        <v>42492</v>
      </c>
      <c r="D4611" s="8" t="n">
        <v>2016</v>
      </c>
      <c r="E4611" s="8" t="n">
        <v>5</v>
      </c>
      <c r="F4611" t="inlineStr">
        <is>
          <t>2016-05</t>
        </is>
      </c>
      <c r="G4611" t="inlineStr">
        <is>
          <t>Furniture</t>
        </is>
      </c>
      <c r="H4611" t="inlineStr">
        <is>
          <t>Chairs</t>
        </is>
      </c>
      <c r="I4611" t="inlineStr">
        <is>
          <t>Office Star - Contemporary Task Swivel chair with Loop Arms, Charcoal</t>
        </is>
      </c>
      <c r="J4611" s="8" t="n">
        <v>4</v>
      </c>
      <c r="K4611" s="10" t="n">
        <v>0.3</v>
      </c>
      <c r="L4611" s="11" t="n">
        <v>366.744</v>
      </c>
      <c r="M4611" s="11">
        <f>L4611-N4611</f>
        <v>476.7672</v>
      </c>
      <c r="N4611" s="11" t="n">
        <v>-110.0232</v>
      </c>
      <c r="O4611">
        <f>IF(L4611=0,"—",N4611/L4611)</f>
        <v>-0.3</v>
      </c>
      <c r="P4611" t="inlineStr">
        <is>
          <t>Central</t>
        </is>
      </c>
      <c r="Q4611" t="inlineStr">
        <is>
          <t>Consumer</t>
        </is>
      </c>
    </row>
    <row r="4612">
      <c r="A4612" s="8" t="n">
        <v>9853</v>
      </c>
      <c r="B4612" t="inlineStr">
        <is>
          <t>CA-2016-158155</t>
        </is>
      </c>
      <c r="C4612" s="9" t="n">
        <v>42492</v>
      </c>
      <c r="D4612" s="8" t="n">
        <v>2016</v>
      </c>
      <c r="E4612" s="8" t="n">
        <v>5</v>
      </c>
      <c r="F4612" t="inlineStr">
        <is>
          <t>2016-05</t>
        </is>
      </c>
      <c r="G4612" t="inlineStr">
        <is>
          <t>Office Supplies</t>
        </is>
      </c>
      <c r="H4612" t="inlineStr">
        <is>
          <t>Paper</t>
        </is>
      </c>
      <c r="I4612" t="inlineStr">
        <is>
          <t>Southworth Parchment Paper &amp; Envelopes</t>
        </is>
      </c>
      <c r="J4612" s="8" t="n">
        <v>2</v>
      </c>
      <c r="K4612" s="10" t="n">
        <v>0</v>
      </c>
      <c r="L4612" s="11" t="n">
        <v>13.08</v>
      </c>
      <c r="M4612" s="11">
        <f>L4612-N4612</f>
        <v>7.0632</v>
      </c>
      <c r="N4612" s="11" t="n">
        <v>6.0168</v>
      </c>
      <c r="O4612">
        <f>IF(L4612=0,"—",N4612/L4612)</f>
        <v>0.45999999999999996</v>
      </c>
      <c r="P4612" t="inlineStr">
        <is>
          <t>East</t>
        </is>
      </c>
      <c r="Q4612" t="inlineStr">
        <is>
          <t>Corporate</t>
        </is>
      </c>
    </row>
    <row r="4613">
      <c r="A4613" s="8" t="n">
        <v>9852</v>
      </c>
      <c r="B4613" t="inlineStr">
        <is>
          <t>CA-2016-158155</t>
        </is>
      </c>
      <c r="C4613" s="9" t="n">
        <v>42492</v>
      </c>
      <c r="D4613" s="8" t="n">
        <v>2016</v>
      </c>
      <c r="E4613" s="8" t="n">
        <v>5</v>
      </c>
      <c r="F4613" t="inlineStr">
        <is>
          <t>2016-05</t>
        </is>
      </c>
      <c r="G4613" t="inlineStr">
        <is>
          <t>Office Supplies</t>
        </is>
      </c>
      <c r="H4613" t="inlineStr">
        <is>
          <t>Binders</t>
        </is>
      </c>
      <c r="I4613" t="inlineStr">
        <is>
          <t>Vinyl Sectional Post Binders</t>
        </is>
      </c>
      <c r="J4613" s="8" t="n">
        <v>3</v>
      </c>
      <c r="K4613" s="10" t="n">
        <v>0.2</v>
      </c>
      <c r="L4613" s="11" t="n">
        <v>90.48</v>
      </c>
      <c r="M4613" s="11">
        <f>L4613-N4613</f>
        <v>56.550000000000004</v>
      </c>
      <c r="N4613" s="11" t="n">
        <v>33.93</v>
      </c>
      <c r="O4613">
        <f>IF(L4613=0,"—",N4613/L4613)</f>
        <v>0.375</v>
      </c>
      <c r="P4613" t="inlineStr">
        <is>
          <t>East</t>
        </is>
      </c>
      <c r="Q4613" t="inlineStr">
        <is>
          <t>Corporate</t>
        </is>
      </c>
    </row>
    <row r="4614">
      <c r="A4614" s="8" t="n">
        <v>9851</v>
      </c>
      <c r="B4614" t="inlineStr">
        <is>
          <t>CA-2016-158155</t>
        </is>
      </c>
      <c r="C4614" s="9" t="n">
        <v>42492</v>
      </c>
      <c r="D4614" s="8" t="n">
        <v>2016</v>
      </c>
      <c r="E4614" s="8" t="n">
        <v>5</v>
      </c>
      <c r="F4614" t="inlineStr">
        <is>
          <t>2016-05</t>
        </is>
      </c>
      <c r="G4614" t="inlineStr">
        <is>
          <t>Furniture</t>
        </is>
      </c>
      <c r="H4614" t="inlineStr">
        <is>
          <t>Furnishings</t>
        </is>
      </c>
      <c r="I4614" t="inlineStr">
        <is>
          <t>Eldon 200 Class Desk Accessories</t>
        </is>
      </c>
      <c r="J4614" s="8" t="n">
        <v>2</v>
      </c>
      <c r="K4614" s="10" t="n">
        <v>0</v>
      </c>
      <c r="L4614" s="11" t="n">
        <v>12.56</v>
      </c>
      <c r="M4614" s="11">
        <f>L4614-N4614</f>
        <v>8.5408</v>
      </c>
      <c r="N4614" s="11" t="n">
        <v>4.0192</v>
      </c>
      <c r="O4614">
        <f>IF(L4614=0,"—",N4614/L4614)</f>
        <v>0.31999999999999995</v>
      </c>
      <c r="P4614" t="inlineStr">
        <is>
          <t>East</t>
        </is>
      </c>
      <c r="Q4614" t="inlineStr">
        <is>
          <t>Corporate</t>
        </is>
      </c>
    </row>
    <row r="4615">
      <c r="A4615" s="8" t="n">
        <v>3238</v>
      </c>
      <c r="B4615" t="inlineStr">
        <is>
          <t>CA-2016-146836</t>
        </is>
      </c>
      <c r="C4615" s="9" t="n">
        <v>42492</v>
      </c>
      <c r="D4615" s="8" t="n">
        <v>2016</v>
      </c>
      <c r="E4615" s="8" t="n">
        <v>5</v>
      </c>
      <c r="F4615" t="inlineStr">
        <is>
          <t>2016-05</t>
        </is>
      </c>
      <c r="G4615" t="inlineStr">
        <is>
          <t>Office Supplies</t>
        </is>
      </c>
      <c r="H4615" t="inlineStr">
        <is>
          <t>Binders</t>
        </is>
      </c>
      <c r="I4615" t="inlineStr">
        <is>
          <t>Poly Designer Cover &amp; Back</t>
        </is>
      </c>
      <c r="J4615" s="8" t="n">
        <v>3</v>
      </c>
      <c r="K4615" s="10" t="n">
        <v>0.2</v>
      </c>
      <c r="L4615" s="11" t="n">
        <v>45.576</v>
      </c>
      <c r="M4615" s="11">
        <f>L4615-N4615</f>
        <v>29.6244</v>
      </c>
      <c r="N4615" s="11" t="n">
        <v>15.9516</v>
      </c>
      <c r="O4615">
        <f>IF(L4615=0,"—",N4615/L4615)</f>
        <v>0.35</v>
      </c>
      <c r="P4615" t="inlineStr">
        <is>
          <t>East</t>
        </is>
      </c>
      <c r="Q4615" t="inlineStr">
        <is>
          <t>Consumer</t>
        </is>
      </c>
    </row>
    <row r="4616">
      <c r="A4616" s="8" t="n">
        <v>3237</v>
      </c>
      <c r="B4616" t="inlineStr">
        <is>
          <t>CA-2016-146836</t>
        </is>
      </c>
      <c r="C4616" s="9" t="n">
        <v>42492</v>
      </c>
      <c r="D4616" s="8" t="n">
        <v>2016</v>
      </c>
      <c r="E4616" s="8" t="n">
        <v>5</v>
      </c>
      <c r="F4616" t="inlineStr">
        <is>
          <t>2016-05</t>
        </is>
      </c>
      <c r="G4616" t="inlineStr">
        <is>
          <t>Office Supplies</t>
        </is>
      </c>
      <c r="H4616" t="inlineStr">
        <is>
          <t>Storage</t>
        </is>
      </c>
      <c r="I4616" t="inlineStr">
        <is>
          <t>Super Decoflex Portable Personal File</t>
        </is>
      </c>
      <c r="J4616" s="8" t="n">
        <v>3</v>
      </c>
      <c r="K4616" s="10" t="n">
        <v>0</v>
      </c>
      <c r="L4616" s="11" t="n">
        <v>44.94</v>
      </c>
      <c r="M4616" s="11">
        <f>L4616-N4616</f>
        <v>32.3568</v>
      </c>
      <c r="N4616" s="11" t="n">
        <v>12.5832</v>
      </c>
      <c r="O4616">
        <f>IF(L4616=0,"—",N4616/L4616)</f>
        <v>0.28</v>
      </c>
      <c r="P4616" t="inlineStr">
        <is>
          <t>East</t>
        </is>
      </c>
      <c r="Q4616" t="inlineStr">
        <is>
          <t>Consumer</t>
        </is>
      </c>
    </row>
    <row r="4617">
      <c r="A4617" s="8" t="n">
        <v>5316</v>
      </c>
      <c r="B4617" t="inlineStr">
        <is>
          <t>CA-2016-154060</t>
        </is>
      </c>
      <c r="C4617" s="9" t="n">
        <v>42492</v>
      </c>
      <c r="D4617" s="8" t="n">
        <v>2016</v>
      </c>
      <c r="E4617" s="8" t="n">
        <v>5</v>
      </c>
      <c r="F4617" t="inlineStr">
        <is>
          <t>2016-05</t>
        </is>
      </c>
      <c r="G4617" t="inlineStr">
        <is>
          <t>Furniture</t>
        </is>
      </c>
      <c r="H4617" t="inlineStr">
        <is>
          <t>Chairs</t>
        </is>
      </c>
      <c r="I4617" t="inlineStr">
        <is>
          <t>Global Stack Chair without Arms, Black</t>
        </is>
      </c>
      <c r="J4617" s="8" t="n">
        <v>9</v>
      </c>
      <c r="K4617" s="10" t="n">
        <v>0.2</v>
      </c>
      <c r="L4617" s="11" t="n">
        <v>187.056</v>
      </c>
      <c r="M4617" s="11">
        <f>L4617-N4617</f>
        <v>175.365</v>
      </c>
      <c r="N4617" s="11" t="n">
        <v>11.691</v>
      </c>
      <c r="O4617">
        <f>IF(L4617=0,"—",N4617/L4617)</f>
        <v>0.0625</v>
      </c>
      <c r="P4617" t="inlineStr">
        <is>
          <t>South</t>
        </is>
      </c>
      <c r="Q4617" t="inlineStr">
        <is>
          <t>Consumer</t>
        </is>
      </c>
    </row>
    <row r="4618">
      <c r="A4618" s="8" t="n">
        <v>7851</v>
      </c>
      <c r="B4618" t="inlineStr">
        <is>
          <t>CA-2016-104311</t>
        </is>
      </c>
      <c r="C4618" s="9" t="n">
        <v>42492</v>
      </c>
      <c r="D4618" s="8" t="n">
        <v>2016</v>
      </c>
      <c r="E4618" s="8" t="n">
        <v>5</v>
      </c>
      <c r="F4618" t="inlineStr">
        <is>
          <t>2016-05</t>
        </is>
      </c>
      <c r="G4618" t="inlineStr">
        <is>
          <t>Office Supplies</t>
        </is>
      </c>
      <c r="H4618" t="inlineStr">
        <is>
          <t>Labels</t>
        </is>
      </c>
      <c r="I4618" t="inlineStr">
        <is>
          <t>Avery 502</t>
        </is>
      </c>
      <c r="J4618" s="8" t="n">
        <v>2</v>
      </c>
      <c r="K4618" s="10" t="n">
        <v>0.2</v>
      </c>
      <c r="L4618" s="11" t="n">
        <v>5.04</v>
      </c>
      <c r="M4618" s="11">
        <f>L4618-N4618</f>
        <v>3.276</v>
      </c>
      <c r="N4618" s="11" t="n">
        <v>1.764</v>
      </c>
      <c r="O4618">
        <f>IF(L4618=0,"—",N4618/L4618)</f>
        <v>0.35</v>
      </c>
      <c r="P4618" t="inlineStr">
        <is>
          <t>Central</t>
        </is>
      </c>
      <c r="Q4618" t="inlineStr">
        <is>
          <t>Consumer</t>
        </is>
      </c>
    </row>
    <row r="4619">
      <c r="A4619" s="8" t="n">
        <v>7850</v>
      </c>
      <c r="B4619" t="inlineStr">
        <is>
          <t>CA-2016-104311</t>
        </is>
      </c>
      <c r="C4619" s="9" t="n">
        <v>42492</v>
      </c>
      <c r="D4619" s="8" t="n">
        <v>2016</v>
      </c>
      <c r="E4619" s="8" t="n">
        <v>5</v>
      </c>
      <c r="F4619" t="inlineStr">
        <is>
          <t>2016-05</t>
        </is>
      </c>
      <c r="G4619" t="inlineStr">
        <is>
          <t>Office Supplies</t>
        </is>
      </c>
      <c r="H4619" t="inlineStr">
        <is>
          <t>Storage</t>
        </is>
      </c>
      <c r="I4619" t="inlineStr">
        <is>
          <t>Sterilite Show Offs Storage Containers</t>
        </is>
      </c>
      <c r="J4619" s="8" t="n">
        <v>3</v>
      </c>
      <c r="K4619" s="10" t="n">
        <v>0.2</v>
      </c>
      <c r="L4619" s="11" t="n">
        <v>12.672</v>
      </c>
      <c r="M4619" s="11">
        <f>L4619-N4619</f>
        <v>15.84</v>
      </c>
      <c r="N4619" s="11" t="n">
        <v>-3.168</v>
      </c>
      <c r="O4619">
        <f>IF(L4619=0,"—",N4619/L4619)</f>
        <v>-0.25</v>
      </c>
      <c r="P4619" t="inlineStr">
        <is>
          <t>Central</t>
        </is>
      </c>
      <c r="Q4619" t="inlineStr">
        <is>
          <t>Consumer</t>
        </is>
      </c>
    </row>
    <row r="4620">
      <c r="A4620" s="8" t="n">
        <v>4438</v>
      </c>
      <c r="B4620" t="inlineStr">
        <is>
          <t>CA-2016-163398</t>
        </is>
      </c>
      <c r="C4620" s="9" t="n">
        <v>42493</v>
      </c>
      <c r="D4620" s="8" t="n">
        <v>2016</v>
      </c>
      <c r="E4620" s="8" t="n">
        <v>5</v>
      </c>
      <c r="F4620" t="inlineStr">
        <is>
          <t>2016-05</t>
        </is>
      </c>
      <c r="G4620" t="inlineStr">
        <is>
          <t>Office Supplies</t>
        </is>
      </c>
      <c r="H4620" t="inlineStr">
        <is>
          <t>Appliances</t>
        </is>
      </c>
      <c r="I4620" t="inlineStr">
        <is>
          <t>Acco Smartsocket Color-Coded Six-Outlet AC Adapter Model Surge Protectors</t>
        </is>
      </c>
      <c r="J4620" s="8" t="n">
        <v>3</v>
      </c>
      <c r="K4620" s="10" t="n">
        <v>0.8</v>
      </c>
      <c r="L4620" s="11" t="n">
        <v>26.406</v>
      </c>
      <c r="M4620" s="11">
        <f>L4620-N4620</f>
        <v>97.7022</v>
      </c>
      <c r="N4620" s="11" t="n">
        <v>-71.2962</v>
      </c>
      <c r="O4620">
        <f>IF(L4620=0,"—",N4620/L4620)</f>
        <v>-2.7</v>
      </c>
      <c r="P4620" t="inlineStr">
        <is>
          <t>Central</t>
        </is>
      </c>
      <c r="Q4620" t="inlineStr">
        <is>
          <t>Consumer</t>
        </is>
      </c>
    </row>
    <row r="4621">
      <c r="A4621" s="8" t="n">
        <v>9559</v>
      </c>
      <c r="B4621" t="inlineStr">
        <is>
          <t>CA-2016-129280</t>
        </is>
      </c>
      <c r="C4621" s="9" t="n">
        <v>42493</v>
      </c>
      <c r="D4621" s="8" t="n">
        <v>2016</v>
      </c>
      <c r="E4621" s="8" t="n">
        <v>5</v>
      </c>
      <c r="F4621" t="inlineStr">
        <is>
          <t>2016-05</t>
        </is>
      </c>
      <c r="G4621" t="inlineStr">
        <is>
          <t>Technology</t>
        </is>
      </c>
      <c r="H4621" t="inlineStr">
        <is>
          <t>Accessories</t>
        </is>
      </c>
      <c r="I4621" t="inlineStr">
        <is>
          <t>Imation 16GB Mini TravelDrive USB 2.0 Flash Drive</t>
        </is>
      </c>
      <c r="J4621" s="8" t="n">
        <v>5</v>
      </c>
      <c r="K4621" s="10" t="n">
        <v>0.2</v>
      </c>
      <c r="L4621" s="11" t="n">
        <v>132.52</v>
      </c>
      <c r="M4621" s="11">
        <f>L4621-N4621</f>
        <v>97.73350000000002</v>
      </c>
      <c r="N4621" s="11" t="n">
        <v>34.7865</v>
      </c>
      <c r="O4621">
        <f>IF(L4621=0,"—",N4621/L4621)</f>
        <v>0.26249999999999996</v>
      </c>
      <c r="P4621" t="inlineStr">
        <is>
          <t>East</t>
        </is>
      </c>
      <c r="Q4621" t="inlineStr">
        <is>
          <t>Consumer</t>
        </is>
      </c>
    </row>
    <row r="4622">
      <c r="A4622" s="8" t="n">
        <v>4437</v>
      </c>
      <c r="B4622" t="inlineStr">
        <is>
          <t>CA-2016-163398</t>
        </is>
      </c>
      <c r="C4622" s="9" t="n">
        <v>42493</v>
      </c>
      <c r="D4622" s="8" t="n">
        <v>2016</v>
      </c>
      <c r="E4622" s="8" t="n">
        <v>5</v>
      </c>
      <c r="F4622" t="inlineStr">
        <is>
          <t>2016-05</t>
        </is>
      </c>
      <c r="G4622" t="inlineStr">
        <is>
          <t>Office Supplies</t>
        </is>
      </c>
      <c r="H4622" t="inlineStr">
        <is>
          <t>Art</t>
        </is>
      </c>
      <c r="I4622" t="inlineStr">
        <is>
          <t>Newell 316</t>
        </is>
      </c>
      <c r="J4622" s="8" t="n">
        <v>7</v>
      </c>
      <c r="K4622" s="10" t="n">
        <v>0.2</v>
      </c>
      <c r="L4622" s="11" t="n">
        <v>27.384</v>
      </c>
      <c r="M4622" s="11">
        <f>L4622-N4622</f>
        <v>24.6456</v>
      </c>
      <c r="N4622" s="11" t="n">
        <v>2.7384</v>
      </c>
      <c r="O4622">
        <f>IF(L4622=0,"—",N4622/L4622)</f>
        <v>0.09999999999999999</v>
      </c>
      <c r="P4622" t="inlineStr">
        <is>
          <t>Central</t>
        </is>
      </c>
      <c r="Q4622" t="inlineStr">
        <is>
          <t>Consumer</t>
        </is>
      </c>
    </row>
    <row r="4623">
      <c r="A4623" s="8" t="n">
        <v>4436</v>
      </c>
      <c r="B4623" t="inlineStr">
        <is>
          <t>CA-2016-163398</t>
        </is>
      </c>
      <c r="C4623" s="9" t="n">
        <v>42493</v>
      </c>
      <c r="D4623" s="8" t="n">
        <v>2016</v>
      </c>
      <c r="E4623" s="8" t="n">
        <v>5</v>
      </c>
      <c r="F4623" t="inlineStr">
        <is>
          <t>2016-05</t>
        </is>
      </c>
      <c r="G4623" t="inlineStr">
        <is>
          <t>Office Supplies</t>
        </is>
      </c>
      <c r="H4623" t="inlineStr">
        <is>
          <t>Binders</t>
        </is>
      </c>
      <c r="I4623" t="inlineStr">
        <is>
          <t>Heavy-Duty E-Z-D Binders</t>
        </is>
      </c>
      <c r="J4623" s="8" t="n">
        <v>1</v>
      </c>
      <c r="K4623" s="10" t="n">
        <v>0.8</v>
      </c>
      <c r="L4623" s="11" t="n">
        <v>2.182</v>
      </c>
      <c r="M4623" s="11">
        <f>L4623-N4623</f>
        <v>5.782299999999999</v>
      </c>
      <c r="N4623" s="11" t="n">
        <v>-3.6003</v>
      </c>
      <c r="O4623">
        <f>IF(L4623=0,"—",N4623/L4623)</f>
        <v>-1.65</v>
      </c>
      <c r="P4623" t="inlineStr">
        <is>
          <t>Central</t>
        </is>
      </c>
      <c r="Q4623" t="inlineStr">
        <is>
          <t>Consumer</t>
        </is>
      </c>
    </row>
    <row r="4624">
      <c r="A4624" s="8" t="n">
        <v>9564</v>
      </c>
      <c r="B4624" t="inlineStr">
        <is>
          <t>CA-2016-129280</t>
        </is>
      </c>
      <c r="C4624" s="9" t="n">
        <v>42493</v>
      </c>
      <c r="D4624" s="8" t="n">
        <v>2016</v>
      </c>
      <c r="E4624" s="8" t="n">
        <v>5</v>
      </c>
      <c r="F4624" t="inlineStr">
        <is>
          <t>2016-05</t>
        </is>
      </c>
      <c r="G4624" t="inlineStr">
        <is>
          <t>Office Supplies</t>
        </is>
      </c>
      <c r="H4624" t="inlineStr">
        <is>
          <t>Labels</t>
        </is>
      </c>
      <c r="I4624" t="inlineStr">
        <is>
          <t>Avery 496</t>
        </is>
      </c>
      <c r="J4624" s="8" t="n">
        <v>2</v>
      </c>
      <c r="K4624" s="10" t="n">
        <v>0.2</v>
      </c>
      <c r="L4624" s="11" t="n">
        <v>6</v>
      </c>
      <c r="M4624" s="11">
        <f>L4624-N4624</f>
        <v>3.9</v>
      </c>
      <c r="N4624" s="11" t="n">
        <v>2.1</v>
      </c>
      <c r="O4624">
        <f>IF(L4624=0,"—",N4624/L4624)</f>
        <v>0.35000000000000003</v>
      </c>
      <c r="P4624" t="inlineStr">
        <is>
          <t>East</t>
        </is>
      </c>
      <c r="Q4624" t="inlineStr">
        <is>
          <t>Consumer</t>
        </is>
      </c>
    </row>
    <row r="4625">
      <c r="A4625" s="8" t="n">
        <v>9560</v>
      </c>
      <c r="B4625" t="inlineStr">
        <is>
          <t>CA-2016-129280</t>
        </is>
      </c>
      <c r="C4625" s="9" t="n">
        <v>42493</v>
      </c>
      <c r="D4625" s="8" t="n">
        <v>2016</v>
      </c>
      <c r="E4625" s="8" t="n">
        <v>5</v>
      </c>
      <c r="F4625" t="inlineStr">
        <is>
          <t>2016-05</t>
        </is>
      </c>
      <c r="G4625" t="inlineStr">
        <is>
          <t>Office Supplies</t>
        </is>
      </c>
      <c r="H4625" t="inlineStr">
        <is>
          <t>Storage</t>
        </is>
      </c>
      <c r="I4625" t="inlineStr">
        <is>
          <t>Tennsco Industrial Shelving</t>
        </is>
      </c>
      <c r="J4625" s="8" t="n">
        <v>5</v>
      </c>
      <c r="K4625" s="10" t="n">
        <v>0.2</v>
      </c>
      <c r="L4625" s="11" t="n">
        <v>195.64</v>
      </c>
      <c r="M4625" s="11">
        <f>L4625-N4625</f>
        <v>239.659</v>
      </c>
      <c r="N4625" s="11" t="n">
        <v>-44.019</v>
      </c>
      <c r="O4625">
        <f>IF(L4625=0,"—",N4625/L4625)</f>
        <v>-0.225</v>
      </c>
      <c r="P4625" t="inlineStr">
        <is>
          <t>East</t>
        </is>
      </c>
      <c r="Q4625" t="inlineStr">
        <is>
          <t>Consumer</t>
        </is>
      </c>
    </row>
    <row r="4626">
      <c r="A4626" s="8" t="n">
        <v>9563</v>
      </c>
      <c r="B4626" t="inlineStr">
        <is>
          <t>CA-2016-129280</t>
        </is>
      </c>
      <c r="C4626" s="9" t="n">
        <v>42493</v>
      </c>
      <c r="D4626" s="8" t="n">
        <v>2016</v>
      </c>
      <c r="E4626" s="8" t="n">
        <v>5</v>
      </c>
      <c r="F4626" t="inlineStr">
        <is>
          <t>2016-05</t>
        </is>
      </c>
      <c r="G4626" t="inlineStr">
        <is>
          <t>Technology</t>
        </is>
      </c>
      <c r="H4626" t="inlineStr">
        <is>
          <t>Machines</t>
        </is>
      </c>
      <c r="I4626" t="inlineStr">
        <is>
          <t>Cisco 8961 IP Phone Charcoal</t>
        </is>
      </c>
      <c r="J4626" s="8" t="n">
        <v>3</v>
      </c>
      <c r="K4626" s="10" t="n">
        <v>0.7</v>
      </c>
      <c r="L4626" s="11" t="n">
        <v>224.937</v>
      </c>
      <c r="M4626" s="11">
        <f>L4626-N4626</f>
        <v>389.8908</v>
      </c>
      <c r="N4626" s="11" t="n">
        <v>-164.9538</v>
      </c>
      <c r="O4626">
        <f>IF(L4626=0,"—",N4626/L4626)</f>
        <v>-0.7333333333333333</v>
      </c>
      <c r="P4626" t="inlineStr">
        <is>
          <t>East</t>
        </is>
      </c>
      <c r="Q4626" t="inlineStr">
        <is>
          <t>Consumer</t>
        </is>
      </c>
    </row>
    <row r="4627">
      <c r="A4627" s="8" t="n">
        <v>9562</v>
      </c>
      <c r="B4627" t="inlineStr">
        <is>
          <t>CA-2016-129280</t>
        </is>
      </c>
      <c r="C4627" s="9" t="n">
        <v>42493</v>
      </c>
      <c r="D4627" s="8" t="n">
        <v>2016</v>
      </c>
      <c r="E4627" s="8" t="n">
        <v>5</v>
      </c>
      <c r="F4627" t="inlineStr">
        <is>
          <t>2016-05</t>
        </is>
      </c>
      <c r="G4627" t="inlineStr">
        <is>
          <t>Technology</t>
        </is>
      </c>
      <c r="H4627" t="inlineStr">
        <is>
          <t>Accessories</t>
        </is>
      </c>
      <c r="I4627" t="inlineStr">
        <is>
          <t>Logitech VX Revolution Cordless Laser Mouse for Notebooks (Black)</t>
        </is>
      </c>
      <c r="J4627" s="8" t="n">
        <v>3</v>
      </c>
      <c r="K4627" s="10" t="n">
        <v>0.2</v>
      </c>
      <c r="L4627" s="11" t="n">
        <v>431.976</v>
      </c>
      <c r="M4627" s="11">
        <f>L4627-N4627</f>
        <v>507.5718</v>
      </c>
      <c r="N4627" s="11" t="n">
        <v>-75.5958</v>
      </c>
      <c r="O4627">
        <f>IF(L4627=0,"—",N4627/L4627)</f>
        <v>-0.175</v>
      </c>
      <c r="P4627" t="inlineStr">
        <is>
          <t>East</t>
        </is>
      </c>
      <c r="Q4627" t="inlineStr">
        <is>
          <t>Consumer</t>
        </is>
      </c>
    </row>
    <row r="4628">
      <c r="A4628" s="8" t="n">
        <v>9561</v>
      </c>
      <c r="B4628" t="inlineStr">
        <is>
          <t>CA-2016-129280</t>
        </is>
      </c>
      <c r="C4628" s="9" t="n">
        <v>42493</v>
      </c>
      <c r="D4628" s="8" t="n">
        <v>2016</v>
      </c>
      <c r="E4628" s="8" t="n">
        <v>5</v>
      </c>
      <c r="F4628" t="inlineStr">
        <is>
          <t>2016-05</t>
        </is>
      </c>
      <c r="G4628" t="inlineStr">
        <is>
          <t>Furniture</t>
        </is>
      </c>
      <c r="H4628" t="inlineStr">
        <is>
          <t>Furnishings</t>
        </is>
      </c>
      <c r="I4628" t="inlineStr">
        <is>
          <t>Computer Room Manger, 14"</t>
        </is>
      </c>
      <c r="J4628" s="8" t="n">
        <v>2</v>
      </c>
      <c r="K4628" s="10" t="n">
        <v>0.2</v>
      </c>
      <c r="L4628" s="11" t="n">
        <v>51.968</v>
      </c>
      <c r="M4628" s="11">
        <f>L4628-N4628</f>
        <v>41.574400000000004</v>
      </c>
      <c r="N4628" s="11" t="n">
        <v>10.3936</v>
      </c>
      <c r="O4628">
        <f>IF(L4628=0,"—",N4628/L4628)</f>
        <v>0.19999999999999998</v>
      </c>
      <c r="P4628" t="inlineStr">
        <is>
          <t>East</t>
        </is>
      </c>
      <c r="Q4628" t="inlineStr">
        <is>
          <t>Consumer</t>
        </is>
      </c>
    </row>
    <row r="4629">
      <c r="A4629" s="8" t="n">
        <v>2820</v>
      </c>
      <c r="B4629" t="inlineStr">
        <is>
          <t>CA-2016-160500</t>
        </is>
      </c>
      <c r="C4629" s="9" t="n">
        <v>42495</v>
      </c>
      <c r="D4629" s="8" t="n">
        <v>2016</v>
      </c>
      <c r="E4629" s="8" t="n">
        <v>5</v>
      </c>
      <c r="F4629" t="inlineStr">
        <is>
          <t>2016-05</t>
        </is>
      </c>
      <c r="G4629" t="inlineStr">
        <is>
          <t>Office Supplies</t>
        </is>
      </c>
      <c r="H4629" t="inlineStr">
        <is>
          <t>Binders</t>
        </is>
      </c>
      <c r="I4629" t="inlineStr">
        <is>
          <t>Computer Printout Index Tabs</t>
        </is>
      </c>
      <c r="J4629" s="8" t="n">
        <v>5</v>
      </c>
      <c r="K4629" s="10" t="n">
        <v>0.2</v>
      </c>
      <c r="L4629" s="11" t="n">
        <v>6.72</v>
      </c>
      <c r="M4629" s="11">
        <f>L4629-N4629</f>
        <v>4.368</v>
      </c>
      <c r="N4629" s="11" t="n">
        <v>2.352</v>
      </c>
      <c r="O4629">
        <f>IF(L4629=0,"—",N4629/L4629)</f>
        <v>0.35</v>
      </c>
      <c r="P4629" t="inlineStr">
        <is>
          <t>West</t>
        </is>
      </c>
      <c r="Q4629" t="inlineStr">
        <is>
          <t>Consumer</t>
        </is>
      </c>
    </row>
    <row r="4630">
      <c r="A4630" s="8" t="n">
        <v>2821</v>
      </c>
      <c r="B4630" t="inlineStr">
        <is>
          <t>CA-2016-160500</t>
        </is>
      </c>
      <c r="C4630" s="9" t="n">
        <v>42495</v>
      </c>
      <c r="D4630" s="8" t="n">
        <v>2016</v>
      </c>
      <c r="E4630" s="8" t="n">
        <v>5</v>
      </c>
      <c r="F4630" t="inlineStr">
        <is>
          <t>2016-05</t>
        </is>
      </c>
      <c r="G4630" t="inlineStr">
        <is>
          <t>Furniture</t>
        </is>
      </c>
      <c r="H4630" t="inlineStr">
        <is>
          <t>Tables</t>
        </is>
      </c>
      <c r="I4630" t="inlineStr">
        <is>
          <t>Bevis 36 x 72 Conference Tables</t>
        </is>
      </c>
      <c r="J4630" s="8" t="n">
        <v>3</v>
      </c>
      <c r="K4630" s="10" t="n">
        <v>0.2</v>
      </c>
      <c r="L4630" s="11" t="n">
        <v>298.776</v>
      </c>
      <c r="M4630" s="11">
        <f>L4630-N4630</f>
        <v>291.3066</v>
      </c>
      <c r="N4630" s="11" t="n">
        <v>7.4694</v>
      </c>
      <c r="O4630">
        <f>IF(L4630=0,"—",N4630/L4630)</f>
        <v>0.025</v>
      </c>
      <c r="P4630" t="inlineStr">
        <is>
          <t>West</t>
        </is>
      </c>
      <c r="Q4630" t="inlineStr">
        <is>
          <t>Consumer</t>
        </is>
      </c>
    </row>
    <row r="4631">
      <c r="A4631" s="8" t="n">
        <v>8753</v>
      </c>
      <c r="B4631" t="inlineStr">
        <is>
          <t>CA-2016-105662</t>
        </is>
      </c>
      <c r="C4631" s="9" t="n">
        <v>42495</v>
      </c>
      <c r="D4631" s="8" t="n">
        <v>2016</v>
      </c>
      <c r="E4631" s="8" t="n">
        <v>5</v>
      </c>
      <c r="F4631" t="inlineStr">
        <is>
          <t>2016-05</t>
        </is>
      </c>
      <c r="G4631" t="inlineStr">
        <is>
          <t>Technology</t>
        </is>
      </c>
      <c r="H4631" t="inlineStr">
        <is>
          <t>Phones</t>
        </is>
      </c>
      <c r="I4631" t="inlineStr">
        <is>
          <t>Avaya 4621SW VoIP phone</t>
        </is>
      </c>
      <c r="J4631" s="8" t="n">
        <v>3</v>
      </c>
      <c r="K4631" s="10" t="n">
        <v>0.2</v>
      </c>
      <c r="L4631" s="11" t="n">
        <v>177.48</v>
      </c>
      <c r="M4631" s="11">
        <f>L4631-N4631</f>
        <v>157.5135</v>
      </c>
      <c r="N4631" s="11" t="n">
        <v>19.9665</v>
      </c>
      <c r="O4631">
        <f>IF(L4631=0,"—",N4631/L4631)</f>
        <v>0.1125</v>
      </c>
      <c r="P4631" t="inlineStr">
        <is>
          <t>South</t>
        </is>
      </c>
      <c r="Q4631" t="inlineStr">
        <is>
          <t>Home Office</t>
        </is>
      </c>
    </row>
    <row r="4632">
      <c r="A4632" s="8" t="n">
        <v>8752</v>
      </c>
      <c r="B4632" t="inlineStr">
        <is>
          <t>CA-2016-105662</t>
        </is>
      </c>
      <c r="C4632" s="9" t="n">
        <v>42495</v>
      </c>
      <c r="D4632" s="8" t="n">
        <v>2016</v>
      </c>
      <c r="E4632" s="8" t="n">
        <v>5</v>
      </c>
      <c r="F4632" t="inlineStr">
        <is>
          <t>2016-05</t>
        </is>
      </c>
      <c r="G4632" t="inlineStr">
        <is>
          <t>Office Supplies</t>
        </is>
      </c>
      <c r="H4632" t="inlineStr">
        <is>
          <t>Paper</t>
        </is>
      </c>
      <c r="I4632" t="inlineStr">
        <is>
          <t>Snap-A-Way Black Print Carbonless Speed Message, No Reply Area, Duplicate</t>
        </is>
      </c>
      <c r="J4632" s="8" t="n">
        <v>4</v>
      </c>
      <c r="K4632" s="10" t="n">
        <v>0.2</v>
      </c>
      <c r="L4632" s="11" t="n">
        <v>93.248</v>
      </c>
      <c r="M4632" s="11">
        <f>L4632-N4632</f>
        <v>61.77680000000001</v>
      </c>
      <c r="N4632" s="11" t="n">
        <v>31.4712</v>
      </c>
      <c r="O4632">
        <f>IF(L4632=0,"—",N4632/L4632)</f>
        <v>0.33749999999999997</v>
      </c>
      <c r="P4632" t="inlineStr">
        <is>
          <t>South</t>
        </is>
      </c>
      <c r="Q4632" t="inlineStr">
        <is>
          <t>Home Office</t>
        </is>
      </c>
    </row>
    <row r="4633">
      <c r="A4633" s="8" t="n">
        <v>3041</v>
      </c>
      <c r="B4633" t="inlineStr">
        <is>
          <t>US-2016-147991</t>
        </is>
      </c>
      <c r="C4633" s="9" t="n">
        <v>42495</v>
      </c>
      <c r="D4633" s="8" t="n">
        <v>2016</v>
      </c>
      <c r="E4633" s="8" t="n">
        <v>5</v>
      </c>
      <c r="F4633" t="inlineStr">
        <is>
          <t>2016-05</t>
        </is>
      </c>
      <c r="G4633" t="inlineStr">
        <is>
          <t>Furniture</t>
        </is>
      </c>
      <c r="H4633" t="inlineStr">
        <is>
          <t>Furnishings</t>
        </is>
      </c>
      <c r="I4633" t="inlineStr">
        <is>
          <t>Eldon Image Series Desk Accessories, Burgundy</t>
        </is>
      </c>
      <c r="J4633" s="8" t="n">
        <v>5</v>
      </c>
      <c r="K4633" s="10" t="n">
        <v>0.2</v>
      </c>
      <c r="L4633" s="11" t="n">
        <v>16.72</v>
      </c>
      <c r="M4633" s="11">
        <f>L4633-N4633</f>
        <v>13.376</v>
      </c>
      <c r="N4633" s="11" t="n">
        <v>3.344</v>
      </c>
      <c r="O4633">
        <f>IF(L4633=0,"—",N4633/L4633)</f>
        <v>0.2</v>
      </c>
      <c r="P4633" t="inlineStr">
        <is>
          <t>South</t>
        </is>
      </c>
      <c r="Q4633" t="inlineStr">
        <is>
          <t>Consumer</t>
        </is>
      </c>
    </row>
    <row r="4634">
      <c r="A4634" s="8" t="n">
        <v>2590</v>
      </c>
      <c r="B4634" t="inlineStr">
        <is>
          <t>CA-2016-137729</t>
        </is>
      </c>
      <c r="C4634" s="9" t="n">
        <v>42495</v>
      </c>
      <c r="D4634" s="8" t="n">
        <v>2016</v>
      </c>
      <c r="E4634" s="8" t="n">
        <v>5</v>
      </c>
      <c r="F4634" t="inlineStr">
        <is>
          <t>2016-05</t>
        </is>
      </c>
      <c r="G4634" t="inlineStr">
        <is>
          <t>Technology</t>
        </is>
      </c>
      <c r="H4634" t="inlineStr">
        <is>
          <t>Phones</t>
        </is>
      </c>
      <c r="I4634" t="inlineStr">
        <is>
          <t>Cisco Small Business SPA 502G VoIP phone</t>
        </is>
      </c>
      <c r="J4634" s="8" t="n">
        <v>3</v>
      </c>
      <c r="K4634" s="10" t="n">
        <v>0.2</v>
      </c>
      <c r="L4634" s="11" t="n">
        <v>246.168</v>
      </c>
      <c r="M4634" s="11">
        <f>L4634-N4634</f>
        <v>224.6283</v>
      </c>
      <c r="N4634" s="11" t="n">
        <v>21.5397</v>
      </c>
      <c r="O4634">
        <f>IF(L4634=0,"—",N4634/L4634)</f>
        <v>0.0875</v>
      </c>
      <c r="P4634" t="inlineStr">
        <is>
          <t>West</t>
        </is>
      </c>
      <c r="Q4634" t="inlineStr">
        <is>
          <t>Home Office</t>
        </is>
      </c>
    </row>
    <row r="4635">
      <c r="A4635" s="8" t="n">
        <v>2589</v>
      </c>
      <c r="B4635" t="inlineStr">
        <is>
          <t>CA-2016-137729</t>
        </is>
      </c>
      <c r="C4635" s="9" t="n">
        <v>42495</v>
      </c>
      <c r="D4635" s="8" t="n">
        <v>2016</v>
      </c>
      <c r="E4635" s="8" t="n">
        <v>5</v>
      </c>
      <c r="F4635" t="inlineStr">
        <is>
          <t>2016-05</t>
        </is>
      </c>
      <c r="G4635" t="inlineStr">
        <is>
          <t>Office Supplies</t>
        </is>
      </c>
      <c r="H4635" t="inlineStr">
        <is>
          <t>Storage</t>
        </is>
      </c>
      <c r="I4635" t="inlineStr">
        <is>
          <t>Perma STOR-ALL Hanging File Box, 13 1/8"W x 12 1/4"D x 10 1/2"H</t>
        </is>
      </c>
      <c r="J4635" s="8" t="n">
        <v>1</v>
      </c>
      <c r="K4635" s="10" t="n">
        <v>0</v>
      </c>
      <c r="L4635" s="11" t="n">
        <v>5.98</v>
      </c>
      <c r="M4635" s="11">
        <f>L4635-N4635</f>
        <v>4.9634</v>
      </c>
      <c r="N4635" s="11" t="n">
        <v>1.0166</v>
      </c>
      <c r="O4635">
        <f>IF(L4635=0,"—",N4635/L4635)</f>
        <v>0.16999999999999998</v>
      </c>
      <c r="P4635" t="inlineStr">
        <is>
          <t>West</t>
        </is>
      </c>
      <c r="Q4635" t="inlineStr">
        <is>
          <t>Home Office</t>
        </is>
      </c>
    </row>
    <row r="4636">
      <c r="A4636" s="8" t="n">
        <v>7115</v>
      </c>
      <c r="B4636" t="inlineStr">
        <is>
          <t>US-2016-102239</t>
        </is>
      </c>
      <c r="C4636" s="9" t="n">
        <v>42495</v>
      </c>
      <c r="D4636" s="8" t="n">
        <v>2016</v>
      </c>
      <c r="E4636" s="8" t="n">
        <v>5</v>
      </c>
      <c r="F4636" t="inlineStr">
        <is>
          <t>2016-05</t>
        </is>
      </c>
      <c r="G4636" t="inlineStr">
        <is>
          <t>Furniture</t>
        </is>
      </c>
      <c r="H4636" t="inlineStr">
        <is>
          <t>Tables</t>
        </is>
      </c>
      <c r="I4636" t="inlineStr">
        <is>
          <t>Global Adaptabilities Conference Tables</t>
        </is>
      </c>
      <c r="J4636" s="8" t="n">
        <v>6</v>
      </c>
      <c r="K4636" s="10" t="n">
        <v>0</v>
      </c>
      <c r="L4636" s="11" t="n">
        <v>1685.88</v>
      </c>
      <c r="M4636" s="11">
        <f>L4636-N4636</f>
        <v>1365.5628000000002</v>
      </c>
      <c r="N4636" s="11" t="n">
        <v>320.3172</v>
      </c>
      <c r="O4636">
        <f>IF(L4636=0,"—",N4636/L4636)</f>
        <v>0.19</v>
      </c>
      <c r="P4636" t="inlineStr">
        <is>
          <t>West</t>
        </is>
      </c>
      <c r="Q4636" t="inlineStr">
        <is>
          <t>Corporate</t>
        </is>
      </c>
    </row>
    <row r="4637">
      <c r="A4637" s="8" t="n">
        <v>1358</v>
      </c>
      <c r="B4637" t="inlineStr">
        <is>
          <t>CA-2016-145247</t>
        </is>
      </c>
      <c r="C4637" s="9" t="n">
        <v>42495</v>
      </c>
      <c r="D4637" s="8" t="n">
        <v>2016</v>
      </c>
      <c r="E4637" s="8" t="n">
        <v>5</v>
      </c>
      <c r="F4637" t="inlineStr">
        <is>
          <t>2016-05</t>
        </is>
      </c>
      <c r="G4637" t="inlineStr">
        <is>
          <t>Office Supplies</t>
        </is>
      </c>
      <c r="H4637" t="inlineStr">
        <is>
          <t>Paper</t>
        </is>
      </c>
      <c r="I4637" t="inlineStr">
        <is>
          <t>Xerox 1909</t>
        </is>
      </c>
      <c r="J4637" s="8" t="n">
        <v>3</v>
      </c>
      <c r="K4637" s="10" t="n">
        <v>0</v>
      </c>
      <c r="L4637" s="11" t="n">
        <v>79.14</v>
      </c>
      <c r="M4637" s="11">
        <f>L4637-N4637</f>
        <v>42.7356</v>
      </c>
      <c r="N4637" s="11" t="n">
        <v>36.4044</v>
      </c>
      <c r="O4637">
        <f>IF(L4637=0,"—",N4637/L4637)</f>
        <v>0.46</v>
      </c>
      <c r="P4637" t="inlineStr">
        <is>
          <t>South</t>
        </is>
      </c>
      <c r="Q4637" t="inlineStr">
        <is>
          <t>Consumer</t>
        </is>
      </c>
    </row>
    <row r="4638">
      <c r="A4638" s="8" t="n">
        <v>5696</v>
      </c>
      <c r="B4638" t="inlineStr">
        <is>
          <t>CA-2016-126165</t>
        </is>
      </c>
      <c r="C4638" s="9" t="n">
        <v>42495</v>
      </c>
      <c r="D4638" s="8" t="n">
        <v>2016</v>
      </c>
      <c r="E4638" s="8" t="n">
        <v>5</v>
      </c>
      <c r="F4638" t="inlineStr">
        <is>
          <t>2016-05</t>
        </is>
      </c>
      <c r="G4638" t="inlineStr">
        <is>
          <t>Furniture</t>
        </is>
      </c>
      <c r="H4638" t="inlineStr">
        <is>
          <t>Tables</t>
        </is>
      </c>
      <c r="I4638" t="inlineStr">
        <is>
          <t>Hon 61000 Series Interactive Training Tables</t>
        </is>
      </c>
      <c r="J4638" s="8" t="n">
        <v>2</v>
      </c>
      <c r="K4638" s="10" t="n">
        <v>0.2</v>
      </c>
      <c r="L4638" s="11" t="n">
        <v>71.08799999999999</v>
      </c>
      <c r="M4638" s="11">
        <f>L4638-N4638</f>
        <v>72.86519999999999</v>
      </c>
      <c r="N4638" s="11" t="n">
        <v>-1.7772</v>
      </c>
      <c r="O4638">
        <f>IF(L4638=0,"—",N4638/L4638)</f>
        <v>-0.025</v>
      </c>
      <c r="P4638" t="inlineStr">
        <is>
          <t>West</t>
        </is>
      </c>
      <c r="Q4638" t="inlineStr">
        <is>
          <t>Consumer</t>
        </is>
      </c>
    </row>
    <row r="4639">
      <c r="A4639" s="8" t="n">
        <v>2286</v>
      </c>
      <c r="B4639" t="inlineStr">
        <is>
          <t>CA-2016-112676</t>
        </is>
      </c>
      <c r="C4639" s="9" t="n">
        <v>42495</v>
      </c>
      <c r="D4639" s="8" t="n">
        <v>2016</v>
      </c>
      <c r="E4639" s="8" t="n">
        <v>5</v>
      </c>
      <c r="F4639" t="inlineStr">
        <is>
          <t>2016-05</t>
        </is>
      </c>
      <c r="G4639" t="inlineStr">
        <is>
          <t>Office Supplies</t>
        </is>
      </c>
      <c r="H4639" t="inlineStr">
        <is>
          <t>Paper</t>
        </is>
      </c>
      <c r="I4639" t="inlineStr">
        <is>
          <t>Xerox 1965</t>
        </is>
      </c>
      <c r="J4639" s="8" t="n">
        <v>3</v>
      </c>
      <c r="K4639" s="10" t="n">
        <v>0.2</v>
      </c>
      <c r="L4639" s="11" t="n">
        <v>14.352</v>
      </c>
      <c r="M4639" s="11">
        <f>L4639-N4639</f>
        <v>9.1494</v>
      </c>
      <c r="N4639" s="11" t="n">
        <v>5.2026</v>
      </c>
      <c r="O4639">
        <f>IF(L4639=0,"—",N4639/L4639)</f>
        <v>0.3625</v>
      </c>
      <c r="P4639" t="inlineStr">
        <is>
          <t>South</t>
        </is>
      </c>
      <c r="Q4639" t="inlineStr">
        <is>
          <t>Corporate</t>
        </is>
      </c>
    </row>
    <row r="4640">
      <c r="A4640" s="8" t="n">
        <v>7116</v>
      </c>
      <c r="B4640" t="inlineStr">
        <is>
          <t>US-2016-102239</t>
        </is>
      </c>
      <c r="C4640" s="9" t="n">
        <v>42495</v>
      </c>
      <c r="D4640" s="8" t="n">
        <v>2016</v>
      </c>
      <c r="E4640" s="8" t="n">
        <v>5</v>
      </c>
      <c r="F4640" t="inlineStr">
        <is>
          <t>2016-05</t>
        </is>
      </c>
      <c r="G4640" t="inlineStr">
        <is>
          <t>Office Supplies</t>
        </is>
      </c>
      <c r="H4640" t="inlineStr">
        <is>
          <t>Binders</t>
        </is>
      </c>
      <c r="I4640" t="inlineStr">
        <is>
          <t>Avery Poly Binder Pockets</t>
        </is>
      </c>
      <c r="J4640" s="8" t="n">
        <v>2</v>
      </c>
      <c r="K4640" s="10" t="n">
        <v>0.2</v>
      </c>
      <c r="L4640" s="11" t="n">
        <v>5.728</v>
      </c>
      <c r="M4640" s="11">
        <f>L4640-N4640</f>
        <v>3.7232</v>
      </c>
      <c r="N4640" s="11" t="n">
        <v>2.0048</v>
      </c>
      <c r="O4640">
        <f>IF(L4640=0,"—",N4640/L4640)</f>
        <v>0.35</v>
      </c>
      <c r="P4640" t="inlineStr">
        <is>
          <t>West</t>
        </is>
      </c>
      <c r="Q4640" t="inlineStr">
        <is>
          <t>Corporate</t>
        </is>
      </c>
    </row>
    <row r="4641">
      <c r="A4641" s="8" t="n">
        <v>6633</v>
      </c>
      <c r="B4641" t="inlineStr">
        <is>
          <t>US-2016-146857</t>
        </is>
      </c>
      <c r="C4641" s="9" t="n">
        <v>42496</v>
      </c>
      <c r="D4641" s="8" t="n">
        <v>2016</v>
      </c>
      <c r="E4641" s="8" t="n">
        <v>5</v>
      </c>
      <c r="F4641" t="inlineStr">
        <is>
          <t>2016-05</t>
        </is>
      </c>
      <c r="G4641" t="inlineStr">
        <is>
          <t>Office Supplies</t>
        </is>
      </c>
      <c r="H4641" t="inlineStr">
        <is>
          <t>Appliances</t>
        </is>
      </c>
      <c r="I4641" t="inlineStr">
        <is>
          <t>Belkin 5 Outlet SurgeMaster Power Centers</t>
        </is>
      </c>
      <c r="J4641" s="8" t="n">
        <v>1</v>
      </c>
      <c r="K4641" s="10" t="n">
        <v>0</v>
      </c>
      <c r="L4641" s="11" t="n">
        <v>54.48</v>
      </c>
      <c r="M4641" s="11">
        <f>L4641-N4641</f>
        <v>39.2256</v>
      </c>
      <c r="N4641" s="11" t="n">
        <v>15.2544</v>
      </c>
      <c r="O4641">
        <f>IF(L4641=0,"—",N4641/L4641)</f>
        <v>0.28</v>
      </c>
      <c r="P4641" t="inlineStr">
        <is>
          <t>Central</t>
        </is>
      </c>
      <c r="Q4641" t="inlineStr">
        <is>
          <t>Home Office</t>
        </is>
      </c>
    </row>
    <row r="4642">
      <c r="A4642" s="8" t="n">
        <v>2381</v>
      </c>
      <c r="B4642" t="inlineStr">
        <is>
          <t>CA-2016-118052</t>
        </is>
      </c>
      <c r="C4642" s="9" t="n">
        <v>42496</v>
      </c>
      <c r="D4642" s="8" t="n">
        <v>2016</v>
      </c>
      <c r="E4642" s="8" t="n">
        <v>5</v>
      </c>
      <c r="F4642" t="inlineStr">
        <is>
          <t>2016-05</t>
        </is>
      </c>
      <c r="G4642" t="inlineStr">
        <is>
          <t>Office Supplies</t>
        </is>
      </c>
      <c r="H4642" t="inlineStr">
        <is>
          <t>Paper</t>
        </is>
      </c>
      <c r="I4642" t="inlineStr">
        <is>
          <t>Xerox 1951</t>
        </is>
      </c>
      <c r="J4642" s="8" t="n">
        <v>2</v>
      </c>
      <c r="K4642" s="10" t="n">
        <v>0.2</v>
      </c>
      <c r="L4642" s="11" t="n">
        <v>49.568</v>
      </c>
      <c r="M4642" s="11">
        <f>L4642-N4642</f>
        <v>34.077999999999996</v>
      </c>
      <c r="N4642" s="11" t="n">
        <v>15.49</v>
      </c>
      <c r="O4642">
        <f>IF(L4642=0,"—",N4642/L4642)</f>
        <v>0.3125</v>
      </c>
      <c r="P4642" t="inlineStr">
        <is>
          <t>East</t>
        </is>
      </c>
      <c r="Q4642" t="inlineStr">
        <is>
          <t>Home Office</t>
        </is>
      </c>
    </row>
    <row r="4643">
      <c r="A4643" s="8" t="n">
        <v>2382</v>
      </c>
      <c r="B4643" t="inlineStr">
        <is>
          <t>CA-2016-118052</t>
        </is>
      </c>
      <c r="C4643" s="9" t="n">
        <v>42496</v>
      </c>
      <c r="D4643" s="8" t="n">
        <v>2016</v>
      </c>
      <c r="E4643" s="8" t="n">
        <v>5</v>
      </c>
      <c r="F4643" t="inlineStr">
        <is>
          <t>2016-05</t>
        </is>
      </c>
      <c r="G4643" t="inlineStr">
        <is>
          <t>Furniture</t>
        </is>
      </c>
      <c r="H4643" t="inlineStr">
        <is>
          <t>Furnishings</t>
        </is>
      </c>
      <c r="I4643" t="inlineStr">
        <is>
          <t>DAX Solid Wood Frames</t>
        </is>
      </c>
      <c r="J4643" s="8" t="n">
        <v>7</v>
      </c>
      <c r="K4643" s="10" t="n">
        <v>0.2</v>
      </c>
      <c r="L4643" s="11" t="n">
        <v>54.712</v>
      </c>
      <c r="M4643" s="11">
        <f>L4643-N4643</f>
        <v>43.0857</v>
      </c>
      <c r="N4643" s="11" t="n">
        <v>11.6263</v>
      </c>
      <c r="O4643">
        <f>IF(L4643=0,"—",N4643/L4643)</f>
        <v>0.2125</v>
      </c>
      <c r="P4643" t="inlineStr">
        <is>
          <t>East</t>
        </is>
      </c>
      <c r="Q4643" t="inlineStr">
        <is>
          <t>Home Office</t>
        </is>
      </c>
    </row>
    <row r="4644">
      <c r="A4644" s="8" t="n">
        <v>2380</v>
      </c>
      <c r="B4644" t="inlineStr">
        <is>
          <t>CA-2016-118052</t>
        </is>
      </c>
      <c r="C4644" s="9" t="n">
        <v>42496</v>
      </c>
      <c r="D4644" s="8" t="n">
        <v>2016</v>
      </c>
      <c r="E4644" s="8" t="n">
        <v>5</v>
      </c>
      <c r="F4644" t="inlineStr">
        <is>
          <t>2016-05</t>
        </is>
      </c>
      <c r="G4644" t="inlineStr">
        <is>
          <t>Office Supplies</t>
        </is>
      </c>
      <c r="H4644" t="inlineStr">
        <is>
          <t>Fasteners</t>
        </is>
      </c>
      <c r="I4644" t="inlineStr">
        <is>
          <t>Advantus T-Pin Paper Clips</t>
        </is>
      </c>
      <c r="J4644" s="8" t="n">
        <v>2</v>
      </c>
      <c r="K4644" s="10" t="n">
        <v>0.2</v>
      </c>
      <c r="L4644" s="11" t="n">
        <v>7.216</v>
      </c>
      <c r="M4644" s="11">
        <f>L4644-N4644</f>
        <v>5.5022</v>
      </c>
      <c r="N4644" s="11" t="n">
        <v>1.7138</v>
      </c>
      <c r="O4644">
        <f>IF(L4644=0,"—",N4644/L4644)</f>
        <v>0.2375</v>
      </c>
      <c r="P4644" t="inlineStr">
        <is>
          <t>East</t>
        </is>
      </c>
      <c r="Q4644" t="inlineStr">
        <is>
          <t>Home Office</t>
        </is>
      </c>
    </row>
    <row r="4645">
      <c r="A4645" s="8" t="n">
        <v>3360</v>
      </c>
      <c r="B4645" t="inlineStr">
        <is>
          <t>CA-2016-139234</t>
        </is>
      </c>
      <c r="C4645" s="9" t="n">
        <v>42496</v>
      </c>
      <c r="D4645" s="8" t="n">
        <v>2016</v>
      </c>
      <c r="E4645" s="8" t="n">
        <v>5</v>
      </c>
      <c r="F4645" t="inlineStr">
        <is>
          <t>2016-05</t>
        </is>
      </c>
      <c r="G4645" t="inlineStr">
        <is>
          <t>Technology</t>
        </is>
      </c>
      <c r="H4645" t="inlineStr">
        <is>
          <t>Accessories</t>
        </is>
      </c>
      <c r="I4645" t="inlineStr">
        <is>
          <t>Logitech Desktop MK120 Mouse and keyboard Combo</t>
        </is>
      </c>
      <c r="J4645" s="8" t="n">
        <v>2</v>
      </c>
      <c r="K4645" s="10" t="n">
        <v>0.2</v>
      </c>
      <c r="L4645" s="11" t="n">
        <v>26.176</v>
      </c>
      <c r="M4645" s="11">
        <f>L4645-N4645</f>
        <v>29.447999999999997</v>
      </c>
      <c r="N4645" s="11" t="n">
        <v>-3.272</v>
      </c>
      <c r="O4645">
        <f>IF(L4645=0,"—",N4645/L4645)</f>
        <v>-0.125</v>
      </c>
      <c r="P4645" t="inlineStr">
        <is>
          <t>Central</t>
        </is>
      </c>
      <c r="Q4645" t="inlineStr">
        <is>
          <t>Consumer</t>
        </is>
      </c>
    </row>
    <row r="4646">
      <c r="A4646" s="8" t="n">
        <v>3359</v>
      </c>
      <c r="B4646" t="inlineStr">
        <is>
          <t>CA-2016-139234</t>
        </is>
      </c>
      <c r="C4646" s="9" t="n">
        <v>42496</v>
      </c>
      <c r="D4646" s="8" t="n">
        <v>2016</v>
      </c>
      <c r="E4646" s="8" t="n">
        <v>5</v>
      </c>
      <c r="F4646" t="inlineStr">
        <is>
          <t>2016-05</t>
        </is>
      </c>
      <c r="G4646" t="inlineStr">
        <is>
          <t>Office Supplies</t>
        </is>
      </c>
      <c r="H4646" t="inlineStr">
        <is>
          <t>Binders</t>
        </is>
      </c>
      <c r="I4646" t="inlineStr">
        <is>
          <t>Insertable Tab Post Binder Dividers</t>
        </is>
      </c>
      <c r="J4646" s="8" t="n">
        <v>2</v>
      </c>
      <c r="K4646" s="10" t="n">
        <v>0.8</v>
      </c>
      <c r="L4646" s="11" t="n">
        <v>3.208</v>
      </c>
      <c r="M4646" s="11">
        <f>L4646-N4646</f>
        <v>8.5012</v>
      </c>
      <c r="N4646" s="11" t="n">
        <v>-5.2932</v>
      </c>
      <c r="O4646">
        <f>IF(L4646=0,"—",N4646/L4646)</f>
        <v>-1.65</v>
      </c>
      <c r="P4646" t="inlineStr">
        <is>
          <t>Central</t>
        </is>
      </c>
      <c r="Q4646" t="inlineStr">
        <is>
          <t>Consumer</t>
        </is>
      </c>
    </row>
    <row r="4647">
      <c r="A4647" s="8" t="n">
        <v>9676</v>
      </c>
      <c r="B4647" t="inlineStr">
        <is>
          <t>CA-2016-137393</t>
        </is>
      </c>
      <c r="C4647" s="9" t="n">
        <v>42496</v>
      </c>
      <c r="D4647" s="8" t="n">
        <v>2016</v>
      </c>
      <c r="E4647" s="8" t="n">
        <v>5</v>
      </c>
      <c r="F4647" t="inlineStr">
        <is>
          <t>2016-05</t>
        </is>
      </c>
      <c r="G4647" t="inlineStr">
        <is>
          <t>Furniture</t>
        </is>
      </c>
      <c r="H4647" t="inlineStr">
        <is>
          <t>Furnishings</t>
        </is>
      </c>
      <c r="I4647" t="inlineStr">
        <is>
          <t>Executive Impressions 8-1/2" Career Panel/Partition Cubicle Clock</t>
        </is>
      </c>
      <c r="J4647" s="8" t="n">
        <v>4</v>
      </c>
      <c r="K4647" s="10" t="n">
        <v>0</v>
      </c>
      <c r="L4647" s="11" t="n">
        <v>41.6</v>
      </c>
      <c r="M4647" s="11">
        <f>L4647-N4647</f>
        <v>27.456000000000003</v>
      </c>
      <c r="N4647" s="11" t="n">
        <v>14.144</v>
      </c>
      <c r="O4647">
        <f>IF(L4647=0,"—",N4647/L4647)</f>
        <v>0.33999999999999997</v>
      </c>
      <c r="P4647" t="inlineStr">
        <is>
          <t>West</t>
        </is>
      </c>
      <c r="Q4647" t="inlineStr">
        <is>
          <t>Consumer</t>
        </is>
      </c>
    </row>
    <row r="4648">
      <c r="A4648" s="8" t="n">
        <v>2184</v>
      </c>
      <c r="B4648" t="inlineStr">
        <is>
          <t>CA-2016-128818</t>
        </is>
      </c>
      <c r="C4648" s="9" t="n">
        <v>42497</v>
      </c>
      <c r="D4648" s="8" t="n">
        <v>2016</v>
      </c>
      <c r="E4648" s="8" t="n">
        <v>5</v>
      </c>
      <c r="F4648" t="inlineStr">
        <is>
          <t>2016-05</t>
        </is>
      </c>
      <c r="G4648" t="inlineStr">
        <is>
          <t>Technology</t>
        </is>
      </c>
      <c r="H4648" t="inlineStr">
        <is>
          <t>Accessories</t>
        </is>
      </c>
      <c r="I4648" t="inlineStr">
        <is>
          <t>SanDisk Ultra 64 GB MicroSDHC Class 10 Memory Card</t>
        </is>
      </c>
      <c r="J4648" s="8" t="n">
        <v>5</v>
      </c>
      <c r="K4648" s="10" t="n">
        <v>0</v>
      </c>
      <c r="L4648" s="11" t="n">
        <v>199.95</v>
      </c>
      <c r="M4648" s="11">
        <f>L4648-N4648</f>
        <v>177.9555</v>
      </c>
      <c r="N4648" s="11" t="n">
        <v>21.9945</v>
      </c>
      <c r="O4648">
        <f>IF(L4648=0,"—",N4648/L4648)</f>
        <v>0.11</v>
      </c>
      <c r="P4648" t="inlineStr">
        <is>
          <t>East</t>
        </is>
      </c>
      <c r="Q4648" t="inlineStr">
        <is>
          <t>Consumer</t>
        </is>
      </c>
    </row>
    <row r="4649">
      <c r="A4649" s="8" t="n">
        <v>2183</v>
      </c>
      <c r="B4649" t="inlineStr">
        <is>
          <t>CA-2016-128818</t>
        </is>
      </c>
      <c r="C4649" s="9" t="n">
        <v>42497</v>
      </c>
      <c r="D4649" s="8" t="n">
        <v>2016</v>
      </c>
      <c r="E4649" s="8" t="n">
        <v>5</v>
      </c>
      <c r="F4649" t="inlineStr">
        <is>
          <t>2016-05</t>
        </is>
      </c>
      <c r="G4649" t="inlineStr">
        <is>
          <t>Technology</t>
        </is>
      </c>
      <c r="H4649" t="inlineStr">
        <is>
          <t>Machines</t>
        </is>
      </c>
      <c r="I4649" t="inlineStr">
        <is>
          <t>Bady BDG101FRU Card Printer</t>
        </is>
      </c>
      <c r="J4649" s="8" t="n">
        <v>5</v>
      </c>
      <c r="K4649" s="10" t="n">
        <v>0</v>
      </c>
      <c r="L4649" s="11" t="n">
        <v>3999.95</v>
      </c>
      <c r="M4649" s="11">
        <f>L4649-N4649</f>
        <v>2839.9645</v>
      </c>
      <c r="N4649" s="11" t="n">
        <v>1159.9855</v>
      </c>
      <c r="O4649">
        <f>IF(L4649=0,"—",N4649/L4649)</f>
        <v>0.29000000000000004</v>
      </c>
      <c r="P4649" t="inlineStr">
        <is>
          <t>East</t>
        </is>
      </c>
      <c r="Q4649" t="inlineStr">
        <is>
          <t>Consumer</t>
        </is>
      </c>
    </row>
    <row r="4650">
      <c r="A4650" s="8" t="n">
        <v>2182</v>
      </c>
      <c r="B4650" t="inlineStr">
        <is>
          <t>CA-2016-128818</t>
        </is>
      </c>
      <c r="C4650" s="9" t="n">
        <v>42497</v>
      </c>
      <c r="D4650" s="8" t="n">
        <v>2016</v>
      </c>
      <c r="E4650" s="8" t="n">
        <v>5</v>
      </c>
      <c r="F4650" t="inlineStr">
        <is>
          <t>2016-05</t>
        </is>
      </c>
      <c r="G4650" t="inlineStr">
        <is>
          <t>Furniture</t>
        </is>
      </c>
      <c r="H4650" t="inlineStr">
        <is>
          <t>Chairs</t>
        </is>
      </c>
      <c r="I4650" t="inlineStr">
        <is>
          <t>Hon Mobius Operator's Chair</t>
        </is>
      </c>
      <c r="J4650" s="8" t="n">
        <v>4</v>
      </c>
      <c r="K4650" s="10" t="n">
        <v>0.1</v>
      </c>
      <c r="L4650" s="11" t="n">
        <v>442.764</v>
      </c>
      <c r="M4650" s="11">
        <f>L4650-N4650</f>
        <v>383.7288</v>
      </c>
      <c r="N4650" s="11" t="n">
        <v>59.0352</v>
      </c>
      <c r="O4650">
        <f>IF(L4650=0,"—",N4650/L4650)</f>
        <v>0.13333333333333333</v>
      </c>
      <c r="P4650" t="inlineStr">
        <is>
          <t>East</t>
        </is>
      </c>
      <c r="Q4650" t="inlineStr">
        <is>
          <t>Consumer</t>
        </is>
      </c>
    </row>
    <row r="4651">
      <c r="A4651" s="8" t="n">
        <v>2180</v>
      </c>
      <c r="B4651" t="inlineStr">
        <is>
          <t>CA-2016-128818</t>
        </is>
      </c>
      <c r="C4651" s="9" t="n">
        <v>42497</v>
      </c>
      <c r="D4651" s="8" t="n">
        <v>2016</v>
      </c>
      <c r="E4651" s="8" t="n">
        <v>5</v>
      </c>
      <c r="F4651" t="inlineStr">
        <is>
          <t>2016-05</t>
        </is>
      </c>
      <c r="G4651" t="inlineStr">
        <is>
          <t>Office Supplies</t>
        </is>
      </c>
      <c r="H4651" t="inlineStr">
        <is>
          <t>Binders</t>
        </is>
      </c>
      <c r="I4651" t="inlineStr">
        <is>
          <t>GBC Twin Loop Wire Binding Elements, 9/16" Spine, Black</t>
        </is>
      </c>
      <c r="J4651" s="8" t="n">
        <v>7</v>
      </c>
      <c r="K4651" s="10" t="n">
        <v>0.2</v>
      </c>
      <c r="L4651" s="11" t="n">
        <v>85.232</v>
      </c>
      <c r="M4651" s="11">
        <f>L4651-N4651</f>
        <v>54.3354</v>
      </c>
      <c r="N4651" s="11" t="n">
        <v>30.8966</v>
      </c>
      <c r="O4651">
        <f>IF(L4651=0,"—",N4651/L4651)</f>
        <v>0.3625</v>
      </c>
      <c r="P4651" t="inlineStr">
        <is>
          <t>East</t>
        </is>
      </c>
      <c r="Q4651" t="inlineStr">
        <is>
          <t>Consumer</t>
        </is>
      </c>
    </row>
    <row r="4652">
      <c r="A4652" s="8" t="n">
        <v>2185</v>
      </c>
      <c r="B4652" t="inlineStr">
        <is>
          <t>CA-2016-128818</t>
        </is>
      </c>
      <c r="C4652" s="9" t="n">
        <v>42497</v>
      </c>
      <c r="D4652" s="8" t="n">
        <v>2016</v>
      </c>
      <c r="E4652" s="8" t="n">
        <v>5</v>
      </c>
      <c r="F4652" t="inlineStr">
        <is>
          <t>2016-05</t>
        </is>
      </c>
      <c r="G4652" t="inlineStr">
        <is>
          <t>Furniture</t>
        </is>
      </c>
      <c r="H4652" t="inlineStr">
        <is>
          <t>Furnishings</t>
        </is>
      </c>
      <c r="I4652" t="inlineStr">
        <is>
          <t>Staple-based wall hangings</t>
        </is>
      </c>
      <c r="J4652" s="8" t="n">
        <v>8</v>
      </c>
      <c r="K4652" s="10" t="n">
        <v>0</v>
      </c>
      <c r="L4652" s="11" t="n">
        <v>63.68</v>
      </c>
      <c r="M4652" s="11">
        <f>L4652-N4652</f>
        <v>35.660799999999995</v>
      </c>
      <c r="N4652" s="11" t="n">
        <v>28.0192</v>
      </c>
      <c r="O4652">
        <f>IF(L4652=0,"—",N4652/L4652)</f>
        <v>0.44</v>
      </c>
      <c r="P4652" t="inlineStr">
        <is>
          <t>East</t>
        </is>
      </c>
      <c r="Q4652" t="inlineStr">
        <is>
          <t>Consumer</t>
        </is>
      </c>
    </row>
    <row r="4653">
      <c r="A4653" s="8" t="n">
        <v>2181</v>
      </c>
      <c r="B4653" t="inlineStr">
        <is>
          <t>CA-2016-128818</t>
        </is>
      </c>
      <c r="C4653" s="9" t="n">
        <v>42497</v>
      </c>
      <c r="D4653" s="8" t="n">
        <v>2016</v>
      </c>
      <c r="E4653" s="8" t="n">
        <v>5</v>
      </c>
      <c r="F4653" t="inlineStr">
        <is>
          <t>2016-05</t>
        </is>
      </c>
      <c r="G4653" t="inlineStr">
        <is>
          <t>Office Supplies</t>
        </is>
      </c>
      <c r="H4653" t="inlineStr">
        <is>
          <t>Labels</t>
        </is>
      </c>
      <c r="I4653" t="inlineStr">
        <is>
          <t>Alphabetical Labels for Top Tab Filing</t>
        </is>
      </c>
      <c r="J4653" s="8" t="n">
        <v>3</v>
      </c>
      <c r="K4653" s="10" t="n">
        <v>0</v>
      </c>
      <c r="L4653" s="11" t="n">
        <v>44.4</v>
      </c>
      <c r="M4653" s="11">
        <f>L4653-N4653</f>
        <v>22.2</v>
      </c>
      <c r="N4653" s="11" t="n">
        <v>22.2</v>
      </c>
      <c r="O4653">
        <f>IF(L4653=0,"—",N4653/L4653)</f>
        <v>0.5</v>
      </c>
      <c r="P4653" t="inlineStr">
        <is>
          <t>East</t>
        </is>
      </c>
      <c r="Q4653" t="inlineStr">
        <is>
          <t>Consumer</t>
        </is>
      </c>
    </row>
    <row r="4654">
      <c r="A4654" s="8" t="n">
        <v>4815</v>
      </c>
      <c r="B4654" t="inlineStr">
        <is>
          <t>CA-2016-111696</t>
        </is>
      </c>
      <c r="C4654" s="9" t="n">
        <v>42498</v>
      </c>
      <c r="D4654" s="8" t="n">
        <v>2016</v>
      </c>
      <c r="E4654" s="8" t="n">
        <v>5</v>
      </c>
      <c r="F4654" t="inlineStr">
        <is>
          <t>2016-05</t>
        </is>
      </c>
      <c r="G4654" t="inlineStr">
        <is>
          <t>Office Supplies</t>
        </is>
      </c>
      <c r="H4654" t="inlineStr">
        <is>
          <t>Paper</t>
        </is>
      </c>
      <c r="I4654" t="inlineStr">
        <is>
          <t>Xerox 1920</t>
        </is>
      </c>
      <c r="J4654" s="8" t="n">
        <v>3</v>
      </c>
      <c r="K4654" s="10" t="n">
        <v>0</v>
      </c>
      <c r="L4654" s="11" t="n">
        <v>17.94</v>
      </c>
      <c r="M4654" s="11">
        <f>L4654-N4654</f>
        <v>9.867</v>
      </c>
      <c r="N4654" s="11" t="n">
        <v>8.073</v>
      </c>
      <c r="O4654">
        <f>IF(L4654=0,"—",N4654/L4654)</f>
        <v>0.45</v>
      </c>
      <c r="P4654" t="inlineStr">
        <is>
          <t>West</t>
        </is>
      </c>
      <c r="Q4654" t="inlineStr">
        <is>
          <t>Consumer</t>
        </is>
      </c>
    </row>
    <row r="4655">
      <c r="A4655" s="8" t="n">
        <v>1632</v>
      </c>
      <c r="B4655" t="inlineStr">
        <is>
          <t>CA-2016-106530</t>
        </is>
      </c>
      <c r="C4655" s="9" t="n">
        <v>42498</v>
      </c>
      <c r="D4655" s="8" t="n">
        <v>2016</v>
      </c>
      <c r="E4655" s="8" t="n">
        <v>5</v>
      </c>
      <c r="F4655" t="inlineStr">
        <is>
          <t>2016-05</t>
        </is>
      </c>
      <c r="G4655" t="inlineStr">
        <is>
          <t>Office Supplies</t>
        </is>
      </c>
      <c r="H4655" t="inlineStr">
        <is>
          <t>Paper</t>
        </is>
      </c>
      <c r="I4655" t="inlineStr">
        <is>
          <t>Xerox 1898</t>
        </is>
      </c>
      <c r="J4655" s="8" t="n">
        <v>2</v>
      </c>
      <c r="K4655" s="10" t="n">
        <v>0.2</v>
      </c>
      <c r="L4655" s="11" t="n">
        <v>10.688</v>
      </c>
      <c r="M4655" s="11">
        <f>L4655-N4655</f>
        <v>6.9472000000000005</v>
      </c>
      <c r="N4655" s="11" t="n">
        <v>3.7408</v>
      </c>
      <c r="O4655">
        <f>IF(L4655=0,"—",N4655/L4655)</f>
        <v>0.35</v>
      </c>
      <c r="P4655" t="inlineStr">
        <is>
          <t>East</t>
        </is>
      </c>
      <c r="Q4655" t="inlineStr">
        <is>
          <t>Consumer</t>
        </is>
      </c>
    </row>
    <row r="4656">
      <c r="A4656" s="8" t="n">
        <v>1631</v>
      </c>
      <c r="B4656" t="inlineStr">
        <is>
          <t>CA-2016-106530</t>
        </is>
      </c>
      <c r="C4656" s="9" t="n">
        <v>42498</v>
      </c>
      <c r="D4656" s="8" t="n">
        <v>2016</v>
      </c>
      <c r="E4656" s="8" t="n">
        <v>5</v>
      </c>
      <c r="F4656" t="inlineStr">
        <is>
          <t>2016-05</t>
        </is>
      </c>
      <c r="G4656" t="inlineStr">
        <is>
          <t>Office Supplies</t>
        </is>
      </c>
      <c r="H4656" t="inlineStr">
        <is>
          <t>Storage</t>
        </is>
      </c>
      <c r="I4656" t="inlineStr">
        <is>
          <t>Smead Adjustable Mobile File Trolley with Lockable Top</t>
        </is>
      </c>
      <c r="J4656" s="8" t="n">
        <v>3</v>
      </c>
      <c r="K4656" s="10" t="n">
        <v>0.2</v>
      </c>
      <c r="L4656" s="11" t="n">
        <v>1006.056</v>
      </c>
      <c r="M4656" s="11">
        <f>L4656-N4656</f>
        <v>918.0261</v>
      </c>
      <c r="N4656" s="11" t="n">
        <v>88.0299</v>
      </c>
      <c r="O4656">
        <f>IF(L4656=0,"—",N4656/L4656)</f>
        <v>0.0875</v>
      </c>
      <c r="P4656" t="inlineStr">
        <is>
          <t>East</t>
        </is>
      </c>
      <c r="Q4656" t="inlineStr">
        <is>
          <t>Consumer</t>
        </is>
      </c>
    </row>
    <row r="4657">
      <c r="A4657" s="8" t="n">
        <v>1635</v>
      </c>
      <c r="B4657" t="inlineStr">
        <is>
          <t>CA-2016-106530</t>
        </is>
      </c>
      <c r="C4657" s="9" t="n">
        <v>42498</v>
      </c>
      <c r="D4657" s="8" t="n">
        <v>2016</v>
      </c>
      <c r="E4657" s="8" t="n">
        <v>5</v>
      </c>
      <c r="F4657" t="inlineStr">
        <is>
          <t>2016-05</t>
        </is>
      </c>
      <c r="G4657" t="inlineStr">
        <is>
          <t>Technology</t>
        </is>
      </c>
      <c r="H4657" t="inlineStr">
        <is>
          <t>Accessories</t>
        </is>
      </c>
      <c r="I4657" t="inlineStr">
        <is>
          <t>SanDisk Cruzer 64 GB USB Flash Drive</t>
        </is>
      </c>
      <c r="J4657" s="8" t="n">
        <v>2</v>
      </c>
      <c r="K4657" s="10" t="n">
        <v>0.2</v>
      </c>
      <c r="L4657" s="11" t="n">
        <v>58.112</v>
      </c>
      <c r="M4657" s="11">
        <f>L4657-N4657</f>
        <v>50.848</v>
      </c>
      <c r="N4657" s="11" t="n">
        <v>7.264</v>
      </c>
      <c r="O4657">
        <f>IF(L4657=0,"—",N4657/L4657)</f>
        <v>0.125</v>
      </c>
      <c r="P4657" t="inlineStr">
        <is>
          <t>East</t>
        </is>
      </c>
      <c r="Q4657" t="inlineStr">
        <is>
          <t>Consumer</t>
        </is>
      </c>
    </row>
    <row r="4658">
      <c r="A4658" s="8" t="n">
        <v>1634</v>
      </c>
      <c r="B4658" t="inlineStr">
        <is>
          <t>CA-2016-106530</t>
        </is>
      </c>
      <c r="C4658" s="9" t="n">
        <v>42498</v>
      </c>
      <c r="D4658" s="8" t="n">
        <v>2016</v>
      </c>
      <c r="E4658" s="8" t="n">
        <v>5</v>
      </c>
      <c r="F4658" t="inlineStr">
        <is>
          <t>2016-05</t>
        </is>
      </c>
      <c r="G4658" t="inlineStr">
        <is>
          <t>Office Supplies</t>
        </is>
      </c>
      <c r="H4658" t="inlineStr">
        <is>
          <t>Storage</t>
        </is>
      </c>
      <c r="I4658" t="inlineStr">
        <is>
          <t>Hanging Personal Folder File</t>
        </is>
      </c>
      <c r="J4658" s="8" t="n">
        <v>2</v>
      </c>
      <c r="K4658" s="10" t="n">
        <v>0.2</v>
      </c>
      <c r="L4658" s="11" t="n">
        <v>25.12</v>
      </c>
      <c r="M4658" s="11">
        <f>L4658-N4658</f>
        <v>23.55</v>
      </c>
      <c r="N4658" s="11" t="n">
        <v>1.57</v>
      </c>
      <c r="O4658">
        <f>IF(L4658=0,"—",N4658/L4658)</f>
        <v>0.0625</v>
      </c>
      <c r="P4658" t="inlineStr">
        <is>
          <t>East</t>
        </is>
      </c>
      <c r="Q4658" t="inlineStr">
        <is>
          <t>Consumer</t>
        </is>
      </c>
    </row>
    <row r="4659">
      <c r="A4659" s="8" t="n">
        <v>1633</v>
      </c>
      <c r="B4659" t="inlineStr">
        <is>
          <t>CA-2016-106530</t>
        </is>
      </c>
      <c r="C4659" s="9" t="n">
        <v>42498</v>
      </c>
      <c r="D4659" s="8" t="n">
        <v>2016</v>
      </c>
      <c r="E4659" s="8" t="n">
        <v>5</v>
      </c>
      <c r="F4659" t="inlineStr">
        <is>
          <t>2016-05</t>
        </is>
      </c>
      <c r="G4659" t="inlineStr">
        <is>
          <t>Office Supplies</t>
        </is>
      </c>
      <c r="H4659" t="inlineStr">
        <is>
          <t>Paper</t>
        </is>
      </c>
      <c r="I4659" t="inlineStr">
        <is>
          <t>Xerox 222</t>
        </is>
      </c>
      <c r="J4659" s="8" t="n">
        <v>2</v>
      </c>
      <c r="K4659" s="10" t="n">
        <v>0.2</v>
      </c>
      <c r="L4659" s="11" t="n">
        <v>10.368</v>
      </c>
      <c r="M4659" s="11">
        <f>L4659-N4659</f>
        <v>6.7392</v>
      </c>
      <c r="N4659" s="11" t="n">
        <v>3.6288</v>
      </c>
      <c r="O4659">
        <f>IF(L4659=0,"—",N4659/L4659)</f>
        <v>0.35</v>
      </c>
      <c r="P4659" t="inlineStr">
        <is>
          <t>East</t>
        </is>
      </c>
      <c r="Q4659" t="inlineStr">
        <is>
          <t>Consumer</t>
        </is>
      </c>
    </row>
    <row r="4660">
      <c r="A4660" s="8" t="n">
        <v>1602</v>
      </c>
      <c r="B4660" t="inlineStr">
        <is>
          <t>CA-2016-164672</t>
        </is>
      </c>
      <c r="C4660" s="9" t="n">
        <v>42498</v>
      </c>
      <c r="D4660" s="8" t="n">
        <v>2016</v>
      </c>
      <c r="E4660" s="8" t="n">
        <v>5</v>
      </c>
      <c r="F4660" t="inlineStr">
        <is>
          <t>2016-05</t>
        </is>
      </c>
      <c r="G4660" t="inlineStr">
        <is>
          <t>Furniture</t>
        </is>
      </c>
      <c r="H4660" t="inlineStr">
        <is>
          <t>Furnishings</t>
        </is>
      </c>
      <c r="I4660" t="inlineStr">
        <is>
          <t>Tenex 46" x 60" Computer Anti-Static Chairmat, Rectangular Shaped</t>
        </is>
      </c>
      <c r="J4660" s="8" t="n">
        <v>2</v>
      </c>
      <c r="K4660" s="10" t="n">
        <v>0</v>
      </c>
      <c r="L4660" s="11" t="n">
        <v>211.96</v>
      </c>
      <c r="M4660" s="11">
        <f>L4660-N4660</f>
        <v>169.568</v>
      </c>
      <c r="N4660" s="11" t="n">
        <v>42.392</v>
      </c>
      <c r="O4660">
        <f>IF(L4660=0,"—",N4660/L4660)</f>
        <v>0.2</v>
      </c>
      <c r="P4660" t="inlineStr">
        <is>
          <t>East</t>
        </is>
      </c>
      <c r="Q4660" t="inlineStr">
        <is>
          <t>Corporate</t>
        </is>
      </c>
    </row>
    <row r="4661">
      <c r="A4661" s="8" t="n">
        <v>8916</v>
      </c>
      <c r="B4661" t="inlineStr">
        <is>
          <t>US-2016-144057</t>
        </is>
      </c>
      <c r="C4661" s="9" t="n">
        <v>42499</v>
      </c>
      <c r="D4661" s="8" t="n">
        <v>2016</v>
      </c>
      <c r="E4661" s="8" t="n">
        <v>5</v>
      </c>
      <c r="F4661" t="inlineStr">
        <is>
          <t>2016-05</t>
        </is>
      </c>
      <c r="G4661" t="inlineStr">
        <is>
          <t>Office Supplies</t>
        </is>
      </c>
      <c r="H4661" t="inlineStr">
        <is>
          <t>Binders</t>
        </is>
      </c>
      <c r="I4661" t="inlineStr">
        <is>
          <t>Ibico Standard Transparent Covers</t>
        </is>
      </c>
      <c r="J4661" s="8" t="n">
        <v>4</v>
      </c>
      <c r="K4661" s="10" t="n">
        <v>0.8</v>
      </c>
      <c r="L4661" s="11" t="n">
        <v>13.184</v>
      </c>
      <c r="M4661" s="11">
        <f>L4661-N4661</f>
        <v>33.6192</v>
      </c>
      <c r="N4661" s="11" t="n">
        <v>-20.4352</v>
      </c>
      <c r="O4661">
        <f>IF(L4661=0,"—",N4661/L4661)</f>
        <v>-1.55</v>
      </c>
      <c r="P4661" t="inlineStr">
        <is>
          <t>Central</t>
        </is>
      </c>
      <c r="Q4661" t="inlineStr">
        <is>
          <t>Corporate</t>
        </is>
      </c>
    </row>
    <row r="4662">
      <c r="A4662" s="8" t="n">
        <v>5583</v>
      </c>
      <c r="B4662" t="inlineStr">
        <is>
          <t>CA-2016-161158</t>
        </is>
      </c>
      <c r="C4662" s="9" t="n">
        <v>42499</v>
      </c>
      <c r="D4662" s="8" t="n">
        <v>2016</v>
      </c>
      <c r="E4662" s="8" t="n">
        <v>5</v>
      </c>
      <c r="F4662" t="inlineStr">
        <is>
          <t>2016-05</t>
        </is>
      </c>
      <c r="G4662" t="inlineStr">
        <is>
          <t>Office Supplies</t>
        </is>
      </c>
      <c r="H4662" t="inlineStr">
        <is>
          <t>Art</t>
        </is>
      </c>
      <c r="I4662" t="inlineStr">
        <is>
          <t>Sanford Pocket Accent Highlighters</t>
        </is>
      </c>
      <c r="J4662" s="8" t="n">
        <v>5</v>
      </c>
      <c r="K4662" s="10" t="n">
        <v>0</v>
      </c>
      <c r="L4662" s="11" t="n">
        <v>8</v>
      </c>
      <c r="M4662" s="11">
        <f>L4662-N4662</f>
        <v>4.5600000000000005</v>
      </c>
      <c r="N4662" s="11" t="n">
        <v>3.44</v>
      </c>
      <c r="O4662">
        <f>IF(L4662=0,"—",N4662/L4662)</f>
        <v>0.43</v>
      </c>
      <c r="P4662" t="inlineStr">
        <is>
          <t>East</t>
        </is>
      </c>
      <c r="Q4662" t="inlineStr">
        <is>
          <t>Home Office</t>
        </is>
      </c>
    </row>
    <row r="4663">
      <c r="A4663" s="8" t="n">
        <v>494</v>
      </c>
      <c r="B4663" t="inlineStr">
        <is>
          <t>CA-2016-169166</t>
        </is>
      </c>
      <c r="C4663" s="9" t="n">
        <v>42499</v>
      </c>
      <c r="D4663" s="8" t="n">
        <v>2016</v>
      </c>
      <c r="E4663" s="8" t="n">
        <v>5</v>
      </c>
      <c r="F4663" t="inlineStr">
        <is>
          <t>2016-05</t>
        </is>
      </c>
      <c r="G4663" t="inlineStr">
        <is>
          <t>Technology</t>
        </is>
      </c>
      <c r="H4663" t="inlineStr">
        <is>
          <t>Accessories</t>
        </is>
      </c>
      <c r="I4663" t="inlineStr">
        <is>
          <t>Sony Micro Vault Click 8 GB USB 2.0 Flash Drive</t>
        </is>
      </c>
      <c r="J4663" s="8" t="n">
        <v>2</v>
      </c>
      <c r="K4663" s="10" t="n">
        <v>0</v>
      </c>
      <c r="L4663" s="11" t="n">
        <v>93.98</v>
      </c>
      <c r="M4663" s="11">
        <f>L4663-N4663</f>
        <v>80.8228</v>
      </c>
      <c r="N4663" s="11" t="n">
        <v>13.1572</v>
      </c>
      <c r="O4663">
        <f>IF(L4663=0,"—",N4663/L4663)</f>
        <v>0.13999999999999999</v>
      </c>
      <c r="P4663" t="inlineStr">
        <is>
          <t>West</t>
        </is>
      </c>
      <c r="Q4663" t="inlineStr">
        <is>
          <t>Consumer</t>
        </is>
      </c>
    </row>
    <row r="4664">
      <c r="A4664" s="8" t="n">
        <v>1558</v>
      </c>
      <c r="B4664" t="inlineStr">
        <is>
          <t>CA-2016-109176</t>
        </is>
      </c>
      <c r="C4664" s="9" t="n">
        <v>42499</v>
      </c>
      <c r="D4664" s="8" t="n">
        <v>2016</v>
      </c>
      <c r="E4664" s="8" t="n">
        <v>5</v>
      </c>
      <c r="F4664" t="inlineStr">
        <is>
          <t>2016-05</t>
        </is>
      </c>
      <c r="G4664" t="inlineStr">
        <is>
          <t>Office Supplies</t>
        </is>
      </c>
      <c r="H4664" t="inlineStr">
        <is>
          <t>Art</t>
        </is>
      </c>
      <c r="I4664" t="inlineStr">
        <is>
          <t>Newell 319</t>
        </is>
      </c>
      <c r="J4664" s="8" t="n">
        <v>5</v>
      </c>
      <c r="K4664" s="10" t="n">
        <v>0.2</v>
      </c>
      <c r="L4664" s="11" t="n">
        <v>79.36</v>
      </c>
      <c r="M4664" s="11">
        <f>L4664-N4664</f>
        <v>69.44</v>
      </c>
      <c r="N4664" s="11" t="n">
        <v>9.92</v>
      </c>
      <c r="O4664">
        <f>IF(L4664=0,"—",N4664/L4664)</f>
        <v>0.125</v>
      </c>
      <c r="P4664" t="inlineStr">
        <is>
          <t>East</t>
        </is>
      </c>
      <c r="Q4664" t="inlineStr">
        <is>
          <t>Consumer</t>
        </is>
      </c>
    </row>
    <row r="4665">
      <c r="A4665" s="8" t="n">
        <v>8919</v>
      </c>
      <c r="B4665" t="inlineStr">
        <is>
          <t>US-2016-144057</t>
        </is>
      </c>
      <c r="C4665" s="9" t="n">
        <v>42499</v>
      </c>
      <c r="D4665" s="8" t="n">
        <v>2016</v>
      </c>
      <c r="E4665" s="8" t="n">
        <v>5</v>
      </c>
      <c r="F4665" t="inlineStr">
        <is>
          <t>2016-05</t>
        </is>
      </c>
      <c r="G4665" t="inlineStr">
        <is>
          <t>Office Supplies</t>
        </is>
      </c>
      <c r="H4665" t="inlineStr">
        <is>
          <t>Binders</t>
        </is>
      </c>
      <c r="I4665" t="inlineStr">
        <is>
          <t>GBC VeloBind Cover Sets</t>
        </is>
      </c>
      <c r="J4665" s="8" t="n">
        <v>6</v>
      </c>
      <c r="K4665" s="10" t="n">
        <v>0.8</v>
      </c>
      <c r="L4665" s="11" t="n">
        <v>18.528</v>
      </c>
      <c r="M4665" s="11">
        <f>L4665-N4665</f>
        <v>46.32</v>
      </c>
      <c r="N4665" s="11" t="n">
        <v>-27.792</v>
      </c>
      <c r="O4665">
        <f>IF(L4665=0,"—",N4665/L4665)</f>
        <v>-1.5000000000000002</v>
      </c>
      <c r="P4665" t="inlineStr">
        <is>
          <t>Central</t>
        </is>
      </c>
      <c r="Q4665" t="inlineStr">
        <is>
          <t>Corporate</t>
        </is>
      </c>
    </row>
    <row r="4666">
      <c r="A4666" s="8" t="n">
        <v>8917</v>
      </c>
      <c r="B4666" t="inlineStr">
        <is>
          <t>US-2016-144057</t>
        </is>
      </c>
      <c r="C4666" s="9" t="n">
        <v>42499</v>
      </c>
      <c r="D4666" s="8" t="n">
        <v>2016</v>
      </c>
      <c r="E4666" s="8" t="n">
        <v>5</v>
      </c>
      <c r="F4666" t="inlineStr">
        <is>
          <t>2016-05</t>
        </is>
      </c>
      <c r="G4666" t="inlineStr">
        <is>
          <t>Office Supplies</t>
        </is>
      </c>
      <c r="H4666" t="inlineStr">
        <is>
          <t>Appliances</t>
        </is>
      </c>
      <c r="I4666" t="inlineStr">
        <is>
          <t>Euro Pro Shark Stick Mini Vacuum</t>
        </is>
      </c>
      <c r="J4666" s="8" t="n">
        <v>4</v>
      </c>
      <c r="K4666" s="10" t="n">
        <v>0.8</v>
      </c>
      <c r="L4666" s="11" t="n">
        <v>48.784</v>
      </c>
      <c r="M4666" s="11">
        <f>L4666-N4666</f>
        <v>180.5008</v>
      </c>
      <c r="N4666" s="11" t="n">
        <v>-131.7168</v>
      </c>
      <c r="O4666">
        <f>IF(L4666=0,"—",N4666/L4666)</f>
        <v>-2.7</v>
      </c>
      <c r="P4666" t="inlineStr">
        <is>
          <t>Central</t>
        </is>
      </c>
      <c r="Q4666" t="inlineStr">
        <is>
          <t>Corporate</t>
        </is>
      </c>
    </row>
    <row r="4667">
      <c r="A4667" s="8" t="n">
        <v>6847</v>
      </c>
      <c r="B4667" t="inlineStr">
        <is>
          <t>US-2016-159093</t>
        </is>
      </c>
      <c r="C4667" s="9" t="n">
        <v>42499</v>
      </c>
      <c r="D4667" s="8" t="n">
        <v>2016</v>
      </c>
      <c r="E4667" s="8" t="n">
        <v>5</v>
      </c>
      <c r="F4667" t="inlineStr">
        <is>
          <t>2016-05</t>
        </is>
      </c>
      <c r="G4667" t="inlineStr">
        <is>
          <t>Office Supplies</t>
        </is>
      </c>
      <c r="H4667" t="inlineStr">
        <is>
          <t>Paper</t>
        </is>
      </c>
      <c r="I4667" t="inlineStr">
        <is>
          <t>TOPS Money Receipt Book, Consecutively Numbered in Red,</t>
        </is>
      </c>
      <c r="J4667" s="8" t="n">
        <v>4</v>
      </c>
      <c r="K4667" s="10" t="n">
        <v>0</v>
      </c>
      <c r="L4667" s="11" t="n">
        <v>32.04</v>
      </c>
      <c r="M4667" s="11">
        <f>L4667-N4667</f>
        <v>17.622</v>
      </c>
      <c r="N4667" s="11" t="n">
        <v>14.418</v>
      </c>
      <c r="O4667">
        <f>IF(L4667=0,"—",N4667/L4667)</f>
        <v>0.45</v>
      </c>
      <c r="P4667" t="inlineStr">
        <is>
          <t>West</t>
        </is>
      </c>
      <c r="Q4667" t="inlineStr">
        <is>
          <t>Corporate</t>
        </is>
      </c>
    </row>
    <row r="4668">
      <c r="A4668" s="8" t="n">
        <v>8915</v>
      </c>
      <c r="B4668" t="inlineStr">
        <is>
          <t>US-2016-144057</t>
        </is>
      </c>
      <c r="C4668" s="9" t="n">
        <v>42499</v>
      </c>
      <c r="D4668" s="8" t="n">
        <v>2016</v>
      </c>
      <c r="E4668" s="8" t="n">
        <v>5</v>
      </c>
      <c r="F4668" t="inlineStr">
        <is>
          <t>2016-05</t>
        </is>
      </c>
      <c r="G4668" t="inlineStr">
        <is>
          <t>Office Supplies</t>
        </is>
      </c>
      <c r="H4668" t="inlineStr">
        <is>
          <t>Storage</t>
        </is>
      </c>
      <c r="I4668" t="inlineStr">
        <is>
          <t>Hot File 7-Pocket, Floor Stand</t>
        </is>
      </c>
      <c r="J4668" s="8" t="n">
        <v>6</v>
      </c>
      <c r="K4668" s="10" t="n">
        <v>0.2</v>
      </c>
      <c r="L4668" s="11" t="n">
        <v>856.6559999999999</v>
      </c>
      <c r="M4668" s="11">
        <f>L4668-N4668</f>
        <v>749.574</v>
      </c>
      <c r="N4668" s="11" t="n">
        <v>107.082</v>
      </c>
      <c r="O4668">
        <f>IF(L4668=0,"—",N4668/L4668)</f>
        <v>0.125</v>
      </c>
      <c r="P4668" t="inlineStr">
        <is>
          <t>Central</t>
        </is>
      </c>
      <c r="Q4668" t="inlineStr">
        <is>
          <t>Corporate</t>
        </is>
      </c>
    </row>
    <row r="4669">
      <c r="A4669" s="8" t="n">
        <v>1557</v>
      </c>
      <c r="B4669" t="inlineStr">
        <is>
          <t>CA-2016-109176</t>
        </is>
      </c>
      <c r="C4669" s="9" t="n">
        <v>42499</v>
      </c>
      <c r="D4669" s="8" t="n">
        <v>2016</v>
      </c>
      <c r="E4669" s="8" t="n">
        <v>5</v>
      </c>
      <c r="F4669" t="inlineStr">
        <is>
          <t>2016-05</t>
        </is>
      </c>
      <c r="G4669" t="inlineStr">
        <is>
          <t>Office Supplies</t>
        </is>
      </c>
      <c r="H4669" t="inlineStr">
        <is>
          <t>Envelopes</t>
        </is>
      </c>
      <c r="I4669" t="inlineStr">
        <is>
          <t>Staple envelope</t>
        </is>
      </c>
      <c r="J4669" s="8" t="n">
        <v>1</v>
      </c>
      <c r="K4669" s="10" t="n">
        <v>0.2</v>
      </c>
      <c r="L4669" s="11" t="n">
        <v>9.343999999999999</v>
      </c>
      <c r="M4669" s="11">
        <f>L4669-N4669</f>
        <v>5.84</v>
      </c>
      <c r="N4669" s="11" t="n">
        <v>3.504</v>
      </c>
      <c r="O4669">
        <f>IF(L4669=0,"—",N4669/L4669)</f>
        <v>0.375</v>
      </c>
      <c r="P4669" t="inlineStr">
        <is>
          <t>East</t>
        </is>
      </c>
      <c r="Q4669" t="inlineStr">
        <is>
          <t>Consumer</t>
        </is>
      </c>
    </row>
    <row r="4670">
      <c r="A4670" s="8" t="n">
        <v>8918</v>
      </c>
      <c r="B4670" t="inlineStr">
        <is>
          <t>US-2016-144057</t>
        </is>
      </c>
      <c r="C4670" s="9" t="n">
        <v>42499</v>
      </c>
      <c r="D4670" s="8" t="n">
        <v>2016</v>
      </c>
      <c r="E4670" s="8" t="n">
        <v>5</v>
      </c>
      <c r="F4670" t="inlineStr">
        <is>
          <t>2016-05</t>
        </is>
      </c>
      <c r="G4670" t="inlineStr">
        <is>
          <t>Office Supplies</t>
        </is>
      </c>
      <c r="H4670" t="inlineStr">
        <is>
          <t>Paper</t>
        </is>
      </c>
      <c r="I4670" t="inlineStr">
        <is>
          <t>Xerox 1911</t>
        </is>
      </c>
      <c r="J4670" s="8" t="n">
        <v>2</v>
      </c>
      <c r="K4670" s="10" t="n">
        <v>0.2</v>
      </c>
      <c r="L4670" s="11" t="n">
        <v>76.64</v>
      </c>
      <c r="M4670" s="11">
        <f>L4670-N4670</f>
        <v>49.816</v>
      </c>
      <c r="N4670" s="11" t="n">
        <v>26.824</v>
      </c>
      <c r="O4670">
        <f>IF(L4670=0,"—",N4670/L4670)</f>
        <v>0.35000000000000003</v>
      </c>
      <c r="P4670" t="inlineStr">
        <is>
          <t>Central</t>
        </is>
      </c>
      <c r="Q4670" t="inlineStr">
        <is>
          <t>Corporate</t>
        </is>
      </c>
    </row>
    <row r="4671">
      <c r="A4671" s="8" t="n">
        <v>8412</v>
      </c>
      <c r="B4671" t="inlineStr">
        <is>
          <t>CA-2016-159765</t>
        </is>
      </c>
      <c r="C4671" s="9" t="n">
        <v>42499</v>
      </c>
      <c r="D4671" s="8" t="n">
        <v>2016</v>
      </c>
      <c r="E4671" s="8" t="n">
        <v>5</v>
      </c>
      <c r="F4671" t="inlineStr">
        <is>
          <t>2016-05</t>
        </is>
      </c>
      <c r="G4671" t="inlineStr">
        <is>
          <t>Office Supplies</t>
        </is>
      </c>
      <c r="H4671" t="inlineStr">
        <is>
          <t>Art</t>
        </is>
      </c>
      <c r="I4671" t="inlineStr">
        <is>
          <t>4009 Highlighters by Sanford</t>
        </is>
      </c>
      <c r="J4671" s="8" t="n">
        <v>7</v>
      </c>
      <c r="K4671" s="10" t="n">
        <v>0</v>
      </c>
      <c r="L4671" s="11" t="n">
        <v>27.86</v>
      </c>
      <c r="M4671" s="11">
        <f>L4671-N4671</f>
        <v>18.6662</v>
      </c>
      <c r="N4671" s="11" t="n">
        <v>9.1938</v>
      </c>
      <c r="O4671">
        <f>IF(L4671=0,"—",N4671/L4671)</f>
        <v>0.33</v>
      </c>
      <c r="P4671" t="inlineStr">
        <is>
          <t>South</t>
        </is>
      </c>
      <c r="Q4671" t="inlineStr">
        <is>
          <t>Consumer</t>
        </is>
      </c>
    </row>
    <row r="4672">
      <c r="A4672" s="8" t="n">
        <v>7833</v>
      </c>
      <c r="B4672" t="inlineStr">
        <is>
          <t>CA-2016-112382</t>
        </is>
      </c>
      <c r="C4672" s="9" t="n">
        <v>42499</v>
      </c>
      <c r="D4672" s="8" t="n">
        <v>2016</v>
      </c>
      <c r="E4672" s="8" t="n">
        <v>5</v>
      </c>
      <c r="F4672" t="inlineStr">
        <is>
          <t>2016-05</t>
        </is>
      </c>
      <c r="G4672" t="inlineStr">
        <is>
          <t>Technology</t>
        </is>
      </c>
      <c r="H4672" t="inlineStr">
        <is>
          <t>Phones</t>
        </is>
      </c>
      <c r="I4672" t="inlineStr">
        <is>
          <t>I Need's 3d Hello Kitty Hybrid Silicone Case Cover for HTC One X 4g with 3d Hell</t>
        </is>
      </c>
      <c r="J4672" s="8" t="n">
        <v>2</v>
      </c>
      <c r="K4672" s="10" t="n">
        <v>0.2</v>
      </c>
      <c r="L4672" s="11" t="n">
        <v>19.136</v>
      </c>
      <c r="M4672" s="11">
        <f>L4672-N4672</f>
        <v>17.2224</v>
      </c>
      <c r="N4672" s="11" t="n">
        <v>1.9136</v>
      </c>
      <c r="O4672">
        <f>IF(L4672=0,"—",N4672/L4672)</f>
        <v>0.1</v>
      </c>
      <c r="P4672" t="inlineStr">
        <is>
          <t>Central</t>
        </is>
      </c>
      <c r="Q4672" t="inlineStr">
        <is>
          <t>Consumer</t>
        </is>
      </c>
    </row>
    <row r="4673">
      <c r="A4673" s="8" t="n">
        <v>9379</v>
      </c>
      <c r="B4673" t="inlineStr">
        <is>
          <t>CA-2016-117625</t>
        </is>
      </c>
      <c r="C4673" s="9" t="n">
        <v>42500</v>
      </c>
      <c r="D4673" s="8" t="n">
        <v>2016</v>
      </c>
      <c r="E4673" s="8" t="n">
        <v>5</v>
      </c>
      <c r="F4673" t="inlineStr">
        <is>
          <t>2016-05</t>
        </is>
      </c>
      <c r="G4673" t="inlineStr">
        <is>
          <t>Office Supplies</t>
        </is>
      </c>
      <c r="H4673" t="inlineStr">
        <is>
          <t>Envelopes</t>
        </is>
      </c>
      <c r="I4673" t="inlineStr">
        <is>
          <t>Grip Seal Envelopes</t>
        </is>
      </c>
      <c r="J4673" s="8" t="n">
        <v>2</v>
      </c>
      <c r="K4673" s="10" t="n">
        <v>0.2</v>
      </c>
      <c r="L4673" s="11" t="n">
        <v>7.072</v>
      </c>
      <c r="M4673" s="11">
        <f>L4673-N4673</f>
        <v>4.6852</v>
      </c>
      <c r="N4673" s="11" t="n">
        <v>2.3868</v>
      </c>
      <c r="O4673">
        <f>IF(L4673=0,"—",N4673/L4673)</f>
        <v>0.3375</v>
      </c>
      <c r="P4673" t="inlineStr">
        <is>
          <t>Central</t>
        </is>
      </c>
      <c r="Q4673" t="inlineStr">
        <is>
          <t>Consumer</t>
        </is>
      </c>
    </row>
    <row r="4674">
      <c r="A4674" s="8" t="n">
        <v>8249</v>
      </c>
      <c r="B4674" t="inlineStr">
        <is>
          <t>CA-2016-133816</t>
        </is>
      </c>
      <c r="C4674" s="9" t="n">
        <v>42500</v>
      </c>
      <c r="D4674" s="8" t="n">
        <v>2016</v>
      </c>
      <c r="E4674" s="8" t="n">
        <v>5</v>
      </c>
      <c r="F4674" t="inlineStr">
        <is>
          <t>2016-05</t>
        </is>
      </c>
      <c r="G4674" t="inlineStr">
        <is>
          <t>Technology</t>
        </is>
      </c>
      <c r="H4674" t="inlineStr">
        <is>
          <t>Phones</t>
        </is>
      </c>
      <c r="I4674" t="inlineStr">
        <is>
          <t>ClearOne CHATAttach 160 - speaker phone</t>
        </is>
      </c>
      <c r="J4674" s="8" t="n">
        <v>2</v>
      </c>
      <c r="K4674" s="10" t="n">
        <v>0.4</v>
      </c>
      <c r="L4674" s="11" t="n">
        <v>743.9880000000001</v>
      </c>
      <c r="M4674" s="11">
        <f>L4674-N4674</f>
        <v>867.9860000000001</v>
      </c>
      <c r="N4674" s="11" t="n">
        <v>-123.998</v>
      </c>
      <c r="O4674">
        <f>IF(L4674=0,"—",N4674/L4674)</f>
        <v>-0.16666666666666666</v>
      </c>
      <c r="P4674" t="inlineStr">
        <is>
          <t>East</t>
        </is>
      </c>
      <c r="Q4674" t="inlineStr">
        <is>
          <t>Home Office</t>
        </is>
      </c>
    </row>
    <row r="4675">
      <c r="A4675" s="8" t="n">
        <v>6573</v>
      </c>
      <c r="B4675" t="inlineStr">
        <is>
          <t>CA-2016-161543</t>
        </is>
      </c>
      <c r="C4675" s="9" t="n">
        <v>42500</v>
      </c>
      <c r="D4675" s="8" t="n">
        <v>2016</v>
      </c>
      <c r="E4675" s="8" t="n">
        <v>5</v>
      </c>
      <c r="F4675" t="inlineStr">
        <is>
          <t>2016-05</t>
        </is>
      </c>
      <c r="G4675" t="inlineStr">
        <is>
          <t>Office Supplies</t>
        </is>
      </c>
      <c r="H4675" t="inlineStr">
        <is>
          <t>Paper</t>
        </is>
      </c>
      <c r="I4675" t="inlineStr">
        <is>
          <t>Xerox 1965</t>
        </is>
      </c>
      <c r="J4675" s="8" t="n">
        <v>2</v>
      </c>
      <c r="K4675" s="10" t="n">
        <v>0</v>
      </c>
      <c r="L4675" s="11" t="n">
        <v>11.96</v>
      </c>
      <c r="M4675" s="11">
        <f>L4675-N4675</f>
        <v>6.099600000000001</v>
      </c>
      <c r="N4675" s="11" t="n">
        <v>5.8604</v>
      </c>
      <c r="O4675">
        <f>IF(L4675=0,"—",N4675/L4675)</f>
        <v>0.49</v>
      </c>
      <c r="P4675" t="inlineStr">
        <is>
          <t>West</t>
        </is>
      </c>
      <c r="Q4675" t="inlineStr">
        <is>
          <t>Consumer</t>
        </is>
      </c>
    </row>
    <row r="4676">
      <c r="A4676" s="8" t="n">
        <v>161</v>
      </c>
      <c r="B4676" t="inlineStr">
        <is>
          <t>CA-2016-162733</t>
        </is>
      </c>
      <c r="C4676" s="9" t="n">
        <v>42501</v>
      </c>
      <c r="D4676" s="8" t="n">
        <v>2016</v>
      </c>
      <c r="E4676" s="8" t="n">
        <v>5</v>
      </c>
      <c r="F4676" t="inlineStr">
        <is>
          <t>2016-05</t>
        </is>
      </c>
      <c r="G4676" t="inlineStr">
        <is>
          <t>Office Supplies</t>
        </is>
      </c>
      <c r="H4676" t="inlineStr">
        <is>
          <t>Paper</t>
        </is>
      </c>
      <c r="I4676" t="inlineStr">
        <is>
          <t>Xerox 1920</t>
        </is>
      </c>
      <c r="J4676" s="8" t="n">
        <v>1</v>
      </c>
      <c r="K4676" s="10" t="n">
        <v>0</v>
      </c>
      <c r="L4676" s="11" t="n">
        <v>5.98</v>
      </c>
      <c r="M4676" s="11">
        <f>L4676-N4676</f>
        <v>3.2890000000000006</v>
      </c>
      <c r="N4676" s="11" t="n">
        <v>2.691</v>
      </c>
      <c r="O4676">
        <f>IF(L4676=0,"—",N4676/L4676)</f>
        <v>0.44999999999999996</v>
      </c>
      <c r="P4676" t="inlineStr">
        <is>
          <t>West</t>
        </is>
      </c>
      <c r="Q4676" t="inlineStr">
        <is>
          <t>Consumer</t>
        </is>
      </c>
    </row>
    <row r="4677">
      <c r="A4677" s="8" t="n">
        <v>9272</v>
      </c>
      <c r="B4677" t="inlineStr">
        <is>
          <t>CA-2016-100510</t>
        </is>
      </c>
      <c r="C4677" s="9" t="n">
        <v>42502</v>
      </c>
      <c r="D4677" s="8" t="n">
        <v>2016</v>
      </c>
      <c r="E4677" s="8" t="n">
        <v>5</v>
      </c>
      <c r="F4677" t="inlineStr">
        <is>
          <t>2016-05</t>
        </is>
      </c>
      <c r="G4677" t="inlineStr">
        <is>
          <t>Furniture</t>
        </is>
      </c>
      <c r="H4677" t="inlineStr">
        <is>
          <t>Furnishings</t>
        </is>
      </c>
      <c r="I4677" t="inlineStr">
        <is>
          <t>OIC Stacking Trays</t>
        </is>
      </c>
      <c r="J4677" s="8" t="n">
        <v>3</v>
      </c>
      <c r="K4677" s="10" t="n">
        <v>0</v>
      </c>
      <c r="L4677" s="11" t="n">
        <v>10.02</v>
      </c>
      <c r="M4677" s="11">
        <f>L4677-N4677</f>
        <v>5.611199999999999</v>
      </c>
      <c r="N4677" s="11" t="n">
        <v>4.4088</v>
      </c>
      <c r="O4677">
        <f>IF(L4677=0,"—",N4677/L4677)</f>
        <v>0.44000000000000006</v>
      </c>
      <c r="P4677" t="inlineStr">
        <is>
          <t>East</t>
        </is>
      </c>
      <c r="Q4677" t="inlineStr">
        <is>
          <t>Corporate</t>
        </is>
      </c>
    </row>
    <row r="4678">
      <c r="A4678" s="8" t="n">
        <v>1590</v>
      </c>
      <c r="B4678" t="inlineStr">
        <is>
          <t>CA-2016-109911</t>
        </is>
      </c>
      <c r="C4678" s="9" t="n">
        <v>42502</v>
      </c>
      <c r="D4678" s="8" t="n">
        <v>2016</v>
      </c>
      <c r="E4678" s="8" t="n">
        <v>5</v>
      </c>
      <c r="F4678" t="inlineStr">
        <is>
          <t>2016-05</t>
        </is>
      </c>
      <c r="G4678" t="inlineStr">
        <is>
          <t>Office Supplies</t>
        </is>
      </c>
      <c r="H4678" t="inlineStr">
        <is>
          <t>Art</t>
        </is>
      </c>
      <c r="I4678" t="inlineStr">
        <is>
          <t>Rogers Handheld Barrel Pencil Sharpener</t>
        </is>
      </c>
      <c r="J4678" s="8" t="n">
        <v>4</v>
      </c>
      <c r="K4678" s="10" t="n">
        <v>0</v>
      </c>
      <c r="L4678" s="11" t="n">
        <v>10.96</v>
      </c>
      <c r="M4678" s="11">
        <f>L4678-N4678</f>
        <v>8.000800000000002</v>
      </c>
      <c r="N4678" s="11" t="n">
        <v>2.9592</v>
      </c>
      <c r="O4678">
        <f>IF(L4678=0,"—",N4678/L4678)</f>
        <v>0.26999999999999996</v>
      </c>
      <c r="P4678" t="inlineStr">
        <is>
          <t>South</t>
        </is>
      </c>
      <c r="Q4678" t="inlineStr">
        <is>
          <t>Corporate</t>
        </is>
      </c>
    </row>
    <row r="4679">
      <c r="A4679" s="8" t="n">
        <v>9497</v>
      </c>
      <c r="B4679" t="inlineStr">
        <is>
          <t>US-2016-123610</t>
        </is>
      </c>
      <c r="C4679" s="9" t="n">
        <v>42502</v>
      </c>
      <c r="D4679" s="8" t="n">
        <v>2016</v>
      </c>
      <c r="E4679" s="8" t="n">
        <v>5</v>
      </c>
      <c r="F4679" t="inlineStr">
        <is>
          <t>2016-05</t>
        </is>
      </c>
      <c r="G4679" t="inlineStr">
        <is>
          <t>Office Supplies</t>
        </is>
      </c>
      <c r="H4679" t="inlineStr">
        <is>
          <t>Appliances</t>
        </is>
      </c>
      <c r="I4679" t="inlineStr">
        <is>
          <t>Staple holder</t>
        </is>
      </c>
      <c r="J4679" s="8" t="n">
        <v>1</v>
      </c>
      <c r="K4679" s="10" t="n">
        <v>0</v>
      </c>
      <c r="L4679" s="11" t="n">
        <v>8.67</v>
      </c>
      <c r="M4679" s="11">
        <f>L4679-N4679</f>
        <v>6.3291</v>
      </c>
      <c r="N4679" s="11" t="n">
        <v>2.3409</v>
      </c>
      <c r="O4679">
        <f>IF(L4679=0,"—",N4679/L4679)</f>
        <v>0.27</v>
      </c>
      <c r="P4679" t="inlineStr">
        <is>
          <t>West</t>
        </is>
      </c>
      <c r="Q4679" t="inlineStr">
        <is>
          <t>Consumer</t>
        </is>
      </c>
    </row>
    <row r="4680">
      <c r="A4680" s="8" t="n">
        <v>9496</v>
      </c>
      <c r="B4680" t="inlineStr">
        <is>
          <t>US-2016-123610</t>
        </is>
      </c>
      <c r="C4680" s="9" t="n">
        <v>42502</v>
      </c>
      <c r="D4680" s="8" t="n">
        <v>2016</v>
      </c>
      <c r="E4680" s="8" t="n">
        <v>5</v>
      </c>
      <c r="F4680" t="inlineStr">
        <is>
          <t>2016-05</t>
        </is>
      </c>
      <c r="G4680" t="inlineStr">
        <is>
          <t>Technology</t>
        </is>
      </c>
      <c r="H4680" t="inlineStr">
        <is>
          <t>Accessories</t>
        </is>
      </c>
      <c r="I4680" t="inlineStr">
        <is>
          <t>Memorex Mini Travel Drive 32 GB USB 2.0 Flash Drive</t>
        </is>
      </c>
      <c r="J4680" s="8" t="n">
        <v>6</v>
      </c>
      <c r="K4680" s="10" t="n">
        <v>0</v>
      </c>
      <c r="L4680" s="11" t="n">
        <v>120</v>
      </c>
      <c r="M4680" s="11">
        <f>L4680-N4680</f>
        <v>73.2</v>
      </c>
      <c r="N4680" s="11" t="n">
        <v>46.8</v>
      </c>
      <c r="O4680">
        <f>IF(L4680=0,"—",N4680/L4680)</f>
        <v>0.38999999999999996</v>
      </c>
      <c r="P4680" t="inlineStr">
        <is>
          <t>West</t>
        </is>
      </c>
      <c r="Q4680" t="inlineStr">
        <is>
          <t>Consumer</t>
        </is>
      </c>
    </row>
    <row r="4681">
      <c r="A4681" s="8" t="n">
        <v>9273</v>
      </c>
      <c r="B4681" t="inlineStr">
        <is>
          <t>CA-2016-100510</t>
        </is>
      </c>
      <c r="C4681" s="9" t="n">
        <v>42502</v>
      </c>
      <c r="D4681" s="8" t="n">
        <v>2016</v>
      </c>
      <c r="E4681" s="8" t="n">
        <v>5</v>
      </c>
      <c r="F4681" t="inlineStr">
        <is>
          <t>2016-05</t>
        </is>
      </c>
      <c r="G4681" t="inlineStr">
        <is>
          <t>Technology</t>
        </is>
      </c>
      <c r="H4681" t="inlineStr">
        <is>
          <t>Phones</t>
        </is>
      </c>
      <c r="I4681" t="inlineStr">
        <is>
          <t>Jawbone JAMBOX Wireless Bluetooth Speaker</t>
        </is>
      </c>
      <c r="J4681" s="8" t="n">
        <v>4</v>
      </c>
      <c r="K4681" s="10" t="n">
        <v>0</v>
      </c>
      <c r="L4681" s="11" t="n">
        <v>631.96</v>
      </c>
      <c r="M4681" s="11">
        <f>L4681-N4681</f>
        <v>328.61920000000003</v>
      </c>
      <c r="N4681" s="11" t="n">
        <v>303.3408</v>
      </c>
      <c r="O4681">
        <f>IF(L4681=0,"—",N4681/L4681)</f>
        <v>0.48</v>
      </c>
      <c r="P4681" t="inlineStr">
        <is>
          <t>East</t>
        </is>
      </c>
      <c r="Q4681" t="inlineStr">
        <is>
          <t>Corporate</t>
        </is>
      </c>
    </row>
    <row r="4682">
      <c r="A4682" s="8" t="n">
        <v>7077</v>
      </c>
      <c r="B4682" t="inlineStr">
        <is>
          <t>CA-2016-167416</t>
        </is>
      </c>
      <c r="C4682" s="9" t="n">
        <v>42502</v>
      </c>
      <c r="D4682" s="8" t="n">
        <v>2016</v>
      </c>
      <c r="E4682" s="8" t="n">
        <v>5</v>
      </c>
      <c r="F4682" t="inlineStr">
        <is>
          <t>2016-05</t>
        </is>
      </c>
      <c r="G4682" t="inlineStr">
        <is>
          <t>Office Supplies</t>
        </is>
      </c>
      <c r="H4682" t="inlineStr">
        <is>
          <t>Envelopes</t>
        </is>
      </c>
      <c r="I4682" t="inlineStr">
        <is>
          <t>Manila Recycled Extra-Heavyweight Clasp Envelopes, 6" x 9"</t>
        </is>
      </c>
      <c r="J4682" s="8" t="n">
        <v>5</v>
      </c>
      <c r="K4682" s="10" t="n">
        <v>0</v>
      </c>
      <c r="L4682" s="11" t="n">
        <v>54.9</v>
      </c>
      <c r="M4682" s="11">
        <f>L4682-N4682</f>
        <v>27.999</v>
      </c>
      <c r="N4682" s="11" t="n">
        <v>26.901</v>
      </c>
      <c r="O4682">
        <f>IF(L4682=0,"—",N4682/L4682)</f>
        <v>0.49</v>
      </c>
      <c r="P4682" t="inlineStr">
        <is>
          <t>West</t>
        </is>
      </c>
      <c r="Q4682" t="inlineStr">
        <is>
          <t>Consumer</t>
        </is>
      </c>
    </row>
    <row r="4683">
      <c r="A4683" s="8" t="n">
        <v>3772</v>
      </c>
      <c r="B4683" t="inlineStr">
        <is>
          <t>US-2016-101196</t>
        </is>
      </c>
      <c r="C4683" s="9" t="n">
        <v>42502</v>
      </c>
      <c r="D4683" s="8" t="n">
        <v>2016</v>
      </c>
      <c r="E4683" s="8" t="n">
        <v>5</v>
      </c>
      <c r="F4683" t="inlineStr">
        <is>
          <t>2016-05</t>
        </is>
      </c>
      <c r="G4683" t="inlineStr">
        <is>
          <t>Office Supplies</t>
        </is>
      </c>
      <c r="H4683" t="inlineStr">
        <is>
          <t>Storage</t>
        </is>
      </c>
      <c r="I4683" t="inlineStr">
        <is>
          <t>Belkin 19" Vented Equipment Shelf, Black</t>
        </is>
      </c>
      <c r="J4683" s="8" t="n">
        <v>2</v>
      </c>
      <c r="K4683" s="10" t="n">
        <v>0.2</v>
      </c>
      <c r="L4683" s="11" t="n">
        <v>82.36799999999999</v>
      </c>
      <c r="M4683" s="11">
        <f>L4683-N4683</f>
        <v>101.93039999999999</v>
      </c>
      <c r="N4683" s="11" t="n">
        <v>-19.5624</v>
      </c>
      <c r="O4683">
        <f>IF(L4683=0,"—",N4683/L4683)</f>
        <v>-0.23750000000000002</v>
      </c>
      <c r="P4683" t="inlineStr">
        <is>
          <t>East</t>
        </is>
      </c>
      <c r="Q4683" t="inlineStr">
        <is>
          <t>Corporate</t>
        </is>
      </c>
    </row>
    <row r="4684">
      <c r="A4684" s="8" t="n">
        <v>4797</v>
      </c>
      <c r="B4684" t="inlineStr">
        <is>
          <t>US-2016-148901</t>
        </is>
      </c>
      <c r="C4684" s="9" t="n">
        <v>42504</v>
      </c>
      <c r="D4684" s="8" t="n">
        <v>2016</v>
      </c>
      <c r="E4684" s="8" t="n">
        <v>5</v>
      </c>
      <c r="F4684" t="inlineStr">
        <is>
          <t>2016-05</t>
        </is>
      </c>
      <c r="G4684" t="inlineStr">
        <is>
          <t>Office Supplies</t>
        </is>
      </c>
      <c r="H4684" t="inlineStr">
        <is>
          <t>Binders</t>
        </is>
      </c>
      <c r="I4684" t="inlineStr">
        <is>
          <t>GBC DocuBind P50 Personal Binding Machine</t>
        </is>
      </c>
      <c r="J4684" s="8" t="n">
        <v>3</v>
      </c>
      <c r="K4684" s="10" t="n">
        <v>0.7</v>
      </c>
      <c r="L4684" s="11" t="n">
        <v>57.582</v>
      </c>
      <c r="M4684" s="11">
        <f>L4684-N4684</f>
        <v>101.7282</v>
      </c>
      <c r="N4684" s="11" t="n">
        <v>-44.1462</v>
      </c>
      <c r="O4684">
        <f>IF(L4684=0,"—",N4684/L4684)</f>
        <v>-0.7666666666666666</v>
      </c>
      <c r="P4684" t="inlineStr">
        <is>
          <t>South</t>
        </is>
      </c>
      <c r="Q4684" t="inlineStr">
        <is>
          <t>Corporate</t>
        </is>
      </c>
    </row>
    <row r="4685">
      <c r="A4685" s="8" t="n">
        <v>4802</v>
      </c>
      <c r="B4685" t="inlineStr">
        <is>
          <t>US-2016-148901</t>
        </is>
      </c>
      <c r="C4685" s="9" t="n">
        <v>42504</v>
      </c>
      <c r="D4685" s="8" t="n">
        <v>2016</v>
      </c>
      <c r="E4685" s="8" t="n">
        <v>5</v>
      </c>
      <c r="F4685" t="inlineStr">
        <is>
          <t>2016-05</t>
        </is>
      </c>
      <c r="G4685" t="inlineStr">
        <is>
          <t>Office Supplies</t>
        </is>
      </c>
      <c r="H4685" t="inlineStr">
        <is>
          <t>Binders</t>
        </is>
      </c>
      <c r="I4685" t="inlineStr">
        <is>
          <t>Wilson Jones International Size A4 Ring Binders</t>
        </is>
      </c>
      <c r="J4685" s="8" t="n">
        <v>2</v>
      </c>
      <c r="K4685" s="10" t="n">
        <v>0.7</v>
      </c>
      <c r="L4685" s="11" t="n">
        <v>10.38</v>
      </c>
      <c r="M4685" s="11">
        <f>L4685-N4685</f>
        <v>17.992</v>
      </c>
      <c r="N4685" s="11" t="n">
        <v>-7.612</v>
      </c>
      <c r="O4685">
        <f>IF(L4685=0,"—",N4685/L4685)</f>
        <v>-0.7333333333333333</v>
      </c>
      <c r="P4685" t="inlineStr">
        <is>
          <t>South</t>
        </is>
      </c>
      <c r="Q4685" t="inlineStr">
        <is>
          <t>Corporate</t>
        </is>
      </c>
    </row>
    <row r="4686">
      <c r="A4686" s="8" t="n">
        <v>2161</v>
      </c>
      <c r="B4686" t="inlineStr">
        <is>
          <t>CA-2016-141019</t>
        </is>
      </c>
      <c r="C4686" s="9" t="n">
        <v>42504</v>
      </c>
      <c r="D4686" s="8" t="n">
        <v>2016</v>
      </c>
      <c r="E4686" s="8" t="n">
        <v>5</v>
      </c>
      <c r="F4686" t="inlineStr">
        <is>
          <t>2016-05</t>
        </is>
      </c>
      <c r="G4686" t="inlineStr">
        <is>
          <t>Furniture</t>
        </is>
      </c>
      <c r="H4686" t="inlineStr">
        <is>
          <t>Furnishings</t>
        </is>
      </c>
      <c r="I4686" t="inlineStr">
        <is>
          <t>GE 48" Fluorescent Tube, Cool White Energy Saver, 34 Watts, 30/Box</t>
        </is>
      </c>
      <c r="J4686" s="8" t="n">
        <v>1</v>
      </c>
      <c r="K4686" s="10" t="n">
        <v>0.2</v>
      </c>
      <c r="L4686" s="11" t="n">
        <v>79.384</v>
      </c>
      <c r="M4686" s="11">
        <f>L4686-N4686</f>
        <v>49.615</v>
      </c>
      <c r="N4686" s="11" t="n">
        <v>29.769</v>
      </c>
      <c r="O4686">
        <f>IF(L4686=0,"—",N4686/L4686)</f>
        <v>0.375</v>
      </c>
      <c r="P4686" t="inlineStr">
        <is>
          <t>East</t>
        </is>
      </c>
      <c r="Q4686" t="inlineStr">
        <is>
          <t>Consumer</t>
        </is>
      </c>
    </row>
    <row r="4687">
      <c r="A4687" s="8" t="n">
        <v>4800</v>
      </c>
      <c r="B4687" t="inlineStr">
        <is>
          <t>US-2016-148901</t>
        </is>
      </c>
      <c r="C4687" s="9" t="n">
        <v>42504</v>
      </c>
      <c r="D4687" s="8" t="n">
        <v>2016</v>
      </c>
      <c r="E4687" s="8" t="n">
        <v>5</v>
      </c>
      <c r="F4687" t="inlineStr">
        <is>
          <t>2016-05</t>
        </is>
      </c>
      <c r="G4687" t="inlineStr">
        <is>
          <t>Technology</t>
        </is>
      </c>
      <c r="H4687" t="inlineStr">
        <is>
          <t>Phones</t>
        </is>
      </c>
      <c r="I4687" t="inlineStr">
        <is>
          <t>LF Elite 3D Dazzle Designer Hard Case Cover, Lf Stylus Pen and Wiper For Apple I</t>
        </is>
      </c>
      <c r="J4687" s="8" t="n">
        <v>5</v>
      </c>
      <c r="K4687" s="10" t="n">
        <v>0.2</v>
      </c>
      <c r="L4687" s="11" t="n">
        <v>43.6</v>
      </c>
      <c r="M4687" s="11">
        <f>L4687-N4687</f>
        <v>39.24</v>
      </c>
      <c r="N4687" s="11" t="n">
        <v>4.36</v>
      </c>
      <c r="O4687">
        <f>IF(L4687=0,"—",N4687/L4687)</f>
        <v>0.1</v>
      </c>
      <c r="P4687" t="inlineStr">
        <is>
          <t>South</t>
        </is>
      </c>
      <c r="Q4687" t="inlineStr">
        <is>
          <t>Corporate</t>
        </is>
      </c>
    </row>
    <row r="4688">
      <c r="A4688" s="8" t="n">
        <v>4803</v>
      </c>
      <c r="B4688" t="inlineStr">
        <is>
          <t>US-2016-148901</t>
        </is>
      </c>
      <c r="C4688" s="9" t="n">
        <v>42504</v>
      </c>
      <c r="D4688" s="8" t="n">
        <v>2016</v>
      </c>
      <c r="E4688" s="8" t="n">
        <v>5</v>
      </c>
      <c r="F4688" t="inlineStr">
        <is>
          <t>2016-05</t>
        </is>
      </c>
      <c r="G4688" t="inlineStr">
        <is>
          <t>Office Supplies</t>
        </is>
      </c>
      <c r="H4688" t="inlineStr">
        <is>
          <t>Binders</t>
        </is>
      </c>
      <c r="I4688" t="inlineStr">
        <is>
          <t>Avery Heavy-Duty EZD  Binder With Locking Rings</t>
        </is>
      </c>
      <c r="J4688" s="8" t="n">
        <v>8</v>
      </c>
      <c r="K4688" s="10" t="n">
        <v>0.7</v>
      </c>
      <c r="L4688" s="11" t="n">
        <v>13.392</v>
      </c>
      <c r="M4688" s="11">
        <f>L4688-N4688</f>
        <v>23.2128</v>
      </c>
      <c r="N4688" s="11" t="n">
        <v>-9.8208</v>
      </c>
      <c r="O4688">
        <f>IF(L4688=0,"—",N4688/L4688)</f>
        <v>-0.7333333333333334</v>
      </c>
      <c r="P4688" t="inlineStr">
        <is>
          <t>South</t>
        </is>
      </c>
      <c r="Q4688" t="inlineStr">
        <is>
          <t>Corporate</t>
        </is>
      </c>
    </row>
    <row r="4689">
      <c r="A4689" s="8" t="n">
        <v>4801</v>
      </c>
      <c r="B4689" t="inlineStr">
        <is>
          <t>US-2016-148901</t>
        </is>
      </c>
      <c r="C4689" s="9" t="n">
        <v>42504</v>
      </c>
      <c r="D4689" s="8" t="n">
        <v>2016</v>
      </c>
      <c r="E4689" s="8" t="n">
        <v>5</v>
      </c>
      <c r="F4689" t="inlineStr">
        <is>
          <t>2016-05</t>
        </is>
      </c>
      <c r="G4689" t="inlineStr">
        <is>
          <t>Office Supplies</t>
        </is>
      </c>
      <c r="H4689" t="inlineStr">
        <is>
          <t>Art</t>
        </is>
      </c>
      <c r="I4689" t="inlineStr">
        <is>
          <t>Dixon Ticonderoga Pencils</t>
        </is>
      </c>
      <c r="J4689" s="8" t="n">
        <v>2</v>
      </c>
      <c r="K4689" s="10" t="n">
        <v>0.2</v>
      </c>
      <c r="L4689" s="11" t="n">
        <v>4.768</v>
      </c>
      <c r="M4689" s="11">
        <f>L4689-N4689</f>
        <v>4.3508</v>
      </c>
      <c r="N4689" s="11" t="n">
        <v>0.4172</v>
      </c>
      <c r="O4689">
        <f>IF(L4689=0,"—",N4689/L4689)</f>
        <v>0.08750000000000001</v>
      </c>
      <c r="P4689" t="inlineStr">
        <is>
          <t>South</t>
        </is>
      </c>
      <c r="Q4689" t="inlineStr">
        <is>
          <t>Corporate</t>
        </is>
      </c>
    </row>
    <row r="4690">
      <c r="A4690" s="8" t="n">
        <v>4798</v>
      </c>
      <c r="B4690" t="inlineStr">
        <is>
          <t>US-2016-148901</t>
        </is>
      </c>
      <c r="C4690" s="9" t="n">
        <v>42504</v>
      </c>
      <c r="D4690" s="8" t="n">
        <v>2016</v>
      </c>
      <c r="E4690" s="8" t="n">
        <v>5</v>
      </c>
      <c r="F4690" t="inlineStr">
        <is>
          <t>2016-05</t>
        </is>
      </c>
      <c r="G4690" t="inlineStr">
        <is>
          <t>Office Supplies</t>
        </is>
      </c>
      <c r="H4690" t="inlineStr">
        <is>
          <t>Paper</t>
        </is>
      </c>
      <c r="I4690" t="inlineStr">
        <is>
          <t>Xerox 23</t>
        </is>
      </c>
      <c r="J4690" s="8" t="n">
        <v>6</v>
      </c>
      <c r="K4690" s="10" t="n">
        <v>0.2</v>
      </c>
      <c r="L4690" s="11" t="n">
        <v>31.104</v>
      </c>
      <c r="M4690" s="11">
        <f>L4690-N4690</f>
        <v>20.217599999999997</v>
      </c>
      <c r="N4690" s="11" t="n">
        <v>10.8864</v>
      </c>
      <c r="O4690">
        <f>IF(L4690=0,"—",N4690/L4690)</f>
        <v>0.35000000000000003</v>
      </c>
      <c r="P4690" t="inlineStr">
        <is>
          <t>South</t>
        </is>
      </c>
      <c r="Q4690" t="inlineStr">
        <is>
          <t>Corporate</t>
        </is>
      </c>
    </row>
    <row r="4691">
      <c r="A4691" s="8" t="n">
        <v>4799</v>
      </c>
      <c r="B4691" t="inlineStr">
        <is>
          <t>US-2016-148901</t>
        </is>
      </c>
      <c r="C4691" s="9" t="n">
        <v>42504</v>
      </c>
      <c r="D4691" s="8" t="n">
        <v>2016</v>
      </c>
      <c r="E4691" s="8" t="n">
        <v>5</v>
      </c>
      <c r="F4691" t="inlineStr">
        <is>
          <t>2016-05</t>
        </is>
      </c>
      <c r="G4691" t="inlineStr">
        <is>
          <t>Furniture</t>
        </is>
      </c>
      <c r="H4691" t="inlineStr">
        <is>
          <t>Furnishings</t>
        </is>
      </c>
      <c r="I4691" t="inlineStr">
        <is>
          <t>DAX Copper Panel Document Frame, 5 x 7 Size</t>
        </is>
      </c>
      <c r="J4691" s="8" t="n">
        <v>3</v>
      </c>
      <c r="K4691" s="10" t="n">
        <v>0.2</v>
      </c>
      <c r="L4691" s="11" t="n">
        <v>30.192</v>
      </c>
      <c r="M4691" s="11">
        <f>L4691-N4691</f>
        <v>21.889200000000002</v>
      </c>
      <c r="N4691" s="11" t="n">
        <v>8.3028</v>
      </c>
      <c r="O4691">
        <f>IF(L4691=0,"—",N4691/L4691)</f>
        <v>0.27499999999999997</v>
      </c>
      <c r="P4691" t="inlineStr">
        <is>
          <t>South</t>
        </is>
      </c>
      <c r="Q4691" t="inlineStr">
        <is>
          <t>Corporate</t>
        </is>
      </c>
    </row>
    <row r="4692">
      <c r="A4692" s="8" t="n">
        <v>7280</v>
      </c>
      <c r="B4692" t="inlineStr">
        <is>
          <t>CA-2016-108224</t>
        </is>
      </c>
      <c r="C4692" s="9" t="n">
        <v>42504</v>
      </c>
      <c r="D4692" s="8" t="n">
        <v>2016</v>
      </c>
      <c r="E4692" s="8" t="n">
        <v>5</v>
      </c>
      <c r="F4692" t="inlineStr">
        <is>
          <t>2016-05</t>
        </is>
      </c>
      <c r="G4692" t="inlineStr">
        <is>
          <t>Technology</t>
        </is>
      </c>
      <c r="H4692" t="inlineStr">
        <is>
          <t>Accessories</t>
        </is>
      </c>
      <c r="I4692" t="inlineStr">
        <is>
          <t>Imation 16GB Mini TravelDrive USB 2.0 Flash Drive</t>
        </is>
      </c>
      <c r="J4692" s="8" t="n">
        <v>7</v>
      </c>
      <c r="K4692" s="10" t="n">
        <v>0.2</v>
      </c>
      <c r="L4692" s="11" t="n">
        <v>185.528</v>
      </c>
      <c r="M4692" s="11">
        <f>L4692-N4692</f>
        <v>136.8269</v>
      </c>
      <c r="N4692" s="11" t="n">
        <v>48.7011</v>
      </c>
      <c r="O4692">
        <f>IF(L4692=0,"—",N4692/L4692)</f>
        <v>0.2625</v>
      </c>
      <c r="P4692" t="inlineStr">
        <is>
          <t>West</t>
        </is>
      </c>
      <c r="Q4692" t="inlineStr">
        <is>
          <t>Corporate</t>
        </is>
      </c>
    </row>
    <row r="4693">
      <c r="A4693" s="8" t="n">
        <v>4830</v>
      </c>
      <c r="B4693" t="inlineStr">
        <is>
          <t>CA-2016-152408</t>
        </is>
      </c>
      <c r="C4693" s="9" t="n">
        <v>42505</v>
      </c>
      <c r="D4693" s="8" t="n">
        <v>2016</v>
      </c>
      <c r="E4693" s="8" t="n">
        <v>5</v>
      </c>
      <c r="F4693" t="inlineStr">
        <is>
          <t>2016-05</t>
        </is>
      </c>
      <c r="G4693" t="inlineStr">
        <is>
          <t>Office Supplies</t>
        </is>
      </c>
      <c r="H4693" t="inlineStr">
        <is>
          <t>Binders</t>
        </is>
      </c>
      <c r="I4693" t="inlineStr">
        <is>
          <t>Binder Posts</t>
        </is>
      </c>
      <c r="J4693" s="8" t="n">
        <v>3</v>
      </c>
      <c r="K4693" s="10" t="n">
        <v>0.2</v>
      </c>
      <c r="L4693" s="11" t="n">
        <v>13.776</v>
      </c>
      <c r="M4693" s="11">
        <f>L4693-N4693</f>
        <v>9.2988</v>
      </c>
      <c r="N4693" s="11" t="n">
        <v>4.4772</v>
      </c>
      <c r="O4693">
        <f>IF(L4693=0,"—",N4693/L4693)</f>
        <v>0.325</v>
      </c>
      <c r="P4693" t="inlineStr">
        <is>
          <t>East</t>
        </is>
      </c>
      <c r="Q4693" t="inlineStr">
        <is>
          <t>Consumer</t>
        </is>
      </c>
    </row>
    <row r="4694">
      <c r="A4694" s="8" t="n">
        <v>4965</v>
      </c>
      <c r="B4694" t="inlineStr">
        <is>
          <t>CA-2016-141180</t>
        </is>
      </c>
      <c r="C4694" s="9" t="n">
        <v>42505</v>
      </c>
      <c r="D4694" s="8" t="n">
        <v>2016</v>
      </c>
      <c r="E4694" s="8" t="n">
        <v>5</v>
      </c>
      <c r="F4694" t="inlineStr">
        <is>
          <t>2016-05</t>
        </is>
      </c>
      <c r="G4694" t="inlineStr">
        <is>
          <t>Office Supplies</t>
        </is>
      </c>
      <c r="H4694" t="inlineStr">
        <is>
          <t>Binders</t>
        </is>
      </c>
      <c r="I4694" t="inlineStr">
        <is>
          <t>GBC Instant Report Kit</t>
        </is>
      </c>
      <c r="J4694" s="8" t="n">
        <v>4</v>
      </c>
      <c r="K4694" s="10" t="n">
        <v>0.7</v>
      </c>
      <c r="L4694" s="11" t="n">
        <v>7.764</v>
      </c>
      <c r="M4694" s="11">
        <f>L4694-N4694</f>
        <v>12.940000000000001</v>
      </c>
      <c r="N4694" s="11" t="n">
        <v>-5.176</v>
      </c>
      <c r="O4694">
        <f>IF(L4694=0,"—",N4694/L4694)</f>
        <v>-0.6666666666666666</v>
      </c>
      <c r="P4694" t="inlineStr">
        <is>
          <t>South</t>
        </is>
      </c>
      <c r="Q4694" t="inlineStr">
        <is>
          <t>Consumer</t>
        </is>
      </c>
    </row>
    <row r="4695">
      <c r="A4695" s="8" t="n">
        <v>7734</v>
      </c>
      <c r="B4695" t="inlineStr">
        <is>
          <t>CA-2016-165673</t>
        </is>
      </c>
      <c r="C4695" s="9" t="n">
        <v>42505</v>
      </c>
      <c r="D4695" s="8" t="n">
        <v>2016</v>
      </c>
      <c r="E4695" s="8" t="n">
        <v>5</v>
      </c>
      <c r="F4695" t="inlineStr">
        <is>
          <t>2016-05</t>
        </is>
      </c>
      <c r="G4695" t="inlineStr">
        <is>
          <t>Office Supplies</t>
        </is>
      </c>
      <c r="H4695" t="inlineStr">
        <is>
          <t>Paper</t>
        </is>
      </c>
      <c r="I4695" t="inlineStr">
        <is>
          <t>TOPS Voice Message Log Book, Flash Format</t>
        </is>
      </c>
      <c r="J4695" s="8" t="n">
        <v>4</v>
      </c>
      <c r="K4695" s="10" t="n">
        <v>0.2</v>
      </c>
      <c r="L4695" s="11" t="n">
        <v>15.232</v>
      </c>
      <c r="M4695" s="11">
        <f>L4695-N4695</f>
        <v>9.7104</v>
      </c>
      <c r="N4695" s="11" t="n">
        <v>5.5216</v>
      </c>
      <c r="O4695">
        <f>IF(L4695=0,"—",N4695/L4695)</f>
        <v>0.36250000000000004</v>
      </c>
      <c r="P4695" t="inlineStr">
        <is>
          <t>East</t>
        </is>
      </c>
      <c r="Q4695" t="inlineStr">
        <is>
          <t>Consumer</t>
        </is>
      </c>
    </row>
    <row r="4696">
      <c r="A4696" s="8" t="n">
        <v>2096</v>
      </c>
      <c r="B4696" t="inlineStr">
        <is>
          <t>US-2016-146570</t>
        </is>
      </c>
      <c r="C4696" s="9" t="n">
        <v>42505</v>
      </c>
      <c r="D4696" s="8" t="n">
        <v>2016</v>
      </c>
      <c r="E4696" s="8" t="n">
        <v>5</v>
      </c>
      <c r="F4696" t="inlineStr">
        <is>
          <t>2016-05</t>
        </is>
      </c>
      <c r="G4696" t="inlineStr">
        <is>
          <t>Office Supplies</t>
        </is>
      </c>
      <c r="H4696" t="inlineStr">
        <is>
          <t>Binders</t>
        </is>
      </c>
      <c r="I4696" t="inlineStr">
        <is>
          <t>GBC DocuBind P50 Personal Binding Machine</t>
        </is>
      </c>
      <c r="J4696" s="8" t="n">
        <v>8</v>
      </c>
      <c r="K4696" s="10" t="n">
        <v>0</v>
      </c>
      <c r="L4696" s="11" t="n">
        <v>511.84</v>
      </c>
      <c r="M4696" s="11">
        <f>L4696-N4696</f>
        <v>271.2752</v>
      </c>
      <c r="N4696" s="11" t="n">
        <v>240.5648</v>
      </c>
      <c r="O4696">
        <f>IF(L4696=0,"—",N4696/L4696)</f>
        <v>0.47000000000000003</v>
      </c>
      <c r="P4696" t="inlineStr">
        <is>
          <t>South</t>
        </is>
      </c>
      <c r="Q4696" t="inlineStr">
        <is>
          <t>Home Office</t>
        </is>
      </c>
    </row>
    <row r="4697">
      <c r="A4697" s="8" t="n">
        <v>2097</v>
      </c>
      <c r="B4697" t="inlineStr">
        <is>
          <t>US-2016-146570</t>
        </is>
      </c>
      <c r="C4697" s="9" t="n">
        <v>42505</v>
      </c>
      <c r="D4697" s="8" t="n">
        <v>2016</v>
      </c>
      <c r="E4697" s="8" t="n">
        <v>5</v>
      </c>
      <c r="F4697" t="inlineStr">
        <is>
          <t>2016-05</t>
        </is>
      </c>
      <c r="G4697" t="inlineStr">
        <is>
          <t>Office Supplies</t>
        </is>
      </c>
      <c r="H4697" t="inlineStr">
        <is>
          <t>Art</t>
        </is>
      </c>
      <c r="I4697" t="inlineStr">
        <is>
          <t>Boston KS Multi-Size Manual Pencil Sharpener</t>
        </is>
      </c>
      <c r="J4697" s="8" t="n">
        <v>4</v>
      </c>
      <c r="K4697" s="10" t="n">
        <v>0</v>
      </c>
      <c r="L4697" s="11" t="n">
        <v>91.95999999999999</v>
      </c>
      <c r="M4697" s="11">
        <f>L4697-N4697</f>
        <v>66.21119999999999</v>
      </c>
      <c r="N4697" s="11" t="n">
        <v>25.7488</v>
      </c>
      <c r="O4697">
        <f>IF(L4697=0,"—",N4697/L4697)</f>
        <v>0.28</v>
      </c>
      <c r="P4697" t="inlineStr">
        <is>
          <t>South</t>
        </is>
      </c>
      <c r="Q4697" t="inlineStr">
        <is>
          <t>Home Office</t>
        </is>
      </c>
    </row>
    <row r="4698">
      <c r="A4698" s="8" t="n">
        <v>2098</v>
      </c>
      <c r="B4698" t="inlineStr">
        <is>
          <t>US-2016-146570</t>
        </is>
      </c>
      <c r="C4698" s="9" t="n">
        <v>42505</v>
      </c>
      <c r="D4698" s="8" t="n">
        <v>2016</v>
      </c>
      <c r="E4698" s="8" t="n">
        <v>5</v>
      </c>
      <c r="F4698" t="inlineStr">
        <is>
          <t>2016-05</t>
        </is>
      </c>
      <c r="G4698" t="inlineStr">
        <is>
          <t>Office Supplies</t>
        </is>
      </c>
      <c r="H4698" t="inlineStr">
        <is>
          <t>Art</t>
        </is>
      </c>
      <c r="I4698" t="inlineStr">
        <is>
          <t>Newell 344</t>
        </is>
      </c>
      <c r="J4698" s="8" t="n">
        <v>3</v>
      </c>
      <c r="K4698" s="10" t="n">
        <v>0</v>
      </c>
      <c r="L4698" s="11" t="n">
        <v>8.34</v>
      </c>
      <c r="M4698" s="11">
        <f>L4698-N4698</f>
        <v>6.1716</v>
      </c>
      <c r="N4698" s="11" t="n">
        <v>2.1684</v>
      </c>
      <c r="O4698">
        <f>IF(L4698=0,"—",N4698/L4698)</f>
        <v>0.26</v>
      </c>
      <c r="P4698" t="inlineStr">
        <is>
          <t>South</t>
        </is>
      </c>
      <c r="Q4698" t="inlineStr">
        <is>
          <t>Home Office</t>
        </is>
      </c>
    </row>
    <row r="4699">
      <c r="A4699" s="8" t="n">
        <v>1336</v>
      </c>
      <c r="B4699" t="inlineStr">
        <is>
          <t>CA-2016-122133</t>
        </is>
      </c>
      <c r="C4699" s="9" t="n">
        <v>42506</v>
      </c>
      <c r="D4699" s="8" t="n">
        <v>2016</v>
      </c>
      <c r="E4699" s="8" t="n">
        <v>5</v>
      </c>
      <c r="F4699" t="inlineStr">
        <is>
          <t>2016-05</t>
        </is>
      </c>
      <c r="G4699" t="inlineStr">
        <is>
          <t>Office Supplies</t>
        </is>
      </c>
      <c r="H4699" t="inlineStr">
        <is>
          <t>Storage</t>
        </is>
      </c>
      <c r="I4699" t="inlineStr">
        <is>
          <t>SAFCO Commercial Wire Shelving, Black</t>
        </is>
      </c>
      <c r="J4699" s="8" t="n">
        <v>4</v>
      </c>
      <c r="K4699" s="10" t="n">
        <v>0</v>
      </c>
      <c r="L4699" s="11" t="n">
        <v>552.5599999999999</v>
      </c>
      <c r="M4699" s="11">
        <f>L4699-N4699</f>
        <v>552.56</v>
      </c>
      <c r="N4699" s="11" t="n">
        <v>0</v>
      </c>
      <c r="O4699">
        <f>IF(L4699=0,"—",N4699/L4699)</f>
        <v>0</v>
      </c>
      <c r="P4699" t="inlineStr">
        <is>
          <t>East</t>
        </is>
      </c>
      <c r="Q4699" t="inlineStr">
        <is>
          <t>Consumer</t>
        </is>
      </c>
    </row>
    <row r="4700">
      <c r="A4700" s="8" t="n">
        <v>3945</v>
      </c>
      <c r="B4700" t="inlineStr">
        <is>
          <t>CA-2016-133144</t>
        </is>
      </c>
      <c r="C4700" s="9" t="n">
        <v>42506</v>
      </c>
      <c r="D4700" s="8" t="n">
        <v>2016</v>
      </c>
      <c r="E4700" s="8" t="n">
        <v>5</v>
      </c>
      <c r="F4700" t="inlineStr">
        <is>
          <t>2016-05</t>
        </is>
      </c>
      <c r="G4700" t="inlineStr">
        <is>
          <t>Office Supplies</t>
        </is>
      </c>
      <c r="H4700" t="inlineStr">
        <is>
          <t>Paper</t>
        </is>
      </c>
      <c r="I4700" t="inlineStr">
        <is>
          <t>Xerox 196</t>
        </is>
      </c>
      <c r="J4700" s="8" t="n">
        <v>3</v>
      </c>
      <c r="K4700" s="10" t="n">
        <v>0</v>
      </c>
      <c r="L4700" s="11" t="n">
        <v>17.34</v>
      </c>
      <c r="M4700" s="11">
        <f>L4700-N4700</f>
        <v>8.843399999999999</v>
      </c>
      <c r="N4700" s="11" t="n">
        <v>8.496600000000001</v>
      </c>
      <c r="O4700">
        <f>IF(L4700=0,"—",N4700/L4700)</f>
        <v>0.49000000000000005</v>
      </c>
      <c r="P4700" t="inlineStr">
        <is>
          <t>West</t>
        </is>
      </c>
      <c r="Q4700" t="inlineStr">
        <is>
          <t>Consumer</t>
        </is>
      </c>
    </row>
    <row r="4701">
      <c r="A4701" s="8" t="n">
        <v>9611</v>
      </c>
      <c r="B4701" t="inlineStr">
        <is>
          <t>CA-2016-130638</t>
        </is>
      </c>
      <c r="C4701" s="9" t="n">
        <v>42506</v>
      </c>
      <c r="D4701" s="8" t="n">
        <v>2016</v>
      </c>
      <c r="E4701" s="8" t="n">
        <v>5</v>
      </c>
      <c r="F4701" t="inlineStr">
        <is>
          <t>2016-05</t>
        </is>
      </c>
      <c r="G4701" t="inlineStr">
        <is>
          <t>Office Supplies</t>
        </is>
      </c>
      <c r="H4701" t="inlineStr">
        <is>
          <t>Labels</t>
        </is>
      </c>
      <c r="I4701" t="inlineStr">
        <is>
          <t>Avery 481</t>
        </is>
      </c>
      <c r="J4701" s="8" t="n">
        <v>9</v>
      </c>
      <c r="K4701" s="10" t="n">
        <v>0</v>
      </c>
      <c r="L4701" s="11" t="n">
        <v>27.72</v>
      </c>
      <c r="M4701" s="11">
        <f>L4701-N4701</f>
        <v>14.414399999999999</v>
      </c>
      <c r="N4701" s="11" t="n">
        <v>13.3056</v>
      </c>
      <c r="O4701">
        <f>IF(L4701=0,"—",N4701/L4701)</f>
        <v>0.48000000000000004</v>
      </c>
      <c r="P4701" t="inlineStr">
        <is>
          <t>West</t>
        </is>
      </c>
      <c r="Q4701" t="inlineStr">
        <is>
          <t>Consumer</t>
        </is>
      </c>
    </row>
    <row r="4702">
      <c r="A4702" s="8" t="n">
        <v>9610</v>
      </c>
      <c r="B4702" t="inlineStr">
        <is>
          <t>CA-2016-130638</t>
        </is>
      </c>
      <c r="C4702" s="9" t="n">
        <v>42506</v>
      </c>
      <c r="D4702" s="8" t="n">
        <v>2016</v>
      </c>
      <c r="E4702" s="8" t="n">
        <v>5</v>
      </c>
      <c r="F4702" t="inlineStr">
        <is>
          <t>2016-05</t>
        </is>
      </c>
      <c r="G4702" t="inlineStr">
        <is>
          <t>Furniture</t>
        </is>
      </c>
      <c r="H4702" t="inlineStr">
        <is>
          <t>Furnishings</t>
        </is>
      </c>
      <c r="I4702" t="inlineStr">
        <is>
          <t>Tenex Carpeted, Granite-Look or Clear Contemporary Contour Shape Chair Mats</t>
        </is>
      </c>
      <c r="J4702" s="8" t="n">
        <v>4</v>
      </c>
      <c r="K4702" s="10" t="n">
        <v>0</v>
      </c>
      <c r="L4702" s="11" t="n">
        <v>282.84</v>
      </c>
      <c r="M4702" s="11">
        <f>L4702-N4702</f>
        <v>263.0412</v>
      </c>
      <c r="N4702" s="11" t="n">
        <v>19.7988</v>
      </c>
      <c r="O4702">
        <f>IF(L4702=0,"—",N4702/L4702)</f>
        <v>0.07</v>
      </c>
      <c r="P4702" t="inlineStr">
        <is>
          <t>West</t>
        </is>
      </c>
      <c r="Q4702" t="inlineStr">
        <is>
          <t>Consumer</t>
        </is>
      </c>
    </row>
    <row r="4703">
      <c r="A4703" s="8" t="n">
        <v>7789</v>
      </c>
      <c r="B4703" t="inlineStr">
        <is>
          <t>US-2016-117037</t>
        </is>
      </c>
      <c r="C4703" s="9" t="n">
        <v>42507</v>
      </c>
      <c r="D4703" s="8" t="n">
        <v>2016</v>
      </c>
      <c r="E4703" s="8" t="n">
        <v>5</v>
      </c>
      <c r="F4703" t="inlineStr">
        <is>
          <t>2016-05</t>
        </is>
      </c>
      <c r="G4703" t="inlineStr">
        <is>
          <t>Furniture</t>
        </is>
      </c>
      <c r="H4703" t="inlineStr">
        <is>
          <t>Furnishings</t>
        </is>
      </c>
      <c r="I4703" t="inlineStr">
        <is>
          <t>Flat Face Poster Frame</t>
        </is>
      </c>
      <c r="J4703" s="8" t="n">
        <v>3</v>
      </c>
      <c r="K4703" s="10" t="n">
        <v>0.6</v>
      </c>
      <c r="L4703" s="11" t="n">
        <v>22.608</v>
      </c>
      <c r="M4703" s="11">
        <f>L4703-N4703</f>
        <v>32.7816</v>
      </c>
      <c r="N4703" s="11" t="n">
        <v>-10.1736</v>
      </c>
      <c r="O4703">
        <f>IF(L4703=0,"—",N4703/L4703)</f>
        <v>-0.45</v>
      </c>
      <c r="P4703" t="inlineStr">
        <is>
          <t>Central</t>
        </is>
      </c>
      <c r="Q4703" t="inlineStr">
        <is>
          <t>Consumer</t>
        </is>
      </c>
    </row>
    <row r="4704">
      <c r="A4704" s="8" t="n">
        <v>7787</v>
      </c>
      <c r="B4704" t="inlineStr">
        <is>
          <t>US-2016-117037</t>
        </is>
      </c>
      <c r="C4704" s="9" t="n">
        <v>42507</v>
      </c>
      <c r="D4704" s="8" t="n">
        <v>2016</v>
      </c>
      <c r="E4704" s="8" t="n">
        <v>5</v>
      </c>
      <c r="F4704" t="inlineStr">
        <is>
          <t>2016-05</t>
        </is>
      </c>
      <c r="G4704" t="inlineStr">
        <is>
          <t>Office Supplies</t>
        </is>
      </c>
      <c r="H4704" t="inlineStr">
        <is>
          <t>Binders</t>
        </is>
      </c>
      <c r="I4704" t="inlineStr">
        <is>
          <t>Acco Recycled 2" Capacity Laser Printer Hanging Data Binders</t>
        </is>
      </c>
      <c r="J4704" s="8" t="n">
        <v>1</v>
      </c>
      <c r="K4704" s="10" t="n">
        <v>0.8</v>
      </c>
      <c r="L4704" s="11" t="n">
        <v>2.89</v>
      </c>
      <c r="M4704" s="11">
        <f>L4704-N4704</f>
        <v>7.6585</v>
      </c>
      <c r="N4704" s="11" t="n">
        <v>-4.7685</v>
      </c>
      <c r="O4704">
        <f>IF(L4704=0,"—",N4704/L4704)</f>
        <v>-1.6500000000000001</v>
      </c>
      <c r="P4704" t="inlineStr">
        <is>
          <t>Central</t>
        </is>
      </c>
      <c r="Q4704" t="inlineStr">
        <is>
          <t>Consumer</t>
        </is>
      </c>
    </row>
    <row r="4705">
      <c r="A4705" s="8" t="n">
        <v>7788</v>
      </c>
      <c r="B4705" t="inlineStr">
        <is>
          <t>US-2016-117037</t>
        </is>
      </c>
      <c r="C4705" s="9" t="n">
        <v>42507</v>
      </c>
      <c r="D4705" s="8" t="n">
        <v>2016</v>
      </c>
      <c r="E4705" s="8" t="n">
        <v>5</v>
      </c>
      <c r="F4705" t="inlineStr">
        <is>
          <t>2016-05</t>
        </is>
      </c>
      <c r="G4705" t="inlineStr">
        <is>
          <t>Office Supplies</t>
        </is>
      </c>
      <c r="H4705" t="inlineStr">
        <is>
          <t>Fasteners</t>
        </is>
      </c>
      <c r="I4705" t="inlineStr">
        <is>
          <t>Acco Hot Clips Clips to Go</t>
        </is>
      </c>
      <c r="J4705" s="8" t="n">
        <v>3</v>
      </c>
      <c r="K4705" s="10" t="n">
        <v>0.2</v>
      </c>
      <c r="L4705" s="11" t="n">
        <v>7.896</v>
      </c>
      <c r="M4705" s="11">
        <f>L4705-N4705</f>
        <v>5.4285</v>
      </c>
      <c r="N4705" s="11" t="n">
        <v>2.4675</v>
      </c>
      <c r="O4705">
        <f>IF(L4705=0,"—",N4705/L4705)</f>
        <v>0.3125</v>
      </c>
      <c r="P4705" t="inlineStr">
        <is>
          <t>Central</t>
        </is>
      </c>
      <c r="Q4705" t="inlineStr">
        <is>
          <t>Consumer</t>
        </is>
      </c>
    </row>
    <row r="4706">
      <c r="A4706" s="8" t="n">
        <v>7790</v>
      </c>
      <c r="B4706" t="inlineStr">
        <is>
          <t>US-2016-117037</t>
        </is>
      </c>
      <c r="C4706" s="9" t="n">
        <v>42507</v>
      </c>
      <c r="D4706" s="8" t="n">
        <v>2016</v>
      </c>
      <c r="E4706" s="8" t="n">
        <v>5</v>
      </c>
      <c r="F4706" t="inlineStr">
        <is>
          <t>2016-05</t>
        </is>
      </c>
      <c r="G4706" t="inlineStr">
        <is>
          <t>Office Supplies</t>
        </is>
      </c>
      <c r="H4706" t="inlineStr">
        <is>
          <t>Paper</t>
        </is>
      </c>
      <c r="I4706" t="inlineStr">
        <is>
          <t>Wirebound Message Books, Four 2 3/4 x 5 Forms per Page, 200 Sets per Book</t>
        </is>
      </c>
      <c r="J4706" s="8" t="n">
        <v>8</v>
      </c>
      <c r="K4706" s="10" t="n">
        <v>0.2</v>
      </c>
      <c r="L4706" s="11" t="n">
        <v>30.528</v>
      </c>
      <c r="M4706" s="11">
        <f>L4706-N4706</f>
        <v>20.988</v>
      </c>
      <c r="N4706" s="11" t="n">
        <v>9.539999999999999</v>
      </c>
      <c r="O4706">
        <f>IF(L4706=0,"—",N4706/L4706)</f>
        <v>0.3125</v>
      </c>
      <c r="P4706" t="inlineStr">
        <is>
          <t>Central</t>
        </is>
      </c>
      <c r="Q4706" t="inlineStr">
        <is>
          <t>Consumer</t>
        </is>
      </c>
    </row>
    <row r="4707">
      <c r="A4707" s="8" t="n">
        <v>4707</v>
      </c>
      <c r="B4707" t="inlineStr">
        <is>
          <t>CA-2016-158435</t>
        </is>
      </c>
      <c r="C4707" s="9" t="n">
        <v>42507</v>
      </c>
      <c r="D4707" s="8" t="n">
        <v>2016</v>
      </c>
      <c r="E4707" s="8" t="n">
        <v>5</v>
      </c>
      <c r="F4707" t="inlineStr">
        <is>
          <t>2016-05</t>
        </is>
      </c>
      <c r="G4707" t="inlineStr">
        <is>
          <t>Furniture</t>
        </is>
      </c>
      <c r="H4707" t="inlineStr">
        <is>
          <t>Furnishings</t>
        </is>
      </c>
      <c r="I4707" t="inlineStr">
        <is>
          <t>Eldon Advantage Chair Mats for Low to Medium Pile Carpets</t>
        </is>
      </c>
      <c r="J4707" s="8" t="n">
        <v>4</v>
      </c>
      <c r="K4707" s="10" t="n">
        <v>0</v>
      </c>
      <c r="L4707" s="11" t="n">
        <v>173.24</v>
      </c>
      <c r="M4707" s="11">
        <f>L4707-N4707</f>
        <v>155.916</v>
      </c>
      <c r="N4707" s="11" t="n">
        <v>17.324</v>
      </c>
      <c r="O4707">
        <f>IF(L4707=0,"—",N4707/L4707)</f>
        <v>0.1</v>
      </c>
      <c r="P4707" t="inlineStr">
        <is>
          <t>East</t>
        </is>
      </c>
      <c r="Q4707" t="inlineStr">
        <is>
          <t>Consumer</t>
        </is>
      </c>
    </row>
    <row r="4708">
      <c r="A4708" s="8" t="n">
        <v>4706</v>
      </c>
      <c r="B4708" t="inlineStr">
        <is>
          <t>CA-2016-158435</t>
        </is>
      </c>
      <c r="C4708" s="9" t="n">
        <v>42507</v>
      </c>
      <c r="D4708" s="8" t="n">
        <v>2016</v>
      </c>
      <c r="E4708" s="8" t="n">
        <v>5</v>
      </c>
      <c r="F4708" t="inlineStr">
        <is>
          <t>2016-05</t>
        </is>
      </c>
      <c r="G4708" t="inlineStr">
        <is>
          <t>Office Supplies</t>
        </is>
      </c>
      <c r="H4708" t="inlineStr">
        <is>
          <t>Labels</t>
        </is>
      </c>
      <c r="I4708" t="inlineStr">
        <is>
          <t>Avery 519</t>
        </is>
      </c>
      <c r="J4708" s="8" t="n">
        <v>2</v>
      </c>
      <c r="K4708" s="10" t="n">
        <v>0</v>
      </c>
      <c r="L4708" s="11" t="n">
        <v>14.62</v>
      </c>
      <c r="M4708" s="11">
        <f>L4708-N4708</f>
        <v>7.748599999999999</v>
      </c>
      <c r="N4708" s="11" t="n">
        <v>6.8714</v>
      </c>
      <c r="O4708">
        <f>IF(L4708=0,"—",N4708/L4708)</f>
        <v>0.47000000000000003</v>
      </c>
      <c r="P4708" t="inlineStr">
        <is>
          <t>East</t>
        </is>
      </c>
      <c r="Q4708" t="inlineStr">
        <is>
          <t>Consumer</t>
        </is>
      </c>
    </row>
    <row r="4709">
      <c r="A4709" s="8" t="n">
        <v>4705</v>
      </c>
      <c r="B4709" t="inlineStr">
        <is>
          <t>CA-2016-158435</t>
        </is>
      </c>
      <c r="C4709" s="9" t="n">
        <v>42507</v>
      </c>
      <c r="D4709" s="8" t="n">
        <v>2016</v>
      </c>
      <c r="E4709" s="8" t="n">
        <v>5</v>
      </c>
      <c r="F4709" t="inlineStr">
        <is>
          <t>2016-05</t>
        </is>
      </c>
      <c r="G4709" t="inlineStr">
        <is>
          <t>Office Supplies</t>
        </is>
      </c>
      <c r="H4709" t="inlineStr">
        <is>
          <t>Supplies</t>
        </is>
      </c>
      <c r="I4709" t="inlineStr">
        <is>
          <t>Acme Forged Steel Scissors with Black Enamel Handles</t>
        </is>
      </c>
      <c r="J4709" s="8" t="n">
        <v>7</v>
      </c>
      <c r="K4709" s="10" t="n">
        <v>0</v>
      </c>
      <c r="L4709" s="11" t="n">
        <v>65.17</v>
      </c>
      <c r="M4709" s="11">
        <f>L4709-N4709</f>
        <v>46.270700000000005</v>
      </c>
      <c r="N4709" s="11" t="n">
        <v>18.8993</v>
      </c>
      <c r="O4709">
        <f>IF(L4709=0,"—",N4709/L4709)</f>
        <v>0.29</v>
      </c>
      <c r="P4709" t="inlineStr">
        <is>
          <t>East</t>
        </is>
      </c>
      <c r="Q4709" t="inlineStr">
        <is>
          <t>Consumer</t>
        </is>
      </c>
    </row>
    <row r="4710">
      <c r="A4710" s="8" t="n">
        <v>1907</v>
      </c>
      <c r="B4710" t="inlineStr">
        <is>
          <t>US-2016-150567</t>
        </is>
      </c>
      <c r="C4710" s="9" t="n">
        <v>42507</v>
      </c>
      <c r="D4710" s="8" t="n">
        <v>2016</v>
      </c>
      <c r="E4710" s="8" t="n">
        <v>5</v>
      </c>
      <c r="F4710" t="inlineStr">
        <is>
          <t>2016-05</t>
        </is>
      </c>
      <c r="G4710" t="inlineStr">
        <is>
          <t>Office Supplies</t>
        </is>
      </c>
      <c r="H4710" t="inlineStr">
        <is>
          <t>Binders</t>
        </is>
      </c>
      <c r="I4710" t="inlineStr">
        <is>
          <t>Pressboard Hanging Data Binders for Unburst Sheets</t>
        </is>
      </c>
      <c r="J4710" s="8" t="n">
        <v>2</v>
      </c>
      <c r="K4710" s="10" t="n">
        <v>0.7</v>
      </c>
      <c r="L4710" s="11" t="n">
        <v>2.952</v>
      </c>
      <c r="M4710" s="11">
        <f>L4710-N4710</f>
        <v>5.1168</v>
      </c>
      <c r="N4710" s="11" t="n">
        <v>-2.1648</v>
      </c>
      <c r="O4710">
        <f>IF(L4710=0,"—",N4710/L4710)</f>
        <v>-0.7333333333333334</v>
      </c>
      <c r="P4710" t="inlineStr">
        <is>
          <t>South</t>
        </is>
      </c>
      <c r="Q4710" t="inlineStr">
        <is>
          <t>Corporate</t>
        </is>
      </c>
    </row>
    <row r="4711">
      <c r="A4711" s="8" t="n">
        <v>1908</v>
      </c>
      <c r="B4711" t="inlineStr">
        <is>
          <t>US-2016-150567</t>
        </is>
      </c>
      <c r="C4711" s="9" t="n">
        <v>42507</v>
      </c>
      <c r="D4711" s="8" t="n">
        <v>2016</v>
      </c>
      <c r="E4711" s="8" t="n">
        <v>5</v>
      </c>
      <c r="F4711" t="inlineStr">
        <is>
          <t>2016-05</t>
        </is>
      </c>
      <c r="G4711" t="inlineStr">
        <is>
          <t>Office Supplies</t>
        </is>
      </c>
      <c r="H4711" t="inlineStr">
        <is>
          <t>Binders</t>
        </is>
      </c>
      <c r="I4711" t="inlineStr">
        <is>
          <t>GBC Prepunched Paper, 19-Hole, for Binding Systems, 24-lb</t>
        </is>
      </c>
      <c r="J4711" s="8" t="n">
        <v>6</v>
      </c>
      <c r="K4711" s="10" t="n">
        <v>0.7</v>
      </c>
      <c r="L4711" s="11" t="n">
        <v>27.018</v>
      </c>
      <c r="M4711" s="11">
        <f>L4711-N4711</f>
        <v>48.632400000000004</v>
      </c>
      <c r="N4711" s="11" t="n">
        <v>-21.6144</v>
      </c>
      <c r="O4711">
        <f>IF(L4711=0,"—",N4711/L4711)</f>
        <v>-0.7999999999999999</v>
      </c>
      <c r="P4711" t="inlineStr">
        <is>
          <t>South</t>
        </is>
      </c>
      <c r="Q4711" t="inlineStr">
        <is>
          <t>Corporate</t>
        </is>
      </c>
    </row>
    <row r="4712">
      <c r="A4712" s="8" t="n">
        <v>1678</v>
      </c>
      <c r="B4712" t="inlineStr">
        <is>
          <t>CA-2016-122728</t>
        </is>
      </c>
      <c r="C4712" s="9" t="n">
        <v>42508</v>
      </c>
      <c r="D4712" s="8" t="n">
        <v>2016</v>
      </c>
      <c r="E4712" s="8" t="n">
        <v>5</v>
      </c>
      <c r="F4712" t="inlineStr">
        <is>
          <t>2016-05</t>
        </is>
      </c>
      <c r="G4712" t="inlineStr">
        <is>
          <t>Office Supplies</t>
        </is>
      </c>
      <c r="H4712" t="inlineStr">
        <is>
          <t>Paper</t>
        </is>
      </c>
      <c r="I4712" t="inlineStr">
        <is>
          <t>Universal Premium White Copier/Laser Paper (20Lb. and 87 Bright)</t>
        </is>
      </c>
      <c r="J4712" s="8" t="n">
        <v>3</v>
      </c>
      <c r="K4712" s="10" t="n">
        <v>0</v>
      </c>
      <c r="L4712" s="11" t="n">
        <v>17.94</v>
      </c>
      <c r="M4712" s="11">
        <f>L4712-N4712</f>
        <v>9.149400000000002</v>
      </c>
      <c r="N4712" s="11" t="n">
        <v>8.7906</v>
      </c>
      <c r="O4712">
        <f>IF(L4712=0,"—",N4712/L4712)</f>
        <v>0.48999999999999994</v>
      </c>
      <c r="P4712" t="inlineStr">
        <is>
          <t>West</t>
        </is>
      </c>
      <c r="Q4712" t="inlineStr">
        <is>
          <t>Consumer</t>
        </is>
      </c>
    </row>
    <row r="4713">
      <c r="A4713" s="8" t="n">
        <v>1677</v>
      </c>
      <c r="B4713" t="inlineStr">
        <is>
          <t>CA-2016-122728</t>
        </is>
      </c>
      <c r="C4713" s="9" t="n">
        <v>42508</v>
      </c>
      <c r="D4713" s="8" t="n">
        <v>2016</v>
      </c>
      <c r="E4713" s="8" t="n">
        <v>5</v>
      </c>
      <c r="F4713" t="inlineStr">
        <is>
          <t>2016-05</t>
        </is>
      </c>
      <c r="G4713" t="inlineStr">
        <is>
          <t>Office Supplies</t>
        </is>
      </c>
      <c r="H4713" t="inlineStr">
        <is>
          <t>Storage</t>
        </is>
      </c>
      <c r="I4713" t="inlineStr">
        <is>
          <t>Home/Office Personal File Carts</t>
        </is>
      </c>
      <c r="J4713" s="8" t="n">
        <v>3</v>
      </c>
      <c r="K4713" s="10" t="n">
        <v>0</v>
      </c>
      <c r="L4713" s="11" t="n">
        <v>104.28</v>
      </c>
      <c r="M4713" s="11">
        <f>L4713-N4713</f>
        <v>78.21000000000001</v>
      </c>
      <c r="N4713" s="11" t="n">
        <v>26.07</v>
      </c>
      <c r="O4713">
        <f>IF(L4713=0,"—",N4713/L4713)</f>
        <v>0.25</v>
      </c>
      <c r="P4713" t="inlineStr">
        <is>
          <t>West</t>
        </is>
      </c>
      <c r="Q4713" t="inlineStr">
        <is>
          <t>Consumer</t>
        </is>
      </c>
    </row>
    <row r="4714">
      <c r="A4714" s="8" t="n">
        <v>3531</v>
      </c>
      <c r="B4714" t="inlineStr">
        <is>
          <t>US-2016-152835</t>
        </is>
      </c>
      <c r="C4714" s="9" t="n">
        <v>42509</v>
      </c>
      <c r="D4714" s="8" t="n">
        <v>2016</v>
      </c>
      <c r="E4714" s="8" t="n">
        <v>5</v>
      </c>
      <c r="F4714" t="inlineStr">
        <is>
          <t>2016-05</t>
        </is>
      </c>
      <c r="G4714" t="inlineStr">
        <is>
          <t>Office Supplies</t>
        </is>
      </c>
      <c r="H4714" t="inlineStr">
        <is>
          <t>Art</t>
        </is>
      </c>
      <c r="I4714" t="inlineStr">
        <is>
          <t>Newell 341</t>
        </is>
      </c>
      <c r="J4714" s="8" t="n">
        <v>5</v>
      </c>
      <c r="K4714" s="10" t="n">
        <v>0</v>
      </c>
      <c r="L4714" s="11" t="n">
        <v>21.4</v>
      </c>
      <c r="M4714" s="11">
        <f>L4714-N4714</f>
        <v>15.193999999999999</v>
      </c>
      <c r="N4714" s="11" t="n">
        <v>6.206</v>
      </c>
      <c r="O4714">
        <f>IF(L4714=0,"—",N4714/L4714)</f>
        <v>0.29000000000000004</v>
      </c>
      <c r="P4714" t="inlineStr">
        <is>
          <t>Central</t>
        </is>
      </c>
      <c r="Q4714" t="inlineStr">
        <is>
          <t>Corporate</t>
        </is>
      </c>
    </row>
    <row r="4715">
      <c r="A4715" s="8" t="n">
        <v>7467</v>
      </c>
      <c r="B4715" t="inlineStr">
        <is>
          <t>CA-2016-138282</t>
        </is>
      </c>
      <c r="C4715" s="9" t="n">
        <v>42509</v>
      </c>
      <c r="D4715" s="8" t="n">
        <v>2016</v>
      </c>
      <c r="E4715" s="8" t="n">
        <v>5</v>
      </c>
      <c r="F4715" t="inlineStr">
        <is>
          <t>2016-05</t>
        </is>
      </c>
      <c r="G4715" t="inlineStr">
        <is>
          <t>Office Supplies</t>
        </is>
      </c>
      <c r="H4715" t="inlineStr">
        <is>
          <t>Appliances</t>
        </is>
      </c>
      <c r="I4715" t="inlineStr">
        <is>
          <t>Staple holder</t>
        </is>
      </c>
      <c r="J4715" s="8" t="n">
        <v>8</v>
      </c>
      <c r="K4715" s="10" t="n">
        <v>0</v>
      </c>
      <c r="L4715" s="11" t="n">
        <v>87.84</v>
      </c>
      <c r="M4715" s="11">
        <f>L4715-N4715</f>
        <v>64.1232</v>
      </c>
      <c r="N4715" s="11" t="n">
        <v>23.7168</v>
      </c>
      <c r="O4715">
        <f>IF(L4715=0,"—",N4715/L4715)</f>
        <v>0.26999999999999996</v>
      </c>
      <c r="P4715" t="inlineStr">
        <is>
          <t>West</t>
        </is>
      </c>
      <c r="Q4715" t="inlineStr">
        <is>
          <t>Corporate</t>
        </is>
      </c>
    </row>
    <row r="4716">
      <c r="A4716" s="8" t="n">
        <v>2499</v>
      </c>
      <c r="B4716" t="inlineStr">
        <is>
          <t>CA-2016-126935</t>
        </is>
      </c>
      <c r="C4716" s="9" t="n">
        <v>42509</v>
      </c>
      <c r="D4716" s="8" t="n">
        <v>2016</v>
      </c>
      <c r="E4716" s="8" t="n">
        <v>5</v>
      </c>
      <c r="F4716" t="inlineStr">
        <is>
          <t>2016-05</t>
        </is>
      </c>
      <c r="G4716" t="inlineStr">
        <is>
          <t>Office Supplies</t>
        </is>
      </c>
      <c r="H4716" t="inlineStr">
        <is>
          <t>Binders</t>
        </is>
      </c>
      <c r="I4716" t="inlineStr">
        <is>
          <t>GBC Personal VeloBind Strips</t>
        </is>
      </c>
      <c r="J4716" s="8" t="n">
        <v>1</v>
      </c>
      <c r="K4716" s="10" t="n">
        <v>0.2</v>
      </c>
      <c r="L4716" s="11" t="n">
        <v>9.584</v>
      </c>
      <c r="M4716" s="11">
        <f>L4716-N4716</f>
        <v>6.2296</v>
      </c>
      <c r="N4716" s="11" t="n">
        <v>3.3544</v>
      </c>
      <c r="O4716">
        <f>IF(L4716=0,"—",N4716/L4716)</f>
        <v>0.35000000000000003</v>
      </c>
      <c r="P4716" t="inlineStr">
        <is>
          <t>West</t>
        </is>
      </c>
      <c r="Q4716" t="inlineStr">
        <is>
          <t>Corporate</t>
        </is>
      </c>
    </row>
    <row r="4717">
      <c r="A4717" s="8" t="n">
        <v>770</v>
      </c>
      <c r="B4717" t="inlineStr">
        <is>
          <t>CA-2016-157245</t>
        </is>
      </c>
      <c r="C4717" s="9" t="n">
        <v>42509</v>
      </c>
      <c r="D4717" s="8" t="n">
        <v>2016</v>
      </c>
      <c r="E4717" s="8" t="n">
        <v>5</v>
      </c>
      <c r="F4717" t="inlineStr">
        <is>
          <t>2016-05</t>
        </is>
      </c>
      <c r="G4717" t="inlineStr">
        <is>
          <t>Furniture</t>
        </is>
      </c>
      <c r="H4717" t="inlineStr">
        <is>
          <t>Chairs</t>
        </is>
      </c>
      <c r="I4717" t="inlineStr">
        <is>
          <t>Hon 4070 Series Pagoda Round Back Stacking Chairs</t>
        </is>
      </c>
      <c r="J4717" s="8" t="n">
        <v>2</v>
      </c>
      <c r="K4717" s="10" t="n">
        <v>0</v>
      </c>
      <c r="L4717" s="11" t="n">
        <v>641.96</v>
      </c>
      <c r="M4717" s="11">
        <f>L4717-N4717</f>
        <v>462.2112000000001</v>
      </c>
      <c r="N4717" s="11" t="n">
        <v>179.7488</v>
      </c>
      <c r="O4717">
        <f>IF(L4717=0,"—",N4717/L4717)</f>
        <v>0.27999999999999997</v>
      </c>
      <c r="P4717" t="inlineStr">
        <is>
          <t>South</t>
        </is>
      </c>
      <c r="Q4717" t="inlineStr">
        <is>
          <t>Consumer</t>
        </is>
      </c>
    </row>
    <row r="4718">
      <c r="A4718" s="8" t="n">
        <v>1717</v>
      </c>
      <c r="B4718" t="inlineStr">
        <is>
          <t>CA-2016-169943</t>
        </is>
      </c>
      <c r="C4718" s="9" t="n">
        <v>42509</v>
      </c>
      <c r="D4718" s="8" t="n">
        <v>2016</v>
      </c>
      <c r="E4718" s="8" t="n">
        <v>5</v>
      </c>
      <c r="F4718" t="inlineStr">
        <is>
          <t>2016-05</t>
        </is>
      </c>
      <c r="G4718" t="inlineStr">
        <is>
          <t>Office Supplies</t>
        </is>
      </c>
      <c r="H4718" t="inlineStr">
        <is>
          <t>Appliances</t>
        </is>
      </c>
      <c r="I4718" t="inlineStr">
        <is>
          <t>Belkin Premiere Surge Master II 8-outlet surge protector</t>
        </is>
      </c>
      <c r="J4718" s="8" t="n">
        <v>5</v>
      </c>
      <c r="K4718" s="10" t="n">
        <v>0</v>
      </c>
      <c r="L4718" s="11" t="n">
        <v>242.9</v>
      </c>
      <c r="M4718" s="11">
        <f>L4718-N4718</f>
        <v>172.459</v>
      </c>
      <c r="N4718" s="11" t="n">
        <v>70.441</v>
      </c>
      <c r="O4718">
        <f>IF(L4718=0,"—",N4718/L4718)</f>
        <v>0.29</v>
      </c>
      <c r="P4718" t="inlineStr">
        <is>
          <t>East</t>
        </is>
      </c>
      <c r="Q4718" t="inlineStr">
        <is>
          <t>Consumer</t>
        </is>
      </c>
    </row>
    <row r="4719">
      <c r="A4719" s="8" t="n">
        <v>1718</v>
      </c>
      <c r="B4719" t="inlineStr">
        <is>
          <t>CA-2016-169943</t>
        </is>
      </c>
      <c r="C4719" s="9" t="n">
        <v>42509</v>
      </c>
      <c r="D4719" s="8" t="n">
        <v>2016</v>
      </c>
      <c r="E4719" s="8" t="n">
        <v>5</v>
      </c>
      <c r="F4719" t="inlineStr">
        <is>
          <t>2016-05</t>
        </is>
      </c>
      <c r="G4719" t="inlineStr">
        <is>
          <t>Office Supplies</t>
        </is>
      </c>
      <c r="H4719" t="inlineStr">
        <is>
          <t>Storage</t>
        </is>
      </c>
      <c r="I4719" t="inlineStr">
        <is>
          <t>Safco Industrial Wire Shelving System</t>
        </is>
      </c>
      <c r="J4719" s="8" t="n">
        <v>5</v>
      </c>
      <c r="K4719" s="10" t="n">
        <v>0</v>
      </c>
      <c r="L4719" s="11" t="n">
        <v>454.9</v>
      </c>
      <c r="M4719" s="11">
        <f>L4719-N4719</f>
        <v>454.9</v>
      </c>
      <c r="N4719" s="11" t="n">
        <v>0</v>
      </c>
      <c r="O4719">
        <f>IF(L4719=0,"—",N4719/L4719)</f>
        <v>0</v>
      </c>
      <c r="P4719" t="inlineStr">
        <is>
          <t>East</t>
        </is>
      </c>
      <c r="Q4719" t="inlineStr">
        <is>
          <t>Consumer</t>
        </is>
      </c>
    </row>
    <row r="4720">
      <c r="A4720" s="8" t="n">
        <v>1719</v>
      </c>
      <c r="B4720" t="inlineStr">
        <is>
          <t>CA-2016-169943</t>
        </is>
      </c>
      <c r="C4720" s="9" t="n">
        <v>42509</v>
      </c>
      <c r="D4720" s="8" t="n">
        <v>2016</v>
      </c>
      <c r="E4720" s="8" t="n">
        <v>5</v>
      </c>
      <c r="F4720" t="inlineStr">
        <is>
          <t>2016-05</t>
        </is>
      </c>
      <c r="G4720" t="inlineStr">
        <is>
          <t>Furniture</t>
        </is>
      </c>
      <c r="H4720" t="inlineStr">
        <is>
          <t>Furnishings</t>
        </is>
      </c>
      <c r="I4720" t="inlineStr">
        <is>
          <t>Nu-Dell Float Frame 11 x 14 1/2</t>
        </is>
      </c>
      <c r="J4720" s="8" t="n">
        <v>4</v>
      </c>
      <c r="K4720" s="10" t="n">
        <v>0</v>
      </c>
      <c r="L4720" s="11" t="n">
        <v>35.92</v>
      </c>
      <c r="M4720" s="11">
        <f>L4720-N4720</f>
        <v>20.833600000000004</v>
      </c>
      <c r="N4720" s="11" t="n">
        <v>15.0864</v>
      </c>
      <c r="O4720">
        <f>IF(L4720=0,"—",N4720/L4720)</f>
        <v>0.42</v>
      </c>
      <c r="P4720" t="inlineStr">
        <is>
          <t>East</t>
        </is>
      </c>
      <c r="Q4720" t="inlineStr">
        <is>
          <t>Consumer</t>
        </is>
      </c>
    </row>
    <row r="4721">
      <c r="A4721" s="8" t="n">
        <v>1720</v>
      </c>
      <c r="B4721" t="inlineStr">
        <is>
          <t>CA-2016-169943</t>
        </is>
      </c>
      <c r="C4721" s="9" t="n">
        <v>42509</v>
      </c>
      <c r="D4721" s="8" t="n">
        <v>2016</v>
      </c>
      <c r="E4721" s="8" t="n">
        <v>5</v>
      </c>
      <c r="F4721" t="inlineStr">
        <is>
          <t>2016-05</t>
        </is>
      </c>
      <c r="G4721" t="inlineStr">
        <is>
          <t>Furniture</t>
        </is>
      </c>
      <c r="H4721" t="inlineStr">
        <is>
          <t>Furnishings</t>
        </is>
      </c>
      <c r="I4721" t="inlineStr">
        <is>
          <t>DAX Value U-Channel Document Frames, Easel Back</t>
        </is>
      </c>
      <c r="J4721" s="8" t="n">
        <v>8</v>
      </c>
      <c r="K4721" s="10" t="n">
        <v>0</v>
      </c>
      <c r="L4721" s="11" t="n">
        <v>39.76</v>
      </c>
      <c r="M4721" s="11">
        <f>L4721-N4721</f>
        <v>27.434399999999997</v>
      </c>
      <c r="N4721" s="11" t="n">
        <v>12.3256</v>
      </c>
      <c r="O4721">
        <f>IF(L4721=0,"—",N4721/L4721)</f>
        <v>0.31</v>
      </c>
      <c r="P4721" t="inlineStr">
        <is>
          <t>East</t>
        </is>
      </c>
      <c r="Q4721" t="inlineStr">
        <is>
          <t>Consumer</t>
        </is>
      </c>
    </row>
    <row r="4722">
      <c r="A4722" s="8" t="n">
        <v>1721</v>
      </c>
      <c r="B4722" t="inlineStr">
        <is>
          <t>CA-2016-169943</t>
        </is>
      </c>
      <c r="C4722" s="9" t="n">
        <v>42509</v>
      </c>
      <c r="D4722" s="8" t="n">
        <v>2016</v>
      </c>
      <c r="E4722" s="8" t="n">
        <v>5</v>
      </c>
      <c r="F4722" t="inlineStr">
        <is>
          <t>2016-05</t>
        </is>
      </c>
      <c r="G4722" t="inlineStr">
        <is>
          <t>Office Supplies</t>
        </is>
      </c>
      <c r="H4722" t="inlineStr">
        <is>
          <t>Binders</t>
        </is>
      </c>
      <c r="I4722" t="inlineStr">
        <is>
          <t>Recycled Easel Ring Binders</t>
        </is>
      </c>
      <c r="J4722" s="8" t="n">
        <v>4</v>
      </c>
      <c r="K4722" s="10" t="n">
        <v>0.2</v>
      </c>
      <c r="L4722" s="11" t="n">
        <v>47.744</v>
      </c>
      <c r="M4722" s="11">
        <f>L4722-N4722</f>
        <v>32.824</v>
      </c>
      <c r="N4722" s="11" t="n">
        <v>14.92</v>
      </c>
      <c r="O4722">
        <f>IF(L4722=0,"—",N4722/L4722)</f>
        <v>0.3125</v>
      </c>
      <c r="P4722" t="inlineStr">
        <is>
          <t>East</t>
        </is>
      </c>
      <c r="Q4722" t="inlineStr">
        <is>
          <t>Consumer</t>
        </is>
      </c>
    </row>
    <row r="4723">
      <c r="A4723" s="8" t="n">
        <v>793</v>
      </c>
      <c r="B4723" t="inlineStr">
        <is>
          <t>CA-2016-105256</t>
        </is>
      </c>
      <c r="C4723" s="9" t="n">
        <v>42510</v>
      </c>
      <c r="D4723" s="8" t="n">
        <v>2016</v>
      </c>
      <c r="E4723" s="8" t="n">
        <v>5</v>
      </c>
      <c r="F4723" t="inlineStr">
        <is>
          <t>2016-05</t>
        </is>
      </c>
      <c r="G4723" t="inlineStr">
        <is>
          <t>Technology</t>
        </is>
      </c>
      <c r="H4723" t="inlineStr">
        <is>
          <t>Phones</t>
        </is>
      </c>
      <c r="I4723" t="inlineStr">
        <is>
          <t>Cisco Unified IP Phone 7945G VoIP phone</t>
        </is>
      </c>
      <c r="J4723" s="8" t="n">
        <v>5</v>
      </c>
      <c r="K4723" s="10" t="n">
        <v>0.2</v>
      </c>
      <c r="L4723" s="11" t="n">
        <v>1363.96</v>
      </c>
      <c r="M4723" s="11">
        <f>L4723-N4723</f>
        <v>1278.7125</v>
      </c>
      <c r="N4723" s="11" t="n">
        <v>85.2475</v>
      </c>
      <c r="O4723">
        <f>IF(L4723=0,"—",N4723/L4723)</f>
        <v>0.0625</v>
      </c>
      <c r="P4723" t="inlineStr">
        <is>
          <t>South</t>
        </is>
      </c>
      <c r="Q4723" t="inlineStr">
        <is>
          <t>Consumer</t>
        </is>
      </c>
    </row>
    <row r="4724">
      <c r="A4724" s="8" t="n">
        <v>639</v>
      </c>
      <c r="B4724" t="inlineStr">
        <is>
          <t>CA-2016-115917</t>
        </is>
      </c>
      <c r="C4724" s="9" t="n">
        <v>42510</v>
      </c>
      <c r="D4724" s="8" t="n">
        <v>2016</v>
      </c>
      <c r="E4724" s="8" t="n">
        <v>5</v>
      </c>
      <c r="F4724" t="inlineStr">
        <is>
          <t>2016-05</t>
        </is>
      </c>
      <c r="G4724" t="inlineStr">
        <is>
          <t>Furniture</t>
        </is>
      </c>
      <c r="H4724" t="inlineStr">
        <is>
          <t>Furnishings</t>
        </is>
      </c>
      <c r="I4724" t="inlineStr">
        <is>
          <t>Luxo Professional Fluorescent Magnifier Lamp with Clamp-Mount Base</t>
        </is>
      </c>
      <c r="J4724" s="8" t="n">
        <v>5</v>
      </c>
      <c r="K4724" s="10" t="n">
        <v>0</v>
      </c>
      <c r="L4724" s="11" t="n">
        <v>1049.2</v>
      </c>
      <c r="M4724" s="11">
        <f>L4724-N4724</f>
        <v>776.4080000000001</v>
      </c>
      <c r="N4724" s="11" t="n">
        <v>272.792</v>
      </c>
      <c r="O4724">
        <f>IF(L4724=0,"—",N4724/L4724)</f>
        <v>0.25999999999999995</v>
      </c>
      <c r="P4724" t="inlineStr">
        <is>
          <t>West</t>
        </is>
      </c>
      <c r="Q4724" t="inlineStr">
        <is>
          <t>Home Office</t>
        </is>
      </c>
    </row>
    <row r="4725">
      <c r="A4725" s="8" t="n">
        <v>640</v>
      </c>
      <c r="B4725" t="inlineStr">
        <is>
          <t>CA-2016-115917</t>
        </is>
      </c>
      <c r="C4725" s="9" t="n">
        <v>42510</v>
      </c>
      <c r="D4725" s="8" t="n">
        <v>2016</v>
      </c>
      <c r="E4725" s="8" t="n">
        <v>5</v>
      </c>
      <c r="F4725" t="inlineStr">
        <is>
          <t>2016-05</t>
        </is>
      </c>
      <c r="G4725" t="inlineStr">
        <is>
          <t>Office Supplies</t>
        </is>
      </c>
      <c r="H4725" t="inlineStr">
        <is>
          <t>Binders</t>
        </is>
      </c>
      <c r="I4725" t="inlineStr">
        <is>
          <t>Wilson Jones Turn Tabs Binder Tool for Ring Binders</t>
        </is>
      </c>
      <c r="J4725" s="8" t="n">
        <v>4</v>
      </c>
      <c r="K4725" s="10" t="n">
        <v>0.2</v>
      </c>
      <c r="L4725" s="11" t="n">
        <v>15.424</v>
      </c>
      <c r="M4725" s="11">
        <f>L4725-N4725</f>
        <v>10.4112</v>
      </c>
      <c r="N4725" s="11" t="n">
        <v>5.0128</v>
      </c>
      <c r="O4725">
        <f>IF(L4725=0,"—",N4725/L4725)</f>
        <v>0.325</v>
      </c>
      <c r="P4725" t="inlineStr">
        <is>
          <t>West</t>
        </is>
      </c>
      <c r="Q4725" t="inlineStr">
        <is>
          <t>Home Office</t>
        </is>
      </c>
    </row>
    <row r="4726">
      <c r="A4726" s="8" t="n">
        <v>3968</v>
      </c>
      <c r="B4726" t="inlineStr">
        <is>
          <t>CA-2016-146010</t>
        </is>
      </c>
      <c r="C4726" s="9" t="n">
        <v>42510</v>
      </c>
      <c r="D4726" s="8" t="n">
        <v>2016</v>
      </c>
      <c r="E4726" s="8" t="n">
        <v>5</v>
      </c>
      <c r="F4726" t="inlineStr">
        <is>
          <t>2016-05</t>
        </is>
      </c>
      <c r="G4726" t="inlineStr">
        <is>
          <t>Office Supplies</t>
        </is>
      </c>
      <c r="H4726" t="inlineStr">
        <is>
          <t>Binders</t>
        </is>
      </c>
      <c r="I4726" t="inlineStr">
        <is>
          <t>GBC Durable Plastic Covers</t>
        </is>
      </c>
      <c r="J4726" s="8" t="n">
        <v>7</v>
      </c>
      <c r="K4726" s="10" t="n">
        <v>0.7</v>
      </c>
      <c r="L4726" s="11" t="n">
        <v>40.635</v>
      </c>
      <c r="M4726" s="11">
        <f>L4726-N4726</f>
        <v>73.143</v>
      </c>
      <c r="N4726" s="11" t="n">
        <v>-32.508</v>
      </c>
      <c r="O4726">
        <f>IF(L4726=0,"—",N4726/L4726)</f>
        <v>-0.8000000000000002</v>
      </c>
      <c r="P4726" t="inlineStr">
        <is>
          <t>West</t>
        </is>
      </c>
      <c r="Q4726" t="inlineStr">
        <is>
          <t>Home Office</t>
        </is>
      </c>
    </row>
    <row r="4727">
      <c r="A4727" s="8" t="n">
        <v>3688</v>
      </c>
      <c r="B4727" t="inlineStr">
        <is>
          <t>CA-2016-108567</t>
        </is>
      </c>
      <c r="C4727" s="9" t="n">
        <v>42510</v>
      </c>
      <c r="D4727" s="8" t="n">
        <v>2016</v>
      </c>
      <c r="E4727" s="8" t="n">
        <v>5</v>
      </c>
      <c r="F4727" t="inlineStr">
        <is>
          <t>2016-05</t>
        </is>
      </c>
      <c r="G4727" t="inlineStr">
        <is>
          <t>Office Supplies</t>
        </is>
      </c>
      <c r="H4727" t="inlineStr">
        <is>
          <t>Binders</t>
        </is>
      </c>
      <c r="I4727" t="inlineStr">
        <is>
          <t>Avery Non-Stick Binders</t>
        </is>
      </c>
      <c r="J4727" s="8" t="n">
        <v>2</v>
      </c>
      <c r="K4727" s="10" t="n">
        <v>0.7</v>
      </c>
      <c r="L4727" s="11" t="n">
        <v>2.694</v>
      </c>
      <c r="M4727" s="11">
        <f>L4727-N4727</f>
        <v>4.939</v>
      </c>
      <c r="N4727" s="11" t="n">
        <v>-2.245</v>
      </c>
      <c r="O4727">
        <f>IF(L4727=0,"—",N4727/L4727)</f>
        <v>-0.8333333333333334</v>
      </c>
      <c r="P4727" t="inlineStr">
        <is>
          <t>South</t>
        </is>
      </c>
      <c r="Q4727" t="inlineStr">
        <is>
          <t>Consumer</t>
        </is>
      </c>
    </row>
    <row r="4728">
      <c r="A4728" s="8" t="n">
        <v>7069</v>
      </c>
      <c r="B4728" t="inlineStr">
        <is>
          <t>CA-2016-114209</t>
        </is>
      </c>
      <c r="C4728" s="9" t="n">
        <v>42511</v>
      </c>
      <c r="D4728" s="8" t="n">
        <v>2016</v>
      </c>
      <c r="E4728" s="8" t="n">
        <v>5</v>
      </c>
      <c r="F4728" t="inlineStr">
        <is>
          <t>2016-05</t>
        </is>
      </c>
      <c r="G4728" t="inlineStr">
        <is>
          <t>Office Supplies</t>
        </is>
      </c>
      <c r="H4728" t="inlineStr">
        <is>
          <t>Paper</t>
        </is>
      </c>
      <c r="I4728" t="inlineStr">
        <is>
          <t>Southworth 100% Cotton The Best Paper</t>
        </is>
      </c>
      <c r="J4728" s="8" t="n">
        <v>9</v>
      </c>
      <c r="K4728" s="10" t="n">
        <v>0.2</v>
      </c>
      <c r="L4728" s="11" t="n">
        <v>82.65600000000001</v>
      </c>
      <c r="M4728" s="11">
        <f>L4728-N4728</f>
        <v>51.66000000000001</v>
      </c>
      <c r="N4728" s="11" t="n">
        <v>30.996</v>
      </c>
      <c r="O4728">
        <f>IF(L4728=0,"—",N4728/L4728)</f>
        <v>0.37499999999999994</v>
      </c>
      <c r="P4728" t="inlineStr">
        <is>
          <t>Central</t>
        </is>
      </c>
      <c r="Q4728" t="inlineStr">
        <is>
          <t>Corporate</t>
        </is>
      </c>
    </row>
    <row r="4729">
      <c r="A4729" s="8" t="n">
        <v>7068</v>
      </c>
      <c r="B4729" t="inlineStr">
        <is>
          <t>CA-2016-114209</t>
        </is>
      </c>
      <c r="C4729" s="9" t="n">
        <v>42511</v>
      </c>
      <c r="D4729" s="8" t="n">
        <v>2016</v>
      </c>
      <c r="E4729" s="8" t="n">
        <v>5</v>
      </c>
      <c r="F4729" t="inlineStr">
        <is>
          <t>2016-05</t>
        </is>
      </c>
      <c r="G4729" t="inlineStr">
        <is>
          <t>Office Supplies</t>
        </is>
      </c>
      <c r="H4729" t="inlineStr">
        <is>
          <t>Binders</t>
        </is>
      </c>
      <c r="I4729" t="inlineStr">
        <is>
          <t>Pressboard Covers with Storage Hooks, 9 1/2" x 11", Light Blue</t>
        </is>
      </c>
      <c r="J4729" s="8" t="n">
        <v>2</v>
      </c>
      <c r="K4729" s="10" t="n">
        <v>0.8</v>
      </c>
      <c r="L4729" s="11" t="n">
        <v>1.964</v>
      </c>
      <c r="M4729" s="11">
        <f>L4729-N4729</f>
        <v>5.2046</v>
      </c>
      <c r="N4729" s="11" t="n">
        <v>-3.2406</v>
      </c>
      <c r="O4729">
        <f>IF(L4729=0,"—",N4729/L4729)</f>
        <v>-1.6500000000000001</v>
      </c>
      <c r="P4729" t="inlineStr">
        <is>
          <t>Central</t>
        </is>
      </c>
      <c r="Q4729" t="inlineStr">
        <is>
          <t>Corporate</t>
        </is>
      </c>
    </row>
    <row r="4730">
      <c r="A4730" s="8" t="n">
        <v>525</v>
      </c>
      <c r="B4730" t="inlineStr">
        <is>
          <t>US-2016-139486</t>
        </is>
      </c>
      <c r="C4730" s="9" t="n">
        <v>42511</v>
      </c>
      <c r="D4730" s="8" t="n">
        <v>2016</v>
      </c>
      <c r="E4730" s="8" t="n">
        <v>5</v>
      </c>
      <c r="F4730" t="inlineStr">
        <is>
          <t>2016-05</t>
        </is>
      </c>
      <c r="G4730" t="inlineStr">
        <is>
          <t>Technology</t>
        </is>
      </c>
      <c r="H4730" t="inlineStr">
        <is>
          <t>Accessories</t>
        </is>
      </c>
      <c r="I4730" t="inlineStr">
        <is>
          <t>Imation 16GB Mini TravelDrive USB 2.0 Flash Drive</t>
        </is>
      </c>
      <c r="J4730" s="8" t="n">
        <v>2</v>
      </c>
      <c r="K4730" s="10" t="n">
        <v>0</v>
      </c>
      <c r="L4730" s="11" t="n">
        <v>66.26000000000001</v>
      </c>
      <c r="M4730" s="11">
        <f>L4730-N4730</f>
        <v>39.0934</v>
      </c>
      <c r="N4730" s="11" t="n">
        <v>27.1666</v>
      </c>
      <c r="O4730">
        <f>IF(L4730=0,"—",N4730/L4730)</f>
        <v>0.41</v>
      </c>
      <c r="P4730" t="inlineStr">
        <is>
          <t>West</t>
        </is>
      </c>
      <c r="Q4730" t="inlineStr">
        <is>
          <t>Consumer</t>
        </is>
      </c>
    </row>
    <row r="4731">
      <c r="A4731" s="8" t="n">
        <v>524</v>
      </c>
      <c r="B4731" t="inlineStr">
        <is>
          <t>US-2016-139486</t>
        </is>
      </c>
      <c r="C4731" s="9" t="n">
        <v>42511</v>
      </c>
      <c r="D4731" s="8" t="n">
        <v>2016</v>
      </c>
      <c r="E4731" s="8" t="n">
        <v>5</v>
      </c>
      <c r="F4731" t="inlineStr">
        <is>
          <t>2016-05</t>
        </is>
      </c>
      <c r="G4731" t="inlineStr">
        <is>
          <t>Technology</t>
        </is>
      </c>
      <c r="H4731" t="inlineStr">
        <is>
          <t>Phones</t>
        </is>
      </c>
      <c r="I4731" t="inlineStr">
        <is>
          <t>Motorola HK250 Universal Bluetooth Headset</t>
        </is>
      </c>
      <c r="J4731" s="8" t="n">
        <v>3</v>
      </c>
      <c r="K4731" s="10" t="n">
        <v>0.2</v>
      </c>
      <c r="L4731" s="11" t="n">
        <v>55.176</v>
      </c>
      <c r="M4731" s="11">
        <f>L4731-N4731</f>
        <v>67.5906</v>
      </c>
      <c r="N4731" s="11" t="n">
        <v>-12.4146</v>
      </c>
      <c r="O4731">
        <f>IF(L4731=0,"—",N4731/L4731)</f>
        <v>-0.225</v>
      </c>
      <c r="P4731" t="inlineStr">
        <is>
          <t>West</t>
        </is>
      </c>
      <c r="Q4731" t="inlineStr">
        <is>
          <t>Consumer</t>
        </is>
      </c>
    </row>
    <row r="4732">
      <c r="A4732" s="8" t="n">
        <v>4361</v>
      </c>
      <c r="B4732" t="inlineStr">
        <is>
          <t>CA-2016-127642</t>
        </is>
      </c>
      <c r="C4732" s="9" t="n">
        <v>42511</v>
      </c>
      <c r="D4732" s="8" t="n">
        <v>2016</v>
      </c>
      <c r="E4732" s="8" t="n">
        <v>5</v>
      </c>
      <c r="F4732" t="inlineStr">
        <is>
          <t>2016-05</t>
        </is>
      </c>
      <c r="G4732" t="inlineStr">
        <is>
          <t>Office Supplies</t>
        </is>
      </c>
      <c r="H4732" t="inlineStr">
        <is>
          <t>Paper</t>
        </is>
      </c>
      <c r="I4732" t="inlineStr">
        <is>
          <t>Easy-staple paper</t>
        </is>
      </c>
      <c r="J4732" s="8" t="n">
        <v>2</v>
      </c>
      <c r="K4732" s="10" t="n">
        <v>0</v>
      </c>
      <c r="L4732" s="11" t="n">
        <v>111.96</v>
      </c>
      <c r="M4732" s="11">
        <f>L4732-N4732</f>
        <v>57.099599999999995</v>
      </c>
      <c r="N4732" s="11" t="n">
        <v>54.8604</v>
      </c>
      <c r="O4732">
        <f>IF(L4732=0,"—",N4732/L4732)</f>
        <v>0.49</v>
      </c>
      <c r="P4732" t="inlineStr">
        <is>
          <t>East</t>
        </is>
      </c>
      <c r="Q4732" t="inlineStr">
        <is>
          <t>Corporate</t>
        </is>
      </c>
    </row>
    <row r="4733">
      <c r="A4733" s="8" t="n">
        <v>9796</v>
      </c>
      <c r="B4733" t="inlineStr">
        <is>
          <t>CA-2016-125920</t>
        </is>
      </c>
      <c r="C4733" s="9" t="n">
        <v>42511</v>
      </c>
      <c r="D4733" s="8" t="n">
        <v>2016</v>
      </c>
      <c r="E4733" s="8" t="n">
        <v>5</v>
      </c>
      <c r="F4733" t="inlineStr">
        <is>
          <t>2016-05</t>
        </is>
      </c>
      <c r="G4733" t="inlineStr">
        <is>
          <t>Office Supplies</t>
        </is>
      </c>
      <c r="H4733" t="inlineStr">
        <is>
          <t>Binders</t>
        </is>
      </c>
      <c r="I4733" t="inlineStr">
        <is>
          <t>Cardinal HOLDit! Binder Insert Strips,Extra Strips</t>
        </is>
      </c>
      <c r="J4733" s="8" t="n">
        <v>3</v>
      </c>
      <c r="K4733" s="10" t="n">
        <v>0.8</v>
      </c>
      <c r="L4733" s="11" t="n">
        <v>3.798</v>
      </c>
      <c r="M4733" s="11">
        <f>L4733-N4733</f>
        <v>9.684899999999999</v>
      </c>
      <c r="N4733" s="11" t="n">
        <v>-5.8869</v>
      </c>
      <c r="O4733">
        <f>IF(L4733=0,"—",N4733/L4733)</f>
        <v>-1.5499999999999998</v>
      </c>
      <c r="P4733" t="inlineStr">
        <is>
          <t>Central</t>
        </is>
      </c>
      <c r="Q4733" t="inlineStr">
        <is>
          <t>Corporate</t>
        </is>
      </c>
    </row>
    <row r="4734">
      <c r="A4734" s="8" t="n">
        <v>2419</v>
      </c>
      <c r="B4734" t="inlineStr">
        <is>
          <t>CA-2016-107202</t>
        </is>
      </c>
      <c r="C4734" s="9" t="n">
        <v>42511</v>
      </c>
      <c r="D4734" s="8" t="n">
        <v>2016</v>
      </c>
      <c r="E4734" s="8" t="n">
        <v>5</v>
      </c>
      <c r="F4734" t="inlineStr">
        <is>
          <t>2016-05</t>
        </is>
      </c>
      <c r="G4734" t="inlineStr">
        <is>
          <t>Technology</t>
        </is>
      </c>
      <c r="H4734" t="inlineStr">
        <is>
          <t>Machines</t>
        </is>
      </c>
      <c r="I4734" t="inlineStr">
        <is>
          <t>Panasonic KX MB2061 Multifunction Printer</t>
        </is>
      </c>
      <c r="J4734" s="8" t="n">
        <v>10</v>
      </c>
      <c r="K4734" s="10" t="n">
        <v>0.2</v>
      </c>
      <c r="L4734" s="11" t="n">
        <v>2396.4</v>
      </c>
      <c r="M4734" s="11">
        <f>L4734-N4734</f>
        <v>2216.67</v>
      </c>
      <c r="N4734" s="11" t="n">
        <v>179.73</v>
      </c>
      <c r="O4734">
        <f>IF(L4734=0,"—",N4734/L4734)</f>
        <v>0.075</v>
      </c>
      <c r="P4734" t="inlineStr">
        <is>
          <t>West</t>
        </is>
      </c>
      <c r="Q4734" t="inlineStr">
        <is>
          <t>Corporate</t>
        </is>
      </c>
    </row>
    <row r="4735">
      <c r="A4735" s="8" t="n">
        <v>2441</v>
      </c>
      <c r="B4735" t="inlineStr">
        <is>
          <t>CA-2016-146934</t>
        </is>
      </c>
      <c r="C4735" s="9" t="n">
        <v>42512</v>
      </c>
      <c r="D4735" s="8" t="n">
        <v>2016</v>
      </c>
      <c r="E4735" s="8" t="n">
        <v>5</v>
      </c>
      <c r="F4735" t="inlineStr">
        <is>
          <t>2016-05</t>
        </is>
      </c>
      <c r="G4735" t="inlineStr">
        <is>
          <t>Technology</t>
        </is>
      </c>
      <c r="H4735" t="inlineStr">
        <is>
          <t>Phones</t>
        </is>
      </c>
      <c r="I4735" t="inlineStr">
        <is>
          <t>AT&amp;T 841000 Phone</t>
        </is>
      </c>
      <c r="J4735" s="8" t="n">
        <v>5</v>
      </c>
      <c r="K4735" s="10" t="n">
        <v>0</v>
      </c>
      <c r="L4735" s="11" t="n">
        <v>345</v>
      </c>
      <c r="M4735" s="11">
        <f>L4735-N4735</f>
        <v>258.75</v>
      </c>
      <c r="N4735" s="11" t="n">
        <v>86.25</v>
      </c>
      <c r="O4735">
        <f>IF(L4735=0,"—",N4735/L4735)</f>
        <v>0.25</v>
      </c>
      <c r="P4735" t="inlineStr">
        <is>
          <t>East</t>
        </is>
      </c>
      <c r="Q4735" t="inlineStr">
        <is>
          <t>Consumer</t>
        </is>
      </c>
    </row>
    <row r="4736">
      <c r="A4736" s="8" t="n">
        <v>2442</v>
      </c>
      <c r="B4736" t="inlineStr">
        <is>
          <t>CA-2016-146934</t>
        </is>
      </c>
      <c r="C4736" s="9" t="n">
        <v>42512</v>
      </c>
      <c r="D4736" s="8" t="n">
        <v>2016</v>
      </c>
      <c r="E4736" s="8" t="n">
        <v>5</v>
      </c>
      <c r="F4736" t="inlineStr">
        <is>
          <t>2016-05</t>
        </is>
      </c>
      <c r="G4736" t="inlineStr">
        <is>
          <t>Furniture</t>
        </is>
      </c>
      <c r="H4736" t="inlineStr">
        <is>
          <t>Tables</t>
        </is>
      </c>
      <c r="I4736" t="inlineStr">
        <is>
          <t>Bevis 36 x 72 Conference Tables</t>
        </is>
      </c>
      <c r="J4736" s="8" t="n">
        <v>2</v>
      </c>
      <c r="K4736" s="10" t="n">
        <v>0.3</v>
      </c>
      <c r="L4736" s="11" t="n">
        <v>174.286</v>
      </c>
      <c r="M4736" s="11">
        <f>L4736-N4736</f>
        <v>194.2044</v>
      </c>
      <c r="N4736" s="11" t="n">
        <v>-19.9184</v>
      </c>
      <c r="O4736">
        <f>IF(L4736=0,"—",N4736/L4736)</f>
        <v>-0.11428571428571428</v>
      </c>
      <c r="P4736" t="inlineStr">
        <is>
          <t>East</t>
        </is>
      </c>
      <c r="Q4736" t="inlineStr">
        <is>
          <t>Consumer</t>
        </is>
      </c>
    </row>
    <row r="4737">
      <c r="A4737" s="8" t="n">
        <v>2443</v>
      </c>
      <c r="B4737" t="inlineStr">
        <is>
          <t>CA-2016-146934</t>
        </is>
      </c>
      <c r="C4737" s="9" t="n">
        <v>42512</v>
      </c>
      <c r="D4737" s="8" t="n">
        <v>2016</v>
      </c>
      <c r="E4737" s="8" t="n">
        <v>5</v>
      </c>
      <c r="F4737" t="inlineStr">
        <is>
          <t>2016-05</t>
        </is>
      </c>
      <c r="G4737" t="inlineStr">
        <is>
          <t>Office Supplies</t>
        </is>
      </c>
      <c r="H4737" t="inlineStr">
        <is>
          <t>Appliances</t>
        </is>
      </c>
      <c r="I4737" t="inlineStr">
        <is>
          <t>Eureka Sanitaire  Commercial Upright</t>
        </is>
      </c>
      <c r="J4737" s="8" t="n">
        <v>4</v>
      </c>
      <c r="K4737" s="10" t="n">
        <v>0</v>
      </c>
      <c r="L4737" s="11" t="n">
        <v>662.84</v>
      </c>
      <c r="M4737" s="11">
        <f>L4737-N4737</f>
        <v>490.50160000000005</v>
      </c>
      <c r="N4737" s="11" t="n">
        <v>172.3384</v>
      </c>
      <c r="O4737">
        <f>IF(L4737=0,"—",N4737/L4737)</f>
        <v>0.26</v>
      </c>
      <c r="P4737" t="inlineStr">
        <is>
          <t>East</t>
        </is>
      </c>
      <c r="Q4737" t="inlineStr">
        <is>
          <t>Consumer</t>
        </is>
      </c>
    </row>
    <row r="4738">
      <c r="A4738" s="8" t="n">
        <v>2444</v>
      </c>
      <c r="B4738" t="inlineStr">
        <is>
          <t>CA-2016-146934</t>
        </is>
      </c>
      <c r="C4738" s="9" t="n">
        <v>42512</v>
      </c>
      <c r="D4738" s="8" t="n">
        <v>2016</v>
      </c>
      <c r="E4738" s="8" t="n">
        <v>5</v>
      </c>
      <c r="F4738" t="inlineStr">
        <is>
          <t>2016-05</t>
        </is>
      </c>
      <c r="G4738" t="inlineStr">
        <is>
          <t>Technology</t>
        </is>
      </c>
      <c r="H4738" t="inlineStr">
        <is>
          <t>Accessories</t>
        </is>
      </c>
      <c r="I4738" t="inlineStr">
        <is>
          <t>SanDisk Cruzer 32 GB USB Flash Drive</t>
        </is>
      </c>
      <c r="J4738" s="8" t="n">
        <v>5</v>
      </c>
      <c r="K4738" s="10" t="n">
        <v>0</v>
      </c>
      <c r="L4738" s="11" t="n">
        <v>95.09999999999999</v>
      </c>
      <c r="M4738" s="11">
        <f>L4738-N4738</f>
        <v>64.66799999999999</v>
      </c>
      <c r="N4738" s="11" t="n">
        <v>30.432</v>
      </c>
      <c r="O4738">
        <f>IF(L4738=0,"—",N4738/L4738)</f>
        <v>0.32</v>
      </c>
      <c r="P4738" t="inlineStr">
        <is>
          <t>East</t>
        </is>
      </c>
      <c r="Q4738" t="inlineStr">
        <is>
          <t>Consumer</t>
        </is>
      </c>
    </row>
    <row r="4739">
      <c r="A4739" s="8" t="n">
        <v>2446</v>
      </c>
      <c r="B4739" t="inlineStr">
        <is>
          <t>CA-2016-146934</t>
        </is>
      </c>
      <c r="C4739" s="9" t="n">
        <v>42512</v>
      </c>
      <c r="D4739" s="8" t="n">
        <v>2016</v>
      </c>
      <c r="E4739" s="8" t="n">
        <v>5</v>
      </c>
      <c r="F4739" t="inlineStr">
        <is>
          <t>2016-05</t>
        </is>
      </c>
      <c r="G4739" t="inlineStr">
        <is>
          <t>Technology</t>
        </is>
      </c>
      <c r="H4739" t="inlineStr">
        <is>
          <t>Phones</t>
        </is>
      </c>
      <c r="I4739" t="inlineStr">
        <is>
          <t>Digium D40 VoIP phone</t>
        </is>
      </c>
      <c r="J4739" s="8" t="n">
        <v>2</v>
      </c>
      <c r="K4739" s="10" t="n">
        <v>0</v>
      </c>
      <c r="L4739" s="11" t="n">
        <v>257.98</v>
      </c>
      <c r="M4739" s="11">
        <f>L4739-N4739</f>
        <v>183.16580000000002</v>
      </c>
      <c r="N4739" s="11" t="n">
        <v>74.8142</v>
      </c>
      <c r="O4739">
        <f>IF(L4739=0,"—",N4739/L4739)</f>
        <v>0.29</v>
      </c>
      <c r="P4739" t="inlineStr">
        <is>
          <t>East</t>
        </is>
      </c>
      <c r="Q4739" t="inlineStr">
        <is>
          <t>Consumer</t>
        </is>
      </c>
    </row>
    <row r="4740">
      <c r="A4740" s="8" t="n">
        <v>2445</v>
      </c>
      <c r="B4740" t="inlineStr">
        <is>
          <t>CA-2016-146934</t>
        </is>
      </c>
      <c r="C4740" s="9" t="n">
        <v>42512</v>
      </c>
      <c r="D4740" s="8" t="n">
        <v>2016</v>
      </c>
      <c r="E4740" s="8" t="n">
        <v>5</v>
      </c>
      <c r="F4740" t="inlineStr">
        <is>
          <t>2016-05</t>
        </is>
      </c>
      <c r="G4740" t="inlineStr">
        <is>
          <t>Office Supplies</t>
        </is>
      </c>
      <c r="H4740" t="inlineStr">
        <is>
          <t>Envelopes</t>
        </is>
      </c>
      <c r="I4740" t="inlineStr">
        <is>
          <t>Ampad #10 Peel &amp; Seel Holiday Envelopes</t>
        </is>
      </c>
      <c r="J4740" s="8" t="n">
        <v>6</v>
      </c>
      <c r="K4740" s="10" t="n">
        <v>0</v>
      </c>
      <c r="L4740" s="11" t="n">
        <v>26.88</v>
      </c>
      <c r="M4740" s="11">
        <f>L4740-N4740</f>
        <v>13.977599999999999</v>
      </c>
      <c r="N4740" s="11" t="n">
        <v>12.9024</v>
      </c>
      <c r="O4740">
        <f>IF(L4740=0,"—",N4740/L4740)</f>
        <v>0.48000000000000004</v>
      </c>
      <c r="P4740" t="inlineStr">
        <is>
          <t>East</t>
        </is>
      </c>
      <c r="Q4740" t="inlineStr">
        <is>
          <t>Consumer</t>
        </is>
      </c>
    </row>
    <row r="4741">
      <c r="A4741" s="8" t="n">
        <v>8456</v>
      </c>
      <c r="B4741" t="inlineStr">
        <is>
          <t>CA-2016-154081</t>
        </is>
      </c>
      <c r="C4741" s="9" t="n">
        <v>42512</v>
      </c>
      <c r="D4741" s="8" t="n">
        <v>2016</v>
      </c>
      <c r="E4741" s="8" t="n">
        <v>5</v>
      </c>
      <c r="F4741" t="inlineStr">
        <is>
          <t>2016-05</t>
        </is>
      </c>
      <c r="G4741" t="inlineStr">
        <is>
          <t>Technology</t>
        </is>
      </c>
      <c r="H4741" t="inlineStr">
        <is>
          <t>Phones</t>
        </is>
      </c>
      <c r="I4741" t="inlineStr">
        <is>
          <t>Nortel Business Series Terminal T7208 Digital phone</t>
        </is>
      </c>
      <c r="J4741" s="8" t="n">
        <v>2</v>
      </c>
      <c r="K4741" s="10" t="n">
        <v>0.2</v>
      </c>
      <c r="L4741" s="11" t="n">
        <v>222.384</v>
      </c>
      <c r="M4741" s="11">
        <f>L4741-N4741</f>
        <v>200.1456</v>
      </c>
      <c r="N4741" s="11" t="n">
        <v>22.2384</v>
      </c>
      <c r="O4741">
        <f>IF(L4741=0,"—",N4741/L4741)</f>
        <v>0.1</v>
      </c>
      <c r="P4741" t="inlineStr">
        <is>
          <t>West</t>
        </is>
      </c>
      <c r="Q4741" t="inlineStr">
        <is>
          <t>Corporate</t>
        </is>
      </c>
    </row>
    <row r="4742">
      <c r="A4742" s="8" t="n">
        <v>4724</v>
      </c>
      <c r="B4742" t="inlineStr">
        <is>
          <t>CA-2016-159653</t>
        </is>
      </c>
      <c r="C4742" s="9" t="n">
        <v>42512</v>
      </c>
      <c r="D4742" s="8" t="n">
        <v>2016</v>
      </c>
      <c r="E4742" s="8" t="n">
        <v>5</v>
      </c>
      <c r="F4742" t="inlineStr">
        <is>
          <t>2016-05</t>
        </is>
      </c>
      <c r="G4742" t="inlineStr">
        <is>
          <t>Office Supplies</t>
        </is>
      </c>
      <c r="H4742" t="inlineStr">
        <is>
          <t>Labels</t>
        </is>
      </c>
      <c r="I4742" t="inlineStr">
        <is>
          <t>Avery 493</t>
        </is>
      </c>
      <c r="J4742" s="8" t="n">
        <v>3</v>
      </c>
      <c r="K4742" s="10" t="n">
        <v>0</v>
      </c>
      <c r="L4742" s="11" t="n">
        <v>14.73</v>
      </c>
      <c r="M4742" s="11">
        <f>L4742-N4742</f>
        <v>7.512300000000001</v>
      </c>
      <c r="N4742" s="11" t="n">
        <v>7.2177</v>
      </c>
      <c r="O4742">
        <f>IF(L4742=0,"—",N4742/L4742)</f>
        <v>0.49</v>
      </c>
      <c r="P4742" t="inlineStr">
        <is>
          <t>South</t>
        </is>
      </c>
      <c r="Q4742" t="inlineStr">
        <is>
          <t>Consumer</t>
        </is>
      </c>
    </row>
    <row r="4743">
      <c r="A4743" s="8" t="n">
        <v>1330</v>
      </c>
      <c r="B4743" t="inlineStr">
        <is>
          <t>CA-2016-142762</t>
        </is>
      </c>
      <c r="C4743" s="9" t="n">
        <v>42513</v>
      </c>
      <c r="D4743" s="8" t="n">
        <v>2016</v>
      </c>
      <c r="E4743" s="8" t="n">
        <v>5</v>
      </c>
      <c r="F4743" t="inlineStr">
        <is>
          <t>2016-05</t>
        </is>
      </c>
      <c r="G4743" t="inlineStr">
        <is>
          <t>Furniture</t>
        </is>
      </c>
      <c r="H4743" t="inlineStr">
        <is>
          <t>Furnishings</t>
        </is>
      </c>
      <c r="I4743" t="inlineStr">
        <is>
          <t>Eldon Image Series Desk Accessories, Ebony</t>
        </is>
      </c>
      <c r="J4743" s="8" t="n">
        <v>3</v>
      </c>
      <c r="K4743" s="10" t="n">
        <v>0</v>
      </c>
      <c r="L4743" s="11" t="n">
        <v>37.05</v>
      </c>
      <c r="M4743" s="11">
        <f>L4743-N4743</f>
        <v>20.747999999999998</v>
      </c>
      <c r="N4743" s="11" t="n">
        <v>16.302</v>
      </c>
      <c r="O4743">
        <f>IF(L4743=0,"—",N4743/L4743)</f>
        <v>0.44</v>
      </c>
      <c r="P4743" t="inlineStr">
        <is>
          <t>West</t>
        </is>
      </c>
      <c r="Q4743" t="inlineStr">
        <is>
          <t>Consumer</t>
        </is>
      </c>
    </row>
    <row r="4744">
      <c r="A4744" s="8" t="n">
        <v>6426</v>
      </c>
      <c r="B4744" t="inlineStr">
        <is>
          <t>CA-2016-143714</t>
        </is>
      </c>
      <c r="C4744" s="9" t="n">
        <v>42513</v>
      </c>
      <c r="D4744" s="8" t="n">
        <v>2016</v>
      </c>
      <c r="E4744" s="8" t="n">
        <v>5</v>
      </c>
      <c r="F4744" t="inlineStr">
        <is>
          <t>2016-05</t>
        </is>
      </c>
      <c r="G4744" t="inlineStr">
        <is>
          <t>Technology</t>
        </is>
      </c>
      <c r="H4744" t="inlineStr">
        <is>
          <t>Copiers</t>
        </is>
      </c>
      <c r="I4744" t="inlineStr">
        <is>
          <t>Canon imageCLASS 2200 Advanced Copier</t>
        </is>
      </c>
      <c r="J4744" s="8" t="n">
        <v>4</v>
      </c>
      <c r="K4744" s="10" t="n">
        <v>0.4</v>
      </c>
      <c r="L4744" s="11" t="n">
        <v>8399.976000000001</v>
      </c>
      <c r="M4744" s="11">
        <f>L4744-N4744</f>
        <v>7279.979200000001</v>
      </c>
      <c r="N4744" s="11" t="n">
        <v>1119.9968</v>
      </c>
      <c r="O4744">
        <f>IF(L4744=0,"—",N4744/L4744)</f>
        <v>0.1333333333333333</v>
      </c>
      <c r="P4744" t="inlineStr">
        <is>
          <t>East</t>
        </is>
      </c>
      <c r="Q4744" t="inlineStr">
        <is>
          <t>Consumer</t>
        </is>
      </c>
    </row>
    <row r="4745">
      <c r="A4745" s="8" t="n">
        <v>1445</v>
      </c>
      <c r="B4745" t="inlineStr">
        <is>
          <t>CA-2016-133725</t>
        </is>
      </c>
      <c r="C4745" s="9" t="n">
        <v>42513</v>
      </c>
      <c r="D4745" s="8" t="n">
        <v>2016</v>
      </c>
      <c r="E4745" s="8" t="n">
        <v>5</v>
      </c>
      <c r="F4745" t="inlineStr">
        <is>
          <t>2016-05</t>
        </is>
      </c>
      <c r="G4745" t="inlineStr">
        <is>
          <t>Technology</t>
        </is>
      </c>
      <c r="H4745" t="inlineStr">
        <is>
          <t>Phones</t>
        </is>
      </c>
      <c r="I4745" t="inlineStr">
        <is>
          <t>Mitel MiVoice 5330e IP Phone</t>
        </is>
      </c>
      <c r="J4745" s="8" t="n">
        <v>9</v>
      </c>
      <c r="K4745" s="10" t="n">
        <v>0.2</v>
      </c>
      <c r="L4745" s="11" t="n">
        <v>1979.928</v>
      </c>
      <c r="M4745" s="11">
        <f>L4745-N4745</f>
        <v>1831.4334000000001</v>
      </c>
      <c r="N4745" s="11" t="n">
        <v>148.4946</v>
      </c>
      <c r="O4745">
        <f>IF(L4745=0,"—",N4745/L4745)</f>
        <v>0.075</v>
      </c>
      <c r="P4745" t="inlineStr">
        <is>
          <t>Central</t>
        </is>
      </c>
      <c r="Q4745" t="inlineStr">
        <is>
          <t>Consumer</t>
        </is>
      </c>
    </row>
    <row r="4746">
      <c r="A4746" s="8" t="n">
        <v>6429</v>
      </c>
      <c r="B4746" t="inlineStr">
        <is>
          <t>CA-2016-143714</t>
        </is>
      </c>
      <c r="C4746" s="9" t="n">
        <v>42513</v>
      </c>
      <c r="D4746" s="8" t="n">
        <v>2016</v>
      </c>
      <c r="E4746" s="8" t="n">
        <v>5</v>
      </c>
      <c r="F4746" t="inlineStr">
        <is>
          <t>2016-05</t>
        </is>
      </c>
      <c r="G4746" t="inlineStr">
        <is>
          <t>Technology</t>
        </is>
      </c>
      <c r="H4746" t="inlineStr">
        <is>
          <t>Phones</t>
        </is>
      </c>
      <c r="I4746" t="inlineStr">
        <is>
          <t>Avaya 5410 Digital phone</t>
        </is>
      </c>
      <c r="J4746" s="8" t="n">
        <v>3</v>
      </c>
      <c r="K4746" s="10" t="n">
        <v>0.4</v>
      </c>
      <c r="L4746" s="11" t="n">
        <v>122.382</v>
      </c>
      <c r="M4746" s="11">
        <f>L4746-N4746</f>
        <v>146.85840000000002</v>
      </c>
      <c r="N4746" s="11" t="n">
        <v>-24.4764</v>
      </c>
      <c r="O4746">
        <f>IF(L4746=0,"—",N4746/L4746)</f>
        <v>-0.2</v>
      </c>
      <c r="P4746" t="inlineStr">
        <is>
          <t>East</t>
        </is>
      </c>
      <c r="Q4746" t="inlineStr">
        <is>
          <t>Consumer</t>
        </is>
      </c>
    </row>
    <row r="4747">
      <c r="A4747" s="8" t="n">
        <v>6428</v>
      </c>
      <c r="B4747" t="inlineStr">
        <is>
          <t>CA-2016-143714</t>
        </is>
      </c>
      <c r="C4747" s="9" t="n">
        <v>42513</v>
      </c>
      <c r="D4747" s="8" t="n">
        <v>2016</v>
      </c>
      <c r="E4747" s="8" t="n">
        <v>5</v>
      </c>
      <c r="F4747" t="inlineStr">
        <is>
          <t>2016-05</t>
        </is>
      </c>
      <c r="G4747" t="inlineStr">
        <is>
          <t>Office Supplies</t>
        </is>
      </c>
      <c r="H4747" t="inlineStr">
        <is>
          <t>Paper</t>
        </is>
      </c>
      <c r="I4747" t="inlineStr">
        <is>
          <t>Xerox 224</t>
        </is>
      </c>
      <c r="J4747" s="8" t="n">
        <v>2</v>
      </c>
      <c r="K4747" s="10" t="n">
        <v>0.2</v>
      </c>
      <c r="L4747" s="11" t="n">
        <v>10.368</v>
      </c>
      <c r="M4747" s="11">
        <f>L4747-N4747</f>
        <v>6.7392</v>
      </c>
      <c r="N4747" s="11" t="n">
        <v>3.6288</v>
      </c>
      <c r="O4747">
        <f>IF(L4747=0,"—",N4747/L4747)</f>
        <v>0.35</v>
      </c>
      <c r="P4747" t="inlineStr">
        <is>
          <t>East</t>
        </is>
      </c>
      <c r="Q4747" t="inlineStr">
        <is>
          <t>Consumer</t>
        </is>
      </c>
    </row>
    <row r="4748">
      <c r="A4748" s="8" t="n">
        <v>6427</v>
      </c>
      <c r="B4748" t="inlineStr">
        <is>
          <t>CA-2016-143714</t>
        </is>
      </c>
      <c r="C4748" s="9" t="n">
        <v>42513</v>
      </c>
      <c r="D4748" s="8" t="n">
        <v>2016</v>
      </c>
      <c r="E4748" s="8" t="n">
        <v>5</v>
      </c>
      <c r="F4748" t="inlineStr">
        <is>
          <t>2016-05</t>
        </is>
      </c>
      <c r="G4748" t="inlineStr">
        <is>
          <t>Office Supplies</t>
        </is>
      </c>
      <c r="H4748" t="inlineStr">
        <is>
          <t>Binders</t>
        </is>
      </c>
      <c r="I4748" t="inlineStr">
        <is>
          <t>Avery Legal 4-Ring Binder</t>
        </is>
      </c>
      <c r="J4748" s="8" t="n">
        <v>1</v>
      </c>
      <c r="K4748" s="10" t="n">
        <v>0.7</v>
      </c>
      <c r="L4748" s="11" t="n">
        <v>6.294</v>
      </c>
      <c r="M4748" s="11">
        <f>L4748-N4748</f>
        <v>10.489999999999998</v>
      </c>
      <c r="N4748" s="11" t="n">
        <v>-4.196</v>
      </c>
      <c r="O4748">
        <f>IF(L4748=0,"—",N4748/L4748)</f>
        <v>-0.6666666666666666</v>
      </c>
      <c r="P4748" t="inlineStr">
        <is>
          <t>East</t>
        </is>
      </c>
      <c r="Q4748" t="inlineStr">
        <is>
          <t>Consumer</t>
        </is>
      </c>
    </row>
    <row r="4749">
      <c r="A4749" s="8" t="n">
        <v>1578</v>
      </c>
      <c r="B4749" t="inlineStr">
        <is>
          <t>CA-2016-154403</t>
        </is>
      </c>
      <c r="C4749" s="9" t="n">
        <v>42513</v>
      </c>
      <c r="D4749" s="8" t="n">
        <v>2016</v>
      </c>
      <c r="E4749" s="8" t="n">
        <v>5</v>
      </c>
      <c r="F4749" t="inlineStr">
        <is>
          <t>2016-05</t>
        </is>
      </c>
      <c r="G4749" t="inlineStr">
        <is>
          <t>Office Supplies</t>
        </is>
      </c>
      <c r="H4749" t="inlineStr">
        <is>
          <t>Paper</t>
        </is>
      </c>
      <c r="I4749" t="inlineStr">
        <is>
          <t>Xerox 1949</t>
        </is>
      </c>
      <c r="J4749" s="8" t="n">
        <v>1</v>
      </c>
      <c r="K4749" s="10" t="n">
        <v>0</v>
      </c>
      <c r="L4749" s="11" t="n">
        <v>4.98</v>
      </c>
      <c r="M4749" s="11">
        <f>L4749-N4749</f>
        <v>2.5398000000000005</v>
      </c>
      <c r="N4749" s="11" t="n">
        <v>2.4402</v>
      </c>
      <c r="O4749">
        <f>IF(L4749=0,"—",N4749/L4749)</f>
        <v>0.48999999999999994</v>
      </c>
      <c r="P4749" t="inlineStr">
        <is>
          <t>South</t>
        </is>
      </c>
      <c r="Q4749" t="inlineStr">
        <is>
          <t>Home Office</t>
        </is>
      </c>
    </row>
    <row r="4750">
      <c r="A4750" s="8" t="n">
        <v>5002</v>
      </c>
      <c r="B4750" t="inlineStr">
        <is>
          <t>CA-2016-136126</t>
        </is>
      </c>
      <c r="C4750" s="9" t="n">
        <v>42514</v>
      </c>
      <c r="D4750" s="8" t="n">
        <v>2016</v>
      </c>
      <c r="E4750" s="8" t="n">
        <v>5</v>
      </c>
      <c r="F4750" t="inlineStr">
        <is>
          <t>2016-05</t>
        </is>
      </c>
      <c r="G4750" t="inlineStr">
        <is>
          <t>Office Supplies</t>
        </is>
      </c>
      <c r="H4750" t="inlineStr">
        <is>
          <t>Supplies</t>
        </is>
      </c>
      <c r="I4750" t="inlineStr">
        <is>
          <t>Acme Hot Forged Carbon Steel Scissors with Nickel-Plated Handles, 3 7/8" Cut, 8"</t>
        </is>
      </c>
      <c r="J4750" s="8" t="n">
        <v>5</v>
      </c>
      <c r="K4750" s="10" t="n">
        <v>0</v>
      </c>
      <c r="L4750" s="11" t="n">
        <v>69.5</v>
      </c>
      <c r="M4750" s="11">
        <f>L4750-N4750</f>
        <v>49.345</v>
      </c>
      <c r="N4750" s="11" t="n">
        <v>20.155</v>
      </c>
      <c r="O4750">
        <f>IF(L4750=0,"—",N4750/L4750)</f>
        <v>0.29000000000000004</v>
      </c>
      <c r="P4750" t="inlineStr">
        <is>
          <t>South</t>
        </is>
      </c>
      <c r="Q4750" t="inlineStr">
        <is>
          <t>Home Office</t>
        </is>
      </c>
    </row>
    <row r="4751">
      <c r="A4751" s="8" t="n">
        <v>5003</v>
      </c>
      <c r="B4751" t="inlineStr">
        <is>
          <t>CA-2016-136126</t>
        </is>
      </c>
      <c r="C4751" s="9" t="n">
        <v>42514</v>
      </c>
      <c r="D4751" s="8" t="n">
        <v>2016</v>
      </c>
      <c r="E4751" s="8" t="n">
        <v>5</v>
      </c>
      <c r="F4751" t="inlineStr">
        <is>
          <t>2016-05</t>
        </is>
      </c>
      <c r="G4751" t="inlineStr">
        <is>
          <t>Office Supplies</t>
        </is>
      </c>
      <c r="H4751" t="inlineStr">
        <is>
          <t>Paper</t>
        </is>
      </c>
      <c r="I4751" t="inlineStr">
        <is>
          <t>Xerox 1911</t>
        </is>
      </c>
      <c r="J4751" s="8" t="n">
        <v>4</v>
      </c>
      <c r="K4751" s="10" t="n">
        <v>0</v>
      </c>
      <c r="L4751" s="11" t="n">
        <v>191.6</v>
      </c>
      <c r="M4751" s="11">
        <f>L4751-N4751</f>
        <v>99.63199999999999</v>
      </c>
      <c r="N4751" s="11" t="n">
        <v>91.968</v>
      </c>
      <c r="O4751">
        <f>IF(L4751=0,"—",N4751/L4751)</f>
        <v>0.48000000000000004</v>
      </c>
      <c r="P4751" t="inlineStr">
        <is>
          <t>South</t>
        </is>
      </c>
      <c r="Q4751" t="inlineStr">
        <is>
          <t>Home Office</t>
        </is>
      </c>
    </row>
    <row r="4752">
      <c r="A4752" s="8" t="n">
        <v>8482</v>
      </c>
      <c r="B4752" t="inlineStr">
        <is>
          <t>CA-2016-138583</t>
        </is>
      </c>
      <c r="C4752" s="9" t="n">
        <v>42514</v>
      </c>
      <c r="D4752" s="8" t="n">
        <v>2016</v>
      </c>
      <c r="E4752" s="8" t="n">
        <v>5</v>
      </c>
      <c r="F4752" t="inlineStr">
        <is>
          <t>2016-05</t>
        </is>
      </c>
      <c r="G4752" t="inlineStr">
        <is>
          <t>Office Supplies</t>
        </is>
      </c>
      <c r="H4752" t="inlineStr">
        <is>
          <t>Art</t>
        </is>
      </c>
      <c r="I4752" t="inlineStr">
        <is>
          <t>BIC Liqua Brite Liner</t>
        </is>
      </c>
      <c r="J4752" s="8" t="n">
        <v>3</v>
      </c>
      <c r="K4752" s="10" t="n">
        <v>0.2</v>
      </c>
      <c r="L4752" s="11" t="n">
        <v>16.656</v>
      </c>
      <c r="M4752" s="11">
        <f>L4752-N4752</f>
        <v>13.3248</v>
      </c>
      <c r="N4752" s="11" t="n">
        <v>3.3312</v>
      </c>
      <c r="O4752">
        <f>IF(L4752=0,"—",N4752/L4752)</f>
        <v>0.2</v>
      </c>
      <c r="P4752" t="inlineStr">
        <is>
          <t>East</t>
        </is>
      </c>
      <c r="Q4752" t="inlineStr">
        <is>
          <t>Home Office</t>
        </is>
      </c>
    </row>
    <row r="4753">
      <c r="A4753" s="8" t="n">
        <v>2987</v>
      </c>
      <c r="B4753" t="inlineStr">
        <is>
          <t>CA-2016-139269</t>
        </is>
      </c>
      <c r="C4753" s="9" t="n">
        <v>42515</v>
      </c>
      <c r="D4753" s="8" t="n">
        <v>2016</v>
      </c>
      <c r="E4753" s="8" t="n">
        <v>5</v>
      </c>
      <c r="F4753" t="inlineStr">
        <is>
          <t>2016-05</t>
        </is>
      </c>
      <c r="G4753" t="inlineStr">
        <is>
          <t>Office Supplies</t>
        </is>
      </c>
      <c r="H4753" t="inlineStr">
        <is>
          <t>Paper</t>
        </is>
      </c>
      <c r="I4753" t="inlineStr">
        <is>
          <t>Wirebound Service Call Books, 5 1/2" x 4"</t>
        </is>
      </c>
      <c r="J4753" s="8" t="n">
        <v>2</v>
      </c>
      <c r="K4753" s="10" t="n">
        <v>0</v>
      </c>
      <c r="L4753" s="11" t="n">
        <v>19.36</v>
      </c>
      <c r="M4753" s="11">
        <f>L4753-N4753</f>
        <v>10.0672</v>
      </c>
      <c r="N4753" s="11" t="n">
        <v>9.2928</v>
      </c>
      <c r="O4753">
        <f>IF(L4753=0,"—",N4753/L4753)</f>
        <v>0.48</v>
      </c>
      <c r="P4753" t="inlineStr">
        <is>
          <t>South</t>
        </is>
      </c>
      <c r="Q4753" t="inlineStr">
        <is>
          <t>Home Office</t>
        </is>
      </c>
    </row>
    <row r="4754">
      <c r="A4754" s="8" t="n">
        <v>2986</v>
      </c>
      <c r="B4754" t="inlineStr">
        <is>
          <t>CA-2016-139269</t>
        </is>
      </c>
      <c r="C4754" s="9" t="n">
        <v>42515</v>
      </c>
      <c r="D4754" s="8" t="n">
        <v>2016</v>
      </c>
      <c r="E4754" s="8" t="n">
        <v>5</v>
      </c>
      <c r="F4754" t="inlineStr">
        <is>
          <t>2016-05</t>
        </is>
      </c>
      <c r="G4754" t="inlineStr">
        <is>
          <t>Furniture</t>
        </is>
      </c>
      <c r="H4754" t="inlineStr">
        <is>
          <t>Furnishings</t>
        </is>
      </c>
      <c r="I4754" t="inlineStr">
        <is>
          <t>Eldon Expressions Mahogany Wood Desk Collection</t>
        </is>
      </c>
      <c r="J4754" s="8" t="n">
        <v>4</v>
      </c>
      <c r="K4754" s="10" t="n">
        <v>0</v>
      </c>
      <c r="L4754" s="11" t="n">
        <v>24.96</v>
      </c>
      <c r="M4754" s="11">
        <f>L4754-N4754</f>
        <v>18.72</v>
      </c>
      <c r="N4754" s="11" t="n">
        <v>6.24</v>
      </c>
      <c r="O4754">
        <f>IF(L4754=0,"—",N4754/L4754)</f>
        <v>0.25</v>
      </c>
      <c r="P4754" t="inlineStr">
        <is>
          <t>South</t>
        </is>
      </c>
      <c r="Q4754" t="inlineStr">
        <is>
          <t>Home Office</t>
        </is>
      </c>
    </row>
    <row r="4755">
      <c r="A4755" s="8" t="n">
        <v>2988</v>
      </c>
      <c r="B4755" t="inlineStr">
        <is>
          <t>CA-2016-139269</t>
        </is>
      </c>
      <c r="C4755" s="9" t="n">
        <v>42515</v>
      </c>
      <c r="D4755" s="8" t="n">
        <v>2016</v>
      </c>
      <c r="E4755" s="8" t="n">
        <v>5</v>
      </c>
      <c r="F4755" t="inlineStr">
        <is>
          <t>2016-05</t>
        </is>
      </c>
      <c r="G4755" t="inlineStr">
        <is>
          <t>Office Supplies</t>
        </is>
      </c>
      <c r="H4755" t="inlineStr">
        <is>
          <t>Storage</t>
        </is>
      </c>
      <c r="I4755" t="inlineStr">
        <is>
          <t>Fellowes Strictly Business Drawer File, Letter/Legal Size</t>
        </is>
      </c>
      <c r="J4755" s="8" t="n">
        <v>9</v>
      </c>
      <c r="K4755" s="10" t="n">
        <v>0</v>
      </c>
      <c r="L4755" s="11" t="n">
        <v>1267.65</v>
      </c>
      <c r="M4755" s="11">
        <f>L4755-N4755</f>
        <v>1115.5320000000002</v>
      </c>
      <c r="N4755" s="11" t="n">
        <v>152.118</v>
      </c>
      <c r="O4755">
        <f>IF(L4755=0,"—",N4755/L4755)</f>
        <v>0.11999999999999998</v>
      </c>
      <c r="P4755" t="inlineStr">
        <is>
          <t>South</t>
        </is>
      </c>
      <c r="Q4755" t="inlineStr">
        <is>
          <t>Home Office</t>
        </is>
      </c>
    </row>
    <row r="4756">
      <c r="A4756" s="8" t="n">
        <v>1640</v>
      </c>
      <c r="B4756" t="inlineStr">
        <is>
          <t>CA-2016-157266</t>
        </is>
      </c>
      <c r="C4756" s="9" t="n">
        <v>42516</v>
      </c>
      <c r="D4756" s="8" t="n">
        <v>2016</v>
      </c>
      <c r="E4756" s="8" t="n">
        <v>5</v>
      </c>
      <c r="F4756" t="inlineStr">
        <is>
          <t>2016-05</t>
        </is>
      </c>
      <c r="G4756" t="inlineStr">
        <is>
          <t>Office Supplies</t>
        </is>
      </c>
      <c r="H4756" t="inlineStr">
        <is>
          <t>Binders</t>
        </is>
      </c>
      <c r="I4756" t="inlineStr">
        <is>
          <t>Wilson Jones Turn Tabs Binder Tool for Ring Binders</t>
        </is>
      </c>
      <c r="J4756" s="8" t="n">
        <v>2</v>
      </c>
      <c r="K4756" s="10" t="n">
        <v>0</v>
      </c>
      <c r="L4756" s="11" t="n">
        <v>9.640000000000001</v>
      </c>
      <c r="M4756" s="11">
        <f>L4756-N4756</f>
        <v>5.2056000000000004</v>
      </c>
      <c r="N4756" s="11" t="n">
        <v>4.4344</v>
      </c>
      <c r="O4756">
        <f>IF(L4756=0,"—",N4756/L4756)</f>
        <v>0.45999999999999996</v>
      </c>
      <c r="P4756" t="inlineStr">
        <is>
          <t>East</t>
        </is>
      </c>
      <c r="Q4756" t="inlineStr">
        <is>
          <t>Consumer</t>
        </is>
      </c>
    </row>
    <row r="4757">
      <c r="A4757" s="8" t="n">
        <v>1639</v>
      </c>
      <c r="B4757" t="inlineStr">
        <is>
          <t>CA-2016-157266</t>
        </is>
      </c>
      <c r="C4757" s="9" t="n">
        <v>42516</v>
      </c>
      <c r="D4757" s="8" t="n">
        <v>2016</v>
      </c>
      <c r="E4757" s="8" t="n">
        <v>5</v>
      </c>
      <c r="F4757" t="inlineStr">
        <is>
          <t>2016-05</t>
        </is>
      </c>
      <c r="G4757" t="inlineStr">
        <is>
          <t>Office Supplies</t>
        </is>
      </c>
      <c r="H4757" t="inlineStr">
        <is>
          <t>Paper</t>
        </is>
      </c>
      <c r="I4757" t="inlineStr">
        <is>
          <t>Weyerhaeuser First Choice Laser/Copy Paper (20Lb. and 88 Bright)</t>
        </is>
      </c>
      <c r="J4757" s="8" t="n">
        <v>3</v>
      </c>
      <c r="K4757" s="10" t="n">
        <v>0</v>
      </c>
      <c r="L4757" s="11" t="n">
        <v>19.44</v>
      </c>
      <c r="M4757" s="11">
        <f>L4757-N4757</f>
        <v>10.1088</v>
      </c>
      <c r="N4757" s="11" t="n">
        <v>9.331200000000001</v>
      </c>
      <c r="O4757">
        <f>IF(L4757=0,"—",N4757/L4757)</f>
        <v>0.48000000000000004</v>
      </c>
      <c r="P4757" t="inlineStr">
        <is>
          <t>East</t>
        </is>
      </c>
      <c r="Q4757" t="inlineStr">
        <is>
          <t>Consumer</t>
        </is>
      </c>
    </row>
    <row r="4758">
      <c r="A4758" s="8" t="n">
        <v>6609</v>
      </c>
      <c r="B4758" t="inlineStr">
        <is>
          <t>CA-2016-148852</t>
        </is>
      </c>
      <c r="C4758" s="9" t="n">
        <v>42516</v>
      </c>
      <c r="D4758" s="8" t="n">
        <v>2016</v>
      </c>
      <c r="E4758" s="8" t="n">
        <v>5</v>
      </c>
      <c r="F4758" t="inlineStr">
        <is>
          <t>2016-05</t>
        </is>
      </c>
      <c r="G4758" t="inlineStr">
        <is>
          <t>Technology</t>
        </is>
      </c>
      <c r="H4758" t="inlineStr">
        <is>
          <t>Machines</t>
        </is>
      </c>
      <c r="I4758" t="inlineStr">
        <is>
          <t>Fellowes Powershred HS-440 4-Sheet High Security Shredder</t>
        </is>
      </c>
      <c r="J4758" s="8" t="n">
        <v>3</v>
      </c>
      <c r="K4758" s="10" t="n">
        <v>0.2</v>
      </c>
      <c r="L4758" s="11" t="n">
        <v>371.976</v>
      </c>
      <c r="M4758" s="11">
        <f>L4758-N4758</f>
        <v>255.7335</v>
      </c>
      <c r="N4758" s="11" t="n">
        <v>116.2425</v>
      </c>
      <c r="O4758">
        <f>IF(L4758=0,"—",N4758/L4758)</f>
        <v>0.3125</v>
      </c>
      <c r="P4758" t="inlineStr">
        <is>
          <t>West</t>
        </is>
      </c>
      <c r="Q4758" t="inlineStr">
        <is>
          <t>Consumer</t>
        </is>
      </c>
    </row>
    <row r="4759">
      <c r="A4759" s="8" t="n">
        <v>6606</v>
      </c>
      <c r="B4759" t="inlineStr">
        <is>
          <t>CA-2016-148852</t>
        </is>
      </c>
      <c r="C4759" s="9" t="n">
        <v>42516</v>
      </c>
      <c r="D4759" s="8" t="n">
        <v>2016</v>
      </c>
      <c r="E4759" s="8" t="n">
        <v>5</v>
      </c>
      <c r="F4759" t="inlineStr">
        <is>
          <t>2016-05</t>
        </is>
      </c>
      <c r="G4759" t="inlineStr">
        <is>
          <t>Office Supplies</t>
        </is>
      </c>
      <c r="H4759" t="inlineStr">
        <is>
          <t>Paper</t>
        </is>
      </c>
      <c r="I4759" t="inlineStr">
        <is>
          <t>Xerox 1946</t>
        </is>
      </c>
      <c r="J4759" s="8" t="n">
        <v>7</v>
      </c>
      <c r="K4759" s="10" t="n">
        <v>0</v>
      </c>
      <c r="L4759" s="11" t="n">
        <v>45.36</v>
      </c>
      <c r="M4759" s="11">
        <f>L4759-N4759</f>
        <v>23.5872</v>
      </c>
      <c r="N4759" s="11" t="n">
        <v>21.7728</v>
      </c>
      <c r="O4759">
        <f>IF(L4759=0,"—",N4759/L4759)</f>
        <v>0.48</v>
      </c>
      <c r="P4759" t="inlineStr">
        <is>
          <t>West</t>
        </is>
      </c>
      <c r="Q4759" t="inlineStr">
        <is>
          <t>Consumer</t>
        </is>
      </c>
    </row>
    <row r="4760">
      <c r="A4760" s="8" t="n">
        <v>1642</v>
      </c>
      <c r="B4760" t="inlineStr">
        <is>
          <t>CA-2016-157266</t>
        </is>
      </c>
      <c r="C4760" s="9" t="n">
        <v>42516</v>
      </c>
      <c r="D4760" s="8" t="n">
        <v>2016</v>
      </c>
      <c r="E4760" s="8" t="n">
        <v>5</v>
      </c>
      <c r="F4760" t="inlineStr">
        <is>
          <t>2016-05</t>
        </is>
      </c>
      <c r="G4760" t="inlineStr">
        <is>
          <t>Furniture</t>
        </is>
      </c>
      <c r="H4760" t="inlineStr">
        <is>
          <t>Furnishings</t>
        </is>
      </c>
      <c r="I4760" t="inlineStr">
        <is>
          <t>9-3/4 Diameter Round Wall Clock</t>
        </is>
      </c>
      <c r="J4760" s="8" t="n">
        <v>3</v>
      </c>
      <c r="K4760" s="10" t="n">
        <v>0</v>
      </c>
      <c r="L4760" s="11" t="n">
        <v>41.37</v>
      </c>
      <c r="M4760" s="11">
        <f>L4760-N4760</f>
        <v>23.9946</v>
      </c>
      <c r="N4760" s="11" t="n">
        <v>17.3754</v>
      </c>
      <c r="O4760">
        <f>IF(L4760=0,"—",N4760/L4760)</f>
        <v>0.42</v>
      </c>
      <c r="P4760" t="inlineStr">
        <is>
          <t>East</t>
        </is>
      </c>
      <c r="Q4760" t="inlineStr">
        <is>
          <t>Consumer</t>
        </is>
      </c>
    </row>
    <row r="4761">
      <c r="A4761" s="8" t="n">
        <v>9276</v>
      </c>
      <c r="B4761" t="inlineStr">
        <is>
          <t>CA-2016-113236</t>
        </is>
      </c>
      <c r="C4761" s="9" t="n">
        <v>42516</v>
      </c>
      <c r="D4761" s="8" t="n">
        <v>2016</v>
      </c>
      <c r="E4761" s="8" t="n">
        <v>5</v>
      </c>
      <c r="F4761" t="inlineStr">
        <is>
          <t>2016-05</t>
        </is>
      </c>
      <c r="G4761" t="inlineStr">
        <is>
          <t>Office Supplies</t>
        </is>
      </c>
      <c r="H4761" t="inlineStr">
        <is>
          <t>Storage</t>
        </is>
      </c>
      <c r="I4761" t="inlineStr">
        <is>
          <t>Advantus Rolling Drawer Organizers</t>
        </is>
      </c>
      <c r="J4761" s="8" t="n">
        <v>6</v>
      </c>
      <c r="K4761" s="10" t="n">
        <v>0.2</v>
      </c>
      <c r="L4761" s="11" t="n">
        <v>184.704</v>
      </c>
      <c r="M4761" s="11">
        <f>L4761-N4761</f>
        <v>170.8512</v>
      </c>
      <c r="N4761" s="11" t="n">
        <v>13.8528</v>
      </c>
      <c r="O4761">
        <f>IF(L4761=0,"—",N4761/L4761)</f>
        <v>0.075</v>
      </c>
      <c r="P4761" t="inlineStr">
        <is>
          <t>South</t>
        </is>
      </c>
      <c r="Q4761" t="inlineStr">
        <is>
          <t>Corporate</t>
        </is>
      </c>
    </row>
    <row r="4762">
      <c r="A4762" s="8" t="n">
        <v>9277</v>
      </c>
      <c r="B4762" t="inlineStr">
        <is>
          <t>CA-2016-113236</t>
        </is>
      </c>
      <c r="C4762" s="9" t="n">
        <v>42516</v>
      </c>
      <c r="D4762" s="8" t="n">
        <v>2016</v>
      </c>
      <c r="E4762" s="8" t="n">
        <v>5</v>
      </c>
      <c r="F4762" t="inlineStr">
        <is>
          <t>2016-05</t>
        </is>
      </c>
      <c r="G4762" t="inlineStr">
        <is>
          <t>Technology</t>
        </is>
      </c>
      <c r="H4762" t="inlineStr">
        <is>
          <t>Accessories</t>
        </is>
      </c>
      <c r="I4762" t="inlineStr">
        <is>
          <t>Imation 32GB Pocket Pro USB 3.0 Flash Drive - 32 GB - Black - 1 P ...</t>
        </is>
      </c>
      <c r="J4762" s="8" t="n">
        <v>2</v>
      </c>
      <c r="K4762" s="10" t="n">
        <v>0.2</v>
      </c>
      <c r="L4762" s="11" t="n">
        <v>47.92</v>
      </c>
      <c r="M4762" s="11">
        <f>L4762-N4762</f>
        <v>35.94</v>
      </c>
      <c r="N4762" s="11" t="n">
        <v>11.98</v>
      </c>
      <c r="O4762">
        <f>IF(L4762=0,"—",N4762/L4762)</f>
        <v>0.25</v>
      </c>
      <c r="P4762" t="inlineStr">
        <is>
          <t>South</t>
        </is>
      </c>
      <c r="Q4762" t="inlineStr">
        <is>
          <t>Corporate</t>
        </is>
      </c>
    </row>
    <row r="4763">
      <c r="A4763" s="8" t="n">
        <v>6605</v>
      </c>
      <c r="B4763" t="inlineStr">
        <is>
          <t>CA-2016-148852</t>
        </is>
      </c>
      <c r="C4763" s="9" t="n">
        <v>42516</v>
      </c>
      <c r="D4763" s="8" t="n">
        <v>2016</v>
      </c>
      <c r="E4763" s="8" t="n">
        <v>5</v>
      </c>
      <c r="F4763" t="inlineStr">
        <is>
          <t>2016-05</t>
        </is>
      </c>
      <c r="G4763" t="inlineStr">
        <is>
          <t>Office Supplies</t>
        </is>
      </c>
      <c r="H4763" t="inlineStr">
        <is>
          <t>Fasteners</t>
        </is>
      </c>
      <c r="I4763" t="inlineStr">
        <is>
          <t>Alliance Big Bands Rubber Bands, 12/Pack</t>
        </is>
      </c>
      <c r="J4763" s="8" t="n">
        <v>3</v>
      </c>
      <c r="K4763" s="10" t="n">
        <v>0</v>
      </c>
      <c r="L4763" s="11" t="n">
        <v>5.94</v>
      </c>
      <c r="M4763" s="11">
        <f>L4763-N4763</f>
        <v>5.94</v>
      </c>
      <c r="N4763" s="11" t="n">
        <v>0</v>
      </c>
      <c r="O4763">
        <f>IF(L4763=0,"—",N4763/L4763)</f>
        <v>0</v>
      </c>
      <c r="P4763" t="inlineStr">
        <is>
          <t>West</t>
        </is>
      </c>
      <c r="Q4763" t="inlineStr">
        <is>
          <t>Consumer</t>
        </is>
      </c>
    </row>
    <row r="4764">
      <c r="A4764" s="8" t="n">
        <v>1641</v>
      </c>
      <c r="B4764" t="inlineStr">
        <is>
          <t>CA-2016-157266</t>
        </is>
      </c>
      <c r="C4764" s="9" t="n">
        <v>42516</v>
      </c>
      <c r="D4764" s="8" t="n">
        <v>2016</v>
      </c>
      <c r="E4764" s="8" t="n">
        <v>5</v>
      </c>
      <c r="F4764" t="inlineStr">
        <is>
          <t>2016-05</t>
        </is>
      </c>
      <c r="G4764" t="inlineStr">
        <is>
          <t>Office Supplies</t>
        </is>
      </c>
      <c r="H4764" t="inlineStr">
        <is>
          <t>Paper</t>
        </is>
      </c>
      <c r="I4764" t="inlineStr">
        <is>
          <t>Telephone Message Books with Fax/Mobile Section, 5 1/2" x 3 3/16"</t>
        </is>
      </c>
      <c r="J4764" s="8" t="n">
        <v>2</v>
      </c>
      <c r="K4764" s="10" t="n">
        <v>0</v>
      </c>
      <c r="L4764" s="11" t="n">
        <v>12.7</v>
      </c>
      <c r="M4764" s="11">
        <f>L4764-N4764</f>
        <v>6.858</v>
      </c>
      <c r="N4764" s="11" t="n">
        <v>5.842</v>
      </c>
      <c r="O4764">
        <f>IF(L4764=0,"—",N4764/L4764)</f>
        <v>0.46</v>
      </c>
      <c r="P4764" t="inlineStr">
        <is>
          <t>East</t>
        </is>
      </c>
      <c r="Q4764" t="inlineStr">
        <is>
          <t>Consumer</t>
        </is>
      </c>
    </row>
    <row r="4765">
      <c r="A4765" s="8" t="n">
        <v>9501</v>
      </c>
      <c r="B4765" t="inlineStr">
        <is>
          <t>CA-2016-149237</t>
        </is>
      </c>
      <c r="C4765" s="9" t="n">
        <v>42516</v>
      </c>
      <c r="D4765" s="8" t="n">
        <v>2016</v>
      </c>
      <c r="E4765" s="8" t="n">
        <v>5</v>
      </c>
      <c r="F4765" t="inlineStr">
        <is>
          <t>2016-05</t>
        </is>
      </c>
      <c r="G4765" t="inlineStr">
        <is>
          <t>Furniture</t>
        </is>
      </c>
      <c r="H4765" t="inlineStr">
        <is>
          <t>Furnishings</t>
        </is>
      </c>
      <c r="I4765" t="inlineStr">
        <is>
          <t>Nu-Dell Float Frame 11 x 14 1/2</t>
        </is>
      </c>
      <c r="J4765" s="8" t="n">
        <v>3</v>
      </c>
      <c r="K4765" s="10" t="n">
        <v>0</v>
      </c>
      <c r="L4765" s="11" t="n">
        <v>26.94</v>
      </c>
      <c r="M4765" s="11">
        <f>L4765-N4765</f>
        <v>15.625200000000001</v>
      </c>
      <c r="N4765" s="11" t="n">
        <v>11.3148</v>
      </c>
      <c r="O4765">
        <f>IF(L4765=0,"—",N4765/L4765)</f>
        <v>0.42</v>
      </c>
      <c r="P4765" t="inlineStr">
        <is>
          <t>Central</t>
        </is>
      </c>
      <c r="Q4765" t="inlineStr">
        <is>
          <t>Consumer</t>
        </is>
      </c>
    </row>
    <row r="4766">
      <c r="A4766" s="8" t="n">
        <v>3214</v>
      </c>
      <c r="B4766" t="inlineStr">
        <is>
          <t>CA-2016-132409</t>
        </is>
      </c>
      <c r="C4766" s="9" t="n">
        <v>42516</v>
      </c>
      <c r="D4766" s="8" t="n">
        <v>2016</v>
      </c>
      <c r="E4766" s="8" t="n">
        <v>5</v>
      </c>
      <c r="F4766" t="inlineStr">
        <is>
          <t>2016-05</t>
        </is>
      </c>
      <c r="G4766" t="inlineStr">
        <is>
          <t>Office Supplies</t>
        </is>
      </c>
      <c r="H4766" t="inlineStr">
        <is>
          <t>Art</t>
        </is>
      </c>
      <c r="I4766" t="inlineStr">
        <is>
          <t>OIC #2 Pencils, Medium Soft</t>
        </is>
      </c>
      <c r="J4766" s="8" t="n">
        <v>1</v>
      </c>
      <c r="K4766" s="10" t="n">
        <v>0.2</v>
      </c>
      <c r="L4766" s="11" t="n">
        <v>1.504</v>
      </c>
      <c r="M4766" s="11">
        <f>L4766-N4766</f>
        <v>1.3348</v>
      </c>
      <c r="N4766" s="11" t="n">
        <v>0.1692</v>
      </c>
      <c r="O4766">
        <f>IF(L4766=0,"—",N4766/L4766)</f>
        <v>0.11249999999999999</v>
      </c>
      <c r="P4766" t="inlineStr">
        <is>
          <t>East</t>
        </is>
      </c>
      <c r="Q4766" t="inlineStr">
        <is>
          <t>Corporate</t>
        </is>
      </c>
    </row>
    <row r="4767">
      <c r="A4767" s="8" t="n">
        <v>6608</v>
      </c>
      <c r="B4767" t="inlineStr">
        <is>
          <t>CA-2016-148852</t>
        </is>
      </c>
      <c r="C4767" s="9" t="n">
        <v>42516</v>
      </c>
      <c r="D4767" s="8" t="n">
        <v>2016</v>
      </c>
      <c r="E4767" s="8" t="n">
        <v>5</v>
      </c>
      <c r="F4767" t="inlineStr">
        <is>
          <t>2016-05</t>
        </is>
      </c>
      <c r="G4767" t="inlineStr">
        <is>
          <t>Furniture</t>
        </is>
      </c>
      <c r="H4767" t="inlineStr">
        <is>
          <t>Chairs</t>
        </is>
      </c>
      <c r="I4767" t="inlineStr">
        <is>
          <t>Global Low Back Tilter Chair</t>
        </is>
      </c>
      <c r="J4767" s="8" t="n">
        <v>6</v>
      </c>
      <c r="K4767" s="10" t="n">
        <v>0.2</v>
      </c>
      <c r="L4767" s="11" t="n">
        <v>484.704</v>
      </c>
      <c r="M4767" s="11">
        <f>L4767-N4767</f>
        <v>569.5272</v>
      </c>
      <c r="N4767" s="11" t="n">
        <v>-84.8232</v>
      </c>
      <c r="O4767">
        <f>IF(L4767=0,"—",N4767/L4767)</f>
        <v>-0.175</v>
      </c>
      <c r="P4767" t="inlineStr">
        <is>
          <t>West</t>
        </is>
      </c>
      <c r="Q4767" t="inlineStr">
        <is>
          <t>Consumer</t>
        </is>
      </c>
    </row>
    <row r="4768">
      <c r="A4768" s="8" t="n">
        <v>6607</v>
      </c>
      <c r="B4768" t="inlineStr">
        <is>
          <t>CA-2016-148852</t>
        </is>
      </c>
      <c r="C4768" s="9" t="n">
        <v>42516</v>
      </c>
      <c r="D4768" s="8" t="n">
        <v>2016</v>
      </c>
      <c r="E4768" s="8" t="n">
        <v>5</v>
      </c>
      <c r="F4768" t="inlineStr">
        <is>
          <t>2016-05</t>
        </is>
      </c>
      <c r="G4768" t="inlineStr">
        <is>
          <t>Technology</t>
        </is>
      </c>
      <c r="H4768" t="inlineStr">
        <is>
          <t>Phones</t>
        </is>
      </c>
      <c r="I4768" t="inlineStr">
        <is>
          <t>Cisco SPA508G</t>
        </is>
      </c>
      <c r="J4768" s="8" t="n">
        <v>4</v>
      </c>
      <c r="K4768" s="10" t="n">
        <v>0.2</v>
      </c>
      <c r="L4768" s="11" t="n">
        <v>211.168</v>
      </c>
      <c r="M4768" s="11">
        <f>L4768-N4768</f>
        <v>187.41160000000002</v>
      </c>
      <c r="N4768" s="11" t="n">
        <v>23.7564</v>
      </c>
      <c r="O4768">
        <f>IF(L4768=0,"—",N4768/L4768)</f>
        <v>0.11249999999999999</v>
      </c>
      <c r="P4768" t="inlineStr">
        <is>
          <t>West</t>
        </is>
      </c>
      <c r="Q4768" t="inlineStr">
        <is>
          <t>Consumer</t>
        </is>
      </c>
    </row>
    <row r="4769">
      <c r="A4769" s="8" t="n">
        <v>3215</v>
      </c>
      <c r="B4769" t="inlineStr">
        <is>
          <t>CA-2016-132409</t>
        </is>
      </c>
      <c r="C4769" s="9" t="n">
        <v>42516</v>
      </c>
      <c r="D4769" s="8" t="n">
        <v>2016</v>
      </c>
      <c r="E4769" s="8" t="n">
        <v>5</v>
      </c>
      <c r="F4769" t="inlineStr">
        <is>
          <t>2016-05</t>
        </is>
      </c>
      <c r="G4769" t="inlineStr">
        <is>
          <t>Office Supplies</t>
        </is>
      </c>
      <c r="H4769" t="inlineStr">
        <is>
          <t>Appliances</t>
        </is>
      </c>
      <c r="I4769" t="inlineStr">
        <is>
          <t>Holmes HEPA Air Purifier</t>
        </is>
      </c>
      <c r="J4769" s="8" t="n">
        <v>2</v>
      </c>
      <c r="K4769" s="10" t="n">
        <v>0.2</v>
      </c>
      <c r="L4769" s="11" t="n">
        <v>34.848</v>
      </c>
      <c r="M4769" s="11">
        <f>L4769-N4769</f>
        <v>28.314</v>
      </c>
      <c r="N4769" s="11" t="n">
        <v>6.534</v>
      </c>
      <c r="O4769">
        <f>IF(L4769=0,"—",N4769/L4769)</f>
        <v>0.1875</v>
      </c>
      <c r="P4769" t="inlineStr">
        <is>
          <t>East</t>
        </is>
      </c>
      <c r="Q4769" t="inlineStr">
        <is>
          <t>Corporate</t>
        </is>
      </c>
    </row>
    <row r="4770">
      <c r="A4770" s="8" t="n">
        <v>1277</v>
      </c>
      <c r="B4770" t="inlineStr">
        <is>
          <t>CA-2016-119186</t>
        </is>
      </c>
      <c r="C4770" s="9" t="n">
        <v>42516</v>
      </c>
      <c r="D4770" s="8" t="n">
        <v>2016</v>
      </c>
      <c r="E4770" s="8" t="n">
        <v>5</v>
      </c>
      <c r="F4770" t="inlineStr">
        <is>
          <t>2016-05</t>
        </is>
      </c>
      <c r="G4770" t="inlineStr">
        <is>
          <t>Technology</t>
        </is>
      </c>
      <c r="H4770" t="inlineStr">
        <is>
          <t>Accessories</t>
        </is>
      </c>
      <c r="I4770" t="inlineStr">
        <is>
          <t>Logitech G13 Programmable Gameboard with LCD Display</t>
        </is>
      </c>
      <c r="J4770" s="8" t="n">
        <v>1</v>
      </c>
      <c r="K4770" s="10" t="n">
        <v>0.2</v>
      </c>
      <c r="L4770" s="11" t="n">
        <v>63.992</v>
      </c>
      <c r="M4770" s="11">
        <f>L4770-N4770</f>
        <v>71.19109999999999</v>
      </c>
      <c r="N4770" s="11" t="n">
        <v>-7.1991</v>
      </c>
      <c r="O4770">
        <f>IF(L4770=0,"—",N4770/L4770)</f>
        <v>-0.1125</v>
      </c>
      <c r="P4770" t="inlineStr">
        <is>
          <t>Central</t>
        </is>
      </c>
      <c r="Q4770" t="inlineStr">
        <is>
          <t>Consumer</t>
        </is>
      </c>
    </row>
    <row r="4771">
      <c r="A4771" s="8" t="n">
        <v>1276</v>
      </c>
      <c r="B4771" t="inlineStr">
        <is>
          <t>CA-2016-119186</t>
        </is>
      </c>
      <c r="C4771" s="9" t="n">
        <v>42516</v>
      </c>
      <c r="D4771" s="8" t="n">
        <v>2016</v>
      </c>
      <c r="E4771" s="8" t="n">
        <v>5</v>
      </c>
      <c r="F4771" t="inlineStr">
        <is>
          <t>2016-05</t>
        </is>
      </c>
      <c r="G4771" t="inlineStr">
        <is>
          <t>Office Supplies</t>
        </is>
      </c>
      <c r="H4771" t="inlineStr">
        <is>
          <t>Paper</t>
        </is>
      </c>
      <c r="I4771" t="inlineStr">
        <is>
          <t>Universal Premium White Copier/Laser Paper (20Lb. and 87 Bright)</t>
        </is>
      </c>
      <c r="J4771" s="8" t="n">
        <v>3</v>
      </c>
      <c r="K4771" s="10" t="n">
        <v>0.2</v>
      </c>
      <c r="L4771" s="11" t="n">
        <v>14.352</v>
      </c>
      <c r="M4771" s="11">
        <f>L4771-N4771</f>
        <v>9.1494</v>
      </c>
      <c r="N4771" s="11" t="n">
        <v>5.2026</v>
      </c>
      <c r="O4771">
        <f>IF(L4771=0,"—",N4771/L4771)</f>
        <v>0.3625</v>
      </c>
      <c r="P4771" t="inlineStr">
        <is>
          <t>Central</t>
        </is>
      </c>
      <c r="Q4771" t="inlineStr">
        <is>
          <t>Consumer</t>
        </is>
      </c>
    </row>
    <row r="4772">
      <c r="A4772" s="8" t="n">
        <v>1275</v>
      </c>
      <c r="B4772" t="inlineStr">
        <is>
          <t>CA-2016-119186</t>
        </is>
      </c>
      <c r="C4772" s="9" t="n">
        <v>42516</v>
      </c>
      <c r="D4772" s="8" t="n">
        <v>2016</v>
      </c>
      <c r="E4772" s="8" t="n">
        <v>5</v>
      </c>
      <c r="F4772" t="inlineStr">
        <is>
          <t>2016-05</t>
        </is>
      </c>
      <c r="G4772" t="inlineStr">
        <is>
          <t>Furniture</t>
        </is>
      </c>
      <c r="H4772" t="inlineStr">
        <is>
          <t>Chairs</t>
        </is>
      </c>
      <c r="I4772" t="inlineStr">
        <is>
          <t>Office Star Flex Back Scooter Chair with White Frame</t>
        </is>
      </c>
      <c r="J4772" s="8" t="n">
        <v>5</v>
      </c>
      <c r="K4772" s="10" t="n">
        <v>0.3</v>
      </c>
      <c r="L4772" s="11" t="n">
        <v>388.43</v>
      </c>
      <c r="M4772" s="11">
        <f>L4772-N4772</f>
        <v>477.214</v>
      </c>
      <c r="N4772" s="11" t="n">
        <v>-88.78400000000001</v>
      </c>
      <c r="O4772">
        <f>IF(L4772=0,"—",N4772/L4772)</f>
        <v>-0.2285714285714286</v>
      </c>
      <c r="P4772" t="inlineStr">
        <is>
          <t>Central</t>
        </is>
      </c>
      <c r="Q4772" t="inlineStr">
        <is>
          <t>Consumer</t>
        </is>
      </c>
    </row>
    <row r="4773">
      <c r="A4773" s="8" t="n">
        <v>1274</v>
      </c>
      <c r="B4773" t="inlineStr">
        <is>
          <t>CA-2016-119186</t>
        </is>
      </c>
      <c r="C4773" s="9" t="n">
        <v>42516</v>
      </c>
      <c r="D4773" s="8" t="n">
        <v>2016</v>
      </c>
      <c r="E4773" s="8" t="n">
        <v>5</v>
      </c>
      <c r="F4773" t="inlineStr">
        <is>
          <t>2016-05</t>
        </is>
      </c>
      <c r="G4773" t="inlineStr">
        <is>
          <t>Office Supplies</t>
        </is>
      </c>
      <c r="H4773" t="inlineStr">
        <is>
          <t>Paper</t>
        </is>
      </c>
      <c r="I4773" t="inlineStr">
        <is>
          <t>Xerox 212</t>
        </is>
      </c>
      <c r="J4773" s="8" t="n">
        <v>2</v>
      </c>
      <c r="K4773" s="10" t="n">
        <v>0.2</v>
      </c>
      <c r="L4773" s="11" t="n">
        <v>10.368</v>
      </c>
      <c r="M4773" s="11">
        <f>L4773-N4773</f>
        <v>6.7392</v>
      </c>
      <c r="N4773" s="11" t="n">
        <v>3.6288</v>
      </c>
      <c r="O4773">
        <f>IF(L4773=0,"—",N4773/L4773)</f>
        <v>0.35</v>
      </c>
      <c r="P4773" t="inlineStr">
        <is>
          <t>Central</t>
        </is>
      </c>
      <c r="Q4773" t="inlineStr">
        <is>
          <t>Consumer</t>
        </is>
      </c>
    </row>
    <row r="4774">
      <c r="A4774" s="8" t="n">
        <v>7607</v>
      </c>
      <c r="B4774" t="inlineStr">
        <is>
          <t>CA-2016-101791</t>
        </is>
      </c>
      <c r="C4774" s="9" t="n">
        <v>42517</v>
      </c>
      <c r="D4774" s="8" t="n">
        <v>2016</v>
      </c>
      <c r="E4774" s="8" t="n">
        <v>5</v>
      </c>
      <c r="F4774" t="inlineStr">
        <is>
          <t>2016-05</t>
        </is>
      </c>
      <c r="G4774" t="inlineStr">
        <is>
          <t>Office Supplies</t>
        </is>
      </c>
      <c r="H4774" t="inlineStr">
        <is>
          <t>Storage</t>
        </is>
      </c>
      <c r="I4774" t="inlineStr">
        <is>
          <t>Standard Rollaway File with Lock</t>
        </is>
      </c>
      <c r="J4774" s="8" t="n">
        <v>9</v>
      </c>
      <c r="K4774" s="10" t="n">
        <v>0.2</v>
      </c>
      <c r="L4774" s="11" t="n">
        <v>1297.368</v>
      </c>
      <c r="M4774" s="11">
        <f>L4774-N4774</f>
        <v>1200.0654</v>
      </c>
      <c r="N4774" s="11" t="n">
        <v>97.3026</v>
      </c>
      <c r="O4774">
        <f>IF(L4774=0,"—",N4774/L4774)</f>
        <v>0.075</v>
      </c>
      <c r="P4774" t="inlineStr">
        <is>
          <t>Central</t>
        </is>
      </c>
      <c r="Q4774" t="inlineStr">
        <is>
          <t>Consumer</t>
        </is>
      </c>
    </row>
    <row r="4775">
      <c r="A4775" s="8" t="n">
        <v>5172</v>
      </c>
      <c r="B4775" t="inlineStr">
        <is>
          <t>CA-2016-122903</t>
        </is>
      </c>
      <c r="C4775" s="9" t="n">
        <v>42517</v>
      </c>
      <c r="D4775" s="8" t="n">
        <v>2016</v>
      </c>
      <c r="E4775" s="8" t="n">
        <v>5</v>
      </c>
      <c r="F4775" t="inlineStr">
        <is>
          <t>2016-05</t>
        </is>
      </c>
      <c r="G4775" t="inlineStr">
        <is>
          <t>Office Supplies</t>
        </is>
      </c>
      <c r="H4775" t="inlineStr">
        <is>
          <t>Paper</t>
        </is>
      </c>
      <c r="I4775" t="inlineStr">
        <is>
          <t>Xerox 1910</t>
        </is>
      </c>
      <c r="J4775" s="8" t="n">
        <v>3</v>
      </c>
      <c r="K4775" s="10" t="n">
        <v>0</v>
      </c>
      <c r="L4775" s="11" t="n">
        <v>144.12</v>
      </c>
      <c r="M4775" s="11">
        <f>L4775-N4775</f>
        <v>74.9424</v>
      </c>
      <c r="N4775" s="11" t="n">
        <v>69.1776</v>
      </c>
      <c r="O4775">
        <f>IF(L4775=0,"—",N4775/L4775)</f>
        <v>0.48</v>
      </c>
      <c r="P4775" t="inlineStr">
        <is>
          <t>Central</t>
        </is>
      </c>
      <c r="Q4775" t="inlineStr">
        <is>
          <t>Corporate</t>
        </is>
      </c>
    </row>
    <row r="4776">
      <c r="A4776" s="8" t="n">
        <v>7869</v>
      </c>
      <c r="B4776" t="inlineStr">
        <is>
          <t>CA-2016-136994</t>
        </is>
      </c>
      <c r="C4776" s="9" t="n">
        <v>42517</v>
      </c>
      <c r="D4776" s="8" t="n">
        <v>2016</v>
      </c>
      <c r="E4776" s="8" t="n">
        <v>5</v>
      </c>
      <c r="F4776" t="inlineStr">
        <is>
          <t>2016-05</t>
        </is>
      </c>
      <c r="G4776" t="inlineStr">
        <is>
          <t>Office Supplies</t>
        </is>
      </c>
      <c r="H4776" t="inlineStr">
        <is>
          <t>Paper</t>
        </is>
      </c>
      <c r="I4776" t="inlineStr">
        <is>
          <t>Wirebound Message Books, Four 2 3/4 x 5 White Forms per Page</t>
        </is>
      </c>
      <c r="J4776" s="8" t="n">
        <v>2</v>
      </c>
      <c r="K4776" s="10" t="n">
        <v>0</v>
      </c>
      <c r="L4776" s="11" t="n">
        <v>13.38</v>
      </c>
      <c r="M4776" s="11">
        <f>L4776-N4776</f>
        <v>7.225200000000001</v>
      </c>
      <c r="N4776" s="11" t="n">
        <v>6.1548</v>
      </c>
      <c r="O4776">
        <f>IF(L4776=0,"—",N4776/L4776)</f>
        <v>0.45999999999999996</v>
      </c>
      <c r="P4776" t="inlineStr">
        <is>
          <t>West</t>
        </is>
      </c>
      <c r="Q4776" t="inlineStr">
        <is>
          <t>Consumer</t>
        </is>
      </c>
    </row>
    <row r="4777">
      <c r="A4777" s="8" t="n">
        <v>5173</v>
      </c>
      <c r="B4777" t="inlineStr">
        <is>
          <t>CA-2016-122903</t>
        </is>
      </c>
      <c r="C4777" s="9" t="n">
        <v>42517</v>
      </c>
      <c r="D4777" s="8" t="n">
        <v>2016</v>
      </c>
      <c r="E4777" s="8" t="n">
        <v>5</v>
      </c>
      <c r="F4777" t="inlineStr">
        <is>
          <t>2016-05</t>
        </is>
      </c>
      <c r="G4777" t="inlineStr">
        <is>
          <t>Office Supplies</t>
        </is>
      </c>
      <c r="H4777" t="inlineStr">
        <is>
          <t>Paper</t>
        </is>
      </c>
      <c r="I4777" t="inlineStr">
        <is>
          <t>Xerox 1915</t>
        </is>
      </c>
      <c r="J4777" s="8" t="n">
        <v>3</v>
      </c>
      <c r="K4777" s="10" t="n">
        <v>0</v>
      </c>
      <c r="L4777" s="11" t="n">
        <v>314.55</v>
      </c>
      <c r="M4777" s="11">
        <f>L4777-N4777</f>
        <v>163.566</v>
      </c>
      <c r="N4777" s="11" t="n">
        <v>150.984</v>
      </c>
      <c r="O4777">
        <f>IF(L4777=0,"—",N4777/L4777)</f>
        <v>0.48000000000000004</v>
      </c>
      <c r="P4777" t="inlineStr">
        <is>
          <t>Central</t>
        </is>
      </c>
      <c r="Q4777" t="inlineStr">
        <is>
          <t>Corporate</t>
        </is>
      </c>
    </row>
    <row r="4778">
      <c r="A4778" s="8" t="n">
        <v>5171</v>
      </c>
      <c r="B4778" t="inlineStr">
        <is>
          <t>CA-2016-122903</t>
        </is>
      </c>
      <c r="C4778" s="9" t="n">
        <v>42517</v>
      </c>
      <c r="D4778" s="8" t="n">
        <v>2016</v>
      </c>
      <c r="E4778" s="8" t="n">
        <v>5</v>
      </c>
      <c r="F4778" t="inlineStr">
        <is>
          <t>2016-05</t>
        </is>
      </c>
      <c r="G4778" t="inlineStr">
        <is>
          <t>Furniture</t>
        </is>
      </c>
      <c r="H4778" t="inlineStr">
        <is>
          <t>Chairs</t>
        </is>
      </c>
      <c r="I4778" t="inlineStr">
        <is>
          <t>HON 5400 Series Task Chairs for Big and Tall</t>
        </is>
      </c>
      <c r="J4778" s="8" t="n">
        <v>5</v>
      </c>
      <c r="K4778" s="10" t="n">
        <v>0</v>
      </c>
      <c r="L4778" s="11" t="n">
        <v>3504.9</v>
      </c>
      <c r="M4778" s="11">
        <f>L4778-N4778</f>
        <v>2803.92</v>
      </c>
      <c r="N4778" s="11" t="n">
        <v>700.98</v>
      </c>
      <c r="O4778">
        <f>IF(L4778=0,"—",N4778/L4778)</f>
        <v>0.2</v>
      </c>
      <c r="P4778" t="inlineStr">
        <is>
          <t>Central</t>
        </is>
      </c>
      <c r="Q4778" t="inlineStr">
        <is>
          <t>Corporate</t>
        </is>
      </c>
    </row>
    <row r="4779">
      <c r="A4779" s="8" t="n">
        <v>7606</v>
      </c>
      <c r="B4779" t="inlineStr">
        <is>
          <t>CA-2016-101791</t>
        </is>
      </c>
      <c r="C4779" s="9" t="n">
        <v>42517</v>
      </c>
      <c r="D4779" s="8" t="n">
        <v>2016</v>
      </c>
      <c r="E4779" s="8" t="n">
        <v>5</v>
      </c>
      <c r="F4779" t="inlineStr">
        <is>
          <t>2016-05</t>
        </is>
      </c>
      <c r="G4779" t="inlineStr">
        <is>
          <t>Furniture</t>
        </is>
      </c>
      <c r="H4779" t="inlineStr">
        <is>
          <t>Furnishings</t>
        </is>
      </c>
      <c r="I4779" t="inlineStr">
        <is>
          <t>G.E. Halogen Desk Lamp Bulbs</t>
        </is>
      </c>
      <c r="J4779" s="8" t="n">
        <v>2</v>
      </c>
      <c r="K4779" s="10" t="n">
        <v>0.6</v>
      </c>
      <c r="L4779" s="11" t="n">
        <v>5.584</v>
      </c>
      <c r="M4779" s="11">
        <f>L4779-N4779</f>
        <v>7.2592</v>
      </c>
      <c r="N4779" s="11" t="n">
        <v>-1.6752</v>
      </c>
      <c r="O4779">
        <f>IF(L4779=0,"—",N4779/L4779)</f>
        <v>-0.30000000000000004</v>
      </c>
      <c r="P4779" t="inlineStr">
        <is>
          <t>Central</t>
        </is>
      </c>
      <c r="Q4779" t="inlineStr">
        <is>
          <t>Consumer</t>
        </is>
      </c>
    </row>
    <row r="4780">
      <c r="A4780" s="8" t="n">
        <v>7605</v>
      </c>
      <c r="B4780" t="inlineStr">
        <is>
          <t>CA-2016-101791</t>
        </is>
      </c>
      <c r="C4780" s="9" t="n">
        <v>42517</v>
      </c>
      <c r="D4780" s="8" t="n">
        <v>2016</v>
      </c>
      <c r="E4780" s="8" t="n">
        <v>5</v>
      </c>
      <c r="F4780" t="inlineStr">
        <is>
          <t>2016-05</t>
        </is>
      </c>
      <c r="G4780" t="inlineStr">
        <is>
          <t>Furniture</t>
        </is>
      </c>
      <c r="H4780" t="inlineStr">
        <is>
          <t>Furnishings</t>
        </is>
      </c>
      <c r="I4780" t="inlineStr">
        <is>
          <t>36X48 HARDFLOOR CHAIRMAT</t>
        </is>
      </c>
      <c r="J4780" s="8" t="n">
        <v>3</v>
      </c>
      <c r="K4780" s="10" t="n">
        <v>0.6</v>
      </c>
      <c r="L4780" s="11" t="n">
        <v>25.176</v>
      </c>
      <c r="M4780" s="11">
        <f>L4780-N4780</f>
        <v>58.5342</v>
      </c>
      <c r="N4780" s="11" t="n">
        <v>-33.3582</v>
      </c>
      <c r="O4780">
        <f>IF(L4780=0,"—",N4780/L4780)</f>
        <v>-1.325</v>
      </c>
      <c r="P4780" t="inlineStr">
        <is>
          <t>Central</t>
        </is>
      </c>
      <c r="Q4780" t="inlineStr">
        <is>
          <t>Consumer</t>
        </is>
      </c>
    </row>
    <row r="4781">
      <c r="A4781" s="8" t="n">
        <v>7315</v>
      </c>
      <c r="B4781" t="inlineStr">
        <is>
          <t>CA-2016-121377</t>
        </is>
      </c>
      <c r="C4781" s="9" t="n">
        <v>42518</v>
      </c>
      <c r="D4781" s="8" t="n">
        <v>2016</v>
      </c>
      <c r="E4781" s="8" t="n">
        <v>5</v>
      </c>
      <c r="F4781" t="inlineStr">
        <is>
          <t>2016-05</t>
        </is>
      </c>
      <c r="G4781" t="inlineStr">
        <is>
          <t>Technology</t>
        </is>
      </c>
      <c r="H4781" t="inlineStr">
        <is>
          <t>Phones</t>
        </is>
      </c>
      <c r="I4781" t="inlineStr">
        <is>
          <t>Wilson Electronics DB Pro Signal Booster</t>
        </is>
      </c>
      <c r="J4781" s="8" t="n">
        <v>1</v>
      </c>
      <c r="K4781" s="10" t="n">
        <v>0.2</v>
      </c>
      <c r="L4781" s="11" t="n">
        <v>286.4</v>
      </c>
      <c r="M4781" s="11">
        <f>L4781-N4781</f>
        <v>261.34</v>
      </c>
      <c r="N4781" s="11" t="n">
        <v>25.06</v>
      </c>
      <c r="O4781">
        <f>IF(L4781=0,"—",N4781/L4781)</f>
        <v>0.08750000000000001</v>
      </c>
      <c r="P4781" t="inlineStr">
        <is>
          <t>Central</t>
        </is>
      </c>
      <c r="Q4781" t="inlineStr">
        <is>
          <t>Home Office</t>
        </is>
      </c>
    </row>
    <row r="4782">
      <c r="A4782" s="8" t="n">
        <v>3424</v>
      </c>
      <c r="B4782" t="inlineStr">
        <is>
          <t>CA-2016-134803</t>
        </is>
      </c>
      <c r="C4782" s="9" t="n">
        <v>42518</v>
      </c>
      <c r="D4782" s="8" t="n">
        <v>2016</v>
      </c>
      <c r="E4782" s="8" t="n">
        <v>5</v>
      </c>
      <c r="F4782" t="inlineStr">
        <is>
          <t>2016-05</t>
        </is>
      </c>
      <c r="G4782" t="inlineStr">
        <is>
          <t>Office Supplies</t>
        </is>
      </c>
      <c r="H4782" t="inlineStr">
        <is>
          <t>Binders</t>
        </is>
      </c>
      <c r="I4782" t="inlineStr">
        <is>
          <t>Wilson Jones Hanging View Binder, White, 1"</t>
        </is>
      </c>
      <c r="J4782" s="8" t="n">
        <v>4</v>
      </c>
      <c r="K4782" s="10" t="n">
        <v>0.2</v>
      </c>
      <c r="L4782" s="11" t="n">
        <v>22.72</v>
      </c>
      <c r="M4782" s="11">
        <f>L4782-N4782</f>
        <v>15.335999999999999</v>
      </c>
      <c r="N4782" s="11" t="n">
        <v>7.384</v>
      </c>
      <c r="O4782">
        <f>IF(L4782=0,"—",N4782/L4782)</f>
        <v>0.325</v>
      </c>
      <c r="P4782" t="inlineStr">
        <is>
          <t>West</t>
        </is>
      </c>
      <c r="Q4782" t="inlineStr">
        <is>
          <t>Consumer</t>
        </is>
      </c>
    </row>
    <row r="4783">
      <c r="A4783" s="8" t="n">
        <v>3170</v>
      </c>
      <c r="B4783" t="inlineStr">
        <is>
          <t>CA-2016-138695</t>
        </is>
      </c>
      <c r="C4783" s="9" t="n">
        <v>42518</v>
      </c>
      <c r="D4783" s="8" t="n">
        <v>2016</v>
      </c>
      <c r="E4783" s="8" t="n">
        <v>5</v>
      </c>
      <c r="F4783" t="inlineStr">
        <is>
          <t>2016-05</t>
        </is>
      </c>
      <c r="G4783" t="inlineStr">
        <is>
          <t>Office Supplies</t>
        </is>
      </c>
      <c r="H4783" t="inlineStr">
        <is>
          <t>Paper</t>
        </is>
      </c>
      <c r="I4783" t="inlineStr">
        <is>
          <t>Great White Multi-Use Recycled Paper (20Lb. and 84 Bright)</t>
        </is>
      </c>
      <c r="J4783" s="8" t="n">
        <v>13</v>
      </c>
      <c r="K4783" s="10" t="n">
        <v>0.2</v>
      </c>
      <c r="L4783" s="11" t="n">
        <v>62.192</v>
      </c>
      <c r="M4783" s="11">
        <f>L4783-N4783</f>
        <v>42.757000000000005</v>
      </c>
      <c r="N4783" s="11" t="n">
        <v>19.435</v>
      </c>
      <c r="O4783">
        <f>IF(L4783=0,"—",N4783/L4783)</f>
        <v>0.3125</v>
      </c>
      <c r="P4783" t="inlineStr">
        <is>
          <t>South</t>
        </is>
      </c>
      <c r="Q4783" t="inlineStr">
        <is>
          <t>Corporate</t>
        </is>
      </c>
    </row>
    <row r="4784">
      <c r="A4784" s="8" t="n">
        <v>3425</v>
      </c>
      <c r="B4784" t="inlineStr">
        <is>
          <t>CA-2016-134803</t>
        </is>
      </c>
      <c r="C4784" s="9" t="n">
        <v>42518</v>
      </c>
      <c r="D4784" s="8" t="n">
        <v>2016</v>
      </c>
      <c r="E4784" s="8" t="n">
        <v>5</v>
      </c>
      <c r="F4784" t="inlineStr">
        <is>
          <t>2016-05</t>
        </is>
      </c>
      <c r="G4784" t="inlineStr">
        <is>
          <t>Technology</t>
        </is>
      </c>
      <c r="H4784" t="inlineStr">
        <is>
          <t>Machines</t>
        </is>
      </c>
      <c r="I4784" t="inlineStr">
        <is>
          <t>Okidata C331dn Printer</t>
        </is>
      </c>
      <c r="J4784" s="8" t="n">
        <v>2</v>
      </c>
      <c r="K4784" s="10" t="n">
        <v>0.2</v>
      </c>
      <c r="L4784" s="11" t="n">
        <v>558.4</v>
      </c>
      <c r="M4784" s="11">
        <f>L4784-N4784</f>
        <v>516.52</v>
      </c>
      <c r="N4784" s="11" t="n">
        <v>41.88</v>
      </c>
      <c r="O4784">
        <f>IF(L4784=0,"—",N4784/L4784)</f>
        <v>0.07500000000000001</v>
      </c>
      <c r="P4784" t="inlineStr">
        <is>
          <t>West</t>
        </is>
      </c>
      <c r="Q4784" t="inlineStr">
        <is>
          <t>Consumer</t>
        </is>
      </c>
    </row>
    <row r="4785">
      <c r="A4785" s="8" t="n">
        <v>3423</v>
      </c>
      <c r="B4785" t="inlineStr">
        <is>
          <t>CA-2016-134803</t>
        </is>
      </c>
      <c r="C4785" s="9" t="n">
        <v>42518</v>
      </c>
      <c r="D4785" s="8" t="n">
        <v>2016</v>
      </c>
      <c r="E4785" s="8" t="n">
        <v>5</v>
      </c>
      <c r="F4785" t="inlineStr">
        <is>
          <t>2016-05</t>
        </is>
      </c>
      <c r="G4785" t="inlineStr">
        <is>
          <t>Technology</t>
        </is>
      </c>
      <c r="H4785" t="inlineStr">
        <is>
          <t>Accessories</t>
        </is>
      </c>
      <c r="I4785" t="inlineStr">
        <is>
          <t>Imation Clip USB flash drive - 8 GB</t>
        </is>
      </c>
      <c r="J4785" s="8" t="n">
        <v>7</v>
      </c>
      <c r="K4785" s="10" t="n">
        <v>0</v>
      </c>
      <c r="L4785" s="11" t="n">
        <v>131.6</v>
      </c>
      <c r="M4785" s="11">
        <f>L4785-N4785</f>
        <v>123.704</v>
      </c>
      <c r="N4785" s="11" t="n">
        <v>7.896</v>
      </c>
      <c r="O4785">
        <f>IF(L4785=0,"—",N4785/L4785)</f>
        <v>0.060000000000000005</v>
      </c>
      <c r="P4785" t="inlineStr">
        <is>
          <t>West</t>
        </is>
      </c>
      <c r="Q4785" t="inlineStr">
        <is>
          <t>Consumer</t>
        </is>
      </c>
    </row>
    <row r="4786">
      <c r="A4786" s="8" t="n">
        <v>3422</v>
      </c>
      <c r="B4786" t="inlineStr">
        <is>
          <t>CA-2016-134803</t>
        </is>
      </c>
      <c r="C4786" s="9" t="n">
        <v>42518</v>
      </c>
      <c r="D4786" s="8" t="n">
        <v>2016</v>
      </c>
      <c r="E4786" s="8" t="n">
        <v>5</v>
      </c>
      <c r="F4786" t="inlineStr">
        <is>
          <t>2016-05</t>
        </is>
      </c>
      <c r="G4786" t="inlineStr">
        <is>
          <t>Office Supplies</t>
        </is>
      </c>
      <c r="H4786" t="inlineStr">
        <is>
          <t>Paper</t>
        </is>
      </c>
      <c r="I4786" t="inlineStr">
        <is>
          <t>Xerox 1991</t>
        </is>
      </c>
      <c r="J4786" s="8" t="n">
        <v>8</v>
      </c>
      <c r="K4786" s="10" t="n">
        <v>0</v>
      </c>
      <c r="L4786" s="11" t="n">
        <v>182.72</v>
      </c>
      <c r="M4786" s="11">
        <f>L4786-N4786</f>
        <v>98.6688</v>
      </c>
      <c r="N4786" s="11" t="n">
        <v>84.05119999999999</v>
      </c>
      <c r="O4786">
        <f>IF(L4786=0,"—",N4786/L4786)</f>
        <v>0.45999999999999996</v>
      </c>
      <c r="P4786" t="inlineStr">
        <is>
          <t>West</t>
        </is>
      </c>
      <c r="Q4786" t="inlineStr">
        <is>
          <t>Consumer</t>
        </is>
      </c>
    </row>
    <row r="4787">
      <c r="A4787" s="8" t="n">
        <v>3169</v>
      </c>
      <c r="B4787" t="inlineStr">
        <is>
          <t>CA-2016-138695</t>
        </is>
      </c>
      <c r="C4787" s="9" t="n">
        <v>42518</v>
      </c>
      <c r="D4787" s="8" t="n">
        <v>2016</v>
      </c>
      <c r="E4787" s="8" t="n">
        <v>5</v>
      </c>
      <c r="F4787" t="inlineStr">
        <is>
          <t>2016-05</t>
        </is>
      </c>
      <c r="G4787" t="inlineStr">
        <is>
          <t>Furniture</t>
        </is>
      </c>
      <c r="H4787" t="inlineStr">
        <is>
          <t>Chairs</t>
        </is>
      </c>
      <c r="I4787" t="inlineStr">
        <is>
          <t>Novimex Fabric Task Chair</t>
        </is>
      </c>
      <c r="J4787" s="8" t="n">
        <v>8</v>
      </c>
      <c r="K4787" s="10" t="n">
        <v>0.2</v>
      </c>
      <c r="L4787" s="11" t="n">
        <v>390.272</v>
      </c>
      <c r="M4787" s="11">
        <f>L4787-N4787</f>
        <v>414.664</v>
      </c>
      <c r="N4787" s="11" t="n">
        <v>-24.392</v>
      </c>
      <c r="O4787">
        <f>IF(L4787=0,"—",N4787/L4787)</f>
        <v>-0.0625</v>
      </c>
      <c r="P4787" t="inlineStr">
        <is>
          <t>South</t>
        </is>
      </c>
      <c r="Q4787" t="inlineStr">
        <is>
          <t>Corporate</t>
        </is>
      </c>
    </row>
    <row r="4788">
      <c r="A4788" s="8" t="n">
        <v>853</v>
      </c>
      <c r="B4788" t="inlineStr">
        <is>
          <t>CA-2016-113747</t>
        </is>
      </c>
      <c r="C4788" s="9" t="n">
        <v>42518</v>
      </c>
      <c r="D4788" s="8" t="n">
        <v>2016</v>
      </c>
      <c r="E4788" s="8" t="n">
        <v>5</v>
      </c>
      <c r="F4788" t="inlineStr">
        <is>
          <t>2016-05</t>
        </is>
      </c>
      <c r="G4788" t="inlineStr">
        <is>
          <t>Office Supplies</t>
        </is>
      </c>
      <c r="H4788" t="inlineStr">
        <is>
          <t>Art</t>
        </is>
      </c>
      <c r="I4788" t="inlineStr">
        <is>
          <t>Boston School Pro Electric Pencil Sharpener, 1670</t>
        </is>
      </c>
      <c r="J4788" s="8" t="n">
        <v>6</v>
      </c>
      <c r="K4788" s="10" t="n">
        <v>0</v>
      </c>
      <c r="L4788" s="11" t="n">
        <v>185.88</v>
      </c>
      <c r="M4788" s="11">
        <f>L4788-N4788</f>
        <v>135.6924</v>
      </c>
      <c r="N4788" s="11" t="n">
        <v>50.1876</v>
      </c>
      <c r="O4788">
        <f>IF(L4788=0,"—",N4788/L4788)</f>
        <v>0.27</v>
      </c>
      <c r="P4788" t="inlineStr">
        <is>
          <t>South</t>
        </is>
      </c>
      <c r="Q4788" t="inlineStr">
        <is>
          <t>Consumer</t>
        </is>
      </c>
    </row>
    <row r="4789">
      <c r="A4789" s="8" t="n">
        <v>3421</v>
      </c>
      <c r="B4789" t="inlineStr">
        <is>
          <t>CA-2016-134803</t>
        </is>
      </c>
      <c r="C4789" s="9" t="n">
        <v>42518</v>
      </c>
      <c r="D4789" s="8" t="n">
        <v>2016</v>
      </c>
      <c r="E4789" s="8" t="n">
        <v>5</v>
      </c>
      <c r="F4789" t="inlineStr">
        <is>
          <t>2016-05</t>
        </is>
      </c>
      <c r="G4789" t="inlineStr">
        <is>
          <t>Office Supplies</t>
        </is>
      </c>
      <c r="H4789" t="inlineStr">
        <is>
          <t>Appliances</t>
        </is>
      </c>
      <c r="I4789" t="inlineStr">
        <is>
          <t>Kensington 7 Outlet MasterPiece HOMEOFFICE Power Control Center</t>
        </is>
      </c>
      <c r="J4789" s="8" t="n">
        <v>2</v>
      </c>
      <c r="K4789" s="10" t="n">
        <v>0</v>
      </c>
      <c r="L4789" s="11" t="n">
        <v>262.24</v>
      </c>
      <c r="M4789" s="11">
        <f>L4789-N4789</f>
        <v>183.568</v>
      </c>
      <c r="N4789" s="11" t="n">
        <v>78.672</v>
      </c>
      <c r="O4789">
        <f>IF(L4789=0,"—",N4789/L4789)</f>
        <v>0.3</v>
      </c>
      <c r="P4789" t="inlineStr">
        <is>
          <t>West</t>
        </is>
      </c>
      <c r="Q4789" t="inlineStr">
        <is>
          <t>Consumer</t>
        </is>
      </c>
    </row>
    <row r="4790">
      <c r="A4790" s="8" t="n">
        <v>3532</v>
      </c>
      <c r="B4790" t="inlineStr">
        <is>
          <t>CA-2016-155565</t>
        </is>
      </c>
      <c r="C4790" s="9" t="n">
        <v>42518</v>
      </c>
      <c r="D4790" s="8" t="n">
        <v>2016</v>
      </c>
      <c r="E4790" s="8" t="n">
        <v>5</v>
      </c>
      <c r="F4790" t="inlineStr">
        <is>
          <t>2016-05</t>
        </is>
      </c>
      <c r="G4790" t="inlineStr">
        <is>
          <t>Office Supplies</t>
        </is>
      </c>
      <c r="H4790" t="inlineStr">
        <is>
          <t>Supplies</t>
        </is>
      </c>
      <c r="I4790" t="inlineStr">
        <is>
          <t>Fiskars Softgrip Scissors</t>
        </is>
      </c>
      <c r="J4790" s="8" t="n">
        <v>5</v>
      </c>
      <c r="K4790" s="10" t="n">
        <v>0</v>
      </c>
      <c r="L4790" s="11" t="n">
        <v>54.9</v>
      </c>
      <c r="M4790" s="11">
        <f>L4790-N4790</f>
        <v>39.528</v>
      </c>
      <c r="N4790" s="11" t="n">
        <v>15.372</v>
      </c>
      <c r="O4790">
        <f>IF(L4790=0,"—",N4790/L4790)</f>
        <v>0.28</v>
      </c>
      <c r="P4790" t="inlineStr">
        <is>
          <t>East</t>
        </is>
      </c>
      <c r="Q4790" t="inlineStr">
        <is>
          <t>Corporate</t>
        </is>
      </c>
    </row>
    <row r="4791">
      <c r="A4791" s="8" t="n">
        <v>3960</v>
      </c>
      <c r="B4791" t="inlineStr">
        <is>
          <t>CA-2016-156573</t>
        </is>
      </c>
      <c r="C4791" s="9" t="n">
        <v>42519</v>
      </c>
      <c r="D4791" s="8" t="n">
        <v>2016</v>
      </c>
      <c r="E4791" s="8" t="n">
        <v>5</v>
      </c>
      <c r="F4791" t="inlineStr">
        <is>
          <t>2016-05</t>
        </is>
      </c>
      <c r="G4791" t="inlineStr">
        <is>
          <t>Furniture</t>
        </is>
      </c>
      <c r="H4791" t="inlineStr">
        <is>
          <t>Furnishings</t>
        </is>
      </c>
      <c r="I4791" t="inlineStr">
        <is>
          <t>3M Polarizing Light Filter Sleeves</t>
        </is>
      </c>
      <c r="J4791" s="8" t="n">
        <v>3</v>
      </c>
      <c r="K4791" s="10" t="n">
        <v>0.2</v>
      </c>
      <c r="L4791" s="11" t="n">
        <v>44.76</v>
      </c>
      <c r="M4791" s="11">
        <f>L4791-N4791</f>
        <v>30.212999999999997</v>
      </c>
      <c r="N4791" s="11" t="n">
        <v>14.547</v>
      </c>
      <c r="O4791">
        <f>IF(L4791=0,"—",N4791/L4791)</f>
        <v>0.325</v>
      </c>
      <c r="P4791" t="inlineStr">
        <is>
          <t>South</t>
        </is>
      </c>
      <c r="Q4791" t="inlineStr">
        <is>
          <t>Consumer</t>
        </is>
      </c>
    </row>
    <row r="4792">
      <c r="A4792" s="8" t="n">
        <v>3959</v>
      </c>
      <c r="B4792" t="inlineStr">
        <is>
          <t>CA-2016-156573</t>
        </is>
      </c>
      <c r="C4792" s="9" t="n">
        <v>42519</v>
      </c>
      <c r="D4792" s="8" t="n">
        <v>2016</v>
      </c>
      <c r="E4792" s="8" t="n">
        <v>5</v>
      </c>
      <c r="F4792" t="inlineStr">
        <is>
          <t>2016-05</t>
        </is>
      </c>
      <c r="G4792" t="inlineStr">
        <is>
          <t>Office Supplies</t>
        </is>
      </c>
      <c r="H4792" t="inlineStr">
        <is>
          <t>Art</t>
        </is>
      </c>
      <c r="I4792" t="inlineStr">
        <is>
          <t>Newell 333</t>
        </is>
      </c>
      <c r="J4792" s="8" t="n">
        <v>2</v>
      </c>
      <c r="K4792" s="10" t="n">
        <v>0.2</v>
      </c>
      <c r="L4792" s="11" t="n">
        <v>4.448</v>
      </c>
      <c r="M4792" s="11">
        <f>L4792-N4792</f>
        <v>4.114400000000001</v>
      </c>
      <c r="N4792" s="11" t="n">
        <v>0.3336</v>
      </c>
      <c r="O4792">
        <f>IF(L4792=0,"—",N4792/L4792)</f>
        <v>0.075</v>
      </c>
      <c r="P4792" t="inlineStr">
        <is>
          <t>South</t>
        </is>
      </c>
      <c r="Q4792" t="inlineStr">
        <is>
          <t>Consumer</t>
        </is>
      </c>
    </row>
    <row r="4793">
      <c r="A4793" s="8" t="n">
        <v>3958</v>
      </c>
      <c r="B4793" t="inlineStr">
        <is>
          <t>CA-2016-156573</t>
        </is>
      </c>
      <c r="C4793" s="9" t="n">
        <v>42519</v>
      </c>
      <c r="D4793" s="8" t="n">
        <v>2016</v>
      </c>
      <c r="E4793" s="8" t="n">
        <v>5</v>
      </c>
      <c r="F4793" t="inlineStr">
        <is>
          <t>2016-05</t>
        </is>
      </c>
      <c r="G4793" t="inlineStr">
        <is>
          <t>Office Supplies</t>
        </is>
      </c>
      <c r="H4793" t="inlineStr">
        <is>
          <t>Binders</t>
        </is>
      </c>
      <c r="I4793" t="inlineStr">
        <is>
          <t>GBC ProClick Spines for 32-Hole Punch</t>
        </is>
      </c>
      <c r="J4793" s="8" t="n">
        <v>3</v>
      </c>
      <c r="K4793" s="10" t="n">
        <v>0.7</v>
      </c>
      <c r="L4793" s="11" t="n">
        <v>11.277</v>
      </c>
      <c r="M4793" s="11">
        <f>L4793-N4793</f>
        <v>19.9227</v>
      </c>
      <c r="N4793" s="11" t="n">
        <v>-8.6457</v>
      </c>
      <c r="O4793">
        <f>IF(L4793=0,"—",N4793/L4793)</f>
        <v>-0.7666666666666667</v>
      </c>
      <c r="P4793" t="inlineStr">
        <is>
          <t>South</t>
        </is>
      </c>
      <c r="Q4793" t="inlineStr">
        <is>
          <t>Consumer</t>
        </is>
      </c>
    </row>
    <row r="4794">
      <c r="A4794" s="8" t="n">
        <v>534</v>
      </c>
      <c r="B4794" t="inlineStr">
        <is>
          <t>CA-2016-168753</t>
        </is>
      </c>
      <c r="C4794" s="9" t="n">
        <v>42519</v>
      </c>
      <c r="D4794" s="8" t="n">
        <v>2016</v>
      </c>
      <c r="E4794" s="8" t="n">
        <v>5</v>
      </c>
      <c r="F4794" t="inlineStr">
        <is>
          <t>2016-05</t>
        </is>
      </c>
      <c r="G4794" t="inlineStr">
        <is>
          <t>Technology</t>
        </is>
      </c>
      <c r="H4794" t="inlineStr">
        <is>
          <t>Phones</t>
        </is>
      </c>
      <c r="I4794" t="inlineStr">
        <is>
          <t>Panasonic KX-TG9471B</t>
        </is>
      </c>
      <c r="J4794" s="8" t="n">
        <v>5</v>
      </c>
      <c r="K4794" s="10" t="n">
        <v>0</v>
      </c>
      <c r="L4794" s="11" t="n">
        <v>979.95</v>
      </c>
      <c r="M4794" s="11">
        <f>L4794-N4794</f>
        <v>705.5640000000001</v>
      </c>
      <c r="N4794" s="11" t="n">
        <v>274.386</v>
      </c>
      <c r="O4794">
        <f>IF(L4794=0,"—",N4794/L4794)</f>
        <v>0.28</v>
      </c>
      <c r="P4794" t="inlineStr">
        <is>
          <t>South</t>
        </is>
      </c>
      <c r="Q4794" t="inlineStr">
        <is>
          <t>Consumer</t>
        </is>
      </c>
    </row>
    <row r="4795">
      <c r="A4795" s="8" t="n">
        <v>535</v>
      </c>
      <c r="B4795" t="inlineStr">
        <is>
          <t>CA-2016-168753</t>
        </is>
      </c>
      <c r="C4795" s="9" t="n">
        <v>42519</v>
      </c>
      <c r="D4795" s="8" t="n">
        <v>2016</v>
      </c>
      <c r="E4795" s="8" t="n">
        <v>5</v>
      </c>
      <c r="F4795" t="inlineStr">
        <is>
          <t>2016-05</t>
        </is>
      </c>
      <c r="G4795" t="inlineStr">
        <is>
          <t>Office Supplies</t>
        </is>
      </c>
      <c r="H4795" t="inlineStr">
        <is>
          <t>Binders</t>
        </is>
      </c>
      <c r="I4795" t="inlineStr">
        <is>
          <t>Presstex Flexible Ring Binders</t>
        </is>
      </c>
      <c r="J4795" s="8" t="n">
        <v>5</v>
      </c>
      <c r="K4795" s="10" t="n">
        <v>0</v>
      </c>
      <c r="L4795" s="11" t="n">
        <v>22.75</v>
      </c>
      <c r="M4795" s="11">
        <f>L4795-N4795</f>
        <v>11.375</v>
      </c>
      <c r="N4795" s="11" t="n">
        <v>11.375</v>
      </c>
      <c r="O4795">
        <f>IF(L4795=0,"—",N4795/L4795)</f>
        <v>0.5</v>
      </c>
      <c r="P4795" t="inlineStr">
        <is>
          <t>South</t>
        </is>
      </c>
      <c r="Q4795" t="inlineStr">
        <is>
          <t>Consumer</t>
        </is>
      </c>
    </row>
    <row r="4796">
      <c r="A4796" s="8" t="n">
        <v>503</v>
      </c>
      <c r="B4796" t="inlineStr">
        <is>
          <t>US-2016-105578</t>
        </is>
      </c>
      <c r="C4796" s="9" t="n">
        <v>42520</v>
      </c>
      <c r="D4796" s="8" t="n">
        <v>2016</v>
      </c>
      <c r="E4796" s="8" t="n">
        <v>5</v>
      </c>
      <c r="F4796" t="inlineStr">
        <is>
          <t>2016-05</t>
        </is>
      </c>
      <c r="G4796" t="inlineStr">
        <is>
          <t>Furniture</t>
        </is>
      </c>
      <c r="H4796" t="inlineStr">
        <is>
          <t>Chairs</t>
        </is>
      </c>
      <c r="I4796" t="inlineStr">
        <is>
          <t>Global Troy Executive Leather Low-Back Tilter</t>
        </is>
      </c>
      <c r="J4796" s="8" t="n">
        <v>2</v>
      </c>
      <c r="K4796" s="10" t="n">
        <v>0.2</v>
      </c>
      <c r="L4796" s="11" t="n">
        <v>801.568</v>
      </c>
      <c r="M4796" s="11">
        <f>L4796-N4796</f>
        <v>751.47</v>
      </c>
      <c r="N4796" s="11" t="n">
        <v>50.098</v>
      </c>
      <c r="O4796">
        <f>IF(L4796=0,"—",N4796/L4796)</f>
        <v>0.0625</v>
      </c>
      <c r="P4796" t="inlineStr">
        <is>
          <t>West</t>
        </is>
      </c>
      <c r="Q4796" t="inlineStr">
        <is>
          <t>Corporate</t>
        </is>
      </c>
    </row>
    <row r="4797">
      <c r="A4797" s="8" t="n">
        <v>8296</v>
      </c>
      <c r="B4797" t="inlineStr">
        <is>
          <t>CA-2016-166380</t>
        </is>
      </c>
      <c r="C4797" s="9" t="n">
        <v>42520</v>
      </c>
      <c r="D4797" s="8" t="n">
        <v>2016</v>
      </c>
      <c r="E4797" s="8" t="n">
        <v>5</v>
      </c>
      <c r="F4797" t="inlineStr">
        <is>
          <t>2016-05</t>
        </is>
      </c>
      <c r="G4797" t="inlineStr">
        <is>
          <t>Office Supplies</t>
        </is>
      </c>
      <c r="H4797" t="inlineStr">
        <is>
          <t>Envelopes</t>
        </is>
      </c>
      <c r="I4797" t="inlineStr">
        <is>
          <t>Redi-Strip #10 Envelopes, 4 1/8 x 9 1/2</t>
        </is>
      </c>
      <c r="J4797" s="8" t="n">
        <v>9</v>
      </c>
      <c r="K4797" s="10" t="n">
        <v>0</v>
      </c>
      <c r="L4797" s="11" t="n">
        <v>26.55</v>
      </c>
      <c r="M4797" s="11">
        <f>L4797-N4797</f>
        <v>13.806000000000001</v>
      </c>
      <c r="N4797" s="11" t="n">
        <v>12.744</v>
      </c>
      <c r="O4797">
        <f>IF(L4797=0,"—",N4797/L4797)</f>
        <v>0.48</v>
      </c>
      <c r="P4797" t="inlineStr">
        <is>
          <t>South</t>
        </is>
      </c>
      <c r="Q4797" t="inlineStr">
        <is>
          <t>Corporate</t>
        </is>
      </c>
    </row>
    <row r="4798">
      <c r="A4798" s="8" t="n">
        <v>8297</v>
      </c>
      <c r="B4798" t="inlineStr">
        <is>
          <t>CA-2016-166380</t>
        </is>
      </c>
      <c r="C4798" s="9" t="n">
        <v>42520</v>
      </c>
      <c r="D4798" s="8" t="n">
        <v>2016</v>
      </c>
      <c r="E4798" s="8" t="n">
        <v>5</v>
      </c>
      <c r="F4798" t="inlineStr">
        <is>
          <t>2016-05</t>
        </is>
      </c>
      <c r="G4798" t="inlineStr">
        <is>
          <t>Technology</t>
        </is>
      </c>
      <c r="H4798" t="inlineStr">
        <is>
          <t>Accessories</t>
        </is>
      </c>
      <c r="I4798" t="inlineStr">
        <is>
          <t>Sony Micro Vault Click 16 GB USB 2.0 Flash Drive</t>
        </is>
      </c>
      <c r="J4798" s="8" t="n">
        <v>2</v>
      </c>
      <c r="K4798" s="10" t="n">
        <v>0</v>
      </c>
      <c r="L4798" s="11" t="n">
        <v>111.98</v>
      </c>
      <c r="M4798" s="11">
        <f>L4798-N4798</f>
        <v>85.10480000000001</v>
      </c>
      <c r="N4798" s="11" t="n">
        <v>26.8752</v>
      </c>
      <c r="O4798">
        <f>IF(L4798=0,"—",N4798/L4798)</f>
        <v>0.24</v>
      </c>
      <c r="P4798" t="inlineStr">
        <is>
          <t>South</t>
        </is>
      </c>
      <c r="Q4798" t="inlineStr">
        <is>
          <t>Corporate</t>
        </is>
      </c>
    </row>
    <row r="4799">
      <c r="A4799" s="8" t="n">
        <v>1234</v>
      </c>
      <c r="B4799" t="inlineStr">
        <is>
          <t>CA-2016-153682</t>
        </is>
      </c>
      <c r="C4799" s="9" t="n">
        <v>42520</v>
      </c>
      <c r="D4799" s="8" t="n">
        <v>2016</v>
      </c>
      <c r="E4799" s="8" t="n">
        <v>5</v>
      </c>
      <c r="F4799" t="inlineStr">
        <is>
          <t>2016-05</t>
        </is>
      </c>
      <c r="G4799" t="inlineStr">
        <is>
          <t>Technology</t>
        </is>
      </c>
      <c r="H4799" t="inlineStr">
        <is>
          <t>Copiers</t>
        </is>
      </c>
      <c r="I4799" t="inlineStr">
        <is>
          <t>Canon Imageclass D680 Copier / Fax</t>
        </is>
      </c>
      <c r="J4799" s="8" t="n">
        <v>2</v>
      </c>
      <c r="K4799" s="10" t="n">
        <v>0.4</v>
      </c>
      <c r="L4799" s="11" t="n">
        <v>839.9880000000001</v>
      </c>
      <c r="M4799" s="11">
        <f>L4799-N4799</f>
        <v>769.989</v>
      </c>
      <c r="N4799" s="11" t="n">
        <v>69.999</v>
      </c>
      <c r="O4799">
        <f>IF(L4799=0,"—",N4799/L4799)</f>
        <v>0.08333333333333333</v>
      </c>
      <c r="P4799" t="inlineStr">
        <is>
          <t>East</t>
        </is>
      </c>
      <c r="Q4799" t="inlineStr">
        <is>
          <t>Corporate</t>
        </is>
      </c>
    </row>
    <row r="4800">
      <c r="A4800" s="8" t="n">
        <v>7257</v>
      </c>
      <c r="B4800" t="inlineStr">
        <is>
          <t>CA-2016-152730</t>
        </is>
      </c>
      <c r="C4800" s="9" t="n">
        <v>42520</v>
      </c>
      <c r="D4800" s="8" t="n">
        <v>2016</v>
      </c>
      <c r="E4800" s="8" t="n">
        <v>5</v>
      </c>
      <c r="F4800" t="inlineStr">
        <is>
          <t>2016-05</t>
        </is>
      </c>
      <c r="G4800" t="inlineStr">
        <is>
          <t>Office Supplies</t>
        </is>
      </c>
      <c r="H4800" t="inlineStr">
        <is>
          <t>Art</t>
        </is>
      </c>
      <c r="I4800" t="inlineStr">
        <is>
          <t>Newell 333</t>
        </is>
      </c>
      <c r="J4800" s="8" t="n">
        <v>2</v>
      </c>
      <c r="K4800" s="10" t="n">
        <v>0</v>
      </c>
      <c r="L4800" s="11" t="n">
        <v>5.56</v>
      </c>
      <c r="M4800" s="11">
        <f>L4800-N4800</f>
        <v>4.1144</v>
      </c>
      <c r="N4800" s="11" t="n">
        <v>1.4456</v>
      </c>
      <c r="O4800">
        <f>IF(L4800=0,"—",N4800/L4800)</f>
        <v>0.26</v>
      </c>
      <c r="P4800" t="inlineStr">
        <is>
          <t>Central</t>
        </is>
      </c>
      <c r="Q4800" t="inlineStr">
        <is>
          <t>Home Office</t>
        </is>
      </c>
    </row>
    <row r="4801">
      <c r="A4801" s="8" t="n">
        <v>7256</v>
      </c>
      <c r="B4801" t="inlineStr">
        <is>
          <t>CA-2016-152730</t>
        </is>
      </c>
      <c r="C4801" s="9" t="n">
        <v>42520</v>
      </c>
      <c r="D4801" s="8" t="n">
        <v>2016</v>
      </c>
      <c r="E4801" s="8" t="n">
        <v>5</v>
      </c>
      <c r="F4801" t="inlineStr">
        <is>
          <t>2016-05</t>
        </is>
      </c>
      <c r="G4801" t="inlineStr">
        <is>
          <t>Office Supplies</t>
        </is>
      </c>
      <c r="H4801" t="inlineStr">
        <is>
          <t>Storage</t>
        </is>
      </c>
      <c r="I4801" t="inlineStr">
        <is>
          <t>Eldon Simplefile Box Office</t>
        </is>
      </c>
      <c r="J4801" s="8" t="n">
        <v>4</v>
      </c>
      <c r="K4801" s="10" t="n">
        <v>0</v>
      </c>
      <c r="L4801" s="11" t="n">
        <v>49.76</v>
      </c>
      <c r="M4801" s="11">
        <f>L4801-N4801</f>
        <v>35.8272</v>
      </c>
      <c r="N4801" s="11" t="n">
        <v>13.9328</v>
      </c>
      <c r="O4801">
        <f>IF(L4801=0,"—",N4801/L4801)</f>
        <v>0.28</v>
      </c>
      <c r="P4801" t="inlineStr">
        <is>
          <t>Central</t>
        </is>
      </c>
      <c r="Q4801" t="inlineStr">
        <is>
          <t>Home Office</t>
        </is>
      </c>
    </row>
    <row r="4802">
      <c r="A4802" s="8" t="n">
        <v>5301</v>
      </c>
      <c r="B4802" t="inlineStr">
        <is>
          <t>CA-2016-113831</t>
        </is>
      </c>
      <c r="C4802" s="9" t="n">
        <v>42520</v>
      </c>
      <c r="D4802" s="8" t="n">
        <v>2016</v>
      </c>
      <c r="E4802" s="8" t="n">
        <v>5</v>
      </c>
      <c r="F4802" t="inlineStr">
        <is>
          <t>2016-05</t>
        </is>
      </c>
      <c r="G4802" t="inlineStr">
        <is>
          <t>Furniture</t>
        </is>
      </c>
      <c r="H4802" t="inlineStr">
        <is>
          <t>Tables</t>
        </is>
      </c>
      <c r="I4802" t="inlineStr">
        <is>
          <t>Hon Rectangular Conference Tables</t>
        </is>
      </c>
      <c r="J4802" s="8" t="n">
        <v>10</v>
      </c>
      <c r="K4802" s="10" t="n">
        <v>0</v>
      </c>
      <c r="L4802" s="11" t="n">
        <v>2275.5</v>
      </c>
      <c r="M4802" s="11">
        <f>L4802-N4802</f>
        <v>1888.665</v>
      </c>
      <c r="N4802" s="11" t="n">
        <v>386.835</v>
      </c>
      <c r="O4802">
        <f>IF(L4802=0,"—",N4802/L4802)</f>
        <v>0.16999999999999998</v>
      </c>
      <c r="P4802" t="inlineStr">
        <is>
          <t>South</t>
        </is>
      </c>
      <c r="Q4802" t="inlineStr">
        <is>
          <t>Corporate</t>
        </is>
      </c>
    </row>
    <row r="4803">
      <c r="A4803" s="8" t="n">
        <v>5303</v>
      </c>
      <c r="B4803" t="inlineStr">
        <is>
          <t>CA-2016-113831</t>
        </is>
      </c>
      <c r="C4803" s="9" t="n">
        <v>42520</v>
      </c>
      <c r="D4803" s="8" t="n">
        <v>2016</v>
      </c>
      <c r="E4803" s="8" t="n">
        <v>5</v>
      </c>
      <c r="F4803" t="inlineStr">
        <is>
          <t>2016-05</t>
        </is>
      </c>
      <c r="G4803" t="inlineStr">
        <is>
          <t>Office Supplies</t>
        </is>
      </c>
      <c r="H4803" t="inlineStr">
        <is>
          <t>Labels</t>
        </is>
      </c>
      <c r="I4803" t="inlineStr">
        <is>
          <t>Avery 473</t>
        </is>
      </c>
      <c r="J4803" s="8" t="n">
        <v>6</v>
      </c>
      <c r="K4803" s="10" t="n">
        <v>0</v>
      </c>
      <c r="L4803" s="11" t="n">
        <v>62.1</v>
      </c>
      <c r="M4803" s="11">
        <f>L4803-N4803</f>
        <v>32.292</v>
      </c>
      <c r="N4803" s="11" t="n">
        <v>29.808</v>
      </c>
      <c r="O4803">
        <f>IF(L4803=0,"—",N4803/L4803)</f>
        <v>0.48</v>
      </c>
      <c r="P4803" t="inlineStr">
        <is>
          <t>South</t>
        </is>
      </c>
      <c r="Q4803" t="inlineStr">
        <is>
          <t>Corporate</t>
        </is>
      </c>
    </row>
    <row r="4804">
      <c r="A4804" s="8" t="n">
        <v>5302</v>
      </c>
      <c r="B4804" t="inlineStr">
        <is>
          <t>CA-2016-113831</t>
        </is>
      </c>
      <c r="C4804" s="9" t="n">
        <v>42520</v>
      </c>
      <c r="D4804" s="8" t="n">
        <v>2016</v>
      </c>
      <c r="E4804" s="8" t="n">
        <v>5</v>
      </c>
      <c r="F4804" t="inlineStr">
        <is>
          <t>2016-05</t>
        </is>
      </c>
      <c r="G4804" t="inlineStr">
        <is>
          <t>Technology</t>
        </is>
      </c>
      <c r="H4804" t="inlineStr">
        <is>
          <t>Accessories</t>
        </is>
      </c>
      <c r="I4804" t="inlineStr">
        <is>
          <t>Plantronics CS510 - Over-the-Head monaural Wireless Headset System</t>
        </is>
      </c>
      <c r="J4804" s="8" t="n">
        <v>6</v>
      </c>
      <c r="K4804" s="10" t="n">
        <v>0</v>
      </c>
      <c r="L4804" s="11" t="n">
        <v>1979.7</v>
      </c>
      <c r="M4804" s="11">
        <f>L4804-N4804</f>
        <v>1326.399</v>
      </c>
      <c r="N4804" s="11" t="n">
        <v>653.301</v>
      </c>
      <c r="O4804">
        <f>IF(L4804=0,"—",N4804/L4804)</f>
        <v>0.33</v>
      </c>
      <c r="P4804" t="inlineStr">
        <is>
          <t>South</t>
        </is>
      </c>
      <c r="Q4804" t="inlineStr">
        <is>
          <t>Corporate</t>
        </is>
      </c>
    </row>
    <row r="4805">
      <c r="A4805" s="8" t="n">
        <v>505</v>
      </c>
      <c r="B4805" t="inlineStr">
        <is>
          <t>US-2016-105578</t>
        </is>
      </c>
      <c r="C4805" s="9" t="n">
        <v>42520</v>
      </c>
      <c r="D4805" s="8" t="n">
        <v>2016</v>
      </c>
      <c r="E4805" s="8" t="n">
        <v>5</v>
      </c>
      <c r="F4805" t="inlineStr">
        <is>
          <t>2016-05</t>
        </is>
      </c>
      <c r="G4805" t="inlineStr">
        <is>
          <t>Office Supplies</t>
        </is>
      </c>
      <c r="H4805" t="inlineStr">
        <is>
          <t>Paper</t>
        </is>
      </c>
      <c r="I4805" t="inlineStr">
        <is>
          <t>White Dual Perf Computer Printout Paper, 2700 Sheets, 1 Part, Heavyweight, 20 lb</t>
        </is>
      </c>
      <c r="J4805" s="8" t="n">
        <v>1</v>
      </c>
      <c r="K4805" s="10" t="n">
        <v>0.2</v>
      </c>
      <c r="L4805" s="11" t="n">
        <v>32.792</v>
      </c>
      <c r="M4805" s="11">
        <f>L4805-N4805</f>
        <v>20.9049</v>
      </c>
      <c r="N4805" s="11" t="n">
        <v>11.8871</v>
      </c>
      <c r="O4805">
        <f>IF(L4805=0,"—",N4805/L4805)</f>
        <v>0.3625</v>
      </c>
      <c r="P4805" t="inlineStr">
        <is>
          <t>West</t>
        </is>
      </c>
      <c r="Q4805" t="inlineStr">
        <is>
          <t>Corporate</t>
        </is>
      </c>
    </row>
    <row r="4806">
      <c r="A4806" s="8" t="n">
        <v>504</v>
      </c>
      <c r="B4806" t="inlineStr">
        <is>
          <t>US-2016-105578</t>
        </is>
      </c>
      <c r="C4806" s="9" t="n">
        <v>42520</v>
      </c>
      <c r="D4806" s="8" t="n">
        <v>2016</v>
      </c>
      <c r="E4806" s="8" t="n">
        <v>5</v>
      </c>
      <c r="F4806" t="inlineStr">
        <is>
          <t>2016-05</t>
        </is>
      </c>
      <c r="G4806" t="inlineStr">
        <is>
          <t>Office Supplies</t>
        </is>
      </c>
      <c r="H4806" t="inlineStr">
        <is>
          <t>Binders</t>
        </is>
      </c>
      <c r="I4806" t="inlineStr">
        <is>
          <t>Storex Flexible Poly Binders with Double Pockets</t>
        </is>
      </c>
      <c r="J4806" s="8" t="n">
        <v>3</v>
      </c>
      <c r="K4806" s="10" t="n">
        <v>0.7</v>
      </c>
      <c r="L4806" s="11" t="n">
        <v>2.376</v>
      </c>
      <c r="M4806" s="11">
        <f>L4806-N4806</f>
        <v>4.2768</v>
      </c>
      <c r="N4806" s="11" t="n">
        <v>-1.9008</v>
      </c>
      <c r="O4806">
        <f>IF(L4806=0,"—",N4806/L4806)</f>
        <v>-0.8</v>
      </c>
      <c r="P4806" t="inlineStr">
        <is>
          <t>West</t>
        </is>
      </c>
      <c r="Q4806" t="inlineStr">
        <is>
          <t>Corporate</t>
        </is>
      </c>
    </row>
    <row r="4807">
      <c r="A4807" s="8" t="n">
        <v>501</v>
      </c>
      <c r="B4807" t="inlineStr">
        <is>
          <t>US-2016-105578</t>
        </is>
      </c>
      <c r="C4807" s="9" t="n">
        <v>42520</v>
      </c>
      <c r="D4807" s="8" t="n">
        <v>2016</v>
      </c>
      <c r="E4807" s="8" t="n">
        <v>5</v>
      </c>
      <c r="F4807" t="inlineStr">
        <is>
          <t>2016-05</t>
        </is>
      </c>
      <c r="G4807" t="inlineStr">
        <is>
          <t>Office Supplies</t>
        </is>
      </c>
      <c r="H4807" t="inlineStr">
        <is>
          <t>Binders</t>
        </is>
      </c>
      <c r="I4807" t="inlineStr">
        <is>
          <t>Vinyl Sectional Post Binders</t>
        </is>
      </c>
      <c r="J4807" s="8" t="n">
        <v>2</v>
      </c>
      <c r="K4807" s="10" t="n">
        <v>0.7</v>
      </c>
      <c r="L4807" s="11" t="n">
        <v>22.62</v>
      </c>
      <c r="M4807" s="11">
        <f>L4807-N4807</f>
        <v>37.7</v>
      </c>
      <c r="N4807" s="11" t="n">
        <v>-15.08</v>
      </c>
      <c r="O4807">
        <f>IF(L4807=0,"—",N4807/L4807)</f>
        <v>-0.6666666666666666</v>
      </c>
      <c r="P4807" t="inlineStr">
        <is>
          <t>West</t>
        </is>
      </c>
      <c r="Q4807" t="inlineStr">
        <is>
          <t>Corporate</t>
        </is>
      </c>
    </row>
    <row r="4808">
      <c r="A4808" s="8" t="n">
        <v>7254</v>
      </c>
      <c r="B4808" t="inlineStr">
        <is>
          <t>CA-2016-152730</t>
        </is>
      </c>
      <c r="C4808" s="9" t="n">
        <v>42520</v>
      </c>
      <c r="D4808" s="8" t="n">
        <v>2016</v>
      </c>
      <c r="E4808" s="8" t="n">
        <v>5</v>
      </c>
      <c r="F4808" t="inlineStr">
        <is>
          <t>2016-05</t>
        </is>
      </c>
      <c r="G4808" t="inlineStr">
        <is>
          <t>Office Supplies</t>
        </is>
      </c>
      <c r="H4808" t="inlineStr">
        <is>
          <t>Appliances</t>
        </is>
      </c>
      <c r="I4808" t="inlineStr">
        <is>
          <t>Acco 7-Outlet Masterpiece Power Center, Wihtout Fax/Phone Line Protection</t>
        </is>
      </c>
      <c r="J4808" s="8" t="n">
        <v>3</v>
      </c>
      <c r="K4808" s="10" t="n">
        <v>0</v>
      </c>
      <c r="L4808" s="11" t="n">
        <v>364.74</v>
      </c>
      <c r="M4808" s="11">
        <f>L4808-N4808</f>
        <v>255.318</v>
      </c>
      <c r="N4808" s="11" t="n">
        <v>109.422</v>
      </c>
      <c r="O4808">
        <f>IF(L4808=0,"—",N4808/L4808)</f>
        <v>0.3</v>
      </c>
      <c r="P4808" t="inlineStr">
        <is>
          <t>Central</t>
        </is>
      </c>
      <c r="Q4808" t="inlineStr">
        <is>
          <t>Home Office</t>
        </is>
      </c>
    </row>
    <row r="4809">
      <c r="A4809" s="8" t="n">
        <v>7409</v>
      </c>
      <c r="B4809" t="inlineStr">
        <is>
          <t>CA-2016-129728</t>
        </is>
      </c>
      <c r="C4809" s="9" t="n">
        <v>42520</v>
      </c>
      <c r="D4809" s="8" t="n">
        <v>2016</v>
      </c>
      <c r="E4809" s="8" t="n">
        <v>5</v>
      </c>
      <c r="F4809" t="inlineStr">
        <is>
          <t>2016-05</t>
        </is>
      </c>
      <c r="G4809" t="inlineStr">
        <is>
          <t>Furniture</t>
        </is>
      </c>
      <c r="H4809" t="inlineStr">
        <is>
          <t>Furnishings</t>
        </is>
      </c>
      <c r="I4809" t="inlineStr">
        <is>
          <t>36X48 HARDFLOOR CHAIRMAT</t>
        </is>
      </c>
      <c r="J4809" s="8" t="n">
        <v>8</v>
      </c>
      <c r="K4809" s="10" t="n">
        <v>0</v>
      </c>
      <c r="L4809" s="11" t="n">
        <v>167.84</v>
      </c>
      <c r="M4809" s="11">
        <f>L4809-N4809</f>
        <v>156.09120000000001</v>
      </c>
      <c r="N4809" s="11" t="n">
        <v>11.7488</v>
      </c>
      <c r="O4809">
        <f>IF(L4809=0,"—",N4809/L4809)</f>
        <v>0.06999999999999999</v>
      </c>
      <c r="P4809" t="inlineStr">
        <is>
          <t>West</t>
        </is>
      </c>
      <c r="Q4809" t="inlineStr">
        <is>
          <t>Corporate</t>
        </is>
      </c>
    </row>
    <row r="4810">
      <c r="A4810" s="8" t="n">
        <v>7259</v>
      </c>
      <c r="B4810" t="inlineStr">
        <is>
          <t>CA-2016-152730</t>
        </is>
      </c>
      <c r="C4810" s="9" t="n">
        <v>42520</v>
      </c>
      <c r="D4810" s="8" t="n">
        <v>2016</v>
      </c>
      <c r="E4810" s="8" t="n">
        <v>5</v>
      </c>
      <c r="F4810" t="inlineStr">
        <is>
          <t>2016-05</t>
        </is>
      </c>
      <c r="G4810" t="inlineStr">
        <is>
          <t>Office Supplies</t>
        </is>
      </c>
      <c r="H4810" t="inlineStr">
        <is>
          <t>Art</t>
        </is>
      </c>
      <c r="I4810" t="inlineStr">
        <is>
          <t>Newell 343</t>
        </is>
      </c>
      <c r="J4810" s="8" t="n">
        <v>5</v>
      </c>
      <c r="K4810" s="10" t="n">
        <v>0</v>
      </c>
      <c r="L4810" s="11" t="n">
        <v>14.7</v>
      </c>
      <c r="M4810" s="11">
        <f>L4810-N4810</f>
        <v>10.731</v>
      </c>
      <c r="N4810" s="11" t="n">
        <v>3.969</v>
      </c>
      <c r="O4810">
        <f>IF(L4810=0,"—",N4810/L4810)</f>
        <v>0.27</v>
      </c>
      <c r="P4810" t="inlineStr">
        <is>
          <t>Central</t>
        </is>
      </c>
      <c r="Q4810" t="inlineStr">
        <is>
          <t>Home Office</t>
        </is>
      </c>
    </row>
    <row r="4811">
      <c r="A4811" s="8" t="n">
        <v>7261</v>
      </c>
      <c r="B4811" t="inlineStr">
        <is>
          <t>CA-2016-152730</t>
        </is>
      </c>
      <c r="C4811" s="9" t="n">
        <v>42520</v>
      </c>
      <c r="D4811" s="8" t="n">
        <v>2016</v>
      </c>
      <c r="E4811" s="8" t="n">
        <v>5</v>
      </c>
      <c r="F4811" t="inlineStr">
        <is>
          <t>2016-05</t>
        </is>
      </c>
      <c r="G4811" t="inlineStr">
        <is>
          <t>Technology</t>
        </is>
      </c>
      <c r="H4811" t="inlineStr">
        <is>
          <t>Phones</t>
        </is>
      </c>
      <c r="I4811" t="inlineStr">
        <is>
          <t>VTech DS6151</t>
        </is>
      </c>
      <c r="J4811" s="8" t="n">
        <v>1</v>
      </c>
      <c r="K4811" s="10" t="n">
        <v>0</v>
      </c>
      <c r="L4811" s="11" t="n">
        <v>125.99</v>
      </c>
      <c r="M4811" s="11">
        <f>L4811-N4811</f>
        <v>90.71279999999999</v>
      </c>
      <c r="N4811" s="11" t="n">
        <v>35.2772</v>
      </c>
      <c r="O4811">
        <f>IF(L4811=0,"—",N4811/L4811)</f>
        <v>0.28</v>
      </c>
      <c r="P4811" t="inlineStr">
        <is>
          <t>Central</t>
        </is>
      </c>
      <c r="Q4811" t="inlineStr">
        <is>
          <t>Home Office</t>
        </is>
      </c>
    </row>
    <row r="4812">
      <c r="A4812" s="8" t="n">
        <v>9719</v>
      </c>
      <c r="B4812" t="inlineStr">
        <is>
          <t>CA-2016-108210</t>
        </is>
      </c>
      <c r="C4812" s="9" t="n">
        <v>42520</v>
      </c>
      <c r="D4812" s="8" t="n">
        <v>2016</v>
      </c>
      <c r="E4812" s="8" t="n">
        <v>5</v>
      </c>
      <c r="F4812" t="inlineStr">
        <is>
          <t>2016-05</t>
        </is>
      </c>
      <c r="G4812" t="inlineStr">
        <is>
          <t>Technology</t>
        </is>
      </c>
      <c r="H4812" t="inlineStr">
        <is>
          <t>Accessories</t>
        </is>
      </c>
      <c r="I4812" t="inlineStr">
        <is>
          <t>Sony Micro Vault Click 16 GB USB 2.0 Flash Drive</t>
        </is>
      </c>
      <c r="J4812" s="8" t="n">
        <v>5</v>
      </c>
      <c r="K4812" s="10" t="n">
        <v>0.2</v>
      </c>
      <c r="L4812" s="11" t="n">
        <v>223.96</v>
      </c>
      <c r="M4812" s="11">
        <f>L4812-N4812</f>
        <v>212.762</v>
      </c>
      <c r="N4812" s="11" t="n">
        <v>11.198</v>
      </c>
      <c r="O4812">
        <f>IF(L4812=0,"—",N4812/L4812)</f>
        <v>0.05</v>
      </c>
      <c r="P4812" t="inlineStr">
        <is>
          <t>Central</t>
        </is>
      </c>
      <c r="Q4812" t="inlineStr">
        <is>
          <t>Consumer</t>
        </is>
      </c>
    </row>
    <row r="4813">
      <c r="A4813" s="8" t="n">
        <v>7260</v>
      </c>
      <c r="B4813" t="inlineStr">
        <is>
          <t>CA-2016-152730</t>
        </is>
      </c>
      <c r="C4813" s="9" t="n">
        <v>42520</v>
      </c>
      <c r="D4813" s="8" t="n">
        <v>2016</v>
      </c>
      <c r="E4813" s="8" t="n">
        <v>5</v>
      </c>
      <c r="F4813" t="inlineStr">
        <is>
          <t>2016-05</t>
        </is>
      </c>
      <c r="G4813" t="inlineStr">
        <is>
          <t>Office Supplies</t>
        </is>
      </c>
      <c r="H4813" t="inlineStr">
        <is>
          <t>Paper</t>
        </is>
      </c>
      <c r="I4813" t="inlineStr">
        <is>
          <t>Xerox 217</t>
        </is>
      </c>
      <c r="J4813" s="8" t="n">
        <v>7</v>
      </c>
      <c r="K4813" s="10" t="n">
        <v>0</v>
      </c>
      <c r="L4813" s="11" t="n">
        <v>45.36</v>
      </c>
      <c r="M4813" s="11">
        <f>L4813-N4813</f>
        <v>23.5872</v>
      </c>
      <c r="N4813" s="11" t="n">
        <v>21.7728</v>
      </c>
      <c r="O4813">
        <f>IF(L4813=0,"—",N4813/L4813)</f>
        <v>0.48</v>
      </c>
      <c r="P4813" t="inlineStr">
        <is>
          <t>Central</t>
        </is>
      </c>
      <c r="Q4813" t="inlineStr">
        <is>
          <t>Home Office</t>
        </is>
      </c>
    </row>
    <row r="4814">
      <c r="A4814" s="8" t="n">
        <v>7067</v>
      </c>
      <c r="B4814" t="inlineStr">
        <is>
          <t>CA-2016-147473</t>
        </is>
      </c>
      <c r="C4814" s="9" t="n">
        <v>42520</v>
      </c>
      <c r="D4814" s="8" t="n">
        <v>2016</v>
      </c>
      <c r="E4814" s="8" t="n">
        <v>5</v>
      </c>
      <c r="F4814" t="inlineStr">
        <is>
          <t>2016-05</t>
        </is>
      </c>
      <c r="G4814" t="inlineStr">
        <is>
          <t>Office Supplies</t>
        </is>
      </c>
      <c r="H4814" t="inlineStr">
        <is>
          <t>Paper</t>
        </is>
      </c>
      <c r="I4814" t="inlineStr">
        <is>
          <t>Xerox 228</t>
        </is>
      </c>
      <c r="J4814" s="8" t="n">
        <v>6</v>
      </c>
      <c r="K4814" s="10" t="n">
        <v>0</v>
      </c>
      <c r="L4814" s="11" t="n">
        <v>38.88</v>
      </c>
      <c r="M4814" s="11">
        <f>L4814-N4814</f>
        <v>20.2176</v>
      </c>
      <c r="N4814" s="11" t="n">
        <v>18.6624</v>
      </c>
      <c r="O4814">
        <f>IF(L4814=0,"—",N4814/L4814)</f>
        <v>0.48000000000000004</v>
      </c>
      <c r="P4814" t="inlineStr">
        <is>
          <t>West</t>
        </is>
      </c>
      <c r="Q4814" t="inlineStr">
        <is>
          <t>Home Office</t>
        </is>
      </c>
    </row>
    <row r="4815">
      <c r="A4815" s="8" t="n">
        <v>7255</v>
      </c>
      <c r="B4815" t="inlineStr">
        <is>
          <t>CA-2016-152730</t>
        </is>
      </c>
      <c r="C4815" s="9" t="n">
        <v>42520</v>
      </c>
      <c r="D4815" s="8" t="n">
        <v>2016</v>
      </c>
      <c r="E4815" s="8" t="n">
        <v>5</v>
      </c>
      <c r="F4815" t="inlineStr">
        <is>
          <t>2016-05</t>
        </is>
      </c>
      <c r="G4815" t="inlineStr">
        <is>
          <t>Furniture</t>
        </is>
      </c>
      <c r="H4815" t="inlineStr">
        <is>
          <t>Furnishings</t>
        </is>
      </c>
      <c r="I4815" t="inlineStr">
        <is>
          <t>DAX Charcoal/Nickel-Tone Document Frame, 5 x 7</t>
        </is>
      </c>
      <c r="J4815" s="8" t="n">
        <v>5</v>
      </c>
      <c r="K4815" s="10" t="n">
        <v>0</v>
      </c>
      <c r="L4815" s="11" t="n">
        <v>47.4</v>
      </c>
      <c r="M4815" s="11">
        <f>L4815-N4815</f>
        <v>26.07</v>
      </c>
      <c r="N4815" s="11" t="n">
        <v>21.33</v>
      </c>
      <c r="O4815">
        <f>IF(L4815=0,"—",N4815/L4815)</f>
        <v>0.44999999999999996</v>
      </c>
      <c r="P4815" t="inlineStr">
        <is>
          <t>Central</t>
        </is>
      </c>
      <c r="Q4815" t="inlineStr">
        <is>
          <t>Home Office</t>
        </is>
      </c>
    </row>
    <row r="4816">
      <c r="A4816" s="8" t="n">
        <v>9718</v>
      </c>
      <c r="B4816" t="inlineStr">
        <is>
          <t>CA-2016-108210</t>
        </is>
      </c>
      <c r="C4816" s="9" t="n">
        <v>42520</v>
      </c>
      <c r="D4816" s="8" t="n">
        <v>2016</v>
      </c>
      <c r="E4816" s="8" t="n">
        <v>5</v>
      </c>
      <c r="F4816" t="inlineStr">
        <is>
          <t>2016-05</t>
        </is>
      </c>
      <c r="G4816" t="inlineStr">
        <is>
          <t>Technology</t>
        </is>
      </c>
      <c r="H4816" t="inlineStr">
        <is>
          <t>Phones</t>
        </is>
      </c>
      <c r="I4816" t="inlineStr">
        <is>
          <t>Anker 36W 4-Port USB Wall Charger Travel Power Adapter for iPhone 5s 5c 5</t>
        </is>
      </c>
      <c r="J4816" s="8" t="n">
        <v>5</v>
      </c>
      <c r="K4816" s="10" t="n">
        <v>0.2</v>
      </c>
      <c r="L4816" s="11" t="n">
        <v>79.95999999999999</v>
      </c>
      <c r="M4816" s="11">
        <f>L4816-N4816</f>
        <v>71.964</v>
      </c>
      <c r="N4816" s="11" t="n">
        <v>7.996</v>
      </c>
      <c r="O4816">
        <f>IF(L4816=0,"—",N4816/L4816)</f>
        <v>0.10000000000000002</v>
      </c>
      <c r="P4816" t="inlineStr">
        <is>
          <t>Central</t>
        </is>
      </c>
      <c r="Q4816" t="inlineStr">
        <is>
          <t>Consumer</t>
        </is>
      </c>
    </row>
    <row r="4817">
      <c r="A4817" s="8" t="n">
        <v>7258</v>
      </c>
      <c r="B4817" t="inlineStr">
        <is>
          <t>CA-2016-152730</t>
        </is>
      </c>
      <c r="C4817" s="9" t="n">
        <v>42520</v>
      </c>
      <c r="D4817" s="8" t="n">
        <v>2016</v>
      </c>
      <c r="E4817" s="8" t="n">
        <v>5</v>
      </c>
      <c r="F4817" t="inlineStr">
        <is>
          <t>2016-05</t>
        </is>
      </c>
      <c r="G4817" t="inlineStr">
        <is>
          <t>Office Supplies</t>
        </is>
      </c>
      <c r="H4817" t="inlineStr">
        <is>
          <t>Paper</t>
        </is>
      </c>
      <c r="I4817" t="inlineStr">
        <is>
          <t>Xerox 1915</t>
        </is>
      </c>
      <c r="J4817" s="8" t="n">
        <v>6</v>
      </c>
      <c r="K4817" s="10" t="n">
        <v>0</v>
      </c>
      <c r="L4817" s="11" t="n">
        <v>629.1</v>
      </c>
      <c r="M4817" s="11">
        <f>L4817-N4817</f>
        <v>327.132</v>
      </c>
      <c r="N4817" s="11" t="n">
        <v>301.968</v>
      </c>
      <c r="O4817">
        <f>IF(L4817=0,"—",N4817/L4817)</f>
        <v>0.48000000000000004</v>
      </c>
      <c r="P4817" t="inlineStr">
        <is>
          <t>Central</t>
        </is>
      </c>
      <c r="Q4817" t="inlineStr">
        <is>
          <t>Home Office</t>
        </is>
      </c>
    </row>
    <row r="4818">
      <c r="A4818" s="8" t="n">
        <v>502</v>
      </c>
      <c r="B4818" t="inlineStr">
        <is>
          <t>US-2016-105578</t>
        </is>
      </c>
      <c r="C4818" s="9" t="n">
        <v>42520</v>
      </c>
      <c r="D4818" s="8" t="n">
        <v>2016</v>
      </c>
      <c r="E4818" s="8" t="n">
        <v>5</v>
      </c>
      <c r="F4818" t="inlineStr">
        <is>
          <t>2016-05</t>
        </is>
      </c>
      <c r="G4818" t="inlineStr">
        <is>
          <t>Office Supplies</t>
        </is>
      </c>
      <c r="H4818" t="inlineStr">
        <is>
          <t>Binders</t>
        </is>
      </c>
      <c r="I4818" t="inlineStr">
        <is>
          <t>GBC Standard Therm-A-Bind Covers</t>
        </is>
      </c>
      <c r="J4818" s="8" t="n">
        <v>2</v>
      </c>
      <c r="K4818" s="10" t="n">
        <v>0.7</v>
      </c>
      <c r="L4818" s="11" t="n">
        <v>14.952</v>
      </c>
      <c r="M4818" s="11">
        <f>L4818-N4818</f>
        <v>26.913600000000002</v>
      </c>
      <c r="N4818" s="11" t="n">
        <v>-11.9616</v>
      </c>
      <c r="O4818">
        <f>IF(L4818=0,"—",N4818/L4818)</f>
        <v>-0.8</v>
      </c>
      <c r="P4818" t="inlineStr">
        <is>
          <t>West</t>
        </is>
      </c>
      <c r="Q4818" t="inlineStr">
        <is>
          <t>Corporate</t>
        </is>
      </c>
    </row>
    <row r="4819">
      <c r="A4819" s="8" t="n">
        <v>5471</v>
      </c>
      <c r="B4819" t="inlineStr">
        <is>
          <t>CA-2016-158547</t>
        </is>
      </c>
      <c r="C4819" s="9" t="n">
        <v>42520</v>
      </c>
      <c r="D4819" s="8" t="n">
        <v>2016</v>
      </c>
      <c r="E4819" s="8" t="n">
        <v>5</v>
      </c>
      <c r="F4819" t="inlineStr">
        <is>
          <t>2016-05</t>
        </is>
      </c>
      <c r="G4819" t="inlineStr">
        <is>
          <t>Office Supplies</t>
        </is>
      </c>
      <c r="H4819" t="inlineStr">
        <is>
          <t>Appliances</t>
        </is>
      </c>
      <c r="I4819" t="inlineStr">
        <is>
          <t>Euro-Pro Shark Turbo Vacuum</t>
        </is>
      </c>
      <c r="J4819" s="8" t="n">
        <v>5</v>
      </c>
      <c r="K4819" s="10" t="n">
        <v>0.2</v>
      </c>
      <c r="L4819" s="11" t="n">
        <v>123.92</v>
      </c>
      <c r="M4819" s="11">
        <f>L4819-N4819</f>
        <v>114.626</v>
      </c>
      <c r="N4819" s="11" t="n">
        <v>9.294</v>
      </c>
      <c r="O4819">
        <f>IF(L4819=0,"—",N4819/L4819)</f>
        <v>0.075</v>
      </c>
      <c r="P4819" t="inlineStr">
        <is>
          <t>East</t>
        </is>
      </c>
      <c r="Q4819" t="inlineStr">
        <is>
          <t>Consumer</t>
        </is>
      </c>
    </row>
    <row r="4820">
      <c r="A4820" s="8" t="n">
        <v>979</v>
      </c>
      <c r="B4820" t="inlineStr">
        <is>
          <t>CA-2016-145499</t>
        </is>
      </c>
      <c r="C4820" s="9" t="n">
        <v>42520</v>
      </c>
      <c r="D4820" s="8" t="n">
        <v>2016</v>
      </c>
      <c r="E4820" s="8" t="n">
        <v>5</v>
      </c>
      <c r="F4820" t="inlineStr">
        <is>
          <t>2016-05</t>
        </is>
      </c>
      <c r="G4820" t="inlineStr">
        <is>
          <t>Office Supplies</t>
        </is>
      </c>
      <c r="H4820" t="inlineStr">
        <is>
          <t>Binders</t>
        </is>
      </c>
      <c r="I4820" t="inlineStr">
        <is>
          <t>Angle-D Ring Binders</t>
        </is>
      </c>
      <c r="J4820" s="8" t="n">
        <v>2</v>
      </c>
      <c r="K4820" s="10" t="n">
        <v>0.7</v>
      </c>
      <c r="L4820" s="11" t="n">
        <v>3.282</v>
      </c>
      <c r="M4820" s="11">
        <f>L4820-N4820</f>
        <v>5.9076</v>
      </c>
      <c r="N4820" s="11" t="n">
        <v>-2.6256</v>
      </c>
      <c r="O4820">
        <f>IF(L4820=0,"—",N4820/L4820)</f>
        <v>-0.7999999999999999</v>
      </c>
      <c r="P4820" t="inlineStr">
        <is>
          <t>South</t>
        </is>
      </c>
      <c r="Q4820" t="inlineStr">
        <is>
          <t>Consumer</t>
        </is>
      </c>
    </row>
    <row r="4821">
      <c r="A4821" s="8" t="n">
        <v>9631</v>
      </c>
      <c r="B4821" t="inlineStr">
        <is>
          <t>CA-2016-168844</t>
        </is>
      </c>
      <c r="C4821" s="9" t="n">
        <v>42521</v>
      </c>
      <c r="D4821" s="8" t="n">
        <v>2016</v>
      </c>
      <c r="E4821" s="8" t="n">
        <v>5</v>
      </c>
      <c r="F4821" t="inlineStr">
        <is>
          <t>2016-05</t>
        </is>
      </c>
      <c r="G4821" t="inlineStr">
        <is>
          <t>Office Supplies</t>
        </is>
      </c>
      <c r="H4821" t="inlineStr">
        <is>
          <t>Binders</t>
        </is>
      </c>
      <c r="I4821" t="inlineStr">
        <is>
          <t>Avery Hidden Tab Dividers for Binding Systems</t>
        </is>
      </c>
      <c r="J4821" s="8" t="n">
        <v>3</v>
      </c>
      <c r="K4821" s="10" t="n">
        <v>0.2</v>
      </c>
      <c r="L4821" s="11" t="n">
        <v>7.152</v>
      </c>
      <c r="M4821" s="11">
        <f>L4821-N4821</f>
        <v>4.8276</v>
      </c>
      <c r="N4821" s="11" t="n">
        <v>2.3244</v>
      </c>
      <c r="O4821">
        <f>IF(L4821=0,"—",N4821/L4821)</f>
        <v>0.32499999999999996</v>
      </c>
      <c r="P4821" t="inlineStr">
        <is>
          <t>East</t>
        </is>
      </c>
      <c r="Q4821" t="inlineStr">
        <is>
          <t>Consumer</t>
        </is>
      </c>
    </row>
    <row r="4822">
      <c r="A4822" s="8" t="n">
        <v>8901</v>
      </c>
      <c r="B4822" t="inlineStr">
        <is>
          <t>CA-2016-150483</t>
        </is>
      </c>
      <c r="C4822" s="9" t="n">
        <v>42521</v>
      </c>
      <c r="D4822" s="8" t="n">
        <v>2016</v>
      </c>
      <c r="E4822" s="8" t="n">
        <v>5</v>
      </c>
      <c r="F4822" t="inlineStr">
        <is>
          <t>2016-05</t>
        </is>
      </c>
      <c r="G4822" t="inlineStr">
        <is>
          <t>Furniture</t>
        </is>
      </c>
      <c r="H4822" t="inlineStr">
        <is>
          <t>Furnishings</t>
        </is>
      </c>
      <c r="I4822" t="inlineStr">
        <is>
          <t>Executive Impressions 16-1/2" Circular Wall Clock</t>
        </is>
      </c>
      <c r="J4822" s="8" t="n">
        <v>3</v>
      </c>
      <c r="K4822" s="10" t="n">
        <v>0.6</v>
      </c>
      <c r="L4822" s="11" t="n">
        <v>32.064</v>
      </c>
      <c r="M4822" s="11">
        <f>L4822-N4822</f>
        <v>44.8896</v>
      </c>
      <c r="N4822" s="11" t="n">
        <v>-12.8256</v>
      </c>
      <c r="O4822">
        <f>IF(L4822=0,"—",N4822/L4822)</f>
        <v>-0.39999999999999997</v>
      </c>
      <c r="P4822" t="inlineStr">
        <is>
          <t>Central</t>
        </is>
      </c>
      <c r="Q4822" t="inlineStr">
        <is>
          <t>Consumer</t>
        </is>
      </c>
    </row>
    <row r="4823">
      <c r="A4823" s="8" t="n">
        <v>9632</v>
      </c>
      <c r="B4823" t="inlineStr">
        <is>
          <t>CA-2016-168844</t>
        </is>
      </c>
      <c r="C4823" s="9" t="n">
        <v>42521</v>
      </c>
      <c r="D4823" s="8" t="n">
        <v>2016</v>
      </c>
      <c r="E4823" s="8" t="n">
        <v>5</v>
      </c>
      <c r="F4823" t="inlineStr">
        <is>
          <t>2016-05</t>
        </is>
      </c>
      <c r="G4823" t="inlineStr">
        <is>
          <t>Technology</t>
        </is>
      </c>
      <c r="H4823" t="inlineStr">
        <is>
          <t>Phones</t>
        </is>
      </c>
      <c r="I4823" t="inlineStr">
        <is>
          <t>Jackery Bar Premium Fast-charging Portable Charger</t>
        </is>
      </c>
      <c r="J4823" s="8" t="n">
        <v>6</v>
      </c>
      <c r="K4823" s="10" t="n">
        <v>0</v>
      </c>
      <c r="L4823" s="11" t="n">
        <v>179.7</v>
      </c>
      <c r="M4823" s="11">
        <f>L4823-N4823</f>
        <v>91.64699999999999</v>
      </c>
      <c r="N4823" s="11" t="n">
        <v>88.053</v>
      </c>
      <c r="O4823">
        <f>IF(L4823=0,"—",N4823/L4823)</f>
        <v>0.49</v>
      </c>
      <c r="P4823" t="inlineStr">
        <is>
          <t>East</t>
        </is>
      </c>
      <c r="Q4823" t="inlineStr">
        <is>
          <t>Consumer</t>
        </is>
      </c>
    </row>
    <row r="4824">
      <c r="A4824" s="8" t="n">
        <v>8904</v>
      </c>
      <c r="B4824" t="inlineStr">
        <is>
          <t>CA-2016-150483</t>
        </is>
      </c>
      <c r="C4824" s="9" t="n">
        <v>42521</v>
      </c>
      <c r="D4824" s="8" t="n">
        <v>2016</v>
      </c>
      <c r="E4824" s="8" t="n">
        <v>5</v>
      </c>
      <c r="F4824" t="inlineStr">
        <is>
          <t>2016-05</t>
        </is>
      </c>
      <c r="G4824" t="inlineStr">
        <is>
          <t>Office Supplies</t>
        </is>
      </c>
      <c r="H4824" t="inlineStr">
        <is>
          <t>Paper</t>
        </is>
      </c>
      <c r="I4824" t="inlineStr">
        <is>
          <t>Xerox 212</t>
        </is>
      </c>
      <c r="J4824" s="8" t="n">
        <v>2</v>
      </c>
      <c r="K4824" s="10" t="n">
        <v>0.2</v>
      </c>
      <c r="L4824" s="11" t="n">
        <v>10.368</v>
      </c>
      <c r="M4824" s="11">
        <f>L4824-N4824</f>
        <v>6.7392</v>
      </c>
      <c r="N4824" s="11" t="n">
        <v>3.6288</v>
      </c>
      <c r="O4824">
        <f>IF(L4824=0,"—",N4824/L4824)</f>
        <v>0.35</v>
      </c>
      <c r="P4824" t="inlineStr">
        <is>
          <t>Central</t>
        </is>
      </c>
      <c r="Q4824" t="inlineStr">
        <is>
          <t>Consumer</t>
        </is>
      </c>
    </row>
    <row r="4825">
      <c r="A4825" s="8" t="n">
        <v>8902</v>
      </c>
      <c r="B4825" t="inlineStr">
        <is>
          <t>CA-2016-150483</t>
        </is>
      </c>
      <c r="C4825" s="9" t="n">
        <v>42521</v>
      </c>
      <c r="D4825" s="8" t="n">
        <v>2016</v>
      </c>
      <c r="E4825" s="8" t="n">
        <v>5</v>
      </c>
      <c r="F4825" t="inlineStr">
        <is>
          <t>2016-05</t>
        </is>
      </c>
      <c r="G4825" t="inlineStr">
        <is>
          <t>Office Supplies</t>
        </is>
      </c>
      <c r="H4825" t="inlineStr">
        <is>
          <t>Paper</t>
        </is>
      </c>
      <c r="I4825" t="inlineStr">
        <is>
          <t>Xerox 1899</t>
        </is>
      </c>
      <c r="J4825" s="8" t="n">
        <v>4</v>
      </c>
      <c r="K4825" s="10" t="n">
        <v>0.2</v>
      </c>
      <c r="L4825" s="11" t="n">
        <v>18.496</v>
      </c>
      <c r="M4825" s="11">
        <f>L4825-N4825</f>
        <v>11.7912</v>
      </c>
      <c r="N4825" s="11" t="n">
        <v>6.7048</v>
      </c>
      <c r="O4825">
        <f>IF(L4825=0,"—",N4825/L4825)</f>
        <v>0.3625</v>
      </c>
      <c r="P4825" t="inlineStr">
        <is>
          <t>Central</t>
        </is>
      </c>
      <c r="Q4825" t="inlineStr">
        <is>
          <t>Consumer</t>
        </is>
      </c>
    </row>
    <row r="4826">
      <c r="A4826" s="8" t="n">
        <v>8903</v>
      </c>
      <c r="B4826" t="inlineStr">
        <is>
          <t>CA-2016-150483</t>
        </is>
      </c>
      <c r="C4826" s="9" t="n">
        <v>42521</v>
      </c>
      <c r="D4826" s="8" t="n">
        <v>2016</v>
      </c>
      <c r="E4826" s="8" t="n">
        <v>5</v>
      </c>
      <c r="F4826" t="inlineStr">
        <is>
          <t>2016-05</t>
        </is>
      </c>
      <c r="G4826" t="inlineStr">
        <is>
          <t>Furniture</t>
        </is>
      </c>
      <c r="H4826" t="inlineStr">
        <is>
          <t>Chairs</t>
        </is>
      </c>
      <c r="I4826" t="inlineStr">
        <is>
          <t>Global Highback Leather Tilter in Burgundy</t>
        </is>
      </c>
      <c r="J4826" s="8" t="n">
        <v>3</v>
      </c>
      <c r="K4826" s="10" t="n">
        <v>0.3</v>
      </c>
      <c r="L4826" s="11" t="n">
        <v>191.079</v>
      </c>
      <c r="M4826" s="11">
        <f>L4826-N4826</f>
        <v>229.2948</v>
      </c>
      <c r="N4826" s="11" t="n">
        <v>-38.2158</v>
      </c>
      <c r="O4826">
        <f>IF(L4826=0,"—",N4826/L4826)</f>
        <v>-0.2</v>
      </c>
      <c r="P4826" t="inlineStr">
        <is>
          <t>Central</t>
        </is>
      </c>
      <c r="Q4826" t="inlineStr">
        <is>
          <t>Consumer</t>
        </is>
      </c>
    </row>
    <row r="4827">
      <c r="A4827" s="8" t="n">
        <v>7211</v>
      </c>
      <c r="B4827" t="inlineStr">
        <is>
          <t>US-2016-119046</t>
        </is>
      </c>
      <c r="C4827" s="9" t="n">
        <v>42523</v>
      </c>
      <c r="D4827" s="8" t="n">
        <v>2016</v>
      </c>
      <c r="E4827" s="8" t="n">
        <v>6</v>
      </c>
      <c r="F4827" t="inlineStr">
        <is>
          <t>2016-06</t>
        </is>
      </c>
      <c r="G4827" t="inlineStr">
        <is>
          <t>Office Supplies</t>
        </is>
      </c>
      <c r="H4827" t="inlineStr">
        <is>
          <t>Paper</t>
        </is>
      </c>
      <c r="I4827" t="inlineStr">
        <is>
          <t>Riverleaf Stik-Withit Designer Note Cubes</t>
        </is>
      </c>
      <c r="J4827" s="8" t="n">
        <v>3</v>
      </c>
      <c r="K4827" s="10" t="n">
        <v>0</v>
      </c>
      <c r="L4827" s="11" t="n">
        <v>30.18</v>
      </c>
      <c r="M4827" s="11">
        <f>L4827-N4827</f>
        <v>16.2972</v>
      </c>
      <c r="N4827" s="11" t="n">
        <v>13.8828</v>
      </c>
      <c r="O4827">
        <f>IF(L4827=0,"—",N4827/L4827)</f>
        <v>0.45999999999999996</v>
      </c>
      <c r="P4827" t="inlineStr">
        <is>
          <t>West</t>
        </is>
      </c>
      <c r="Q4827" t="inlineStr">
        <is>
          <t>Corporate</t>
        </is>
      </c>
    </row>
    <row r="4828">
      <c r="A4828" s="8" t="n">
        <v>7212</v>
      </c>
      <c r="B4828" t="inlineStr">
        <is>
          <t>US-2016-119046</t>
        </is>
      </c>
      <c r="C4828" s="9" t="n">
        <v>42523</v>
      </c>
      <c r="D4828" s="8" t="n">
        <v>2016</v>
      </c>
      <c r="E4828" s="8" t="n">
        <v>6</v>
      </c>
      <c r="F4828" t="inlineStr">
        <is>
          <t>2016-06</t>
        </is>
      </c>
      <c r="G4828" t="inlineStr">
        <is>
          <t>Office Supplies</t>
        </is>
      </c>
      <c r="H4828" t="inlineStr">
        <is>
          <t>Binders</t>
        </is>
      </c>
      <c r="I4828" t="inlineStr">
        <is>
          <t>Acco PRESSTEX Data Binder with Storage Hooks, Dark Blue, 14 7/8" X 11"</t>
        </is>
      </c>
      <c r="J4828" s="8" t="n">
        <v>12</v>
      </c>
      <c r="K4828" s="10" t="n">
        <v>0.2</v>
      </c>
      <c r="L4828" s="11" t="n">
        <v>51.648</v>
      </c>
      <c r="M4828" s="11">
        <f>L4828-N4828</f>
        <v>32.9256</v>
      </c>
      <c r="N4828" s="11" t="n">
        <v>18.7224</v>
      </c>
      <c r="O4828">
        <f>IF(L4828=0,"—",N4828/L4828)</f>
        <v>0.3625</v>
      </c>
      <c r="P4828" t="inlineStr">
        <is>
          <t>West</t>
        </is>
      </c>
      <c r="Q4828" t="inlineStr">
        <is>
          <t>Corporate</t>
        </is>
      </c>
    </row>
    <row r="4829">
      <c r="A4829" s="8" t="n">
        <v>7213</v>
      </c>
      <c r="B4829" t="inlineStr">
        <is>
          <t>US-2016-119046</t>
        </is>
      </c>
      <c r="C4829" s="9" t="n">
        <v>42523</v>
      </c>
      <c r="D4829" s="8" t="n">
        <v>2016</v>
      </c>
      <c r="E4829" s="8" t="n">
        <v>6</v>
      </c>
      <c r="F4829" t="inlineStr">
        <is>
          <t>2016-06</t>
        </is>
      </c>
      <c r="G4829" t="inlineStr">
        <is>
          <t>Office Supplies</t>
        </is>
      </c>
      <c r="H4829" t="inlineStr">
        <is>
          <t>Binders</t>
        </is>
      </c>
      <c r="I4829" t="inlineStr">
        <is>
          <t>Acco Translucent Poly Ring Binders</t>
        </is>
      </c>
      <c r="J4829" s="8" t="n">
        <v>3</v>
      </c>
      <c r="K4829" s="10" t="n">
        <v>0.2</v>
      </c>
      <c r="L4829" s="11" t="n">
        <v>11.232</v>
      </c>
      <c r="M4829" s="11">
        <f>L4829-N4829</f>
        <v>7.300799999999999</v>
      </c>
      <c r="N4829" s="11" t="n">
        <v>3.9312</v>
      </c>
      <c r="O4829">
        <f>IF(L4829=0,"—",N4829/L4829)</f>
        <v>0.35000000000000003</v>
      </c>
      <c r="P4829" t="inlineStr">
        <is>
          <t>West</t>
        </is>
      </c>
      <c r="Q4829" t="inlineStr">
        <is>
          <t>Corporate</t>
        </is>
      </c>
    </row>
    <row r="4830">
      <c r="A4830" s="8" t="n">
        <v>2851</v>
      </c>
      <c r="B4830" t="inlineStr">
        <is>
          <t>US-2016-128293</t>
        </is>
      </c>
      <c r="C4830" s="9" t="n">
        <v>42523</v>
      </c>
      <c r="D4830" s="8" t="n">
        <v>2016</v>
      </c>
      <c r="E4830" s="8" t="n">
        <v>6</v>
      </c>
      <c r="F4830" t="inlineStr">
        <is>
          <t>2016-06</t>
        </is>
      </c>
      <c r="G4830" t="inlineStr">
        <is>
          <t>Office Supplies</t>
        </is>
      </c>
      <c r="H4830" t="inlineStr">
        <is>
          <t>Storage</t>
        </is>
      </c>
      <c r="I4830" t="inlineStr">
        <is>
          <t>Carina Double Wide Media Storage Towers in Natural &amp; Black</t>
        </is>
      </c>
      <c r="J4830" s="8" t="n">
        <v>1</v>
      </c>
      <c r="K4830" s="10" t="n">
        <v>0.2</v>
      </c>
      <c r="L4830" s="11" t="n">
        <v>64.78400000000001</v>
      </c>
      <c r="M4830" s="11">
        <f>L4830-N4830</f>
        <v>77.74080000000001</v>
      </c>
      <c r="N4830" s="11" t="n">
        <v>-12.9568</v>
      </c>
      <c r="O4830">
        <f>IF(L4830=0,"—",N4830/L4830)</f>
        <v>-0.19999999999999998</v>
      </c>
      <c r="P4830" t="inlineStr">
        <is>
          <t>East</t>
        </is>
      </c>
      <c r="Q4830" t="inlineStr">
        <is>
          <t>Corporate</t>
        </is>
      </c>
    </row>
    <row r="4831">
      <c r="A4831" s="8" t="n">
        <v>9938</v>
      </c>
      <c r="B4831" t="inlineStr">
        <is>
          <t>CA-2016-164889</t>
        </is>
      </c>
      <c r="C4831" s="9" t="n">
        <v>42524</v>
      </c>
      <c r="D4831" s="8" t="n">
        <v>2016</v>
      </c>
      <c r="E4831" s="8" t="n">
        <v>6</v>
      </c>
      <c r="F4831" t="inlineStr">
        <is>
          <t>2016-06</t>
        </is>
      </c>
      <c r="G4831" t="inlineStr">
        <is>
          <t>Furniture</t>
        </is>
      </c>
      <c r="H4831" t="inlineStr">
        <is>
          <t>Tables</t>
        </is>
      </c>
      <c r="I4831" t="inlineStr">
        <is>
          <t>Hon 61000 Series Interactive Training Tables</t>
        </is>
      </c>
      <c r="J4831" s="8" t="n">
        <v>2</v>
      </c>
      <c r="K4831" s="10" t="n">
        <v>0.2</v>
      </c>
      <c r="L4831" s="11" t="n">
        <v>71.08799999999999</v>
      </c>
      <c r="M4831" s="11">
        <f>L4831-N4831</f>
        <v>72.86519999999999</v>
      </c>
      <c r="N4831" s="11" t="n">
        <v>-1.7772</v>
      </c>
      <c r="O4831">
        <f>IF(L4831=0,"—",N4831/L4831)</f>
        <v>-0.025</v>
      </c>
      <c r="P4831" t="inlineStr">
        <is>
          <t>West</t>
        </is>
      </c>
      <c r="Q4831" t="inlineStr">
        <is>
          <t>Corporate</t>
        </is>
      </c>
    </row>
    <row r="4832">
      <c r="A4832" s="8" t="n">
        <v>2604</v>
      </c>
      <c r="B4832" t="inlineStr">
        <is>
          <t>CA-2016-165848</t>
        </is>
      </c>
      <c r="C4832" s="9" t="n">
        <v>42525</v>
      </c>
      <c r="D4832" s="8" t="n">
        <v>2016</v>
      </c>
      <c r="E4832" s="8" t="n">
        <v>6</v>
      </c>
      <c r="F4832" t="inlineStr">
        <is>
          <t>2016-06</t>
        </is>
      </c>
      <c r="G4832" t="inlineStr">
        <is>
          <t>Furniture</t>
        </is>
      </c>
      <c r="H4832" t="inlineStr">
        <is>
          <t>Bookcases</t>
        </is>
      </c>
      <c r="I4832" t="inlineStr">
        <is>
          <t>Sauder Inglewood Library Bookcases</t>
        </is>
      </c>
      <c r="J4832" s="8" t="n">
        <v>1</v>
      </c>
      <c r="K4832" s="10" t="n">
        <v>0.2</v>
      </c>
      <c r="L4832" s="11" t="n">
        <v>136.784</v>
      </c>
      <c r="M4832" s="11">
        <f>L4832-N4832</f>
        <v>131.6546</v>
      </c>
      <c r="N4832" s="11" t="n">
        <v>5.1294</v>
      </c>
      <c r="O4832">
        <f>IF(L4832=0,"—",N4832/L4832)</f>
        <v>0.037500000000000006</v>
      </c>
      <c r="P4832" t="inlineStr">
        <is>
          <t>East</t>
        </is>
      </c>
      <c r="Q4832" t="inlineStr">
        <is>
          <t>Consumer</t>
        </is>
      </c>
    </row>
    <row r="4833">
      <c r="A4833" s="8" t="n">
        <v>2605</v>
      </c>
      <c r="B4833" t="inlineStr">
        <is>
          <t>CA-2016-165848</t>
        </is>
      </c>
      <c r="C4833" s="9" t="n">
        <v>42525</v>
      </c>
      <c r="D4833" s="8" t="n">
        <v>2016</v>
      </c>
      <c r="E4833" s="8" t="n">
        <v>6</v>
      </c>
      <c r="F4833" t="inlineStr">
        <is>
          <t>2016-06</t>
        </is>
      </c>
      <c r="G4833" t="inlineStr">
        <is>
          <t>Furniture</t>
        </is>
      </c>
      <c r="H4833" t="inlineStr">
        <is>
          <t>Furnishings</t>
        </is>
      </c>
      <c r="I4833" t="inlineStr">
        <is>
          <t>Linden 10" Round Wall Clock, Black</t>
        </is>
      </c>
      <c r="J4833" s="8" t="n">
        <v>4</v>
      </c>
      <c r="K4833" s="10" t="n">
        <v>0</v>
      </c>
      <c r="L4833" s="11" t="n">
        <v>61.12</v>
      </c>
      <c r="M4833" s="11">
        <f>L4833-N4833</f>
        <v>40.3392</v>
      </c>
      <c r="N4833" s="11" t="n">
        <v>20.7808</v>
      </c>
      <c r="O4833">
        <f>IF(L4833=0,"—",N4833/L4833)</f>
        <v>0.34</v>
      </c>
      <c r="P4833" t="inlineStr">
        <is>
          <t>East</t>
        </is>
      </c>
      <c r="Q4833" t="inlineStr">
        <is>
          <t>Consumer</t>
        </is>
      </c>
    </row>
    <row r="4834">
      <c r="A4834" s="8" t="n">
        <v>241</v>
      </c>
      <c r="B4834" t="inlineStr">
        <is>
          <t>CA-2016-157749</t>
        </is>
      </c>
      <c r="C4834" s="9" t="n">
        <v>42525</v>
      </c>
      <c r="D4834" s="8" t="n">
        <v>2016</v>
      </c>
      <c r="E4834" s="8" t="n">
        <v>6</v>
      </c>
      <c r="F4834" t="inlineStr">
        <is>
          <t>2016-06</t>
        </is>
      </c>
      <c r="G4834" t="inlineStr">
        <is>
          <t>Technology</t>
        </is>
      </c>
      <c r="H4834" t="inlineStr">
        <is>
          <t>Phones</t>
        </is>
      </c>
      <c r="I4834" t="inlineStr">
        <is>
          <t>PureGear Roll-On Screen Protector</t>
        </is>
      </c>
      <c r="J4834" s="8" t="n">
        <v>2</v>
      </c>
      <c r="K4834" s="10" t="n">
        <v>0.2</v>
      </c>
      <c r="L4834" s="11" t="n">
        <v>31.984</v>
      </c>
      <c r="M4834" s="11">
        <f>L4834-N4834</f>
        <v>20.7896</v>
      </c>
      <c r="N4834" s="11" t="n">
        <v>11.1944</v>
      </c>
      <c r="O4834">
        <f>IF(L4834=0,"—",N4834/L4834)</f>
        <v>0.35</v>
      </c>
      <c r="P4834" t="inlineStr">
        <is>
          <t>Central</t>
        </is>
      </c>
      <c r="Q4834" t="inlineStr">
        <is>
          <t>Consumer</t>
        </is>
      </c>
    </row>
    <row r="4835">
      <c r="A4835" s="8" t="n">
        <v>2603</v>
      </c>
      <c r="B4835" t="inlineStr">
        <is>
          <t>CA-2016-165848</t>
        </is>
      </c>
      <c r="C4835" s="9" t="n">
        <v>42525</v>
      </c>
      <c r="D4835" s="8" t="n">
        <v>2016</v>
      </c>
      <c r="E4835" s="8" t="n">
        <v>6</v>
      </c>
      <c r="F4835" t="inlineStr">
        <is>
          <t>2016-06</t>
        </is>
      </c>
      <c r="G4835" t="inlineStr">
        <is>
          <t>Technology</t>
        </is>
      </c>
      <c r="H4835" t="inlineStr">
        <is>
          <t>Machines</t>
        </is>
      </c>
      <c r="I4835" t="inlineStr">
        <is>
          <t>Panasonic KX MC6040 Color Laser Multifunction Printer</t>
        </is>
      </c>
      <c r="J4835" s="8" t="n">
        <v>3</v>
      </c>
      <c r="K4835" s="10" t="n">
        <v>0</v>
      </c>
      <c r="L4835" s="11" t="n">
        <v>1349.85</v>
      </c>
      <c r="M4835" s="11">
        <f>L4835-N4835</f>
        <v>985.3905</v>
      </c>
      <c r="N4835" s="11" t="n">
        <v>364.4595</v>
      </c>
      <c r="O4835">
        <f>IF(L4835=0,"—",N4835/L4835)</f>
        <v>0.27</v>
      </c>
      <c r="P4835" t="inlineStr">
        <is>
          <t>East</t>
        </is>
      </c>
      <c r="Q4835" t="inlineStr">
        <is>
          <t>Consumer</t>
        </is>
      </c>
    </row>
    <row r="4836">
      <c r="A4836" s="8" t="n">
        <v>2602</v>
      </c>
      <c r="B4836" t="inlineStr">
        <is>
          <t>CA-2016-165848</t>
        </is>
      </c>
      <c r="C4836" s="9" t="n">
        <v>42525</v>
      </c>
      <c r="D4836" s="8" t="n">
        <v>2016</v>
      </c>
      <c r="E4836" s="8" t="n">
        <v>6</v>
      </c>
      <c r="F4836" t="inlineStr">
        <is>
          <t>2016-06</t>
        </is>
      </c>
      <c r="G4836" t="inlineStr">
        <is>
          <t>Office Supplies</t>
        </is>
      </c>
      <c r="H4836" t="inlineStr">
        <is>
          <t>Paper</t>
        </is>
      </c>
      <c r="I4836" t="inlineStr">
        <is>
          <t>Easy-staple paper</t>
        </is>
      </c>
      <c r="J4836" s="8" t="n">
        <v>3</v>
      </c>
      <c r="K4836" s="10" t="n">
        <v>0</v>
      </c>
      <c r="L4836" s="11" t="n">
        <v>14.94</v>
      </c>
      <c r="M4836" s="11">
        <f>L4836-N4836</f>
        <v>7.9182</v>
      </c>
      <c r="N4836" s="11" t="n">
        <v>7.0218</v>
      </c>
      <c r="O4836">
        <f>IF(L4836=0,"—",N4836/L4836)</f>
        <v>0.47000000000000003</v>
      </c>
      <c r="P4836" t="inlineStr">
        <is>
          <t>East</t>
        </is>
      </c>
      <c r="Q4836" t="inlineStr">
        <is>
          <t>Consumer</t>
        </is>
      </c>
    </row>
    <row r="4837">
      <c r="A4837" s="8" t="n">
        <v>242</v>
      </c>
      <c r="B4837" t="inlineStr">
        <is>
          <t>CA-2016-157749</t>
        </is>
      </c>
      <c r="C4837" s="9" t="n">
        <v>42525</v>
      </c>
      <c r="D4837" s="8" t="n">
        <v>2016</v>
      </c>
      <c r="E4837" s="8" t="n">
        <v>6</v>
      </c>
      <c r="F4837" t="inlineStr">
        <is>
          <t>2016-06</t>
        </is>
      </c>
      <c r="G4837" t="inlineStr">
        <is>
          <t>Furniture</t>
        </is>
      </c>
      <c r="H4837" t="inlineStr">
        <is>
          <t>Tables</t>
        </is>
      </c>
      <c r="I4837" t="inlineStr">
        <is>
          <t>KI Conference Tables</t>
        </is>
      </c>
      <c r="J4837" s="8" t="n">
        <v>5</v>
      </c>
      <c r="K4837" s="10" t="n">
        <v>0.5</v>
      </c>
      <c r="L4837" s="11" t="n">
        <v>177.225</v>
      </c>
      <c r="M4837" s="11">
        <f>L4837-N4837</f>
        <v>297.738</v>
      </c>
      <c r="N4837" s="11" t="n">
        <v>-120.513</v>
      </c>
      <c r="O4837">
        <f>IF(L4837=0,"—",N4837/L4837)</f>
        <v>-0.68</v>
      </c>
      <c r="P4837" t="inlineStr">
        <is>
          <t>Central</t>
        </is>
      </c>
      <c r="Q4837" t="inlineStr">
        <is>
          <t>Consumer</t>
        </is>
      </c>
    </row>
    <row r="4838">
      <c r="A4838" s="8" t="n">
        <v>240</v>
      </c>
      <c r="B4838" t="inlineStr">
        <is>
          <t>CA-2016-157749</t>
        </is>
      </c>
      <c r="C4838" s="9" t="n">
        <v>42525</v>
      </c>
      <c r="D4838" s="8" t="n">
        <v>2016</v>
      </c>
      <c r="E4838" s="8" t="n">
        <v>6</v>
      </c>
      <c r="F4838" t="inlineStr">
        <is>
          <t>2016-06</t>
        </is>
      </c>
      <c r="G4838" t="inlineStr">
        <is>
          <t>Furniture</t>
        </is>
      </c>
      <c r="H4838" t="inlineStr">
        <is>
          <t>Furnishings</t>
        </is>
      </c>
      <c r="I4838" t="inlineStr">
        <is>
          <t>Staple-based wall hangings</t>
        </is>
      </c>
      <c r="J4838" s="8" t="n">
        <v>3</v>
      </c>
      <c r="K4838" s="10" t="n">
        <v>0.6</v>
      </c>
      <c r="L4838" s="11" t="n">
        <v>11.688</v>
      </c>
      <c r="M4838" s="11">
        <f>L4838-N4838</f>
        <v>16.3632</v>
      </c>
      <c r="N4838" s="11" t="n">
        <v>-4.6752</v>
      </c>
      <c r="O4838">
        <f>IF(L4838=0,"—",N4838/L4838)</f>
        <v>-0.4</v>
      </c>
      <c r="P4838" t="inlineStr">
        <is>
          <t>Central</t>
        </is>
      </c>
      <c r="Q4838" t="inlineStr">
        <is>
          <t>Consumer</t>
        </is>
      </c>
    </row>
    <row r="4839">
      <c r="A4839" s="8" t="n">
        <v>70</v>
      </c>
      <c r="B4839" t="inlineStr">
        <is>
          <t>CA-2016-119823</t>
        </is>
      </c>
      <c r="C4839" s="9" t="n">
        <v>42525</v>
      </c>
      <c r="D4839" s="8" t="n">
        <v>2016</v>
      </c>
      <c r="E4839" s="8" t="n">
        <v>6</v>
      </c>
      <c r="F4839" t="inlineStr">
        <is>
          <t>2016-06</t>
        </is>
      </c>
      <c r="G4839" t="inlineStr">
        <is>
          <t>Office Supplies</t>
        </is>
      </c>
      <c r="H4839" t="inlineStr">
        <is>
          <t>Paper</t>
        </is>
      </c>
      <c r="I4839" t="inlineStr">
        <is>
          <t>Snap-A-Way Black Print Carbonless Ruled Speed Letter, Triplicate</t>
        </is>
      </c>
      <c r="J4839" s="8" t="n">
        <v>2</v>
      </c>
      <c r="K4839" s="10" t="n">
        <v>0</v>
      </c>
      <c r="L4839" s="11" t="n">
        <v>75.88</v>
      </c>
      <c r="M4839" s="11">
        <f>L4839-N4839</f>
        <v>40.21639999999999</v>
      </c>
      <c r="N4839" s="11" t="n">
        <v>35.6636</v>
      </c>
      <c r="O4839">
        <f>IF(L4839=0,"—",N4839/L4839)</f>
        <v>0.4700000000000001</v>
      </c>
      <c r="P4839" t="inlineStr">
        <is>
          <t>South</t>
        </is>
      </c>
      <c r="Q4839" t="inlineStr">
        <is>
          <t>Consumer</t>
        </is>
      </c>
    </row>
    <row r="4840">
      <c r="A4840" s="8" t="n">
        <v>239</v>
      </c>
      <c r="B4840" t="inlineStr">
        <is>
          <t>CA-2016-157749</t>
        </is>
      </c>
      <c r="C4840" s="9" t="n">
        <v>42525</v>
      </c>
      <c r="D4840" s="8" t="n">
        <v>2016</v>
      </c>
      <c r="E4840" s="8" t="n">
        <v>6</v>
      </c>
      <c r="F4840" t="inlineStr">
        <is>
          <t>2016-06</t>
        </is>
      </c>
      <c r="G4840" t="inlineStr">
        <is>
          <t>Furniture</t>
        </is>
      </c>
      <c r="H4840" t="inlineStr">
        <is>
          <t>Furnishings</t>
        </is>
      </c>
      <c r="I4840" t="inlineStr">
        <is>
          <t>Luxo Professional Fluorescent Magnifier Lamp with Clamp-Mount Base</t>
        </is>
      </c>
      <c r="J4840" s="8" t="n">
        <v>5</v>
      </c>
      <c r="K4840" s="10" t="n">
        <v>0.6</v>
      </c>
      <c r="L4840" s="11" t="n">
        <v>419.68</v>
      </c>
      <c r="M4840" s="11">
        <f>L4840-N4840</f>
        <v>776.408</v>
      </c>
      <c r="N4840" s="11" t="n">
        <v>-356.728</v>
      </c>
      <c r="O4840">
        <f>IF(L4840=0,"—",N4840/L4840)</f>
        <v>-0.85</v>
      </c>
      <c r="P4840" t="inlineStr">
        <is>
          <t>Central</t>
        </is>
      </c>
      <c r="Q4840" t="inlineStr">
        <is>
          <t>Consumer</t>
        </is>
      </c>
    </row>
    <row r="4841">
      <c r="A4841" s="8" t="n">
        <v>243</v>
      </c>
      <c r="B4841" t="inlineStr">
        <is>
          <t>CA-2016-157749</t>
        </is>
      </c>
      <c r="C4841" s="9" t="n">
        <v>42525</v>
      </c>
      <c r="D4841" s="8" t="n">
        <v>2016</v>
      </c>
      <c r="E4841" s="8" t="n">
        <v>6</v>
      </c>
      <c r="F4841" t="inlineStr">
        <is>
          <t>2016-06</t>
        </is>
      </c>
      <c r="G4841" t="inlineStr">
        <is>
          <t>Furniture</t>
        </is>
      </c>
      <c r="H4841" t="inlineStr">
        <is>
          <t>Furnishings</t>
        </is>
      </c>
      <c r="I4841" t="inlineStr">
        <is>
          <t>Eldon 100 Class Desk Accessories</t>
        </is>
      </c>
      <c r="J4841" s="8" t="n">
        <v>3</v>
      </c>
      <c r="K4841" s="10" t="n">
        <v>0.6</v>
      </c>
      <c r="L4841" s="11" t="n">
        <v>4.044</v>
      </c>
      <c r="M4841" s="11">
        <f>L4841-N4841</f>
        <v>6.8748</v>
      </c>
      <c r="N4841" s="11" t="n">
        <v>-2.8308</v>
      </c>
      <c r="O4841">
        <f>IF(L4841=0,"—",N4841/L4841)</f>
        <v>-0.7000000000000001</v>
      </c>
      <c r="P4841" t="inlineStr">
        <is>
          <t>Central</t>
        </is>
      </c>
      <c r="Q4841" t="inlineStr">
        <is>
          <t>Consumer</t>
        </is>
      </c>
    </row>
    <row r="4842">
      <c r="A4842" s="8" t="n">
        <v>244</v>
      </c>
      <c r="B4842" t="inlineStr">
        <is>
          <t>CA-2016-157749</t>
        </is>
      </c>
      <c r="C4842" s="9" t="n">
        <v>42525</v>
      </c>
      <c r="D4842" s="8" t="n">
        <v>2016</v>
      </c>
      <c r="E4842" s="8" t="n">
        <v>6</v>
      </c>
      <c r="F4842" t="inlineStr">
        <is>
          <t>2016-06</t>
        </is>
      </c>
      <c r="G4842" t="inlineStr">
        <is>
          <t>Office Supplies</t>
        </is>
      </c>
      <c r="H4842" t="inlineStr">
        <is>
          <t>Art</t>
        </is>
      </c>
      <c r="I4842" t="inlineStr">
        <is>
          <t>Binney &amp; Smith Crayola Metallic Colored Pencils, 8-Color Set</t>
        </is>
      </c>
      <c r="J4842" s="8" t="n">
        <v>2</v>
      </c>
      <c r="K4842" s="10" t="n">
        <v>0.2</v>
      </c>
      <c r="L4842" s="11" t="n">
        <v>7.408</v>
      </c>
      <c r="M4842" s="11">
        <f>L4842-N4842</f>
        <v>6.2042</v>
      </c>
      <c r="N4842" s="11" t="n">
        <v>1.2038</v>
      </c>
      <c r="O4842">
        <f>IF(L4842=0,"—",N4842/L4842)</f>
        <v>0.16249999999999998</v>
      </c>
      <c r="P4842" t="inlineStr">
        <is>
          <t>Central</t>
        </is>
      </c>
      <c r="Q4842" t="inlineStr">
        <is>
          <t>Consumer</t>
        </is>
      </c>
    </row>
    <row r="4843">
      <c r="A4843" s="8" t="n">
        <v>238</v>
      </c>
      <c r="B4843" t="inlineStr">
        <is>
          <t>CA-2016-157749</t>
        </is>
      </c>
      <c r="C4843" s="9" t="n">
        <v>42525</v>
      </c>
      <c r="D4843" s="8" t="n">
        <v>2016</v>
      </c>
      <c r="E4843" s="8" t="n">
        <v>6</v>
      </c>
      <c r="F4843" t="inlineStr">
        <is>
          <t>2016-06</t>
        </is>
      </c>
      <c r="G4843" t="inlineStr">
        <is>
          <t>Office Supplies</t>
        </is>
      </c>
      <c r="H4843" t="inlineStr">
        <is>
          <t>Paper</t>
        </is>
      </c>
      <c r="I4843" t="inlineStr">
        <is>
          <t>Xerox 1957</t>
        </is>
      </c>
      <c r="J4843" s="8" t="n">
        <v>5</v>
      </c>
      <c r="K4843" s="10" t="n">
        <v>0.2</v>
      </c>
      <c r="L4843" s="11" t="n">
        <v>25.92</v>
      </c>
      <c r="M4843" s="11">
        <f>L4843-N4843</f>
        <v>16.524</v>
      </c>
      <c r="N4843" s="11" t="n">
        <v>9.396000000000001</v>
      </c>
      <c r="O4843">
        <f>IF(L4843=0,"—",N4843/L4843)</f>
        <v>0.3625</v>
      </c>
      <c r="P4843" t="inlineStr">
        <is>
          <t>Central</t>
        </is>
      </c>
      <c r="Q4843" t="inlineStr">
        <is>
          <t>Consumer</t>
        </is>
      </c>
    </row>
    <row r="4844">
      <c r="A4844" s="8" t="n">
        <v>5524</v>
      </c>
      <c r="B4844" t="inlineStr">
        <is>
          <t>CA-2016-110982</t>
        </is>
      </c>
      <c r="C4844" s="9" t="n">
        <v>42526</v>
      </c>
      <c r="D4844" s="8" t="n">
        <v>2016</v>
      </c>
      <c r="E4844" s="8" t="n">
        <v>6</v>
      </c>
      <c r="F4844" t="inlineStr">
        <is>
          <t>2016-06</t>
        </is>
      </c>
      <c r="G4844" t="inlineStr">
        <is>
          <t>Office Supplies</t>
        </is>
      </c>
      <c r="H4844" t="inlineStr">
        <is>
          <t>Appliances</t>
        </is>
      </c>
      <c r="I4844" t="inlineStr">
        <is>
          <t>Acco 6 Outlet Guardian Premium Surge Suppressor</t>
        </is>
      </c>
      <c r="J4844" s="8" t="n">
        <v>4</v>
      </c>
      <c r="K4844" s="10" t="n">
        <v>0</v>
      </c>
      <c r="L4844" s="11" t="n">
        <v>58.24</v>
      </c>
      <c r="M4844" s="11">
        <f>L4844-N4844</f>
        <v>42.5152</v>
      </c>
      <c r="N4844" s="11" t="n">
        <v>15.7248</v>
      </c>
      <c r="O4844">
        <f>IF(L4844=0,"—",N4844/L4844)</f>
        <v>0.27</v>
      </c>
      <c r="P4844" t="inlineStr">
        <is>
          <t>West</t>
        </is>
      </c>
      <c r="Q4844" t="inlineStr">
        <is>
          <t>Consumer</t>
        </is>
      </c>
    </row>
    <row r="4845">
      <c r="A4845" s="8" t="n">
        <v>3727</v>
      </c>
      <c r="B4845" t="inlineStr">
        <is>
          <t>CA-2016-165169</t>
        </is>
      </c>
      <c r="C4845" s="9" t="n">
        <v>42526</v>
      </c>
      <c r="D4845" s="8" t="n">
        <v>2016</v>
      </c>
      <c r="E4845" s="8" t="n">
        <v>6</v>
      </c>
      <c r="F4845" t="inlineStr">
        <is>
          <t>2016-06</t>
        </is>
      </c>
      <c r="G4845" t="inlineStr">
        <is>
          <t>Office Supplies</t>
        </is>
      </c>
      <c r="H4845" t="inlineStr">
        <is>
          <t>Storage</t>
        </is>
      </c>
      <c r="I4845" t="inlineStr">
        <is>
          <t>Standard Rollaway File with Lock</t>
        </is>
      </c>
      <c r="J4845" s="8" t="n">
        <v>2</v>
      </c>
      <c r="K4845" s="10" t="n">
        <v>0</v>
      </c>
      <c r="L4845" s="11" t="n">
        <v>360.38</v>
      </c>
      <c r="M4845" s="11">
        <f>L4845-N4845</f>
        <v>266.6812</v>
      </c>
      <c r="N4845" s="11" t="n">
        <v>93.69880000000001</v>
      </c>
      <c r="O4845">
        <f>IF(L4845=0,"—",N4845/L4845)</f>
        <v>0.26</v>
      </c>
      <c r="P4845" t="inlineStr">
        <is>
          <t>East</t>
        </is>
      </c>
      <c r="Q4845" t="inlineStr">
        <is>
          <t>Consumer</t>
        </is>
      </c>
    </row>
    <row r="4846">
      <c r="A4846" s="8" t="n">
        <v>3728</v>
      </c>
      <c r="B4846" t="inlineStr">
        <is>
          <t>CA-2016-165169</t>
        </is>
      </c>
      <c r="C4846" s="9" t="n">
        <v>42526</v>
      </c>
      <c r="D4846" s="8" t="n">
        <v>2016</v>
      </c>
      <c r="E4846" s="8" t="n">
        <v>6</v>
      </c>
      <c r="F4846" t="inlineStr">
        <is>
          <t>2016-06</t>
        </is>
      </c>
      <c r="G4846" t="inlineStr">
        <is>
          <t>Office Supplies</t>
        </is>
      </c>
      <c r="H4846" t="inlineStr">
        <is>
          <t>Art</t>
        </is>
      </c>
      <c r="I4846" t="inlineStr">
        <is>
          <t>Newell 314</t>
        </is>
      </c>
      <c r="J4846" s="8" t="n">
        <v>2</v>
      </c>
      <c r="K4846" s="10" t="n">
        <v>0</v>
      </c>
      <c r="L4846" s="11" t="n">
        <v>11.16</v>
      </c>
      <c r="M4846" s="11">
        <f>L4846-N4846</f>
        <v>8.370000000000001</v>
      </c>
      <c r="N4846" s="11" t="n">
        <v>2.79</v>
      </c>
      <c r="O4846">
        <f>IF(L4846=0,"—",N4846/L4846)</f>
        <v>0.25</v>
      </c>
      <c r="P4846" t="inlineStr">
        <is>
          <t>East</t>
        </is>
      </c>
      <c r="Q4846" t="inlineStr">
        <is>
          <t>Consumer</t>
        </is>
      </c>
    </row>
    <row r="4847">
      <c r="A4847" s="8" t="n">
        <v>5523</v>
      </c>
      <c r="B4847" t="inlineStr">
        <is>
          <t>CA-2016-110982</t>
        </is>
      </c>
      <c r="C4847" s="9" t="n">
        <v>42526</v>
      </c>
      <c r="D4847" s="8" t="n">
        <v>2016</v>
      </c>
      <c r="E4847" s="8" t="n">
        <v>6</v>
      </c>
      <c r="F4847" t="inlineStr">
        <is>
          <t>2016-06</t>
        </is>
      </c>
      <c r="G4847" t="inlineStr">
        <is>
          <t>Office Supplies</t>
        </is>
      </c>
      <c r="H4847" t="inlineStr">
        <is>
          <t>Binders</t>
        </is>
      </c>
      <c r="I4847" t="inlineStr">
        <is>
          <t>Avery Non-Stick Binders</t>
        </is>
      </c>
      <c r="J4847" s="8" t="n">
        <v>6</v>
      </c>
      <c r="K4847" s="10" t="n">
        <v>0.2</v>
      </c>
      <c r="L4847" s="11" t="n">
        <v>21.552</v>
      </c>
      <c r="M4847" s="11">
        <f>L4847-N4847</f>
        <v>14.5476</v>
      </c>
      <c r="N4847" s="11" t="n">
        <v>7.0044</v>
      </c>
      <c r="O4847">
        <f>IF(L4847=0,"—",N4847/L4847)</f>
        <v>0.325</v>
      </c>
      <c r="P4847" t="inlineStr">
        <is>
          <t>West</t>
        </is>
      </c>
      <c r="Q4847" t="inlineStr">
        <is>
          <t>Consumer</t>
        </is>
      </c>
    </row>
    <row r="4848">
      <c r="A4848" s="8" t="n">
        <v>3729</v>
      </c>
      <c r="B4848" t="inlineStr">
        <is>
          <t>CA-2016-165169</t>
        </is>
      </c>
      <c r="C4848" s="9" t="n">
        <v>42526</v>
      </c>
      <c r="D4848" s="8" t="n">
        <v>2016</v>
      </c>
      <c r="E4848" s="8" t="n">
        <v>6</v>
      </c>
      <c r="F4848" t="inlineStr">
        <is>
          <t>2016-06</t>
        </is>
      </c>
      <c r="G4848" t="inlineStr">
        <is>
          <t>Office Supplies</t>
        </is>
      </c>
      <c r="H4848" t="inlineStr">
        <is>
          <t>Labels</t>
        </is>
      </c>
      <c r="I4848" t="inlineStr">
        <is>
          <t>Avery White Multi-Purpose Labels</t>
        </is>
      </c>
      <c r="J4848" s="8" t="n">
        <v>3</v>
      </c>
      <c r="K4848" s="10" t="n">
        <v>0</v>
      </c>
      <c r="L4848" s="11" t="n">
        <v>14.94</v>
      </c>
      <c r="M4848" s="11">
        <f>L4848-N4848</f>
        <v>8.067599999999999</v>
      </c>
      <c r="N4848" s="11" t="n">
        <v>6.8724</v>
      </c>
      <c r="O4848">
        <f>IF(L4848=0,"—",N4848/L4848)</f>
        <v>0.46</v>
      </c>
      <c r="P4848" t="inlineStr">
        <is>
          <t>East</t>
        </is>
      </c>
      <c r="Q4848" t="inlineStr">
        <is>
          <t>Consumer</t>
        </is>
      </c>
    </row>
    <row r="4849">
      <c r="A4849" s="8" t="n">
        <v>1134</v>
      </c>
      <c r="B4849" t="inlineStr">
        <is>
          <t>US-2016-134908</t>
        </is>
      </c>
      <c r="C4849" s="9" t="n">
        <v>42526</v>
      </c>
      <c r="D4849" s="8" t="n">
        <v>2016</v>
      </c>
      <c r="E4849" s="8" t="n">
        <v>6</v>
      </c>
      <c r="F4849" t="inlineStr">
        <is>
          <t>2016-06</t>
        </is>
      </c>
      <c r="G4849" t="inlineStr">
        <is>
          <t>Office Supplies</t>
        </is>
      </c>
      <c r="H4849" t="inlineStr">
        <is>
          <t>Storage</t>
        </is>
      </c>
      <c r="I4849" t="inlineStr">
        <is>
          <t>Eldon Base for stackable storage shelf, platinum</t>
        </is>
      </c>
      <c r="J4849" s="8" t="n">
        <v>4</v>
      </c>
      <c r="K4849" s="10" t="n">
        <v>0.2</v>
      </c>
      <c r="L4849" s="11" t="n">
        <v>124.608</v>
      </c>
      <c r="M4849" s="11">
        <f>L4849-N4849</f>
        <v>147.972</v>
      </c>
      <c r="N4849" s="11" t="n">
        <v>-23.364</v>
      </c>
      <c r="O4849">
        <f>IF(L4849=0,"—",N4849/L4849)</f>
        <v>-0.1875</v>
      </c>
      <c r="P4849" t="inlineStr">
        <is>
          <t>East</t>
        </is>
      </c>
      <c r="Q4849" t="inlineStr">
        <is>
          <t>Home Office</t>
        </is>
      </c>
    </row>
    <row r="4850">
      <c r="A4850" s="8" t="n">
        <v>1135</v>
      </c>
      <c r="B4850" t="inlineStr">
        <is>
          <t>US-2016-134908</t>
        </is>
      </c>
      <c r="C4850" s="9" t="n">
        <v>42526</v>
      </c>
      <c r="D4850" s="8" t="n">
        <v>2016</v>
      </c>
      <c r="E4850" s="8" t="n">
        <v>6</v>
      </c>
      <c r="F4850" t="inlineStr">
        <is>
          <t>2016-06</t>
        </is>
      </c>
      <c r="G4850" t="inlineStr">
        <is>
          <t>Office Supplies</t>
        </is>
      </c>
      <c r="H4850" t="inlineStr">
        <is>
          <t>Labels</t>
        </is>
      </c>
      <c r="I4850" t="inlineStr">
        <is>
          <t>Avery 502</t>
        </is>
      </c>
      <c r="J4850" s="8" t="n">
        <v>3</v>
      </c>
      <c r="K4850" s="10" t="n">
        <v>0.2</v>
      </c>
      <c r="L4850" s="11" t="n">
        <v>7.56</v>
      </c>
      <c r="M4850" s="11">
        <f>L4850-N4850</f>
        <v>4.914</v>
      </c>
      <c r="N4850" s="11" t="n">
        <v>2.646</v>
      </c>
      <c r="O4850">
        <f>IF(L4850=0,"—",N4850/L4850)</f>
        <v>0.35000000000000003</v>
      </c>
      <c r="P4850" t="inlineStr">
        <is>
          <t>East</t>
        </is>
      </c>
      <c r="Q4850" t="inlineStr">
        <is>
          <t>Home Office</t>
        </is>
      </c>
    </row>
    <row r="4851">
      <c r="A4851" s="8" t="n">
        <v>9375</v>
      </c>
      <c r="B4851" t="inlineStr">
        <is>
          <t>CA-2016-149671</t>
        </is>
      </c>
      <c r="C4851" s="9" t="n">
        <v>42526</v>
      </c>
      <c r="D4851" s="8" t="n">
        <v>2016</v>
      </c>
      <c r="E4851" s="8" t="n">
        <v>6</v>
      </c>
      <c r="F4851" t="inlineStr">
        <is>
          <t>2016-06</t>
        </is>
      </c>
      <c r="G4851" t="inlineStr">
        <is>
          <t>Office Supplies</t>
        </is>
      </c>
      <c r="H4851" t="inlineStr">
        <is>
          <t>Supplies</t>
        </is>
      </c>
      <c r="I4851" t="inlineStr">
        <is>
          <t>Acme Box Cutter Scissors</t>
        </is>
      </c>
      <c r="J4851" s="8" t="n">
        <v>6</v>
      </c>
      <c r="K4851" s="10" t="n">
        <v>0</v>
      </c>
      <c r="L4851" s="11" t="n">
        <v>61.38</v>
      </c>
      <c r="M4851" s="11">
        <f>L4851-N4851</f>
        <v>45.4212</v>
      </c>
      <c r="N4851" s="11" t="n">
        <v>15.9588</v>
      </c>
      <c r="O4851">
        <f>IF(L4851=0,"—",N4851/L4851)</f>
        <v>0.26</v>
      </c>
      <c r="P4851" t="inlineStr">
        <is>
          <t>West</t>
        </is>
      </c>
      <c r="Q4851" t="inlineStr">
        <is>
          <t>Corporate</t>
        </is>
      </c>
    </row>
    <row r="4852">
      <c r="A4852" s="8" t="n">
        <v>9662</v>
      </c>
      <c r="B4852" t="inlineStr">
        <is>
          <t>CA-2016-160717</t>
        </is>
      </c>
      <c r="C4852" s="9" t="n">
        <v>42527</v>
      </c>
      <c r="D4852" s="8" t="n">
        <v>2016</v>
      </c>
      <c r="E4852" s="8" t="n">
        <v>6</v>
      </c>
      <c r="F4852" t="inlineStr">
        <is>
          <t>2016-06</t>
        </is>
      </c>
      <c r="G4852" t="inlineStr">
        <is>
          <t>Technology</t>
        </is>
      </c>
      <c r="H4852" t="inlineStr">
        <is>
          <t>Accessories</t>
        </is>
      </c>
      <c r="I4852" t="inlineStr">
        <is>
          <t>Rosewill 107 Normal Keys USB Wired Standard Keyboard</t>
        </is>
      </c>
      <c r="J4852" s="8" t="n">
        <v>2</v>
      </c>
      <c r="K4852" s="10" t="n">
        <v>0</v>
      </c>
      <c r="L4852" s="11" t="n">
        <v>26.96</v>
      </c>
      <c r="M4852" s="11">
        <f>L4852-N4852</f>
        <v>23.1856</v>
      </c>
      <c r="N4852" s="11" t="n">
        <v>3.7744</v>
      </c>
      <c r="O4852">
        <f>IF(L4852=0,"—",N4852/L4852)</f>
        <v>0.13999999999999999</v>
      </c>
      <c r="P4852" t="inlineStr">
        <is>
          <t>West</t>
        </is>
      </c>
      <c r="Q4852" t="inlineStr">
        <is>
          <t>Home Office</t>
        </is>
      </c>
    </row>
    <row r="4853">
      <c r="A4853" s="8" t="n">
        <v>265</v>
      </c>
      <c r="B4853" t="inlineStr">
        <is>
          <t>CA-2016-125318</t>
        </is>
      </c>
      <c r="C4853" s="9" t="n">
        <v>42527</v>
      </c>
      <c r="D4853" s="8" t="n">
        <v>2016</v>
      </c>
      <c r="E4853" s="8" t="n">
        <v>6</v>
      </c>
      <c r="F4853" t="inlineStr">
        <is>
          <t>2016-06</t>
        </is>
      </c>
      <c r="G4853" t="inlineStr">
        <is>
          <t>Technology</t>
        </is>
      </c>
      <c r="H4853" t="inlineStr">
        <is>
          <t>Phones</t>
        </is>
      </c>
      <c r="I4853" t="inlineStr">
        <is>
          <t>Cisco Small Business SPA 502G VoIP phone</t>
        </is>
      </c>
      <c r="J4853" s="8" t="n">
        <v>4</v>
      </c>
      <c r="K4853" s="10" t="n">
        <v>0.2</v>
      </c>
      <c r="L4853" s="11" t="n">
        <v>328.224</v>
      </c>
      <c r="M4853" s="11">
        <f>L4853-N4853</f>
        <v>299.5044</v>
      </c>
      <c r="N4853" s="11" t="n">
        <v>28.7196</v>
      </c>
      <c r="O4853">
        <f>IF(L4853=0,"—",N4853/L4853)</f>
        <v>0.08750000000000001</v>
      </c>
      <c r="P4853" t="inlineStr">
        <is>
          <t>Central</t>
        </is>
      </c>
      <c r="Q4853" t="inlineStr">
        <is>
          <t>Consumer</t>
        </is>
      </c>
    </row>
    <row r="4854">
      <c r="A4854" s="8" t="n">
        <v>9663</v>
      </c>
      <c r="B4854" t="inlineStr">
        <is>
          <t>CA-2016-160717</t>
        </is>
      </c>
      <c r="C4854" s="9" t="n">
        <v>42527</v>
      </c>
      <c r="D4854" s="8" t="n">
        <v>2016</v>
      </c>
      <c r="E4854" s="8" t="n">
        <v>6</v>
      </c>
      <c r="F4854" t="inlineStr">
        <is>
          <t>2016-06</t>
        </is>
      </c>
      <c r="G4854" t="inlineStr">
        <is>
          <t>Technology</t>
        </is>
      </c>
      <c r="H4854" t="inlineStr">
        <is>
          <t>Phones</t>
        </is>
      </c>
      <c r="I4854" t="inlineStr">
        <is>
          <t>Bose SoundLink Bluetooth Speaker</t>
        </is>
      </c>
      <c r="J4854" s="8" t="n">
        <v>3</v>
      </c>
      <c r="K4854" s="10" t="n">
        <v>0.2</v>
      </c>
      <c r="L4854" s="11" t="n">
        <v>477.6</v>
      </c>
      <c r="M4854" s="11">
        <f>L4854-N4854</f>
        <v>316.41</v>
      </c>
      <c r="N4854" s="11" t="n">
        <v>161.19</v>
      </c>
      <c r="O4854">
        <f>IF(L4854=0,"—",N4854/L4854)</f>
        <v>0.33749999999999997</v>
      </c>
      <c r="P4854" t="inlineStr">
        <is>
          <t>West</t>
        </is>
      </c>
      <c r="Q4854" t="inlineStr">
        <is>
          <t>Home Office</t>
        </is>
      </c>
    </row>
    <row r="4855">
      <c r="A4855" s="8" t="n">
        <v>5085</v>
      </c>
      <c r="B4855" t="inlineStr">
        <is>
          <t>CA-2016-108350</t>
        </is>
      </c>
      <c r="C4855" s="9" t="n">
        <v>42527</v>
      </c>
      <c r="D4855" s="8" t="n">
        <v>2016</v>
      </c>
      <c r="E4855" s="8" t="n">
        <v>6</v>
      </c>
      <c r="F4855" t="inlineStr">
        <is>
          <t>2016-06</t>
        </is>
      </c>
      <c r="G4855" t="inlineStr">
        <is>
          <t>Office Supplies</t>
        </is>
      </c>
      <c r="H4855" t="inlineStr">
        <is>
          <t>Paper</t>
        </is>
      </c>
      <c r="I4855" t="inlineStr">
        <is>
          <t>Xerox 1935</t>
        </is>
      </c>
      <c r="J4855" s="8" t="n">
        <v>4</v>
      </c>
      <c r="K4855" s="10" t="n">
        <v>0</v>
      </c>
      <c r="L4855" s="11" t="n">
        <v>105.52</v>
      </c>
      <c r="M4855" s="11">
        <f>L4855-N4855</f>
        <v>56.980799999999995</v>
      </c>
      <c r="N4855" s="11" t="n">
        <v>48.5392</v>
      </c>
      <c r="O4855">
        <f>IF(L4855=0,"—",N4855/L4855)</f>
        <v>0.46</v>
      </c>
      <c r="P4855" t="inlineStr">
        <is>
          <t>East</t>
        </is>
      </c>
      <c r="Q4855" t="inlineStr">
        <is>
          <t>Corporate</t>
        </is>
      </c>
    </row>
    <row r="4856">
      <c r="A4856" s="8" t="n">
        <v>9120</v>
      </c>
      <c r="B4856" t="inlineStr">
        <is>
          <t>US-2016-155971</t>
        </is>
      </c>
      <c r="C4856" s="9" t="n">
        <v>42527</v>
      </c>
      <c r="D4856" s="8" t="n">
        <v>2016</v>
      </c>
      <c r="E4856" s="8" t="n">
        <v>6</v>
      </c>
      <c r="F4856" t="inlineStr">
        <is>
          <t>2016-06</t>
        </is>
      </c>
      <c r="G4856" t="inlineStr">
        <is>
          <t>Office Supplies</t>
        </is>
      </c>
      <c r="H4856" t="inlineStr">
        <is>
          <t>Labels</t>
        </is>
      </c>
      <c r="I4856" t="inlineStr">
        <is>
          <t>Avery 488</t>
        </is>
      </c>
      <c r="J4856" s="8" t="n">
        <v>7</v>
      </c>
      <c r="K4856" s="10" t="n">
        <v>0</v>
      </c>
      <c r="L4856" s="11" t="n">
        <v>22.05</v>
      </c>
      <c r="M4856" s="11">
        <f>L4856-N4856</f>
        <v>11.466000000000001</v>
      </c>
      <c r="N4856" s="11" t="n">
        <v>10.584</v>
      </c>
      <c r="O4856">
        <f>IF(L4856=0,"—",N4856/L4856)</f>
        <v>0.48</v>
      </c>
      <c r="P4856" t="inlineStr">
        <is>
          <t>West</t>
        </is>
      </c>
      <c r="Q4856" t="inlineStr">
        <is>
          <t>Home Office</t>
        </is>
      </c>
    </row>
    <row r="4857">
      <c r="A4857" s="8" t="n">
        <v>434</v>
      </c>
      <c r="B4857" t="inlineStr">
        <is>
          <t>CA-2016-127369</t>
        </is>
      </c>
      <c r="C4857" s="9" t="n">
        <v>42527</v>
      </c>
      <c r="D4857" s="8" t="n">
        <v>2016</v>
      </c>
      <c r="E4857" s="8" t="n">
        <v>6</v>
      </c>
      <c r="F4857" t="inlineStr">
        <is>
          <t>2016-06</t>
        </is>
      </c>
      <c r="G4857" t="inlineStr">
        <is>
          <t>Office Supplies</t>
        </is>
      </c>
      <c r="H4857" t="inlineStr">
        <is>
          <t>Storage</t>
        </is>
      </c>
      <c r="I4857" t="inlineStr">
        <is>
          <t>Letter Size Cart</t>
        </is>
      </c>
      <c r="J4857" s="8" t="n">
        <v>5</v>
      </c>
      <c r="K4857" s="10" t="n">
        <v>0</v>
      </c>
      <c r="L4857" s="11" t="n">
        <v>714.3</v>
      </c>
      <c r="M4857" s="11">
        <f>L4857-N4857</f>
        <v>507.15299999999996</v>
      </c>
      <c r="N4857" s="11" t="n">
        <v>207.147</v>
      </c>
      <c r="O4857">
        <f>IF(L4857=0,"—",N4857/L4857)</f>
        <v>0.29</v>
      </c>
      <c r="P4857" t="inlineStr">
        <is>
          <t>East</t>
        </is>
      </c>
      <c r="Q4857" t="inlineStr">
        <is>
          <t>Consumer</t>
        </is>
      </c>
    </row>
    <row r="4858">
      <c r="A4858" s="8" t="n">
        <v>5533</v>
      </c>
      <c r="B4858" t="inlineStr">
        <is>
          <t>US-2016-167472</t>
        </is>
      </c>
      <c r="C4858" s="9" t="n">
        <v>42527</v>
      </c>
      <c r="D4858" s="8" t="n">
        <v>2016</v>
      </c>
      <c r="E4858" s="8" t="n">
        <v>6</v>
      </c>
      <c r="F4858" t="inlineStr">
        <is>
          <t>2016-06</t>
        </is>
      </c>
      <c r="G4858" t="inlineStr">
        <is>
          <t>Technology</t>
        </is>
      </c>
      <c r="H4858" t="inlineStr">
        <is>
          <t>Accessories</t>
        </is>
      </c>
      <c r="I4858" t="inlineStr">
        <is>
          <t>Kingston Digital DataTraveler 16GB USB 2.0</t>
        </is>
      </c>
      <c r="J4858" s="8" t="n">
        <v>3</v>
      </c>
      <c r="K4858" s="10" t="n">
        <v>0</v>
      </c>
      <c r="L4858" s="11" t="n">
        <v>26.85</v>
      </c>
      <c r="M4858" s="11">
        <f>L4858-N4858</f>
        <v>21.7485</v>
      </c>
      <c r="N4858" s="11" t="n">
        <v>5.1015</v>
      </c>
      <c r="O4858">
        <f>IF(L4858=0,"—",N4858/L4858)</f>
        <v>0.18999999999999997</v>
      </c>
      <c r="P4858" t="inlineStr">
        <is>
          <t>South</t>
        </is>
      </c>
      <c r="Q4858" t="inlineStr">
        <is>
          <t>Consumer</t>
        </is>
      </c>
    </row>
    <row r="4859">
      <c r="A4859" s="8" t="n">
        <v>9121</v>
      </c>
      <c r="B4859" t="inlineStr">
        <is>
          <t>US-2016-155971</t>
        </is>
      </c>
      <c r="C4859" s="9" t="n">
        <v>42527</v>
      </c>
      <c r="D4859" s="8" t="n">
        <v>2016</v>
      </c>
      <c r="E4859" s="8" t="n">
        <v>6</v>
      </c>
      <c r="F4859" t="inlineStr">
        <is>
          <t>2016-06</t>
        </is>
      </c>
      <c r="G4859" t="inlineStr">
        <is>
          <t>Office Supplies</t>
        </is>
      </c>
      <c r="H4859" t="inlineStr">
        <is>
          <t>Paper</t>
        </is>
      </c>
      <c r="I4859" t="inlineStr">
        <is>
          <t>Xerox Blank Computer Paper</t>
        </is>
      </c>
      <c r="J4859" s="8" t="n">
        <v>5</v>
      </c>
      <c r="K4859" s="10" t="n">
        <v>0</v>
      </c>
      <c r="L4859" s="11" t="n">
        <v>99.90000000000001</v>
      </c>
      <c r="M4859" s="11">
        <f>L4859-N4859</f>
        <v>52.947</v>
      </c>
      <c r="N4859" s="11" t="n">
        <v>46.953</v>
      </c>
      <c r="O4859">
        <f>IF(L4859=0,"—",N4859/L4859)</f>
        <v>0.47000000000000003</v>
      </c>
      <c r="P4859" t="inlineStr">
        <is>
          <t>West</t>
        </is>
      </c>
      <c r="Q4859" t="inlineStr">
        <is>
          <t>Home Office</t>
        </is>
      </c>
    </row>
    <row r="4860">
      <c r="A4860" s="8" t="n">
        <v>9899</v>
      </c>
      <c r="B4860" t="inlineStr">
        <is>
          <t>CA-2016-112830</t>
        </is>
      </c>
      <c r="C4860" s="9" t="n">
        <v>42527</v>
      </c>
      <c r="D4860" s="8" t="n">
        <v>2016</v>
      </c>
      <c r="E4860" s="8" t="n">
        <v>6</v>
      </c>
      <c r="F4860" t="inlineStr">
        <is>
          <t>2016-06</t>
        </is>
      </c>
      <c r="G4860" t="inlineStr">
        <is>
          <t>Furniture</t>
        </is>
      </c>
      <c r="H4860" t="inlineStr">
        <is>
          <t>Furnishings</t>
        </is>
      </c>
      <c r="I4860" t="inlineStr">
        <is>
          <t>Deflect-o EconoMat Nonstudded, No Bevel Mat</t>
        </is>
      </c>
      <c r="J4860" s="8" t="n">
        <v>2</v>
      </c>
      <c r="K4860" s="10" t="n">
        <v>0.2</v>
      </c>
      <c r="L4860" s="11" t="n">
        <v>82.64</v>
      </c>
      <c r="M4860" s="11">
        <f>L4860-N4860</f>
        <v>82.64</v>
      </c>
      <c r="N4860" s="11" t="n">
        <v>0</v>
      </c>
      <c r="O4860">
        <f>IF(L4860=0,"—",N4860/L4860)</f>
        <v>0</v>
      </c>
      <c r="P4860" t="inlineStr">
        <is>
          <t>East</t>
        </is>
      </c>
      <c r="Q4860" t="inlineStr">
        <is>
          <t>Consumer</t>
        </is>
      </c>
    </row>
    <row r="4861">
      <c r="A4861" s="8" t="n">
        <v>5532</v>
      </c>
      <c r="B4861" t="inlineStr">
        <is>
          <t>US-2016-167472</t>
        </is>
      </c>
      <c r="C4861" s="9" t="n">
        <v>42527</v>
      </c>
      <c r="D4861" s="8" t="n">
        <v>2016</v>
      </c>
      <c r="E4861" s="8" t="n">
        <v>6</v>
      </c>
      <c r="F4861" t="inlineStr">
        <is>
          <t>2016-06</t>
        </is>
      </c>
      <c r="G4861" t="inlineStr">
        <is>
          <t>Technology</t>
        </is>
      </c>
      <c r="H4861" t="inlineStr">
        <is>
          <t>Accessories</t>
        </is>
      </c>
      <c r="I4861" t="inlineStr">
        <is>
          <t>Logitech Trackman Marble Mouse</t>
        </is>
      </c>
      <c r="J4861" s="8" t="n">
        <v>6</v>
      </c>
      <c r="K4861" s="10" t="n">
        <v>0</v>
      </c>
      <c r="L4861" s="11" t="n">
        <v>179.94</v>
      </c>
      <c r="M4861" s="11">
        <f>L4861-N4861</f>
        <v>104.3652</v>
      </c>
      <c r="N4861" s="11" t="n">
        <v>75.5748</v>
      </c>
      <c r="O4861">
        <f>IF(L4861=0,"—",N4861/L4861)</f>
        <v>0.42</v>
      </c>
      <c r="P4861" t="inlineStr">
        <is>
          <t>South</t>
        </is>
      </c>
      <c r="Q4861" t="inlineStr">
        <is>
          <t>Consumer</t>
        </is>
      </c>
    </row>
    <row r="4862">
      <c r="A4862" s="8" t="n">
        <v>5534</v>
      </c>
      <c r="B4862" t="inlineStr">
        <is>
          <t>US-2016-167472</t>
        </is>
      </c>
      <c r="C4862" s="9" t="n">
        <v>42527</v>
      </c>
      <c r="D4862" s="8" t="n">
        <v>2016</v>
      </c>
      <c r="E4862" s="8" t="n">
        <v>6</v>
      </c>
      <c r="F4862" t="inlineStr">
        <is>
          <t>2016-06</t>
        </is>
      </c>
      <c r="G4862" t="inlineStr">
        <is>
          <t>Technology</t>
        </is>
      </c>
      <c r="H4862" t="inlineStr">
        <is>
          <t>Accessories</t>
        </is>
      </c>
      <c r="I4862" t="inlineStr">
        <is>
          <t>Plantronics S12 Corded Telephone Headset System</t>
        </is>
      </c>
      <c r="J4862" s="8" t="n">
        <v>3</v>
      </c>
      <c r="K4862" s="10" t="n">
        <v>0</v>
      </c>
      <c r="L4862" s="11" t="n">
        <v>323.37</v>
      </c>
      <c r="M4862" s="11">
        <f>L4862-N4862</f>
        <v>194.022</v>
      </c>
      <c r="N4862" s="11" t="n">
        <v>129.348</v>
      </c>
      <c r="O4862">
        <f>IF(L4862=0,"—",N4862/L4862)</f>
        <v>0.4</v>
      </c>
      <c r="P4862" t="inlineStr">
        <is>
          <t>South</t>
        </is>
      </c>
      <c r="Q4862" t="inlineStr">
        <is>
          <t>Consumer</t>
        </is>
      </c>
    </row>
    <row r="4863">
      <c r="A4863" s="8" t="n">
        <v>5535</v>
      </c>
      <c r="B4863" t="inlineStr">
        <is>
          <t>US-2016-167472</t>
        </is>
      </c>
      <c r="C4863" s="9" t="n">
        <v>42527</v>
      </c>
      <c r="D4863" s="8" t="n">
        <v>2016</v>
      </c>
      <c r="E4863" s="8" t="n">
        <v>6</v>
      </c>
      <c r="F4863" t="inlineStr">
        <is>
          <t>2016-06</t>
        </is>
      </c>
      <c r="G4863" t="inlineStr">
        <is>
          <t>Office Supplies</t>
        </is>
      </c>
      <c r="H4863" t="inlineStr">
        <is>
          <t>Paper</t>
        </is>
      </c>
      <c r="I4863" t="inlineStr">
        <is>
          <t>Xerox 191</t>
        </is>
      </c>
      <c r="J4863" s="8" t="n">
        <v>3</v>
      </c>
      <c r="K4863" s="10" t="n">
        <v>0</v>
      </c>
      <c r="L4863" s="11" t="n">
        <v>59.94</v>
      </c>
      <c r="M4863" s="11">
        <f>L4863-N4863</f>
        <v>31.768199999999997</v>
      </c>
      <c r="N4863" s="11" t="n">
        <v>28.1718</v>
      </c>
      <c r="O4863">
        <f>IF(L4863=0,"—",N4863/L4863)</f>
        <v>0.47000000000000003</v>
      </c>
      <c r="P4863" t="inlineStr">
        <is>
          <t>South</t>
        </is>
      </c>
      <c r="Q4863" t="inlineStr">
        <is>
          <t>Consumer</t>
        </is>
      </c>
    </row>
    <row r="4864">
      <c r="A4864" s="8" t="n">
        <v>5538</v>
      </c>
      <c r="B4864" t="inlineStr">
        <is>
          <t>US-2016-167472</t>
        </is>
      </c>
      <c r="C4864" s="9" t="n">
        <v>42527</v>
      </c>
      <c r="D4864" s="8" t="n">
        <v>2016</v>
      </c>
      <c r="E4864" s="8" t="n">
        <v>6</v>
      </c>
      <c r="F4864" t="inlineStr">
        <is>
          <t>2016-06</t>
        </is>
      </c>
      <c r="G4864" t="inlineStr">
        <is>
          <t>Office Supplies</t>
        </is>
      </c>
      <c r="H4864" t="inlineStr">
        <is>
          <t>Paper</t>
        </is>
      </c>
      <c r="I4864" t="inlineStr">
        <is>
          <t>Xerox 230</t>
        </is>
      </c>
      <c r="J4864" s="8" t="n">
        <v>2</v>
      </c>
      <c r="K4864" s="10" t="n">
        <v>0</v>
      </c>
      <c r="L4864" s="11" t="n">
        <v>12.96</v>
      </c>
      <c r="M4864" s="11">
        <f>L4864-N4864</f>
        <v>6.739200000000001</v>
      </c>
      <c r="N4864" s="11" t="n">
        <v>6.2208</v>
      </c>
      <c r="O4864">
        <f>IF(L4864=0,"—",N4864/L4864)</f>
        <v>0.4799999999999999</v>
      </c>
      <c r="P4864" t="inlineStr">
        <is>
          <t>South</t>
        </is>
      </c>
      <c r="Q4864" t="inlineStr">
        <is>
          <t>Consumer</t>
        </is>
      </c>
    </row>
    <row r="4865">
      <c r="A4865" s="8" t="n">
        <v>9898</v>
      </c>
      <c r="B4865" t="inlineStr">
        <is>
          <t>CA-2016-112830</t>
        </is>
      </c>
      <c r="C4865" s="9" t="n">
        <v>42527</v>
      </c>
      <c r="D4865" s="8" t="n">
        <v>2016</v>
      </c>
      <c r="E4865" s="8" t="n">
        <v>6</v>
      </c>
      <c r="F4865" t="inlineStr">
        <is>
          <t>2016-06</t>
        </is>
      </c>
      <c r="G4865" t="inlineStr">
        <is>
          <t>Furniture</t>
        </is>
      </c>
      <c r="H4865" t="inlineStr">
        <is>
          <t>Furnishings</t>
        </is>
      </c>
      <c r="I4865" t="inlineStr">
        <is>
          <t>Electrix Halogen Magnifier Lamp</t>
        </is>
      </c>
      <c r="J4865" s="8" t="n">
        <v>3</v>
      </c>
      <c r="K4865" s="10" t="n">
        <v>0.2</v>
      </c>
      <c r="L4865" s="11" t="n">
        <v>466.32</v>
      </c>
      <c r="M4865" s="11">
        <f>L4865-N4865</f>
        <v>431.346</v>
      </c>
      <c r="N4865" s="11" t="n">
        <v>34.974</v>
      </c>
      <c r="O4865">
        <f>IF(L4865=0,"—",N4865/L4865)</f>
        <v>0.075</v>
      </c>
      <c r="P4865" t="inlineStr">
        <is>
          <t>East</t>
        </is>
      </c>
      <c r="Q4865" t="inlineStr">
        <is>
          <t>Consumer</t>
        </is>
      </c>
    </row>
    <row r="4866">
      <c r="A4866" s="8" t="n">
        <v>5537</v>
      </c>
      <c r="B4866" t="inlineStr">
        <is>
          <t>US-2016-167472</t>
        </is>
      </c>
      <c r="C4866" s="9" t="n">
        <v>42527</v>
      </c>
      <c r="D4866" s="8" t="n">
        <v>2016</v>
      </c>
      <c r="E4866" s="8" t="n">
        <v>6</v>
      </c>
      <c r="F4866" t="inlineStr">
        <is>
          <t>2016-06</t>
        </is>
      </c>
      <c r="G4866" t="inlineStr">
        <is>
          <t>Office Supplies</t>
        </is>
      </c>
      <c r="H4866" t="inlineStr">
        <is>
          <t>Binders</t>
        </is>
      </c>
      <c r="I4866" t="inlineStr">
        <is>
          <t>Avery Binder Labels</t>
        </is>
      </c>
      <c r="J4866" s="8" t="n">
        <v>3</v>
      </c>
      <c r="K4866" s="10" t="n">
        <v>0</v>
      </c>
      <c r="L4866" s="11" t="n">
        <v>11.67</v>
      </c>
      <c r="M4866" s="11">
        <f>L4866-N4866</f>
        <v>6.0684</v>
      </c>
      <c r="N4866" s="11" t="n">
        <v>5.6016</v>
      </c>
      <c r="O4866">
        <f>IF(L4866=0,"—",N4866/L4866)</f>
        <v>0.48000000000000004</v>
      </c>
      <c r="P4866" t="inlineStr">
        <is>
          <t>South</t>
        </is>
      </c>
      <c r="Q4866" t="inlineStr">
        <is>
          <t>Consumer</t>
        </is>
      </c>
    </row>
    <row r="4867">
      <c r="A4867" s="8" t="n">
        <v>5536</v>
      </c>
      <c r="B4867" t="inlineStr">
        <is>
          <t>US-2016-167472</t>
        </is>
      </c>
      <c r="C4867" s="9" t="n">
        <v>42527</v>
      </c>
      <c r="D4867" s="8" t="n">
        <v>2016</v>
      </c>
      <c r="E4867" s="8" t="n">
        <v>6</v>
      </c>
      <c r="F4867" t="inlineStr">
        <is>
          <t>2016-06</t>
        </is>
      </c>
      <c r="G4867" t="inlineStr">
        <is>
          <t>Office Supplies</t>
        </is>
      </c>
      <c r="H4867" t="inlineStr">
        <is>
          <t>Binders</t>
        </is>
      </c>
      <c r="I4867" t="inlineStr">
        <is>
          <t>Trimflex Flexible Post Binders</t>
        </is>
      </c>
      <c r="J4867" s="8" t="n">
        <v>3</v>
      </c>
      <c r="K4867" s="10" t="n">
        <v>0</v>
      </c>
      <c r="L4867" s="11" t="n">
        <v>64.14</v>
      </c>
      <c r="M4867" s="11">
        <f>L4867-N4867</f>
        <v>33.3528</v>
      </c>
      <c r="N4867" s="11" t="n">
        <v>30.7872</v>
      </c>
      <c r="O4867">
        <f>IF(L4867=0,"—",N4867/L4867)</f>
        <v>0.48</v>
      </c>
      <c r="P4867" t="inlineStr">
        <is>
          <t>South</t>
        </is>
      </c>
      <c r="Q4867" t="inlineStr">
        <is>
          <t>Consumer</t>
        </is>
      </c>
    </row>
    <row r="4868">
      <c r="A4868" s="8" t="n">
        <v>9661</v>
      </c>
      <c r="B4868" t="inlineStr">
        <is>
          <t>CA-2016-160717</t>
        </is>
      </c>
      <c r="C4868" s="9" t="n">
        <v>42527</v>
      </c>
      <c r="D4868" s="8" t="n">
        <v>2016</v>
      </c>
      <c r="E4868" s="8" t="n">
        <v>6</v>
      </c>
      <c r="F4868" t="inlineStr">
        <is>
          <t>2016-06</t>
        </is>
      </c>
      <c r="G4868" t="inlineStr">
        <is>
          <t>Technology</t>
        </is>
      </c>
      <c r="H4868" t="inlineStr">
        <is>
          <t>Phones</t>
        </is>
      </c>
      <c r="I4868" t="inlineStr">
        <is>
          <t>Samsung Galaxy Mega 6.3</t>
        </is>
      </c>
      <c r="J4868" s="8" t="n">
        <v>9</v>
      </c>
      <c r="K4868" s="10" t="n">
        <v>0.2</v>
      </c>
      <c r="L4868" s="11" t="n">
        <v>3023.928</v>
      </c>
      <c r="M4868" s="11">
        <f>L4868-N4868</f>
        <v>2797.1333999999997</v>
      </c>
      <c r="N4868" s="11" t="n">
        <v>226.7946</v>
      </c>
      <c r="O4868">
        <f>IF(L4868=0,"—",N4868/L4868)</f>
        <v>0.075</v>
      </c>
      <c r="P4868" t="inlineStr">
        <is>
          <t>West</t>
        </is>
      </c>
      <c r="Q4868" t="inlineStr">
        <is>
          <t>Home Office</t>
        </is>
      </c>
    </row>
    <row r="4869">
      <c r="A4869" s="8" t="n">
        <v>3577</v>
      </c>
      <c r="B4869" t="inlineStr">
        <is>
          <t>CA-2016-103163</t>
        </is>
      </c>
      <c r="C4869" s="9" t="n">
        <v>42528</v>
      </c>
      <c r="D4869" s="8" t="n">
        <v>2016</v>
      </c>
      <c r="E4869" s="8" t="n">
        <v>6</v>
      </c>
      <c r="F4869" t="inlineStr">
        <is>
          <t>2016-06</t>
        </is>
      </c>
      <c r="G4869" t="inlineStr">
        <is>
          <t>Office Supplies</t>
        </is>
      </c>
      <c r="H4869" t="inlineStr">
        <is>
          <t>Binders</t>
        </is>
      </c>
      <c r="I4869" t="inlineStr">
        <is>
          <t>Avery Hanging File Binders</t>
        </is>
      </c>
      <c r="J4869" s="8" t="n">
        <v>1</v>
      </c>
      <c r="K4869" s="10" t="n">
        <v>0.2</v>
      </c>
      <c r="L4869" s="11" t="n">
        <v>4.784</v>
      </c>
      <c r="M4869" s="11">
        <f>L4869-N4869</f>
        <v>3.2291999999999996</v>
      </c>
      <c r="N4869" s="11" t="n">
        <v>1.5548</v>
      </c>
      <c r="O4869">
        <f>IF(L4869=0,"—",N4869/L4869)</f>
        <v>0.325</v>
      </c>
      <c r="P4869" t="inlineStr">
        <is>
          <t>West</t>
        </is>
      </c>
      <c r="Q4869" t="inlineStr">
        <is>
          <t>Home Office</t>
        </is>
      </c>
    </row>
    <row r="4870">
      <c r="A4870" s="8" t="n">
        <v>3578</v>
      </c>
      <c r="B4870" t="inlineStr">
        <is>
          <t>CA-2016-103163</t>
        </is>
      </c>
      <c r="C4870" s="9" t="n">
        <v>42528</v>
      </c>
      <c r="D4870" s="8" t="n">
        <v>2016</v>
      </c>
      <c r="E4870" s="8" t="n">
        <v>6</v>
      </c>
      <c r="F4870" t="inlineStr">
        <is>
          <t>2016-06</t>
        </is>
      </c>
      <c r="G4870" t="inlineStr">
        <is>
          <t>Office Supplies</t>
        </is>
      </c>
      <c r="H4870" t="inlineStr">
        <is>
          <t>Paper</t>
        </is>
      </c>
      <c r="I4870" t="inlineStr">
        <is>
          <t>While You Were Out Pads, 50 per Pad, 4 x 5 1/4, Green Cycle</t>
        </is>
      </c>
      <c r="J4870" s="8" t="n">
        <v>1</v>
      </c>
      <c r="K4870" s="10" t="n">
        <v>0</v>
      </c>
      <c r="L4870" s="11" t="n">
        <v>4.73</v>
      </c>
      <c r="M4870" s="11">
        <f>L4870-N4870</f>
        <v>2.4123000000000006</v>
      </c>
      <c r="N4870" s="11" t="n">
        <v>2.3177</v>
      </c>
      <c r="O4870">
        <f>IF(L4870=0,"—",N4870/L4870)</f>
        <v>0.48999999999999994</v>
      </c>
      <c r="P4870" t="inlineStr">
        <is>
          <t>West</t>
        </is>
      </c>
      <c r="Q4870" t="inlineStr">
        <is>
          <t>Home Office</t>
        </is>
      </c>
    </row>
    <row r="4871">
      <c r="A4871" s="8" t="n">
        <v>3149</v>
      </c>
      <c r="B4871" t="inlineStr">
        <is>
          <t>CA-2016-120558</t>
        </is>
      </c>
      <c r="C4871" s="9" t="n">
        <v>42528</v>
      </c>
      <c r="D4871" s="8" t="n">
        <v>2016</v>
      </c>
      <c r="E4871" s="8" t="n">
        <v>6</v>
      </c>
      <c r="F4871" t="inlineStr">
        <is>
          <t>2016-06</t>
        </is>
      </c>
      <c r="G4871" t="inlineStr">
        <is>
          <t>Office Supplies</t>
        </is>
      </c>
      <c r="H4871" t="inlineStr">
        <is>
          <t>Paper</t>
        </is>
      </c>
      <c r="I4871" t="inlineStr">
        <is>
          <t>Xerox 226</t>
        </is>
      </c>
      <c r="J4871" s="8" t="n">
        <v>5</v>
      </c>
      <c r="K4871" s="10" t="n">
        <v>0</v>
      </c>
      <c r="L4871" s="11" t="n">
        <v>32.4</v>
      </c>
      <c r="M4871" s="11">
        <f>L4871-N4871</f>
        <v>16.848</v>
      </c>
      <c r="N4871" s="11" t="n">
        <v>15.552</v>
      </c>
      <c r="O4871">
        <f>IF(L4871=0,"—",N4871/L4871)</f>
        <v>0.48</v>
      </c>
      <c r="P4871" t="inlineStr">
        <is>
          <t>East</t>
        </is>
      </c>
      <c r="Q4871" t="inlineStr">
        <is>
          <t>Home Office</t>
        </is>
      </c>
    </row>
    <row r="4872">
      <c r="A4872" s="8" t="n">
        <v>9583</v>
      </c>
      <c r="B4872" t="inlineStr">
        <is>
          <t>CA-2016-107475</t>
        </is>
      </c>
      <c r="C4872" s="9" t="n">
        <v>42528</v>
      </c>
      <c r="D4872" s="8" t="n">
        <v>2016</v>
      </c>
      <c r="E4872" s="8" t="n">
        <v>6</v>
      </c>
      <c r="F4872" t="inlineStr">
        <is>
          <t>2016-06</t>
        </is>
      </c>
      <c r="G4872" t="inlineStr">
        <is>
          <t>Office Supplies</t>
        </is>
      </c>
      <c r="H4872" t="inlineStr">
        <is>
          <t>Fasteners</t>
        </is>
      </c>
      <c r="I4872" t="inlineStr">
        <is>
          <t>Ideal Clamps</t>
        </is>
      </c>
      <c r="J4872" s="8" t="n">
        <v>6</v>
      </c>
      <c r="K4872" s="10" t="n">
        <v>0.2</v>
      </c>
      <c r="L4872" s="11" t="n">
        <v>9.648</v>
      </c>
      <c r="M4872" s="11">
        <f>L4872-N4872</f>
        <v>6.1506</v>
      </c>
      <c r="N4872" s="11" t="n">
        <v>3.4974</v>
      </c>
      <c r="O4872">
        <f>IF(L4872=0,"—",N4872/L4872)</f>
        <v>0.3625</v>
      </c>
      <c r="P4872" t="inlineStr">
        <is>
          <t>East</t>
        </is>
      </c>
      <c r="Q4872" t="inlineStr">
        <is>
          <t>Home Office</t>
        </is>
      </c>
    </row>
    <row r="4873">
      <c r="A4873" s="8" t="n">
        <v>5468</v>
      </c>
      <c r="B4873" t="inlineStr">
        <is>
          <t>CA-2016-122448</t>
        </is>
      </c>
      <c r="C4873" s="9" t="n">
        <v>42530</v>
      </c>
      <c r="D4873" s="8" t="n">
        <v>2016</v>
      </c>
      <c r="E4873" s="8" t="n">
        <v>6</v>
      </c>
      <c r="F4873" t="inlineStr">
        <is>
          <t>2016-06</t>
        </is>
      </c>
      <c r="G4873" t="inlineStr">
        <is>
          <t>Furniture</t>
        </is>
      </c>
      <c r="H4873" t="inlineStr">
        <is>
          <t>Chairs</t>
        </is>
      </c>
      <c r="I4873" t="inlineStr">
        <is>
          <t>Global Deluxe Stacking Chair, Gray</t>
        </is>
      </c>
      <c r="J4873" s="8" t="n">
        <v>3</v>
      </c>
      <c r="K4873" s="10" t="n">
        <v>0.2</v>
      </c>
      <c r="L4873" s="11" t="n">
        <v>122.352</v>
      </c>
      <c r="M4873" s="11">
        <f>L4873-N4873</f>
        <v>108.5874</v>
      </c>
      <c r="N4873" s="11" t="n">
        <v>13.7646</v>
      </c>
      <c r="O4873">
        <f>IF(L4873=0,"—",N4873/L4873)</f>
        <v>0.11249999999999999</v>
      </c>
      <c r="P4873" t="inlineStr">
        <is>
          <t>West</t>
        </is>
      </c>
      <c r="Q4873" t="inlineStr">
        <is>
          <t>Consumer</t>
        </is>
      </c>
    </row>
    <row r="4874">
      <c r="A4874" s="8" t="n">
        <v>1927</v>
      </c>
      <c r="B4874" t="inlineStr">
        <is>
          <t>US-2016-139710</t>
        </is>
      </c>
      <c r="C4874" s="9" t="n">
        <v>42530</v>
      </c>
      <c r="D4874" s="8" t="n">
        <v>2016</v>
      </c>
      <c r="E4874" s="8" t="n">
        <v>6</v>
      </c>
      <c r="F4874" t="inlineStr">
        <is>
          <t>2016-06</t>
        </is>
      </c>
      <c r="G4874" t="inlineStr">
        <is>
          <t>Technology</t>
        </is>
      </c>
      <c r="H4874" t="inlineStr">
        <is>
          <t>Phones</t>
        </is>
      </c>
      <c r="I4874" t="inlineStr">
        <is>
          <t>Avaya 4621SW VoIP phone</t>
        </is>
      </c>
      <c r="J4874" s="8" t="n">
        <v>3</v>
      </c>
      <c r="K4874" s="10" t="n">
        <v>0.2</v>
      </c>
      <c r="L4874" s="11" t="n">
        <v>177.48</v>
      </c>
      <c r="M4874" s="11">
        <f>L4874-N4874</f>
        <v>157.5135</v>
      </c>
      <c r="N4874" s="11" t="n">
        <v>19.9665</v>
      </c>
      <c r="O4874">
        <f>IF(L4874=0,"—",N4874/L4874)</f>
        <v>0.1125</v>
      </c>
      <c r="P4874" t="inlineStr">
        <is>
          <t>West</t>
        </is>
      </c>
      <c r="Q4874" t="inlineStr">
        <is>
          <t>Consumer</t>
        </is>
      </c>
    </row>
    <row r="4875">
      <c r="A4875" s="8" t="n">
        <v>2839</v>
      </c>
      <c r="B4875" t="inlineStr">
        <is>
          <t>CA-2016-147368</t>
        </is>
      </c>
      <c r="C4875" s="9" t="n">
        <v>42530</v>
      </c>
      <c r="D4875" s="8" t="n">
        <v>2016</v>
      </c>
      <c r="E4875" s="8" t="n">
        <v>6</v>
      </c>
      <c r="F4875" t="inlineStr">
        <is>
          <t>2016-06</t>
        </is>
      </c>
      <c r="G4875" t="inlineStr">
        <is>
          <t>Technology</t>
        </is>
      </c>
      <c r="H4875" t="inlineStr">
        <is>
          <t>Machines</t>
        </is>
      </c>
      <c r="I4875" t="inlineStr">
        <is>
          <t>Cisco CP-7937G Unified IP Conference Station Phone</t>
        </is>
      </c>
      <c r="J4875" s="8" t="n">
        <v>2</v>
      </c>
      <c r="K4875" s="10" t="n">
        <v>0.5</v>
      </c>
      <c r="L4875" s="11" t="n">
        <v>695.7</v>
      </c>
      <c r="M4875" s="11">
        <f>L4875-N4875</f>
        <v>723.528</v>
      </c>
      <c r="N4875" s="11" t="n">
        <v>-27.828</v>
      </c>
      <c r="O4875">
        <f>IF(L4875=0,"—",N4875/L4875)</f>
        <v>-0.039999999999999994</v>
      </c>
      <c r="P4875" t="inlineStr">
        <is>
          <t>South</t>
        </is>
      </c>
      <c r="Q4875" t="inlineStr">
        <is>
          <t>Consumer</t>
        </is>
      </c>
    </row>
    <row r="4876">
      <c r="A4876" s="8" t="n">
        <v>6047</v>
      </c>
      <c r="B4876" t="inlineStr">
        <is>
          <t>CA-2016-154662</t>
        </is>
      </c>
      <c r="C4876" s="9" t="n">
        <v>42530</v>
      </c>
      <c r="D4876" s="8" t="n">
        <v>2016</v>
      </c>
      <c r="E4876" s="8" t="n">
        <v>6</v>
      </c>
      <c r="F4876" t="inlineStr">
        <is>
          <t>2016-06</t>
        </is>
      </c>
      <c r="G4876" t="inlineStr">
        <is>
          <t>Furniture</t>
        </is>
      </c>
      <c r="H4876" t="inlineStr">
        <is>
          <t>Tables</t>
        </is>
      </c>
      <c r="I4876" t="inlineStr">
        <is>
          <t>Bush Cubix Conference Tables, Fully Assembled</t>
        </is>
      </c>
      <c r="J4876" s="8" t="n">
        <v>3</v>
      </c>
      <c r="K4876" s="10" t="n">
        <v>0</v>
      </c>
      <c r="L4876" s="11" t="n">
        <v>692.9400000000001</v>
      </c>
      <c r="M4876" s="11">
        <f>L4876-N4876</f>
        <v>519.705</v>
      </c>
      <c r="N4876" s="11" t="n">
        <v>173.235</v>
      </c>
      <c r="O4876">
        <f>IF(L4876=0,"—",N4876/L4876)</f>
        <v>0.25</v>
      </c>
      <c r="P4876" t="inlineStr">
        <is>
          <t>Central</t>
        </is>
      </c>
      <c r="Q4876" t="inlineStr">
        <is>
          <t>Home Office</t>
        </is>
      </c>
    </row>
    <row r="4877">
      <c r="A4877" s="8" t="n">
        <v>4583</v>
      </c>
      <c r="B4877" t="inlineStr">
        <is>
          <t>CA-2016-121993</t>
        </is>
      </c>
      <c r="C4877" s="9" t="n">
        <v>42531</v>
      </c>
      <c r="D4877" s="8" t="n">
        <v>2016</v>
      </c>
      <c r="E4877" s="8" t="n">
        <v>6</v>
      </c>
      <c r="F4877" t="inlineStr">
        <is>
          <t>2016-06</t>
        </is>
      </c>
      <c r="G4877" t="inlineStr">
        <is>
          <t>Office Supplies</t>
        </is>
      </c>
      <c r="H4877" t="inlineStr">
        <is>
          <t>Labels</t>
        </is>
      </c>
      <c r="I4877" t="inlineStr">
        <is>
          <t>Avery 487</t>
        </is>
      </c>
      <c r="J4877" s="8" t="n">
        <v>8</v>
      </c>
      <c r="K4877" s="10" t="n">
        <v>0.2</v>
      </c>
      <c r="L4877" s="11" t="n">
        <v>23.616</v>
      </c>
      <c r="M4877" s="11">
        <f>L4877-N4877</f>
        <v>15.6456</v>
      </c>
      <c r="N4877" s="11" t="n">
        <v>7.9704</v>
      </c>
      <c r="O4877">
        <f>IF(L4877=0,"—",N4877/L4877)</f>
        <v>0.33749999999999997</v>
      </c>
      <c r="P4877" t="inlineStr">
        <is>
          <t>East</t>
        </is>
      </c>
      <c r="Q4877" t="inlineStr">
        <is>
          <t>Consumer</t>
        </is>
      </c>
    </row>
    <row r="4878">
      <c r="A4878" s="8" t="n">
        <v>557</v>
      </c>
      <c r="B4878" t="inlineStr">
        <is>
          <t>CA-2016-113243</t>
        </is>
      </c>
      <c r="C4878" s="9" t="n">
        <v>42531</v>
      </c>
      <c r="D4878" s="8" t="n">
        <v>2016</v>
      </c>
      <c r="E4878" s="8" t="n">
        <v>6</v>
      </c>
      <c r="F4878" t="inlineStr">
        <is>
          <t>2016-06</t>
        </is>
      </c>
      <c r="G4878" t="inlineStr">
        <is>
          <t>Office Supplies</t>
        </is>
      </c>
      <c r="H4878" t="inlineStr">
        <is>
          <t>Labels</t>
        </is>
      </c>
      <c r="I4878" t="inlineStr">
        <is>
          <t>Avery 473</t>
        </is>
      </c>
      <c r="J4878" s="8" t="n">
        <v>2</v>
      </c>
      <c r="K4878" s="10" t="n">
        <v>0</v>
      </c>
      <c r="L4878" s="11" t="n">
        <v>20.7</v>
      </c>
      <c r="M4878" s="11">
        <f>L4878-N4878</f>
        <v>10.764</v>
      </c>
      <c r="N4878" s="11" t="n">
        <v>9.936</v>
      </c>
      <c r="O4878">
        <f>IF(L4878=0,"—",N4878/L4878)</f>
        <v>0.48000000000000004</v>
      </c>
      <c r="P4878" t="inlineStr">
        <is>
          <t>West</t>
        </is>
      </c>
      <c r="Q4878" t="inlineStr">
        <is>
          <t>Consumer</t>
        </is>
      </c>
    </row>
    <row r="4879">
      <c r="A4879" s="8" t="n">
        <v>558</v>
      </c>
      <c r="B4879" t="inlineStr">
        <is>
          <t>CA-2016-113243</t>
        </is>
      </c>
      <c r="C4879" s="9" t="n">
        <v>42531</v>
      </c>
      <c r="D4879" s="8" t="n">
        <v>2016</v>
      </c>
      <c r="E4879" s="8" t="n">
        <v>6</v>
      </c>
      <c r="F4879" t="inlineStr">
        <is>
          <t>2016-06</t>
        </is>
      </c>
      <c r="G4879" t="inlineStr">
        <is>
          <t>Furniture</t>
        </is>
      </c>
      <c r="H4879" t="inlineStr">
        <is>
          <t>Tables</t>
        </is>
      </c>
      <c r="I4879" t="inlineStr">
        <is>
          <t>Bretford Just In Time Height-Adjustable Multi-Task Work Tables</t>
        </is>
      </c>
      <c r="J4879" s="8" t="n">
        <v>4</v>
      </c>
      <c r="K4879" s="10" t="n">
        <v>0.2</v>
      </c>
      <c r="L4879" s="11" t="n">
        <v>1335.68</v>
      </c>
      <c r="M4879" s="11">
        <f>L4879-N4879</f>
        <v>1552.728</v>
      </c>
      <c r="N4879" s="11" t="n">
        <v>-217.048</v>
      </c>
      <c r="O4879">
        <f>IF(L4879=0,"—",N4879/L4879)</f>
        <v>-0.1625</v>
      </c>
      <c r="P4879" t="inlineStr">
        <is>
          <t>West</t>
        </is>
      </c>
      <c r="Q4879" t="inlineStr">
        <is>
          <t>Consumer</t>
        </is>
      </c>
    </row>
    <row r="4880">
      <c r="A4880" s="8" t="n">
        <v>559</v>
      </c>
      <c r="B4880" t="inlineStr">
        <is>
          <t>CA-2016-113243</t>
        </is>
      </c>
      <c r="C4880" s="9" t="n">
        <v>42531</v>
      </c>
      <c r="D4880" s="8" t="n">
        <v>2016</v>
      </c>
      <c r="E4880" s="8" t="n">
        <v>6</v>
      </c>
      <c r="F4880" t="inlineStr">
        <is>
          <t>2016-06</t>
        </is>
      </c>
      <c r="G4880" t="inlineStr">
        <is>
          <t>Office Supplies</t>
        </is>
      </c>
      <c r="H4880" t="inlineStr">
        <is>
          <t>Paper</t>
        </is>
      </c>
      <c r="I4880" t="inlineStr">
        <is>
          <t>Xerox 226</t>
        </is>
      </c>
      <c r="J4880" s="8" t="n">
        <v>5</v>
      </c>
      <c r="K4880" s="10" t="n">
        <v>0</v>
      </c>
      <c r="L4880" s="11" t="n">
        <v>32.4</v>
      </c>
      <c r="M4880" s="11">
        <f>L4880-N4880</f>
        <v>16.848</v>
      </c>
      <c r="N4880" s="11" t="n">
        <v>15.552</v>
      </c>
      <c r="O4880">
        <f>IF(L4880=0,"—",N4880/L4880)</f>
        <v>0.48</v>
      </c>
      <c r="P4880" t="inlineStr">
        <is>
          <t>West</t>
        </is>
      </c>
      <c r="Q4880" t="inlineStr">
        <is>
          <t>Consumer</t>
        </is>
      </c>
    </row>
    <row r="4881">
      <c r="A4881" s="8" t="n">
        <v>2430</v>
      </c>
      <c r="B4881" t="inlineStr">
        <is>
          <t>CA-2016-169922</t>
        </is>
      </c>
      <c r="C4881" s="9" t="n">
        <v>42532</v>
      </c>
      <c r="D4881" s="8" t="n">
        <v>2016</v>
      </c>
      <c r="E4881" s="8" t="n">
        <v>6</v>
      </c>
      <c r="F4881" t="inlineStr">
        <is>
          <t>2016-06</t>
        </is>
      </c>
      <c r="G4881" t="inlineStr">
        <is>
          <t>Furniture</t>
        </is>
      </c>
      <c r="H4881" t="inlineStr">
        <is>
          <t>Furnishings</t>
        </is>
      </c>
      <c r="I4881" t="inlineStr">
        <is>
          <t>Stacking Tray, Side-Loading, Legal, Smoke</t>
        </is>
      </c>
      <c r="J4881" s="8" t="n">
        <v>7</v>
      </c>
      <c r="K4881" s="10" t="n">
        <v>0.6</v>
      </c>
      <c r="L4881" s="11" t="n">
        <v>12.544</v>
      </c>
      <c r="M4881" s="11">
        <f>L4881-N4881</f>
        <v>21.6384</v>
      </c>
      <c r="N4881" s="11" t="n">
        <v>-9.0944</v>
      </c>
      <c r="O4881">
        <f>IF(L4881=0,"—",N4881/L4881)</f>
        <v>-0.725</v>
      </c>
      <c r="P4881" t="inlineStr">
        <is>
          <t>Central</t>
        </is>
      </c>
      <c r="Q4881" t="inlineStr">
        <is>
          <t>Corporate</t>
        </is>
      </c>
    </row>
    <row r="4882">
      <c r="A4882" s="8" t="n">
        <v>8370</v>
      </c>
      <c r="B4882" t="inlineStr">
        <is>
          <t>CA-2016-118745</t>
        </is>
      </c>
      <c r="C4882" s="9" t="n">
        <v>42532</v>
      </c>
      <c r="D4882" s="8" t="n">
        <v>2016</v>
      </c>
      <c r="E4882" s="8" t="n">
        <v>6</v>
      </c>
      <c r="F4882" t="inlineStr">
        <is>
          <t>2016-06</t>
        </is>
      </c>
      <c r="G4882" t="inlineStr">
        <is>
          <t>Furniture</t>
        </is>
      </c>
      <c r="H4882" t="inlineStr">
        <is>
          <t>Tables</t>
        </is>
      </c>
      <c r="I4882" t="inlineStr">
        <is>
          <t>Bretford Rectangular Conference Table Tops</t>
        </is>
      </c>
      <c r="J4882" s="8" t="n">
        <v>3</v>
      </c>
      <c r="K4882" s="10" t="n">
        <v>0.2</v>
      </c>
      <c r="L4882" s="11" t="n">
        <v>902.712</v>
      </c>
      <c r="M4882" s="11">
        <f>L4882-N4882</f>
        <v>868.8602999999999</v>
      </c>
      <c r="N4882" s="11" t="n">
        <v>33.8517</v>
      </c>
      <c r="O4882">
        <f>IF(L4882=0,"—",N4882/L4882)</f>
        <v>0.0375</v>
      </c>
      <c r="P4882" t="inlineStr">
        <is>
          <t>West</t>
        </is>
      </c>
      <c r="Q4882" t="inlineStr">
        <is>
          <t>Consumer</t>
        </is>
      </c>
    </row>
    <row r="4883">
      <c r="A4883" s="8" t="n">
        <v>2428</v>
      </c>
      <c r="B4883" t="inlineStr">
        <is>
          <t>CA-2016-169922</t>
        </is>
      </c>
      <c r="C4883" s="9" t="n">
        <v>42532</v>
      </c>
      <c r="D4883" s="8" t="n">
        <v>2016</v>
      </c>
      <c r="E4883" s="8" t="n">
        <v>6</v>
      </c>
      <c r="F4883" t="inlineStr">
        <is>
          <t>2016-06</t>
        </is>
      </c>
      <c r="G4883" t="inlineStr">
        <is>
          <t>Office Supplies</t>
        </is>
      </c>
      <c r="H4883" t="inlineStr">
        <is>
          <t>Binders</t>
        </is>
      </c>
      <c r="I4883" t="inlineStr">
        <is>
          <t>Computer Printout Index Tabs</t>
        </is>
      </c>
      <c r="J4883" s="8" t="n">
        <v>4</v>
      </c>
      <c r="K4883" s="10" t="n">
        <v>0.8</v>
      </c>
      <c r="L4883" s="11" t="n">
        <v>1.344</v>
      </c>
      <c r="M4883" s="11">
        <f>L4883-N4883</f>
        <v>3.4943999999999997</v>
      </c>
      <c r="N4883" s="11" t="n">
        <v>-2.1504</v>
      </c>
      <c r="O4883">
        <f>IF(L4883=0,"—",N4883/L4883)</f>
        <v>-1.5999999999999999</v>
      </c>
      <c r="P4883" t="inlineStr">
        <is>
          <t>Central</t>
        </is>
      </c>
      <c r="Q4883" t="inlineStr">
        <is>
          <t>Corporate</t>
        </is>
      </c>
    </row>
    <row r="4884">
      <c r="A4884" s="8" t="n">
        <v>5670</v>
      </c>
      <c r="B4884" t="inlineStr">
        <is>
          <t>CA-2016-142405</t>
        </is>
      </c>
      <c r="C4884" s="9" t="n">
        <v>42532</v>
      </c>
      <c r="D4884" s="8" t="n">
        <v>2016</v>
      </c>
      <c r="E4884" s="8" t="n">
        <v>6</v>
      </c>
      <c r="F4884" t="inlineStr">
        <is>
          <t>2016-06</t>
        </is>
      </c>
      <c r="G4884" t="inlineStr">
        <is>
          <t>Technology</t>
        </is>
      </c>
      <c r="H4884" t="inlineStr">
        <is>
          <t>Accessories</t>
        </is>
      </c>
      <c r="I4884" t="inlineStr">
        <is>
          <t>Logitech G35 7.1-Channel Surround Sound Headset</t>
        </is>
      </c>
      <c r="J4884" s="8" t="n">
        <v>3</v>
      </c>
      <c r="K4884" s="10" t="n">
        <v>0</v>
      </c>
      <c r="L4884" s="11" t="n">
        <v>389.97</v>
      </c>
      <c r="M4884" s="11">
        <f>L4884-N4884</f>
        <v>257.38020000000006</v>
      </c>
      <c r="N4884" s="11" t="n">
        <v>132.5898</v>
      </c>
      <c r="O4884">
        <f>IF(L4884=0,"—",N4884/L4884)</f>
        <v>0.33999999999999997</v>
      </c>
      <c r="P4884" t="inlineStr">
        <is>
          <t>West</t>
        </is>
      </c>
      <c r="Q4884" t="inlineStr">
        <is>
          <t>Consumer</t>
        </is>
      </c>
    </row>
    <row r="4885">
      <c r="A4885" s="8" t="n">
        <v>5669</v>
      </c>
      <c r="B4885" t="inlineStr">
        <is>
          <t>CA-2016-142405</t>
        </is>
      </c>
      <c r="C4885" s="9" t="n">
        <v>42532</v>
      </c>
      <c r="D4885" s="8" t="n">
        <v>2016</v>
      </c>
      <c r="E4885" s="8" t="n">
        <v>6</v>
      </c>
      <c r="F4885" t="inlineStr">
        <is>
          <t>2016-06</t>
        </is>
      </c>
      <c r="G4885" t="inlineStr">
        <is>
          <t>Office Supplies</t>
        </is>
      </c>
      <c r="H4885" t="inlineStr">
        <is>
          <t>Binders</t>
        </is>
      </c>
      <c r="I4885" t="inlineStr">
        <is>
          <t>Wilson Jones Turn Tabs Binder Tool for Ring Binders</t>
        </is>
      </c>
      <c r="J4885" s="8" t="n">
        <v>14</v>
      </c>
      <c r="K4885" s="10" t="n">
        <v>0.2</v>
      </c>
      <c r="L4885" s="11" t="n">
        <v>53.984</v>
      </c>
      <c r="M4885" s="11">
        <f>L4885-N4885</f>
        <v>36.4392</v>
      </c>
      <c r="N4885" s="11" t="n">
        <v>17.5448</v>
      </c>
      <c r="O4885">
        <f>IF(L4885=0,"—",N4885/L4885)</f>
        <v>0.32499999999999996</v>
      </c>
      <c r="P4885" t="inlineStr">
        <is>
          <t>West</t>
        </is>
      </c>
      <c r="Q4885" t="inlineStr">
        <is>
          <t>Consumer</t>
        </is>
      </c>
    </row>
    <row r="4886">
      <c r="A4886" s="8" t="n">
        <v>5668</v>
      </c>
      <c r="B4886" t="inlineStr">
        <is>
          <t>CA-2016-142405</t>
        </is>
      </c>
      <c r="C4886" s="9" t="n">
        <v>42532</v>
      </c>
      <c r="D4886" s="8" t="n">
        <v>2016</v>
      </c>
      <c r="E4886" s="8" t="n">
        <v>6</v>
      </c>
      <c r="F4886" t="inlineStr">
        <is>
          <t>2016-06</t>
        </is>
      </c>
      <c r="G4886" t="inlineStr">
        <is>
          <t>Office Supplies</t>
        </is>
      </c>
      <c r="H4886" t="inlineStr">
        <is>
          <t>Labels</t>
        </is>
      </c>
      <c r="I4886" t="inlineStr">
        <is>
          <t>Avery 486</t>
        </is>
      </c>
      <c r="J4886" s="8" t="n">
        <v>2</v>
      </c>
      <c r="K4886" s="10" t="n">
        <v>0</v>
      </c>
      <c r="L4886" s="11" t="n">
        <v>14.62</v>
      </c>
      <c r="M4886" s="11">
        <f>L4886-N4886</f>
        <v>7.748599999999999</v>
      </c>
      <c r="N4886" s="11" t="n">
        <v>6.8714</v>
      </c>
      <c r="O4886">
        <f>IF(L4886=0,"—",N4886/L4886)</f>
        <v>0.47000000000000003</v>
      </c>
      <c r="P4886" t="inlineStr">
        <is>
          <t>West</t>
        </is>
      </c>
      <c r="Q4886" t="inlineStr">
        <is>
          <t>Consumer</t>
        </is>
      </c>
    </row>
    <row r="4887">
      <c r="A4887" s="8" t="n">
        <v>2758</v>
      </c>
      <c r="B4887" t="inlineStr">
        <is>
          <t>CA-2016-127775</t>
        </is>
      </c>
      <c r="C4887" s="9" t="n">
        <v>42532</v>
      </c>
      <c r="D4887" s="8" t="n">
        <v>2016</v>
      </c>
      <c r="E4887" s="8" t="n">
        <v>6</v>
      </c>
      <c r="F4887" t="inlineStr">
        <is>
          <t>2016-06</t>
        </is>
      </c>
      <c r="G4887" t="inlineStr">
        <is>
          <t>Technology</t>
        </is>
      </c>
      <c r="H4887" t="inlineStr">
        <is>
          <t>Accessories</t>
        </is>
      </c>
      <c r="I4887" t="inlineStr">
        <is>
          <t>Razer Kraken PRO Over Ear PC and Music Headset</t>
        </is>
      </c>
      <c r="J4887" s="8" t="n">
        <v>3</v>
      </c>
      <c r="K4887" s="10" t="n">
        <v>0</v>
      </c>
      <c r="L4887" s="11" t="n">
        <v>239.97</v>
      </c>
      <c r="M4887" s="11">
        <f>L4887-N4887</f>
        <v>167.97899999999998</v>
      </c>
      <c r="N4887" s="11" t="n">
        <v>71.991</v>
      </c>
      <c r="O4887">
        <f>IF(L4887=0,"—",N4887/L4887)</f>
        <v>0.3</v>
      </c>
      <c r="P4887" t="inlineStr">
        <is>
          <t>East</t>
        </is>
      </c>
      <c r="Q4887" t="inlineStr">
        <is>
          <t>Consumer</t>
        </is>
      </c>
    </row>
    <row r="4888">
      <c r="A4888" s="8" t="n">
        <v>2429</v>
      </c>
      <c r="B4888" t="inlineStr">
        <is>
          <t>CA-2016-169922</t>
        </is>
      </c>
      <c r="C4888" s="9" t="n">
        <v>42532</v>
      </c>
      <c r="D4888" s="8" t="n">
        <v>2016</v>
      </c>
      <c r="E4888" s="8" t="n">
        <v>6</v>
      </c>
      <c r="F4888" t="inlineStr">
        <is>
          <t>2016-06</t>
        </is>
      </c>
      <c r="G4888" t="inlineStr">
        <is>
          <t>Office Supplies</t>
        </is>
      </c>
      <c r="H4888" t="inlineStr">
        <is>
          <t>Binders</t>
        </is>
      </c>
      <c r="I4888" t="inlineStr">
        <is>
          <t>GBC Wire Binding Combs</t>
        </is>
      </c>
      <c r="J4888" s="8" t="n">
        <v>4</v>
      </c>
      <c r="K4888" s="10" t="n">
        <v>0.8</v>
      </c>
      <c r="L4888" s="11" t="n">
        <v>8.272</v>
      </c>
      <c r="M4888" s="11">
        <f>L4888-N4888</f>
        <v>21.9208</v>
      </c>
      <c r="N4888" s="11" t="n">
        <v>-13.6488</v>
      </c>
      <c r="O4888">
        <f>IF(L4888=0,"—",N4888/L4888)</f>
        <v>-1.65</v>
      </c>
      <c r="P4888" t="inlineStr">
        <is>
          <t>Central</t>
        </is>
      </c>
      <c r="Q4888" t="inlineStr">
        <is>
          <t>Corporate</t>
        </is>
      </c>
    </row>
    <row r="4889">
      <c r="A4889" s="8" t="n">
        <v>123</v>
      </c>
      <c r="B4889" t="inlineStr">
        <is>
          <t>CA-2016-103730</t>
        </is>
      </c>
      <c r="C4889" s="9" t="n">
        <v>42533</v>
      </c>
      <c r="D4889" s="8" t="n">
        <v>2016</v>
      </c>
      <c r="E4889" s="8" t="n">
        <v>6</v>
      </c>
      <c r="F4889" t="inlineStr">
        <is>
          <t>2016-06</t>
        </is>
      </c>
      <c r="G4889" t="inlineStr">
        <is>
          <t>Office Supplies</t>
        </is>
      </c>
      <c r="H4889" t="inlineStr">
        <is>
          <t>Envelopes</t>
        </is>
      </c>
      <c r="I4889" t="inlineStr">
        <is>
          <t>Globe Weis Peel &amp; Seel First Class Envelopes</t>
        </is>
      </c>
      <c r="J4889" s="8" t="n">
        <v>9</v>
      </c>
      <c r="K4889" s="10" t="n">
        <v>0</v>
      </c>
      <c r="L4889" s="11" t="n">
        <v>115.02</v>
      </c>
      <c r="M4889" s="11">
        <f>L4889-N4889</f>
        <v>63.260999999999996</v>
      </c>
      <c r="N4889" s="11" t="n">
        <v>51.759</v>
      </c>
      <c r="O4889">
        <f>IF(L4889=0,"—",N4889/L4889)</f>
        <v>0.45</v>
      </c>
      <c r="P4889" t="inlineStr">
        <is>
          <t>East</t>
        </is>
      </c>
      <c r="Q4889" t="inlineStr">
        <is>
          <t>Consumer</t>
        </is>
      </c>
    </row>
    <row r="4890">
      <c r="A4890" s="8" t="n">
        <v>8719</v>
      </c>
      <c r="B4890" t="inlineStr">
        <is>
          <t>CA-2016-120824</t>
        </is>
      </c>
      <c r="C4890" s="9" t="n">
        <v>42533</v>
      </c>
      <c r="D4890" s="8" t="n">
        <v>2016</v>
      </c>
      <c r="E4890" s="8" t="n">
        <v>6</v>
      </c>
      <c r="F4890" t="inlineStr">
        <is>
          <t>2016-06</t>
        </is>
      </c>
      <c r="G4890" t="inlineStr">
        <is>
          <t>Office Supplies</t>
        </is>
      </c>
      <c r="H4890" t="inlineStr">
        <is>
          <t>Art</t>
        </is>
      </c>
      <c r="I4890" t="inlineStr">
        <is>
          <t>Nontoxic Chalk</t>
        </is>
      </c>
      <c r="J4890" s="8" t="n">
        <v>8</v>
      </c>
      <c r="K4890" s="10" t="n">
        <v>0.2</v>
      </c>
      <c r="L4890" s="11" t="n">
        <v>11.264</v>
      </c>
      <c r="M4890" s="11">
        <f>L4890-N4890</f>
        <v>7.321599999999999</v>
      </c>
      <c r="N4890" s="11" t="n">
        <v>3.9424</v>
      </c>
      <c r="O4890">
        <f>IF(L4890=0,"—",N4890/L4890)</f>
        <v>0.35000000000000003</v>
      </c>
      <c r="P4890" t="inlineStr">
        <is>
          <t>Central</t>
        </is>
      </c>
      <c r="Q4890" t="inlineStr">
        <is>
          <t>Home Office</t>
        </is>
      </c>
    </row>
    <row r="4891">
      <c r="A4891" s="8" t="n">
        <v>8720</v>
      </c>
      <c r="B4891" t="inlineStr">
        <is>
          <t>CA-2016-120824</t>
        </is>
      </c>
      <c r="C4891" s="9" t="n">
        <v>42533</v>
      </c>
      <c r="D4891" s="8" t="n">
        <v>2016</v>
      </c>
      <c r="E4891" s="8" t="n">
        <v>6</v>
      </c>
      <c r="F4891" t="inlineStr">
        <is>
          <t>2016-06</t>
        </is>
      </c>
      <c r="G4891" t="inlineStr">
        <is>
          <t>Office Supplies</t>
        </is>
      </c>
      <c r="H4891" t="inlineStr">
        <is>
          <t>Paper</t>
        </is>
      </c>
      <c r="I4891" t="inlineStr">
        <is>
          <t>Xerox 1975</t>
        </is>
      </c>
      <c r="J4891" s="8" t="n">
        <v>3</v>
      </c>
      <c r="K4891" s="10" t="n">
        <v>0.2</v>
      </c>
      <c r="L4891" s="11" t="n">
        <v>15.552</v>
      </c>
      <c r="M4891" s="11">
        <f>L4891-N4891</f>
        <v>9.9144</v>
      </c>
      <c r="N4891" s="11" t="n">
        <v>5.6376</v>
      </c>
      <c r="O4891">
        <f>IF(L4891=0,"—",N4891/L4891)</f>
        <v>0.3625</v>
      </c>
      <c r="P4891" t="inlineStr">
        <is>
          <t>Central</t>
        </is>
      </c>
      <c r="Q4891" t="inlineStr">
        <is>
          <t>Home Office</t>
        </is>
      </c>
    </row>
    <row r="4892">
      <c r="A4892" s="8" t="n">
        <v>8721</v>
      </c>
      <c r="B4892" t="inlineStr">
        <is>
          <t>CA-2016-120824</t>
        </is>
      </c>
      <c r="C4892" s="9" t="n">
        <v>42533</v>
      </c>
      <c r="D4892" s="8" t="n">
        <v>2016</v>
      </c>
      <c r="E4892" s="8" t="n">
        <v>6</v>
      </c>
      <c r="F4892" t="inlineStr">
        <is>
          <t>2016-06</t>
        </is>
      </c>
      <c r="G4892" t="inlineStr">
        <is>
          <t>Furniture</t>
        </is>
      </c>
      <c r="H4892" t="inlineStr">
        <is>
          <t>Chairs</t>
        </is>
      </c>
      <c r="I4892" t="inlineStr">
        <is>
          <t>Global Enterprise Series Seating High-Back Swivel/Tilt Chairs</t>
        </is>
      </c>
      <c r="J4892" s="8" t="n">
        <v>2</v>
      </c>
      <c r="K4892" s="10" t="n">
        <v>0.3</v>
      </c>
      <c r="L4892" s="11" t="n">
        <v>379.372</v>
      </c>
      <c r="M4892" s="11">
        <f>L4892-N4892</f>
        <v>498.6032</v>
      </c>
      <c r="N4892" s="11" t="n">
        <v>-119.2312</v>
      </c>
      <c r="O4892">
        <f>IF(L4892=0,"—",N4892/L4892)</f>
        <v>-0.3142857142857143</v>
      </c>
      <c r="P4892" t="inlineStr">
        <is>
          <t>Central</t>
        </is>
      </c>
      <c r="Q4892" t="inlineStr">
        <is>
          <t>Home Office</t>
        </is>
      </c>
    </row>
    <row r="4893">
      <c r="A4893" s="8" t="n">
        <v>81</v>
      </c>
      <c r="B4893" t="inlineStr">
        <is>
          <t>CA-2016-127208</t>
        </is>
      </c>
      <c r="C4893" s="9" t="n">
        <v>42533</v>
      </c>
      <c r="D4893" s="8" t="n">
        <v>2016</v>
      </c>
      <c r="E4893" s="8" t="n">
        <v>6</v>
      </c>
      <c r="F4893" t="inlineStr">
        <is>
          <t>2016-06</t>
        </is>
      </c>
      <c r="G4893" t="inlineStr">
        <is>
          <t>Office Supplies</t>
        </is>
      </c>
      <c r="H4893" t="inlineStr">
        <is>
          <t>Binders</t>
        </is>
      </c>
      <c r="I4893" t="inlineStr">
        <is>
          <t>Avery Heavy-Duty EZD  Binder With Locking Rings</t>
        </is>
      </c>
      <c r="J4893" s="8" t="n">
        <v>3</v>
      </c>
      <c r="K4893" s="10" t="n">
        <v>0</v>
      </c>
      <c r="L4893" s="11" t="n">
        <v>16.74</v>
      </c>
      <c r="M4893" s="11">
        <f>L4893-N4893</f>
        <v>8.704799999999999</v>
      </c>
      <c r="N4893" s="11" t="n">
        <v>8.0352</v>
      </c>
      <c r="O4893">
        <f>IF(L4893=0,"—",N4893/L4893)</f>
        <v>0.48000000000000004</v>
      </c>
      <c r="P4893" t="inlineStr">
        <is>
          <t>South</t>
        </is>
      </c>
      <c r="Q4893" t="inlineStr">
        <is>
          <t>Corporate</t>
        </is>
      </c>
    </row>
    <row r="4894">
      <c r="A4894" s="8" t="n">
        <v>122</v>
      </c>
      <c r="B4894" t="inlineStr">
        <is>
          <t>CA-2016-103730</t>
        </is>
      </c>
      <c r="C4894" s="9" t="n">
        <v>42533</v>
      </c>
      <c r="D4894" s="8" t="n">
        <v>2016</v>
      </c>
      <c r="E4894" s="8" t="n">
        <v>6</v>
      </c>
      <c r="F4894" t="inlineStr">
        <is>
          <t>2016-06</t>
        </is>
      </c>
      <c r="G4894" t="inlineStr">
        <is>
          <t>Office Supplies</t>
        </is>
      </c>
      <c r="H4894" t="inlineStr">
        <is>
          <t>Storage</t>
        </is>
      </c>
      <c r="I4894" t="inlineStr">
        <is>
          <t>Companion Letter/Legal File, Black</t>
        </is>
      </c>
      <c r="J4894" s="8" t="n">
        <v>6</v>
      </c>
      <c r="K4894" s="10" t="n">
        <v>0</v>
      </c>
      <c r="L4894" s="11" t="n">
        <v>226.56</v>
      </c>
      <c r="M4894" s="11">
        <f>L4894-N4894</f>
        <v>163.1232</v>
      </c>
      <c r="N4894" s="11" t="n">
        <v>63.4368</v>
      </c>
      <c r="O4894">
        <f>IF(L4894=0,"—",N4894/L4894)</f>
        <v>0.27999999999999997</v>
      </c>
      <c r="P4894" t="inlineStr">
        <is>
          <t>East</t>
        </is>
      </c>
      <c r="Q4894" t="inlineStr">
        <is>
          <t>Consumer</t>
        </is>
      </c>
    </row>
    <row r="4895">
      <c r="A4895" s="8" t="n">
        <v>8718</v>
      </c>
      <c r="B4895" t="inlineStr">
        <is>
          <t>CA-2016-120824</t>
        </is>
      </c>
      <c r="C4895" s="9" t="n">
        <v>42533</v>
      </c>
      <c r="D4895" s="8" t="n">
        <v>2016</v>
      </c>
      <c r="E4895" s="8" t="n">
        <v>6</v>
      </c>
      <c r="F4895" t="inlineStr">
        <is>
          <t>2016-06</t>
        </is>
      </c>
      <c r="G4895" t="inlineStr">
        <is>
          <t>Furniture</t>
        </is>
      </c>
      <c r="H4895" t="inlineStr">
        <is>
          <t>Furnishings</t>
        </is>
      </c>
      <c r="I4895" t="inlineStr">
        <is>
          <t>Dax Clear Box Frame</t>
        </is>
      </c>
      <c r="J4895" s="8" t="n">
        <v>2</v>
      </c>
      <c r="K4895" s="10" t="n">
        <v>0.6</v>
      </c>
      <c r="L4895" s="11" t="n">
        <v>6.984</v>
      </c>
      <c r="M4895" s="11">
        <f>L4895-N4895</f>
        <v>11.5236</v>
      </c>
      <c r="N4895" s="11" t="n">
        <v>-4.5396</v>
      </c>
      <c r="O4895">
        <f>IF(L4895=0,"—",N4895/L4895)</f>
        <v>-0.65</v>
      </c>
      <c r="P4895" t="inlineStr">
        <is>
          <t>Central</t>
        </is>
      </c>
      <c r="Q4895" t="inlineStr">
        <is>
          <t>Home Office</t>
        </is>
      </c>
    </row>
    <row r="4896">
      <c r="A4896" s="8" t="n">
        <v>8722</v>
      </c>
      <c r="B4896" t="inlineStr">
        <is>
          <t>CA-2016-120824</t>
        </is>
      </c>
      <c r="C4896" s="9" t="n">
        <v>42533</v>
      </c>
      <c r="D4896" s="8" t="n">
        <v>2016</v>
      </c>
      <c r="E4896" s="8" t="n">
        <v>6</v>
      </c>
      <c r="F4896" t="inlineStr">
        <is>
          <t>2016-06</t>
        </is>
      </c>
      <c r="G4896" t="inlineStr">
        <is>
          <t>Office Supplies</t>
        </is>
      </c>
      <c r="H4896" t="inlineStr">
        <is>
          <t>Storage</t>
        </is>
      </c>
      <c r="I4896" t="inlineStr">
        <is>
          <t>Staple magnet</t>
        </is>
      </c>
      <c r="J4896" s="8" t="n">
        <v>9</v>
      </c>
      <c r="K4896" s="10" t="n">
        <v>0.2</v>
      </c>
      <c r="L4896" s="11" t="n">
        <v>67.536</v>
      </c>
      <c r="M4896" s="11">
        <f>L4896-N4896</f>
        <v>60.7824</v>
      </c>
      <c r="N4896" s="11" t="n">
        <v>6.7536</v>
      </c>
      <c r="O4896">
        <f>IF(L4896=0,"—",N4896/L4896)</f>
        <v>0.09999999999999999</v>
      </c>
      <c r="P4896" t="inlineStr">
        <is>
          <t>Central</t>
        </is>
      </c>
      <c r="Q4896" t="inlineStr">
        <is>
          <t>Home Office</t>
        </is>
      </c>
    </row>
    <row r="4897">
      <c r="A4897" s="8" t="n">
        <v>3</v>
      </c>
      <c r="B4897" t="inlineStr">
        <is>
          <t>CA-2016-138688</t>
        </is>
      </c>
      <c r="C4897" s="9" t="n">
        <v>42533</v>
      </c>
      <c r="D4897" s="8" t="n">
        <v>2016</v>
      </c>
      <c r="E4897" s="8" t="n">
        <v>6</v>
      </c>
      <c r="F4897" t="inlineStr">
        <is>
          <t>2016-06</t>
        </is>
      </c>
      <c r="G4897" t="inlineStr">
        <is>
          <t>Office Supplies</t>
        </is>
      </c>
      <c r="H4897" t="inlineStr">
        <is>
          <t>Labels</t>
        </is>
      </c>
      <c r="I4897" t="inlineStr">
        <is>
          <t>Self-Adhesive Address Labels for Typewriters by Universal</t>
        </is>
      </c>
      <c r="J4897" s="8" t="n">
        <v>2</v>
      </c>
      <c r="K4897" s="10" t="n">
        <v>0</v>
      </c>
      <c r="L4897" s="11" t="n">
        <v>14.62</v>
      </c>
      <c r="M4897" s="11">
        <f>L4897-N4897</f>
        <v>7.748599999999999</v>
      </c>
      <c r="N4897" s="11" t="n">
        <v>6.8714</v>
      </c>
      <c r="O4897">
        <f>IF(L4897=0,"—",N4897/L4897)</f>
        <v>0.47000000000000003</v>
      </c>
      <c r="P4897" t="inlineStr">
        <is>
          <t>West</t>
        </is>
      </c>
      <c r="Q4897" t="inlineStr">
        <is>
          <t>Corporate</t>
        </is>
      </c>
    </row>
    <row r="4898">
      <c r="A4898" s="8" t="n">
        <v>124</v>
      </c>
      <c r="B4898" t="inlineStr">
        <is>
          <t>CA-2016-103730</t>
        </is>
      </c>
      <c r="C4898" s="9" t="n">
        <v>42533</v>
      </c>
      <c r="D4898" s="8" t="n">
        <v>2016</v>
      </c>
      <c r="E4898" s="8" t="n">
        <v>6</v>
      </c>
      <c r="F4898" t="inlineStr">
        <is>
          <t>2016-06</t>
        </is>
      </c>
      <c r="G4898" t="inlineStr">
        <is>
          <t>Technology</t>
        </is>
      </c>
      <c r="H4898" t="inlineStr">
        <is>
          <t>Phones</t>
        </is>
      </c>
      <c r="I4898" t="inlineStr">
        <is>
          <t>KLD Oscar II Style Snap-on Ultra Thin Side Flip Synthetic Leather Cover Case for</t>
        </is>
      </c>
      <c r="J4898" s="8" t="n">
        <v>7</v>
      </c>
      <c r="K4898" s="10" t="n">
        <v>0</v>
      </c>
      <c r="L4898" s="11" t="n">
        <v>68.04000000000001</v>
      </c>
      <c r="M4898" s="11">
        <f>L4898-N4898</f>
        <v>48.308400000000006</v>
      </c>
      <c r="N4898" s="11" t="n">
        <v>19.7316</v>
      </c>
      <c r="O4898">
        <f>IF(L4898=0,"—",N4898/L4898)</f>
        <v>0.29</v>
      </c>
      <c r="P4898" t="inlineStr">
        <is>
          <t>East</t>
        </is>
      </c>
      <c r="Q4898" t="inlineStr">
        <is>
          <t>Consumer</t>
        </is>
      </c>
    </row>
    <row r="4899">
      <c r="A4899" s="8" t="n">
        <v>8723</v>
      </c>
      <c r="B4899" t="inlineStr">
        <is>
          <t>CA-2016-120824</t>
        </is>
      </c>
      <c r="C4899" s="9" t="n">
        <v>42533</v>
      </c>
      <c r="D4899" s="8" t="n">
        <v>2016</v>
      </c>
      <c r="E4899" s="8" t="n">
        <v>6</v>
      </c>
      <c r="F4899" t="inlineStr">
        <is>
          <t>2016-06</t>
        </is>
      </c>
      <c r="G4899" t="inlineStr">
        <is>
          <t>Office Supplies</t>
        </is>
      </c>
      <c r="H4899" t="inlineStr">
        <is>
          <t>Binders</t>
        </is>
      </c>
      <c r="I4899" t="inlineStr">
        <is>
          <t>Acco Pressboard Covers with Storage Hooks, 14 7/8" x 11", Executive Red</t>
        </is>
      </c>
      <c r="J4899" s="8" t="n">
        <v>2</v>
      </c>
      <c r="K4899" s="10" t="n">
        <v>0.8</v>
      </c>
      <c r="L4899" s="11" t="n">
        <v>1.524</v>
      </c>
      <c r="M4899" s="11">
        <f>L4899-N4899</f>
        <v>4.191</v>
      </c>
      <c r="N4899" s="11" t="n">
        <v>-2.667</v>
      </c>
      <c r="O4899">
        <f>IF(L4899=0,"—",N4899/L4899)</f>
        <v>-1.7499999999999998</v>
      </c>
      <c r="P4899" t="inlineStr">
        <is>
          <t>Central</t>
        </is>
      </c>
      <c r="Q4899" t="inlineStr">
        <is>
          <t>Home Office</t>
        </is>
      </c>
    </row>
    <row r="4900">
      <c r="A4900" s="8" t="n">
        <v>2903</v>
      </c>
      <c r="B4900" t="inlineStr">
        <is>
          <t>CA-2016-164035</t>
        </is>
      </c>
      <c r="C4900" s="9" t="n">
        <v>42533</v>
      </c>
      <c r="D4900" s="8" t="n">
        <v>2016</v>
      </c>
      <c r="E4900" s="8" t="n">
        <v>6</v>
      </c>
      <c r="F4900" t="inlineStr">
        <is>
          <t>2016-06</t>
        </is>
      </c>
      <c r="G4900" t="inlineStr">
        <is>
          <t>Office Supplies</t>
        </is>
      </c>
      <c r="H4900" t="inlineStr">
        <is>
          <t>Paper</t>
        </is>
      </c>
      <c r="I4900" t="inlineStr">
        <is>
          <t>Xerox 1978</t>
        </is>
      </c>
      <c r="J4900" s="8" t="n">
        <v>5</v>
      </c>
      <c r="K4900" s="10" t="n">
        <v>0.2</v>
      </c>
      <c r="L4900" s="11" t="n">
        <v>23.12</v>
      </c>
      <c r="M4900" s="11">
        <f>L4900-N4900</f>
        <v>14.739</v>
      </c>
      <c r="N4900" s="11" t="n">
        <v>8.381</v>
      </c>
      <c r="O4900">
        <f>IF(L4900=0,"—",N4900/L4900)</f>
        <v>0.3625</v>
      </c>
      <c r="P4900" t="inlineStr">
        <is>
          <t>Central</t>
        </is>
      </c>
      <c r="Q4900" t="inlineStr">
        <is>
          <t>Consumer</t>
        </is>
      </c>
    </row>
    <row r="4901">
      <c r="A4901" s="8" t="n">
        <v>8717</v>
      </c>
      <c r="B4901" t="inlineStr">
        <is>
          <t>CA-2016-120824</t>
        </is>
      </c>
      <c r="C4901" s="9" t="n">
        <v>42533</v>
      </c>
      <c r="D4901" s="8" t="n">
        <v>2016</v>
      </c>
      <c r="E4901" s="8" t="n">
        <v>6</v>
      </c>
      <c r="F4901" t="inlineStr">
        <is>
          <t>2016-06</t>
        </is>
      </c>
      <c r="G4901" t="inlineStr">
        <is>
          <t>Office Supplies</t>
        </is>
      </c>
      <c r="H4901" t="inlineStr">
        <is>
          <t>Appliances</t>
        </is>
      </c>
      <c r="I4901" t="inlineStr">
        <is>
          <t>APC 7 Outlet Network SurgeArrest Surge Protector</t>
        </is>
      </c>
      <c r="J4901" s="8" t="n">
        <v>4</v>
      </c>
      <c r="K4901" s="10" t="n">
        <v>0.8</v>
      </c>
      <c r="L4901" s="11" t="n">
        <v>64.384</v>
      </c>
      <c r="M4901" s="11">
        <f>L4901-N4901</f>
        <v>225.344</v>
      </c>
      <c r="N4901" s="11" t="n">
        <v>-160.96</v>
      </c>
      <c r="O4901">
        <f>IF(L4901=0,"—",N4901/L4901)</f>
        <v>-2.5</v>
      </c>
      <c r="P4901" t="inlineStr">
        <is>
          <t>Central</t>
        </is>
      </c>
      <c r="Q4901" t="inlineStr">
        <is>
          <t>Home Office</t>
        </is>
      </c>
    </row>
    <row r="4902">
      <c r="A4902" s="8" t="n">
        <v>7148</v>
      </c>
      <c r="B4902" t="inlineStr">
        <is>
          <t>CA-2016-139941</t>
        </is>
      </c>
      <c r="C4902" s="9" t="n">
        <v>42533</v>
      </c>
      <c r="D4902" s="8" t="n">
        <v>2016</v>
      </c>
      <c r="E4902" s="8" t="n">
        <v>6</v>
      </c>
      <c r="F4902" t="inlineStr">
        <is>
          <t>2016-06</t>
        </is>
      </c>
      <c r="G4902" t="inlineStr">
        <is>
          <t>Office Supplies</t>
        </is>
      </c>
      <c r="H4902" t="inlineStr">
        <is>
          <t>Paper</t>
        </is>
      </c>
      <c r="I4902" t="inlineStr">
        <is>
          <t>IBM Multi-Purpose Copy Paper, 8 1/2 x 11", Case</t>
        </is>
      </c>
      <c r="J4902" s="8" t="n">
        <v>3</v>
      </c>
      <c r="K4902" s="10" t="n">
        <v>0</v>
      </c>
      <c r="L4902" s="11" t="n">
        <v>92.94</v>
      </c>
      <c r="M4902" s="11">
        <f>L4902-N4902</f>
        <v>51.117</v>
      </c>
      <c r="N4902" s="11" t="n">
        <v>41.823</v>
      </c>
      <c r="O4902">
        <f>IF(L4902=0,"—",N4902/L4902)</f>
        <v>0.45</v>
      </c>
      <c r="P4902" t="inlineStr">
        <is>
          <t>East</t>
        </is>
      </c>
      <c r="Q4902" t="inlineStr">
        <is>
          <t>Consumer</t>
        </is>
      </c>
    </row>
    <row r="4903">
      <c r="A4903" s="8" t="n">
        <v>8225</v>
      </c>
      <c r="B4903" t="inlineStr">
        <is>
          <t>CA-2016-104633</t>
        </is>
      </c>
      <c r="C4903" s="9" t="n">
        <v>42533</v>
      </c>
      <c r="D4903" s="8" t="n">
        <v>2016</v>
      </c>
      <c r="E4903" s="8" t="n">
        <v>6</v>
      </c>
      <c r="F4903" t="inlineStr">
        <is>
          <t>2016-06</t>
        </is>
      </c>
      <c r="G4903" t="inlineStr">
        <is>
          <t>Office Supplies</t>
        </is>
      </c>
      <c r="H4903" t="inlineStr">
        <is>
          <t>Paper</t>
        </is>
      </c>
      <c r="I4903" t="inlineStr">
        <is>
          <t>Xerox 228</t>
        </is>
      </c>
      <c r="J4903" s="8" t="n">
        <v>2</v>
      </c>
      <c r="K4903" s="10" t="n">
        <v>0</v>
      </c>
      <c r="L4903" s="11" t="n">
        <v>12.96</v>
      </c>
      <c r="M4903" s="11">
        <f>L4903-N4903</f>
        <v>6.739200000000001</v>
      </c>
      <c r="N4903" s="11" t="n">
        <v>6.2208</v>
      </c>
      <c r="O4903">
        <f>IF(L4903=0,"—",N4903/L4903)</f>
        <v>0.4799999999999999</v>
      </c>
      <c r="P4903" t="inlineStr">
        <is>
          <t>West</t>
        </is>
      </c>
      <c r="Q4903" t="inlineStr">
        <is>
          <t>Corporate</t>
        </is>
      </c>
    </row>
    <row r="4904">
      <c r="A4904" s="8" t="n">
        <v>8224</v>
      </c>
      <c r="B4904" t="inlineStr">
        <is>
          <t>CA-2016-104633</t>
        </is>
      </c>
      <c r="C4904" s="9" t="n">
        <v>42533</v>
      </c>
      <c r="D4904" s="8" t="n">
        <v>2016</v>
      </c>
      <c r="E4904" s="8" t="n">
        <v>6</v>
      </c>
      <c r="F4904" t="inlineStr">
        <is>
          <t>2016-06</t>
        </is>
      </c>
      <c r="G4904" t="inlineStr">
        <is>
          <t>Office Supplies</t>
        </is>
      </c>
      <c r="H4904" t="inlineStr">
        <is>
          <t>Paper</t>
        </is>
      </c>
      <c r="I4904" t="inlineStr">
        <is>
          <t>IBM Multi-Purpose Copy Paper, 8 1/2 x 11", Case</t>
        </is>
      </c>
      <c r="J4904" s="8" t="n">
        <v>6</v>
      </c>
      <c r="K4904" s="10" t="n">
        <v>0</v>
      </c>
      <c r="L4904" s="11" t="n">
        <v>185.88</v>
      </c>
      <c r="M4904" s="11">
        <f>L4904-N4904</f>
        <v>102.234</v>
      </c>
      <c r="N4904" s="11" t="n">
        <v>83.646</v>
      </c>
      <c r="O4904">
        <f>IF(L4904=0,"—",N4904/L4904)</f>
        <v>0.45</v>
      </c>
      <c r="P4904" t="inlineStr">
        <is>
          <t>West</t>
        </is>
      </c>
      <c r="Q4904" t="inlineStr">
        <is>
          <t>Corporate</t>
        </is>
      </c>
    </row>
    <row r="4905">
      <c r="A4905" s="8" t="n">
        <v>437</v>
      </c>
      <c r="B4905" t="inlineStr">
        <is>
          <t>CA-2016-147375</t>
        </is>
      </c>
      <c r="C4905" s="9" t="n">
        <v>42533</v>
      </c>
      <c r="D4905" s="8" t="n">
        <v>2016</v>
      </c>
      <c r="E4905" s="8" t="n">
        <v>6</v>
      </c>
      <c r="F4905" t="inlineStr">
        <is>
          <t>2016-06</t>
        </is>
      </c>
      <c r="G4905" t="inlineStr">
        <is>
          <t>Technology</t>
        </is>
      </c>
      <c r="H4905" t="inlineStr">
        <is>
          <t>Machines</t>
        </is>
      </c>
      <c r="I4905" t="inlineStr">
        <is>
          <t>Canon Color ImageCLASS MF8580Cdw Wireless Laser All-In-One Printer, Copier, Scan</t>
        </is>
      </c>
      <c r="J4905" s="8" t="n">
        <v>3</v>
      </c>
      <c r="K4905" s="10" t="n">
        <v>0.3</v>
      </c>
      <c r="L4905" s="11" t="n">
        <v>1007.979</v>
      </c>
      <c r="M4905" s="11">
        <f>L4905-N4905</f>
        <v>964.7799</v>
      </c>
      <c r="N4905" s="11" t="n">
        <v>43.1991</v>
      </c>
      <c r="O4905">
        <f>IF(L4905=0,"—",N4905/L4905)</f>
        <v>0.04285714285714286</v>
      </c>
      <c r="P4905" t="inlineStr">
        <is>
          <t>Central</t>
        </is>
      </c>
      <c r="Q4905" t="inlineStr">
        <is>
          <t>Home Office</t>
        </is>
      </c>
    </row>
    <row r="4906">
      <c r="A4906" s="8" t="n">
        <v>438</v>
      </c>
      <c r="B4906" t="inlineStr">
        <is>
          <t>CA-2016-147375</t>
        </is>
      </c>
      <c r="C4906" s="9" t="n">
        <v>42533</v>
      </c>
      <c r="D4906" s="8" t="n">
        <v>2016</v>
      </c>
      <c r="E4906" s="8" t="n">
        <v>6</v>
      </c>
      <c r="F4906" t="inlineStr">
        <is>
          <t>2016-06</t>
        </is>
      </c>
      <c r="G4906" t="inlineStr">
        <is>
          <t>Office Supplies</t>
        </is>
      </c>
      <c r="H4906" t="inlineStr">
        <is>
          <t>Paper</t>
        </is>
      </c>
      <c r="I4906" t="inlineStr">
        <is>
          <t>Xerox 1908</t>
        </is>
      </c>
      <c r="J4906" s="8" t="n">
        <v>7</v>
      </c>
      <c r="K4906" s="10" t="n">
        <v>0.2</v>
      </c>
      <c r="L4906" s="11" t="n">
        <v>313.488</v>
      </c>
      <c r="M4906" s="11">
        <f>L4906-N4906</f>
        <v>199.8486</v>
      </c>
      <c r="N4906" s="11" t="n">
        <v>113.6394</v>
      </c>
      <c r="O4906">
        <f>IF(L4906=0,"—",N4906/L4906)</f>
        <v>0.3625</v>
      </c>
      <c r="P4906" t="inlineStr">
        <is>
          <t>Central</t>
        </is>
      </c>
      <c r="Q4906" t="inlineStr">
        <is>
          <t>Home Office</t>
        </is>
      </c>
    </row>
    <row r="4907">
      <c r="A4907" s="8" t="n">
        <v>7149</v>
      </c>
      <c r="B4907" t="inlineStr">
        <is>
          <t>CA-2016-139941</t>
        </is>
      </c>
      <c r="C4907" s="9" t="n">
        <v>42533</v>
      </c>
      <c r="D4907" s="8" t="n">
        <v>2016</v>
      </c>
      <c r="E4907" s="8" t="n">
        <v>6</v>
      </c>
      <c r="F4907" t="inlineStr">
        <is>
          <t>2016-06</t>
        </is>
      </c>
      <c r="G4907" t="inlineStr">
        <is>
          <t>Office Supplies</t>
        </is>
      </c>
      <c r="H4907" t="inlineStr">
        <is>
          <t>Appliances</t>
        </is>
      </c>
      <c r="I4907" t="inlineStr">
        <is>
          <t>Bionaire 99.97% HEPA Air Cleaner</t>
        </is>
      </c>
      <c r="J4907" s="8" t="n">
        <v>3</v>
      </c>
      <c r="K4907" s="10" t="n">
        <v>0</v>
      </c>
      <c r="L4907" s="11" t="n">
        <v>52.56</v>
      </c>
      <c r="M4907" s="11">
        <f>L4907-N4907</f>
        <v>34.164</v>
      </c>
      <c r="N4907" s="11" t="n">
        <v>18.396</v>
      </c>
      <c r="O4907">
        <f>IF(L4907=0,"—",N4907/L4907)</f>
        <v>0.35</v>
      </c>
      <c r="P4907" t="inlineStr">
        <is>
          <t>East</t>
        </is>
      </c>
      <c r="Q4907" t="inlineStr">
        <is>
          <t>Consumer</t>
        </is>
      </c>
    </row>
    <row r="4908">
      <c r="A4908" s="8" t="n">
        <v>120</v>
      </c>
      <c r="B4908" t="inlineStr">
        <is>
          <t>CA-2016-103730</t>
        </is>
      </c>
      <c r="C4908" s="9" t="n">
        <v>42533</v>
      </c>
      <c r="D4908" s="8" t="n">
        <v>2016</v>
      </c>
      <c r="E4908" s="8" t="n">
        <v>6</v>
      </c>
      <c r="F4908" t="inlineStr">
        <is>
          <t>2016-06</t>
        </is>
      </c>
      <c r="G4908" t="inlineStr">
        <is>
          <t>Furniture</t>
        </is>
      </c>
      <c r="H4908" t="inlineStr">
        <is>
          <t>Furnishings</t>
        </is>
      </c>
      <c r="I4908" t="inlineStr">
        <is>
          <t>Artistic Insta-Plaque</t>
        </is>
      </c>
      <c r="J4908" s="8" t="n">
        <v>3</v>
      </c>
      <c r="K4908" s="10" t="n">
        <v>0</v>
      </c>
      <c r="L4908" s="11" t="n">
        <v>47.04</v>
      </c>
      <c r="M4908" s="11">
        <f>L4908-N4908</f>
        <v>28.694399999999998</v>
      </c>
      <c r="N4908" s="11" t="n">
        <v>18.3456</v>
      </c>
      <c r="O4908">
        <f>IF(L4908=0,"—",N4908/L4908)</f>
        <v>0.39</v>
      </c>
      <c r="P4908" t="inlineStr">
        <is>
          <t>East</t>
        </is>
      </c>
      <c r="Q4908" t="inlineStr">
        <is>
          <t>Consumer</t>
        </is>
      </c>
    </row>
    <row r="4909">
      <c r="A4909" s="8" t="n">
        <v>121</v>
      </c>
      <c r="B4909" t="inlineStr">
        <is>
          <t>CA-2016-103730</t>
        </is>
      </c>
      <c r="C4909" s="9" t="n">
        <v>42533</v>
      </c>
      <c r="D4909" s="8" t="n">
        <v>2016</v>
      </c>
      <c r="E4909" s="8" t="n">
        <v>6</v>
      </c>
      <c r="F4909" t="inlineStr">
        <is>
          <t>2016-06</t>
        </is>
      </c>
      <c r="G4909" t="inlineStr">
        <is>
          <t>Office Supplies</t>
        </is>
      </c>
      <c r="H4909" t="inlineStr">
        <is>
          <t>Binders</t>
        </is>
      </c>
      <c r="I4909" t="inlineStr">
        <is>
          <t>DXL Angle-View Binders with Locking Rings by Samsill</t>
        </is>
      </c>
      <c r="J4909" s="8" t="n">
        <v>4</v>
      </c>
      <c r="K4909" s="10" t="n">
        <v>0</v>
      </c>
      <c r="L4909" s="11" t="n">
        <v>30.84</v>
      </c>
      <c r="M4909" s="11">
        <f>L4909-N4909</f>
        <v>16.962</v>
      </c>
      <c r="N4909" s="11" t="n">
        <v>13.878</v>
      </c>
      <c r="O4909">
        <f>IF(L4909=0,"—",N4909/L4909)</f>
        <v>0.45</v>
      </c>
      <c r="P4909" t="inlineStr">
        <is>
          <t>East</t>
        </is>
      </c>
      <c r="Q4909" t="inlineStr">
        <is>
          <t>Consumer</t>
        </is>
      </c>
    </row>
    <row r="4910">
      <c r="A4910" s="8" t="n">
        <v>80</v>
      </c>
      <c r="B4910" t="inlineStr">
        <is>
          <t>CA-2016-127208</t>
        </is>
      </c>
      <c r="C4910" s="9" t="n">
        <v>42533</v>
      </c>
      <c r="D4910" s="8" t="n">
        <v>2016</v>
      </c>
      <c r="E4910" s="8" t="n">
        <v>6</v>
      </c>
      <c r="F4910" t="inlineStr">
        <is>
          <t>2016-06</t>
        </is>
      </c>
      <c r="G4910" t="inlineStr">
        <is>
          <t>Office Supplies</t>
        </is>
      </c>
      <c r="H4910" t="inlineStr">
        <is>
          <t>Appliances</t>
        </is>
      </c>
      <c r="I4910" t="inlineStr">
        <is>
          <t>1.7 Cubic Foot Compact "Cube" Office Refrigerators</t>
        </is>
      </c>
      <c r="J4910" s="8" t="n">
        <v>1</v>
      </c>
      <c r="K4910" s="10" t="n">
        <v>0</v>
      </c>
      <c r="L4910" s="11" t="n">
        <v>208.16</v>
      </c>
      <c r="M4910" s="11">
        <f>L4910-N4910</f>
        <v>151.9568</v>
      </c>
      <c r="N4910" s="11" t="n">
        <v>56.2032</v>
      </c>
      <c r="O4910">
        <f>IF(L4910=0,"—",N4910/L4910)</f>
        <v>0.27</v>
      </c>
      <c r="P4910" t="inlineStr">
        <is>
          <t>South</t>
        </is>
      </c>
      <c r="Q4910" t="inlineStr">
        <is>
          <t>Corporate</t>
        </is>
      </c>
    </row>
    <row r="4911">
      <c r="A4911" s="8" t="n">
        <v>3662</v>
      </c>
      <c r="B4911" t="inlineStr">
        <is>
          <t>CA-2016-155005</t>
        </is>
      </c>
      <c r="C4911" s="9" t="n">
        <v>42534</v>
      </c>
      <c r="D4911" s="8" t="n">
        <v>2016</v>
      </c>
      <c r="E4911" s="8" t="n">
        <v>6</v>
      </c>
      <c r="F4911" t="inlineStr">
        <is>
          <t>2016-06</t>
        </is>
      </c>
      <c r="G4911" t="inlineStr">
        <is>
          <t>Technology</t>
        </is>
      </c>
      <c r="H4911" t="inlineStr">
        <is>
          <t>Phones</t>
        </is>
      </c>
      <c r="I4911" t="inlineStr">
        <is>
          <t>Ooma Telo VoIP Home Phone System</t>
        </is>
      </c>
      <c r="J4911" s="8" t="n">
        <v>3</v>
      </c>
      <c r="K4911" s="10" t="n">
        <v>0</v>
      </c>
      <c r="L4911" s="11" t="n">
        <v>377.97</v>
      </c>
      <c r="M4911" s="11">
        <f>L4911-N4911</f>
        <v>283.4775</v>
      </c>
      <c r="N4911" s="11" t="n">
        <v>94.49250000000001</v>
      </c>
      <c r="O4911">
        <f>IF(L4911=0,"—",N4911/L4911)</f>
        <v>0.25</v>
      </c>
      <c r="P4911" t="inlineStr">
        <is>
          <t>Central</t>
        </is>
      </c>
      <c r="Q4911" t="inlineStr">
        <is>
          <t>Home Office</t>
        </is>
      </c>
    </row>
    <row r="4912">
      <c r="A4912" s="8" t="n">
        <v>6594</v>
      </c>
      <c r="B4912" t="inlineStr">
        <is>
          <t>CA-2016-126795</t>
        </is>
      </c>
      <c r="C4912" s="9" t="n">
        <v>42534</v>
      </c>
      <c r="D4912" s="8" t="n">
        <v>2016</v>
      </c>
      <c r="E4912" s="8" t="n">
        <v>6</v>
      </c>
      <c r="F4912" t="inlineStr">
        <is>
          <t>2016-06</t>
        </is>
      </c>
      <c r="G4912" t="inlineStr">
        <is>
          <t>Office Supplies</t>
        </is>
      </c>
      <c r="H4912" t="inlineStr">
        <is>
          <t>Binders</t>
        </is>
      </c>
      <c r="I4912" t="inlineStr">
        <is>
          <t>Premium Transparent Presentation Covers by GBC</t>
        </is>
      </c>
      <c r="J4912" s="8" t="n">
        <v>2</v>
      </c>
      <c r="K4912" s="10" t="n">
        <v>0.2</v>
      </c>
      <c r="L4912" s="11" t="n">
        <v>33.568</v>
      </c>
      <c r="M4912" s="11">
        <f>L4912-N4912</f>
        <v>21.8192</v>
      </c>
      <c r="N4912" s="11" t="n">
        <v>11.7488</v>
      </c>
      <c r="O4912">
        <f>IF(L4912=0,"—",N4912/L4912)</f>
        <v>0.35</v>
      </c>
      <c r="P4912" t="inlineStr">
        <is>
          <t>East</t>
        </is>
      </c>
      <c r="Q4912" t="inlineStr">
        <is>
          <t>Consumer</t>
        </is>
      </c>
    </row>
    <row r="4913">
      <c r="A4913" s="8" t="n">
        <v>4142</v>
      </c>
      <c r="B4913" t="inlineStr">
        <is>
          <t>CA-2016-136287</t>
        </is>
      </c>
      <c r="C4913" s="9" t="n">
        <v>42534</v>
      </c>
      <c r="D4913" s="8" t="n">
        <v>2016</v>
      </c>
      <c r="E4913" s="8" t="n">
        <v>6</v>
      </c>
      <c r="F4913" t="inlineStr">
        <is>
          <t>2016-06</t>
        </is>
      </c>
      <c r="G4913" t="inlineStr">
        <is>
          <t>Office Supplies</t>
        </is>
      </c>
      <c r="H4913" t="inlineStr">
        <is>
          <t>Labels</t>
        </is>
      </c>
      <c r="I4913" t="inlineStr">
        <is>
          <t>Avery 51</t>
        </is>
      </c>
      <c r="J4913" s="8" t="n">
        <v>3</v>
      </c>
      <c r="K4913" s="10" t="n">
        <v>0</v>
      </c>
      <c r="L4913" s="11" t="n">
        <v>18.9</v>
      </c>
      <c r="M4913" s="11">
        <f>L4913-N4913</f>
        <v>10.205999999999998</v>
      </c>
      <c r="N4913" s="11" t="n">
        <v>8.694000000000001</v>
      </c>
      <c r="O4913">
        <f>IF(L4913=0,"—",N4913/L4913)</f>
        <v>0.4600000000000001</v>
      </c>
      <c r="P4913" t="inlineStr">
        <is>
          <t>Central</t>
        </is>
      </c>
      <c r="Q4913" t="inlineStr">
        <is>
          <t>Consumer</t>
        </is>
      </c>
    </row>
    <row r="4914">
      <c r="A4914" s="8" t="n">
        <v>7880</v>
      </c>
      <c r="B4914" t="inlineStr">
        <is>
          <t>CA-2016-155747</t>
        </is>
      </c>
      <c r="C4914" s="9" t="n">
        <v>42535</v>
      </c>
      <c r="D4914" s="8" t="n">
        <v>2016</v>
      </c>
      <c r="E4914" s="8" t="n">
        <v>6</v>
      </c>
      <c r="F4914" t="inlineStr">
        <is>
          <t>2016-06</t>
        </is>
      </c>
      <c r="G4914" t="inlineStr">
        <is>
          <t>Furniture</t>
        </is>
      </c>
      <c r="H4914" t="inlineStr">
        <is>
          <t>Tables</t>
        </is>
      </c>
      <c r="I4914" t="inlineStr">
        <is>
          <t>Global Adaptabilities Conference Tables</t>
        </is>
      </c>
      <c r="J4914" s="8" t="n">
        <v>2</v>
      </c>
      <c r="K4914" s="10" t="n">
        <v>0.4</v>
      </c>
      <c r="L4914" s="11" t="n">
        <v>337.176</v>
      </c>
      <c r="M4914" s="11">
        <f>L4914-N4914</f>
        <v>455.1876</v>
      </c>
      <c r="N4914" s="11" t="n">
        <v>-118.0116</v>
      </c>
      <c r="O4914">
        <f>IF(L4914=0,"—",N4914/L4914)</f>
        <v>-0.35000000000000003</v>
      </c>
      <c r="P4914" t="inlineStr">
        <is>
          <t>East</t>
        </is>
      </c>
      <c r="Q4914" t="inlineStr">
        <is>
          <t>Corporate</t>
        </is>
      </c>
    </row>
    <row r="4915">
      <c r="A4915" s="8" t="n">
        <v>5871</v>
      </c>
      <c r="B4915" t="inlineStr">
        <is>
          <t>CA-2016-128223</t>
        </is>
      </c>
      <c r="C4915" s="9" t="n">
        <v>42535</v>
      </c>
      <c r="D4915" s="8" t="n">
        <v>2016</v>
      </c>
      <c r="E4915" s="8" t="n">
        <v>6</v>
      </c>
      <c r="F4915" t="inlineStr">
        <is>
          <t>2016-06</t>
        </is>
      </c>
      <c r="G4915" t="inlineStr">
        <is>
          <t>Furniture</t>
        </is>
      </c>
      <c r="H4915" t="inlineStr">
        <is>
          <t>Tables</t>
        </is>
      </c>
      <c r="I4915" t="inlineStr">
        <is>
          <t>Bush Cubix Conference Tables, Fully Assembled</t>
        </is>
      </c>
      <c r="J4915" s="8" t="n">
        <v>7</v>
      </c>
      <c r="K4915" s="10" t="n">
        <v>0.2</v>
      </c>
      <c r="L4915" s="11" t="n">
        <v>1293.488</v>
      </c>
      <c r="M4915" s="11">
        <f>L4915-N4915</f>
        <v>1212.645</v>
      </c>
      <c r="N4915" s="11" t="n">
        <v>80.843</v>
      </c>
      <c r="O4915">
        <f>IF(L4915=0,"—",N4915/L4915)</f>
        <v>0.0625</v>
      </c>
      <c r="P4915" t="inlineStr">
        <is>
          <t>West</t>
        </is>
      </c>
      <c r="Q4915" t="inlineStr">
        <is>
          <t>Corporate</t>
        </is>
      </c>
    </row>
    <row r="4916">
      <c r="A4916" s="8" t="n">
        <v>7992</v>
      </c>
      <c r="B4916" t="inlineStr">
        <is>
          <t>CA-2016-133872</t>
        </is>
      </c>
      <c r="C4916" s="9" t="n">
        <v>42535</v>
      </c>
      <c r="D4916" s="8" t="n">
        <v>2016</v>
      </c>
      <c r="E4916" s="8" t="n">
        <v>6</v>
      </c>
      <c r="F4916" t="inlineStr">
        <is>
          <t>2016-06</t>
        </is>
      </c>
      <c r="G4916" t="inlineStr">
        <is>
          <t>Office Supplies</t>
        </is>
      </c>
      <c r="H4916" t="inlineStr">
        <is>
          <t>Binders</t>
        </is>
      </c>
      <c r="I4916" t="inlineStr">
        <is>
          <t>GBC Twin Loop Wire Binding Elements</t>
        </is>
      </c>
      <c r="J4916" s="8" t="n">
        <v>4</v>
      </c>
      <c r="K4916" s="10" t="n">
        <v>0.7</v>
      </c>
      <c r="L4916" s="11" t="n">
        <v>39.936</v>
      </c>
      <c r="M4916" s="11">
        <f>L4916-N4916</f>
        <v>66.56</v>
      </c>
      <c r="N4916" s="11" t="n">
        <v>-26.624</v>
      </c>
      <c r="O4916">
        <f>IF(L4916=0,"—",N4916/L4916)</f>
        <v>-0.6666666666666666</v>
      </c>
      <c r="P4916" t="inlineStr">
        <is>
          <t>South</t>
        </is>
      </c>
      <c r="Q4916" t="inlineStr">
        <is>
          <t>Consumer</t>
        </is>
      </c>
    </row>
    <row r="4917">
      <c r="A4917" s="8" t="n">
        <v>7993</v>
      </c>
      <c r="B4917" t="inlineStr">
        <is>
          <t>CA-2016-133872</t>
        </is>
      </c>
      <c r="C4917" s="9" t="n">
        <v>42535</v>
      </c>
      <c r="D4917" s="8" t="n">
        <v>2016</v>
      </c>
      <c r="E4917" s="8" t="n">
        <v>6</v>
      </c>
      <c r="F4917" t="inlineStr">
        <is>
          <t>2016-06</t>
        </is>
      </c>
      <c r="G4917" t="inlineStr">
        <is>
          <t>Technology</t>
        </is>
      </c>
      <c r="H4917" t="inlineStr">
        <is>
          <t>Accessories</t>
        </is>
      </c>
      <c r="I4917" t="inlineStr">
        <is>
          <t>Verbatim Slim CD and DVD Storage Cases, 50/Pack</t>
        </is>
      </c>
      <c r="J4917" s="8" t="n">
        <v>2</v>
      </c>
      <c r="K4917" s="10" t="n">
        <v>0.2</v>
      </c>
      <c r="L4917" s="11" t="n">
        <v>18.464</v>
      </c>
      <c r="M4917" s="11">
        <f>L4917-N4917</f>
        <v>16.156</v>
      </c>
      <c r="N4917" s="11" t="n">
        <v>2.308</v>
      </c>
      <c r="O4917">
        <f>IF(L4917=0,"—",N4917/L4917)</f>
        <v>0.125</v>
      </c>
      <c r="P4917" t="inlineStr">
        <is>
          <t>South</t>
        </is>
      </c>
      <c r="Q4917" t="inlineStr">
        <is>
          <t>Consumer</t>
        </is>
      </c>
    </row>
    <row r="4918">
      <c r="A4918" s="8" t="n">
        <v>1102</v>
      </c>
      <c r="B4918" t="inlineStr">
        <is>
          <t>CA-2016-107216</t>
        </is>
      </c>
      <c r="C4918" s="9" t="n">
        <v>42535</v>
      </c>
      <c r="D4918" s="8" t="n">
        <v>2016</v>
      </c>
      <c r="E4918" s="8" t="n">
        <v>6</v>
      </c>
      <c r="F4918" t="inlineStr">
        <is>
          <t>2016-06</t>
        </is>
      </c>
      <c r="G4918" t="inlineStr">
        <is>
          <t>Office Supplies</t>
        </is>
      </c>
      <c r="H4918" t="inlineStr">
        <is>
          <t>Art</t>
        </is>
      </c>
      <c r="I4918" t="inlineStr">
        <is>
          <t>Newell 346</t>
        </is>
      </c>
      <c r="J4918" s="8" t="n">
        <v>3</v>
      </c>
      <c r="K4918" s="10" t="n">
        <v>0</v>
      </c>
      <c r="L4918" s="11" t="n">
        <v>8.640000000000001</v>
      </c>
      <c r="M4918" s="11">
        <f>L4918-N4918</f>
        <v>6.134400000000001</v>
      </c>
      <c r="N4918" s="11" t="n">
        <v>2.5056</v>
      </c>
      <c r="O4918">
        <f>IF(L4918=0,"—",N4918/L4918)</f>
        <v>0.29</v>
      </c>
      <c r="P4918" t="inlineStr">
        <is>
          <t>West</t>
        </is>
      </c>
      <c r="Q4918" t="inlineStr">
        <is>
          <t>Home Office</t>
        </is>
      </c>
    </row>
    <row r="4919">
      <c r="A4919" s="8" t="n">
        <v>1101</v>
      </c>
      <c r="B4919" t="inlineStr">
        <is>
          <t>CA-2016-107216</t>
        </is>
      </c>
      <c r="C4919" s="9" t="n">
        <v>42535</v>
      </c>
      <c r="D4919" s="8" t="n">
        <v>2016</v>
      </c>
      <c r="E4919" s="8" t="n">
        <v>6</v>
      </c>
      <c r="F4919" t="inlineStr">
        <is>
          <t>2016-06</t>
        </is>
      </c>
      <c r="G4919" t="inlineStr">
        <is>
          <t>Technology</t>
        </is>
      </c>
      <c r="H4919" t="inlineStr">
        <is>
          <t>Accessories</t>
        </is>
      </c>
      <c r="I4919" t="inlineStr">
        <is>
          <t>Logitech ClearChat Comfort/USB Headset H390</t>
        </is>
      </c>
      <c r="J4919" s="8" t="n">
        <v>1</v>
      </c>
      <c r="K4919" s="10" t="n">
        <v>0</v>
      </c>
      <c r="L4919" s="11" t="n">
        <v>29.29</v>
      </c>
      <c r="M4919" s="11">
        <f>L4919-N4919</f>
        <v>19.624299999999998</v>
      </c>
      <c r="N4919" s="11" t="n">
        <v>9.665699999999999</v>
      </c>
      <c r="O4919">
        <f>IF(L4919=0,"—",N4919/L4919)</f>
        <v>0.32999999999999996</v>
      </c>
      <c r="P4919" t="inlineStr">
        <is>
          <t>West</t>
        </is>
      </c>
      <c r="Q4919" t="inlineStr">
        <is>
          <t>Home Office</t>
        </is>
      </c>
    </row>
    <row r="4920">
      <c r="A4920" s="8" t="n">
        <v>9060</v>
      </c>
      <c r="B4920" t="inlineStr">
        <is>
          <t>CA-2016-132304</t>
        </is>
      </c>
      <c r="C4920" s="9" t="n">
        <v>42535</v>
      </c>
      <c r="D4920" s="8" t="n">
        <v>2016</v>
      </c>
      <c r="E4920" s="8" t="n">
        <v>6</v>
      </c>
      <c r="F4920" t="inlineStr">
        <is>
          <t>2016-06</t>
        </is>
      </c>
      <c r="G4920" t="inlineStr">
        <is>
          <t>Furniture</t>
        </is>
      </c>
      <c r="H4920" t="inlineStr">
        <is>
          <t>Tables</t>
        </is>
      </c>
      <c r="I4920" t="inlineStr">
        <is>
          <t>Hon Non-Folding Utility Tables</t>
        </is>
      </c>
      <c r="J4920" s="8" t="n">
        <v>7</v>
      </c>
      <c r="K4920" s="10" t="n">
        <v>0</v>
      </c>
      <c r="L4920" s="11" t="n">
        <v>1115.17</v>
      </c>
      <c r="M4920" s="11">
        <f>L4920-N4920</f>
        <v>780.6190000000001</v>
      </c>
      <c r="N4920" s="11" t="n">
        <v>334.551</v>
      </c>
      <c r="O4920">
        <f>IF(L4920=0,"—",N4920/L4920)</f>
        <v>0.3</v>
      </c>
      <c r="P4920" t="inlineStr">
        <is>
          <t>West</t>
        </is>
      </c>
      <c r="Q4920" t="inlineStr">
        <is>
          <t>Corporate</t>
        </is>
      </c>
    </row>
    <row r="4921">
      <c r="A4921" s="8" t="n">
        <v>5428</v>
      </c>
      <c r="B4921" t="inlineStr">
        <is>
          <t>US-2016-108497</t>
        </is>
      </c>
      <c r="C4921" s="9" t="n">
        <v>42535</v>
      </c>
      <c r="D4921" s="8" t="n">
        <v>2016</v>
      </c>
      <c r="E4921" s="8" t="n">
        <v>6</v>
      </c>
      <c r="F4921" t="inlineStr">
        <is>
          <t>2016-06</t>
        </is>
      </c>
      <c r="G4921" t="inlineStr">
        <is>
          <t>Furniture</t>
        </is>
      </c>
      <c r="H4921" t="inlineStr">
        <is>
          <t>Bookcases</t>
        </is>
      </c>
      <c r="I4921" t="inlineStr">
        <is>
          <t>Bush Heritage Pine Collection 5-Shelf Bookcase, Albany Pine Finish, *Special Ord</t>
        </is>
      </c>
      <c r="J4921" s="8" t="n">
        <v>5</v>
      </c>
      <c r="K4921" s="10" t="n">
        <v>0.15</v>
      </c>
      <c r="L4921" s="11" t="n">
        <v>599.165</v>
      </c>
      <c r="M4921" s="11">
        <f>L4921-N4921</f>
        <v>563.92</v>
      </c>
      <c r="N4921" s="11" t="n">
        <v>35.245</v>
      </c>
      <c r="O4921">
        <f>IF(L4921=0,"—",N4921/L4921)</f>
        <v>0.058823529411764705</v>
      </c>
      <c r="P4921" t="inlineStr">
        <is>
          <t>West</t>
        </is>
      </c>
      <c r="Q4921" t="inlineStr">
        <is>
          <t>Home Office</t>
        </is>
      </c>
    </row>
    <row r="4922">
      <c r="A4922" s="8" t="n">
        <v>1100</v>
      </c>
      <c r="B4922" t="inlineStr">
        <is>
          <t>CA-2016-107216</t>
        </is>
      </c>
      <c r="C4922" s="9" t="n">
        <v>42535</v>
      </c>
      <c r="D4922" s="8" t="n">
        <v>2016</v>
      </c>
      <c r="E4922" s="8" t="n">
        <v>6</v>
      </c>
      <c r="F4922" t="inlineStr">
        <is>
          <t>2016-06</t>
        </is>
      </c>
      <c r="G4922" t="inlineStr">
        <is>
          <t>Furniture</t>
        </is>
      </c>
      <c r="H4922" t="inlineStr">
        <is>
          <t>Furnishings</t>
        </is>
      </c>
      <c r="I4922" t="inlineStr">
        <is>
          <t>GE General Purpose, Extra Long Life, Showcase &amp; Floodlight Incandescent Bulbs</t>
        </is>
      </c>
      <c r="J4922" s="8" t="n">
        <v>3</v>
      </c>
      <c r="K4922" s="10" t="n">
        <v>0</v>
      </c>
      <c r="L4922" s="11" t="n">
        <v>8.73</v>
      </c>
      <c r="M4922" s="11">
        <f>L4922-N4922</f>
        <v>4.6269</v>
      </c>
      <c r="N4922" s="11" t="n">
        <v>4.1031</v>
      </c>
      <c r="O4922">
        <f>IF(L4922=0,"—",N4922/L4922)</f>
        <v>0.47000000000000003</v>
      </c>
      <c r="P4922" t="inlineStr">
        <is>
          <t>West</t>
        </is>
      </c>
      <c r="Q4922" t="inlineStr">
        <is>
          <t>Home Office</t>
        </is>
      </c>
    </row>
    <row r="4923">
      <c r="A4923" s="8" t="n">
        <v>1099</v>
      </c>
      <c r="B4923" t="inlineStr">
        <is>
          <t>CA-2016-107216</t>
        </is>
      </c>
      <c r="C4923" s="9" t="n">
        <v>42535</v>
      </c>
      <c r="D4923" s="8" t="n">
        <v>2016</v>
      </c>
      <c r="E4923" s="8" t="n">
        <v>6</v>
      </c>
      <c r="F4923" t="inlineStr">
        <is>
          <t>2016-06</t>
        </is>
      </c>
      <c r="G4923" t="inlineStr">
        <is>
          <t>Office Supplies</t>
        </is>
      </c>
      <c r="H4923" t="inlineStr">
        <is>
          <t>Art</t>
        </is>
      </c>
      <c r="I4923" t="inlineStr">
        <is>
          <t>Newell 326</t>
        </is>
      </c>
      <c r="J4923" s="8" t="n">
        <v>4</v>
      </c>
      <c r="K4923" s="10" t="n">
        <v>0</v>
      </c>
      <c r="L4923" s="11" t="n">
        <v>7.04</v>
      </c>
      <c r="M4923" s="11">
        <f>L4923-N4923</f>
        <v>4.9984</v>
      </c>
      <c r="N4923" s="11" t="n">
        <v>2.0416</v>
      </c>
      <c r="O4923">
        <f>IF(L4923=0,"—",N4923/L4923)</f>
        <v>0.29</v>
      </c>
      <c r="P4923" t="inlineStr">
        <is>
          <t>West</t>
        </is>
      </c>
      <c r="Q4923" t="inlineStr">
        <is>
          <t>Home Office</t>
        </is>
      </c>
    </row>
    <row r="4924">
      <c r="A4924" s="8" t="n">
        <v>6050</v>
      </c>
      <c r="B4924" t="inlineStr">
        <is>
          <t>CA-2016-152765</t>
        </is>
      </c>
      <c r="C4924" s="9" t="n">
        <v>42536</v>
      </c>
      <c r="D4924" s="8" t="n">
        <v>2016</v>
      </c>
      <c r="E4924" s="8" t="n">
        <v>6</v>
      </c>
      <c r="F4924" t="inlineStr">
        <is>
          <t>2016-06</t>
        </is>
      </c>
      <c r="G4924" t="inlineStr">
        <is>
          <t>Office Supplies</t>
        </is>
      </c>
      <c r="H4924" t="inlineStr">
        <is>
          <t>Paper</t>
        </is>
      </c>
      <c r="I4924" t="inlineStr">
        <is>
          <t>Xerox 19</t>
        </is>
      </c>
      <c r="J4924" s="8" t="n">
        <v>7</v>
      </c>
      <c r="K4924" s="10" t="n">
        <v>0.2</v>
      </c>
      <c r="L4924" s="11" t="n">
        <v>173.488</v>
      </c>
      <c r="M4924" s="11">
        <f>L4924-N4924</f>
        <v>119.273</v>
      </c>
      <c r="N4924" s="11" t="n">
        <v>54.215</v>
      </c>
      <c r="O4924">
        <f>IF(L4924=0,"—",N4924/L4924)</f>
        <v>0.3125</v>
      </c>
      <c r="P4924" t="inlineStr">
        <is>
          <t>Central</t>
        </is>
      </c>
      <c r="Q4924" t="inlineStr">
        <is>
          <t>Consumer</t>
        </is>
      </c>
    </row>
    <row r="4925">
      <c r="A4925" s="8" t="n">
        <v>4179</v>
      </c>
      <c r="B4925" t="inlineStr">
        <is>
          <t>CA-2016-148593</t>
        </is>
      </c>
      <c r="C4925" s="9" t="n">
        <v>42537</v>
      </c>
      <c r="D4925" s="8" t="n">
        <v>2016</v>
      </c>
      <c r="E4925" s="8" t="n">
        <v>6</v>
      </c>
      <c r="F4925" t="inlineStr">
        <is>
          <t>2016-06</t>
        </is>
      </c>
      <c r="G4925" t="inlineStr">
        <is>
          <t>Office Supplies</t>
        </is>
      </c>
      <c r="H4925" t="inlineStr">
        <is>
          <t>Paper</t>
        </is>
      </c>
      <c r="I4925" t="inlineStr">
        <is>
          <t>Wirebound Message Books, Four 2 3/4" x 5" Forms per Page, 600 Sets per Book</t>
        </is>
      </c>
      <c r="J4925" s="8" t="n">
        <v>5</v>
      </c>
      <c r="K4925" s="10" t="n">
        <v>0</v>
      </c>
      <c r="L4925" s="11" t="n">
        <v>46.35</v>
      </c>
      <c r="M4925" s="11">
        <f>L4925-N4925</f>
        <v>24.5655</v>
      </c>
      <c r="N4925" s="11" t="n">
        <v>21.7845</v>
      </c>
      <c r="O4925">
        <f>IF(L4925=0,"—",N4925/L4925)</f>
        <v>0.47000000000000003</v>
      </c>
      <c r="P4925" t="inlineStr">
        <is>
          <t>West</t>
        </is>
      </c>
      <c r="Q4925" t="inlineStr">
        <is>
          <t>Consumer</t>
        </is>
      </c>
    </row>
    <row r="4926">
      <c r="A4926" s="8" t="n">
        <v>9744</v>
      </c>
      <c r="B4926" t="inlineStr">
        <is>
          <t>CA-2016-137127</t>
        </is>
      </c>
      <c r="C4926" s="9" t="n">
        <v>42537</v>
      </c>
      <c r="D4926" s="8" t="n">
        <v>2016</v>
      </c>
      <c r="E4926" s="8" t="n">
        <v>6</v>
      </c>
      <c r="F4926" t="inlineStr">
        <is>
          <t>2016-06</t>
        </is>
      </c>
      <c r="G4926" t="inlineStr">
        <is>
          <t>Office Supplies</t>
        </is>
      </c>
      <c r="H4926" t="inlineStr">
        <is>
          <t>Labels</t>
        </is>
      </c>
      <c r="I4926" t="inlineStr">
        <is>
          <t>Avery 518</t>
        </is>
      </c>
      <c r="J4926" s="8" t="n">
        <v>3</v>
      </c>
      <c r="K4926" s="10" t="n">
        <v>0</v>
      </c>
      <c r="L4926" s="11" t="n">
        <v>9.449999999999999</v>
      </c>
      <c r="M4926" s="11">
        <f>L4926-N4926</f>
        <v>4.914</v>
      </c>
      <c r="N4926" s="11" t="n">
        <v>4.536</v>
      </c>
      <c r="O4926">
        <f>IF(L4926=0,"—",N4926/L4926)</f>
        <v>0.48</v>
      </c>
      <c r="P4926" t="inlineStr">
        <is>
          <t>East</t>
        </is>
      </c>
      <c r="Q4926" t="inlineStr">
        <is>
          <t>Consumer</t>
        </is>
      </c>
    </row>
    <row r="4927">
      <c r="A4927" s="8" t="n">
        <v>9456</v>
      </c>
      <c r="B4927" t="inlineStr">
        <is>
          <t>CA-2016-140977</t>
        </is>
      </c>
      <c r="C4927" s="9" t="n">
        <v>42537</v>
      </c>
      <c r="D4927" s="8" t="n">
        <v>2016</v>
      </c>
      <c r="E4927" s="8" t="n">
        <v>6</v>
      </c>
      <c r="F4927" t="inlineStr">
        <is>
          <t>2016-06</t>
        </is>
      </c>
      <c r="G4927" t="inlineStr">
        <is>
          <t>Technology</t>
        </is>
      </c>
      <c r="H4927" t="inlineStr">
        <is>
          <t>Machines</t>
        </is>
      </c>
      <c r="I4927" t="inlineStr">
        <is>
          <t>Penpower WorldCard Pro Card Scanner</t>
        </is>
      </c>
      <c r="J4927" s="8" t="n">
        <v>1</v>
      </c>
      <c r="K4927" s="10" t="n">
        <v>0.5</v>
      </c>
      <c r="L4927" s="11" t="n">
        <v>91.47499999999999</v>
      </c>
      <c r="M4927" s="11">
        <f>L4927-N4927</f>
        <v>93.30449999999999</v>
      </c>
      <c r="N4927" s="11" t="n">
        <v>-1.8295</v>
      </c>
      <c r="O4927">
        <f>IF(L4927=0,"—",N4927/L4927)</f>
        <v>-0.02</v>
      </c>
      <c r="P4927" t="inlineStr">
        <is>
          <t>South</t>
        </is>
      </c>
      <c r="Q4927" t="inlineStr">
        <is>
          <t>Home Office</t>
        </is>
      </c>
    </row>
    <row r="4928">
      <c r="A4928" s="8" t="n">
        <v>6617</v>
      </c>
      <c r="B4928" t="inlineStr">
        <is>
          <t>CA-2016-123512</t>
        </is>
      </c>
      <c r="C4928" s="9" t="n">
        <v>42538</v>
      </c>
      <c r="D4928" s="8" t="n">
        <v>2016</v>
      </c>
      <c r="E4928" s="8" t="n">
        <v>6</v>
      </c>
      <c r="F4928" t="inlineStr">
        <is>
          <t>2016-06</t>
        </is>
      </c>
      <c r="G4928" t="inlineStr">
        <is>
          <t>Office Supplies</t>
        </is>
      </c>
      <c r="H4928" t="inlineStr">
        <is>
          <t>Labels</t>
        </is>
      </c>
      <c r="I4928" t="inlineStr">
        <is>
          <t>Avery 496</t>
        </is>
      </c>
      <c r="J4928" s="8" t="n">
        <v>6</v>
      </c>
      <c r="K4928" s="10" t="n">
        <v>0</v>
      </c>
      <c r="L4928" s="11" t="n">
        <v>22.5</v>
      </c>
      <c r="M4928" s="11">
        <f>L4928-N4928</f>
        <v>11.7</v>
      </c>
      <c r="N4928" s="11" t="n">
        <v>10.8</v>
      </c>
      <c r="O4928">
        <f>IF(L4928=0,"—",N4928/L4928)</f>
        <v>0.48000000000000004</v>
      </c>
      <c r="P4928" t="inlineStr">
        <is>
          <t>West</t>
        </is>
      </c>
      <c r="Q4928" t="inlineStr">
        <is>
          <t>Consumer</t>
        </is>
      </c>
    </row>
    <row r="4929">
      <c r="A4929" s="8" t="n">
        <v>7532</v>
      </c>
      <c r="B4929" t="inlineStr">
        <is>
          <t>CA-2016-107146</t>
        </is>
      </c>
      <c r="C4929" s="9" t="n">
        <v>42538</v>
      </c>
      <c r="D4929" s="8" t="n">
        <v>2016</v>
      </c>
      <c r="E4929" s="8" t="n">
        <v>6</v>
      </c>
      <c r="F4929" t="inlineStr">
        <is>
          <t>2016-06</t>
        </is>
      </c>
      <c r="G4929" t="inlineStr">
        <is>
          <t>Furniture</t>
        </is>
      </c>
      <c r="H4929" t="inlineStr">
        <is>
          <t>Furnishings</t>
        </is>
      </c>
      <c r="I4929" t="inlineStr">
        <is>
          <t>Rubbermaid ClusterMat Chairmats, Mat Size- 66" x 60", Lip 20" x 11" -90 Degree A</t>
        </is>
      </c>
      <c r="J4929" s="8" t="n">
        <v>3</v>
      </c>
      <c r="K4929" s="10" t="n">
        <v>0.2</v>
      </c>
      <c r="L4929" s="11" t="n">
        <v>266.352</v>
      </c>
      <c r="M4929" s="11">
        <f>L4929-N4929</f>
        <v>279.6696</v>
      </c>
      <c r="N4929" s="11" t="n">
        <v>-13.3176</v>
      </c>
      <c r="O4929">
        <f>IF(L4929=0,"—",N4929/L4929)</f>
        <v>-0.05000000000000001</v>
      </c>
      <c r="P4929" t="inlineStr">
        <is>
          <t>West</t>
        </is>
      </c>
      <c r="Q4929" t="inlineStr">
        <is>
          <t>Consumer</t>
        </is>
      </c>
    </row>
    <row r="4930">
      <c r="A4930" s="8" t="n">
        <v>6616</v>
      </c>
      <c r="B4930" t="inlineStr">
        <is>
          <t>CA-2016-123512</t>
        </is>
      </c>
      <c r="C4930" s="9" t="n">
        <v>42538</v>
      </c>
      <c r="D4930" s="8" t="n">
        <v>2016</v>
      </c>
      <c r="E4930" s="8" t="n">
        <v>6</v>
      </c>
      <c r="F4930" t="inlineStr">
        <is>
          <t>2016-06</t>
        </is>
      </c>
      <c r="G4930" t="inlineStr">
        <is>
          <t>Furniture</t>
        </is>
      </c>
      <c r="H4930" t="inlineStr">
        <is>
          <t>Bookcases</t>
        </is>
      </c>
      <c r="I4930" t="inlineStr">
        <is>
          <t>Bush Heritage Pine Collection 5-Shelf Bookcase, Albany Pine Finish, *Special Ord</t>
        </is>
      </c>
      <c r="J4930" s="8" t="n">
        <v>2</v>
      </c>
      <c r="K4930" s="10" t="n">
        <v>0.15</v>
      </c>
      <c r="L4930" s="11" t="n">
        <v>239.666</v>
      </c>
      <c r="M4930" s="11">
        <f>L4930-N4930</f>
        <v>225.56799999999998</v>
      </c>
      <c r="N4930" s="11" t="n">
        <v>14.098</v>
      </c>
      <c r="O4930">
        <f>IF(L4930=0,"—",N4930/L4930)</f>
        <v>0.05882352941176471</v>
      </c>
      <c r="P4930" t="inlineStr">
        <is>
          <t>West</t>
        </is>
      </c>
      <c r="Q4930" t="inlineStr">
        <is>
          <t>Consumer</t>
        </is>
      </c>
    </row>
    <row r="4931">
      <c r="A4931" s="8" t="n">
        <v>6618</v>
      </c>
      <c r="B4931" t="inlineStr">
        <is>
          <t>CA-2016-123512</t>
        </is>
      </c>
      <c r="C4931" s="9" t="n">
        <v>42538</v>
      </c>
      <c r="D4931" s="8" t="n">
        <v>2016</v>
      </c>
      <c r="E4931" s="8" t="n">
        <v>6</v>
      </c>
      <c r="F4931" t="inlineStr">
        <is>
          <t>2016-06</t>
        </is>
      </c>
      <c r="G4931" t="inlineStr">
        <is>
          <t>Office Supplies</t>
        </is>
      </c>
      <c r="H4931" t="inlineStr">
        <is>
          <t>Paper</t>
        </is>
      </c>
      <c r="I4931" t="inlineStr">
        <is>
          <t>Xerox 1914</t>
        </is>
      </c>
      <c r="J4931" s="8" t="n">
        <v>4</v>
      </c>
      <c r="K4931" s="10" t="n">
        <v>0</v>
      </c>
      <c r="L4931" s="11" t="n">
        <v>219.84</v>
      </c>
      <c r="M4931" s="11">
        <f>L4931-N4931</f>
        <v>112.11840000000001</v>
      </c>
      <c r="N4931" s="11" t="n">
        <v>107.7216</v>
      </c>
      <c r="O4931">
        <f>IF(L4931=0,"—",N4931/L4931)</f>
        <v>0.49</v>
      </c>
      <c r="P4931" t="inlineStr">
        <is>
          <t>West</t>
        </is>
      </c>
      <c r="Q4931" t="inlineStr">
        <is>
          <t>Consumer</t>
        </is>
      </c>
    </row>
    <row r="4932">
      <c r="A4932" s="8" t="n">
        <v>3537</v>
      </c>
      <c r="B4932" t="inlineStr">
        <is>
          <t>CA-2016-145842</t>
        </is>
      </c>
      <c r="C4932" s="9" t="n">
        <v>42538</v>
      </c>
      <c r="D4932" s="8" t="n">
        <v>2016</v>
      </c>
      <c r="E4932" s="8" t="n">
        <v>6</v>
      </c>
      <c r="F4932" t="inlineStr">
        <is>
          <t>2016-06</t>
        </is>
      </c>
      <c r="G4932" t="inlineStr">
        <is>
          <t>Office Supplies</t>
        </is>
      </c>
      <c r="H4932" t="inlineStr">
        <is>
          <t>Storage</t>
        </is>
      </c>
      <c r="I4932" t="inlineStr">
        <is>
          <t>Rogers Jumbo File, Granite</t>
        </is>
      </c>
      <c r="J4932" s="8" t="n">
        <v>3</v>
      </c>
      <c r="K4932" s="10" t="n">
        <v>0</v>
      </c>
      <c r="L4932" s="11" t="n">
        <v>40.74</v>
      </c>
      <c r="M4932" s="11">
        <f>L4932-N4932</f>
        <v>40.3326</v>
      </c>
      <c r="N4932" s="11" t="n">
        <v>0.4074</v>
      </c>
      <c r="O4932">
        <f>IF(L4932=0,"—",N4932/L4932)</f>
        <v>0.009999999999999998</v>
      </c>
      <c r="P4932" t="inlineStr">
        <is>
          <t>East</t>
        </is>
      </c>
      <c r="Q4932" t="inlineStr">
        <is>
          <t>Consumer</t>
        </is>
      </c>
    </row>
    <row r="4933">
      <c r="A4933" s="8" t="n">
        <v>7744</v>
      </c>
      <c r="B4933" t="inlineStr">
        <is>
          <t>CA-2016-133613</t>
        </is>
      </c>
      <c r="C4933" s="9" t="n">
        <v>42538</v>
      </c>
      <c r="D4933" s="8" t="n">
        <v>2016</v>
      </c>
      <c r="E4933" s="8" t="n">
        <v>6</v>
      </c>
      <c r="F4933" t="inlineStr">
        <is>
          <t>2016-06</t>
        </is>
      </c>
      <c r="G4933" t="inlineStr">
        <is>
          <t>Office Supplies</t>
        </is>
      </c>
      <c r="H4933" t="inlineStr">
        <is>
          <t>Binders</t>
        </is>
      </c>
      <c r="I4933" t="inlineStr">
        <is>
          <t>Ibico Presentation Index for Binding Systems</t>
        </is>
      </c>
      <c r="J4933" s="8" t="n">
        <v>2</v>
      </c>
      <c r="K4933" s="10" t="n">
        <v>0</v>
      </c>
      <c r="L4933" s="11" t="n">
        <v>7.96</v>
      </c>
      <c r="M4933" s="11">
        <f>L4933-N4933</f>
        <v>4.2188</v>
      </c>
      <c r="N4933" s="11" t="n">
        <v>3.7412</v>
      </c>
      <c r="O4933">
        <f>IF(L4933=0,"—",N4933/L4933)</f>
        <v>0.47000000000000003</v>
      </c>
      <c r="P4933" t="inlineStr">
        <is>
          <t>East</t>
        </is>
      </c>
      <c r="Q4933" t="inlineStr">
        <is>
          <t>Corporate</t>
        </is>
      </c>
    </row>
    <row r="4934">
      <c r="A4934" s="8" t="n">
        <v>9604</v>
      </c>
      <c r="B4934" t="inlineStr">
        <is>
          <t>CA-2016-129861</t>
        </is>
      </c>
      <c r="C4934" s="9" t="n">
        <v>42538</v>
      </c>
      <c r="D4934" s="8" t="n">
        <v>2016</v>
      </c>
      <c r="E4934" s="8" t="n">
        <v>6</v>
      </c>
      <c r="F4934" t="inlineStr">
        <is>
          <t>2016-06</t>
        </is>
      </c>
      <c r="G4934" t="inlineStr">
        <is>
          <t>Furniture</t>
        </is>
      </c>
      <c r="H4934" t="inlineStr">
        <is>
          <t>Tables</t>
        </is>
      </c>
      <c r="I4934" t="inlineStr">
        <is>
          <t>Hon 2111 Invitation Series Corner Table</t>
        </is>
      </c>
      <c r="J4934" s="8" t="n">
        <v>3</v>
      </c>
      <c r="K4934" s="10" t="n">
        <v>0.4</v>
      </c>
      <c r="L4934" s="11" t="n">
        <v>376.866</v>
      </c>
      <c r="M4934" s="11">
        <f>L4934-N4934</f>
        <v>590.4234</v>
      </c>
      <c r="N4934" s="11" t="n">
        <v>-213.5574</v>
      </c>
      <c r="O4934">
        <f>IF(L4934=0,"—",N4934/L4934)</f>
        <v>-0.5666666666666667</v>
      </c>
      <c r="P4934" t="inlineStr">
        <is>
          <t>East</t>
        </is>
      </c>
      <c r="Q4934" t="inlineStr">
        <is>
          <t>Corporate</t>
        </is>
      </c>
    </row>
    <row r="4935">
      <c r="A4935" s="8" t="n">
        <v>56</v>
      </c>
      <c r="B4935" t="inlineStr">
        <is>
          <t>CA-2016-111682</t>
        </is>
      </c>
      <c r="C4935" s="9" t="n">
        <v>42538</v>
      </c>
      <c r="D4935" s="8" t="n">
        <v>2016</v>
      </c>
      <c r="E4935" s="8" t="n">
        <v>6</v>
      </c>
      <c r="F4935" t="inlineStr">
        <is>
          <t>2016-06</t>
        </is>
      </c>
      <c r="G4935" t="inlineStr">
        <is>
          <t>Office Supplies</t>
        </is>
      </c>
      <c r="H4935" t="inlineStr">
        <is>
          <t>Storage</t>
        </is>
      </c>
      <c r="I4935" t="inlineStr">
        <is>
          <t>Home/Office Personal File Carts</t>
        </is>
      </c>
      <c r="J4935" s="8" t="n">
        <v>6</v>
      </c>
      <c r="K4935" s="10" t="n">
        <v>0</v>
      </c>
      <c r="L4935" s="11" t="n">
        <v>208.56</v>
      </c>
      <c r="M4935" s="11">
        <f>L4935-N4935</f>
        <v>156.42000000000002</v>
      </c>
      <c r="N4935" s="11" t="n">
        <v>52.14</v>
      </c>
      <c r="O4935">
        <f>IF(L4935=0,"—",N4935/L4935)</f>
        <v>0.25</v>
      </c>
      <c r="P4935" t="inlineStr">
        <is>
          <t>East</t>
        </is>
      </c>
      <c r="Q4935" t="inlineStr">
        <is>
          <t>Consumer</t>
        </is>
      </c>
    </row>
    <row r="4936">
      <c r="A4936" s="8" t="n">
        <v>57</v>
      </c>
      <c r="B4936" t="inlineStr">
        <is>
          <t>CA-2016-111682</t>
        </is>
      </c>
      <c r="C4936" s="9" t="n">
        <v>42538</v>
      </c>
      <c r="D4936" s="8" t="n">
        <v>2016</v>
      </c>
      <c r="E4936" s="8" t="n">
        <v>6</v>
      </c>
      <c r="F4936" t="inlineStr">
        <is>
          <t>2016-06</t>
        </is>
      </c>
      <c r="G4936" t="inlineStr">
        <is>
          <t>Office Supplies</t>
        </is>
      </c>
      <c r="H4936" t="inlineStr">
        <is>
          <t>Paper</t>
        </is>
      </c>
      <c r="I4936" t="inlineStr">
        <is>
          <t>Xerox 232</t>
        </is>
      </c>
      <c r="J4936" s="8" t="n">
        <v>5</v>
      </c>
      <c r="K4936" s="10" t="n">
        <v>0</v>
      </c>
      <c r="L4936" s="11" t="n">
        <v>32.4</v>
      </c>
      <c r="M4936" s="11">
        <f>L4936-N4936</f>
        <v>16.848</v>
      </c>
      <c r="N4936" s="11" t="n">
        <v>15.552</v>
      </c>
      <c r="O4936">
        <f>IF(L4936=0,"—",N4936/L4936)</f>
        <v>0.48</v>
      </c>
      <c r="P4936" t="inlineStr">
        <is>
          <t>East</t>
        </is>
      </c>
      <c r="Q4936" t="inlineStr">
        <is>
          <t>Consumer</t>
        </is>
      </c>
    </row>
    <row r="4937">
      <c r="A4937" s="8" t="n">
        <v>62</v>
      </c>
      <c r="B4937" t="inlineStr">
        <is>
          <t>CA-2016-111682</t>
        </is>
      </c>
      <c r="C4937" s="9" t="n">
        <v>42538</v>
      </c>
      <c r="D4937" s="8" t="n">
        <v>2016</v>
      </c>
      <c r="E4937" s="8" t="n">
        <v>6</v>
      </c>
      <c r="F4937" t="inlineStr">
        <is>
          <t>2016-06</t>
        </is>
      </c>
      <c r="G4937" t="inlineStr">
        <is>
          <t>Office Supplies</t>
        </is>
      </c>
      <c r="H4937" t="inlineStr">
        <is>
          <t>Art</t>
        </is>
      </c>
      <c r="I4937" t="inlineStr">
        <is>
          <t>Prang Dustless Chalk Sticks</t>
        </is>
      </c>
      <c r="J4937" s="8" t="n">
        <v>1</v>
      </c>
      <c r="K4937" s="10" t="n">
        <v>0</v>
      </c>
      <c r="L4937" s="11" t="n">
        <v>1.68</v>
      </c>
      <c r="M4937" s="11">
        <f>L4937-N4937</f>
        <v>0.84</v>
      </c>
      <c r="N4937" s="11" t="n">
        <v>0.84</v>
      </c>
      <c r="O4937">
        <f>IF(L4937=0,"—",N4937/L4937)</f>
        <v>0.5</v>
      </c>
      <c r="P4937" t="inlineStr">
        <is>
          <t>East</t>
        </is>
      </c>
      <c r="Q4937" t="inlineStr">
        <is>
          <t>Consumer</t>
        </is>
      </c>
    </row>
    <row r="4938">
      <c r="A4938" s="8" t="n">
        <v>58</v>
      </c>
      <c r="B4938" t="inlineStr">
        <is>
          <t>CA-2016-111682</t>
        </is>
      </c>
      <c r="C4938" s="9" t="n">
        <v>42538</v>
      </c>
      <c r="D4938" s="8" t="n">
        <v>2016</v>
      </c>
      <c r="E4938" s="8" t="n">
        <v>6</v>
      </c>
      <c r="F4938" t="inlineStr">
        <is>
          <t>2016-06</t>
        </is>
      </c>
      <c r="G4938" t="inlineStr">
        <is>
          <t>Furniture</t>
        </is>
      </c>
      <c r="H4938" t="inlineStr">
        <is>
          <t>Chairs</t>
        </is>
      </c>
      <c r="I4938" t="inlineStr">
        <is>
          <t>Novimex Turbo Task Chair</t>
        </is>
      </c>
      <c r="J4938" s="8" t="n">
        <v>5</v>
      </c>
      <c r="K4938" s="10" t="n">
        <v>0.1</v>
      </c>
      <c r="L4938" s="11" t="n">
        <v>319.41</v>
      </c>
      <c r="M4938" s="11">
        <f>L4938-N4938</f>
        <v>312.312</v>
      </c>
      <c r="N4938" s="11" t="n">
        <v>7.098</v>
      </c>
      <c r="O4938">
        <f>IF(L4938=0,"—",N4938/L4938)</f>
        <v>0.02222222222222222</v>
      </c>
      <c r="P4938" t="inlineStr">
        <is>
          <t>East</t>
        </is>
      </c>
      <c r="Q4938" t="inlineStr">
        <is>
          <t>Consumer</t>
        </is>
      </c>
    </row>
    <row r="4939">
      <c r="A4939" s="8" t="n">
        <v>7533</v>
      </c>
      <c r="B4939" t="inlineStr">
        <is>
          <t>CA-2016-107146</t>
        </is>
      </c>
      <c r="C4939" s="9" t="n">
        <v>42538</v>
      </c>
      <c r="D4939" s="8" t="n">
        <v>2016</v>
      </c>
      <c r="E4939" s="8" t="n">
        <v>6</v>
      </c>
      <c r="F4939" t="inlineStr">
        <is>
          <t>2016-06</t>
        </is>
      </c>
      <c r="G4939" t="inlineStr">
        <is>
          <t>Furniture</t>
        </is>
      </c>
      <c r="H4939" t="inlineStr">
        <is>
          <t>Chairs</t>
        </is>
      </c>
      <c r="I4939" t="inlineStr">
        <is>
          <t>Global Manager's Adjustable Task Chair, Storm</t>
        </is>
      </c>
      <c r="J4939" s="8" t="n">
        <v>4</v>
      </c>
      <c r="K4939" s="10" t="n">
        <v>0.2</v>
      </c>
      <c r="L4939" s="11" t="n">
        <v>483.136</v>
      </c>
      <c r="M4939" s="11">
        <f>L4939-N4939</f>
        <v>428.7832</v>
      </c>
      <c r="N4939" s="11" t="n">
        <v>54.3528</v>
      </c>
      <c r="O4939">
        <f>IF(L4939=0,"—",N4939/L4939)</f>
        <v>0.1125</v>
      </c>
      <c r="P4939" t="inlineStr">
        <is>
          <t>West</t>
        </is>
      </c>
      <c r="Q4939" t="inlineStr">
        <is>
          <t>Consumer</t>
        </is>
      </c>
    </row>
    <row r="4940">
      <c r="A4940" s="8" t="n">
        <v>60</v>
      </c>
      <c r="B4940" t="inlineStr">
        <is>
          <t>CA-2016-111682</t>
        </is>
      </c>
      <c r="C4940" s="9" t="n">
        <v>42538</v>
      </c>
      <c r="D4940" s="8" t="n">
        <v>2016</v>
      </c>
      <c r="E4940" s="8" t="n">
        <v>6</v>
      </c>
      <c r="F4940" t="inlineStr">
        <is>
          <t>2016-06</t>
        </is>
      </c>
      <c r="G4940" t="inlineStr">
        <is>
          <t>Technology</t>
        </is>
      </c>
      <c r="H4940" t="inlineStr">
        <is>
          <t>Accessories</t>
        </is>
      </c>
      <c r="I4940" t="inlineStr">
        <is>
          <t>Imation 8gb Micro Traveldrive Usb 2.0 Flash Drive</t>
        </is>
      </c>
      <c r="J4940" s="8" t="n">
        <v>2</v>
      </c>
      <c r="K4940" s="10" t="n">
        <v>0</v>
      </c>
      <c r="L4940" s="11" t="n">
        <v>30</v>
      </c>
      <c r="M4940" s="11">
        <f>L4940-N4940</f>
        <v>26.7</v>
      </c>
      <c r="N4940" s="11" t="n">
        <v>3.3</v>
      </c>
      <c r="O4940">
        <f>IF(L4940=0,"—",N4940/L4940)</f>
        <v>0.11</v>
      </c>
      <c r="P4940" t="inlineStr">
        <is>
          <t>East</t>
        </is>
      </c>
      <c r="Q4940" t="inlineStr">
        <is>
          <t>Consumer</t>
        </is>
      </c>
    </row>
    <row r="4941">
      <c r="A4941" s="8" t="n">
        <v>61</v>
      </c>
      <c r="B4941" t="inlineStr">
        <is>
          <t>CA-2016-111682</t>
        </is>
      </c>
      <c r="C4941" s="9" t="n">
        <v>42538</v>
      </c>
      <c r="D4941" s="8" t="n">
        <v>2016</v>
      </c>
      <c r="E4941" s="8" t="n">
        <v>6</v>
      </c>
      <c r="F4941" t="inlineStr">
        <is>
          <t>2016-06</t>
        </is>
      </c>
      <c r="G4941" t="inlineStr">
        <is>
          <t>Office Supplies</t>
        </is>
      </c>
      <c r="H4941" t="inlineStr">
        <is>
          <t>Binders</t>
        </is>
      </c>
      <c r="I4941" t="inlineStr">
        <is>
          <t>Plastic Binding Combs</t>
        </is>
      </c>
      <c r="J4941" s="8" t="n">
        <v>4</v>
      </c>
      <c r="K4941" s="10" t="n">
        <v>0.2</v>
      </c>
      <c r="L4941" s="11" t="n">
        <v>48.48</v>
      </c>
      <c r="M4941" s="11">
        <f>L4941-N4941</f>
        <v>32.117999999999995</v>
      </c>
      <c r="N4941" s="11" t="n">
        <v>16.362</v>
      </c>
      <c r="O4941">
        <f>IF(L4941=0,"—",N4941/L4941)</f>
        <v>0.33749999999999997</v>
      </c>
      <c r="P4941" t="inlineStr">
        <is>
          <t>East</t>
        </is>
      </c>
      <c r="Q4941" t="inlineStr">
        <is>
          <t>Consumer</t>
        </is>
      </c>
    </row>
    <row r="4942">
      <c r="A4942" s="8" t="n">
        <v>59</v>
      </c>
      <c r="B4942" t="inlineStr">
        <is>
          <t>CA-2016-111682</t>
        </is>
      </c>
      <c r="C4942" s="9" t="n">
        <v>42538</v>
      </c>
      <c r="D4942" s="8" t="n">
        <v>2016</v>
      </c>
      <c r="E4942" s="8" t="n">
        <v>6</v>
      </c>
      <c r="F4942" t="inlineStr">
        <is>
          <t>2016-06</t>
        </is>
      </c>
      <c r="G4942" t="inlineStr">
        <is>
          <t>Office Supplies</t>
        </is>
      </c>
      <c r="H4942" t="inlineStr">
        <is>
          <t>Paper</t>
        </is>
      </c>
      <c r="I4942" t="inlineStr">
        <is>
          <t>Array Parchment Paper, Assorted Colors</t>
        </is>
      </c>
      <c r="J4942" s="8" t="n">
        <v>2</v>
      </c>
      <c r="K4942" s="10" t="n">
        <v>0</v>
      </c>
      <c r="L4942" s="11" t="n">
        <v>14.56</v>
      </c>
      <c r="M4942" s="11">
        <f>L4942-N4942</f>
        <v>7.5712</v>
      </c>
      <c r="N4942" s="11" t="n">
        <v>6.9888</v>
      </c>
      <c r="O4942">
        <f>IF(L4942=0,"—",N4942/L4942)</f>
        <v>0.48</v>
      </c>
      <c r="P4942" t="inlineStr">
        <is>
          <t>East</t>
        </is>
      </c>
      <c r="Q4942" t="inlineStr">
        <is>
          <t>Consumer</t>
        </is>
      </c>
    </row>
    <row r="4943">
      <c r="A4943" s="8" t="n">
        <v>7746</v>
      </c>
      <c r="B4943" t="inlineStr">
        <is>
          <t>CA-2016-133613</t>
        </is>
      </c>
      <c r="C4943" s="9" t="n">
        <v>42538</v>
      </c>
      <c r="D4943" s="8" t="n">
        <v>2016</v>
      </c>
      <c r="E4943" s="8" t="n">
        <v>6</v>
      </c>
      <c r="F4943" t="inlineStr">
        <is>
          <t>2016-06</t>
        </is>
      </c>
      <c r="G4943" t="inlineStr">
        <is>
          <t>Office Supplies</t>
        </is>
      </c>
      <c r="H4943" t="inlineStr">
        <is>
          <t>Art</t>
        </is>
      </c>
      <c r="I4943" t="inlineStr">
        <is>
          <t>Newell 35</t>
        </is>
      </c>
      <c r="J4943" s="8" t="n">
        <v>3</v>
      </c>
      <c r="K4943" s="10" t="n">
        <v>0</v>
      </c>
      <c r="L4943" s="11" t="n">
        <v>9.84</v>
      </c>
      <c r="M4943" s="11">
        <f>L4943-N4943</f>
        <v>6.9864</v>
      </c>
      <c r="N4943" s="11" t="n">
        <v>2.8536</v>
      </c>
      <c r="O4943">
        <f>IF(L4943=0,"—",N4943/L4943)</f>
        <v>0.29000000000000004</v>
      </c>
      <c r="P4943" t="inlineStr">
        <is>
          <t>East</t>
        </is>
      </c>
      <c r="Q4943" t="inlineStr">
        <is>
          <t>Corporate</t>
        </is>
      </c>
    </row>
    <row r="4944">
      <c r="A4944" s="8" t="n">
        <v>7745</v>
      </c>
      <c r="B4944" t="inlineStr">
        <is>
          <t>CA-2016-133613</t>
        </is>
      </c>
      <c r="C4944" s="9" t="n">
        <v>42538</v>
      </c>
      <c r="D4944" s="8" t="n">
        <v>2016</v>
      </c>
      <c r="E4944" s="8" t="n">
        <v>6</v>
      </c>
      <c r="F4944" t="inlineStr">
        <is>
          <t>2016-06</t>
        </is>
      </c>
      <c r="G4944" t="inlineStr">
        <is>
          <t>Technology</t>
        </is>
      </c>
      <c r="H4944" t="inlineStr">
        <is>
          <t>Phones</t>
        </is>
      </c>
      <c r="I4944" t="inlineStr">
        <is>
          <t>Wireless Extenders zBoost YX545 SOHO Signal Booster</t>
        </is>
      </c>
      <c r="J4944" s="8" t="n">
        <v>3</v>
      </c>
      <c r="K4944" s="10" t="n">
        <v>0</v>
      </c>
      <c r="L4944" s="11" t="n">
        <v>566.97</v>
      </c>
      <c r="M4944" s="11">
        <f>L4944-N4944</f>
        <v>413.8881</v>
      </c>
      <c r="N4944" s="11" t="n">
        <v>153.0819</v>
      </c>
      <c r="O4944">
        <f>IF(L4944=0,"—",N4944/L4944)</f>
        <v>0.26999999999999996</v>
      </c>
      <c r="P4944" t="inlineStr">
        <is>
          <t>East</t>
        </is>
      </c>
      <c r="Q4944" t="inlineStr">
        <is>
          <t>Corporate</t>
        </is>
      </c>
    </row>
    <row r="4945">
      <c r="A4945" s="8" t="n">
        <v>1552</v>
      </c>
      <c r="B4945" t="inlineStr">
        <is>
          <t>CA-2016-159345</t>
        </is>
      </c>
      <c r="C4945" s="9" t="n">
        <v>42538</v>
      </c>
      <c r="D4945" s="8" t="n">
        <v>2016</v>
      </c>
      <c r="E4945" s="8" t="n">
        <v>6</v>
      </c>
      <c r="F4945" t="inlineStr">
        <is>
          <t>2016-06</t>
        </is>
      </c>
      <c r="G4945" t="inlineStr">
        <is>
          <t>Office Supplies</t>
        </is>
      </c>
      <c r="H4945" t="inlineStr">
        <is>
          <t>Paper</t>
        </is>
      </c>
      <c r="I4945" t="inlineStr">
        <is>
          <t>Xerox 1934</t>
        </is>
      </c>
      <c r="J4945" s="8" t="n">
        <v>2</v>
      </c>
      <c r="K4945" s="10" t="n">
        <v>0</v>
      </c>
      <c r="L4945" s="11" t="n">
        <v>111.96</v>
      </c>
      <c r="M4945" s="11">
        <f>L4945-N4945</f>
        <v>57.099599999999995</v>
      </c>
      <c r="N4945" s="11" t="n">
        <v>54.8604</v>
      </c>
      <c r="O4945">
        <f>IF(L4945=0,"—",N4945/L4945)</f>
        <v>0.49</v>
      </c>
      <c r="P4945" t="inlineStr">
        <is>
          <t>West</t>
        </is>
      </c>
      <c r="Q4945" t="inlineStr">
        <is>
          <t>Consumer</t>
        </is>
      </c>
    </row>
    <row r="4946">
      <c r="A4946" s="8" t="n">
        <v>9549</v>
      </c>
      <c r="B4946" t="inlineStr">
        <is>
          <t>CA-2016-131744</t>
        </is>
      </c>
      <c r="C4946" s="9" t="n">
        <v>42539</v>
      </c>
      <c r="D4946" s="8" t="n">
        <v>2016</v>
      </c>
      <c r="E4946" s="8" t="n">
        <v>6</v>
      </c>
      <c r="F4946" t="inlineStr">
        <is>
          <t>2016-06</t>
        </is>
      </c>
      <c r="G4946" t="inlineStr">
        <is>
          <t>Office Supplies</t>
        </is>
      </c>
      <c r="H4946" t="inlineStr">
        <is>
          <t>Binders</t>
        </is>
      </c>
      <c r="I4946" t="inlineStr">
        <is>
          <t>DXL Angle-View Binders with Locking Rings by Samsill</t>
        </is>
      </c>
      <c r="J4946" s="8" t="n">
        <v>2</v>
      </c>
      <c r="K4946" s="10" t="n">
        <v>0.7</v>
      </c>
      <c r="L4946" s="11" t="n">
        <v>4.626</v>
      </c>
      <c r="M4946" s="11">
        <f>L4946-N4946</f>
        <v>8.481</v>
      </c>
      <c r="N4946" s="11" t="n">
        <v>-3.855</v>
      </c>
      <c r="O4946">
        <f>IF(L4946=0,"—",N4946/L4946)</f>
        <v>-0.8333333333333333</v>
      </c>
      <c r="P4946" t="inlineStr">
        <is>
          <t>East</t>
        </is>
      </c>
      <c r="Q4946" t="inlineStr">
        <is>
          <t>Corporate</t>
        </is>
      </c>
    </row>
    <row r="4947">
      <c r="A4947" s="8" t="n">
        <v>6849</v>
      </c>
      <c r="B4947" t="inlineStr">
        <is>
          <t>US-2016-163461</t>
        </is>
      </c>
      <c r="C4947" s="9" t="n">
        <v>42539</v>
      </c>
      <c r="D4947" s="8" t="n">
        <v>2016</v>
      </c>
      <c r="E4947" s="8" t="n">
        <v>6</v>
      </c>
      <c r="F4947" t="inlineStr">
        <is>
          <t>2016-06</t>
        </is>
      </c>
      <c r="G4947" t="inlineStr">
        <is>
          <t>Office Supplies</t>
        </is>
      </c>
      <c r="H4947" t="inlineStr">
        <is>
          <t>Paper</t>
        </is>
      </c>
      <c r="I4947" t="inlineStr">
        <is>
          <t>Xerox 1937</t>
        </is>
      </c>
      <c r="J4947" s="8" t="n">
        <v>2</v>
      </c>
      <c r="K4947" s="10" t="n">
        <v>0.2</v>
      </c>
      <c r="L4947" s="11" t="n">
        <v>76.864</v>
      </c>
      <c r="M4947" s="11">
        <f>L4947-N4947</f>
        <v>49.961600000000004</v>
      </c>
      <c r="N4947" s="11" t="n">
        <v>26.9024</v>
      </c>
      <c r="O4947">
        <f>IF(L4947=0,"—",N4947/L4947)</f>
        <v>0.35</v>
      </c>
      <c r="P4947" t="inlineStr">
        <is>
          <t>Central</t>
        </is>
      </c>
      <c r="Q4947" t="inlineStr">
        <is>
          <t>Consumer</t>
        </is>
      </c>
    </row>
    <row r="4948">
      <c r="A4948" s="8" t="n">
        <v>9550</v>
      </c>
      <c r="B4948" t="inlineStr">
        <is>
          <t>CA-2016-131744</t>
        </is>
      </c>
      <c r="C4948" s="9" t="n">
        <v>42539</v>
      </c>
      <c r="D4948" s="8" t="n">
        <v>2016</v>
      </c>
      <c r="E4948" s="8" t="n">
        <v>6</v>
      </c>
      <c r="F4948" t="inlineStr">
        <is>
          <t>2016-06</t>
        </is>
      </c>
      <c r="G4948" t="inlineStr">
        <is>
          <t>Office Supplies</t>
        </is>
      </c>
      <c r="H4948" t="inlineStr">
        <is>
          <t>Appliances</t>
        </is>
      </c>
      <c r="I4948" t="inlineStr">
        <is>
          <t>Harmony Air Purifier</t>
        </is>
      </c>
      <c r="J4948" s="8" t="n">
        <v>3</v>
      </c>
      <c r="K4948" s="10" t="n">
        <v>0.2</v>
      </c>
      <c r="L4948" s="11" t="n">
        <v>453.6</v>
      </c>
      <c r="M4948" s="11">
        <f>L4948-N4948</f>
        <v>362.88</v>
      </c>
      <c r="N4948" s="11" t="n">
        <v>90.72</v>
      </c>
      <c r="O4948">
        <f>IF(L4948=0,"—",N4948/L4948)</f>
        <v>0.19999999999999998</v>
      </c>
      <c r="P4948" t="inlineStr">
        <is>
          <t>East</t>
        </is>
      </c>
      <c r="Q4948" t="inlineStr">
        <is>
          <t>Corporate</t>
        </is>
      </c>
    </row>
    <row r="4949">
      <c r="A4949" s="8" t="n">
        <v>9548</v>
      </c>
      <c r="B4949" t="inlineStr">
        <is>
          <t>CA-2016-131744</t>
        </is>
      </c>
      <c r="C4949" s="9" t="n">
        <v>42539</v>
      </c>
      <c r="D4949" s="8" t="n">
        <v>2016</v>
      </c>
      <c r="E4949" s="8" t="n">
        <v>6</v>
      </c>
      <c r="F4949" t="inlineStr">
        <is>
          <t>2016-06</t>
        </is>
      </c>
      <c r="G4949" t="inlineStr">
        <is>
          <t>Office Supplies</t>
        </is>
      </c>
      <c r="H4949" t="inlineStr">
        <is>
          <t>Paper</t>
        </is>
      </c>
      <c r="I4949" t="inlineStr">
        <is>
          <t>Xerox 1900</t>
        </is>
      </c>
      <c r="J4949" s="8" t="n">
        <v>2</v>
      </c>
      <c r="K4949" s="10" t="n">
        <v>0.2</v>
      </c>
      <c r="L4949" s="11" t="n">
        <v>6.848</v>
      </c>
      <c r="M4949" s="11">
        <f>L4949-N4949</f>
        <v>4.708</v>
      </c>
      <c r="N4949" s="11" t="n">
        <v>2.14</v>
      </c>
      <c r="O4949">
        <f>IF(L4949=0,"—",N4949/L4949)</f>
        <v>0.3125</v>
      </c>
      <c r="P4949" t="inlineStr">
        <is>
          <t>East</t>
        </is>
      </c>
      <c r="Q4949" t="inlineStr">
        <is>
          <t>Corporate</t>
        </is>
      </c>
    </row>
    <row r="4950">
      <c r="A4950" s="8" t="n">
        <v>941</v>
      </c>
      <c r="B4950" t="inlineStr">
        <is>
          <t>CA-2016-105760</t>
        </is>
      </c>
      <c r="C4950" s="9" t="n">
        <v>42540</v>
      </c>
      <c r="D4950" s="8" t="n">
        <v>2016</v>
      </c>
      <c r="E4950" s="8" t="n">
        <v>6</v>
      </c>
      <c r="F4950" t="inlineStr">
        <is>
          <t>2016-06</t>
        </is>
      </c>
      <c r="G4950" t="inlineStr">
        <is>
          <t>Office Supplies</t>
        </is>
      </c>
      <c r="H4950" t="inlineStr">
        <is>
          <t>Paper</t>
        </is>
      </c>
      <c r="I4950" t="inlineStr">
        <is>
          <t>Message Book, Standard Line "While You Were Out", 5 1/2" X 4", 200 Sets/Book</t>
        </is>
      </c>
      <c r="J4950" s="8" t="n">
        <v>2</v>
      </c>
      <c r="K4950" s="10" t="n">
        <v>0</v>
      </c>
      <c r="L4950" s="11" t="n">
        <v>17.12</v>
      </c>
      <c r="M4950" s="11">
        <f>L4950-N4950</f>
        <v>9.0736</v>
      </c>
      <c r="N4950" s="11" t="n">
        <v>8.0464</v>
      </c>
      <c r="O4950">
        <f>IF(L4950=0,"—",N4950/L4950)</f>
        <v>0.47</v>
      </c>
      <c r="P4950" t="inlineStr">
        <is>
          <t>West</t>
        </is>
      </c>
      <c r="Q4950" t="inlineStr">
        <is>
          <t>Corporate</t>
        </is>
      </c>
    </row>
    <row r="4951">
      <c r="A4951" s="8" t="n">
        <v>1310</v>
      </c>
      <c r="B4951" t="inlineStr">
        <is>
          <t>CA-2016-141397</t>
        </is>
      </c>
      <c r="C4951" s="9" t="n">
        <v>42541</v>
      </c>
      <c r="D4951" s="8" t="n">
        <v>2016</v>
      </c>
      <c r="E4951" s="8" t="n">
        <v>6</v>
      </c>
      <c r="F4951" t="inlineStr">
        <is>
          <t>2016-06</t>
        </is>
      </c>
      <c r="G4951" t="inlineStr">
        <is>
          <t>Office Supplies</t>
        </is>
      </c>
      <c r="H4951" t="inlineStr">
        <is>
          <t>Storage</t>
        </is>
      </c>
      <c r="I4951" t="inlineStr">
        <is>
          <t>Fellowes Bankers Box Recycled Super Stor/Drawer</t>
        </is>
      </c>
      <c r="J4951" s="8" t="n">
        <v>3</v>
      </c>
      <c r="K4951" s="10" t="n">
        <v>0</v>
      </c>
      <c r="L4951" s="11" t="n">
        <v>161.94</v>
      </c>
      <c r="M4951" s="11">
        <f>L4951-N4951</f>
        <v>152.2236</v>
      </c>
      <c r="N4951" s="11" t="n">
        <v>9.7164</v>
      </c>
      <c r="O4951">
        <f>IF(L4951=0,"—",N4951/L4951)</f>
        <v>0.060000000000000005</v>
      </c>
      <c r="P4951" t="inlineStr">
        <is>
          <t>West</t>
        </is>
      </c>
      <c r="Q4951" t="inlineStr">
        <is>
          <t>Consumer</t>
        </is>
      </c>
    </row>
    <row r="4952">
      <c r="A4952" s="8" t="n">
        <v>935</v>
      </c>
      <c r="B4952" t="inlineStr">
        <is>
          <t>CA-2016-140081</t>
        </is>
      </c>
      <c r="C4952" s="9" t="n">
        <v>42541</v>
      </c>
      <c r="D4952" s="8" t="n">
        <v>2016</v>
      </c>
      <c r="E4952" s="8" t="n">
        <v>6</v>
      </c>
      <c r="F4952" t="inlineStr">
        <is>
          <t>2016-06</t>
        </is>
      </c>
      <c r="G4952" t="inlineStr">
        <is>
          <t>Office Supplies</t>
        </is>
      </c>
      <c r="H4952" t="inlineStr">
        <is>
          <t>Binders</t>
        </is>
      </c>
      <c r="I4952" t="inlineStr">
        <is>
          <t>JM Magazine Binder</t>
        </is>
      </c>
      <c r="J4952" s="8" t="n">
        <v>6</v>
      </c>
      <c r="K4952" s="10" t="n">
        <v>0.7</v>
      </c>
      <c r="L4952" s="11" t="n">
        <v>29.718</v>
      </c>
      <c r="M4952" s="11">
        <f>L4952-N4952</f>
        <v>51.5112</v>
      </c>
      <c r="N4952" s="11" t="n">
        <v>-21.7932</v>
      </c>
      <c r="O4952">
        <f>IF(L4952=0,"—",N4952/L4952)</f>
        <v>-0.7333333333333333</v>
      </c>
      <c r="P4952" t="inlineStr">
        <is>
          <t>East</t>
        </is>
      </c>
      <c r="Q4952" t="inlineStr">
        <is>
          <t>Home Office</t>
        </is>
      </c>
    </row>
    <row r="4953">
      <c r="A4953" s="8" t="n">
        <v>1309</v>
      </c>
      <c r="B4953" t="inlineStr">
        <is>
          <t>CA-2016-141397</t>
        </is>
      </c>
      <c r="C4953" s="9" t="n">
        <v>42541</v>
      </c>
      <c r="D4953" s="8" t="n">
        <v>2016</v>
      </c>
      <c r="E4953" s="8" t="n">
        <v>6</v>
      </c>
      <c r="F4953" t="inlineStr">
        <is>
          <t>2016-06</t>
        </is>
      </c>
      <c r="G4953" t="inlineStr">
        <is>
          <t>Office Supplies</t>
        </is>
      </c>
      <c r="H4953" t="inlineStr">
        <is>
          <t>Appliances</t>
        </is>
      </c>
      <c r="I4953" t="inlineStr">
        <is>
          <t>Belkin 6 Outlet Metallic Surge Strip</t>
        </is>
      </c>
      <c r="J4953" s="8" t="n">
        <v>2</v>
      </c>
      <c r="K4953" s="10" t="n">
        <v>0</v>
      </c>
      <c r="L4953" s="11" t="n">
        <v>21.78</v>
      </c>
      <c r="M4953" s="11">
        <f>L4953-N4953</f>
        <v>16.1172</v>
      </c>
      <c r="N4953" s="11" t="n">
        <v>5.6628</v>
      </c>
      <c r="O4953">
        <f>IF(L4953=0,"—",N4953/L4953)</f>
        <v>0.25999999999999995</v>
      </c>
      <c r="P4953" t="inlineStr">
        <is>
          <t>West</t>
        </is>
      </c>
      <c r="Q4953" t="inlineStr">
        <is>
          <t>Consumer</t>
        </is>
      </c>
    </row>
    <row r="4954">
      <c r="A4954" s="8" t="n">
        <v>1311</v>
      </c>
      <c r="B4954" t="inlineStr">
        <is>
          <t>CA-2016-141397</t>
        </is>
      </c>
      <c r="C4954" s="9" t="n">
        <v>42541</v>
      </c>
      <c r="D4954" s="8" t="n">
        <v>2016</v>
      </c>
      <c r="E4954" s="8" t="n">
        <v>6</v>
      </c>
      <c r="F4954" t="inlineStr">
        <is>
          <t>2016-06</t>
        </is>
      </c>
      <c r="G4954" t="inlineStr">
        <is>
          <t>Furniture</t>
        </is>
      </c>
      <c r="H4954" t="inlineStr">
        <is>
          <t>Chairs</t>
        </is>
      </c>
      <c r="I4954" t="inlineStr">
        <is>
          <t>Hon Valutask Swivel Chairs</t>
        </is>
      </c>
      <c r="J4954" s="8" t="n">
        <v>2</v>
      </c>
      <c r="K4954" s="10" t="n">
        <v>0.2</v>
      </c>
      <c r="L4954" s="11" t="n">
        <v>161.568</v>
      </c>
      <c r="M4954" s="11">
        <f>L4954-N4954</f>
        <v>169.6464</v>
      </c>
      <c r="N4954" s="11" t="n">
        <v>-8.0784</v>
      </c>
      <c r="O4954">
        <f>IF(L4954=0,"—",N4954/L4954)</f>
        <v>-0.049999999999999996</v>
      </c>
      <c r="P4954" t="inlineStr">
        <is>
          <t>West</t>
        </is>
      </c>
      <c r="Q4954" t="inlineStr">
        <is>
          <t>Consumer</t>
        </is>
      </c>
    </row>
    <row r="4955">
      <c r="A4955" s="8" t="n">
        <v>852</v>
      </c>
      <c r="B4955" t="inlineStr">
        <is>
          <t>CA-2016-152534</t>
        </is>
      </c>
      <c r="C4955" s="9" t="n">
        <v>42541</v>
      </c>
      <c r="D4955" s="8" t="n">
        <v>2016</v>
      </c>
      <c r="E4955" s="8" t="n">
        <v>6</v>
      </c>
      <c r="F4955" t="inlineStr">
        <is>
          <t>2016-06</t>
        </is>
      </c>
      <c r="G4955" t="inlineStr">
        <is>
          <t>Office Supplies</t>
        </is>
      </c>
      <c r="H4955" t="inlineStr">
        <is>
          <t>Paper</t>
        </is>
      </c>
      <c r="I4955" t="inlineStr">
        <is>
          <t>Xerox 202</t>
        </is>
      </c>
      <c r="J4955" s="8" t="n">
        <v>6</v>
      </c>
      <c r="K4955" s="10" t="n">
        <v>0</v>
      </c>
      <c r="L4955" s="11" t="n">
        <v>38.88</v>
      </c>
      <c r="M4955" s="11">
        <f>L4955-N4955</f>
        <v>20.2176</v>
      </c>
      <c r="N4955" s="11" t="n">
        <v>18.6624</v>
      </c>
      <c r="O4955">
        <f>IF(L4955=0,"—",N4955/L4955)</f>
        <v>0.48000000000000004</v>
      </c>
      <c r="P4955" t="inlineStr">
        <is>
          <t>West</t>
        </is>
      </c>
      <c r="Q4955" t="inlineStr">
        <is>
          <t>Corporate</t>
        </is>
      </c>
    </row>
    <row r="4956">
      <c r="A4956" s="8" t="n">
        <v>1308</v>
      </c>
      <c r="B4956" t="inlineStr">
        <is>
          <t>CA-2016-141397</t>
        </is>
      </c>
      <c r="C4956" s="9" t="n">
        <v>42541</v>
      </c>
      <c r="D4956" s="8" t="n">
        <v>2016</v>
      </c>
      <c r="E4956" s="8" t="n">
        <v>6</v>
      </c>
      <c r="F4956" t="inlineStr">
        <is>
          <t>2016-06</t>
        </is>
      </c>
      <c r="G4956" t="inlineStr">
        <is>
          <t>Office Supplies</t>
        </is>
      </c>
      <c r="H4956" t="inlineStr">
        <is>
          <t>Binders</t>
        </is>
      </c>
      <c r="I4956" t="inlineStr">
        <is>
          <t>GBC Plastic Binding Combs</t>
        </is>
      </c>
      <c r="J4956" s="8" t="n">
        <v>3</v>
      </c>
      <c r="K4956" s="10" t="n">
        <v>0.2</v>
      </c>
      <c r="L4956" s="11" t="n">
        <v>17.712</v>
      </c>
      <c r="M4956" s="11">
        <f>L4956-N4956</f>
        <v>11.2914</v>
      </c>
      <c r="N4956" s="11" t="n">
        <v>6.4206</v>
      </c>
      <c r="O4956">
        <f>IF(L4956=0,"—",N4956/L4956)</f>
        <v>0.36250000000000004</v>
      </c>
      <c r="P4956" t="inlineStr">
        <is>
          <t>West</t>
        </is>
      </c>
      <c r="Q4956" t="inlineStr">
        <is>
          <t>Consumer</t>
        </is>
      </c>
    </row>
    <row r="4957">
      <c r="A4957" s="8" t="n">
        <v>851</v>
      </c>
      <c r="B4957" t="inlineStr">
        <is>
          <t>CA-2016-152534</t>
        </is>
      </c>
      <c r="C4957" s="9" t="n">
        <v>42541</v>
      </c>
      <c r="D4957" s="8" t="n">
        <v>2016</v>
      </c>
      <c r="E4957" s="8" t="n">
        <v>6</v>
      </c>
      <c r="F4957" t="inlineStr">
        <is>
          <t>2016-06</t>
        </is>
      </c>
      <c r="G4957" t="inlineStr">
        <is>
          <t>Office Supplies</t>
        </is>
      </c>
      <c r="H4957" t="inlineStr">
        <is>
          <t>Art</t>
        </is>
      </c>
      <c r="I4957" t="inlineStr">
        <is>
          <t>DIXON Oriole Pencils</t>
        </is>
      </c>
      <c r="J4957" s="8" t="n">
        <v>2</v>
      </c>
      <c r="K4957" s="10" t="n">
        <v>0</v>
      </c>
      <c r="L4957" s="11" t="n">
        <v>5.16</v>
      </c>
      <c r="M4957" s="11">
        <f>L4957-N4957</f>
        <v>3.8184000000000005</v>
      </c>
      <c r="N4957" s="11" t="n">
        <v>1.3416</v>
      </c>
      <c r="O4957">
        <f>IF(L4957=0,"—",N4957/L4957)</f>
        <v>0.25999999999999995</v>
      </c>
      <c r="P4957" t="inlineStr">
        <is>
          <t>West</t>
        </is>
      </c>
      <c r="Q4957" t="inlineStr">
        <is>
          <t>Corporate</t>
        </is>
      </c>
    </row>
    <row r="4958">
      <c r="A4958" s="8" t="n">
        <v>1946</v>
      </c>
      <c r="B4958" t="inlineStr">
        <is>
          <t>CA-2016-108581</t>
        </is>
      </c>
      <c r="C4958" s="9" t="n">
        <v>42541</v>
      </c>
      <c r="D4958" s="8" t="n">
        <v>2016</v>
      </c>
      <c r="E4958" s="8" t="n">
        <v>6</v>
      </c>
      <c r="F4958" t="inlineStr">
        <is>
          <t>2016-06</t>
        </is>
      </c>
      <c r="G4958" t="inlineStr">
        <is>
          <t>Office Supplies</t>
        </is>
      </c>
      <c r="H4958" t="inlineStr">
        <is>
          <t>Paper</t>
        </is>
      </c>
      <c r="I4958" t="inlineStr">
        <is>
          <t>Xerox 206</t>
        </is>
      </c>
      <c r="J4958" s="8" t="n">
        <v>2</v>
      </c>
      <c r="K4958" s="10" t="n">
        <v>0.2</v>
      </c>
      <c r="L4958" s="11" t="n">
        <v>10.368</v>
      </c>
      <c r="M4958" s="11">
        <f>L4958-N4958</f>
        <v>6.7392</v>
      </c>
      <c r="N4958" s="11" t="n">
        <v>3.6288</v>
      </c>
      <c r="O4958">
        <f>IF(L4958=0,"—",N4958/L4958)</f>
        <v>0.35</v>
      </c>
      <c r="P4958" t="inlineStr">
        <is>
          <t>Central</t>
        </is>
      </c>
      <c r="Q4958" t="inlineStr">
        <is>
          <t>Corporate</t>
        </is>
      </c>
    </row>
    <row r="4959">
      <c r="A4959" s="8" t="n">
        <v>934</v>
      </c>
      <c r="B4959" t="inlineStr">
        <is>
          <t>CA-2016-140081</t>
        </is>
      </c>
      <c r="C4959" s="9" t="n">
        <v>42541</v>
      </c>
      <c r="D4959" s="8" t="n">
        <v>2016</v>
      </c>
      <c r="E4959" s="8" t="n">
        <v>6</v>
      </c>
      <c r="F4959" t="inlineStr">
        <is>
          <t>2016-06</t>
        </is>
      </c>
      <c r="G4959" t="inlineStr">
        <is>
          <t>Office Supplies</t>
        </is>
      </c>
      <c r="H4959" t="inlineStr">
        <is>
          <t>Paper</t>
        </is>
      </c>
      <c r="I4959" t="inlineStr">
        <is>
          <t>Wirebound Message Books, 2 7/8" x 5", 3 Forms per Page</t>
        </is>
      </c>
      <c r="J4959" s="8" t="n">
        <v>8</v>
      </c>
      <c r="K4959" s="10" t="n">
        <v>0.2</v>
      </c>
      <c r="L4959" s="11" t="n">
        <v>45.056</v>
      </c>
      <c r="M4959" s="11">
        <f>L4959-N4959</f>
        <v>29.849599999999995</v>
      </c>
      <c r="N4959" s="11" t="n">
        <v>15.2064</v>
      </c>
      <c r="O4959">
        <f>IF(L4959=0,"—",N4959/L4959)</f>
        <v>0.3375</v>
      </c>
      <c r="P4959" t="inlineStr">
        <is>
          <t>East</t>
        </is>
      </c>
      <c r="Q4959" t="inlineStr">
        <is>
          <t>Home Office</t>
        </is>
      </c>
    </row>
    <row r="4960">
      <c r="A4960" s="8" t="n">
        <v>937</v>
      </c>
      <c r="B4960" t="inlineStr">
        <is>
          <t>CA-2016-140081</t>
        </is>
      </c>
      <c r="C4960" s="9" t="n">
        <v>42541</v>
      </c>
      <c r="D4960" s="8" t="n">
        <v>2016</v>
      </c>
      <c r="E4960" s="8" t="n">
        <v>6</v>
      </c>
      <c r="F4960" t="inlineStr">
        <is>
          <t>2016-06</t>
        </is>
      </c>
      <c r="G4960" t="inlineStr">
        <is>
          <t>Office Supplies</t>
        </is>
      </c>
      <c r="H4960" t="inlineStr">
        <is>
          <t>Appliances</t>
        </is>
      </c>
      <c r="I4960" t="inlineStr">
        <is>
          <t>Sanyo 2.5 Cubic Foot Mid-Size Office Refrigerators</t>
        </is>
      </c>
      <c r="J4960" s="8" t="n">
        <v>2</v>
      </c>
      <c r="K4960" s="10" t="n">
        <v>0.2</v>
      </c>
      <c r="L4960" s="11" t="n">
        <v>447.696</v>
      </c>
      <c r="M4960" s="11">
        <f>L4960-N4960</f>
        <v>414.1188</v>
      </c>
      <c r="N4960" s="11" t="n">
        <v>33.5772</v>
      </c>
      <c r="O4960">
        <f>IF(L4960=0,"—",N4960/L4960)</f>
        <v>0.075</v>
      </c>
      <c r="P4960" t="inlineStr">
        <is>
          <t>East</t>
        </is>
      </c>
      <c r="Q4960" t="inlineStr">
        <is>
          <t>Home Office</t>
        </is>
      </c>
    </row>
    <row r="4961">
      <c r="A4961" s="8" t="n">
        <v>1307</v>
      </c>
      <c r="B4961" t="inlineStr">
        <is>
          <t>CA-2016-141397</t>
        </is>
      </c>
      <c r="C4961" s="9" t="n">
        <v>42541</v>
      </c>
      <c r="D4961" s="8" t="n">
        <v>2016</v>
      </c>
      <c r="E4961" s="8" t="n">
        <v>6</v>
      </c>
      <c r="F4961" t="inlineStr">
        <is>
          <t>2016-06</t>
        </is>
      </c>
      <c r="G4961" t="inlineStr">
        <is>
          <t>Office Supplies</t>
        </is>
      </c>
      <c r="H4961" t="inlineStr">
        <is>
          <t>Paper</t>
        </is>
      </c>
      <c r="I4961" t="inlineStr">
        <is>
          <t>Xerox 1898</t>
        </is>
      </c>
      <c r="J4961" s="8" t="n">
        <v>7</v>
      </c>
      <c r="K4961" s="10" t="n">
        <v>0</v>
      </c>
      <c r="L4961" s="11" t="n">
        <v>46.76</v>
      </c>
      <c r="M4961" s="11">
        <f>L4961-N4961</f>
        <v>24.315199999999997</v>
      </c>
      <c r="N4961" s="11" t="n">
        <v>22.4448</v>
      </c>
      <c r="O4961">
        <f>IF(L4961=0,"—",N4961/L4961)</f>
        <v>0.48000000000000004</v>
      </c>
      <c r="P4961" t="inlineStr">
        <is>
          <t>West</t>
        </is>
      </c>
      <c r="Q4961" t="inlineStr">
        <is>
          <t>Consumer</t>
        </is>
      </c>
    </row>
    <row r="4962">
      <c r="A4962" s="8" t="n">
        <v>48</v>
      </c>
      <c r="B4962" t="inlineStr">
        <is>
          <t>CA-2016-169194</t>
        </is>
      </c>
      <c r="C4962" s="9" t="n">
        <v>42541</v>
      </c>
      <c r="D4962" s="8" t="n">
        <v>2016</v>
      </c>
      <c r="E4962" s="8" t="n">
        <v>6</v>
      </c>
      <c r="F4962" t="inlineStr">
        <is>
          <t>2016-06</t>
        </is>
      </c>
      <c r="G4962" t="inlineStr">
        <is>
          <t>Technology</t>
        </is>
      </c>
      <c r="H4962" t="inlineStr">
        <is>
          <t>Accessories</t>
        </is>
      </c>
      <c r="I4962" t="inlineStr">
        <is>
          <t>Imation 8gb Micro Traveldrive Usb 2.0 Flash Drive</t>
        </is>
      </c>
      <c r="J4962" s="8" t="n">
        <v>3</v>
      </c>
      <c r="K4962" s="10" t="n">
        <v>0</v>
      </c>
      <c r="L4962" s="11" t="n">
        <v>45</v>
      </c>
      <c r="M4962" s="11">
        <f>L4962-N4962</f>
        <v>40.05</v>
      </c>
      <c r="N4962" s="11" t="n">
        <v>4.95</v>
      </c>
      <c r="O4962">
        <f>IF(L4962=0,"—",N4962/L4962)</f>
        <v>0.11</v>
      </c>
      <c r="P4962" t="inlineStr">
        <is>
          <t>East</t>
        </is>
      </c>
      <c r="Q4962" t="inlineStr">
        <is>
          <t>Consumer</t>
        </is>
      </c>
    </row>
    <row r="4963">
      <c r="A4963" s="8" t="n">
        <v>936</v>
      </c>
      <c r="B4963" t="inlineStr">
        <is>
          <t>CA-2016-140081</t>
        </is>
      </c>
      <c r="C4963" s="9" t="n">
        <v>42541</v>
      </c>
      <c r="D4963" s="8" t="n">
        <v>2016</v>
      </c>
      <c r="E4963" s="8" t="n">
        <v>6</v>
      </c>
      <c r="F4963" t="inlineStr">
        <is>
          <t>2016-06</t>
        </is>
      </c>
      <c r="G4963" t="inlineStr">
        <is>
          <t>Office Supplies</t>
        </is>
      </c>
      <c r="H4963" t="inlineStr">
        <is>
          <t>Paper</t>
        </is>
      </c>
      <c r="I4963" t="inlineStr">
        <is>
          <t>Xerox 202</t>
        </is>
      </c>
      <c r="J4963" s="8" t="n">
        <v>3</v>
      </c>
      <c r="K4963" s="10" t="n">
        <v>0.2</v>
      </c>
      <c r="L4963" s="11" t="n">
        <v>15.552</v>
      </c>
      <c r="M4963" s="11">
        <f>L4963-N4963</f>
        <v>10.108799999999999</v>
      </c>
      <c r="N4963" s="11" t="n">
        <v>5.4432</v>
      </c>
      <c r="O4963">
        <f>IF(L4963=0,"—",N4963/L4963)</f>
        <v>0.35000000000000003</v>
      </c>
      <c r="P4963" t="inlineStr">
        <is>
          <t>East</t>
        </is>
      </c>
      <c r="Q4963" t="inlineStr">
        <is>
          <t>Home Office</t>
        </is>
      </c>
    </row>
    <row r="4964">
      <c r="A4964" s="8" t="n">
        <v>49</v>
      </c>
      <c r="B4964" t="inlineStr">
        <is>
          <t>CA-2016-169194</t>
        </is>
      </c>
      <c r="C4964" s="9" t="n">
        <v>42541</v>
      </c>
      <c r="D4964" s="8" t="n">
        <v>2016</v>
      </c>
      <c r="E4964" s="8" t="n">
        <v>6</v>
      </c>
      <c r="F4964" t="inlineStr">
        <is>
          <t>2016-06</t>
        </is>
      </c>
      <c r="G4964" t="inlineStr">
        <is>
          <t>Technology</t>
        </is>
      </c>
      <c r="H4964" t="inlineStr">
        <is>
          <t>Phones</t>
        </is>
      </c>
      <c r="I4964" t="inlineStr">
        <is>
          <t>LF Elite 3D Dazzle Designer Hard Case Cover, Lf Stylus Pen and Wiper For Apple I</t>
        </is>
      </c>
      <c r="J4964" s="8" t="n">
        <v>2</v>
      </c>
      <c r="K4964" s="10" t="n">
        <v>0</v>
      </c>
      <c r="L4964" s="11" t="n">
        <v>21.8</v>
      </c>
      <c r="M4964" s="11">
        <f>L4964-N4964</f>
        <v>15.696000000000002</v>
      </c>
      <c r="N4964" s="11" t="n">
        <v>6.104</v>
      </c>
      <c r="O4964">
        <f>IF(L4964=0,"—",N4964/L4964)</f>
        <v>0.27999999999999997</v>
      </c>
      <c r="P4964" t="inlineStr">
        <is>
          <t>East</t>
        </is>
      </c>
      <c r="Q4964" t="inlineStr">
        <is>
          <t>Consumer</t>
        </is>
      </c>
    </row>
    <row r="4965">
      <c r="A4965" s="8" t="n">
        <v>1945</v>
      </c>
      <c r="B4965" t="inlineStr">
        <is>
          <t>CA-2016-108581</t>
        </is>
      </c>
      <c r="C4965" s="9" t="n">
        <v>42541</v>
      </c>
      <c r="D4965" s="8" t="n">
        <v>2016</v>
      </c>
      <c r="E4965" s="8" t="n">
        <v>6</v>
      </c>
      <c r="F4965" t="inlineStr">
        <is>
          <t>2016-06</t>
        </is>
      </c>
      <c r="G4965" t="inlineStr">
        <is>
          <t>Technology</t>
        </is>
      </c>
      <c r="H4965" t="inlineStr">
        <is>
          <t>Accessories</t>
        </is>
      </c>
      <c r="I4965" t="inlineStr">
        <is>
          <t>Logitech Trackman Marble Mouse</t>
        </is>
      </c>
      <c r="J4965" s="8" t="n">
        <v>4</v>
      </c>
      <c r="K4965" s="10" t="n">
        <v>0.2</v>
      </c>
      <c r="L4965" s="11" t="n">
        <v>95.968</v>
      </c>
      <c r="M4965" s="11">
        <f>L4965-N4965</f>
        <v>69.5768</v>
      </c>
      <c r="N4965" s="11" t="n">
        <v>26.3912</v>
      </c>
      <c r="O4965">
        <f>IF(L4965=0,"—",N4965/L4965)</f>
        <v>0.275</v>
      </c>
      <c r="P4965" t="inlineStr">
        <is>
          <t>Central</t>
        </is>
      </c>
      <c r="Q4965" t="inlineStr">
        <is>
          <t>Corporate</t>
        </is>
      </c>
    </row>
    <row r="4966">
      <c r="A4966" s="8" t="n">
        <v>7288</v>
      </c>
      <c r="B4966" t="inlineStr">
        <is>
          <t>CA-2016-149965</t>
        </is>
      </c>
      <c r="C4966" s="9" t="n">
        <v>42541</v>
      </c>
      <c r="D4966" s="8" t="n">
        <v>2016</v>
      </c>
      <c r="E4966" s="8" t="n">
        <v>6</v>
      </c>
      <c r="F4966" t="inlineStr">
        <is>
          <t>2016-06</t>
        </is>
      </c>
      <c r="G4966" t="inlineStr">
        <is>
          <t>Furniture</t>
        </is>
      </c>
      <c r="H4966" t="inlineStr">
        <is>
          <t>Furnishings</t>
        </is>
      </c>
      <c r="I4966" t="inlineStr">
        <is>
          <t>Executive Impressions 13" Clairmont Wall Clock</t>
        </is>
      </c>
      <c r="J4966" s="8" t="n">
        <v>3</v>
      </c>
      <c r="K4966" s="10" t="n">
        <v>0</v>
      </c>
      <c r="L4966" s="11" t="n">
        <v>57.69</v>
      </c>
      <c r="M4966" s="11">
        <f>L4966-N4966</f>
        <v>34.037099999999995</v>
      </c>
      <c r="N4966" s="11" t="n">
        <v>23.6529</v>
      </c>
      <c r="O4966">
        <f>IF(L4966=0,"—",N4966/L4966)</f>
        <v>0.41</v>
      </c>
      <c r="P4966" t="inlineStr">
        <is>
          <t>Central</t>
        </is>
      </c>
      <c r="Q4966" t="inlineStr">
        <is>
          <t>Corporate</t>
        </is>
      </c>
    </row>
    <row r="4967">
      <c r="A4967" s="8" t="n">
        <v>7287</v>
      </c>
      <c r="B4967" t="inlineStr">
        <is>
          <t>CA-2016-149965</t>
        </is>
      </c>
      <c r="C4967" s="9" t="n">
        <v>42541</v>
      </c>
      <c r="D4967" s="8" t="n">
        <v>2016</v>
      </c>
      <c r="E4967" s="8" t="n">
        <v>6</v>
      </c>
      <c r="F4967" t="inlineStr">
        <is>
          <t>2016-06</t>
        </is>
      </c>
      <c r="G4967" t="inlineStr">
        <is>
          <t>Technology</t>
        </is>
      </c>
      <c r="H4967" t="inlineStr">
        <is>
          <t>Accessories</t>
        </is>
      </c>
      <c r="I4967" t="inlineStr">
        <is>
          <t>Imation 30456 USB Flash Drive 8GB</t>
        </is>
      </c>
      <c r="J4967" s="8" t="n">
        <v>1</v>
      </c>
      <c r="K4967" s="10" t="n">
        <v>0</v>
      </c>
      <c r="L4967" s="11" t="n">
        <v>6.9</v>
      </c>
      <c r="M4967" s="11">
        <f>L4967-N4967</f>
        <v>6.348000000000001</v>
      </c>
      <c r="N4967" s="11" t="n">
        <v>0.552</v>
      </c>
      <c r="O4967">
        <f>IF(L4967=0,"—",N4967/L4967)</f>
        <v>0.08</v>
      </c>
      <c r="P4967" t="inlineStr">
        <is>
          <t>Central</t>
        </is>
      </c>
      <c r="Q4967" t="inlineStr">
        <is>
          <t>Corporate</t>
        </is>
      </c>
    </row>
    <row r="4968">
      <c r="A4968" s="8" t="n">
        <v>5226</v>
      </c>
      <c r="B4968" t="inlineStr">
        <is>
          <t>CA-2016-119865</t>
        </is>
      </c>
      <c r="C4968" s="9" t="n">
        <v>42542</v>
      </c>
      <c r="D4968" s="8" t="n">
        <v>2016</v>
      </c>
      <c r="E4968" s="8" t="n">
        <v>6</v>
      </c>
      <c r="F4968" t="inlineStr">
        <is>
          <t>2016-06</t>
        </is>
      </c>
      <c r="G4968" t="inlineStr">
        <is>
          <t>Office Supplies</t>
        </is>
      </c>
      <c r="H4968" t="inlineStr">
        <is>
          <t>Binders</t>
        </is>
      </c>
      <c r="I4968" t="inlineStr">
        <is>
          <t>SpineVue Locking Slant-D Ring Binders by Cardinal</t>
        </is>
      </c>
      <c r="J4968" s="8" t="n">
        <v>5</v>
      </c>
      <c r="K4968" s="10" t="n">
        <v>0.2</v>
      </c>
      <c r="L4968" s="11" t="n">
        <v>36.56</v>
      </c>
      <c r="M4968" s="11">
        <f>L4968-N4968</f>
        <v>23.764000000000003</v>
      </c>
      <c r="N4968" s="11" t="n">
        <v>12.796</v>
      </c>
      <c r="O4968">
        <f>IF(L4968=0,"—",N4968/L4968)</f>
        <v>0.35</v>
      </c>
      <c r="P4968" t="inlineStr">
        <is>
          <t>East</t>
        </is>
      </c>
      <c r="Q4968" t="inlineStr">
        <is>
          <t>Consumer</t>
        </is>
      </c>
    </row>
    <row r="4969">
      <c r="A4969" s="8" t="n">
        <v>5227</v>
      </c>
      <c r="B4969" t="inlineStr">
        <is>
          <t>CA-2016-119865</t>
        </is>
      </c>
      <c r="C4969" s="9" t="n">
        <v>42542</v>
      </c>
      <c r="D4969" s="8" t="n">
        <v>2016</v>
      </c>
      <c r="E4969" s="8" t="n">
        <v>6</v>
      </c>
      <c r="F4969" t="inlineStr">
        <is>
          <t>2016-06</t>
        </is>
      </c>
      <c r="G4969" t="inlineStr">
        <is>
          <t>Office Supplies</t>
        </is>
      </c>
      <c r="H4969" t="inlineStr">
        <is>
          <t>Binders</t>
        </is>
      </c>
      <c r="I4969" t="inlineStr">
        <is>
          <t>Premium Transparent Presentation Covers, No Pattern/Clear, 8 1/2" x 11"</t>
        </is>
      </c>
      <c r="J4969" s="8" t="n">
        <v>6</v>
      </c>
      <c r="K4969" s="10" t="n">
        <v>0.2</v>
      </c>
      <c r="L4969" s="11" t="n">
        <v>186.144</v>
      </c>
      <c r="M4969" s="11">
        <f>L4969-N4969</f>
        <v>125.6472</v>
      </c>
      <c r="N4969" s="11" t="n">
        <v>60.4968</v>
      </c>
      <c r="O4969">
        <f>IF(L4969=0,"—",N4969/L4969)</f>
        <v>0.325</v>
      </c>
      <c r="P4969" t="inlineStr">
        <is>
          <t>East</t>
        </is>
      </c>
      <c r="Q4969" t="inlineStr">
        <is>
          <t>Consumer</t>
        </is>
      </c>
    </row>
    <row r="4970">
      <c r="A4970" s="8" t="n">
        <v>8659</v>
      </c>
      <c r="B4970" t="inlineStr">
        <is>
          <t>CA-2016-168361</t>
        </is>
      </c>
      <c r="C4970" s="9" t="n">
        <v>42542</v>
      </c>
      <c r="D4970" s="8" t="n">
        <v>2016</v>
      </c>
      <c r="E4970" s="8" t="n">
        <v>6</v>
      </c>
      <c r="F4970" t="inlineStr">
        <is>
          <t>2016-06</t>
        </is>
      </c>
      <c r="G4970" t="inlineStr">
        <is>
          <t>Office Supplies</t>
        </is>
      </c>
      <c r="H4970" t="inlineStr">
        <is>
          <t>Binders</t>
        </is>
      </c>
      <c r="I4970" t="inlineStr">
        <is>
          <t>Avery Durable Slant Ring Binders With Label Holder</t>
        </is>
      </c>
      <c r="J4970" s="8" t="n">
        <v>1</v>
      </c>
      <c r="K4970" s="10" t="n">
        <v>0.8</v>
      </c>
      <c r="L4970" s="11" t="n">
        <v>0.836</v>
      </c>
      <c r="M4970" s="11">
        <f>L4970-N4970</f>
        <v>2.1736</v>
      </c>
      <c r="N4970" s="11" t="n">
        <v>-1.3376</v>
      </c>
      <c r="O4970">
        <f>IF(L4970=0,"—",N4970/L4970)</f>
        <v>-1.5999999999999999</v>
      </c>
      <c r="P4970" t="inlineStr">
        <is>
          <t>Central</t>
        </is>
      </c>
      <c r="Q4970" t="inlineStr">
        <is>
          <t>Corporate</t>
        </is>
      </c>
    </row>
    <row r="4971">
      <c r="A4971" s="8" t="n">
        <v>5228</v>
      </c>
      <c r="B4971" t="inlineStr">
        <is>
          <t>CA-2016-119865</t>
        </is>
      </c>
      <c r="C4971" s="9" t="n">
        <v>42542</v>
      </c>
      <c r="D4971" s="8" t="n">
        <v>2016</v>
      </c>
      <c r="E4971" s="8" t="n">
        <v>6</v>
      </c>
      <c r="F4971" t="inlineStr">
        <is>
          <t>2016-06</t>
        </is>
      </c>
      <c r="G4971" t="inlineStr">
        <is>
          <t>Furniture</t>
        </is>
      </c>
      <c r="H4971" t="inlineStr">
        <is>
          <t>Bookcases</t>
        </is>
      </c>
      <c r="I4971" t="inlineStr">
        <is>
          <t>O'Sullivan Living Dimensions 5-Shelf Bookcases</t>
        </is>
      </c>
      <c r="J4971" s="8" t="n">
        <v>2</v>
      </c>
      <c r="K4971" s="10" t="n">
        <v>0.2</v>
      </c>
      <c r="L4971" s="11" t="n">
        <v>353.568</v>
      </c>
      <c r="M4971" s="11">
        <f>L4971-N4971</f>
        <v>397.764</v>
      </c>
      <c r="N4971" s="11" t="n">
        <v>-44.196</v>
      </c>
      <c r="O4971">
        <f>IF(L4971=0,"—",N4971/L4971)</f>
        <v>-0.125</v>
      </c>
      <c r="P4971" t="inlineStr">
        <is>
          <t>East</t>
        </is>
      </c>
      <c r="Q4971" t="inlineStr">
        <is>
          <t>Consumer</t>
        </is>
      </c>
    </row>
    <row r="4972">
      <c r="A4972" s="8" t="n">
        <v>2089</v>
      </c>
      <c r="B4972" t="inlineStr">
        <is>
          <t>CA-2016-140501</t>
        </is>
      </c>
      <c r="C4972" s="9" t="n">
        <v>42544</v>
      </c>
      <c r="D4972" s="8" t="n">
        <v>2016</v>
      </c>
      <c r="E4972" s="8" t="n">
        <v>6</v>
      </c>
      <c r="F4972" t="inlineStr">
        <is>
          <t>2016-06</t>
        </is>
      </c>
      <c r="G4972" t="inlineStr">
        <is>
          <t>Office Supplies</t>
        </is>
      </c>
      <c r="H4972" t="inlineStr">
        <is>
          <t>Fasteners</t>
        </is>
      </c>
      <c r="I4972" t="inlineStr">
        <is>
          <t>Translucent Push Pins by OIC</t>
        </is>
      </c>
      <c r="J4972" s="8" t="n">
        <v>2</v>
      </c>
      <c r="K4972" s="10" t="n">
        <v>0</v>
      </c>
      <c r="L4972" s="11" t="n">
        <v>3.96</v>
      </c>
      <c r="M4972" s="11">
        <f>L4972-N4972</f>
        <v>2.4947999999999997</v>
      </c>
      <c r="N4972" s="11" t="n">
        <v>1.4652</v>
      </c>
      <c r="O4972">
        <f>IF(L4972=0,"—",N4972/L4972)</f>
        <v>0.37</v>
      </c>
      <c r="P4972" t="inlineStr">
        <is>
          <t>East</t>
        </is>
      </c>
      <c r="Q4972" t="inlineStr">
        <is>
          <t>Consumer</t>
        </is>
      </c>
    </row>
    <row r="4973">
      <c r="A4973" s="8" t="n">
        <v>6931</v>
      </c>
      <c r="B4973" t="inlineStr">
        <is>
          <t>CA-2016-140382</t>
        </is>
      </c>
      <c r="C4973" s="9" t="n">
        <v>42544</v>
      </c>
      <c r="D4973" s="8" t="n">
        <v>2016</v>
      </c>
      <c r="E4973" s="8" t="n">
        <v>6</v>
      </c>
      <c r="F4973" t="inlineStr">
        <is>
          <t>2016-06</t>
        </is>
      </c>
      <c r="G4973" t="inlineStr">
        <is>
          <t>Office Supplies</t>
        </is>
      </c>
      <c r="H4973" t="inlineStr">
        <is>
          <t>Paper</t>
        </is>
      </c>
      <c r="I4973" t="inlineStr">
        <is>
          <t>Xerox 1884</t>
        </is>
      </c>
      <c r="J4973" s="8" t="n">
        <v>1</v>
      </c>
      <c r="K4973" s="10" t="n">
        <v>0</v>
      </c>
      <c r="L4973" s="11" t="n">
        <v>19.98</v>
      </c>
      <c r="M4973" s="11">
        <f>L4973-N4973</f>
        <v>10.589400000000001</v>
      </c>
      <c r="N4973" s="11" t="n">
        <v>9.390599999999999</v>
      </c>
      <c r="O4973">
        <f>IF(L4973=0,"—",N4973/L4973)</f>
        <v>0.47</v>
      </c>
      <c r="P4973" t="inlineStr">
        <is>
          <t>West</t>
        </is>
      </c>
      <c r="Q4973" t="inlineStr">
        <is>
          <t>Consumer</t>
        </is>
      </c>
    </row>
    <row r="4974">
      <c r="A4974" s="8" t="n">
        <v>2088</v>
      </c>
      <c r="B4974" t="inlineStr">
        <is>
          <t>CA-2016-140501</t>
        </is>
      </c>
      <c r="C4974" s="9" t="n">
        <v>42544</v>
      </c>
      <c r="D4974" s="8" t="n">
        <v>2016</v>
      </c>
      <c r="E4974" s="8" t="n">
        <v>6</v>
      </c>
      <c r="F4974" t="inlineStr">
        <is>
          <t>2016-06</t>
        </is>
      </c>
      <c r="G4974" t="inlineStr">
        <is>
          <t>Office Supplies</t>
        </is>
      </c>
      <c r="H4974" t="inlineStr">
        <is>
          <t>Paper</t>
        </is>
      </c>
      <c r="I4974" t="inlineStr">
        <is>
          <t>Tops White Computer Printout Paper</t>
        </is>
      </c>
      <c r="J4974" s="8" t="n">
        <v>3</v>
      </c>
      <c r="K4974" s="10" t="n">
        <v>0</v>
      </c>
      <c r="L4974" s="11" t="n">
        <v>146.73</v>
      </c>
      <c r="M4974" s="11">
        <f>L4974-N4974</f>
        <v>77.76689999999999</v>
      </c>
      <c r="N4974" s="11" t="n">
        <v>68.9631</v>
      </c>
      <c r="O4974">
        <f>IF(L4974=0,"—",N4974/L4974)</f>
        <v>0.47000000000000003</v>
      </c>
      <c r="P4974" t="inlineStr">
        <is>
          <t>East</t>
        </is>
      </c>
      <c r="Q4974" t="inlineStr">
        <is>
          <t>Consumer</t>
        </is>
      </c>
    </row>
    <row r="4975">
      <c r="A4975" s="8" t="n">
        <v>2085</v>
      </c>
      <c r="B4975" t="inlineStr">
        <is>
          <t>CA-2016-140501</t>
        </is>
      </c>
      <c r="C4975" s="9" t="n">
        <v>42544</v>
      </c>
      <c r="D4975" s="8" t="n">
        <v>2016</v>
      </c>
      <c r="E4975" s="8" t="n">
        <v>6</v>
      </c>
      <c r="F4975" t="inlineStr">
        <is>
          <t>2016-06</t>
        </is>
      </c>
      <c r="G4975" t="inlineStr">
        <is>
          <t>Office Supplies</t>
        </is>
      </c>
      <c r="H4975" t="inlineStr">
        <is>
          <t>Labels</t>
        </is>
      </c>
      <c r="I4975" t="inlineStr">
        <is>
          <t>Avery 4027 File Folder Labels for Dot Matrix Printers, 5000 Labels per Box, Whit</t>
        </is>
      </c>
      <c r="J4975" s="8" t="n">
        <v>4</v>
      </c>
      <c r="K4975" s="10" t="n">
        <v>0</v>
      </c>
      <c r="L4975" s="11" t="n">
        <v>122.12</v>
      </c>
      <c r="M4975" s="11">
        <f>L4975-N4975</f>
        <v>65.94480000000001</v>
      </c>
      <c r="N4975" s="11" t="n">
        <v>56.1752</v>
      </c>
      <c r="O4975">
        <f>IF(L4975=0,"—",N4975/L4975)</f>
        <v>0.45999999999999996</v>
      </c>
      <c r="P4975" t="inlineStr">
        <is>
          <t>East</t>
        </is>
      </c>
      <c r="Q4975" t="inlineStr">
        <is>
          <t>Consumer</t>
        </is>
      </c>
    </row>
    <row r="4976">
      <c r="A4976" s="8" t="n">
        <v>3944</v>
      </c>
      <c r="B4976" t="inlineStr">
        <is>
          <t>US-2016-142685</t>
        </is>
      </c>
      <c r="C4976" s="9" t="n">
        <v>42544</v>
      </c>
      <c r="D4976" s="8" t="n">
        <v>2016</v>
      </c>
      <c r="E4976" s="8" t="n">
        <v>6</v>
      </c>
      <c r="F4976" t="inlineStr">
        <is>
          <t>2016-06</t>
        </is>
      </c>
      <c r="G4976" t="inlineStr">
        <is>
          <t>Office Supplies</t>
        </is>
      </c>
      <c r="H4976" t="inlineStr">
        <is>
          <t>Supplies</t>
        </is>
      </c>
      <c r="I4976" t="inlineStr">
        <is>
          <t>Compact Automatic Electric Letter Opener</t>
        </is>
      </c>
      <c r="J4976" s="8" t="n">
        <v>7</v>
      </c>
      <c r="K4976" s="10" t="n">
        <v>0</v>
      </c>
      <c r="L4976" s="11" t="n">
        <v>835.17</v>
      </c>
      <c r="M4976" s="11">
        <f>L4976-N4976</f>
        <v>818.4666</v>
      </c>
      <c r="N4976" s="11" t="n">
        <v>16.7034</v>
      </c>
      <c r="O4976">
        <f>IF(L4976=0,"—",N4976/L4976)</f>
        <v>0.02</v>
      </c>
      <c r="P4976" t="inlineStr">
        <is>
          <t>East</t>
        </is>
      </c>
      <c r="Q4976" t="inlineStr">
        <is>
          <t>Consumer</t>
        </is>
      </c>
    </row>
    <row r="4977">
      <c r="A4977" s="8" t="n">
        <v>2086</v>
      </c>
      <c r="B4977" t="inlineStr">
        <is>
          <t>CA-2016-140501</t>
        </is>
      </c>
      <c r="C4977" s="9" t="n">
        <v>42544</v>
      </c>
      <c r="D4977" s="8" t="n">
        <v>2016</v>
      </c>
      <c r="E4977" s="8" t="n">
        <v>6</v>
      </c>
      <c r="F4977" t="inlineStr">
        <is>
          <t>2016-06</t>
        </is>
      </c>
      <c r="G4977" t="inlineStr">
        <is>
          <t>Office Supplies</t>
        </is>
      </c>
      <c r="H4977" t="inlineStr">
        <is>
          <t>Labels</t>
        </is>
      </c>
      <c r="I4977" t="inlineStr">
        <is>
          <t>Avery 52</t>
        </is>
      </c>
      <c r="J4977" s="8" t="n">
        <v>5</v>
      </c>
      <c r="K4977" s="10" t="n">
        <v>0</v>
      </c>
      <c r="L4977" s="11" t="n">
        <v>18.45</v>
      </c>
      <c r="M4977" s="11">
        <f>L4977-N4977</f>
        <v>9.7785</v>
      </c>
      <c r="N4977" s="11" t="n">
        <v>8.6715</v>
      </c>
      <c r="O4977">
        <f>IF(L4977=0,"—",N4977/L4977)</f>
        <v>0.47000000000000003</v>
      </c>
      <c r="P4977" t="inlineStr">
        <is>
          <t>East</t>
        </is>
      </c>
      <c r="Q4977" t="inlineStr">
        <is>
          <t>Consumer</t>
        </is>
      </c>
    </row>
    <row r="4978">
      <c r="A4978" s="8" t="n">
        <v>2087</v>
      </c>
      <c r="B4978" t="inlineStr">
        <is>
          <t>CA-2016-140501</t>
        </is>
      </c>
      <c r="C4978" s="9" t="n">
        <v>42544</v>
      </c>
      <c r="D4978" s="8" t="n">
        <v>2016</v>
      </c>
      <c r="E4978" s="8" t="n">
        <v>6</v>
      </c>
      <c r="F4978" t="inlineStr">
        <is>
          <t>2016-06</t>
        </is>
      </c>
      <c r="G4978" t="inlineStr">
        <is>
          <t>Office Supplies</t>
        </is>
      </c>
      <c r="H4978" t="inlineStr">
        <is>
          <t>Storage</t>
        </is>
      </c>
      <c r="I4978" t="inlineStr">
        <is>
          <t>Fellowes Bankers Box Staxonsteel Drawer File/Stacking System</t>
        </is>
      </c>
      <c r="J4978" s="8" t="n">
        <v>5</v>
      </c>
      <c r="K4978" s="10" t="n">
        <v>0</v>
      </c>
      <c r="L4978" s="11" t="n">
        <v>324.9</v>
      </c>
      <c r="M4978" s="11">
        <f>L4978-N4978</f>
        <v>285.912</v>
      </c>
      <c r="N4978" s="11" t="n">
        <v>38.988</v>
      </c>
      <c r="O4978">
        <f>IF(L4978=0,"—",N4978/L4978)</f>
        <v>0.12000000000000001</v>
      </c>
      <c r="P4978" t="inlineStr">
        <is>
          <t>East</t>
        </is>
      </c>
      <c r="Q4978" t="inlineStr">
        <is>
          <t>Consumer</t>
        </is>
      </c>
    </row>
    <row r="4979">
      <c r="A4979" s="8" t="n">
        <v>6930</v>
      </c>
      <c r="B4979" t="inlineStr">
        <is>
          <t>CA-2016-140382</t>
        </is>
      </c>
      <c r="C4979" s="9" t="n">
        <v>42544</v>
      </c>
      <c r="D4979" s="8" t="n">
        <v>2016</v>
      </c>
      <c r="E4979" s="8" t="n">
        <v>6</v>
      </c>
      <c r="F4979" t="inlineStr">
        <is>
          <t>2016-06</t>
        </is>
      </c>
      <c r="G4979" t="inlineStr">
        <is>
          <t>Technology</t>
        </is>
      </c>
      <c r="H4979" t="inlineStr">
        <is>
          <t>Phones</t>
        </is>
      </c>
      <c r="I4979" t="inlineStr">
        <is>
          <t>Nortel Meridian M3904 Professional Digital phone</t>
        </is>
      </c>
      <c r="J4979" s="8" t="n">
        <v>7</v>
      </c>
      <c r="K4979" s="10" t="n">
        <v>0.2</v>
      </c>
      <c r="L4979" s="11" t="n">
        <v>862.3440000000001</v>
      </c>
      <c r="M4979" s="11">
        <f>L4979-N4979</f>
        <v>765.3303000000001</v>
      </c>
      <c r="N4979" s="11" t="n">
        <v>97.0137</v>
      </c>
      <c r="O4979">
        <f>IF(L4979=0,"—",N4979/L4979)</f>
        <v>0.11249999999999999</v>
      </c>
      <c r="P4979" t="inlineStr">
        <is>
          <t>West</t>
        </is>
      </c>
      <c r="Q4979" t="inlineStr">
        <is>
          <t>Consumer</t>
        </is>
      </c>
    </row>
    <row r="4980">
      <c r="A4980" s="8" t="n">
        <v>6929</v>
      </c>
      <c r="B4980" t="inlineStr">
        <is>
          <t>CA-2016-140382</t>
        </is>
      </c>
      <c r="C4980" s="9" t="n">
        <v>42544</v>
      </c>
      <c r="D4980" s="8" t="n">
        <v>2016</v>
      </c>
      <c r="E4980" s="8" t="n">
        <v>6</v>
      </c>
      <c r="F4980" t="inlineStr">
        <is>
          <t>2016-06</t>
        </is>
      </c>
      <c r="G4980" t="inlineStr">
        <is>
          <t>Office Supplies</t>
        </is>
      </c>
      <c r="H4980" t="inlineStr">
        <is>
          <t>Labels</t>
        </is>
      </c>
      <c r="I4980" t="inlineStr">
        <is>
          <t>Avery 516</t>
        </is>
      </c>
      <c r="J4980" s="8" t="n">
        <v>3</v>
      </c>
      <c r="K4980" s="10" t="n">
        <v>0</v>
      </c>
      <c r="L4980" s="11" t="n">
        <v>21.93</v>
      </c>
      <c r="M4980" s="11">
        <f>L4980-N4980</f>
        <v>11.6229</v>
      </c>
      <c r="N4980" s="11" t="n">
        <v>10.3071</v>
      </c>
      <c r="O4980">
        <f>IF(L4980=0,"—",N4980/L4980)</f>
        <v>0.47000000000000003</v>
      </c>
      <c r="P4980" t="inlineStr">
        <is>
          <t>West</t>
        </is>
      </c>
      <c r="Q4980" t="inlineStr">
        <is>
          <t>Consumer</t>
        </is>
      </c>
    </row>
    <row r="4981">
      <c r="A4981" s="8" t="n">
        <v>6928</v>
      </c>
      <c r="B4981" t="inlineStr">
        <is>
          <t>CA-2016-140382</t>
        </is>
      </c>
      <c r="C4981" s="9" t="n">
        <v>42544</v>
      </c>
      <c r="D4981" s="8" t="n">
        <v>2016</v>
      </c>
      <c r="E4981" s="8" t="n">
        <v>6</v>
      </c>
      <c r="F4981" t="inlineStr">
        <is>
          <t>2016-06</t>
        </is>
      </c>
      <c r="G4981" t="inlineStr">
        <is>
          <t>Office Supplies</t>
        </is>
      </c>
      <c r="H4981" t="inlineStr">
        <is>
          <t>Storage</t>
        </is>
      </c>
      <c r="I4981" t="inlineStr">
        <is>
          <t>Mobile Personal File Cube</t>
        </is>
      </c>
      <c r="J4981" s="8" t="n">
        <v>4</v>
      </c>
      <c r="K4981" s="10" t="n">
        <v>0</v>
      </c>
      <c r="L4981" s="11" t="n">
        <v>93.68000000000001</v>
      </c>
      <c r="M4981" s="11">
        <f>L4981-N4981</f>
        <v>68.38640000000001</v>
      </c>
      <c r="N4981" s="11" t="n">
        <v>25.2936</v>
      </c>
      <c r="O4981">
        <f>IF(L4981=0,"—",N4981/L4981)</f>
        <v>0.27</v>
      </c>
      <c r="P4981" t="inlineStr">
        <is>
          <t>West</t>
        </is>
      </c>
      <c r="Q4981" t="inlineStr">
        <is>
          <t>Consumer</t>
        </is>
      </c>
    </row>
    <row r="4982">
      <c r="A4982" s="8" t="n">
        <v>7019</v>
      </c>
      <c r="B4982" t="inlineStr">
        <is>
          <t>US-2016-154256</t>
        </is>
      </c>
      <c r="C4982" s="9" t="n">
        <v>42544</v>
      </c>
      <c r="D4982" s="8" t="n">
        <v>2016</v>
      </c>
      <c r="E4982" s="8" t="n">
        <v>6</v>
      </c>
      <c r="F4982" t="inlineStr">
        <is>
          <t>2016-06</t>
        </is>
      </c>
      <c r="G4982" t="inlineStr">
        <is>
          <t>Office Supplies</t>
        </is>
      </c>
      <c r="H4982" t="inlineStr">
        <is>
          <t>Labels</t>
        </is>
      </c>
      <c r="I4982" t="inlineStr">
        <is>
          <t>Avery 487</t>
        </is>
      </c>
      <c r="J4982" s="8" t="n">
        <v>7</v>
      </c>
      <c r="K4982" s="10" t="n">
        <v>0</v>
      </c>
      <c r="L4982" s="11" t="n">
        <v>25.83</v>
      </c>
      <c r="M4982" s="11">
        <f>L4982-N4982</f>
        <v>13.689899999999998</v>
      </c>
      <c r="N4982" s="11" t="n">
        <v>12.1401</v>
      </c>
      <c r="O4982">
        <f>IF(L4982=0,"—",N4982/L4982)</f>
        <v>0.47000000000000003</v>
      </c>
      <c r="P4982" t="inlineStr">
        <is>
          <t>East</t>
        </is>
      </c>
      <c r="Q4982" t="inlineStr">
        <is>
          <t>Consumer</t>
        </is>
      </c>
    </row>
    <row r="4983">
      <c r="A4983" s="8" t="n">
        <v>9167</v>
      </c>
      <c r="B4983" t="inlineStr">
        <is>
          <t>CA-2016-100300</t>
        </is>
      </c>
      <c r="C4983" s="9" t="n">
        <v>42545</v>
      </c>
      <c r="D4983" s="8" t="n">
        <v>2016</v>
      </c>
      <c r="E4983" s="8" t="n">
        <v>6</v>
      </c>
      <c r="F4983" t="inlineStr">
        <is>
          <t>2016-06</t>
        </is>
      </c>
      <c r="G4983" t="inlineStr">
        <is>
          <t>Office Supplies</t>
        </is>
      </c>
      <c r="H4983" t="inlineStr">
        <is>
          <t>Paper</t>
        </is>
      </c>
      <c r="I4983" t="inlineStr">
        <is>
          <t>Xerox 189</t>
        </is>
      </c>
      <c r="J4983" s="8" t="n">
        <v>1</v>
      </c>
      <c r="K4983" s="10" t="n">
        <v>0</v>
      </c>
      <c r="L4983" s="11" t="n">
        <v>104.85</v>
      </c>
      <c r="M4983" s="11">
        <f>L4983-N4983</f>
        <v>54.52199999999999</v>
      </c>
      <c r="N4983" s="11" t="n">
        <v>50.328</v>
      </c>
      <c r="O4983">
        <f>IF(L4983=0,"—",N4983/L4983)</f>
        <v>0.48000000000000004</v>
      </c>
      <c r="P4983" t="inlineStr">
        <is>
          <t>West</t>
        </is>
      </c>
      <c r="Q4983" t="inlineStr">
        <is>
          <t>Consumer</t>
        </is>
      </c>
    </row>
    <row r="4984">
      <c r="A4984" s="8" t="n">
        <v>9166</v>
      </c>
      <c r="B4984" t="inlineStr">
        <is>
          <t>CA-2016-100300</t>
        </is>
      </c>
      <c r="C4984" s="9" t="n">
        <v>42545</v>
      </c>
      <c r="D4984" s="8" t="n">
        <v>2016</v>
      </c>
      <c r="E4984" s="8" t="n">
        <v>6</v>
      </c>
      <c r="F4984" t="inlineStr">
        <is>
          <t>2016-06</t>
        </is>
      </c>
      <c r="G4984" t="inlineStr">
        <is>
          <t>Technology</t>
        </is>
      </c>
      <c r="H4984" t="inlineStr">
        <is>
          <t>Machines</t>
        </is>
      </c>
      <c r="I4984" t="inlineStr">
        <is>
          <t>Okidata MB760 Printer</t>
        </is>
      </c>
      <c r="J4984" s="8" t="n">
        <v>4</v>
      </c>
      <c r="K4984" s="10" t="n">
        <v>0.2</v>
      </c>
      <c r="L4984" s="11" t="n">
        <v>4476.8</v>
      </c>
      <c r="M4984" s="11">
        <f>L4984-N4984</f>
        <v>3973.1600000000003</v>
      </c>
      <c r="N4984" s="11" t="n">
        <v>503.64</v>
      </c>
      <c r="O4984">
        <f>IF(L4984=0,"—",N4984/L4984)</f>
        <v>0.11249999999999999</v>
      </c>
      <c r="P4984" t="inlineStr">
        <is>
          <t>West</t>
        </is>
      </c>
      <c r="Q4984" t="inlineStr">
        <is>
          <t>Consumer</t>
        </is>
      </c>
    </row>
    <row r="4985">
      <c r="A4985" s="8" t="n">
        <v>4688</v>
      </c>
      <c r="B4985" t="inlineStr">
        <is>
          <t>CA-2016-101987</t>
        </is>
      </c>
      <c r="C4985" s="9" t="n">
        <v>42545</v>
      </c>
      <c r="D4985" s="8" t="n">
        <v>2016</v>
      </c>
      <c r="E4985" s="8" t="n">
        <v>6</v>
      </c>
      <c r="F4985" t="inlineStr">
        <is>
          <t>2016-06</t>
        </is>
      </c>
      <c r="G4985" t="inlineStr">
        <is>
          <t>Technology</t>
        </is>
      </c>
      <c r="H4985" t="inlineStr">
        <is>
          <t>Phones</t>
        </is>
      </c>
      <c r="I4985" t="inlineStr">
        <is>
          <t>Panasonic KX TS208W Corded phone</t>
        </is>
      </c>
      <c r="J4985" s="8" t="n">
        <v>9</v>
      </c>
      <c r="K4985" s="10" t="n">
        <v>0</v>
      </c>
      <c r="L4985" s="11" t="n">
        <v>440.91</v>
      </c>
      <c r="M4985" s="11">
        <f>L4985-N4985</f>
        <v>317.4552</v>
      </c>
      <c r="N4985" s="11" t="n">
        <v>123.4548</v>
      </c>
      <c r="O4985">
        <f>IF(L4985=0,"—",N4985/L4985)</f>
        <v>0.27999999999999997</v>
      </c>
      <c r="P4985" t="inlineStr">
        <is>
          <t>Central</t>
        </is>
      </c>
      <c r="Q4985" t="inlineStr">
        <is>
          <t>Consumer</t>
        </is>
      </c>
    </row>
    <row r="4986">
      <c r="A4986" s="8" t="n">
        <v>9168</v>
      </c>
      <c r="B4986" t="inlineStr">
        <is>
          <t>CA-2016-100300</t>
        </is>
      </c>
      <c r="C4986" s="9" t="n">
        <v>42545</v>
      </c>
      <c r="D4986" s="8" t="n">
        <v>2016</v>
      </c>
      <c r="E4986" s="8" t="n">
        <v>6</v>
      </c>
      <c r="F4986" t="inlineStr">
        <is>
          <t>2016-06</t>
        </is>
      </c>
      <c r="G4986" t="inlineStr">
        <is>
          <t>Office Supplies</t>
        </is>
      </c>
      <c r="H4986" t="inlineStr">
        <is>
          <t>Appliances</t>
        </is>
      </c>
      <c r="I4986" t="inlineStr">
        <is>
          <t>APC 7 Outlet Network SurgeArrest Surge Protector</t>
        </is>
      </c>
      <c r="J4986" s="8" t="n">
        <v>3</v>
      </c>
      <c r="K4986" s="10" t="n">
        <v>0</v>
      </c>
      <c r="L4986" s="11" t="n">
        <v>241.44</v>
      </c>
      <c r="M4986" s="11">
        <f>L4986-N4986</f>
        <v>169.00799999999998</v>
      </c>
      <c r="N4986" s="11" t="n">
        <v>72.432</v>
      </c>
      <c r="O4986">
        <f>IF(L4986=0,"—",N4986/L4986)</f>
        <v>0.3</v>
      </c>
      <c r="P4986" t="inlineStr">
        <is>
          <t>West</t>
        </is>
      </c>
      <c r="Q4986" t="inlineStr">
        <is>
          <t>Consumer</t>
        </is>
      </c>
    </row>
    <row r="4987">
      <c r="A4987" s="8" t="n">
        <v>3529</v>
      </c>
      <c r="B4987" t="inlineStr">
        <is>
          <t>CA-2016-130680</t>
        </is>
      </c>
      <c r="C4987" s="9" t="n">
        <v>42545</v>
      </c>
      <c r="D4987" s="8" t="n">
        <v>2016</v>
      </c>
      <c r="E4987" s="8" t="n">
        <v>6</v>
      </c>
      <c r="F4987" t="inlineStr">
        <is>
          <t>2016-06</t>
        </is>
      </c>
      <c r="G4987" t="inlineStr">
        <is>
          <t>Technology</t>
        </is>
      </c>
      <c r="H4987" t="inlineStr">
        <is>
          <t>Phones</t>
        </is>
      </c>
      <c r="I4987" t="inlineStr">
        <is>
          <t>Macally Suction Cup Mount</t>
        </is>
      </c>
      <c r="J4987" s="8" t="n">
        <v>4</v>
      </c>
      <c r="K4987" s="10" t="n">
        <v>0.2</v>
      </c>
      <c r="L4987" s="11" t="n">
        <v>38.24</v>
      </c>
      <c r="M4987" s="11">
        <f>L4987-N4987</f>
        <v>47.800000000000004</v>
      </c>
      <c r="N4987" s="11" t="n">
        <v>-9.56</v>
      </c>
      <c r="O4987">
        <f>IF(L4987=0,"—",N4987/L4987)</f>
        <v>-0.25</v>
      </c>
      <c r="P4987" t="inlineStr">
        <is>
          <t>West</t>
        </is>
      </c>
      <c r="Q4987" t="inlineStr">
        <is>
          <t>Consumer</t>
        </is>
      </c>
    </row>
    <row r="4988">
      <c r="A4988" s="8" t="n">
        <v>4704</v>
      </c>
      <c r="B4988" t="inlineStr">
        <is>
          <t>CA-2016-166240</t>
        </is>
      </c>
      <c r="C4988" s="9" t="n">
        <v>42545</v>
      </c>
      <c r="D4988" s="8" t="n">
        <v>2016</v>
      </c>
      <c r="E4988" s="8" t="n">
        <v>6</v>
      </c>
      <c r="F4988" t="inlineStr">
        <is>
          <t>2016-06</t>
        </is>
      </c>
      <c r="G4988" t="inlineStr">
        <is>
          <t>Office Supplies</t>
        </is>
      </c>
      <c r="H4988" t="inlineStr">
        <is>
          <t>Appliances</t>
        </is>
      </c>
      <c r="I4988" t="inlineStr">
        <is>
          <t>Holmes HEPA Air Purifier</t>
        </is>
      </c>
      <c r="J4988" s="8" t="n">
        <v>2</v>
      </c>
      <c r="K4988" s="10" t="n">
        <v>0.8</v>
      </c>
      <c r="L4988" s="11" t="n">
        <v>8.712</v>
      </c>
      <c r="M4988" s="11">
        <f>L4988-N4988</f>
        <v>28.314</v>
      </c>
      <c r="N4988" s="11" t="n">
        <v>-19.602</v>
      </c>
      <c r="O4988">
        <f>IF(L4988=0,"—",N4988/L4988)</f>
        <v>-2.25</v>
      </c>
      <c r="P4988" t="inlineStr">
        <is>
          <t>Central</t>
        </is>
      </c>
      <c r="Q4988" t="inlineStr">
        <is>
          <t>Corporate</t>
        </is>
      </c>
    </row>
    <row r="4989">
      <c r="A4989" s="8" t="n">
        <v>2147</v>
      </c>
      <c r="B4989" t="inlineStr">
        <is>
          <t>US-2016-152051</t>
        </is>
      </c>
      <c r="C4989" s="9" t="n">
        <v>42546</v>
      </c>
      <c r="D4989" s="8" t="n">
        <v>2016</v>
      </c>
      <c r="E4989" s="8" t="n">
        <v>6</v>
      </c>
      <c r="F4989" t="inlineStr">
        <is>
          <t>2016-06</t>
        </is>
      </c>
      <c r="G4989" t="inlineStr">
        <is>
          <t>Office Supplies</t>
        </is>
      </c>
      <c r="H4989" t="inlineStr">
        <is>
          <t>Binders</t>
        </is>
      </c>
      <c r="I4989" t="inlineStr">
        <is>
          <t>GBC Wire Binding Strips</t>
        </is>
      </c>
      <c r="J4989" s="8" t="n">
        <v>4</v>
      </c>
      <c r="K4989" s="10" t="n">
        <v>0.7</v>
      </c>
      <c r="L4989" s="11" t="n">
        <v>38.088</v>
      </c>
      <c r="M4989" s="11">
        <f>L4989-N4989</f>
        <v>66.0192</v>
      </c>
      <c r="N4989" s="11" t="n">
        <v>-27.9312</v>
      </c>
      <c r="O4989">
        <f>IF(L4989=0,"—",N4989/L4989)</f>
        <v>-0.7333333333333333</v>
      </c>
      <c r="P4989" t="inlineStr">
        <is>
          <t>East</t>
        </is>
      </c>
      <c r="Q4989" t="inlineStr">
        <is>
          <t>Corporate</t>
        </is>
      </c>
    </row>
    <row r="4990">
      <c r="A4990" s="8" t="n">
        <v>2146</v>
      </c>
      <c r="B4990" t="inlineStr">
        <is>
          <t>US-2016-152051</t>
        </is>
      </c>
      <c r="C4990" s="9" t="n">
        <v>42546</v>
      </c>
      <c r="D4990" s="8" t="n">
        <v>2016</v>
      </c>
      <c r="E4990" s="8" t="n">
        <v>6</v>
      </c>
      <c r="F4990" t="inlineStr">
        <is>
          <t>2016-06</t>
        </is>
      </c>
      <c r="G4990" t="inlineStr">
        <is>
          <t>Furniture</t>
        </is>
      </c>
      <c r="H4990" t="inlineStr">
        <is>
          <t>Chairs</t>
        </is>
      </c>
      <c r="I4990" t="inlineStr">
        <is>
          <t>Global Leather Highback Executive Chair with Pneumatic Height Adjustment, Black</t>
        </is>
      </c>
      <c r="J4990" s="8" t="n">
        <v>3</v>
      </c>
      <c r="K4990" s="10" t="n">
        <v>0.3</v>
      </c>
      <c r="L4990" s="11" t="n">
        <v>422.058</v>
      </c>
      <c r="M4990" s="11">
        <f>L4990-N4990</f>
        <v>440.1462</v>
      </c>
      <c r="N4990" s="11" t="n">
        <v>-18.0882</v>
      </c>
      <c r="O4990">
        <f>IF(L4990=0,"—",N4990/L4990)</f>
        <v>-0.04285714285714286</v>
      </c>
      <c r="P4990" t="inlineStr">
        <is>
          <t>East</t>
        </is>
      </c>
      <c r="Q4990" t="inlineStr">
        <is>
          <t>Corporate</t>
        </is>
      </c>
    </row>
    <row r="4991">
      <c r="A4991" s="8" t="n">
        <v>2148</v>
      </c>
      <c r="B4991" t="inlineStr">
        <is>
          <t>US-2016-152051</t>
        </is>
      </c>
      <c r="C4991" s="9" t="n">
        <v>42546</v>
      </c>
      <c r="D4991" s="8" t="n">
        <v>2016</v>
      </c>
      <c r="E4991" s="8" t="n">
        <v>6</v>
      </c>
      <c r="F4991" t="inlineStr">
        <is>
          <t>2016-06</t>
        </is>
      </c>
      <c r="G4991" t="inlineStr">
        <is>
          <t>Office Supplies</t>
        </is>
      </c>
      <c r="H4991" t="inlineStr">
        <is>
          <t>Storage</t>
        </is>
      </c>
      <c r="I4991" t="inlineStr">
        <is>
          <t>Gould Plastics 9-Pocket Panel Bin, 18-3/8w x 5-1/4d x 20-1/2h, Black</t>
        </is>
      </c>
      <c r="J4991" s="8" t="n">
        <v>6</v>
      </c>
      <c r="K4991" s="10" t="n">
        <v>0.2</v>
      </c>
      <c r="L4991" s="11" t="n">
        <v>254.352</v>
      </c>
      <c r="M4991" s="11">
        <f>L4991-N4991</f>
        <v>305.2224</v>
      </c>
      <c r="N4991" s="11" t="n">
        <v>-50.8704</v>
      </c>
      <c r="O4991">
        <f>IF(L4991=0,"—",N4991/L4991)</f>
        <v>-0.19999999999999998</v>
      </c>
      <c r="P4991" t="inlineStr">
        <is>
          <t>East</t>
        </is>
      </c>
      <c r="Q4991" t="inlineStr">
        <is>
          <t>Corporate</t>
        </is>
      </c>
    </row>
    <row r="4992">
      <c r="A4992" s="8" t="n">
        <v>7427</v>
      </c>
      <c r="B4992" t="inlineStr">
        <is>
          <t>CA-2016-101693</t>
        </is>
      </c>
      <c r="C4992" s="9" t="n">
        <v>42546</v>
      </c>
      <c r="D4992" s="8" t="n">
        <v>2016</v>
      </c>
      <c r="E4992" s="8" t="n">
        <v>6</v>
      </c>
      <c r="F4992" t="inlineStr">
        <is>
          <t>2016-06</t>
        </is>
      </c>
      <c r="G4992" t="inlineStr">
        <is>
          <t>Furniture</t>
        </is>
      </c>
      <c r="H4992" t="inlineStr">
        <is>
          <t>Furnishings</t>
        </is>
      </c>
      <c r="I4992" t="inlineStr">
        <is>
          <t>Eldon Executive Woodline II Cherry Finish Desk Accessories</t>
        </is>
      </c>
      <c r="J4992" s="8" t="n">
        <v>2</v>
      </c>
      <c r="K4992" s="10" t="n">
        <v>0.6</v>
      </c>
      <c r="L4992" s="11" t="n">
        <v>32.712</v>
      </c>
      <c r="M4992" s="11">
        <f>L4992-N4992</f>
        <v>58.881600000000006</v>
      </c>
      <c r="N4992" s="11" t="n">
        <v>-26.1696</v>
      </c>
      <c r="O4992">
        <f>IF(L4992=0,"—",N4992/L4992)</f>
        <v>-0.7999999999999999</v>
      </c>
      <c r="P4992" t="inlineStr">
        <is>
          <t>Central</t>
        </is>
      </c>
      <c r="Q4992" t="inlineStr">
        <is>
          <t>Consumer</t>
        </is>
      </c>
    </row>
    <row r="4993">
      <c r="A4993" s="8" t="n">
        <v>7426</v>
      </c>
      <c r="B4993" t="inlineStr">
        <is>
          <t>CA-2016-101693</t>
        </is>
      </c>
      <c r="C4993" s="9" t="n">
        <v>42546</v>
      </c>
      <c r="D4993" s="8" t="n">
        <v>2016</v>
      </c>
      <c r="E4993" s="8" t="n">
        <v>6</v>
      </c>
      <c r="F4993" t="inlineStr">
        <is>
          <t>2016-06</t>
        </is>
      </c>
      <c r="G4993" t="inlineStr">
        <is>
          <t>Furniture</t>
        </is>
      </c>
      <c r="H4993" t="inlineStr">
        <is>
          <t>Chairs</t>
        </is>
      </c>
      <c r="I4993" t="inlineStr">
        <is>
          <t>Global Value Mid-Back Manager's Chair, Gray</t>
        </is>
      </c>
      <c r="J4993" s="8" t="n">
        <v>2</v>
      </c>
      <c r="K4993" s="10" t="n">
        <v>0.3</v>
      </c>
      <c r="L4993" s="11" t="n">
        <v>85.246</v>
      </c>
      <c r="M4993" s="11">
        <f>L4993-N4993</f>
        <v>91.335</v>
      </c>
      <c r="N4993" s="11" t="n">
        <v>-6.089</v>
      </c>
      <c r="O4993">
        <f>IF(L4993=0,"—",N4993/L4993)</f>
        <v>-0.07142857142857144</v>
      </c>
      <c r="P4993" t="inlineStr">
        <is>
          <t>Central</t>
        </is>
      </c>
      <c r="Q4993" t="inlineStr">
        <is>
          <t>Consumer</t>
        </is>
      </c>
    </row>
    <row r="4994">
      <c r="A4994" s="8" t="n">
        <v>2191</v>
      </c>
      <c r="B4994" t="inlineStr">
        <is>
          <t>CA-2016-118913</t>
        </is>
      </c>
      <c r="C4994" s="9" t="n">
        <v>42546</v>
      </c>
      <c r="D4994" s="8" t="n">
        <v>2016</v>
      </c>
      <c r="E4994" s="8" t="n">
        <v>6</v>
      </c>
      <c r="F4994" t="inlineStr">
        <is>
          <t>2016-06</t>
        </is>
      </c>
      <c r="G4994" t="inlineStr">
        <is>
          <t>Office Supplies</t>
        </is>
      </c>
      <c r="H4994" t="inlineStr">
        <is>
          <t>Appliances</t>
        </is>
      </c>
      <c r="I4994" t="inlineStr">
        <is>
          <t>Fellowes Mighty 8 Compact Surge Protector</t>
        </is>
      </c>
      <c r="J4994" s="8" t="n">
        <v>3</v>
      </c>
      <c r="K4994" s="10" t="n">
        <v>0</v>
      </c>
      <c r="L4994" s="11" t="n">
        <v>60.81</v>
      </c>
      <c r="M4994" s="11">
        <f>L4994-N4994</f>
        <v>43.7832</v>
      </c>
      <c r="N4994" s="11" t="n">
        <v>17.0268</v>
      </c>
      <c r="O4994">
        <f>IF(L4994=0,"—",N4994/L4994)</f>
        <v>0.28</v>
      </c>
      <c r="P4994" t="inlineStr">
        <is>
          <t>West</t>
        </is>
      </c>
      <c r="Q4994" t="inlineStr">
        <is>
          <t>Consumer</t>
        </is>
      </c>
    </row>
    <row r="4995">
      <c r="A4995" s="8" t="n">
        <v>8262</v>
      </c>
      <c r="B4995" t="inlineStr">
        <is>
          <t>CA-2016-118101</t>
        </is>
      </c>
      <c r="C4995" s="9" t="n">
        <v>42547</v>
      </c>
      <c r="D4995" s="8" t="n">
        <v>2016</v>
      </c>
      <c r="E4995" s="8" t="n">
        <v>6</v>
      </c>
      <c r="F4995" t="inlineStr">
        <is>
          <t>2016-06</t>
        </is>
      </c>
      <c r="G4995" t="inlineStr">
        <is>
          <t>Office Supplies</t>
        </is>
      </c>
      <c r="H4995" t="inlineStr">
        <is>
          <t>Storage</t>
        </is>
      </c>
      <c r="I4995" t="inlineStr">
        <is>
          <t>SAFCO Mobile Desk Side File, Wire Frame</t>
        </is>
      </c>
      <c r="J4995" s="8" t="n">
        <v>4</v>
      </c>
      <c r="K4995" s="10" t="n">
        <v>0</v>
      </c>
      <c r="L4995" s="11" t="n">
        <v>171.04</v>
      </c>
      <c r="M4995" s="11">
        <f>L4995-N4995</f>
        <v>126.5696</v>
      </c>
      <c r="N4995" s="11" t="n">
        <v>44.4704</v>
      </c>
      <c r="O4995">
        <f>IF(L4995=0,"—",N4995/L4995)</f>
        <v>0.26</v>
      </c>
      <c r="P4995" t="inlineStr">
        <is>
          <t>Central</t>
        </is>
      </c>
      <c r="Q4995" t="inlineStr">
        <is>
          <t>Home Office</t>
        </is>
      </c>
    </row>
    <row r="4996">
      <c r="A4996" s="8" t="n">
        <v>6506</v>
      </c>
      <c r="B4996" t="inlineStr">
        <is>
          <t>CA-2016-152331</t>
        </is>
      </c>
      <c r="C4996" s="9" t="n">
        <v>42547</v>
      </c>
      <c r="D4996" s="8" t="n">
        <v>2016</v>
      </c>
      <c r="E4996" s="8" t="n">
        <v>6</v>
      </c>
      <c r="F4996" t="inlineStr">
        <is>
          <t>2016-06</t>
        </is>
      </c>
      <c r="G4996" t="inlineStr">
        <is>
          <t>Office Supplies</t>
        </is>
      </c>
      <c r="H4996" t="inlineStr">
        <is>
          <t>Art</t>
        </is>
      </c>
      <c r="I4996" t="inlineStr">
        <is>
          <t>Newell 311</t>
        </is>
      </c>
      <c r="J4996" s="8" t="n">
        <v>3</v>
      </c>
      <c r="K4996" s="10" t="n">
        <v>0.2</v>
      </c>
      <c r="L4996" s="11" t="n">
        <v>5.304</v>
      </c>
      <c r="M4996" s="11">
        <f>L4996-N4996</f>
        <v>4.8399</v>
      </c>
      <c r="N4996" s="11" t="n">
        <v>0.4641</v>
      </c>
      <c r="O4996">
        <f>IF(L4996=0,"—",N4996/L4996)</f>
        <v>0.0875</v>
      </c>
      <c r="P4996" t="inlineStr">
        <is>
          <t>Central</t>
        </is>
      </c>
      <c r="Q4996" t="inlineStr">
        <is>
          <t>Corporate</t>
        </is>
      </c>
    </row>
    <row r="4997">
      <c r="A4997" s="8" t="n">
        <v>480</v>
      </c>
      <c r="B4997" t="inlineStr">
        <is>
          <t>CA-2016-100790</t>
        </is>
      </c>
      <c r="C4997" s="9" t="n">
        <v>42547</v>
      </c>
      <c r="D4997" s="8" t="n">
        <v>2016</v>
      </c>
      <c r="E4997" s="8" t="n">
        <v>6</v>
      </c>
      <c r="F4997" t="inlineStr">
        <is>
          <t>2016-06</t>
        </is>
      </c>
      <c r="G4997" t="inlineStr">
        <is>
          <t>Office Supplies</t>
        </is>
      </c>
      <c r="H4997" t="inlineStr">
        <is>
          <t>Art</t>
        </is>
      </c>
      <c r="I4997" t="inlineStr">
        <is>
          <t>Prang Colored Pencils</t>
        </is>
      </c>
      <c r="J4997" s="8" t="n">
        <v>5</v>
      </c>
      <c r="K4997" s="10" t="n">
        <v>0</v>
      </c>
      <c r="L4997" s="11" t="n">
        <v>14.7</v>
      </c>
      <c r="M4997" s="11">
        <f>L4997-N4997</f>
        <v>8.084999999999999</v>
      </c>
      <c r="N4997" s="11" t="n">
        <v>6.615</v>
      </c>
      <c r="O4997">
        <f>IF(L4997=0,"—",N4997/L4997)</f>
        <v>0.45</v>
      </c>
      <c r="P4997" t="inlineStr">
        <is>
          <t>East</t>
        </is>
      </c>
      <c r="Q4997" t="inlineStr">
        <is>
          <t>Corporate</t>
        </is>
      </c>
    </row>
    <row r="4998">
      <c r="A4998" s="8" t="n">
        <v>1694</v>
      </c>
      <c r="B4998" t="inlineStr">
        <is>
          <t>US-2016-158708</t>
        </is>
      </c>
      <c r="C4998" s="9" t="n">
        <v>42547</v>
      </c>
      <c r="D4998" s="8" t="n">
        <v>2016</v>
      </c>
      <c r="E4998" s="8" t="n">
        <v>6</v>
      </c>
      <c r="F4998" t="inlineStr">
        <is>
          <t>2016-06</t>
        </is>
      </c>
      <c r="G4998" t="inlineStr">
        <is>
          <t>Technology</t>
        </is>
      </c>
      <c r="H4998" t="inlineStr">
        <is>
          <t>Accessories</t>
        </is>
      </c>
      <c r="I4998" t="inlineStr">
        <is>
          <t>Memorex Mini Travel Drive 4 GB USB 2.0 Flash Drive</t>
        </is>
      </c>
      <c r="J4998" s="8" t="n">
        <v>2</v>
      </c>
      <c r="K4998" s="10" t="n">
        <v>0.2</v>
      </c>
      <c r="L4998" s="11" t="n">
        <v>13.616</v>
      </c>
      <c r="M4998" s="11">
        <f>L4998-N4998</f>
        <v>10.0418</v>
      </c>
      <c r="N4998" s="11" t="n">
        <v>3.5742</v>
      </c>
      <c r="O4998">
        <f>IF(L4998=0,"—",N4998/L4998)</f>
        <v>0.2625</v>
      </c>
      <c r="P4998" t="inlineStr">
        <is>
          <t>Central</t>
        </is>
      </c>
      <c r="Q4998" t="inlineStr">
        <is>
          <t>Home Office</t>
        </is>
      </c>
    </row>
    <row r="4999">
      <c r="A4999" s="8" t="n">
        <v>8689</v>
      </c>
      <c r="B4999" t="inlineStr">
        <is>
          <t>CA-2016-144015</t>
        </is>
      </c>
      <c r="C4999" s="9" t="n">
        <v>42547</v>
      </c>
      <c r="D4999" s="8" t="n">
        <v>2016</v>
      </c>
      <c r="E4999" s="8" t="n">
        <v>6</v>
      </c>
      <c r="F4999" t="inlineStr">
        <is>
          <t>2016-06</t>
        </is>
      </c>
      <c r="G4999" t="inlineStr">
        <is>
          <t>Office Supplies</t>
        </is>
      </c>
      <c r="H4999" t="inlineStr">
        <is>
          <t>Paper</t>
        </is>
      </c>
      <c r="I4999" t="inlineStr">
        <is>
          <t>Ampad Phone Message Book, Recycled, 400 Message Capacity, 5 ¾ x 11</t>
        </is>
      </c>
      <c r="J4999" s="8" t="n">
        <v>2</v>
      </c>
      <c r="K4999" s="10" t="n">
        <v>0</v>
      </c>
      <c r="L4999" s="11" t="n">
        <v>12.48</v>
      </c>
      <c r="M4999" s="11">
        <f>L4999-N4999</f>
        <v>6.864000000000001</v>
      </c>
      <c r="N4999" s="11" t="n">
        <v>5.616</v>
      </c>
      <c r="O4999">
        <f>IF(L4999=0,"—",N4999/L4999)</f>
        <v>0.44999999999999996</v>
      </c>
      <c r="P4999" t="inlineStr">
        <is>
          <t>West</t>
        </is>
      </c>
      <c r="Q4999" t="inlineStr">
        <is>
          <t>Corporate</t>
        </is>
      </c>
    </row>
    <row r="5000">
      <c r="A5000" s="8" t="n">
        <v>3957</v>
      </c>
      <c r="B5000" t="inlineStr">
        <is>
          <t>CA-2016-114951</t>
        </is>
      </c>
      <c r="C5000" s="9" t="n">
        <v>42547</v>
      </c>
      <c r="D5000" s="8" t="n">
        <v>2016</v>
      </c>
      <c r="E5000" s="8" t="n">
        <v>6</v>
      </c>
      <c r="F5000" t="inlineStr">
        <is>
          <t>2016-06</t>
        </is>
      </c>
      <c r="G5000" t="inlineStr">
        <is>
          <t>Furniture</t>
        </is>
      </c>
      <c r="H5000" t="inlineStr">
        <is>
          <t>Furnishings</t>
        </is>
      </c>
      <c r="I5000" t="inlineStr">
        <is>
          <t>Eldon Expressions Wood Desk Accessories, Oak</t>
        </is>
      </c>
      <c r="J5000" s="8" t="n">
        <v>3</v>
      </c>
      <c r="K5000" s="10" t="n">
        <v>0</v>
      </c>
      <c r="L5000" s="11" t="n">
        <v>22.14</v>
      </c>
      <c r="M5000" s="11">
        <f>L5000-N5000</f>
        <v>15.7194</v>
      </c>
      <c r="N5000" s="11" t="n">
        <v>6.4206</v>
      </c>
      <c r="O5000">
        <f>IF(L5000=0,"—",N5000/L5000)</f>
        <v>0.29</v>
      </c>
      <c r="P5000" t="inlineStr">
        <is>
          <t>West</t>
        </is>
      </c>
      <c r="Q5000" t="inlineStr">
        <is>
          <t>Consumer</t>
        </is>
      </c>
    </row>
    <row r="5001">
      <c r="A5001" s="8" t="n">
        <v>481</v>
      </c>
      <c r="B5001" t="inlineStr">
        <is>
          <t>CA-2016-100790</t>
        </is>
      </c>
      <c r="C5001" s="9" t="n">
        <v>42547</v>
      </c>
      <c r="D5001" s="8" t="n">
        <v>2016</v>
      </c>
      <c r="E5001" s="8" t="n">
        <v>6</v>
      </c>
      <c r="F5001" t="inlineStr">
        <is>
          <t>2016-06</t>
        </is>
      </c>
      <c r="G5001" t="inlineStr">
        <is>
          <t>Office Supplies</t>
        </is>
      </c>
      <c r="H5001" t="inlineStr">
        <is>
          <t>Storage</t>
        </is>
      </c>
      <c r="I5001" t="inlineStr">
        <is>
          <t>Fellowes Strictly Business Drawer File, Letter/Legal Size</t>
        </is>
      </c>
      <c r="J5001" s="8" t="n">
        <v>5</v>
      </c>
      <c r="K5001" s="10" t="n">
        <v>0</v>
      </c>
      <c r="L5001" s="11" t="n">
        <v>704.25</v>
      </c>
      <c r="M5001" s="11">
        <f>L5001-N5001</f>
        <v>619.74</v>
      </c>
      <c r="N5001" s="11" t="n">
        <v>84.51000000000001</v>
      </c>
      <c r="O5001">
        <f>IF(L5001=0,"—",N5001/L5001)</f>
        <v>0.12000000000000001</v>
      </c>
      <c r="P5001" t="inlineStr">
        <is>
          <t>East</t>
        </is>
      </c>
      <c r="Q5001" t="inlineStr">
        <is>
          <t>Corporate</t>
        </is>
      </c>
    </row>
    <row r="5002">
      <c r="A5002" s="8" t="n">
        <v>1286</v>
      </c>
      <c r="B5002" t="inlineStr">
        <is>
          <t>CA-2016-119445</t>
        </is>
      </c>
      <c r="C5002" s="9" t="n">
        <v>42547</v>
      </c>
      <c r="D5002" s="8" t="n">
        <v>2016</v>
      </c>
      <c r="E5002" s="8" t="n">
        <v>6</v>
      </c>
      <c r="F5002" t="inlineStr">
        <is>
          <t>2016-06</t>
        </is>
      </c>
      <c r="G5002" t="inlineStr">
        <is>
          <t>Office Supplies</t>
        </is>
      </c>
      <c r="H5002" t="inlineStr">
        <is>
          <t>Storage</t>
        </is>
      </c>
      <c r="I5002" t="inlineStr">
        <is>
          <t>Woodgrain Magazine Files by Perma</t>
        </is>
      </c>
      <c r="J5002" s="8" t="n">
        <v>5</v>
      </c>
      <c r="K5002" s="10" t="n">
        <v>0</v>
      </c>
      <c r="L5002" s="11" t="n">
        <v>14.9</v>
      </c>
      <c r="M5002" s="11">
        <f>L5002-N5002</f>
        <v>13.857000000000001</v>
      </c>
      <c r="N5002" s="11" t="n">
        <v>1.043</v>
      </c>
      <c r="O5002">
        <f>IF(L5002=0,"—",N5002/L5002)</f>
        <v>0.06999999999999999</v>
      </c>
      <c r="P5002" t="inlineStr">
        <is>
          <t>East</t>
        </is>
      </c>
      <c r="Q5002" t="inlineStr">
        <is>
          <t>Consumer</t>
        </is>
      </c>
    </row>
    <row r="5003">
      <c r="A5003" s="8" t="n">
        <v>8261</v>
      </c>
      <c r="B5003" t="inlineStr">
        <is>
          <t>CA-2016-118101</t>
        </is>
      </c>
      <c r="C5003" s="9" t="n">
        <v>42547</v>
      </c>
      <c r="D5003" s="8" t="n">
        <v>2016</v>
      </c>
      <c r="E5003" s="8" t="n">
        <v>6</v>
      </c>
      <c r="F5003" t="inlineStr">
        <is>
          <t>2016-06</t>
        </is>
      </c>
      <c r="G5003" t="inlineStr">
        <is>
          <t>Office Supplies</t>
        </is>
      </c>
      <c r="H5003" t="inlineStr">
        <is>
          <t>Binders</t>
        </is>
      </c>
      <c r="I5003" t="inlineStr">
        <is>
          <t>Insertable Tab Post Binder Dividers</t>
        </is>
      </c>
      <c r="J5003" s="8" t="n">
        <v>1</v>
      </c>
      <c r="K5003" s="10" t="n">
        <v>0</v>
      </c>
      <c r="L5003" s="11" t="n">
        <v>8.02</v>
      </c>
      <c r="M5003" s="11">
        <f>L5003-N5003</f>
        <v>4.2505999999999995</v>
      </c>
      <c r="N5003" s="11" t="n">
        <v>3.7694</v>
      </c>
      <c r="O5003">
        <f>IF(L5003=0,"—",N5003/L5003)</f>
        <v>0.47000000000000003</v>
      </c>
      <c r="P5003" t="inlineStr">
        <is>
          <t>Central</t>
        </is>
      </c>
      <c r="Q5003" t="inlineStr">
        <is>
          <t>Home Office</t>
        </is>
      </c>
    </row>
    <row r="5004">
      <c r="A5004" s="8" t="n">
        <v>8260</v>
      </c>
      <c r="B5004" t="inlineStr">
        <is>
          <t>CA-2016-118101</t>
        </is>
      </c>
      <c r="C5004" s="9" t="n">
        <v>42547</v>
      </c>
      <c r="D5004" s="8" t="n">
        <v>2016</v>
      </c>
      <c r="E5004" s="8" t="n">
        <v>6</v>
      </c>
      <c r="F5004" t="inlineStr">
        <is>
          <t>2016-06</t>
        </is>
      </c>
      <c r="G5004" t="inlineStr">
        <is>
          <t>Office Supplies</t>
        </is>
      </c>
      <c r="H5004" t="inlineStr">
        <is>
          <t>Paper</t>
        </is>
      </c>
      <c r="I5004" t="inlineStr">
        <is>
          <t>White Dual Perf Computer Printout Paper, 2700 Sheets, 1 Part, Heavyweight, 20 lb</t>
        </is>
      </c>
      <c r="J5004" s="8" t="n">
        <v>9</v>
      </c>
      <c r="K5004" s="10" t="n">
        <v>0</v>
      </c>
      <c r="L5004" s="11" t="n">
        <v>368.91</v>
      </c>
      <c r="M5004" s="11">
        <f>L5004-N5004</f>
        <v>188.14410000000004</v>
      </c>
      <c r="N5004" s="11" t="n">
        <v>180.7659</v>
      </c>
      <c r="O5004">
        <f>IF(L5004=0,"—",N5004/L5004)</f>
        <v>0.48999999999999994</v>
      </c>
      <c r="P5004" t="inlineStr">
        <is>
          <t>Central</t>
        </is>
      </c>
      <c r="Q5004" t="inlineStr">
        <is>
          <t>Home Office</t>
        </is>
      </c>
    </row>
    <row r="5005">
      <c r="A5005" s="8" t="n">
        <v>8688</v>
      </c>
      <c r="B5005" t="inlineStr">
        <is>
          <t>CA-2016-144015</t>
        </is>
      </c>
      <c r="C5005" s="9" t="n">
        <v>42547</v>
      </c>
      <c r="D5005" s="8" t="n">
        <v>2016</v>
      </c>
      <c r="E5005" s="8" t="n">
        <v>6</v>
      </c>
      <c r="F5005" t="inlineStr">
        <is>
          <t>2016-06</t>
        </is>
      </c>
      <c r="G5005" t="inlineStr">
        <is>
          <t>Office Supplies</t>
        </is>
      </c>
      <c r="H5005" t="inlineStr">
        <is>
          <t>Fasteners</t>
        </is>
      </c>
      <c r="I5005" t="inlineStr">
        <is>
          <t>OIC Binder Clips</t>
        </is>
      </c>
      <c r="J5005" s="8" t="n">
        <v>5</v>
      </c>
      <c r="K5005" s="10" t="n">
        <v>0</v>
      </c>
      <c r="L5005" s="11" t="n">
        <v>17.9</v>
      </c>
      <c r="M5005" s="11">
        <f>L5005-N5005</f>
        <v>8.95</v>
      </c>
      <c r="N5005" s="11" t="n">
        <v>8.949999999999999</v>
      </c>
      <c r="O5005">
        <f>IF(L5005=0,"—",N5005/L5005)</f>
        <v>0.5</v>
      </c>
      <c r="P5005" t="inlineStr">
        <is>
          <t>West</t>
        </is>
      </c>
      <c r="Q5005" t="inlineStr">
        <is>
          <t>Corporate</t>
        </is>
      </c>
    </row>
    <row r="5006">
      <c r="A5006" s="8" t="n">
        <v>9027</v>
      </c>
      <c r="B5006" t="inlineStr">
        <is>
          <t>CA-2016-102127</t>
        </is>
      </c>
      <c r="C5006" s="9" t="n">
        <v>42547</v>
      </c>
      <c r="D5006" s="8" t="n">
        <v>2016</v>
      </c>
      <c r="E5006" s="8" t="n">
        <v>6</v>
      </c>
      <c r="F5006" t="inlineStr">
        <is>
          <t>2016-06</t>
        </is>
      </c>
      <c r="G5006" t="inlineStr">
        <is>
          <t>Furniture</t>
        </is>
      </c>
      <c r="H5006" t="inlineStr">
        <is>
          <t>Furnishings</t>
        </is>
      </c>
      <c r="I5006" t="inlineStr">
        <is>
          <t>DAX Executive Solid Wood Document Frame, Desktop or Hang, Mahogany, 5 x 7</t>
        </is>
      </c>
      <c r="J5006" s="8" t="n">
        <v>3</v>
      </c>
      <c r="K5006" s="10" t="n">
        <v>0</v>
      </c>
      <c r="L5006" s="11" t="n">
        <v>37.74</v>
      </c>
      <c r="M5006" s="11">
        <f>L5006-N5006</f>
        <v>24.9084</v>
      </c>
      <c r="N5006" s="11" t="n">
        <v>12.8316</v>
      </c>
      <c r="O5006">
        <f>IF(L5006=0,"—",N5006/L5006)</f>
        <v>0.33999999999999997</v>
      </c>
      <c r="P5006" t="inlineStr">
        <is>
          <t>East</t>
        </is>
      </c>
      <c r="Q5006" t="inlineStr">
        <is>
          <t>Corporate</t>
        </is>
      </c>
    </row>
    <row r="5007">
      <c r="A5007" s="8" t="n">
        <v>8687</v>
      </c>
      <c r="B5007" t="inlineStr">
        <is>
          <t>CA-2016-144015</t>
        </is>
      </c>
      <c r="C5007" s="9" t="n">
        <v>42547</v>
      </c>
      <c r="D5007" s="8" t="n">
        <v>2016</v>
      </c>
      <c r="E5007" s="8" t="n">
        <v>6</v>
      </c>
      <c r="F5007" t="inlineStr">
        <is>
          <t>2016-06</t>
        </is>
      </c>
      <c r="G5007" t="inlineStr">
        <is>
          <t>Office Supplies</t>
        </is>
      </c>
      <c r="H5007" t="inlineStr">
        <is>
          <t>Supplies</t>
        </is>
      </c>
      <c r="I5007" t="inlineStr">
        <is>
          <t>Premier Electric Letter Opener</t>
        </is>
      </c>
      <c r="J5007" s="8" t="n">
        <v>2</v>
      </c>
      <c r="K5007" s="10" t="n">
        <v>0</v>
      </c>
      <c r="L5007" s="11" t="n">
        <v>231.72</v>
      </c>
      <c r="M5007" s="11">
        <f>L5007-N5007</f>
        <v>220.134</v>
      </c>
      <c r="N5007" s="11" t="n">
        <v>11.586</v>
      </c>
      <c r="O5007">
        <f>IF(L5007=0,"—",N5007/L5007)</f>
        <v>0.05</v>
      </c>
      <c r="P5007" t="inlineStr">
        <is>
          <t>West</t>
        </is>
      </c>
      <c r="Q5007" t="inlineStr">
        <is>
          <t>Corporate</t>
        </is>
      </c>
    </row>
    <row r="5008">
      <c r="A5008" s="8" t="n">
        <v>9025</v>
      </c>
      <c r="B5008" t="inlineStr">
        <is>
          <t>CA-2016-102127</t>
        </is>
      </c>
      <c r="C5008" s="9" t="n">
        <v>42547</v>
      </c>
      <c r="D5008" s="8" t="n">
        <v>2016</v>
      </c>
      <c r="E5008" s="8" t="n">
        <v>6</v>
      </c>
      <c r="F5008" t="inlineStr">
        <is>
          <t>2016-06</t>
        </is>
      </c>
      <c r="G5008" t="inlineStr">
        <is>
          <t>Technology</t>
        </is>
      </c>
      <c r="H5008" t="inlineStr">
        <is>
          <t>Accessories</t>
        </is>
      </c>
      <c r="I5008" t="inlineStr">
        <is>
          <t>AmazonBasics 3-Button USB Wired Mouse</t>
        </is>
      </c>
      <c r="J5008" s="8" t="n">
        <v>3</v>
      </c>
      <c r="K5008" s="10" t="n">
        <v>0</v>
      </c>
      <c r="L5008" s="11" t="n">
        <v>20.97</v>
      </c>
      <c r="M5008" s="11">
        <f>L5008-N5008</f>
        <v>11.9529</v>
      </c>
      <c r="N5008" s="11" t="n">
        <v>9.017099999999999</v>
      </c>
      <c r="O5008">
        <f>IF(L5008=0,"—",N5008/L5008)</f>
        <v>0.43</v>
      </c>
      <c r="P5008" t="inlineStr">
        <is>
          <t>East</t>
        </is>
      </c>
      <c r="Q5008" t="inlineStr">
        <is>
          <t>Corporate</t>
        </is>
      </c>
    </row>
    <row r="5009">
      <c r="A5009" s="8" t="n">
        <v>9774</v>
      </c>
      <c r="B5009" t="inlineStr">
        <is>
          <t>CA-2016-160234</t>
        </is>
      </c>
      <c r="C5009" s="9" t="n">
        <v>42547</v>
      </c>
      <c r="D5009" s="8" t="n">
        <v>2016</v>
      </c>
      <c r="E5009" s="8" t="n">
        <v>6</v>
      </c>
      <c r="F5009" t="inlineStr">
        <is>
          <t>2016-06</t>
        </is>
      </c>
      <c r="G5009" t="inlineStr">
        <is>
          <t>Technology</t>
        </is>
      </c>
      <c r="H5009" t="inlineStr">
        <is>
          <t>Phones</t>
        </is>
      </c>
      <c r="I5009" t="inlineStr">
        <is>
          <t>Cisco IP Phone 7961G VoIP phone - Dark gray</t>
        </is>
      </c>
      <c r="J5009" s="8" t="n">
        <v>1</v>
      </c>
      <c r="K5009" s="10" t="n">
        <v>0</v>
      </c>
      <c r="L5009" s="11" t="n">
        <v>135.95</v>
      </c>
      <c r="M5009" s="11">
        <f>L5009-N5009</f>
        <v>96.52449999999999</v>
      </c>
      <c r="N5009" s="11" t="n">
        <v>39.4255</v>
      </c>
      <c r="O5009">
        <f>IF(L5009=0,"—",N5009/L5009)</f>
        <v>0.29000000000000004</v>
      </c>
      <c r="P5009" t="inlineStr">
        <is>
          <t>South</t>
        </is>
      </c>
      <c r="Q5009" t="inlineStr">
        <is>
          <t>Consumer</t>
        </is>
      </c>
    </row>
    <row r="5010">
      <c r="A5010" s="8" t="n">
        <v>9026</v>
      </c>
      <c r="B5010" t="inlineStr">
        <is>
          <t>CA-2016-102127</t>
        </is>
      </c>
      <c r="C5010" s="9" t="n">
        <v>42547</v>
      </c>
      <c r="D5010" s="8" t="n">
        <v>2016</v>
      </c>
      <c r="E5010" s="8" t="n">
        <v>6</v>
      </c>
      <c r="F5010" t="inlineStr">
        <is>
          <t>2016-06</t>
        </is>
      </c>
      <c r="G5010" t="inlineStr">
        <is>
          <t>Technology</t>
        </is>
      </c>
      <c r="H5010" t="inlineStr">
        <is>
          <t>Accessories</t>
        </is>
      </c>
      <c r="I5010" t="inlineStr">
        <is>
          <t>Perixx PERIBOARD-512B, Ergonomic Split Keyboard</t>
        </is>
      </c>
      <c r="J5010" s="8" t="n">
        <v>4</v>
      </c>
      <c r="K5010" s="10" t="n">
        <v>0</v>
      </c>
      <c r="L5010" s="11" t="n">
        <v>139.96</v>
      </c>
      <c r="M5010" s="11">
        <f>L5010-N5010</f>
        <v>130.1628</v>
      </c>
      <c r="N5010" s="11" t="n">
        <v>9.7972</v>
      </c>
      <c r="O5010">
        <f>IF(L5010=0,"—",N5010/L5010)</f>
        <v>0.06999999999999999</v>
      </c>
      <c r="P5010" t="inlineStr">
        <is>
          <t>East</t>
        </is>
      </c>
      <c r="Q5010" t="inlineStr">
        <is>
          <t>Corporate</t>
        </is>
      </c>
    </row>
    <row r="5011">
      <c r="A5011" s="8" t="n">
        <v>2905</v>
      </c>
      <c r="B5011" t="inlineStr">
        <is>
          <t>CA-2016-153577</t>
        </is>
      </c>
      <c r="C5011" s="9" t="n">
        <v>42548</v>
      </c>
      <c r="D5011" s="8" t="n">
        <v>2016</v>
      </c>
      <c r="E5011" s="8" t="n">
        <v>6</v>
      </c>
      <c r="F5011" t="inlineStr">
        <is>
          <t>2016-06</t>
        </is>
      </c>
      <c r="G5011" t="inlineStr">
        <is>
          <t>Furniture</t>
        </is>
      </c>
      <c r="H5011" t="inlineStr">
        <is>
          <t>Chairs</t>
        </is>
      </c>
      <c r="I5011" t="inlineStr">
        <is>
          <t>Global Commerce Series Low-Back Swivel/Tilt Chairs</t>
        </is>
      </c>
      <c r="J5011" s="8" t="n">
        <v>3</v>
      </c>
      <c r="K5011" s="10" t="n">
        <v>0.3</v>
      </c>
      <c r="L5011" s="11" t="n">
        <v>539.658</v>
      </c>
      <c r="M5011" s="11">
        <f>L5011-N5011</f>
        <v>547.3674</v>
      </c>
      <c r="N5011" s="11" t="n">
        <v>-7.7094</v>
      </c>
      <c r="O5011">
        <f>IF(L5011=0,"—",N5011/L5011)</f>
        <v>-0.014285714285714285</v>
      </c>
      <c r="P5011" t="inlineStr">
        <is>
          <t>Central</t>
        </is>
      </c>
      <c r="Q5011" t="inlineStr">
        <is>
          <t>Corporate</t>
        </is>
      </c>
    </row>
    <row r="5012">
      <c r="A5012" s="8" t="n">
        <v>6149</v>
      </c>
      <c r="B5012" t="inlineStr">
        <is>
          <t>CA-2016-161928</t>
        </is>
      </c>
      <c r="C5012" s="9" t="n">
        <v>42548</v>
      </c>
      <c r="D5012" s="8" t="n">
        <v>2016</v>
      </c>
      <c r="E5012" s="8" t="n">
        <v>6</v>
      </c>
      <c r="F5012" t="inlineStr">
        <is>
          <t>2016-06</t>
        </is>
      </c>
      <c r="G5012" t="inlineStr">
        <is>
          <t>Technology</t>
        </is>
      </c>
      <c r="H5012" t="inlineStr">
        <is>
          <t>Phones</t>
        </is>
      </c>
      <c r="I5012" t="inlineStr">
        <is>
          <t>Ooma Telo VoIP Home Phone System</t>
        </is>
      </c>
      <c r="J5012" s="8" t="n">
        <v>2</v>
      </c>
      <c r="K5012" s="10" t="n">
        <v>0.2</v>
      </c>
      <c r="L5012" s="11" t="n">
        <v>201.584</v>
      </c>
      <c r="M5012" s="11">
        <f>L5012-N5012</f>
        <v>188.985</v>
      </c>
      <c r="N5012" s="11" t="n">
        <v>12.599</v>
      </c>
      <c r="O5012">
        <f>IF(L5012=0,"—",N5012/L5012)</f>
        <v>0.0625</v>
      </c>
      <c r="P5012" t="inlineStr">
        <is>
          <t>West</t>
        </is>
      </c>
      <c r="Q5012" t="inlineStr">
        <is>
          <t>Consumer</t>
        </is>
      </c>
    </row>
    <row r="5013">
      <c r="A5013" s="8" t="n">
        <v>2904</v>
      </c>
      <c r="B5013" t="inlineStr">
        <is>
          <t>CA-2016-153577</t>
        </is>
      </c>
      <c r="C5013" s="9" t="n">
        <v>42548</v>
      </c>
      <c r="D5013" s="8" t="n">
        <v>2016</v>
      </c>
      <c r="E5013" s="8" t="n">
        <v>6</v>
      </c>
      <c r="F5013" t="inlineStr">
        <is>
          <t>2016-06</t>
        </is>
      </c>
      <c r="G5013" t="inlineStr">
        <is>
          <t>Office Supplies</t>
        </is>
      </c>
      <c r="H5013" t="inlineStr">
        <is>
          <t>Paper</t>
        </is>
      </c>
      <c r="I5013" t="inlineStr">
        <is>
          <t>Wirebound Message Books, Four 2 3/4 x 5 White Forms per Page</t>
        </is>
      </c>
      <c r="J5013" s="8" t="n">
        <v>7</v>
      </c>
      <c r="K5013" s="10" t="n">
        <v>0.2</v>
      </c>
      <c r="L5013" s="11" t="n">
        <v>37.464</v>
      </c>
      <c r="M5013" s="11">
        <f>L5013-N5013</f>
        <v>25.288199999999996</v>
      </c>
      <c r="N5013" s="11" t="n">
        <v>12.1758</v>
      </c>
      <c r="O5013">
        <f>IF(L5013=0,"—",N5013/L5013)</f>
        <v>0.325</v>
      </c>
      <c r="P5013" t="inlineStr">
        <is>
          <t>Central</t>
        </is>
      </c>
      <c r="Q5013" t="inlineStr">
        <is>
          <t>Corporate</t>
        </is>
      </c>
    </row>
    <row r="5014">
      <c r="A5014" s="8" t="n">
        <v>6755</v>
      </c>
      <c r="B5014" t="inlineStr">
        <is>
          <t>CA-2016-154767</t>
        </is>
      </c>
      <c r="C5014" s="9" t="n">
        <v>42549</v>
      </c>
      <c r="D5014" s="8" t="n">
        <v>2016</v>
      </c>
      <c r="E5014" s="8" t="n">
        <v>6</v>
      </c>
      <c r="F5014" t="inlineStr">
        <is>
          <t>2016-06</t>
        </is>
      </c>
      <c r="G5014" t="inlineStr">
        <is>
          <t>Office Supplies</t>
        </is>
      </c>
      <c r="H5014" t="inlineStr">
        <is>
          <t>Appliances</t>
        </is>
      </c>
      <c r="I5014" t="inlineStr">
        <is>
          <t>Holmes Replacement Filter for HEPA Air Cleaner, Very Large Room, HEPA Filter</t>
        </is>
      </c>
      <c r="J5014" s="8" t="n">
        <v>4</v>
      </c>
      <c r="K5014" s="10" t="n">
        <v>0</v>
      </c>
      <c r="L5014" s="11" t="n">
        <v>275.24</v>
      </c>
      <c r="M5014" s="11">
        <f>L5014-N5014</f>
        <v>154.13440000000003</v>
      </c>
      <c r="N5014" s="11" t="n">
        <v>121.1056</v>
      </c>
      <c r="O5014">
        <f>IF(L5014=0,"—",N5014/L5014)</f>
        <v>0.43999999999999995</v>
      </c>
      <c r="P5014" t="inlineStr">
        <is>
          <t>East</t>
        </is>
      </c>
      <c r="Q5014" t="inlineStr">
        <is>
          <t>Consumer</t>
        </is>
      </c>
    </row>
    <row r="5015">
      <c r="A5015" s="8" t="n">
        <v>4308</v>
      </c>
      <c r="B5015" t="inlineStr">
        <is>
          <t>CA-2016-161095</t>
        </is>
      </c>
      <c r="C5015" s="9" t="n">
        <v>42549</v>
      </c>
      <c r="D5015" s="8" t="n">
        <v>2016</v>
      </c>
      <c r="E5015" s="8" t="n">
        <v>6</v>
      </c>
      <c r="F5015" t="inlineStr">
        <is>
          <t>2016-06</t>
        </is>
      </c>
      <c r="G5015" t="inlineStr">
        <is>
          <t>Office Supplies</t>
        </is>
      </c>
      <c r="H5015" t="inlineStr">
        <is>
          <t>Binders</t>
        </is>
      </c>
      <c r="I5015" t="inlineStr">
        <is>
          <t>GBC Premium Transparent Covers with Diagonal Lined Pattern</t>
        </is>
      </c>
      <c r="J5015" s="8" t="n">
        <v>2</v>
      </c>
      <c r="K5015" s="10" t="n">
        <v>0.2</v>
      </c>
      <c r="L5015" s="11" t="n">
        <v>33.568</v>
      </c>
      <c r="M5015" s="11">
        <f>L5015-N5015</f>
        <v>21.8192</v>
      </c>
      <c r="N5015" s="11" t="n">
        <v>11.7488</v>
      </c>
      <c r="O5015">
        <f>IF(L5015=0,"—",N5015/L5015)</f>
        <v>0.35</v>
      </c>
      <c r="P5015" t="inlineStr">
        <is>
          <t>West</t>
        </is>
      </c>
      <c r="Q5015" t="inlineStr">
        <is>
          <t>Corporate</t>
        </is>
      </c>
    </row>
    <row r="5016">
      <c r="A5016" s="8" t="n">
        <v>6754</v>
      </c>
      <c r="B5016" t="inlineStr">
        <is>
          <t>CA-2016-154767</t>
        </is>
      </c>
      <c r="C5016" s="9" t="n">
        <v>42549</v>
      </c>
      <c r="D5016" s="8" t="n">
        <v>2016</v>
      </c>
      <c r="E5016" s="8" t="n">
        <v>6</v>
      </c>
      <c r="F5016" t="inlineStr">
        <is>
          <t>2016-06</t>
        </is>
      </c>
      <c r="G5016" t="inlineStr">
        <is>
          <t>Office Supplies</t>
        </is>
      </c>
      <c r="H5016" t="inlineStr">
        <is>
          <t>Binders</t>
        </is>
      </c>
      <c r="I5016" t="inlineStr">
        <is>
          <t>Ibico Presentation Index for Binding Systems</t>
        </is>
      </c>
      <c r="J5016" s="8" t="n">
        <v>2</v>
      </c>
      <c r="K5016" s="10" t="n">
        <v>0</v>
      </c>
      <c r="L5016" s="11" t="n">
        <v>7.96</v>
      </c>
      <c r="M5016" s="11">
        <f>L5016-N5016</f>
        <v>4.2188</v>
      </c>
      <c r="N5016" s="11" t="n">
        <v>3.7412</v>
      </c>
      <c r="O5016">
        <f>IF(L5016=0,"—",N5016/L5016)</f>
        <v>0.47000000000000003</v>
      </c>
      <c r="P5016" t="inlineStr">
        <is>
          <t>East</t>
        </is>
      </c>
      <c r="Q5016" t="inlineStr">
        <is>
          <t>Consumer</t>
        </is>
      </c>
    </row>
    <row r="5017">
      <c r="A5017" s="8" t="n">
        <v>3922</v>
      </c>
      <c r="B5017" t="inlineStr">
        <is>
          <t>CA-2016-110044</t>
        </is>
      </c>
      <c r="C5017" s="9" t="n">
        <v>42549</v>
      </c>
      <c r="D5017" s="8" t="n">
        <v>2016</v>
      </c>
      <c r="E5017" s="8" t="n">
        <v>6</v>
      </c>
      <c r="F5017" t="inlineStr">
        <is>
          <t>2016-06</t>
        </is>
      </c>
      <c r="G5017" t="inlineStr">
        <is>
          <t>Technology</t>
        </is>
      </c>
      <c r="H5017" t="inlineStr">
        <is>
          <t>Phones</t>
        </is>
      </c>
      <c r="I5017" t="inlineStr">
        <is>
          <t>Polycom CX300 Desktop Phone USB VoIP phone</t>
        </is>
      </c>
      <c r="J5017" s="8" t="n">
        <v>3</v>
      </c>
      <c r="K5017" s="10" t="n">
        <v>0.2</v>
      </c>
      <c r="L5017" s="11" t="n">
        <v>359.976</v>
      </c>
      <c r="M5017" s="11">
        <f>L5017-N5017</f>
        <v>323.9784</v>
      </c>
      <c r="N5017" s="11" t="n">
        <v>35.9976</v>
      </c>
      <c r="O5017">
        <f>IF(L5017=0,"—",N5017/L5017)</f>
        <v>0.09999999999999999</v>
      </c>
      <c r="P5017" t="inlineStr">
        <is>
          <t>Central</t>
        </is>
      </c>
      <c r="Q5017" t="inlineStr">
        <is>
          <t>Consumer</t>
        </is>
      </c>
    </row>
    <row r="5018">
      <c r="A5018" s="8" t="n">
        <v>6751</v>
      </c>
      <c r="B5018" t="inlineStr">
        <is>
          <t>CA-2016-154767</t>
        </is>
      </c>
      <c r="C5018" s="9" t="n">
        <v>42549</v>
      </c>
      <c r="D5018" s="8" t="n">
        <v>2016</v>
      </c>
      <c r="E5018" s="8" t="n">
        <v>6</v>
      </c>
      <c r="F5018" t="inlineStr">
        <is>
          <t>2016-06</t>
        </is>
      </c>
      <c r="G5018" t="inlineStr">
        <is>
          <t>Furniture</t>
        </is>
      </c>
      <c r="H5018" t="inlineStr">
        <is>
          <t>Chairs</t>
        </is>
      </c>
      <c r="I5018" t="inlineStr">
        <is>
          <t>Global Armless Task Chair, Royal Blue</t>
        </is>
      </c>
      <c r="J5018" s="8" t="n">
        <v>2</v>
      </c>
      <c r="K5018" s="10" t="n">
        <v>0</v>
      </c>
      <c r="L5018" s="11" t="n">
        <v>121.96</v>
      </c>
      <c r="M5018" s="11">
        <f>L5018-N5018</f>
        <v>101.2268</v>
      </c>
      <c r="N5018" s="11" t="n">
        <v>20.7332</v>
      </c>
      <c r="O5018">
        <f>IF(L5018=0,"—",N5018/L5018)</f>
        <v>0.17</v>
      </c>
      <c r="P5018" t="inlineStr">
        <is>
          <t>East</t>
        </is>
      </c>
      <c r="Q5018" t="inlineStr">
        <is>
          <t>Consumer</t>
        </is>
      </c>
    </row>
    <row r="5019">
      <c r="A5019" s="8" t="n">
        <v>6752</v>
      </c>
      <c r="B5019" t="inlineStr">
        <is>
          <t>CA-2016-154767</t>
        </is>
      </c>
      <c r="C5019" s="9" t="n">
        <v>42549</v>
      </c>
      <c r="D5019" s="8" t="n">
        <v>2016</v>
      </c>
      <c r="E5019" s="8" t="n">
        <v>6</v>
      </c>
      <c r="F5019" t="inlineStr">
        <is>
          <t>2016-06</t>
        </is>
      </c>
      <c r="G5019" t="inlineStr">
        <is>
          <t>Office Supplies</t>
        </is>
      </c>
      <c r="H5019" t="inlineStr">
        <is>
          <t>Appliances</t>
        </is>
      </c>
      <c r="I5019" t="inlineStr">
        <is>
          <t>Disposable Triple-Filter Dust Bags</t>
        </is>
      </c>
      <c r="J5019" s="8" t="n">
        <v>2</v>
      </c>
      <c r="K5019" s="10" t="n">
        <v>0</v>
      </c>
      <c r="L5019" s="11" t="n">
        <v>8.74</v>
      </c>
      <c r="M5019" s="11">
        <f>L5019-N5019</f>
        <v>6.4676</v>
      </c>
      <c r="N5019" s="11" t="n">
        <v>2.2724</v>
      </c>
      <c r="O5019">
        <f>IF(L5019=0,"—",N5019/L5019)</f>
        <v>0.26</v>
      </c>
      <c r="P5019" t="inlineStr">
        <is>
          <t>East</t>
        </is>
      </c>
      <c r="Q5019" t="inlineStr">
        <is>
          <t>Consumer</t>
        </is>
      </c>
    </row>
    <row r="5020">
      <c r="A5020" s="8" t="n">
        <v>6753</v>
      </c>
      <c r="B5020" t="inlineStr">
        <is>
          <t>CA-2016-154767</t>
        </is>
      </c>
      <c r="C5020" s="9" t="n">
        <v>42549</v>
      </c>
      <c r="D5020" s="8" t="n">
        <v>2016</v>
      </c>
      <c r="E5020" s="8" t="n">
        <v>6</v>
      </c>
      <c r="F5020" t="inlineStr">
        <is>
          <t>2016-06</t>
        </is>
      </c>
      <c r="G5020" t="inlineStr">
        <is>
          <t>Office Supplies</t>
        </is>
      </c>
      <c r="H5020" t="inlineStr">
        <is>
          <t>Paper</t>
        </is>
      </c>
      <c r="I5020" t="inlineStr">
        <is>
          <t>Xerox 1960</t>
        </is>
      </c>
      <c r="J5020" s="8" t="n">
        <v>2</v>
      </c>
      <c r="K5020" s="10" t="n">
        <v>0</v>
      </c>
      <c r="L5020" s="11" t="n">
        <v>61.96</v>
      </c>
      <c r="M5020" s="11">
        <f>L5020-N5020</f>
        <v>34.078</v>
      </c>
      <c r="N5020" s="11" t="n">
        <v>27.882</v>
      </c>
      <c r="O5020">
        <f>IF(L5020=0,"—",N5020/L5020)</f>
        <v>0.45</v>
      </c>
      <c r="P5020" t="inlineStr">
        <is>
          <t>East</t>
        </is>
      </c>
      <c r="Q5020" t="inlineStr">
        <is>
          <t>Consumer</t>
        </is>
      </c>
    </row>
    <row r="5021">
      <c r="A5021" s="8" t="n">
        <v>4307</v>
      </c>
      <c r="B5021" t="inlineStr">
        <is>
          <t>CA-2016-161095</t>
        </is>
      </c>
      <c r="C5021" s="9" t="n">
        <v>42549</v>
      </c>
      <c r="D5021" s="8" t="n">
        <v>2016</v>
      </c>
      <c r="E5021" s="8" t="n">
        <v>6</v>
      </c>
      <c r="F5021" t="inlineStr">
        <is>
          <t>2016-06</t>
        </is>
      </c>
      <c r="G5021" t="inlineStr">
        <is>
          <t>Office Supplies</t>
        </is>
      </c>
      <c r="H5021" t="inlineStr">
        <is>
          <t>Binders</t>
        </is>
      </c>
      <c r="I5021" t="inlineStr">
        <is>
          <t>Recycled Pressboard Report Cover with Reinforced Top Hinge</t>
        </is>
      </c>
      <c r="J5021" s="8" t="n">
        <v>3</v>
      </c>
      <c r="K5021" s="10" t="n">
        <v>0.2</v>
      </c>
      <c r="L5021" s="11" t="n">
        <v>7.752</v>
      </c>
      <c r="M5021" s="11">
        <f>L5021-N5021</f>
        <v>4.9419</v>
      </c>
      <c r="N5021" s="11" t="n">
        <v>2.8101</v>
      </c>
      <c r="O5021">
        <f>IF(L5021=0,"—",N5021/L5021)</f>
        <v>0.3625</v>
      </c>
      <c r="P5021" t="inlineStr">
        <is>
          <t>West</t>
        </is>
      </c>
      <c r="Q5021" t="inlineStr">
        <is>
          <t>Corporate</t>
        </is>
      </c>
    </row>
    <row r="5022">
      <c r="A5022" s="8" t="n">
        <v>1901</v>
      </c>
      <c r="B5022" t="inlineStr">
        <is>
          <t>CA-2016-140543</t>
        </is>
      </c>
      <c r="C5022" s="9" t="n">
        <v>42550</v>
      </c>
      <c r="D5022" s="8" t="n">
        <v>2016</v>
      </c>
      <c r="E5022" s="8" t="n">
        <v>6</v>
      </c>
      <c r="F5022" t="inlineStr">
        <is>
          <t>2016-06</t>
        </is>
      </c>
      <c r="G5022" t="inlineStr">
        <is>
          <t>Office Supplies</t>
        </is>
      </c>
      <c r="H5022" t="inlineStr">
        <is>
          <t>Storage</t>
        </is>
      </c>
      <c r="I5022" t="inlineStr">
        <is>
          <t>Fellowes Bankers Box Stor/Drawer Steel Plus</t>
        </is>
      </c>
      <c r="J5022" s="8" t="n">
        <v>6</v>
      </c>
      <c r="K5022" s="10" t="n">
        <v>0</v>
      </c>
      <c r="L5022" s="11" t="n">
        <v>191.88</v>
      </c>
      <c r="M5022" s="11">
        <f>L5022-N5022</f>
        <v>172.692</v>
      </c>
      <c r="N5022" s="11" t="n">
        <v>19.188</v>
      </c>
      <c r="O5022">
        <f>IF(L5022=0,"—",N5022/L5022)</f>
        <v>0.09999999999999999</v>
      </c>
      <c r="P5022" t="inlineStr">
        <is>
          <t>South</t>
        </is>
      </c>
      <c r="Q5022" t="inlineStr">
        <is>
          <t>Consumer</t>
        </is>
      </c>
    </row>
    <row r="5023">
      <c r="A5023" s="8" t="n">
        <v>8231</v>
      </c>
      <c r="B5023" t="inlineStr">
        <is>
          <t>CA-2016-162355</t>
        </is>
      </c>
      <c r="C5023" s="9" t="n">
        <v>42551</v>
      </c>
      <c r="D5023" s="8" t="n">
        <v>2016</v>
      </c>
      <c r="E5023" s="8" t="n">
        <v>6</v>
      </c>
      <c r="F5023" t="inlineStr">
        <is>
          <t>2016-06</t>
        </is>
      </c>
      <c r="G5023" t="inlineStr">
        <is>
          <t>Office Supplies</t>
        </is>
      </c>
      <c r="H5023" t="inlineStr">
        <is>
          <t>Art</t>
        </is>
      </c>
      <c r="I5023" t="inlineStr">
        <is>
          <t>Bulldog Vacuum Base Pencil Sharpener</t>
        </is>
      </c>
      <c r="J5023" s="8" t="n">
        <v>3</v>
      </c>
      <c r="K5023" s="10" t="n">
        <v>0</v>
      </c>
      <c r="L5023" s="11" t="n">
        <v>35.97</v>
      </c>
      <c r="M5023" s="11">
        <f>L5023-N5023</f>
        <v>26.2581</v>
      </c>
      <c r="N5023" s="11" t="n">
        <v>9.7119</v>
      </c>
      <c r="O5023">
        <f>IF(L5023=0,"—",N5023/L5023)</f>
        <v>0.27</v>
      </c>
      <c r="P5023" t="inlineStr">
        <is>
          <t>South</t>
        </is>
      </c>
      <c r="Q5023" t="inlineStr">
        <is>
          <t>Consumer</t>
        </is>
      </c>
    </row>
    <row r="5024">
      <c r="A5024" s="8" t="n">
        <v>8232</v>
      </c>
      <c r="B5024" t="inlineStr">
        <is>
          <t>CA-2016-162355</t>
        </is>
      </c>
      <c r="C5024" s="9" t="n">
        <v>42551</v>
      </c>
      <c r="D5024" s="8" t="n">
        <v>2016</v>
      </c>
      <c r="E5024" s="8" t="n">
        <v>6</v>
      </c>
      <c r="F5024" t="inlineStr">
        <is>
          <t>2016-06</t>
        </is>
      </c>
      <c r="G5024" t="inlineStr">
        <is>
          <t>Furniture</t>
        </is>
      </c>
      <c r="H5024" t="inlineStr">
        <is>
          <t>Bookcases</t>
        </is>
      </c>
      <c r="I5024" t="inlineStr">
        <is>
          <t>O'Sullivan 2-Door Barrister Bookcase in Odessa Pine</t>
        </is>
      </c>
      <c r="J5024" s="8" t="n">
        <v>7</v>
      </c>
      <c r="K5024" s="10" t="n">
        <v>0</v>
      </c>
      <c r="L5024" s="11" t="n">
        <v>1266.86</v>
      </c>
      <c r="M5024" s="11">
        <f>L5024-N5024</f>
        <v>975.4821999999999</v>
      </c>
      <c r="N5024" s="11" t="n">
        <v>291.3778</v>
      </c>
      <c r="O5024">
        <f>IF(L5024=0,"—",N5024/L5024)</f>
        <v>0.23</v>
      </c>
      <c r="P5024" t="inlineStr">
        <is>
          <t>South</t>
        </is>
      </c>
      <c r="Q5024" t="inlineStr">
        <is>
          <t>Consumer</t>
        </is>
      </c>
    </row>
    <row r="5025">
      <c r="A5025" s="8" t="n">
        <v>8882</v>
      </c>
      <c r="B5025" t="inlineStr">
        <is>
          <t>CA-2016-135594</t>
        </is>
      </c>
      <c r="C5025" s="9" t="n">
        <v>42551</v>
      </c>
      <c r="D5025" s="8" t="n">
        <v>2016</v>
      </c>
      <c r="E5025" s="8" t="n">
        <v>6</v>
      </c>
      <c r="F5025" t="inlineStr">
        <is>
          <t>2016-06</t>
        </is>
      </c>
      <c r="G5025" t="inlineStr">
        <is>
          <t>Technology</t>
        </is>
      </c>
      <c r="H5025" t="inlineStr">
        <is>
          <t>Accessories</t>
        </is>
      </c>
      <c r="I5025" t="inlineStr">
        <is>
          <t>Kingston Digital DataTraveler 16GB USB 2.0</t>
        </is>
      </c>
      <c r="J5025" s="8" t="n">
        <v>7</v>
      </c>
      <c r="K5025" s="10" t="n">
        <v>0.2</v>
      </c>
      <c r="L5025" s="11" t="n">
        <v>50.12</v>
      </c>
      <c r="M5025" s="11">
        <f>L5025-N5025</f>
        <v>50.7465</v>
      </c>
      <c r="N5025" s="11" t="n">
        <v>-0.6264999999999999</v>
      </c>
      <c r="O5025">
        <f>IF(L5025=0,"—",N5025/L5025)</f>
        <v>-0.012499999999999999</v>
      </c>
      <c r="P5025" t="inlineStr">
        <is>
          <t>Central</t>
        </is>
      </c>
      <c r="Q5025" t="inlineStr">
        <is>
          <t>Home Office</t>
        </is>
      </c>
    </row>
    <row r="5026">
      <c r="A5026" s="8" t="n">
        <v>7473</v>
      </c>
      <c r="B5026" t="inlineStr">
        <is>
          <t>CA-2016-139997</t>
        </is>
      </c>
      <c r="C5026" s="9" t="n">
        <v>42552</v>
      </c>
      <c r="D5026" s="8" t="n">
        <v>2016</v>
      </c>
      <c r="E5026" s="8" t="n">
        <v>7</v>
      </c>
      <c r="F5026" t="inlineStr">
        <is>
          <t>2016-07</t>
        </is>
      </c>
      <c r="G5026" t="inlineStr">
        <is>
          <t>Technology</t>
        </is>
      </c>
      <c r="H5026" t="inlineStr">
        <is>
          <t>Copiers</t>
        </is>
      </c>
      <c r="I5026" t="inlineStr">
        <is>
          <t>Hewlett Packard 310 Color Digital Copier</t>
        </is>
      </c>
      <c r="J5026" s="8" t="n">
        <v>5</v>
      </c>
      <c r="K5026" s="10" t="n">
        <v>0</v>
      </c>
      <c r="L5026" s="11" t="n">
        <v>1499.95</v>
      </c>
      <c r="M5026" s="11">
        <f>L5026-N5026</f>
        <v>1049.9650000000001</v>
      </c>
      <c r="N5026" s="11" t="n">
        <v>449.985</v>
      </c>
      <c r="O5026">
        <f>IF(L5026=0,"—",N5026/L5026)</f>
        <v>0.3</v>
      </c>
      <c r="P5026" t="inlineStr">
        <is>
          <t>West</t>
        </is>
      </c>
      <c r="Q5026" t="inlineStr">
        <is>
          <t>Home Office</t>
        </is>
      </c>
    </row>
    <row r="5027">
      <c r="A5027" s="8" t="n">
        <v>4175</v>
      </c>
      <c r="B5027" t="inlineStr">
        <is>
          <t>CA-2016-152163</t>
        </is>
      </c>
      <c r="C5027" s="9" t="n">
        <v>42552</v>
      </c>
      <c r="D5027" s="8" t="n">
        <v>2016</v>
      </c>
      <c r="E5027" s="8" t="n">
        <v>7</v>
      </c>
      <c r="F5027" t="inlineStr">
        <is>
          <t>2016-07</t>
        </is>
      </c>
      <c r="G5027" t="inlineStr">
        <is>
          <t>Office Supplies</t>
        </is>
      </c>
      <c r="H5027" t="inlineStr">
        <is>
          <t>Binders</t>
        </is>
      </c>
      <c r="I5027" t="inlineStr">
        <is>
          <t>Binding Machine Supplies</t>
        </is>
      </c>
      <c r="J5027" s="8" t="n">
        <v>2</v>
      </c>
      <c r="K5027" s="10" t="n">
        <v>0</v>
      </c>
      <c r="L5027" s="11" t="n">
        <v>58.34</v>
      </c>
      <c r="M5027" s="11">
        <f>L5027-N5027</f>
        <v>30.336800000000004</v>
      </c>
      <c r="N5027" s="11" t="n">
        <v>28.0032</v>
      </c>
      <c r="O5027">
        <f>IF(L5027=0,"—",N5027/L5027)</f>
        <v>0.48</v>
      </c>
      <c r="P5027" t="inlineStr">
        <is>
          <t>South</t>
        </is>
      </c>
      <c r="Q5027" t="inlineStr">
        <is>
          <t>Consumer</t>
        </is>
      </c>
    </row>
    <row r="5028">
      <c r="A5028" s="8" t="n">
        <v>8906</v>
      </c>
      <c r="B5028" t="inlineStr">
        <is>
          <t>US-2016-126431</t>
        </is>
      </c>
      <c r="C5028" s="9" t="n">
        <v>42552</v>
      </c>
      <c r="D5028" s="8" t="n">
        <v>2016</v>
      </c>
      <c r="E5028" s="8" t="n">
        <v>7</v>
      </c>
      <c r="F5028" t="inlineStr">
        <is>
          <t>2016-07</t>
        </is>
      </c>
      <c r="G5028" t="inlineStr">
        <is>
          <t>Technology</t>
        </is>
      </c>
      <c r="H5028" t="inlineStr">
        <is>
          <t>Accessories</t>
        </is>
      </c>
      <c r="I5028" t="inlineStr">
        <is>
          <t>KeyTronic KT400U2 - Keyboard - Black</t>
        </is>
      </c>
      <c r="J5028" s="8" t="n">
        <v>3</v>
      </c>
      <c r="K5028" s="10" t="n">
        <v>0</v>
      </c>
      <c r="L5028" s="11" t="n">
        <v>30.84</v>
      </c>
      <c r="M5028" s="11">
        <f>L5028-N5028</f>
        <v>24.672</v>
      </c>
      <c r="N5028" s="11" t="n">
        <v>6.168</v>
      </c>
      <c r="O5028">
        <f>IF(L5028=0,"—",N5028/L5028)</f>
        <v>0.2</v>
      </c>
      <c r="P5028" t="inlineStr">
        <is>
          <t>East</t>
        </is>
      </c>
      <c r="Q5028" t="inlineStr">
        <is>
          <t>Home Office</t>
        </is>
      </c>
    </row>
    <row r="5029">
      <c r="A5029" s="8" t="n">
        <v>4174</v>
      </c>
      <c r="B5029" t="inlineStr">
        <is>
          <t>CA-2016-152163</t>
        </is>
      </c>
      <c r="C5029" s="9" t="n">
        <v>42552</v>
      </c>
      <c r="D5029" s="8" t="n">
        <v>2016</v>
      </c>
      <c r="E5029" s="8" t="n">
        <v>7</v>
      </c>
      <c r="F5029" t="inlineStr">
        <is>
          <t>2016-07</t>
        </is>
      </c>
      <c r="G5029" t="inlineStr">
        <is>
          <t>Office Supplies</t>
        </is>
      </c>
      <c r="H5029" t="inlineStr">
        <is>
          <t>Paper</t>
        </is>
      </c>
      <c r="I5029" t="inlineStr">
        <is>
          <t>Xerox 210</t>
        </is>
      </c>
      <c r="J5029" s="8" t="n">
        <v>2</v>
      </c>
      <c r="K5029" s="10" t="n">
        <v>0</v>
      </c>
      <c r="L5029" s="11" t="n">
        <v>12.96</v>
      </c>
      <c r="M5029" s="11">
        <f>L5029-N5029</f>
        <v>6.739200000000001</v>
      </c>
      <c r="N5029" s="11" t="n">
        <v>6.2208</v>
      </c>
      <c r="O5029">
        <f>IF(L5029=0,"—",N5029/L5029)</f>
        <v>0.4799999999999999</v>
      </c>
      <c r="P5029" t="inlineStr">
        <is>
          <t>South</t>
        </is>
      </c>
      <c r="Q5029" t="inlineStr">
        <is>
          <t>Consumer</t>
        </is>
      </c>
    </row>
    <row r="5030">
      <c r="A5030" s="8" t="n">
        <v>9753</v>
      </c>
      <c r="B5030" t="inlineStr">
        <is>
          <t>US-2016-158680</t>
        </is>
      </c>
      <c r="C5030" s="9" t="n">
        <v>42552</v>
      </c>
      <c r="D5030" s="8" t="n">
        <v>2016</v>
      </c>
      <c r="E5030" s="8" t="n">
        <v>7</v>
      </c>
      <c r="F5030" t="inlineStr">
        <is>
          <t>2016-07</t>
        </is>
      </c>
      <c r="G5030" t="inlineStr">
        <is>
          <t>Office Supplies</t>
        </is>
      </c>
      <c r="H5030" t="inlineStr">
        <is>
          <t>Binders</t>
        </is>
      </c>
      <c r="I5030" t="inlineStr">
        <is>
          <t>Zipper Ring Binder Pockets</t>
        </is>
      </c>
      <c r="J5030" s="8" t="n">
        <v>1</v>
      </c>
      <c r="K5030" s="10" t="n">
        <v>0.2</v>
      </c>
      <c r="L5030" s="11" t="n">
        <v>2.496</v>
      </c>
      <c r="M5030" s="11">
        <f>L5030-N5030</f>
        <v>1.5912</v>
      </c>
      <c r="N5030" s="11" t="n">
        <v>0.9048</v>
      </c>
      <c r="O5030">
        <f>IF(L5030=0,"—",N5030/L5030)</f>
        <v>0.36250000000000004</v>
      </c>
      <c r="P5030" t="inlineStr">
        <is>
          <t>West</t>
        </is>
      </c>
      <c r="Q5030" t="inlineStr">
        <is>
          <t>Home Office</t>
        </is>
      </c>
    </row>
    <row r="5031">
      <c r="A5031" s="8" t="n">
        <v>8905</v>
      </c>
      <c r="B5031" t="inlineStr">
        <is>
          <t>US-2016-126431</t>
        </is>
      </c>
      <c r="C5031" s="9" t="n">
        <v>42552</v>
      </c>
      <c r="D5031" s="8" t="n">
        <v>2016</v>
      </c>
      <c r="E5031" s="8" t="n">
        <v>7</v>
      </c>
      <c r="F5031" t="inlineStr">
        <is>
          <t>2016-07</t>
        </is>
      </c>
      <c r="G5031" t="inlineStr">
        <is>
          <t>Office Supplies</t>
        </is>
      </c>
      <c r="H5031" t="inlineStr">
        <is>
          <t>Labels</t>
        </is>
      </c>
      <c r="I5031" t="inlineStr">
        <is>
          <t>Avery 477</t>
        </is>
      </c>
      <c r="J5031" s="8" t="n">
        <v>1</v>
      </c>
      <c r="K5031" s="10" t="n">
        <v>0</v>
      </c>
      <c r="L5031" s="11" t="n">
        <v>30.53</v>
      </c>
      <c r="M5031" s="11">
        <f>L5031-N5031</f>
        <v>16.486200000000004</v>
      </c>
      <c r="N5031" s="11" t="n">
        <v>14.0438</v>
      </c>
      <c r="O5031">
        <f>IF(L5031=0,"—",N5031/L5031)</f>
        <v>0.45999999999999996</v>
      </c>
      <c r="P5031" t="inlineStr">
        <is>
          <t>East</t>
        </is>
      </c>
      <c r="Q5031" t="inlineStr">
        <is>
          <t>Home Office</t>
        </is>
      </c>
    </row>
    <row r="5032">
      <c r="A5032" s="8" t="n">
        <v>8907</v>
      </c>
      <c r="B5032" t="inlineStr">
        <is>
          <t>US-2016-126431</t>
        </is>
      </c>
      <c r="C5032" s="9" t="n">
        <v>42552</v>
      </c>
      <c r="D5032" s="8" t="n">
        <v>2016</v>
      </c>
      <c r="E5032" s="8" t="n">
        <v>7</v>
      </c>
      <c r="F5032" t="inlineStr">
        <is>
          <t>2016-07</t>
        </is>
      </c>
      <c r="G5032" t="inlineStr">
        <is>
          <t>Office Supplies</t>
        </is>
      </c>
      <c r="H5032" t="inlineStr">
        <is>
          <t>Paper</t>
        </is>
      </c>
      <c r="I5032" t="inlineStr">
        <is>
          <t>Southworth 25% Cotton Antique Laid Paper &amp; Envelopes</t>
        </is>
      </c>
      <c r="J5032" s="8" t="n">
        <v>9</v>
      </c>
      <c r="K5032" s="10" t="n">
        <v>0</v>
      </c>
      <c r="L5032" s="11" t="n">
        <v>75.06</v>
      </c>
      <c r="M5032" s="11">
        <f>L5032-N5032</f>
        <v>41.283</v>
      </c>
      <c r="N5032" s="11" t="n">
        <v>33.777</v>
      </c>
      <c r="O5032">
        <f>IF(L5032=0,"—",N5032/L5032)</f>
        <v>0.45</v>
      </c>
      <c r="P5032" t="inlineStr">
        <is>
          <t>East</t>
        </is>
      </c>
      <c r="Q5032" t="inlineStr">
        <is>
          <t>Home Office</t>
        </is>
      </c>
    </row>
    <row r="5033">
      <c r="A5033" s="8" t="n">
        <v>4173</v>
      </c>
      <c r="B5033" t="inlineStr">
        <is>
          <t>CA-2016-152163</t>
        </is>
      </c>
      <c r="C5033" s="9" t="n">
        <v>42552</v>
      </c>
      <c r="D5033" s="8" t="n">
        <v>2016</v>
      </c>
      <c r="E5033" s="8" t="n">
        <v>7</v>
      </c>
      <c r="F5033" t="inlineStr">
        <is>
          <t>2016-07</t>
        </is>
      </c>
      <c r="G5033" t="inlineStr">
        <is>
          <t>Office Supplies</t>
        </is>
      </c>
      <c r="H5033" t="inlineStr">
        <is>
          <t>Binders</t>
        </is>
      </c>
      <c r="I5033" t="inlineStr">
        <is>
          <t>Wilson Jones Hanging View Binder, White, 1"</t>
        </is>
      </c>
      <c r="J5033" s="8" t="n">
        <v>2</v>
      </c>
      <c r="K5033" s="10" t="n">
        <v>0</v>
      </c>
      <c r="L5033" s="11" t="n">
        <v>14.2</v>
      </c>
      <c r="M5033" s="11">
        <f>L5033-N5033</f>
        <v>7.667999999999999</v>
      </c>
      <c r="N5033" s="11" t="n">
        <v>6.532</v>
      </c>
      <c r="O5033">
        <f>IF(L5033=0,"—",N5033/L5033)</f>
        <v>0.46</v>
      </c>
      <c r="P5033" t="inlineStr">
        <is>
          <t>South</t>
        </is>
      </c>
      <c r="Q5033" t="inlineStr">
        <is>
          <t>Consumer</t>
        </is>
      </c>
    </row>
    <row r="5034">
      <c r="A5034" s="8" t="n">
        <v>1159</v>
      </c>
      <c r="B5034" t="inlineStr">
        <is>
          <t>CA-2016-149314</t>
        </is>
      </c>
      <c r="C5034" s="9" t="n">
        <v>42553</v>
      </c>
      <c r="D5034" s="8" t="n">
        <v>2016</v>
      </c>
      <c r="E5034" s="8" t="n">
        <v>7</v>
      </c>
      <c r="F5034" t="inlineStr">
        <is>
          <t>2016-07</t>
        </is>
      </c>
      <c r="G5034" t="inlineStr">
        <is>
          <t>Furniture</t>
        </is>
      </c>
      <c r="H5034" t="inlineStr">
        <is>
          <t>Chairs</t>
        </is>
      </c>
      <c r="I5034" t="inlineStr">
        <is>
          <t>Hon Deluxe Fabric Upholstered Stacking Chairs</t>
        </is>
      </c>
      <c r="J5034" s="8" t="n">
        <v>1</v>
      </c>
      <c r="K5034" s="10" t="n">
        <v>0.2</v>
      </c>
      <c r="L5034" s="11" t="n">
        <v>195.184</v>
      </c>
      <c r="M5034" s="11">
        <f>L5034-N5034</f>
        <v>175.66559999999998</v>
      </c>
      <c r="N5034" s="11" t="n">
        <v>19.5184</v>
      </c>
      <c r="O5034">
        <f>IF(L5034=0,"—",N5034/L5034)</f>
        <v>0.1</v>
      </c>
      <c r="P5034" t="inlineStr">
        <is>
          <t>West</t>
        </is>
      </c>
      <c r="Q5034" t="inlineStr">
        <is>
          <t>Corporate</t>
        </is>
      </c>
    </row>
    <row r="5035">
      <c r="A5035" s="8" t="n">
        <v>8337</v>
      </c>
      <c r="B5035" t="inlineStr">
        <is>
          <t>CA-2016-101469</t>
        </is>
      </c>
      <c r="C5035" s="9" t="n">
        <v>42553</v>
      </c>
      <c r="D5035" s="8" t="n">
        <v>2016</v>
      </c>
      <c r="E5035" s="8" t="n">
        <v>7</v>
      </c>
      <c r="F5035" t="inlineStr">
        <is>
          <t>2016-07</t>
        </is>
      </c>
      <c r="G5035" t="inlineStr">
        <is>
          <t>Office Supplies</t>
        </is>
      </c>
      <c r="H5035" t="inlineStr">
        <is>
          <t>Art</t>
        </is>
      </c>
      <c r="I5035" t="inlineStr">
        <is>
          <t>Avery Hi-Liter Pen Style Six-Color Fluorescent Set</t>
        </is>
      </c>
      <c r="J5035" s="8" t="n">
        <v>2</v>
      </c>
      <c r="K5035" s="10" t="n">
        <v>0</v>
      </c>
      <c r="L5035" s="11" t="n">
        <v>7.7</v>
      </c>
      <c r="M5035" s="11">
        <f>L5035-N5035</f>
        <v>4.543</v>
      </c>
      <c r="N5035" s="11" t="n">
        <v>3.157</v>
      </c>
      <c r="O5035">
        <f>IF(L5035=0,"—",N5035/L5035)</f>
        <v>0.41</v>
      </c>
      <c r="P5035" t="inlineStr">
        <is>
          <t>South</t>
        </is>
      </c>
      <c r="Q5035" t="inlineStr">
        <is>
          <t>Consumer</t>
        </is>
      </c>
    </row>
    <row r="5036">
      <c r="A5036" s="8" t="n">
        <v>8777</v>
      </c>
      <c r="B5036" t="inlineStr">
        <is>
          <t>CA-2016-102813</t>
        </is>
      </c>
      <c r="C5036" s="9" t="n">
        <v>42553</v>
      </c>
      <c r="D5036" s="8" t="n">
        <v>2016</v>
      </c>
      <c r="E5036" s="8" t="n">
        <v>7</v>
      </c>
      <c r="F5036" t="inlineStr">
        <is>
          <t>2016-07</t>
        </is>
      </c>
      <c r="G5036" t="inlineStr">
        <is>
          <t>Furniture</t>
        </is>
      </c>
      <c r="H5036" t="inlineStr">
        <is>
          <t>Chairs</t>
        </is>
      </c>
      <c r="I5036" t="inlineStr">
        <is>
          <t>Global Airflow Leather Mesh Back Chair, Black</t>
        </is>
      </c>
      <c r="J5036" s="8" t="n">
        <v>5</v>
      </c>
      <c r="K5036" s="10" t="n">
        <v>0.3</v>
      </c>
      <c r="L5036" s="11" t="n">
        <v>528.4299999999999</v>
      </c>
      <c r="M5036" s="11">
        <f>L5036-N5036</f>
        <v>528.43</v>
      </c>
      <c r="N5036" s="11" t="n">
        <v>0</v>
      </c>
      <c r="O5036">
        <f>IF(L5036=0,"—",N5036/L5036)</f>
        <v>0</v>
      </c>
      <c r="P5036" t="inlineStr">
        <is>
          <t>Central</t>
        </is>
      </c>
      <c r="Q5036" t="inlineStr">
        <is>
          <t>Corporate</t>
        </is>
      </c>
    </row>
    <row r="5037">
      <c r="A5037" s="8" t="n">
        <v>8778</v>
      </c>
      <c r="B5037" t="inlineStr">
        <is>
          <t>CA-2016-102813</t>
        </is>
      </c>
      <c r="C5037" s="9" t="n">
        <v>42553</v>
      </c>
      <c r="D5037" s="8" t="n">
        <v>2016</v>
      </c>
      <c r="E5037" s="8" t="n">
        <v>7</v>
      </c>
      <c r="F5037" t="inlineStr">
        <is>
          <t>2016-07</t>
        </is>
      </c>
      <c r="G5037" t="inlineStr">
        <is>
          <t>Office Supplies</t>
        </is>
      </c>
      <c r="H5037" t="inlineStr">
        <is>
          <t>Paper</t>
        </is>
      </c>
      <c r="I5037" t="inlineStr">
        <is>
          <t>Xerox 201</t>
        </is>
      </c>
      <c r="J5037" s="8" t="n">
        <v>8</v>
      </c>
      <c r="K5037" s="10" t="n">
        <v>0.2</v>
      </c>
      <c r="L5037" s="11" t="n">
        <v>41.472</v>
      </c>
      <c r="M5037" s="11">
        <f>L5037-N5037</f>
        <v>26.9568</v>
      </c>
      <c r="N5037" s="11" t="n">
        <v>14.5152</v>
      </c>
      <c r="O5037">
        <f>IF(L5037=0,"—",N5037/L5037)</f>
        <v>0.35</v>
      </c>
      <c r="P5037" t="inlineStr">
        <is>
          <t>Central</t>
        </is>
      </c>
      <c r="Q5037" t="inlineStr">
        <is>
          <t>Corporate</t>
        </is>
      </c>
    </row>
    <row r="5038">
      <c r="A5038" s="8" t="n">
        <v>9773</v>
      </c>
      <c r="B5038" t="inlineStr">
        <is>
          <t>CA-2016-104983</t>
        </is>
      </c>
      <c r="C5038" s="9" t="n">
        <v>42554</v>
      </c>
      <c r="D5038" s="8" t="n">
        <v>2016</v>
      </c>
      <c r="E5038" s="8" t="n">
        <v>7</v>
      </c>
      <c r="F5038" t="inlineStr">
        <is>
          <t>2016-07</t>
        </is>
      </c>
      <c r="G5038" t="inlineStr">
        <is>
          <t>Office Supplies</t>
        </is>
      </c>
      <c r="H5038" t="inlineStr">
        <is>
          <t>Paper</t>
        </is>
      </c>
      <c r="I5038" t="inlineStr">
        <is>
          <t>Xerox 1925</t>
        </is>
      </c>
      <c r="J5038" s="8" t="n">
        <v>5</v>
      </c>
      <c r="K5038" s="10" t="n">
        <v>0.2</v>
      </c>
      <c r="L5038" s="11" t="n">
        <v>123.92</v>
      </c>
      <c r="M5038" s="11">
        <f>L5038-N5038</f>
        <v>85.195</v>
      </c>
      <c r="N5038" s="11" t="n">
        <v>38.725</v>
      </c>
      <c r="O5038">
        <f>IF(L5038=0,"—",N5038/L5038)</f>
        <v>0.3125</v>
      </c>
      <c r="P5038" t="inlineStr">
        <is>
          <t>East</t>
        </is>
      </c>
      <c r="Q5038" t="inlineStr">
        <is>
          <t>Corporate</t>
        </is>
      </c>
    </row>
    <row r="5039">
      <c r="A5039" s="8" t="n">
        <v>3565</v>
      </c>
      <c r="B5039" t="inlineStr">
        <is>
          <t>CA-2016-130029</t>
        </is>
      </c>
      <c r="C5039" s="9" t="n">
        <v>42554</v>
      </c>
      <c r="D5039" s="8" t="n">
        <v>2016</v>
      </c>
      <c r="E5039" s="8" t="n">
        <v>7</v>
      </c>
      <c r="F5039" t="inlineStr">
        <is>
          <t>2016-07</t>
        </is>
      </c>
      <c r="G5039" t="inlineStr">
        <is>
          <t>Office Supplies</t>
        </is>
      </c>
      <c r="H5039" t="inlineStr">
        <is>
          <t>Paper</t>
        </is>
      </c>
      <c r="I5039" t="inlineStr">
        <is>
          <t>Xerox 200</t>
        </is>
      </c>
      <c r="J5039" s="8" t="n">
        <v>2</v>
      </c>
      <c r="K5039" s="10" t="n">
        <v>0</v>
      </c>
      <c r="L5039" s="11" t="n">
        <v>12.96</v>
      </c>
      <c r="M5039" s="11">
        <f>L5039-N5039</f>
        <v>6.739200000000001</v>
      </c>
      <c r="N5039" s="11" t="n">
        <v>6.2208</v>
      </c>
      <c r="O5039">
        <f>IF(L5039=0,"—",N5039/L5039)</f>
        <v>0.4799999999999999</v>
      </c>
      <c r="P5039" t="inlineStr">
        <is>
          <t>West</t>
        </is>
      </c>
      <c r="Q5039" t="inlineStr">
        <is>
          <t>Consumer</t>
        </is>
      </c>
    </row>
    <row r="5040">
      <c r="A5040" s="8" t="n">
        <v>8049</v>
      </c>
      <c r="B5040" t="inlineStr">
        <is>
          <t>CA-2016-168543</t>
        </is>
      </c>
      <c r="C5040" s="9" t="n">
        <v>42554</v>
      </c>
      <c r="D5040" s="8" t="n">
        <v>2016</v>
      </c>
      <c r="E5040" s="8" t="n">
        <v>7</v>
      </c>
      <c r="F5040" t="inlineStr">
        <is>
          <t>2016-07</t>
        </is>
      </c>
      <c r="G5040" t="inlineStr">
        <is>
          <t>Office Supplies</t>
        </is>
      </c>
      <c r="H5040" t="inlineStr">
        <is>
          <t>Appliances</t>
        </is>
      </c>
      <c r="I5040" t="inlineStr">
        <is>
          <t>Avanti 1.7 Cu. Ft. Refrigerator</t>
        </is>
      </c>
      <c r="J5040" s="8" t="n">
        <v>7</v>
      </c>
      <c r="K5040" s="10" t="n">
        <v>0</v>
      </c>
      <c r="L5040" s="11" t="n">
        <v>706.86</v>
      </c>
      <c r="M5040" s="11">
        <f>L5040-N5040</f>
        <v>508.9392</v>
      </c>
      <c r="N5040" s="11" t="n">
        <v>197.9208</v>
      </c>
      <c r="O5040">
        <f>IF(L5040=0,"—",N5040/L5040)</f>
        <v>0.28</v>
      </c>
      <c r="P5040" t="inlineStr">
        <is>
          <t>East</t>
        </is>
      </c>
      <c r="Q5040" t="inlineStr">
        <is>
          <t>Corporate</t>
        </is>
      </c>
    </row>
    <row r="5041">
      <c r="A5041" s="8" t="n">
        <v>3566</v>
      </c>
      <c r="B5041" t="inlineStr">
        <is>
          <t>CA-2016-130029</t>
        </is>
      </c>
      <c r="C5041" s="9" t="n">
        <v>42554</v>
      </c>
      <c r="D5041" s="8" t="n">
        <v>2016</v>
      </c>
      <c r="E5041" s="8" t="n">
        <v>7</v>
      </c>
      <c r="F5041" t="inlineStr">
        <is>
          <t>2016-07</t>
        </is>
      </c>
      <c r="G5041" t="inlineStr">
        <is>
          <t>Office Supplies</t>
        </is>
      </c>
      <c r="H5041" t="inlineStr">
        <is>
          <t>Fasteners</t>
        </is>
      </c>
      <c r="I5041" t="inlineStr">
        <is>
          <t>Brites Rubber Bands, 1 1/2 oz. Box</t>
        </is>
      </c>
      <c r="J5041" s="8" t="n">
        <v>2</v>
      </c>
      <c r="K5041" s="10" t="n">
        <v>0</v>
      </c>
      <c r="L5041" s="11" t="n">
        <v>3.96</v>
      </c>
      <c r="M5041" s="11">
        <f>L5041-N5041</f>
        <v>3.8808</v>
      </c>
      <c r="N5041" s="11" t="n">
        <v>0.07920000000000001</v>
      </c>
      <c r="O5041">
        <f>IF(L5041=0,"—",N5041/L5041)</f>
        <v>0.02</v>
      </c>
      <c r="P5041" t="inlineStr">
        <is>
          <t>West</t>
        </is>
      </c>
      <c r="Q5041" t="inlineStr">
        <is>
          <t>Consumer</t>
        </is>
      </c>
    </row>
    <row r="5042">
      <c r="A5042" s="8" t="n">
        <v>4454</v>
      </c>
      <c r="B5042" t="inlineStr">
        <is>
          <t>CA-2016-147137</t>
        </is>
      </c>
      <c r="C5042" s="9" t="n">
        <v>42555</v>
      </c>
      <c r="D5042" s="8" t="n">
        <v>2016</v>
      </c>
      <c r="E5042" s="8" t="n">
        <v>7</v>
      </c>
      <c r="F5042" t="inlineStr">
        <is>
          <t>2016-07</t>
        </is>
      </c>
      <c r="G5042" t="inlineStr">
        <is>
          <t>Furniture</t>
        </is>
      </c>
      <c r="H5042" t="inlineStr">
        <is>
          <t>Bookcases</t>
        </is>
      </c>
      <c r="I5042" t="inlineStr">
        <is>
          <t>Atlantic Metals Mobile 5-Shelf Bookcases, Custom Colors</t>
        </is>
      </c>
      <c r="J5042" s="8" t="n">
        <v>5</v>
      </c>
      <c r="K5042" s="10" t="n">
        <v>0.15</v>
      </c>
      <c r="L5042" s="11" t="n">
        <v>1279.165</v>
      </c>
      <c r="M5042" s="11">
        <f>L5042-N5042</f>
        <v>1053.4299999999998</v>
      </c>
      <c r="N5042" s="11" t="n">
        <v>225.735</v>
      </c>
      <c r="O5042">
        <f>IF(L5042=0,"—",N5042/L5042)</f>
        <v>0.17647058823529413</v>
      </c>
      <c r="P5042" t="inlineStr">
        <is>
          <t>West</t>
        </is>
      </c>
      <c r="Q5042" t="inlineStr">
        <is>
          <t>Consumer</t>
        </is>
      </c>
    </row>
    <row r="5043">
      <c r="A5043" s="8" t="n">
        <v>4453</v>
      </c>
      <c r="B5043" t="inlineStr">
        <is>
          <t>CA-2016-147137</t>
        </is>
      </c>
      <c r="C5043" s="9" t="n">
        <v>42555</v>
      </c>
      <c r="D5043" s="8" t="n">
        <v>2016</v>
      </c>
      <c r="E5043" s="8" t="n">
        <v>7</v>
      </c>
      <c r="F5043" t="inlineStr">
        <is>
          <t>2016-07</t>
        </is>
      </c>
      <c r="G5043" t="inlineStr">
        <is>
          <t>Office Supplies</t>
        </is>
      </c>
      <c r="H5043" t="inlineStr">
        <is>
          <t>Envelopes</t>
        </is>
      </c>
      <c r="I5043" t="inlineStr">
        <is>
          <t>Inter-Office Recycled Envelopes, Brown Kraft, Button-String,10" x 13" , 100/Box</t>
        </is>
      </c>
      <c r="J5043" s="8" t="n">
        <v>2</v>
      </c>
      <c r="K5043" s="10" t="n">
        <v>0</v>
      </c>
      <c r="L5043" s="11" t="n">
        <v>43.96</v>
      </c>
      <c r="M5043" s="11">
        <f>L5043-N5043</f>
        <v>23.2988</v>
      </c>
      <c r="N5043" s="11" t="n">
        <v>20.6612</v>
      </c>
      <c r="O5043">
        <f>IF(L5043=0,"—",N5043/L5043)</f>
        <v>0.47000000000000003</v>
      </c>
      <c r="P5043" t="inlineStr">
        <is>
          <t>West</t>
        </is>
      </c>
      <c r="Q5043" t="inlineStr">
        <is>
          <t>Consumer</t>
        </is>
      </c>
    </row>
    <row r="5044">
      <c r="A5044" s="8" t="n">
        <v>4455</v>
      </c>
      <c r="B5044" t="inlineStr">
        <is>
          <t>CA-2016-147137</t>
        </is>
      </c>
      <c r="C5044" s="9" t="n">
        <v>42555</v>
      </c>
      <c r="D5044" s="8" t="n">
        <v>2016</v>
      </c>
      <c r="E5044" s="8" t="n">
        <v>7</v>
      </c>
      <c r="F5044" t="inlineStr">
        <is>
          <t>2016-07</t>
        </is>
      </c>
      <c r="G5044" t="inlineStr">
        <is>
          <t>Office Supplies</t>
        </is>
      </c>
      <c r="H5044" t="inlineStr">
        <is>
          <t>Storage</t>
        </is>
      </c>
      <c r="I5044" t="inlineStr">
        <is>
          <t>Eldon Shelf Savers Cubes and Bins</t>
        </is>
      </c>
      <c r="J5044" s="8" t="n">
        <v>4</v>
      </c>
      <c r="K5044" s="10" t="n">
        <v>0</v>
      </c>
      <c r="L5044" s="11" t="n">
        <v>27.92</v>
      </c>
      <c r="M5044" s="11">
        <f>L5044-N5044</f>
        <v>27.361600000000003</v>
      </c>
      <c r="N5044" s="11" t="n">
        <v>0.5584</v>
      </c>
      <c r="O5044">
        <f>IF(L5044=0,"—",N5044/L5044)</f>
        <v>0.02</v>
      </c>
      <c r="P5044" t="inlineStr">
        <is>
          <t>West</t>
        </is>
      </c>
      <c r="Q5044" t="inlineStr">
        <is>
          <t>Consumer</t>
        </is>
      </c>
    </row>
    <row r="5045">
      <c r="A5045" s="8" t="n">
        <v>5937</v>
      </c>
      <c r="B5045" t="inlineStr">
        <is>
          <t>CA-2016-103107</t>
        </is>
      </c>
      <c r="C5045" s="9" t="n">
        <v>42555</v>
      </c>
      <c r="D5045" s="8" t="n">
        <v>2016</v>
      </c>
      <c r="E5045" s="8" t="n">
        <v>7</v>
      </c>
      <c r="F5045" t="inlineStr">
        <is>
          <t>2016-07</t>
        </is>
      </c>
      <c r="G5045" t="inlineStr">
        <is>
          <t>Technology</t>
        </is>
      </c>
      <c r="H5045" t="inlineStr">
        <is>
          <t>Phones</t>
        </is>
      </c>
      <c r="I5045" t="inlineStr">
        <is>
          <t>Avaya 4621SW VoIP phone</t>
        </is>
      </c>
      <c r="J5045" s="8" t="n">
        <v>3</v>
      </c>
      <c r="K5045" s="10" t="n">
        <v>0.2</v>
      </c>
      <c r="L5045" s="11" t="n">
        <v>177.48</v>
      </c>
      <c r="M5045" s="11">
        <f>L5045-N5045</f>
        <v>157.5135</v>
      </c>
      <c r="N5045" s="11" t="n">
        <v>19.9665</v>
      </c>
      <c r="O5045">
        <f>IF(L5045=0,"—",N5045/L5045)</f>
        <v>0.1125</v>
      </c>
      <c r="P5045" t="inlineStr">
        <is>
          <t>West</t>
        </is>
      </c>
      <c r="Q5045" t="inlineStr">
        <is>
          <t>Home Office</t>
        </is>
      </c>
    </row>
    <row r="5046">
      <c r="A5046" s="8" t="n">
        <v>4452</v>
      </c>
      <c r="B5046" t="inlineStr">
        <is>
          <t>CA-2016-147137</t>
        </is>
      </c>
      <c r="C5046" s="9" t="n">
        <v>42555</v>
      </c>
      <c r="D5046" s="8" t="n">
        <v>2016</v>
      </c>
      <c r="E5046" s="8" t="n">
        <v>7</v>
      </c>
      <c r="F5046" t="inlineStr">
        <is>
          <t>2016-07</t>
        </is>
      </c>
      <c r="G5046" t="inlineStr">
        <is>
          <t>Furniture</t>
        </is>
      </c>
      <c r="H5046" t="inlineStr">
        <is>
          <t>Furnishings</t>
        </is>
      </c>
      <c r="I5046" t="inlineStr">
        <is>
          <t>Master Caster Door Stop, Brown</t>
        </is>
      </c>
      <c r="J5046" s="8" t="n">
        <v>5</v>
      </c>
      <c r="K5046" s="10" t="n">
        <v>0</v>
      </c>
      <c r="L5046" s="11" t="n">
        <v>25.4</v>
      </c>
      <c r="M5046" s="11">
        <f>L5046-N5046</f>
        <v>16.764</v>
      </c>
      <c r="N5046" s="11" t="n">
        <v>8.635999999999999</v>
      </c>
      <c r="O5046">
        <f>IF(L5046=0,"—",N5046/L5046)</f>
        <v>0.33999999999999997</v>
      </c>
      <c r="P5046" t="inlineStr">
        <is>
          <t>West</t>
        </is>
      </c>
      <c r="Q5046" t="inlineStr">
        <is>
          <t>Consumer</t>
        </is>
      </c>
    </row>
    <row r="5047">
      <c r="A5047" s="8" t="n">
        <v>5938</v>
      </c>
      <c r="B5047" t="inlineStr">
        <is>
          <t>CA-2016-103107</t>
        </is>
      </c>
      <c r="C5047" s="9" t="n">
        <v>42555</v>
      </c>
      <c r="D5047" s="8" t="n">
        <v>2016</v>
      </c>
      <c r="E5047" s="8" t="n">
        <v>7</v>
      </c>
      <c r="F5047" t="inlineStr">
        <is>
          <t>2016-07</t>
        </is>
      </c>
      <c r="G5047" t="inlineStr">
        <is>
          <t>Technology</t>
        </is>
      </c>
      <c r="H5047" t="inlineStr">
        <is>
          <t>Phones</t>
        </is>
      </c>
      <c r="I5047" t="inlineStr">
        <is>
          <t>OtterBox Defender Series Case - Samsung Galaxy S4</t>
        </is>
      </c>
      <c r="J5047" s="8" t="n">
        <v>3</v>
      </c>
      <c r="K5047" s="10" t="n">
        <v>0.2</v>
      </c>
      <c r="L5047" s="11" t="n">
        <v>71.976</v>
      </c>
      <c r="M5047" s="11">
        <f>L5047-N5047</f>
        <v>62.979</v>
      </c>
      <c r="N5047" s="11" t="n">
        <v>8.997</v>
      </c>
      <c r="O5047">
        <f>IF(L5047=0,"—",N5047/L5047)</f>
        <v>0.125</v>
      </c>
      <c r="P5047" t="inlineStr">
        <is>
          <t>West</t>
        </is>
      </c>
      <c r="Q5047" t="inlineStr">
        <is>
          <t>Home Office</t>
        </is>
      </c>
    </row>
    <row r="5048">
      <c r="A5048" s="8" t="n">
        <v>5936</v>
      </c>
      <c r="B5048" t="inlineStr">
        <is>
          <t>CA-2016-103107</t>
        </is>
      </c>
      <c r="C5048" s="9" t="n">
        <v>42555</v>
      </c>
      <c r="D5048" s="8" t="n">
        <v>2016</v>
      </c>
      <c r="E5048" s="8" t="n">
        <v>7</v>
      </c>
      <c r="F5048" t="inlineStr">
        <is>
          <t>2016-07</t>
        </is>
      </c>
      <c r="G5048" t="inlineStr">
        <is>
          <t>Furniture</t>
        </is>
      </c>
      <c r="H5048" t="inlineStr">
        <is>
          <t>Furnishings</t>
        </is>
      </c>
      <c r="I5048" t="inlineStr">
        <is>
          <t>Master Caster Door Stop, Brown</t>
        </is>
      </c>
      <c r="J5048" s="8" t="n">
        <v>5</v>
      </c>
      <c r="K5048" s="10" t="n">
        <v>0</v>
      </c>
      <c r="L5048" s="11" t="n">
        <v>25.4</v>
      </c>
      <c r="M5048" s="11">
        <f>L5048-N5048</f>
        <v>16.764</v>
      </c>
      <c r="N5048" s="11" t="n">
        <v>8.635999999999999</v>
      </c>
      <c r="O5048">
        <f>IF(L5048=0,"—",N5048/L5048)</f>
        <v>0.33999999999999997</v>
      </c>
      <c r="P5048" t="inlineStr">
        <is>
          <t>West</t>
        </is>
      </c>
      <c r="Q5048" t="inlineStr">
        <is>
          <t>Home Office</t>
        </is>
      </c>
    </row>
    <row r="5049">
      <c r="A5049" s="8" t="n">
        <v>6527</v>
      </c>
      <c r="B5049" t="inlineStr">
        <is>
          <t>CA-2016-129308</t>
        </is>
      </c>
      <c r="C5049" s="9" t="n">
        <v>42558</v>
      </c>
      <c r="D5049" s="8" t="n">
        <v>2016</v>
      </c>
      <c r="E5049" s="8" t="n">
        <v>7</v>
      </c>
      <c r="F5049" t="inlineStr">
        <is>
          <t>2016-07</t>
        </is>
      </c>
      <c r="G5049" t="inlineStr">
        <is>
          <t>Office Supplies</t>
        </is>
      </c>
      <c r="H5049" t="inlineStr">
        <is>
          <t>Binders</t>
        </is>
      </c>
      <c r="I5049" t="inlineStr">
        <is>
          <t>GBC Standard Plastic Binding Systems' Combs</t>
        </is>
      </c>
      <c r="J5049" s="8" t="n">
        <v>5</v>
      </c>
      <c r="K5049" s="10" t="n">
        <v>0.7</v>
      </c>
      <c r="L5049" s="11" t="n">
        <v>9.42</v>
      </c>
      <c r="M5049" s="11">
        <f>L5049-N5049</f>
        <v>17.27</v>
      </c>
      <c r="N5049" s="11" t="n">
        <v>-7.85</v>
      </c>
      <c r="O5049">
        <f>IF(L5049=0,"—",N5049/L5049)</f>
        <v>-0.8333333333333333</v>
      </c>
      <c r="P5049" t="inlineStr">
        <is>
          <t>East</t>
        </is>
      </c>
      <c r="Q5049" t="inlineStr">
        <is>
          <t>Home Office</t>
        </is>
      </c>
    </row>
    <row r="5050">
      <c r="A5050" s="8" t="n">
        <v>2374</v>
      </c>
      <c r="B5050" t="inlineStr">
        <is>
          <t>CA-2016-159940</t>
        </is>
      </c>
      <c r="C5050" s="9" t="n">
        <v>42558</v>
      </c>
      <c r="D5050" s="8" t="n">
        <v>2016</v>
      </c>
      <c r="E5050" s="8" t="n">
        <v>7</v>
      </c>
      <c r="F5050" t="inlineStr">
        <is>
          <t>2016-07</t>
        </is>
      </c>
      <c r="G5050" t="inlineStr">
        <is>
          <t>Office Supplies</t>
        </is>
      </c>
      <c r="H5050" t="inlineStr">
        <is>
          <t>Paper</t>
        </is>
      </c>
      <c r="I5050" t="inlineStr">
        <is>
          <t>Tops Wirebound Message Log Books</t>
        </is>
      </c>
      <c r="J5050" s="8" t="n">
        <v>9</v>
      </c>
      <c r="K5050" s="10" t="n">
        <v>0.2</v>
      </c>
      <c r="L5050" s="11" t="n">
        <v>23.688</v>
      </c>
      <c r="M5050" s="11">
        <f>L5050-N5050</f>
        <v>15.9894</v>
      </c>
      <c r="N5050" s="11" t="n">
        <v>7.6986</v>
      </c>
      <c r="O5050">
        <f>IF(L5050=0,"—",N5050/L5050)</f>
        <v>0.325</v>
      </c>
      <c r="P5050" t="inlineStr">
        <is>
          <t>Central</t>
        </is>
      </c>
      <c r="Q5050" t="inlineStr">
        <is>
          <t>Corporate</t>
        </is>
      </c>
    </row>
    <row r="5051">
      <c r="A5051" s="8" t="n">
        <v>2372</v>
      </c>
      <c r="B5051" t="inlineStr">
        <is>
          <t>CA-2016-159940</t>
        </is>
      </c>
      <c r="C5051" s="9" t="n">
        <v>42558</v>
      </c>
      <c r="D5051" s="8" t="n">
        <v>2016</v>
      </c>
      <c r="E5051" s="8" t="n">
        <v>7</v>
      </c>
      <c r="F5051" t="inlineStr">
        <is>
          <t>2016-07</t>
        </is>
      </c>
      <c r="G5051" t="inlineStr">
        <is>
          <t>Furniture</t>
        </is>
      </c>
      <c r="H5051" t="inlineStr">
        <is>
          <t>Furnishings</t>
        </is>
      </c>
      <c r="I5051" t="inlineStr">
        <is>
          <t>Flat Face Poster Frame</t>
        </is>
      </c>
      <c r="J5051" s="8" t="n">
        <v>8</v>
      </c>
      <c r="K5051" s="10" t="n">
        <v>0.6</v>
      </c>
      <c r="L5051" s="11" t="n">
        <v>60.288</v>
      </c>
      <c r="M5051" s="11">
        <f>L5051-N5051</f>
        <v>87.4176</v>
      </c>
      <c r="N5051" s="11" t="n">
        <v>-27.1296</v>
      </c>
      <c r="O5051">
        <f>IF(L5051=0,"—",N5051/L5051)</f>
        <v>-0.45</v>
      </c>
      <c r="P5051" t="inlineStr">
        <is>
          <t>Central</t>
        </is>
      </c>
      <c r="Q5051" t="inlineStr">
        <is>
          <t>Corporate</t>
        </is>
      </c>
    </row>
    <row r="5052">
      <c r="A5052" s="8" t="n">
        <v>2375</v>
      </c>
      <c r="B5052" t="inlineStr">
        <is>
          <t>CA-2016-159940</t>
        </is>
      </c>
      <c r="C5052" s="9" t="n">
        <v>42558</v>
      </c>
      <c r="D5052" s="8" t="n">
        <v>2016</v>
      </c>
      <c r="E5052" s="8" t="n">
        <v>7</v>
      </c>
      <c r="F5052" t="inlineStr">
        <is>
          <t>2016-07</t>
        </is>
      </c>
      <c r="G5052" t="inlineStr">
        <is>
          <t>Furniture</t>
        </is>
      </c>
      <c r="H5052" t="inlineStr">
        <is>
          <t>Chairs</t>
        </is>
      </c>
      <c r="I5052" t="inlineStr">
        <is>
          <t>Global Ergonomic Managers Chair</t>
        </is>
      </c>
      <c r="J5052" s="8" t="n">
        <v>2</v>
      </c>
      <c r="K5052" s="10" t="n">
        <v>0.3</v>
      </c>
      <c r="L5052" s="11" t="n">
        <v>253.372</v>
      </c>
      <c r="M5052" s="11">
        <f>L5052-N5052</f>
        <v>267.85040000000004</v>
      </c>
      <c r="N5052" s="11" t="n">
        <v>-14.4784</v>
      </c>
      <c r="O5052">
        <f>IF(L5052=0,"—",N5052/L5052)</f>
        <v>-0.05714285714285714</v>
      </c>
      <c r="P5052" t="inlineStr">
        <is>
          <t>Central</t>
        </is>
      </c>
      <c r="Q5052" t="inlineStr">
        <is>
          <t>Corporate</t>
        </is>
      </c>
    </row>
    <row r="5053">
      <c r="A5053" s="8" t="n">
        <v>8798</v>
      </c>
      <c r="B5053" t="inlineStr">
        <is>
          <t>CA-2016-106397</t>
        </is>
      </c>
      <c r="C5053" s="9" t="n">
        <v>42558</v>
      </c>
      <c r="D5053" s="8" t="n">
        <v>2016</v>
      </c>
      <c r="E5053" s="8" t="n">
        <v>7</v>
      </c>
      <c r="F5053" t="inlineStr">
        <is>
          <t>2016-07</t>
        </is>
      </c>
      <c r="G5053" t="inlineStr">
        <is>
          <t>Office Supplies</t>
        </is>
      </c>
      <c r="H5053" t="inlineStr">
        <is>
          <t>Art</t>
        </is>
      </c>
      <c r="I5053" t="inlineStr">
        <is>
          <t>Boston KS Multi-Size Manual Pencil Sharpener</t>
        </is>
      </c>
      <c r="J5053" s="8" t="n">
        <v>2</v>
      </c>
      <c r="K5053" s="10" t="n">
        <v>0</v>
      </c>
      <c r="L5053" s="11" t="n">
        <v>45.98</v>
      </c>
      <c r="M5053" s="11">
        <f>L5053-N5053</f>
        <v>33.105599999999995</v>
      </c>
      <c r="N5053" s="11" t="n">
        <v>12.8744</v>
      </c>
      <c r="O5053">
        <f>IF(L5053=0,"—",N5053/L5053)</f>
        <v>0.28</v>
      </c>
      <c r="P5053" t="inlineStr">
        <is>
          <t>West</t>
        </is>
      </c>
      <c r="Q5053" t="inlineStr">
        <is>
          <t>Consumer</t>
        </is>
      </c>
    </row>
    <row r="5054">
      <c r="A5054" s="8" t="n">
        <v>725</v>
      </c>
      <c r="B5054" t="inlineStr">
        <is>
          <t>CA-2016-114713</t>
        </is>
      </c>
      <c r="C5054" s="9" t="n">
        <v>42558</v>
      </c>
      <c r="D5054" s="8" t="n">
        <v>2016</v>
      </c>
      <c r="E5054" s="8" t="n">
        <v>7</v>
      </c>
      <c r="F5054" t="inlineStr">
        <is>
          <t>2016-07</t>
        </is>
      </c>
      <c r="G5054" t="inlineStr">
        <is>
          <t>Office Supplies</t>
        </is>
      </c>
      <c r="H5054" t="inlineStr">
        <is>
          <t>Supplies</t>
        </is>
      </c>
      <c r="I5054" t="inlineStr">
        <is>
          <t>Acme Softgrip Scissors</t>
        </is>
      </c>
      <c r="J5054" s="8" t="n">
        <v>7</v>
      </c>
      <c r="K5054" s="10" t="n">
        <v>0.2</v>
      </c>
      <c r="L5054" s="11" t="n">
        <v>45.584</v>
      </c>
      <c r="M5054" s="11">
        <f>L5054-N5054</f>
        <v>40.4558</v>
      </c>
      <c r="N5054" s="11" t="n">
        <v>5.1282</v>
      </c>
      <c r="O5054">
        <f>IF(L5054=0,"—",N5054/L5054)</f>
        <v>0.11249999999999999</v>
      </c>
      <c r="P5054" t="inlineStr">
        <is>
          <t>South</t>
        </is>
      </c>
      <c r="Q5054" t="inlineStr">
        <is>
          <t>Corporate</t>
        </is>
      </c>
    </row>
    <row r="5055">
      <c r="A5055" s="8" t="n">
        <v>3983</v>
      </c>
      <c r="B5055" t="inlineStr">
        <is>
          <t>CA-2016-135265</t>
        </is>
      </c>
      <c r="C5055" s="9" t="n">
        <v>42558</v>
      </c>
      <c r="D5055" s="8" t="n">
        <v>2016</v>
      </c>
      <c r="E5055" s="8" t="n">
        <v>7</v>
      </c>
      <c r="F5055" t="inlineStr">
        <is>
          <t>2016-07</t>
        </is>
      </c>
      <c r="G5055" t="inlineStr">
        <is>
          <t>Furniture</t>
        </is>
      </c>
      <c r="H5055" t="inlineStr">
        <is>
          <t>Chairs</t>
        </is>
      </c>
      <c r="I5055" t="inlineStr">
        <is>
          <t>Global Leather Task Chair, Black</t>
        </is>
      </c>
      <c r="J5055" s="8" t="n">
        <v>4</v>
      </c>
      <c r="K5055" s="10" t="n">
        <v>0.2</v>
      </c>
      <c r="L5055" s="11" t="n">
        <v>287.968</v>
      </c>
      <c r="M5055" s="11">
        <f>L5055-N5055</f>
        <v>291.5676</v>
      </c>
      <c r="N5055" s="11" t="n">
        <v>-3.5996</v>
      </c>
      <c r="O5055">
        <f>IF(L5055=0,"—",N5055/L5055)</f>
        <v>-0.012499999999999999</v>
      </c>
      <c r="P5055" t="inlineStr">
        <is>
          <t>West</t>
        </is>
      </c>
      <c r="Q5055" t="inlineStr">
        <is>
          <t>Consumer</t>
        </is>
      </c>
    </row>
    <row r="5056">
      <c r="A5056" s="8" t="n">
        <v>6526</v>
      </c>
      <c r="B5056" t="inlineStr">
        <is>
          <t>CA-2016-129308</t>
        </is>
      </c>
      <c r="C5056" s="9" t="n">
        <v>42558</v>
      </c>
      <c r="D5056" s="8" t="n">
        <v>2016</v>
      </c>
      <c r="E5056" s="8" t="n">
        <v>7</v>
      </c>
      <c r="F5056" t="inlineStr">
        <is>
          <t>2016-07</t>
        </is>
      </c>
      <c r="G5056" t="inlineStr">
        <is>
          <t>Office Supplies</t>
        </is>
      </c>
      <c r="H5056" t="inlineStr">
        <is>
          <t>Binders</t>
        </is>
      </c>
      <c r="I5056" t="inlineStr">
        <is>
          <t>Acco Pressboard Covers with Storage Hooks, 14 7/8" x 11", Executive Red</t>
        </is>
      </c>
      <c r="J5056" s="8" t="n">
        <v>5</v>
      </c>
      <c r="K5056" s="10" t="n">
        <v>0.7</v>
      </c>
      <c r="L5056" s="11" t="n">
        <v>5.715</v>
      </c>
      <c r="M5056" s="11">
        <f>L5056-N5056</f>
        <v>10.4775</v>
      </c>
      <c r="N5056" s="11" t="n">
        <v>-4.7625</v>
      </c>
      <c r="O5056">
        <f>IF(L5056=0,"—",N5056/L5056)</f>
        <v>-0.8333333333333334</v>
      </c>
      <c r="P5056" t="inlineStr">
        <is>
          <t>East</t>
        </is>
      </c>
      <c r="Q5056" t="inlineStr">
        <is>
          <t>Home Office</t>
        </is>
      </c>
    </row>
    <row r="5057">
      <c r="A5057" s="8" t="n">
        <v>3984</v>
      </c>
      <c r="B5057" t="inlineStr">
        <is>
          <t>CA-2016-135265</t>
        </is>
      </c>
      <c r="C5057" s="9" t="n">
        <v>42558</v>
      </c>
      <c r="D5057" s="8" t="n">
        <v>2016</v>
      </c>
      <c r="E5057" s="8" t="n">
        <v>7</v>
      </c>
      <c r="F5057" t="inlineStr">
        <is>
          <t>2016-07</t>
        </is>
      </c>
      <c r="G5057" t="inlineStr">
        <is>
          <t>Technology</t>
        </is>
      </c>
      <c r="H5057" t="inlineStr">
        <is>
          <t>Copiers</t>
        </is>
      </c>
      <c r="I5057" t="inlineStr">
        <is>
          <t>Canon PC1060 Personal Laser Copier</t>
        </is>
      </c>
      <c r="J5057" s="8" t="n">
        <v>5</v>
      </c>
      <c r="K5057" s="10" t="n">
        <v>0.2</v>
      </c>
      <c r="L5057" s="11" t="n">
        <v>2799.96</v>
      </c>
      <c r="M5057" s="11">
        <f>L5057-N5057</f>
        <v>1854.9735</v>
      </c>
      <c r="N5057" s="11" t="n">
        <v>944.9865</v>
      </c>
      <c r="O5057">
        <f>IF(L5057=0,"—",N5057/L5057)</f>
        <v>0.33749999999999997</v>
      </c>
      <c r="P5057" t="inlineStr">
        <is>
          <t>West</t>
        </is>
      </c>
      <c r="Q5057" t="inlineStr">
        <is>
          <t>Consumer</t>
        </is>
      </c>
    </row>
    <row r="5058">
      <c r="A5058" s="8" t="n">
        <v>3985</v>
      </c>
      <c r="B5058" t="inlineStr">
        <is>
          <t>CA-2016-135265</t>
        </is>
      </c>
      <c r="C5058" s="9" t="n">
        <v>42558</v>
      </c>
      <c r="D5058" s="8" t="n">
        <v>2016</v>
      </c>
      <c r="E5058" s="8" t="n">
        <v>7</v>
      </c>
      <c r="F5058" t="inlineStr">
        <is>
          <t>2016-07</t>
        </is>
      </c>
      <c r="G5058" t="inlineStr">
        <is>
          <t>Office Supplies</t>
        </is>
      </c>
      <c r="H5058" t="inlineStr">
        <is>
          <t>Paper</t>
        </is>
      </c>
      <c r="I5058" t="inlineStr">
        <is>
          <t>Xerox 1942</t>
        </is>
      </c>
      <c r="J5058" s="8" t="n">
        <v>1</v>
      </c>
      <c r="K5058" s="10" t="n">
        <v>0</v>
      </c>
      <c r="L5058" s="11" t="n">
        <v>48.94</v>
      </c>
      <c r="M5058" s="11">
        <f>L5058-N5058</f>
        <v>24.47</v>
      </c>
      <c r="N5058" s="11" t="n">
        <v>24.47</v>
      </c>
      <c r="O5058">
        <f>IF(L5058=0,"—",N5058/L5058)</f>
        <v>0.5</v>
      </c>
      <c r="P5058" t="inlineStr">
        <is>
          <t>West</t>
        </is>
      </c>
      <c r="Q5058" t="inlineStr">
        <is>
          <t>Consumer</t>
        </is>
      </c>
    </row>
    <row r="5059">
      <c r="A5059" s="8" t="n">
        <v>8797</v>
      </c>
      <c r="B5059" t="inlineStr">
        <is>
          <t>CA-2016-106397</t>
        </is>
      </c>
      <c r="C5059" s="9" t="n">
        <v>42558</v>
      </c>
      <c r="D5059" s="8" t="n">
        <v>2016</v>
      </c>
      <c r="E5059" s="8" t="n">
        <v>7</v>
      </c>
      <c r="F5059" t="inlineStr">
        <is>
          <t>2016-07</t>
        </is>
      </c>
      <c r="G5059" t="inlineStr">
        <is>
          <t>Office Supplies</t>
        </is>
      </c>
      <c r="H5059" t="inlineStr">
        <is>
          <t>Paper</t>
        </is>
      </c>
      <c r="I5059" t="inlineStr">
        <is>
          <t>Xerox 226</t>
        </is>
      </c>
      <c r="J5059" s="8" t="n">
        <v>2</v>
      </c>
      <c r="K5059" s="10" t="n">
        <v>0</v>
      </c>
      <c r="L5059" s="11" t="n">
        <v>12.96</v>
      </c>
      <c r="M5059" s="11">
        <f>L5059-N5059</f>
        <v>6.739200000000001</v>
      </c>
      <c r="N5059" s="11" t="n">
        <v>6.2208</v>
      </c>
      <c r="O5059">
        <f>IF(L5059=0,"—",N5059/L5059)</f>
        <v>0.4799999999999999</v>
      </c>
      <c r="P5059" t="inlineStr">
        <is>
          <t>West</t>
        </is>
      </c>
      <c r="Q5059" t="inlineStr">
        <is>
          <t>Consumer</t>
        </is>
      </c>
    </row>
    <row r="5060">
      <c r="A5060" s="8" t="n">
        <v>6524</v>
      </c>
      <c r="B5060" t="inlineStr">
        <is>
          <t>CA-2016-129308</t>
        </is>
      </c>
      <c r="C5060" s="9" t="n">
        <v>42558</v>
      </c>
      <c r="D5060" s="8" t="n">
        <v>2016</v>
      </c>
      <c r="E5060" s="8" t="n">
        <v>7</v>
      </c>
      <c r="F5060" t="inlineStr">
        <is>
          <t>2016-07</t>
        </is>
      </c>
      <c r="G5060" t="inlineStr">
        <is>
          <t>Office Supplies</t>
        </is>
      </c>
      <c r="H5060" t="inlineStr">
        <is>
          <t>Labels</t>
        </is>
      </c>
      <c r="I5060" t="inlineStr">
        <is>
          <t>Permanent Self-Adhesive File Folder Labels for Typewriters, 1 1/8 x 3 1/2, White</t>
        </is>
      </c>
      <c r="J5060" s="8" t="n">
        <v>2</v>
      </c>
      <c r="K5060" s="10" t="n">
        <v>0.2</v>
      </c>
      <c r="L5060" s="11" t="n">
        <v>10.08</v>
      </c>
      <c r="M5060" s="11">
        <f>L5060-N5060</f>
        <v>6.804</v>
      </c>
      <c r="N5060" s="11" t="n">
        <v>3.276</v>
      </c>
      <c r="O5060">
        <f>IF(L5060=0,"—",N5060/L5060)</f>
        <v>0.32499999999999996</v>
      </c>
      <c r="P5060" t="inlineStr">
        <is>
          <t>East</t>
        </is>
      </c>
      <c r="Q5060" t="inlineStr">
        <is>
          <t>Home Office</t>
        </is>
      </c>
    </row>
    <row r="5061">
      <c r="A5061" s="8" t="n">
        <v>6525</v>
      </c>
      <c r="B5061" t="inlineStr">
        <is>
          <t>CA-2016-129308</t>
        </is>
      </c>
      <c r="C5061" s="9" t="n">
        <v>42558</v>
      </c>
      <c r="D5061" s="8" t="n">
        <v>2016</v>
      </c>
      <c r="E5061" s="8" t="n">
        <v>7</v>
      </c>
      <c r="F5061" t="inlineStr">
        <is>
          <t>2016-07</t>
        </is>
      </c>
      <c r="G5061" t="inlineStr">
        <is>
          <t>Technology</t>
        </is>
      </c>
      <c r="H5061" t="inlineStr">
        <is>
          <t>Phones</t>
        </is>
      </c>
      <c r="I5061" t="inlineStr">
        <is>
          <t>Panasonic KX T7731-B Digital phone</t>
        </is>
      </c>
      <c r="J5061" s="8" t="n">
        <v>1</v>
      </c>
      <c r="K5061" s="10" t="n">
        <v>0.4</v>
      </c>
      <c r="L5061" s="11" t="n">
        <v>59.994</v>
      </c>
      <c r="M5061" s="11">
        <f>L5061-N5061</f>
        <v>72.9927</v>
      </c>
      <c r="N5061" s="11" t="n">
        <v>-12.9987</v>
      </c>
      <c r="O5061">
        <f>IF(L5061=0,"—",N5061/L5061)</f>
        <v>-0.21666666666666665</v>
      </c>
      <c r="P5061" t="inlineStr">
        <is>
          <t>East</t>
        </is>
      </c>
      <c r="Q5061" t="inlineStr">
        <is>
          <t>Home Office</t>
        </is>
      </c>
    </row>
    <row r="5062">
      <c r="A5062" s="8" t="n">
        <v>1799</v>
      </c>
      <c r="B5062" t="inlineStr">
        <is>
          <t>CA-2016-100965</t>
        </is>
      </c>
      <c r="C5062" s="9" t="n">
        <v>42558</v>
      </c>
      <c r="D5062" s="8" t="n">
        <v>2016</v>
      </c>
      <c r="E5062" s="8" t="n">
        <v>7</v>
      </c>
      <c r="F5062" t="inlineStr">
        <is>
          <t>2016-07</t>
        </is>
      </c>
      <c r="G5062" t="inlineStr">
        <is>
          <t>Furniture</t>
        </is>
      </c>
      <c r="H5062" t="inlineStr">
        <is>
          <t>Furnishings</t>
        </is>
      </c>
      <c r="I5062" t="inlineStr">
        <is>
          <t>Howard Miller 11-1/2" Diameter Grantwood Wall Clock</t>
        </is>
      </c>
      <c r="J5062" s="8" t="n">
        <v>5</v>
      </c>
      <c r="K5062" s="10" t="n">
        <v>0</v>
      </c>
      <c r="L5062" s="11" t="n">
        <v>215.65</v>
      </c>
      <c r="M5062" s="11">
        <f>L5062-N5062</f>
        <v>142.329</v>
      </c>
      <c r="N5062" s="11" t="n">
        <v>73.321</v>
      </c>
      <c r="O5062">
        <f>IF(L5062=0,"—",N5062/L5062)</f>
        <v>0.33999999999999997</v>
      </c>
      <c r="P5062" t="inlineStr">
        <is>
          <t>West</t>
        </is>
      </c>
      <c r="Q5062" t="inlineStr">
        <is>
          <t>Consumer</t>
        </is>
      </c>
    </row>
    <row r="5063">
      <c r="A5063" s="8" t="n">
        <v>2373</v>
      </c>
      <c r="B5063" t="inlineStr">
        <is>
          <t>CA-2016-159940</t>
        </is>
      </c>
      <c r="C5063" s="9" t="n">
        <v>42558</v>
      </c>
      <c r="D5063" s="8" t="n">
        <v>2016</v>
      </c>
      <c r="E5063" s="8" t="n">
        <v>7</v>
      </c>
      <c r="F5063" t="inlineStr">
        <is>
          <t>2016-07</t>
        </is>
      </c>
      <c r="G5063" t="inlineStr">
        <is>
          <t>Office Supplies</t>
        </is>
      </c>
      <c r="H5063" t="inlineStr">
        <is>
          <t>Fasteners</t>
        </is>
      </c>
      <c r="I5063" t="inlineStr">
        <is>
          <t>Acco Hot Clips Clips to Go</t>
        </is>
      </c>
      <c r="J5063" s="8" t="n">
        <v>1</v>
      </c>
      <c r="K5063" s="10" t="n">
        <v>0.2</v>
      </c>
      <c r="L5063" s="11" t="n">
        <v>2.632</v>
      </c>
      <c r="M5063" s="11">
        <f>L5063-N5063</f>
        <v>1.8095</v>
      </c>
      <c r="N5063" s="11" t="n">
        <v>0.8225</v>
      </c>
      <c r="O5063">
        <f>IF(L5063=0,"—",N5063/L5063)</f>
        <v>0.3125</v>
      </c>
      <c r="P5063" t="inlineStr">
        <is>
          <t>Central</t>
        </is>
      </c>
      <c r="Q5063" t="inlineStr">
        <is>
          <t>Corporate</t>
        </is>
      </c>
    </row>
    <row r="5064">
      <c r="A5064" s="8" t="n">
        <v>1938</v>
      </c>
      <c r="B5064" t="inlineStr">
        <is>
          <t>CA-2016-112109</t>
        </is>
      </c>
      <c r="C5064" s="9" t="n">
        <v>42559</v>
      </c>
      <c r="D5064" s="8" t="n">
        <v>2016</v>
      </c>
      <c r="E5064" s="8" t="n">
        <v>7</v>
      </c>
      <c r="F5064" t="inlineStr">
        <is>
          <t>2016-07</t>
        </is>
      </c>
      <c r="G5064" t="inlineStr">
        <is>
          <t>Office Supplies</t>
        </is>
      </c>
      <c r="H5064" t="inlineStr">
        <is>
          <t>Binders</t>
        </is>
      </c>
      <c r="I5064" t="inlineStr">
        <is>
          <t>GBC Twin Loop Wire Binding Elements</t>
        </is>
      </c>
      <c r="J5064" s="8" t="n">
        <v>2</v>
      </c>
      <c r="K5064" s="10" t="n">
        <v>0.7</v>
      </c>
      <c r="L5064" s="11" t="n">
        <v>19.968</v>
      </c>
      <c r="M5064" s="11">
        <f>L5064-N5064</f>
        <v>33.28</v>
      </c>
      <c r="N5064" s="11" t="n">
        <v>-13.312</v>
      </c>
      <c r="O5064">
        <f>IF(L5064=0,"—",N5064/L5064)</f>
        <v>-0.6666666666666666</v>
      </c>
      <c r="P5064" t="inlineStr">
        <is>
          <t>West</t>
        </is>
      </c>
      <c r="Q5064" t="inlineStr">
        <is>
          <t>Consumer</t>
        </is>
      </c>
    </row>
    <row r="5065">
      <c r="A5065" s="8" t="n">
        <v>1939</v>
      </c>
      <c r="B5065" t="inlineStr">
        <is>
          <t>CA-2016-112109</t>
        </is>
      </c>
      <c r="C5065" s="9" t="n">
        <v>42559</v>
      </c>
      <c r="D5065" s="8" t="n">
        <v>2016</v>
      </c>
      <c r="E5065" s="8" t="n">
        <v>7</v>
      </c>
      <c r="F5065" t="inlineStr">
        <is>
          <t>2016-07</t>
        </is>
      </c>
      <c r="G5065" t="inlineStr">
        <is>
          <t>Office Supplies</t>
        </is>
      </c>
      <c r="H5065" t="inlineStr">
        <is>
          <t>Storage</t>
        </is>
      </c>
      <c r="I5065" t="inlineStr">
        <is>
          <t>Perma STOR-ALL Hanging File Box, 13 1/8"W x 12 1/4"D x 10 1/2"H</t>
        </is>
      </c>
      <c r="J5065" s="8" t="n">
        <v>7</v>
      </c>
      <c r="K5065" s="10" t="n">
        <v>0.2</v>
      </c>
      <c r="L5065" s="11" t="n">
        <v>33.488</v>
      </c>
      <c r="M5065" s="11">
        <f>L5065-N5065</f>
        <v>34.7438</v>
      </c>
      <c r="N5065" s="11" t="n">
        <v>-1.2558</v>
      </c>
      <c r="O5065">
        <f>IF(L5065=0,"—",N5065/L5065)</f>
        <v>-0.0375</v>
      </c>
      <c r="P5065" t="inlineStr">
        <is>
          <t>West</t>
        </is>
      </c>
      <c r="Q5065" t="inlineStr">
        <is>
          <t>Consumer</t>
        </is>
      </c>
    </row>
    <row r="5066">
      <c r="A5066" s="8" t="n">
        <v>1941</v>
      </c>
      <c r="B5066" t="inlineStr">
        <is>
          <t>CA-2016-112109</t>
        </is>
      </c>
      <c r="C5066" s="9" t="n">
        <v>42559</v>
      </c>
      <c r="D5066" s="8" t="n">
        <v>2016</v>
      </c>
      <c r="E5066" s="8" t="n">
        <v>7</v>
      </c>
      <c r="F5066" t="inlineStr">
        <is>
          <t>2016-07</t>
        </is>
      </c>
      <c r="G5066" t="inlineStr">
        <is>
          <t>Furniture</t>
        </is>
      </c>
      <c r="H5066" t="inlineStr">
        <is>
          <t>Chairs</t>
        </is>
      </c>
      <c r="I5066" t="inlineStr">
        <is>
          <t>SAFCO Arco Folding Chair</t>
        </is>
      </c>
      <c r="J5066" s="8" t="n">
        <v>3</v>
      </c>
      <c r="K5066" s="10" t="n">
        <v>0.2</v>
      </c>
      <c r="L5066" s="11" t="n">
        <v>662.88</v>
      </c>
      <c r="M5066" s="11">
        <f>L5066-N5066</f>
        <v>588.306</v>
      </c>
      <c r="N5066" s="11" t="n">
        <v>74.574</v>
      </c>
      <c r="O5066">
        <f>IF(L5066=0,"—",N5066/L5066)</f>
        <v>0.1125</v>
      </c>
      <c r="P5066" t="inlineStr">
        <is>
          <t>West</t>
        </is>
      </c>
      <c r="Q5066" t="inlineStr">
        <is>
          <t>Consumer</t>
        </is>
      </c>
    </row>
    <row r="5067">
      <c r="A5067" s="8" t="n">
        <v>1923</v>
      </c>
      <c r="B5067" t="inlineStr">
        <is>
          <t>CA-2016-156685</t>
        </is>
      </c>
      <c r="C5067" s="9" t="n">
        <v>42559</v>
      </c>
      <c r="D5067" s="8" t="n">
        <v>2016</v>
      </c>
      <c r="E5067" s="8" t="n">
        <v>7</v>
      </c>
      <c r="F5067" t="inlineStr">
        <is>
          <t>2016-07</t>
        </is>
      </c>
      <c r="G5067" t="inlineStr">
        <is>
          <t>Technology</t>
        </is>
      </c>
      <c r="H5067" t="inlineStr">
        <is>
          <t>Phones</t>
        </is>
      </c>
      <c r="I5067" t="inlineStr">
        <is>
          <t>Cisco SPA 502G IP Phone</t>
        </is>
      </c>
      <c r="J5067" s="8" t="n">
        <v>9</v>
      </c>
      <c r="K5067" s="10" t="n">
        <v>0.2</v>
      </c>
      <c r="L5067" s="11" t="n">
        <v>863.64</v>
      </c>
      <c r="M5067" s="11">
        <f>L5067-N5067</f>
        <v>755.685</v>
      </c>
      <c r="N5067" s="11" t="n">
        <v>107.955</v>
      </c>
      <c r="O5067">
        <f>IF(L5067=0,"—",N5067/L5067)</f>
        <v>0.125</v>
      </c>
      <c r="P5067" t="inlineStr">
        <is>
          <t>Central</t>
        </is>
      </c>
      <c r="Q5067" t="inlineStr">
        <is>
          <t>Corporate</t>
        </is>
      </c>
    </row>
    <row r="5068">
      <c r="A5068" s="8" t="n">
        <v>1940</v>
      </c>
      <c r="B5068" t="inlineStr">
        <is>
          <t>CA-2016-112109</t>
        </is>
      </c>
      <c r="C5068" s="9" t="n">
        <v>42559</v>
      </c>
      <c r="D5068" s="8" t="n">
        <v>2016</v>
      </c>
      <c r="E5068" s="8" t="n">
        <v>7</v>
      </c>
      <c r="F5068" t="inlineStr">
        <is>
          <t>2016-07</t>
        </is>
      </c>
      <c r="G5068" t="inlineStr">
        <is>
          <t>Office Supplies</t>
        </is>
      </c>
      <c r="H5068" t="inlineStr">
        <is>
          <t>Binders</t>
        </is>
      </c>
      <c r="I5068" t="inlineStr">
        <is>
          <t>Wilson Jones Active Use Binders</t>
        </is>
      </c>
      <c r="J5068" s="8" t="n">
        <v>4</v>
      </c>
      <c r="K5068" s="10" t="n">
        <v>0.7</v>
      </c>
      <c r="L5068" s="11" t="n">
        <v>8.736000000000001</v>
      </c>
      <c r="M5068" s="11">
        <f>L5068-N5068</f>
        <v>14.8512</v>
      </c>
      <c r="N5068" s="11" t="n">
        <v>-6.1152</v>
      </c>
      <c r="O5068">
        <f>IF(L5068=0,"—",N5068/L5068)</f>
        <v>-0.7</v>
      </c>
      <c r="P5068" t="inlineStr">
        <is>
          <t>West</t>
        </is>
      </c>
      <c r="Q5068" t="inlineStr">
        <is>
          <t>Consumer</t>
        </is>
      </c>
    </row>
    <row r="5069">
      <c r="A5069" s="8" t="n">
        <v>1924</v>
      </c>
      <c r="B5069" t="inlineStr">
        <is>
          <t>CA-2016-156685</t>
        </is>
      </c>
      <c r="C5069" s="9" t="n">
        <v>42559</v>
      </c>
      <c r="D5069" s="8" t="n">
        <v>2016</v>
      </c>
      <c r="E5069" s="8" t="n">
        <v>7</v>
      </c>
      <c r="F5069" t="inlineStr">
        <is>
          <t>2016-07</t>
        </is>
      </c>
      <c r="G5069" t="inlineStr">
        <is>
          <t>Office Supplies</t>
        </is>
      </c>
      <c r="H5069" t="inlineStr">
        <is>
          <t>Art</t>
        </is>
      </c>
      <c r="I5069" t="inlineStr">
        <is>
          <t>Newell 345</t>
        </is>
      </c>
      <c r="J5069" s="8" t="n">
        <v>3</v>
      </c>
      <c r="K5069" s="10" t="n">
        <v>0.2</v>
      </c>
      <c r="L5069" s="11" t="n">
        <v>47.616</v>
      </c>
      <c r="M5069" s="11">
        <f>L5069-N5069</f>
        <v>44.0448</v>
      </c>
      <c r="N5069" s="11" t="n">
        <v>3.5712</v>
      </c>
      <c r="O5069">
        <f>IF(L5069=0,"—",N5069/L5069)</f>
        <v>0.075</v>
      </c>
      <c r="P5069" t="inlineStr">
        <is>
          <t>Central</t>
        </is>
      </c>
      <c r="Q5069" t="inlineStr">
        <is>
          <t>Corporate</t>
        </is>
      </c>
    </row>
    <row r="5070">
      <c r="A5070" s="8" t="n">
        <v>3255</v>
      </c>
      <c r="B5070" t="inlineStr">
        <is>
          <t>CA-2016-155474</t>
        </is>
      </c>
      <c r="C5070" s="9" t="n">
        <v>42559</v>
      </c>
      <c r="D5070" s="8" t="n">
        <v>2016</v>
      </c>
      <c r="E5070" s="8" t="n">
        <v>7</v>
      </c>
      <c r="F5070" t="inlineStr">
        <is>
          <t>2016-07</t>
        </is>
      </c>
      <c r="G5070" t="inlineStr">
        <is>
          <t>Technology</t>
        </is>
      </c>
      <c r="H5070" t="inlineStr">
        <is>
          <t>Phones</t>
        </is>
      </c>
      <c r="I5070" t="inlineStr">
        <is>
          <t>Logitech Mobile Speakerphone P710e - speaker phone</t>
        </is>
      </c>
      <c r="J5070" s="8" t="n">
        <v>1</v>
      </c>
      <c r="K5070" s="10" t="n">
        <v>0.2</v>
      </c>
      <c r="L5070" s="11" t="n">
        <v>107.984</v>
      </c>
      <c r="M5070" s="11">
        <f>L5070-N5070</f>
        <v>98.5354</v>
      </c>
      <c r="N5070" s="11" t="n">
        <v>9.448600000000001</v>
      </c>
      <c r="O5070">
        <f>IF(L5070=0,"—",N5070/L5070)</f>
        <v>0.08750000000000001</v>
      </c>
      <c r="P5070" t="inlineStr">
        <is>
          <t>West</t>
        </is>
      </c>
      <c r="Q5070" t="inlineStr">
        <is>
          <t>Consumer</t>
        </is>
      </c>
    </row>
    <row r="5071">
      <c r="A5071" s="8" t="n">
        <v>3815</v>
      </c>
      <c r="B5071" t="inlineStr">
        <is>
          <t>CA-2016-152471</t>
        </is>
      </c>
      <c r="C5071" s="9" t="n">
        <v>42559</v>
      </c>
      <c r="D5071" s="8" t="n">
        <v>2016</v>
      </c>
      <c r="E5071" s="8" t="n">
        <v>7</v>
      </c>
      <c r="F5071" t="inlineStr">
        <is>
          <t>2016-07</t>
        </is>
      </c>
      <c r="G5071" t="inlineStr">
        <is>
          <t>Technology</t>
        </is>
      </c>
      <c r="H5071" t="inlineStr">
        <is>
          <t>Phones</t>
        </is>
      </c>
      <c r="I5071" t="inlineStr">
        <is>
          <t>Jabra SPEAK 410 Multidevice Speakerphone</t>
        </is>
      </c>
      <c r="J5071" s="8" t="n">
        <v>5</v>
      </c>
      <c r="K5071" s="10" t="n">
        <v>0.2</v>
      </c>
      <c r="L5071" s="11" t="n">
        <v>823.96</v>
      </c>
      <c r="M5071" s="11">
        <f>L5071-N5071</f>
        <v>772.4625000000001</v>
      </c>
      <c r="N5071" s="11" t="n">
        <v>51.4975</v>
      </c>
      <c r="O5071">
        <f>IF(L5071=0,"—",N5071/L5071)</f>
        <v>0.0625</v>
      </c>
      <c r="P5071" t="inlineStr">
        <is>
          <t>South</t>
        </is>
      </c>
      <c r="Q5071" t="inlineStr">
        <is>
          <t>Consumer</t>
        </is>
      </c>
    </row>
    <row r="5072">
      <c r="A5072" s="8" t="n">
        <v>7604</v>
      </c>
      <c r="B5072" t="inlineStr">
        <is>
          <t>CA-2016-152520</t>
        </is>
      </c>
      <c r="C5072" s="9" t="n">
        <v>42559</v>
      </c>
      <c r="D5072" s="8" t="n">
        <v>2016</v>
      </c>
      <c r="E5072" s="8" t="n">
        <v>7</v>
      </c>
      <c r="F5072" t="inlineStr">
        <is>
          <t>2016-07</t>
        </is>
      </c>
      <c r="G5072" t="inlineStr">
        <is>
          <t>Office Supplies</t>
        </is>
      </c>
      <c r="H5072" t="inlineStr">
        <is>
          <t>Paper</t>
        </is>
      </c>
      <c r="I5072" t="inlineStr">
        <is>
          <t>Xerox 213</t>
        </is>
      </c>
      <c r="J5072" s="8" t="n">
        <v>2</v>
      </c>
      <c r="K5072" s="10" t="n">
        <v>0</v>
      </c>
      <c r="L5072" s="11" t="n">
        <v>12.96</v>
      </c>
      <c r="M5072" s="11">
        <f>L5072-N5072</f>
        <v>6.739200000000001</v>
      </c>
      <c r="N5072" s="11" t="n">
        <v>6.2208</v>
      </c>
      <c r="O5072">
        <f>IF(L5072=0,"—",N5072/L5072)</f>
        <v>0.4799999999999999</v>
      </c>
      <c r="P5072" t="inlineStr">
        <is>
          <t>East</t>
        </is>
      </c>
      <c r="Q5072" t="inlineStr">
        <is>
          <t>Corporate</t>
        </is>
      </c>
    </row>
    <row r="5073">
      <c r="A5073" s="8" t="n">
        <v>3816</v>
      </c>
      <c r="B5073" t="inlineStr">
        <is>
          <t>CA-2016-152471</t>
        </is>
      </c>
      <c r="C5073" s="9" t="n">
        <v>42559</v>
      </c>
      <c r="D5073" s="8" t="n">
        <v>2016</v>
      </c>
      <c r="E5073" s="8" t="n">
        <v>7</v>
      </c>
      <c r="F5073" t="inlineStr">
        <is>
          <t>2016-07</t>
        </is>
      </c>
      <c r="G5073" t="inlineStr">
        <is>
          <t>Office Supplies</t>
        </is>
      </c>
      <c r="H5073" t="inlineStr">
        <is>
          <t>Paper</t>
        </is>
      </c>
      <c r="I5073" t="inlineStr">
        <is>
          <t>Xerox 1921</t>
        </is>
      </c>
      <c r="J5073" s="8" t="n">
        <v>2</v>
      </c>
      <c r="K5073" s="10" t="n">
        <v>0.2</v>
      </c>
      <c r="L5073" s="11" t="n">
        <v>15.984</v>
      </c>
      <c r="M5073" s="11">
        <f>L5073-N5073</f>
        <v>10.989</v>
      </c>
      <c r="N5073" s="11" t="n">
        <v>4.995</v>
      </c>
      <c r="O5073">
        <f>IF(L5073=0,"—",N5073/L5073)</f>
        <v>0.3125</v>
      </c>
      <c r="P5073" t="inlineStr">
        <is>
          <t>South</t>
        </is>
      </c>
      <c r="Q5073" t="inlineStr">
        <is>
          <t>Consumer</t>
        </is>
      </c>
    </row>
    <row r="5074">
      <c r="A5074" s="8" t="n">
        <v>3256</v>
      </c>
      <c r="B5074" t="inlineStr">
        <is>
          <t>CA-2016-155474</t>
        </is>
      </c>
      <c r="C5074" s="9" t="n">
        <v>42559</v>
      </c>
      <c r="D5074" s="8" t="n">
        <v>2016</v>
      </c>
      <c r="E5074" s="8" t="n">
        <v>7</v>
      </c>
      <c r="F5074" t="inlineStr">
        <is>
          <t>2016-07</t>
        </is>
      </c>
      <c r="G5074" t="inlineStr">
        <is>
          <t>Office Supplies</t>
        </is>
      </c>
      <c r="H5074" t="inlineStr">
        <is>
          <t>Binders</t>
        </is>
      </c>
      <c r="I5074" t="inlineStr">
        <is>
          <t>Fellowes Twister Kit, Gray/Clear, 3/pkg</t>
        </is>
      </c>
      <c r="J5074" s="8" t="n">
        <v>3</v>
      </c>
      <c r="K5074" s="10" t="n">
        <v>0.2</v>
      </c>
      <c r="L5074" s="11" t="n">
        <v>19.296</v>
      </c>
      <c r="M5074" s="11">
        <f>L5074-N5074</f>
        <v>13.265999999999998</v>
      </c>
      <c r="N5074" s="11" t="n">
        <v>6.03</v>
      </c>
      <c r="O5074">
        <f>IF(L5074=0,"—",N5074/L5074)</f>
        <v>0.3125</v>
      </c>
      <c r="P5074" t="inlineStr">
        <is>
          <t>West</t>
        </is>
      </c>
      <c r="Q5074" t="inlineStr">
        <is>
          <t>Consumer</t>
        </is>
      </c>
    </row>
    <row r="5075">
      <c r="A5075" s="8" t="n">
        <v>1413</v>
      </c>
      <c r="B5075" t="inlineStr">
        <is>
          <t>CA-2016-136329</t>
        </is>
      </c>
      <c r="C5075" s="9" t="n">
        <v>42560</v>
      </c>
      <c r="D5075" s="8" t="n">
        <v>2016</v>
      </c>
      <c r="E5075" s="8" t="n">
        <v>7</v>
      </c>
      <c r="F5075" t="inlineStr">
        <is>
          <t>2016-07</t>
        </is>
      </c>
      <c r="G5075" t="inlineStr">
        <is>
          <t>Furniture</t>
        </is>
      </c>
      <c r="H5075" t="inlineStr">
        <is>
          <t>Furnishings</t>
        </is>
      </c>
      <c r="I5075" t="inlineStr">
        <is>
          <t>Deflect-o EconoMat Studded, No Bevel Mat for Low Pile Carpeting</t>
        </is>
      </c>
      <c r="J5075" s="8" t="n">
        <v>4</v>
      </c>
      <c r="K5075" s="10" t="n">
        <v>0</v>
      </c>
      <c r="L5075" s="11" t="n">
        <v>165.28</v>
      </c>
      <c r="M5075" s="11">
        <f>L5075-N5075</f>
        <v>150.4048</v>
      </c>
      <c r="N5075" s="11" t="n">
        <v>14.8752</v>
      </c>
      <c r="O5075">
        <f>IF(L5075=0,"—",N5075/L5075)</f>
        <v>0.09</v>
      </c>
      <c r="P5075" t="inlineStr">
        <is>
          <t>East</t>
        </is>
      </c>
      <c r="Q5075" t="inlineStr">
        <is>
          <t>Corporate</t>
        </is>
      </c>
    </row>
    <row r="5076">
      <c r="A5076" s="8" t="n">
        <v>1412</v>
      </c>
      <c r="B5076" t="inlineStr">
        <is>
          <t>CA-2016-136329</t>
        </is>
      </c>
      <c r="C5076" s="9" t="n">
        <v>42560</v>
      </c>
      <c r="D5076" s="8" t="n">
        <v>2016</v>
      </c>
      <c r="E5076" s="8" t="n">
        <v>7</v>
      </c>
      <c r="F5076" t="inlineStr">
        <is>
          <t>2016-07</t>
        </is>
      </c>
      <c r="G5076" t="inlineStr">
        <is>
          <t>Furniture</t>
        </is>
      </c>
      <c r="H5076" t="inlineStr">
        <is>
          <t>Chairs</t>
        </is>
      </c>
      <c r="I5076" t="inlineStr">
        <is>
          <t>Hon GuestStacker Chair</t>
        </is>
      </c>
      <c r="J5076" s="8" t="n">
        <v>2</v>
      </c>
      <c r="K5076" s="10" t="n">
        <v>0.1</v>
      </c>
      <c r="L5076" s="11" t="n">
        <v>408.006</v>
      </c>
      <c r="M5076" s="11">
        <f>L5076-N5076</f>
        <v>335.47159999999997</v>
      </c>
      <c r="N5076" s="11" t="n">
        <v>72.53440000000001</v>
      </c>
      <c r="O5076">
        <f>IF(L5076=0,"—",N5076/L5076)</f>
        <v>0.1777777777777778</v>
      </c>
      <c r="P5076" t="inlineStr">
        <is>
          <t>East</t>
        </is>
      </c>
      <c r="Q5076" t="inlineStr">
        <is>
          <t>Corporate</t>
        </is>
      </c>
    </row>
    <row r="5077">
      <c r="A5077" s="8" t="n">
        <v>536</v>
      </c>
      <c r="B5077" t="inlineStr">
        <is>
          <t>CA-2016-126613</t>
        </is>
      </c>
      <c r="C5077" s="9" t="n">
        <v>42561</v>
      </c>
      <c r="D5077" s="8" t="n">
        <v>2016</v>
      </c>
      <c r="E5077" s="8" t="n">
        <v>7</v>
      </c>
      <c r="F5077" t="inlineStr">
        <is>
          <t>2016-07</t>
        </is>
      </c>
      <c r="G5077" t="inlineStr">
        <is>
          <t>Office Supplies</t>
        </is>
      </c>
      <c r="H5077" t="inlineStr">
        <is>
          <t>Storage</t>
        </is>
      </c>
      <c r="I5077" t="inlineStr">
        <is>
          <t>Sterilite Officeware Hinged File Box</t>
        </is>
      </c>
      <c r="J5077" s="8" t="n">
        <v>2</v>
      </c>
      <c r="K5077" s="10" t="n">
        <v>0.2</v>
      </c>
      <c r="L5077" s="11" t="n">
        <v>16.768</v>
      </c>
      <c r="M5077" s="11">
        <f>L5077-N5077</f>
        <v>15.3008</v>
      </c>
      <c r="N5077" s="11" t="n">
        <v>1.4672</v>
      </c>
      <c r="O5077">
        <f>IF(L5077=0,"—",N5077/L5077)</f>
        <v>0.0875</v>
      </c>
      <c r="P5077" t="inlineStr">
        <is>
          <t>West</t>
        </is>
      </c>
      <c r="Q5077" t="inlineStr">
        <is>
          <t>Consumer</t>
        </is>
      </c>
    </row>
    <row r="5078">
      <c r="A5078" s="8" t="n">
        <v>7238</v>
      </c>
      <c r="B5078" t="inlineStr">
        <is>
          <t>CA-2016-164924</t>
        </is>
      </c>
      <c r="C5078" s="9" t="n">
        <v>42561</v>
      </c>
      <c r="D5078" s="8" t="n">
        <v>2016</v>
      </c>
      <c r="E5078" s="8" t="n">
        <v>7</v>
      </c>
      <c r="F5078" t="inlineStr">
        <is>
          <t>2016-07</t>
        </is>
      </c>
      <c r="G5078" t="inlineStr">
        <is>
          <t>Technology</t>
        </is>
      </c>
      <c r="H5078" t="inlineStr">
        <is>
          <t>Machines</t>
        </is>
      </c>
      <c r="I5078" t="inlineStr">
        <is>
          <t>Brother MFC-9340CDW LED All-In-One Printer, Copier Scanner</t>
        </is>
      </c>
      <c r="J5078" s="8" t="n">
        <v>3</v>
      </c>
      <c r="K5078" s="10" t="n">
        <v>0.7</v>
      </c>
      <c r="L5078" s="11" t="n">
        <v>341.991</v>
      </c>
      <c r="M5078" s="11">
        <f>L5078-N5078</f>
        <v>661.1826</v>
      </c>
      <c r="N5078" s="11" t="n">
        <v>-319.1916</v>
      </c>
      <c r="O5078">
        <f>IF(L5078=0,"—",N5078/L5078)</f>
        <v>-0.9333333333333333</v>
      </c>
      <c r="P5078" t="inlineStr">
        <is>
          <t>East</t>
        </is>
      </c>
      <c r="Q5078" t="inlineStr">
        <is>
          <t>Corporate</t>
        </is>
      </c>
    </row>
    <row r="5079">
      <c r="A5079" s="8" t="n">
        <v>1734</v>
      </c>
      <c r="B5079" t="inlineStr">
        <is>
          <t>US-2016-131149</t>
        </is>
      </c>
      <c r="C5079" s="9" t="n">
        <v>42561</v>
      </c>
      <c r="D5079" s="8" t="n">
        <v>2016</v>
      </c>
      <c r="E5079" s="8" t="n">
        <v>7</v>
      </c>
      <c r="F5079" t="inlineStr">
        <is>
          <t>2016-07</t>
        </is>
      </c>
      <c r="G5079" t="inlineStr">
        <is>
          <t>Office Supplies</t>
        </is>
      </c>
      <c r="H5079" t="inlineStr">
        <is>
          <t>Art</t>
        </is>
      </c>
      <c r="I5079" t="inlineStr">
        <is>
          <t>Boston Heavy-Duty Trimline Electric Pencil Sharpeners</t>
        </is>
      </c>
      <c r="J5079" s="8" t="n">
        <v>4</v>
      </c>
      <c r="K5079" s="10" t="n">
        <v>0.2</v>
      </c>
      <c r="L5079" s="11" t="n">
        <v>154.24</v>
      </c>
      <c r="M5079" s="11">
        <f>L5079-N5079</f>
        <v>136.888</v>
      </c>
      <c r="N5079" s="11" t="n">
        <v>17.352</v>
      </c>
      <c r="O5079">
        <f>IF(L5079=0,"—",N5079/L5079)</f>
        <v>0.11249999999999999</v>
      </c>
      <c r="P5079" t="inlineStr">
        <is>
          <t>Central</t>
        </is>
      </c>
      <c r="Q5079" t="inlineStr">
        <is>
          <t>Consumer</t>
        </is>
      </c>
    </row>
    <row r="5080">
      <c r="A5080" s="8" t="n">
        <v>1733</v>
      </c>
      <c r="B5080" t="inlineStr">
        <is>
          <t>US-2016-131149</t>
        </is>
      </c>
      <c r="C5080" s="9" t="n">
        <v>42561</v>
      </c>
      <c r="D5080" s="8" t="n">
        <v>2016</v>
      </c>
      <c r="E5080" s="8" t="n">
        <v>7</v>
      </c>
      <c r="F5080" t="inlineStr">
        <is>
          <t>2016-07</t>
        </is>
      </c>
      <c r="G5080" t="inlineStr">
        <is>
          <t>Office Supplies</t>
        </is>
      </c>
      <c r="H5080" t="inlineStr">
        <is>
          <t>Storage</t>
        </is>
      </c>
      <c r="I5080" t="inlineStr">
        <is>
          <t>Fellowes Strictly Business Drawer File, Letter/Legal Size</t>
        </is>
      </c>
      <c r="J5080" s="8" t="n">
        <v>3</v>
      </c>
      <c r="K5080" s="10" t="n">
        <v>0.2</v>
      </c>
      <c r="L5080" s="11" t="n">
        <v>338.04</v>
      </c>
      <c r="M5080" s="11">
        <f>L5080-N5080</f>
        <v>371.84400000000005</v>
      </c>
      <c r="N5080" s="11" t="n">
        <v>-33.804</v>
      </c>
      <c r="O5080">
        <f>IF(L5080=0,"—",N5080/L5080)</f>
        <v>-0.1</v>
      </c>
      <c r="P5080" t="inlineStr">
        <is>
          <t>Central</t>
        </is>
      </c>
      <c r="Q5080" t="inlineStr">
        <is>
          <t>Consumer</t>
        </is>
      </c>
    </row>
    <row r="5081">
      <c r="A5081" s="8" t="n">
        <v>4823</v>
      </c>
      <c r="B5081" t="inlineStr">
        <is>
          <t>CA-2016-134222</t>
        </is>
      </c>
      <c r="C5081" s="9" t="n">
        <v>42561</v>
      </c>
      <c r="D5081" s="8" t="n">
        <v>2016</v>
      </c>
      <c r="E5081" s="8" t="n">
        <v>7</v>
      </c>
      <c r="F5081" t="inlineStr">
        <is>
          <t>2016-07</t>
        </is>
      </c>
      <c r="G5081" t="inlineStr">
        <is>
          <t>Office Supplies</t>
        </is>
      </c>
      <c r="H5081" t="inlineStr">
        <is>
          <t>Binders</t>
        </is>
      </c>
      <c r="I5081" t="inlineStr">
        <is>
          <t>GBC Standard Therm-A-Bind Covers</t>
        </is>
      </c>
      <c r="J5081" s="8" t="n">
        <v>6</v>
      </c>
      <c r="K5081" s="10" t="n">
        <v>0.7</v>
      </c>
      <c r="L5081" s="11" t="n">
        <v>44.856</v>
      </c>
      <c r="M5081" s="11">
        <f>L5081-N5081</f>
        <v>80.74080000000001</v>
      </c>
      <c r="N5081" s="11" t="n">
        <v>-35.8848</v>
      </c>
      <c r="O5081">
        <f>IF(L5081=0,"—",N5081/L5081)</f>
        <v>-0.7999999999999999</v>
      </c>
      <c r="P5081" t="inlineStr">
        <is>
          <t>West</t>
        </is>
      </c>
      <c r="Q5081" t="inlineStr">
        <is>
          <t>Home Office</t>
        </is>
      </c>
    </row>
    <row r="5082">
      <c r="A5082" s="8" t="n">
        <v>478</v>
      </c>
      <c r="B5082" t="inlineStr">
        <is>
          <t>CA-2016-103891</t>
        </is>
      </c>
      <c r="C5082" s="9" t="n">
        <v>42563</v>
      </c>
      <c r="D5082" s="8" t="n">
        <v>2016</v>
      </c>
      <c r="E5082" s="8" t="n">
        <v>7</v>
      </c>
      <c r="F5082" t="inlineStr">
        <is>
          <t>2016-07</t>
        </is>
      </c>
      <c r="G5082" t="inlineStr">
        <is>
          <t>Technology</t>
        </is>
      </c>
      <c r="H5082" t="inlineStr">
        <is>
          <t>Phones</t>
        </is>
      </c>
      <c r="I5082" t="inlineStr">
        <is>
          <t>Cisco SPA525G2 IP Phone - Wireless</t>
        </is>
      </c>
      <c r="J5082" s="8" t="n">
        <v>6</v>
      </c>
      <c r="K5082" s="10" t="n">
        <v>0.2</v>
      </c>
      <c r="L5082" s="11" t="n">
        <v>95.76000000000001</v>
      </c>
      <c r="M5082" s="11">
        <f>L5082-N5082</f>
        <v>88.578</v>
      </c>
      <c r="N5082" s="11" t="n">
        <v>7.182</v>
      </c>
      <c r="O5082">
        <f>IF(L5082=0,"—",N5082/L5082)</f>
        <v>0.075</v>
      </c>
      <c r="P5082" t="inlineStr">
        <is>
          <t>West</t>
        </is>
      </c>
      <c r="Q5082" t="inlineStr">
        <is>
          <t>Corporate</t>
        </is>
      </c>
    </row>
    <row r="5083">
      <c r="A5083" s="8" t="n">
        <v>6666</v>
      </c>
      <c r="B5083" t="inlineStr">
        <is>
          <t>CA-2016-115483</t>
        </is>
      </c>
      <c r="C5083" s="9" t="n">
        <v>42565</v>
      </c>
      <c r="D5083" s="8" t="n">
        <v>2016</v>
      </c>
      <c r="E5083" s="8" t="n">
        <v>7</v>
      </c>
      <c r="F5083" t="inlineStr">
        <is>
          <t>2016-07</t>
        </is>
      </c>
      <c r="G5083" t="inlineStr">
        <is>
          <t>Office Supplies</t>
        </is>
      </c>
      <c r="H5083" t="inlineStr">
        <is>
          <t>Paper</t>
        </is>
      </c>
      <c r="I5083" t="inlineStr">
        <is>
          <t>Xerox 1914</t>
        </is>
      </c>
      <c r="J5083" s="8" t="n">
        <v>5</v>
      </c>
      <c r="K5083" s="10" t="n">
        <v>0.2</v>
      </c>
      <c r="L5083" s="11" t="n">
        <v>219.84</v>
      </c>
      <c r="M5083" s="11">
        <f>L5083-N5083</f>
        <v>140.14800000000002</v>
      </c>
      <c r="N5083" s="11" t="n">
        <v>79.69199999999999</v>
      </c>
      <c r="O5083">
        <f>IF(L5083=0,"—",N5083/L5083)</f>
        <v>0.3625</v>
      </c>
      <c r="P5083" t="inlineStr">
        <is>
          <t>Central</t>
        </is>
      </c>
      <c r="Q5083" t="inlineStr">
        <is>
          <t>Consumer</t>
        </is>
      </c>
    </row>
    <row r="5084">
      <c r="A5084" s="8" t="n">
        <v>599</v>
      </c>
      <c r="B5084" t="inlineStr">
        <is>
          <t>CA-2016-120180</t>
        </is>
      </c>
      <c r="C5084" s="9" t="n">
        <v>42565</v>
      </c>
      <c r="D5084" s="8" t="n">
        <v>2016</v>
      </c>
      <c r="E5084" s="8" t="n">
        <v>7</v>
      </c>
      <c r="F5084" t="inlineStr">
        <is>
          <t>2016-07</t>
        </is>
      </c>
      <c r="G5084" t="inlineStr">
        <is>
          <t>Office Supplies</t>
        </is>
      </c>
      <c r="H5084" t="inlineStr">
        <is>
          <t>Supplies</t>
        </is>
      </c>
      <c r="I5084" t="inlineStr">
        <is>
          <t>Acme Stainless Steel Office Snips</t>
        </is>
      </c>
      <c r="J5084" s="8" t="n">
        <v>2</v>
      </c>
      <c r="K5084" s="10" t="n">
        <v>0.2</v>
      </c>
      <c r="L5084" s="11" t="n">
        <v>11.632</v>
      </c>
      <c r="M5084" s="11">
        <f>L5084-N5084</f>
        <v>10.6142</v>
      </c>
      <c r="N5084" s="11" t="n">
        <v>1.0178</v>
      </c>
      <c r="O5084">
        <f>IF(L5084=0,"—",N5084/L5084)</f>
        <v>0.08750000000000001</v>
      </c>
      <c r="P5084" t="inlineStr">
        <is>
          <t>East</t>
        </is>
      </c>
      <c r="Q5084" t="inlineStr">
        <is>
          <t>Consumer</t>
        </is>
      </c>
    </row>
    <row r="5085">
      <c r="A5085" s="8" t="n">
        <v>1210</v>
      </c>
      <c r="B5085" t="inlineStr">
        <is>
          <t>CA-2016-137050</t>
        </is>
      </c>
      <c r="C5085" s="9" t="n">
        <v>42565</v>
      </c>
      <c r="D5085" s="8" t="n">
        <v>2016</v>
      </c>
      <c r="E5085" s="8" t="n">
        <v>7</v>
      </c>
      <c r="F5085" t="inlineStr">
        <is>
          <t>2016-07</t>
        </is>
      </c>
      <c r="G5085" t="inlineStr">
        <is>
          <t>Office Supplies</t>
        </is>
      </c>
      <c r="H5085" t="inlineStr">
        <is>
          <t>Art</t>
        </is>
      </c>
      <c r="I5085" t="inlineStr">
        <is>
          <t>Newell 315</t>
        </is>
      </c>
      <c r="J5085" s="8" t="n">
        <v>7</v>
      </c>
      <c r="K5085" s="10" t="n">
        <v>0</v>
      </c>
      <c r="L5085" s="11" t="n">
        <v>41.86</v>
      </c>
      <c r="M5085" s="11">
        <f>L5085-N5085</f>
        <v>31.395</v>
      </c>
      <c r="N5085" s="11" t="n">
        <v>10.465</v>
      </c>
      <c r="O5085">
        <f>IF(L5085=0,"—",N5085/L5085)</f>
        <v>0.25</v>
      </c>
      <c r="P5085" t="inlineStr">
        <is>
          <t>East</t>
        </is>
      </c>
      <c r="Q5085" t="inlineStr">
        <is>
          <t>Corporate</t>
        </is>
      </c>
    </row>
    <row r="5086">
      <c r="A5086" s="8" t="n">
        <v>1209</v>
      </c>
      <c r="B5086" t="inlineStr">
        <is>
          <t>CA-2016-137050</t>
        </is>
      </c>
      <c r="C5086" s="9" t="n">
        <v>42565</v>
      </c>
      <c r="D5086" s="8" t="n">
        <v>2016</v>
      </c>
      <c r="E5086" s="8" t="n">
        <v>7</v>
      </c>
      <c r="F5086" t="inlineStr">
        <is>
          <t>2016-07</t>
        </is>
      </c>
      <c r="G5086" t="inlineStr">
        <is>
          <t>Office Supplies</t>
        </is>
      </c>
      <c r="H5086" t="inlineStr">
        <is>
          <t>Fasteners</t>
        </is>
      </c>
      <c r="I5086" t="inlineStr">
        <is>
          <t>Ideal Clamps</t>
        </is>
      </c>
      <c r="J5086" s="8" t="n">
        <v>7</v>
      </c>
      <c r="K5086" s="10" t="n">
        <v>0</v>
      </c>
      <c r="L5086" s="11" t="n">
        <v>14.07</v>
      </c>
      <c r="M5086" s="11">
        <f>L5086-N5086</f>
        <v>7.1757</v>
      </c>
      <c r="N5086" s="11" t="n">
        <v>6.8943</v>
      </c>
      <c r="O5086">
        <f>IF(L5086=0,"—",N5086/L5086)</f>
        <v>0.49</v>
      </c>
      <c r="P5086" t="inlineStr">
        <is>
          <t>East</t>
        </is>
      </c>
      <c r="Q5086" t="inlineStr">
        <is>
          <t>Corporate</t>
        </is>
      </c>
    </row>
    <row r="5087">
      <c r="A5087" s="8" t="n">
        <v>1208</v>
      </c>
      <c r="B5087" t="inlineStr">
        <is>
          <t>CA-2016-137050</t>
        </is>
      </c>
      <c r="C5087" s="9" t="n">
        <v>42565</v>
      </c>
      <c r="D5087" s="8" t="n">
        <v>2016</v>
      </c>
      <c r="E5087" s="8" t="n">
        <v>7</v>
      </c>
      <c r="F5087" t="inlineStr">
        <is>
          <t>2016-07</t>
        </is>
      </c>
      <c r="G5087" t="inlineStr">
        <is>
          <t>Office Supplies</t>
        </is>
      </c>
      <c r="H5087" t="inlineStr">
        <is>
          <t>Binders</t>
        </is>
      </c>
      <c r="I5087" t="inlineStr">
        <is>
          <t>Acco Hanging Data Binders</t>
        </is>
      </c>
      <c r="J5087" s="8" t="n">
        <v>3</v>
      </c>
      <c r="K5087" s="10" t="n">
        <v>0.2</v>
      </c>
      <c r="L5087" s="11" t="n">
        <v>9.144</v>
      </c>
      <c r="M5087" s="11">
        <f>L5087-N5087</f>
        <v>5.9436</v>
      </c>
      <c r="N5087" s="11" t="n">
        <v>3.2004</v>
      </c>
      <c r="O5087">
        <f>IF(L5087=0,"—",N5087/L5087)</f>
        <v>0.35000000000000003</v>
      </c>
      <c r="P5087" t="inlineStr">
        <is>
          <t>East</t>
        </is>
      </c>
      <c r="Q5087" t="inlineStr">
        <is>
          <t>Corporate</t>
        </is>
      </c>
    </row>
    <row r="5088">
      <c r="A5088" s="8" t="n">
        <v>4682</v>
      </c>
      <c r="B5088" t="inlineStr">
        <is>
          <t>CA-2016-169215</t>
        </is>
      </c>
      <c r="C5088" s="9" t="n">
        <v>42565</v>
      </c>
      <c r="D5088" s="8" t="n">
        <v>2016</v>
      </c>
      <c r="E5088" s="8" t="n">
        <v>7</v>
      </c>
      <c r="F5088" t="inlineStr">
        <is>
          <t>2016-07</t>
        </is>
      </c>
      <c r="G5088" t="inlineStr">
        <is>
          <t>Office Supplies</t>
        </is>
      </c>
      <c r="H5088" t="inlineStr">
        <is>
          <t>Fasteners</t>
        </is>
      </c>
      <c r="I5088" t="inlineStr">
        <is>
          <t>Acco Hot Clips Clips to Go</t>
        </is>
      </c>
      <c r="J5088" s="8" t="n">
        <v>9</v>
      </c>
      <c r="K5088" s="10" t="n">
        <v>0</v>
      </c>
      <c r="L5088" s="11" t="n">
        <v>29.61</v>
      </c>
      <c r="M5088" s="11">
        <f>L5088-N5088</f>
        <v>16.2855</v>
      </c>
      <c r="N5088" s="11" t="n">
        <v>13.3245</v>
      </c>
      <c r="O5088">
        <f>IF(L5088=0,"—",N5088/L5088)</f>
        <v>0.45</v>
      </c>
      <c r="P5088" t="inlineStr">
        <is>
          <t>East</t>
        </is>
      </c>
      <c r="Q5088" t="inlineStr">
        <is>
          <t>Consumer</t>
        </is>
      </c>
    </row>
    <row r="5089">
      <c r="A5089" s="8" t="n">
        <v>6958</v>
      </c>
      <c r="B5089" t="inlineStr">
        <is>
          <t>CA-2016-157588</t>
        </is>
      </c>
      <c r="C5089" s="9" t="n">
        <v>42565</v>
      </c>
      <c r="D5089" s="8" t="n">
        <v>2016</v>
      </c>
      <c r="E5089" s="8" t="n">
        <v>7</v>
      </c>
      <c r="F5089" t="inlineStr">
        <is>
          <t>2016-07</t>
        </is>
      </c>
      <c r="G5089" t="inlineStr">
        <is>
          <t>Furniture</t>
        </is>
      </c>
      <c r="H5089" t="inlineStr">
        <is>
          <t>Furnishings</t>
        </is>
      </c>
      <c r="I5089" t="inlineStr">
        <is>
          <t>Howard Miller 13-3/4" Diameter Brushed Chrome Round Wall Clock</t>
        </is>
      </c>
      <c r="J5089" s="8" t="n">
        <v>1</v>
      </c>
      <c r="K5089" s="10" t="n">
        <v>0</v>
      </c>
      <c r="L5089" s="11" t="n">
        <v>51.75</v>
      </c>
      <c r="M5089" s="11">
        <f>L5089-N5089</f>
        <v>36.225</v>
      </c>
      <c r="N5089" s="11" t="n">
        <v>15.525</v>
      </c>
      <c r="O5089">
        <f>IF(L5089=0,"—",N5089/L5089)</f>
        <v>0.3</v>
      </c>
      <c r="P5089" t="inlineStr">
        <is>
          <t>South</t>
        </is>
      </c>
      <c r="Q5089" t="inlineStr">
        <is>
          <t>Consumer</t>
        </is>
      </c>
    </row>
    <row r="5090">
      <c r="A5090" s="8" t="n">
        <v>7224</v>
      </c>
      <c r="B5090" t="inlineStr">
        <is>
          <t>CA-2016-109953</t>
        </is>
      </c>
      <c r="C5090" s="9" t="n">
        <v>42565</v>
      </c>
      <c r="D5090" s="8" t="n">
        <v>2016</v>
      </c>
      <c r="E5090" s="8" t="n">
        <v>7</v>
      </c>
      <c r="F5090" t="inlineStr">
        <is>
          <t>2016-07</t>
        </is>
      </c>
      <c r="G5090" t="inlineStr">
        <is>
          <t>Technology</t>
        </is>
      </c>
      <c r="H5090" t="inlineStr">
        <is>
          <t>Phones</t>
        </is>
      </c>
      <c r="I5090" t="inlineStr">
        <is>
          <t>Panasonic Kx-TS550</t>
        </is>
      </c>
      <c r="J5090" s="8" t="n">
        <v>3</v>
      </c>
      <c r="K5090" s="10" t="n">
        <v>0.2</v>
      </c>
      <c r="L5090" s="11" t="n">
        <v>110.376</v>
      </c>
      <c r="M5090" s="11">
        <f>L5090-N5090</f>
        <v>97.95870000000001</v>
      </c>
      <c r="N5090" s="11" t="n">
        <v>12.4173</v>
      </c>
      <c r="O5090">
        <f>IF(L5090=0,"—",N5090/L5090)</f>
        <v>0.11249999999999999</v>
      </c>
      <c r="P5090" t="inlineStr">
        <is>
          <t>West</t>
        </is>
      </c>
      <c r="Q5090" t="inlineStr">
        <is>
          <t>Consumer</t>
        </is>
      </c>
    </row>
    <row r="5091">
      <c r="A5091" s="8" t="n">
        <v>2187</v>
      </c>
      <c r="B5091" t="inlineStr">
        <is>
          <t>CA-2016-101378</t>
        </is>
      </c>
      <c r="C5091" s="9" t="n">
        <v>42565</v>
      </c>
      <c r="D5091" s="8" t="n">
        <v>2016</v>
      </c>
      <c r="E5091" s="8" t="n">
        <v>7</v>
      </c>
      <c r="F5091" t="inlineStr">
        <is>
          <t>2016-07</t>
        </is>
      </c>
      <c r="G5091" t="inlineStr">
        <is>
          <t>Technology</t>
        </is>
      </c>
      <c r="H5091" t="inlineStr">
        <is>
          <t>Accessories</t>
        </is>
      </c>
      <c r="I5091" t="inlineStr">
        <is>
          <t>HP Standard 104 key PS/2 Keyboard</t>
        </is>
      </c>
      <c r="J5091" s="8" t="n">
        <v>2</v>
      </c>
      <c r="K5091" s="10" t="n">
        <v>0</v>
      </c>
      <c r="L5091" s="11" t="n">
        <v>29</v>
      </c>
      <c r="M5091" s="11">
        <f>L5091-N5091</f>
        <v>21.75</v>
      </c>
      <c r="N5091" s="11" t="n">
        <v>7.25</v>
      </c>
      <c r="O5091">
        <f>IF(L5091=0,"—",N5091/L5091)</f>
        <v>0.25</v>
      </c>
      <c r="P5091" t="inlineStr">
        <is>
          <t>South</t>
        </is>
      </c>
      <c r="Q5091" t="inlineStr">
        <is>
          <t>Consumer</t>
        </is>
      </c>
    </row>
    <row r="5092">
      <c r="A5092" s="8" t="n">
        <v>7225</v>
      </c>
      <c r="B5092" t="inlineStr">
        <is>
          <t>CA-2016-109953</t>
        </is>
      </c>
      <c r="C5092" s="9" t="n">
        <v>42565</v>
      </c>
      <c r="D5092" s="8" t="n">
        <v>2016</v>
      </c>
      <c r="E5092" s="8" t="n">
        <v>7</v>
      </c>
      <c r="F5092" t="inlineStr">
        <is>
          <t>2016-07</t>
        </is>
      </c>
      <c r="G5092" t="inlineStr">
        <is>
          <t>Office Supplies</t>
        </is>
      </c>
      <c r="H5092" t="inlineStr">
        <is>
          <t>Appliances</t>
        </is>
      </c>
      <c r="I5092" t="inlineStr">
        <is>
          <t>Holmes 99% HEPA Air Purifier</t>
        </is>
      </c>
      <c r="J5092" s="8" t="n">
        <v>7</v>
      </c>
      <c r="K5092" s="10" t="n">
        <v>0</v>
      </c>
      <c r="L5092" s="11" t="n">
        <v>151.62</v>
      </c>
      <c r="M5092" s="11">
        <f>L5092-N5092</f>
        <v>101.5854</v>
      </c>
      <c r="N5092" s="11" t="n">
        <v>50.0346</v>
      </c>
      <c r="O5092">
        <f>IF(L5092=0,"—",N5092/L5092)</f>
        <v>0.32999999999999996</v>
      </c>
      <c r="P5092" t="inlineStr">
        <is>
          <t>West</t>
        </is>
      </c>
      <c r="Q5092" t="inlineStr">
        <is>
          <t>Consumer</t>
        </is>
      </c>
    </row>
    <row r="5093">
      <c r="A5093" s="8" t="n">
        <v>542</v>
      </c>
      <c r="B5093" t="inlineStr">
        <is>
          <t>CA-2016-136924</t>
        </is>
      </c>
      <c r="C5093" s="9" t="n">
        <v>42565</v>
      </c>
      <c r="D5093" s="8" t="n">
        <v>2016</v>
      </c>
      <c r="E5093" s="8" t="n">
        <v>7</v>
      </c>
      <c r="F5093" t="inlineStr">
        <is>
          <t>2016-07</t>
        </is>
      </c>
      <c r="G5093" t="inlineStr">
        <is>
          <t>Technology</t>
        </is>
      </c>
      <c r="H5093" t="inlineStr">
        <is>
          <t>Phones</t>
        </is>
      </c>
      <c r="I5093" t="inlineStr">
        <is>
          <t>LG Electronics Tone+ HBS-730 Bluetooth Headset</t>
        </is>
      </c>
      <c r="J5093" s="8" t="n">
        <v>8</v>
      </c>
      <c r="K5093" s="10" t="n">
        <v>0.2</v>
      </c>
      <c r="L5093" s="11" t="n">
        <v>380.864</v>
      </c>
      <c r="M5093" s="11">
        <f>L5093-N5093</f>
        <v>342.7776</v>
      </c>
      <c r="N5093" s="11" t="n">
        <v>38.0864</v>
      </c>
      <c r="O5093">
        <f>IF(L5093=0,"—",N5093/L5093)</f>
        <v>0.1</v>
      </c>
      <c r="P5093" t="inlineStr">
        <is>
          <t>West</t>
        </is>
      </c>
      <c r="Q5093" t="inlineStr">
        <is>
          <t>Corporate</t>
        </is>
      </c>
    </row>
    <row r="5094">
      <c r="A5094" s="8" t="n">
        <v>2154</v>
      </c>
      <c r="B5094" t="inlineStr">
        <is>
          <t>CA-2016-117282</t>
        </is>
      </c>
      <c r="C5094" s="9" t="n">
        <v>42565</v>
      </c>
      <c r="D5094" s="8" t="n">
        <v>2016</v>
      </c>
      <c r="E5094" s="8" t="n">
        <v>7</v>
      </c>
      <c r="F5094" t="inlineStr">
        <is>
          <t>2016-07</t>
        </is>
      </c>
      <c r="G5094" t="inlineStr">
        <is>
          <t>Office Supplies</t>
        </is>
      </c>
      <c r="H5094" t="inlineStr">
        <is>
          <t>Binders</t>
        </is>
      </c>
      <c r="I5094" t="inlineStr">
        <is>
          <t>GBC Standard Plastic Binding Systems Combs</t>
        </is>
      </c>
      <c r="J5094" s="8" t="n">
        <v>2</v>
      </c>
      <c r="K5094" s="10" t="n">
        <v>0.2</v>
      </c>
      <c r="L5094" s="11" t="n">
        <v>14.16</v>
      </c>
      <c r="M5094" s="11">
        <f>L5094-N5094</f>
        <v>9.027000000000001</v>
      </c>
      <c r="N5094" s="11" t="n">
        <v>5.133</v>
      </c>
      <c r="O5094">
        <f>IF(L5094=0,"—",N5094/L5094)</f>
        <v>0.3625</v>
      </c>
      <c r="P5094" t="inlineStr">
        <is>
          <t>East</t>
        </is>
      </c>
      <c r="Q5094" t="inlineStr">
        <is>
          <t>Corporate</t>
        </is>
      </c>
    </row>
    <row r="5095">
      <c r="A5095" s="8" t="n">
        <v>1211</v>
      </c>
      <c r="B5095" t="inlineStr">
        <is>
          <t>CA-2016-137050</t>
        </is>
      </c>
      <c r="C5095" s="9" t="n">
        <v>42565</v>
      </c>
      <c r="D5095" s="8" t="n">
        <v>2016</v>
      </c>
      <c r="E5095" s="8" t="n">
        <v>7</v>
      </c>
      <c r="F5095" t="inlineStr">
        <is>
          <t>2016-07</t>
        </is>
      </c>
      <c r="G5095" t="inlineStr">
        <is>
          <t>Office Supplies</t>
        </is>
      </c>
      <c r="H5095" t="inlineStr">
        <is>
          <t>Binders</t>
        </is>
      </c>
      <c r="I5095" t="inlineStr">
        <is>
          <t>Pressboard Data Binders by Wilson Jones</t>
        </is>
      </c>
      <c r="J5095" s="8" t="n">
        <v>2</v>
      </c>
      <c r="K5095" s="10" t="n">
        <v>0.2</v>
      </c>
      <c r="L5095" s="11" t="n">
        <v>8.544</v>
      </c>
      <c r="M5095" s="11">
        <f>L5095-N5095</f>
        <v>5.660400000000001</v>
      </c>
      <c r="N5095" s="11" t="n">
        <v>2.8836</v>
      </c>
      <c r="O5095">
        <f>IF(L5095=0,"—",N5095/L5095)</f>
        <v>0.33749999999999997</v>
      </c>
      <c r="P5095" t="inlineStr">
        <is>
          <t>East</t>
        </is>
      </c>
      <c r="Q5095" t="inlineStr">
        <is>
          <t>Corporate</t>
        </is>
      </c>
    </row>
    <row r="5096">
      <c r="A5096" s="8" t="n">
        <v>1212</v>
      </c>
      <c r="B5096" t="inlineStr">
        <is>
          <t>CA-2016-137050</t>
        </is>
      </c>
      <c r="C5096" s="9" t="n">
        <v>42565</v>
      </c>
      <c r="D5096" s="8" t="n">
        <v>2016</v>
      </c>
      <c r="E5096" s="8" t="n">
        <v>7</v>
      </c>
      <c r="F5096" t="inlineStr">
        <is>
          <t>2016-07</t>
        </is>
      </c>
      <c r="G5096" t="inlineStr">
        <is>
          <t>Furniture</t>
        </is>
      </c>
      <c r="H5096" t="inlineStr">
        <is>
          <t>Bookcases</t>
        </is>
      </c>
      <c r="I5096" t="inlineStr">
        <is>
          <t>O'Sullivan 2-Door Barrister Bookcase in Odessa Pine</t>
        </is>
      </c>
      <c r="J5096" s="8" t="n">
        <v>4</v>
      </c>
      <c r="K5096" s="10" t="n">
        <v>0.2</v>
      </c>
      <c r="L5096" s="11" t="n">
        <v>579.136</v>
      </c>
      <c r="M5096" s="11">
        <f>L5096-N5096</f>
        <v>557.4184</v>
      </c>
      <c r="N5096" s="11" t="n">
        <v>21.7176</v>
      </c>
      <c r="O5096">
        <f>IF(L5096=0,"—",N5096/L5096)</f>
        <v>0.037500000000000006</v>
      </c>
      <c r="P5096" t="inlineStr">
        <is>
          <t>East</t>
        </is>
      </c>
      <c r="Q5096" t="inlineStr">
        <is>
          <t>Corporate</t>
        </is>
      </c>
    </row>
    <row r="5097">
      <c r="A5097" s="8" t="n">
        <v>6957</v>
      </c>
      <c r="B5097" t="inlineStr">
        <is>
          <t>CA-2016-157588</t>
        </is>
      </c>
      <c r="C5097" s="9" t="n">
        <v>42565</v>
      </c>
      <c r="D5097" s="8" t="n">
        <v>2016</v>
      </c>
      <c r="E5097" s="8" t="n">
        <v>7</v>
      </c>
      <c r="F5097" t="inlineStr">
        <is>
          <t>2016-07</t>
        </is>
      </c>
      <c r="G5097" t="inlineStr">
        <is>
          <t>Office Supplies</t>
        </is>
      </c>
      <c r="H5097" t="inlineStr">
        <is>
          <t>Binders</t>
        </is>
      </c>
      <c r="I5097" t="inlineStr">
        <is>
          <t>Cardinal Holdit Data Disk Pockets</t>
        </is>
      </c>
      <c r="J5097" s="8" t="n">
        <v>5</v>
      </c>
      <c r="K5097" s="10" t="n">
        <v>0</v>
      </c>
      <c r="L5097" s="11" t="n">
        <v>36.4</v>
      </c>
      <c r="M5097" s="11">
        <f>L5097-N5097</f>
        <v>19.291999999999998</v>
      </c>
      <c r="N5097" s="11" t="n">
        <v>17.108</v>
      </c>
      <c r="O5097">
        <f>IF(L5097=0,"—",N5097/L5097)</f>
        <v>0.47000000000000003</v>
      </c>
      <c r="P5097" t="inlineStr">
        <is>
          <t>South</t>
        </is>
      </c>
      <c r="Q5097" t="inlineStr">
        <is>
          <t>Consumer</t>
        </is>
      </c>
    </row>
    <row r="5098">
      <c r="A5098" s="8" t="n">
        <v>1207</v>
      </c>
      <c r="B5098" t="inlineStr">
        <is>
          <t>CA-2016-137050</t>
        </is>
      </c>
      <c r="C5098" s="9" t="n">
        <v>42565</v>
      </c>
      <c r="D5098" s="8" t="n">
        <v>2016</v>
      </c>
      <c r="E5098" s="8" t="n">
        <v>7</v>
      </c>
      <c r="F5098" t="inlineStr">
        <is>
          <t>2016-07</t>
        </is>
      </c>
      <c r="G5098" t="inlineStr">
        <is>
          <t>Office Supplies</t>
        </is>
      </c>
      <c r="H5098" t="inlineStr">
        <is>
          <t>Storage</t>
        </is>
      </c>
      <c r="I5098" t="inlineStr">
        <is>
          <t>Personal Folder Holder, Ebony</t>
        </is>
      </c>
      <c r="J5098" s="8" t="n">
        <v>1</v>
      </c>
      <c r="K5098" s="10" t="n">
        <v>0</v>
      </c>
      <c r="L5098" s="11" t="n">
        <v>11.21</v>
      </c>
      <c r="M5098" s="11">
        <f>L5098-N5098</f>
        <v>7.847000000000001</v>
      </c>
      <c r="N5098" s="11" t="n">
        <v>3.363</v>
      </c>
      <c r="O5098">
        <f>IF(L5098=0,"—",N5098/L5098)</f>
        <v>0.3</v>
      </c>
      <c r="P5098" t="inlineStr">
        <is>
          <t>East</t>
        </is>
      </c>
      <c r="Q5098" t="inlineStr">
        <is>
          <t>Corporate</t>
        </is>
      </c>
    </row>
    <row r="5099">
      <c r="A5099" s="8" t="n">
        <v>7226</v>
      </c>
      <c r="B5099" t="inlineStr">
        <is>
          <t>CA-2016-109953</t>
        </is>
      </c>
      <c r="C5099" s="9" t="n">
        <v>42565</v>
      </c>
      <c r="D5099" s="8" t="n">
        <v>2016</v>
      </c>
      <c r="E5099" s="8" t="n">
        <v>7</v>
      </c>
      <c r="F5099" t="inlineStr">
        <is>
          <t>2016-07</t>
        </is>
      </c>
      <c r="G5099" t="inlineStr">
        <is>
          <t>Furniture</t>
        </is>
      </c>
      <c r="H5099" t="inlineStr">
        <is>
          <t>Furnishings</t>
        </is>
      </c>
      <c r="I5099" t="inlineStr">
        <is>
          <t>Deflect-O Glasstique Clear Desk Accessories</t>
        </is>
      </c>
      <c r="J5099" s="8" t="n">
        <v>4</v>
      </c>
      <c r="K5099" s="10" t="n">
        <v>0</v>
      </c>
      <c r="L5099" s="11" t="n">
        <v>30.8</v>
      </c>
      <c r="M5099" s="11">
        <f>L5099-N5099</f>
        <v>20.636000000000003</v>
      </c>
      <c r="N5099" s="11" t="n">
        <v>10.164</v>
      </c>
      <c r="O5099">
        <f>IF(L5099=0,"—",N5099/L5099)</f>
        <v>0.32999999999999996</v>
      </c>
      <c r="P5099" t="inlineStr">
        <is>
          <t>West</t>
        </is>
      </c>
      <c r="Q5099" t="inlineStr">
        <is>
          <t>Consumer</t>
        </is>
      </c>
    </row>
    <row r="5100">
      <c r="A5100" s="8" t="n">
        <v>1306</v>
      </c>
      <c r="B5100" t="inlineStr">
        <is>
          <t>CA-2016-101966</t>
        </is>
      </c>
      <c r="C5100" s="9" t="n">
        <v>42565</v>
      </c>
      <c r="D5100" s="8" t="n">
        <v>2016</v>
      </c>
      <c r="E5100" s="8" t="n">
        <v>7</v>
      </c>
      <c r="F5100" t="inlineStr">
        <is>
          <t>2016-07</t>
        </is>
      </c>
      <c r="G5100" t="inlineStr">
        <is>
          <t>Technology</t>
        </is>
      </c>
      <c r="H5100" t="inlineStr">
        <is>
          <t>Phones</t>
        </is>
      </c>
      <c r="I5100" t="inlineStr">
        <is>
          <t>Blue Parrot B250XT Professional Grade Wireless Bluetooth Headset with</t>
        </is>
      </c>
      <c r="J5100" s="8" t="n">
        <v>7</v>
      </c>
      <c r="K5100" s="10" t="n">
        <v>0.2</v>
      </c>
      <c r="L5100" s="11" t="n">
        <v>419.944</v>
      </c>
      <c r="M5100" s="11">
        <f>L5100-N5100</f>
        <v>367.451</v>
      </c>
      <c r="N5100" s="11" t="n">
        <v>52.493</v>
      </c>
      <c r="O5100">
        <f>IF(L5100=0,"—",N5100/L5100)</f>
        <v>0.125</v>
      </c>
      <c r="P5100" t="inlineStr">
        <is>
          <t>Central</t>
        </is>
      </c>
      <c r="Q5100" t="inlineStr">
        <is>
          <t>Consumer</t>
        </is>
      </c>
    </row>
    <row r="5101">
      <c r="A5101" s="8" t="n">
        <v>2238</v>
      </c>
      <c r="B5101" t="inlineStr">
        <is>
          <t>CA-2016-122322</t>
        </is>
      </c>
      <c r="C5101" s="9" t="n">
        <v>42566</v>
      </c>
      <c r="D5101" s="8" t="n">
        <v>2016</v>
      </c>
      <c r="E5101" s="8" t="n">
        <v>7</v>
      </c>
      <c r="F5101" t="inlineStr">
        <is>
          <t>2016-07</t>
        </is>
      </c>
      <c r="G5101" t="inlineStr">
        <is>
          <t>Office Supplies</t>
        </is>
      </c>
      <c r="H5101" t="inlineStr">
        <is>
          <t>Supplies</t>
        </is>
      </c>
      <c r="I5101" t="inlineStr">
        <is>
          <t>Fiskars Home &amp; Office Scissors</t>
        </is>
      </c>
      <c r="J5101" s="8" t="n">
        <v>5</v>
      </c>
      <c r="K5101" s="10" t="n">
        <v>0</v>
      </c>
      <c r="L5101" s="11" t="n">
        <v>44.4</v>
      </c>
      <c r="M5101" s="11">
        <f>L5101-N5101</f>
        <v>31.967999999999996</v>
      </c>
      <c r="N5101" s="11" t="n">
        <v>12.432</v>
      </c>
      <c r="O5101">
        <f>IF(L5101=0,"—",N5101/L5101)</f>
        <v>0.28</v>
      </c>
      <c r="P5101" t="inlineStr">
        <is>
          <t>West</t>
        </is>
      </c>
      <c r="Q5101" t="inlineStr">
        <is>
          <t>Home Office</t>
        </is>
      </c>
    </row>
    <row r="5102">
      <c r="A5102" s="8" t="n">
        <v>7932</v>
      </c>
      <c r="B5102" t="inlineStr">
        <is>
          <t>US-2016-168095</t>
        </is>
      </c>
      <c r="C5102" s="9" t="n">
        <v>42566</v>
      </c>
      <c r="D5102" s="8" t="n">
        <v>2016</v>
      </c>
      <c r="E5102" s="8" t="n">
        <v>7</v>
      </c>
      <c r="F5102" t="inlineStr">
        <is>
          <t>2016-07</t>
        </is>
      </c>
      <c r="G5102" t="inlineStr">
        <is>
          <t>Furniture</t>
        </is>
      </c>
      <c r="H5102" t="inlineStr">
        <is>
          <t>Chairs</t>
        </is>
      </c>
      <c r="I5102" t="inlineStr">
        <is>
          <t>Bevis Steel Folding Chairs</t>
        </is>
      </c>
      <c r="J5102" s="8" t="n">
        <v>3</v>
      </c>
      <c r="K5102" s="10" t="n">
        <v>0.2</v>
      </c>
      <c r="L5102" s="11" t="n">
        <v>230.28</v>
      </c>
      <c r="M5102" s="11">
        <f>L5102-N5102</f>
        <v>207.252</v>
      </c>
      <c r="N5102" s="11" t="n">
        <v>23.028</v>
      </c>
      <c r="O5102">
        <f>IF(L5102=0,"—",N5102/L5102)</f>
        <v>0.09999999999999999</v>
      </c>
      <c r="P5102" t="inlineStr">
        <is>
          <t>West</t>
        </is>
      </c>
      <c r="Q5102" t="inlineStr">
        <is>
          <t>Corporate</t>
        </is>
      </c>
    </row>
    <row r="5103">
      <c r="A5103" s="8" t="n">
        <v>7933</v>
      </c>
      <c r="B5103" t="inlineStr">
        <is>
          <t>US-2016-168095</t>
        </is>
      </c>
      <c r="C5103" s="9" t="n">
        <v>42566</v>
      </c>
      <c r="D5103" s="8" t="n">
        <v>2016</v>
      </c>
      <c r="E5103" s="8" t="n">
        <v>7</v>
      </c>
      <c r="F5103" t="inlineStr">
        <is>
          <t>2016-07</t>
        </is>
      </c>
      <c r="G5103" t="inlineStr">
        <is>
          <t>Office Supplies</t>
        </is>
      </c>
      <c r="H5103" t="inlineStr">
        <is>
          <t>Paper</t>
        </is>
      </c>
      <c r="I5103" t="inlineStr">
        <is>
          <t>Xerox 1909</t>
        </is>
      </c>
      <c r="J5103" s="8" t="n">
        <v>5</v>
      </c>
      <c r="K5103" s="10" t="n">
        <v>0.2</v>
      </c>
      <c r="L5103" s="11" t="n">
        <v>105.52</v>
      </c>
      <c r="M5103" s="11">
        <f>L5103-N5103</f>
        <v>71.226</v>
      </c>
      <c r="N5103" s="11" t="n">
        <v>34.294</v>
      </c>
      <c r="O5103">
        <f>IF(L5103=0,"—",N5103/L5103)</f>
        <v>0.32499999999999996</v>
      </c>
      <c r="P5103" t="inlineStr">
        <is>
          <t>West</t>
        </is>
      </c>
      <c r="Q5103" t="inlineStr">
        <is>
          <t>Corporate</t>
        </is>
      </c>
    </row>
    <row r="5104">
      <c r="A5104" s="8" t="n">
        <v>6965</v>
      </c>
      <c r="B5104" t="inlineStr">
        <is>
          <t>CA-2016-157161</t>
        </is>
      </c>
      <c r="C5104" s="9" t="n">
        <v>42567</v>
      </c>
      <c r="D5104" s="8" t="n">
        <v>2016</v>
      </c>
      <c r="E5104" s="8" t="n">
        <v>7</v>
      </c>
      <c r="F5104" t="inlineStr">
        <is>
          <t>2016-07</t>
        </is>
      </c>
      <c r="G5104" t="inlineStr">
        <is>
          <t>Office Supplies</t>
        </is>
      </c>
      <c r="H5104" t="inlineStr">
        <is>
          <t>Binders</t>
        </is>
      </c>
      <c r="I5104" t="inlineStr">
        <is>
          <t>Wilson Jones Turn Tabs Binder Tool for Ring Binders</t>
        </is>
      </c>
      <c r="J5104" s="8" t="n">
        <v>5</v>
      </c>
      <c r="K5104" s="10" t="n">
        <v>0</v>
      </c>
      <c r="L5104" s="11" t="n">
        <v>24.1</v>
      </c>
      <c r="M5104" s="11">
        <f>L5104-N5104</f>
        <v>13.014000000000001</v>
      </c>
      <c r="N5104" s="11" t="n">
        <v>11.086</v>
      </c>
      <c r="O5104">
        <f>IF(L5104=0,"—",N5104/L5104)</f>
        <v>0.45999999999999996</v>
      </c>
      <c r="P5104" t="inlineStr">
        <is>
          <t>South</t>
        </is>
      </c>
      <c r="Q5104" t="inlineStr">
        <is>
          <t>Corporate</t>
        </is>
      </c>
    </row>
    <row r="5105">
      <c r="A5105" s="8" t="n">
        <v>6964</v>
      </c>
      <c r="B5105" t="inlineStr">
        <is>
          <t>CA-2016-157161</t>
        </is>
      </c>
      <c r="C5105" s="9" t="n">
        <v>42567</v>
      </c>
      <c r="D5105" s="8" t="n">
        <v>2016</v>
      </c>
      <c r="E5105" s="8" t="n">
        <v>7</v>
      </c>
      <c r="F5105" t="inlineStr">
        <is>
          <t>2016-07</t>
        </is>
      </c>
      <c r="G5105" t="inlineStr">
        <is>
          <t>Office Supplies</t>
        </is>
      </c>
      <c r="H5105" t="inlineStr">
        <is>
          <t>Art</t>
        </is>
      </c>
      <c r="I5105" t="inlineStr">
        <is>
          <t>Eberhard Faber 3 1/2" Golf Pencils</t>
        </is>
      </c>
      <c r="J5105" s="8" t="n">
        <v>3</v>
      </c>
      <c r="K5105" s="10" t="n">
        <v>0</v>
      </c>
      <c r="L5105" s="11" t="n">
        <v>22.32</v>
      </c>
      <c r="M5105" s="11">
        <f>L5105-N5105</f>
        <v>16.740000000000002</v>
      </c>
      <c r="N5105" s="11" t="n">
        <v>5.58</v>
      </c>
      <c r="O5105">
        <f>IF(L5105=0,"—",N5105/L5105)</f>
        <v>0.25</v>
      </c>
      <c r="P5105" t="inlineStr">
        <is>
          <t>South</t>
        </is>
      </c>
      <c r="Q5105" t="inlineStr">
        <is>
          <t>Corporate</t>
        </is>
      </c>
    </row>
    <row r="5106">
      <c r="A5106" s="8" t="n">
        <v>6963</v>
      </c>
      <c r="B5106" t="inlineStr">
        <is>
          <t>CA-2016-157161</t>
        </is>
      </c>
      <c r="C5106" s="9" t="n">
        <v>42567</v>
      </c>
      <c r="D5106" s="8" t="n">
        <v>2016</v>
      </c>
      <c r="E5106" s="8" t="n">
        <v>7</v>
      </c>
      <c r="F5106" t="inlineStr">
        <is>
          <t>2016-07</t>
        </is>
      </c>
      <c r="G5106" t="inlineStr">
        <is>
          <t>Office Supplies</t>
        </is>
      </c>
      <c r="H5106" t="inlineStr">
        <is>
          <t>Envelopes</t>
        </is>
      </c>
      <c r="I5106" t="inlineStr">
        <is>
          <t>Poly String Tie Envelopes</t>
        </is>
      </c>
      <c r="J5106" s="8" t="n">
        <v>5</v>
      </c>
      <c r="K5106" s="10" t="n">
        <v>0</v>
      </c>
      <c r="L5106" s="11" t="n">
        <v>10.2</v>
      </c>
      <c r="M5106" s="11">
        <f>L5106-N5106</f>
        <v>5.406</v>
      </c>
      <c r="N5106" s="11" t="n">
        <v>4.794</v>
      </c>
      <c r="O5106">
        <f>IF(L5106=0,"—",N5106/L5106)</f>
        <v>0.47</v>
      </c>
      <c r="P5106" t="inlineStr">
        <is>
          <t>South</t>
        </is>
      </c>
      <c r="Q5106" t="inlineStr">
        <is>
          <t>Corporate</t>
        </is>
      </c>
    </row>
    <row r="5107">
      <c r="A5107" s="8" t="n">
        <v>3365</v>
      </c>
      <c r="B5107" t="inlineStr">
        <is>
          <t>CA-2016-130050</t>
        </is>
      </c>
      <c r="C5107" s="9" t="n">
        <v>42567</v>
      </c>
      <c r="D5107" s="8" t="n">
        <v>2016</v>
      </c>
      <c r="E5107" s="8" t="n">
        <v>7</v>
      </c>
      <c r="F5107" t="inlineStr">
        <is>
          <t>2016-07</t>
        </is>
      </c>
      <c r="G5107" t="inlineStr">
        <is>
          <t>Furniture</t>
        </is>
      </c>
      <c r="H5107" t="inlineStr">
        <is>
          <t>Furnishings</t>
        </is>
      </c>
      <c r="I5107" t="inlineStr">
        <is>
          <t>Staple-based wall hangings</t>
        </is>
      </c>
      <c r="J5107" s="8" t="n">
        <v>3</v>
      </c>
      <c r="K5107" s="10" t="n">
        <v>0.6</v>
      </c>
      <c r="L5107" s="11" t="n">
        <v>9.552</v>
      </c>
      <c r="M5107" s="11">
        <f>L5107-N5107</f>
        <v>13.3728</v>
      </c>
      <c r="N5107" s="11" t="n">
        <v>-3.8208</v>
      </c>
      <c r="O5107">
        <f>IF(L5107=0,"—",N5107/L5107)</f>
        <v>-0.4</v>
      </c>
      <c r="P5107" t="inlineStr">
        <is>
          <t>Central</t>
        </is>
      </c>
      <c r="Q5107" t="inlineStr">
        <is>
          <t>Corporate</t>
        </is>
      </c>
    </row>
    <row r="5108">
      <c r="A5108" s="8" t="n">
        <v>189</v>
      </c>
      <c r="B5108" t="inlineStr">
        <is>
          <t>CA-2016-157000</t>
        </is>
      </c>
      <c r="C5108" s="9" t="n">
        <v>42567</v>
      </c>
      <c r="D5108" s="8" t="n">
        <v>2016</v>
      </c>
      <c r="E5108" s="8" t="n">
        <v>7</v>
      </c>
      <c r="F5108" t="inlineStr">
        <is>
          <t>2016-07</t>
        </is>
      </c>
      <c r="G5108" t="inlineStr">
        <is>
          <t>Office Supplies</t>
        </is>
      </c>
      <c r="H5108" t="inlineStr">
        <is>
          <t>Paper</t>
        </is>
      </c>
      <c r="I5108" t="inlineStr">
        <is>
          <t>Southworth 25% Cotton Antique Laid Paper &amp; Envelopes</t>
        </is>
      </c>
      <c r="J5108" s="8" t="n">
        <v>3</v>
      </c>
      <c r="K5108" s="10" t="n">
        <v>0.2</v>
      </c>
      <c r="L5108" s="11" t="n">
        <v>20.016</v>
      </c>
      <c r="M5108" s="11">
        <f>L5108-N5108</f>
        <v>13.761</v>
      </c>
      <c r="N5108" s="11" t="n">
        <v>6.255</v>
      </c>
      <c r="O5108">
        <f>IF(L5108=0,"—",N5108/L5108)</f>
        <v>0.3125</v>
      </c>
      <c r="P5108" t="inlineStr">
        <is>
          <t>Central</t>
        </is>
      </c>
      <c r="Q5108" t="inlineStr">
        <is>
          <t>Corporate</t>
        </is>
      </c>
    </row>
    <row r="5109">
      <c r="A5109" s="8" t="n">
        <v>6968</v>
      </c>
      <c r="B5109" t="inlineStr">
        <is>
          <t>CA-2016-157161</t>
        </is>
      </c>
      <c r="C5109" s="9" t="n">
        <v>42567</v>
      </c>
      <c r="D5109" s="8" t="n">
        <v>2016</v>
      </c>
      <c r="E5109" s="8" t="n">
        <v>7</v>
      </c>
      <c r="F5109" t="inlineStr">
        <is>
          <t>2016-07</t>
        </is>
      </c>
      <c r="G5109" t="inlineStr">
        <is>
          <t>Office Supplies</t>
        </is>
      </c>
      <c r="H5109" t="inlineStr">
        <is>
          <t>Paper</t>
        </is>
      </c>
      <c r="I5109" t="inlineStr">
        <is>
          <t>HP Office Paper (20Lb. and 87 Bright)</t>
        </is>
      </c>
      <c r="J5109" s="8" t="n">
        <v>9</v>
      </c>
      <c r="K5109" s="10" t="n">
        <v>0</v>
      </c>
      <c r="L5109" s="11" t="n">
        <v>60.12</v>
      </c>
      <c r="M5109" s="11">
        <f>L5109-N5109</f>
        <v>31.262399999999996</v>
      </c>
      <c r="N5109" s="11" t="n">
        <v>28.8576</v>
      </c>
      <c r="O5109">
        <f>IF(L5109=0,"—",N5109/L5109)</f>
        <v>0.48000000000000004</v>
      </c>
      <c r="P5109" t="inlineStr">
        <is>
          <t>South</t>
        </is>
      </c>
      <c r="Q5109" t="inlineStr">
        <is>
          <t>Corporate</t>
        </is>
      </c>
    </row>
    <row r="5110">
      <c r="A5110" s="8" t="n">
        <v>6966</v>
      </c>
      <c r="B5110" t="inlineStr">
        <is>
          <t>CA-2016-157161</t>
        </is>
      </c>
      <c r="C5110" s="9" t="n">
        <v>42567</v>
      </c>
      <c r="D5110" s="8" t="n">
        <v>2016</v>
      </c>
      <c r="E5110" s="8" t="n">
        <v>7</v>
      </c>
      <c r="F5110" t="inlineStr">
        <is>
          <t>2016-07</t>
        </is>
      </c>
      <c r="G5110" t="inlineStr">
        <is>
          <t>Technology</t>
        </is>
      </c>
      <c r="H5110" t="inlineStr">
        <is>
          <t>Accessories</t>
        </is>
      </c>
      <c r="I5110" t="inlineStr">
        <is>
          <t>Imation Secure Drive + Hardware Encrypted USB flash drive - 16 GB</t>
        </is>
      </c>
      <c r="J5110" s="8" t="n">
        <v>2</v>
      </c>
      <c r="K5110" s="10" t="n">
        <v>0</v>
      </c>
      <c r="L5110" s="11" t="n">
        <v>75.98</v>
      </c>
      <c r="M5110" s="11">
        <f>L5110-N5110</f>
        <v>57.744800000000005</v>
      </c>
      <c r="N5110" s="11" t="n">
        <v>18.2352</v>
      </c>
      <c r="O5110">
        <f>IF(L5110=0,"—",N5110/L5110)</f>
        <v>0.23999999999999996</v>
      </c>
      <c r="P5110" t="inlineStr">
        <is>
          <t>South</t>
        </is>
      </c>
      <c r="Q5110" t="inlineStr">
        <is>
          <t>Corporate</t>
        </is>
      </c>
    </row>
    <row r="5111">
      <c r="A5111" s="8" t="n">
        <v>602</v>
      </c>
      <c r="B5111" t="inlineStr">
        <is>
          <t>US-2016-100720</t>
        </is>
      </c>
      <c r="C5111" s="9" t="n">
        <v>42567</v>
      </c>
      <c r="D5111" s="8" t="n">
        <v>2016</v>
      </c>
      <c r="E5111" s="8" t="n">
        <v>7</v>
      </c>
      <c r="F5111" t="inlineStr">
        <is>
          <t>2016-07</t>
        </is>
      </c>
      <c r="G5111" t="inlineStr">
        <is>
          <t>Office Supplies</t>
        </is>
      </c>
      <c r="H5111" t="inlineStr">
        <is>
          <t>Supplies</t>
        </is>
      </c>
      <c r="I5111" t="inlineStr">
        <is>
          <t>Acme Value Line Scissors</t>
        </is>
      </c>
      <c r="J5111" s="8" t="n">
        <v>2</v>
      </c>
      <c r="K5111" s="10" t="n">
        <v>0.2</v>
      </c>
      <c r="L5111" s="11" t="n">
        <v>5.84</v>
      </c>
      <c r="M5111" s="11">
        <f>L5111-N5111</f>
        <v>5.109999999999999</v>
      </c>
      <c r="N5111" s="11" t="n">
        <v>0.73</v>
      </c>
      <c r="O5111">
        <f>IF(L5111=0,"—",N5111/L5111)</f>
        <v>0.125</v>
      </c>
      <c r="P5111" t="inlineStr">
        <is>
          <t>East</t>
        </is>
      </c>
      <c r="Q5111" t="inlineStr">
        <is>
          <t>Consumer</t>
        </is>
      </c>
    </row>
    <row r="5112">
      <c r="A5112" s="8" t="n">
        <v>6967</v>
      </c>
      <c r="B5112" t="inlineStr">
        <is>
          <t>CA-2016-157161</t>
        </is>
      </c>
      <c r="C5112" s="9" t="n">
        <v>42567</v>
      </c>
      <c r="D5112" s="8" t="n">
        <v>2016</v>
      </c>
      <c r="E5112" s="8" t="n">
        <v>7</v>
      </c>
      <c r="F5112" t="inlineStr">
        <is>
          <t>2016-07</t>
        </is>
      </c>
      <c r="G5112" t="inlineStr">
        <is>
          <t>Office Supplies</t>
        </is>
      </c>
      <c r="H5112" t="inlineStr">
        <is>
          <t>Binders</t>
        </is>
      </c>
      <c r="I5112" t="inlineStr">
        <is>
          <t>Recycled Pressboard Report Cover with Reinforced Top Hinge</t>
        </is>
      </c>
      <c r="J5112" s="8" t="n">
        <v>2</v>
      </c>
      <c r="K5112" s="10" t="n">
        <v>0</v>
      </c>
      <c r="L5112" s="11" t="n">
        <v>6.46</v>
      </c>
      <c r="M5112" s="11">
        <f>L5112-N5112</f>
        <v>3.2946</v>
      </c>
      <c r="N5112" s="11" t="n">
        <v>3.1654</v>
      </c>
      <c r="O5112">
        <f>IF(L5112=0,"—",N5112/L5112)</f>
        <v>0.49</v>
      </c>
      <c r="P5112" t="inlineStr">
        <is>
          <t>South</t>
        </is>
      </c>
      <c r="Q5112" t="inlineStr">
        <is>
          <t>Corporate</t>
        </is>
      </c>
    </row>
    <row r="5113">
      <c r="A5113" s="8" t="n">
        <v>601</v>
      </c>
      <c r="B5113" t="inlineStr">
        <is>
          <t>US-2016-100720</t>
        </is>
      </c>
      <c r="C5113" s="9" t="n">
        <v>42567</v>
      </c>
      <c r="D5113" s="8" t="n">
        <v>2016</v>
      </c>
      <c r="E5113" s="8" t="n">
        <v>7</v>
      </c>
      <c r="F5113" t="inlineStr">
        <is>
          <t>2016-07</t>
        </is>
      </c>
      <c r="G5113" t="inlineStr">
        <is>
          <t>Technology</t>
        </is>
      </c>
      <c r="H5113" t="inlineStr">
        <is>
          <t>Phones</t>
        </is>
      </c>
      <c r="I5113" t="inlineStr">
        <is>
          <t>GE 2-Jack Phone Line Splitter</t>
        </is>
      </c>
      <c r="J5113" s="8" t="n">
        <v>4</v>
      </c>
      <c r="K5113" s="10" t="n">
        <v>0.4</v>
      </c>
      <c r="L5113" s="11" t="n">
        <v>494.376</v>
      </c>
      <c r="M5113" s="11">
        <f>L5113-N5113</f>
        <v>609.7303999999999</v>
      </c>
      <c r="N5113" s="11" t="n">
        <v>-115.3544</v>
      </c>
      <c r="O5113">
        <f>IF(L5113=0,"—",N5113/L5113)</f>
        <v>-0.23333333333333334</v>
      </c>
      <c r="P5113" t="inlineStr">
        <is>
          <t>East</t>
        </is>
      </c>
      <c r="Q5113" t="inlineStr">
        <is>
          <t>Consumer</t>
        </is>
      </c>
    </row>
    <row r="5114">
      <c r="A5114" s="8" t="n">
        <v>600</v>
      </c>
      <c r="B5114" t="inlineStr">
        <is>
          <t>US-2016-100720</t>
        </is>
      </c>
      <c r="C5114" s="9" t="n">
        <v>42567</v>
      </c>
      <c r="D5114" s="8" t="n">
        <v>2016</v>
      </c>
      <c r="E5114" s="8" t="n">
        <v>7</v>
      </c>
      <c r="F5114" t="inlineStr">
        <is>
          <t>2016-07</t>
        </is>
      </c>
      <c r="G5114" t="inlineStr">
        <is>
          <t>Technology</t>
        </is>
      </c>
      <c r="H5114" t="inlineStr">
        <is>
          <t>Phones</t>
        </is>
      </c>
      <c r="I5114" t="inlineStr">
        <is>
          <t>Mophie Juice Pack Helium for iPhone</t>
        </is>
      </c>
      <c r="J5114" s="8" t="n">
        <v>3</v>
      </c>
      <c r="K5114" s="10" t="n">
        <v>0.4</v>
      </c>
      <c r="L5114" s="11" t="n">
        <v>143.982</v>
      </c>
      <c r="M5114" s="11">
        <f>L5114-N5114</f>
        <v>172.7784</v>
      </c>
      <c r="N5114" s="11" t="n">
        <v>-28.7964</v>
      </c>
      <c r="O5114">
        <f>IF(L5114=0,"—",N5114/L5114)</f>
        <v>-0.19999999999999998</v>
      </c>
      <c r="P5114" t="inlineStr">
        <is>
          <t>East</t>
        </is>
      </c>
      <c r="Q5114" t="inlineStr">
        <is>
          <t>Consumer</t>
        </is>
      </c>
    </row>
    <row r="5115">
      <c r="A5115" s="8" t="n">
        <v>188</v>
      </c>
      <c r="B5115" t="inlineStr">
        <is>
          <t>CA-2016-157000</t>
        </is>
      </c>
      <c r="C5115" s="9" t="n">
        <v>42567</v>
      </c>
      <c r="D5115" s="8" t="n">
        <v>2016</v>
      </c>
      <c r="E5115" s="8" t="n">
        <v>7</v>
      </c>
      <c r="F5115" t="inlineStr">
        <is>
          <t>2016-07</t>
        </is>
      </c>
      <c r="G5115" t="inlineStr">
        <is>
          <t>Office Supplies</t>
        </is>
      </c>
      <c r="H5115" t="inlineStr">
        <is>
          <t>Storage</t>
        </is>
      </c>
      <c r="I5115" t="inlineStr">
        <is>
          <t>Personal Filing Tote with Lid, Black/Gray</t>
        </is>
      </c>
      <c r="J5115" s="8" t="n">
        <v>3</v>
      </c>
      <c r="K5115" s="10" t="n">
        <v>0.2</v>
      </c>
      <c r="L5115" s="11" t="n">
        <v>37.224</v>
      </c>
      <c r="M5115" s="11">
        <f>L5115-N5115</f>
        <v>33.501599999999996</v>
      </c>
      <c r="N5115" s="11" t="n">
        <v>3.7224</v>
      </c>
      <c r="O5115">
        <f>IF(L5115=0,"—",N5115/L5115)</f>
        <v>0.1</v>
      </c>
      <c r="P5115" t="inlineStr">
        <is>
          <t>Central</t>
        </is>
      </c>
      <c r="Q5115" t="inlineStr">
        <is>
          <t>Corporate</t>
        </is>
      </c>
    </row>
    <row r="5116">
      <c r="A5116" s="8" t="n">
        <v>2046</v>
      </c>
      <c r="B5116" t="inlineStr">
        <is>
          <t>CA-2016-131835</t>
        </is>
      </c>
      <c r="C5116" s="9" t="n">
        <v>42568</v>
      </c>
      <c r="D5116" s="8" t="n">
        <v>2016</v>
      </c>
      <c r="E5116" s="8" t="n">
        <v>7</v>
      </c>
      <c r="F5116" t="inlineStr">
        <is>
          <t>2016-07</t>
        </is>
      </c>
      <c r="G5116" t="inlineStr">
        <is>
          <t>Office Supplies</t>
        </is>
      </c>
      <c r="H5116" t="inlineStr">
        <is>
          <t>Appliances</t>
        </is>
      </c>
      <c r="I5116" t="inlineStr">
        <is>
          <t>Kensington 4 Outlet MasterPiece Compact Power Control Center</t>
        </is>
      </c>
      <c r="J5116" s="8" t="n">
        <v>2</v>
      </c>
      <c r="K5116" s="10" t="n">
        <v>0</v>
      </c>
      <c r="L5116" s="11" t="n">
        <v>162.64</v>
      </c>
      <c r="M5116" s="11">
        <f>L5116-N5116</f>
        <v>117.10079999999999</v>
      </c>
      <c r="N5116" s="11" t="n">
        <v>45.5392</v>
      </c>
      <c r="O5116">
        <f>IF(L5116=0,"—",N5116/L5116)</f>
        <v>0.28</v>
      </c>
      <c r="P5116" t="inlineStr">
        <is>
          <t>East</t>
        </is>
      </c>
      <c r="Q5116" t="inlineStr">
        <is>
          <t>Corporate</t>
        </is>
      </c>
    </row>
    <row r="5117">
      <c r="A5117" s="8" t="n">
        <v>2048</v>
      </c>
      <c r="B5117" t="inlineStr">
        <is>
          <t>CA-2016-131835</t>
        </is>
      </c>
      <c r="C5117" s="9" t="n">
        <v>42568</v>
      </c>
      <c r="D5117" s="8" t="n">
        <v>2016</v>
      </c>
      <c r="E5117" s="8" t="n">
        <v>7</v>
      </c>
      <c r="F5117" t="inlineStr">
        <is>
          <t>2016-07</t>
        </is>
      </c>
      <c r="G5117" t="inlineStr">
        <is>
          <t>Office Supplies</t>
        </is>
      </c>
      <c r="H5117" t="inlineStr">
        <is>
          <t>Paper</t>
        </is>
      </c>
      <c r="I5117" t="inlineStr">
        <is>
          <t>Eaton Premium Continuous-Feed Paper, 25% Cotton, Letter Size, White, 1000 Shts/B</t>
        </is>
      </c>
      <c r="J5117" s="8" t="n">
        <v>1</v>
      </c>
      <c r="K5117" s="10" t="n">
        <v>0</v>
      </c>
      <c r="L5117" s="11" t="n">
        <v>55.48</v>
      </c>
      <c r="M5117" s="11">
        <f>L5117-N5117</f>
        <v>28.849599999999995</v>
      </c>
      <c r="N5117" s="11" t="n">
        <v>26.6304</v>
      </c>
      <c r="O5117">
        <f>IF(L5117=0,"—",N5117/L5117)</f>
        <v>0.48000000000000004</v>
      </c>
      <c r="P5117" t="inlineStr">
        <is>
          <t>East</t>
        </is>
      </c>
      <c r="Q5117" t="inlineStr">
        <is>
          <t>Corporate</t>
        </is>
      </c>
    </row>
    <row r="5118">
      <c r="A5118" s="8" t="n">
        <v>7842</v>
      </c>
      <c r="B5118" t="inlineStr">
        <is>
          <t>CA-2016-116603</t>
        </is>
      </c>
      <c r="C5118" s="9" t="n">
        <v>42568</v>
      </c>
      <c r="D5118" s="8" t="n">
        <v>2016</v>
      </c>
      <c r="E5118" s="8" t="n">
        <v>7</v>
      </c>
      <c r="F5118" t="inlineStr">
        <is>
          <t>2016-07</t>
        </is>
      </c>
      <c r="G5118" t="inlineStr">
        <is>
          <t>Office Supplies</t>
        </is>
      </c>
      <c r="H5118" t="inlineStr">
        <is>
          <t>Appliances</t>
        </is>
      </c>
      <c r="I5118" t="inlineStr">
        <is>
          <t>Belkin F5C206VTEL 6 Outlet Surge</t>
        </is>
      </c>
      <c r="J5118" s="8" t="n">
        <v>2</v>
      </c>
      <c r="K5118" s="10" t="n">
        <v>0</v>
      </c>
      <c r="L5118" s="11" t="n">
        <v>45.96</v>
      </c>
      <c r="M5118" s="11">
        <f>L5118-N5118</f>
        <v>32.172</v>
      </c>
      <c r="N5118" s="11" t="n">
        <v>13.788</v>
      </c>
      <c r="O5118">
        <f>IF(L5118=0,"—",N5118/L5118)</f>
        <v>0.3</v>
      </c>
      <c r="P5118" t="inlineStr">
        <is>
          <t>East</t>
        </is>
      </c>
      <c r="Q5118" t="inlineStr">
        <is>
          <t>Consumer</t>
        </is>
      </c>
    </row>
    <row r="5119">
      <c r="A5119" s="8" t="n">
        <v>2047</v>
      </c>
      <c r="B5119" t="inlineStr">
        <is>
          <t>CA-2016-131835</t>
        </is>
      </c>
      <c r="C5119" s="9" t="n">
        <v>42568</v>
      </c>
      <c r="D5119" s="8" t="n">
        <v>2016</v>
      </c>
      <c r="E5119" s="8" t="n">
        <v>7</v>
      </c>
      <c r="F5119" t="inlineStr">
        <is>
          <t>2016-07</t>
        </is>
      </c>
      <c r="G5119" t="inlineStr">
        <is>
          <t>Technology</t>
        </is>
      </c>
      <c r="H5119" t="inlineStr">
        <is>
          <t>Phones</t>
        </is>
      </c>
      <c r="I5119" t="inlineStr">
        <is>
          <t>Bose SoundLink Bluetooth Speaker</t>
        </is>
      </c>
      <c r="J5119" s="8" t="n">
        <v>3</v>
      </c>
      <c r="K5119" s="10" t="n">
        <v>0</v>
      </c>
      <c r="L5119" s="11" t="n">
        <v>597</v>
      </c>
      <c r="M5119" s="11">
        <f>L5119-N5119</f>
        <v>316.41</v>
      </c>
      <c r="N5119" s="11" t="n">
        <v>280.59</v>
      </c>
      <c r="O5119">
        <f>IF(L5119=0,"—",N5119/L5119)</f>
        <v>0.47</v>
      </c>
      <c r="P5119" t="inlineStr">
        <is>
          <t>East</t>
        </is>
      </c>
      <c r="Q5119" t="inlineStr">
        <is>
          <t>Corporate</t>
        </is>
      </c>
    </row>
    <row r="5120">
      <c r="A5120" s="8" t="n">
        <v>3112</v>
      </c>
      <c r="B5120" t="inlineStr">
        <is>
          <t>CA-2016-121671</t>
        </is>
      </c>
      <c r="C5120" s="9" t="n">
        <v>42568</v>
      </c>
      <c r="D5120" s="8" t="n">
        <v>2016</v>
      </c>
      <c r="E5120" s="8" t="n">
        <v>7</v>
      </c>
      <c r="F5120" t="inlineStr">
        <is>
          <t>2016-07</t>
        </is>
      </c>
      <c r="G5120" t="inlineStr">
        <is>
          <t>Office Supplies</t>
        </is>
      </c>
      <c r="H5120" t="inlineStr">
        <is>
          <t>Storage</t>
        </is>
      </c>
      <c r="I5120" t="inlineStr">
        <is>
          <t>Tennsco 6- and 18-Compartment Lockers</t>
        </is>
      </c>
      <c r="J5120" s="8" t="n">
        <v>1</v>
      </c>
      <c r="K5120" s="10" t="n">
        <v>0</v>
      </c>
      <c r="L5120" s="11" t="n">
        <v>265.17</v>
      </c>
      <c r="M5120" s="11">
        <f>L5120-N5120</f>
        <v>217.4394</v>
      </c>
      <c r="N5120" s="11" t="n">
        <v>47.7306</v>
      </c>
      <c r="O5120">
        <f>IF(L5120=0,"—",N5120/L5120)</f>
        <v>0.18</v>
      </c>
      <c r="P5120" t="inlineStr">
        <is>
          <t>Central</t>
        </is>
      </c>
      <c r="Q5120" t="inlineStr">
        <is>
          <t>Consumer</t>
        </is>
      </c>
    </row>
    <row r="5121">
      <c r="A5121" s="8" t="n">
        <v>3108</v>
      </c>
      <c r="B5121" t="inlineStr">
        <is>
          <t>CA-2016-121671</t>
        </is>
      </c>
      <c r="C5121" s="9" t="n">
        <v>42568</v>
      </c>
      <c r="D5121" s="8" t="n">
        <v>2016</v>
      </c>
      <c r="E5121" s="8" t="n">
        <v>7</v>
      </c>
      <c r="F5121" t="inlineStr">
        <is>
          <t>2016-07</t>
        </is>
      </c>
      <c r="G5121" t="inlineStr">
        <is>
          <t>Office Supplies</t>
        </is>
      </c>
      <c r="H5121" t="inlineStr">
        <is>
          <t>Paper</t>
        </is>
      </c>
      <c r="I5121" t="inlineStr">
        <is>
          <t>Strathmore Photo Frame Cards</t>
        </is>
      </c>
      <c r="J5121" s="8" t="n">
        <v>3</v>
      </c>
      <c r="K5121" s="10" t="n">
        <v>0</v>
      </c>
      <c r="L5121" s="11" t="n">
        <v>21.93</v>
      </c>
      <c r="M5121" s="11">
        <f>L5121-N5121</f>
        <v>11.8422</v>
      </c>
      <c r="N5121" s="11" t="n">
        <v>10.0878</v>
      </c>
      <c r="O5121">
        <f>IF(L5121=0,"—",N5121/L5121)</f>
        <v>0.45999999999999996</v>
      </c>
      <c r="P5121" t="inlineStr">
        <is>
          <t>Central</t>
        </is>
      </c>
      <c r="Q5121" t="inlineStr">
        <is>
          <t>Consumer</t>
        </is>
      </c>
    </row>
    <row r="5122">
      <c r="A5122" s="8" t="n">
        <v>3110</v>
      </c>
      <c r="B5122" t="inlineStr">
        <is>
          <t>CA-2016-121671</t>
        </is>
      </c>
      <c r="C5122" s="9" t="n">
        <v>42568</v>
      </c>
      <c r="D5122" s="8" t="n">
        <v>2016</v>
      </c>
      <c r="E5122" s="8" t="n">
        <v>7</v>
      </c>
      <c r="F5122" t="inlineStr">
        <is>
          <t>2016-07</t>
        </is>
      </c>
      <c r="G5122" t="inlineStr">
        <is>
          <t>Office Supplies</t>
        </is>
      </c>
      <c r="H5122" t="inlineStr">
        <is>
          <t>Paper</t>
        </is>
      </c>
      <c r="I5122" t="inlineStr">
        <is>
          <t>Rediform Wirebound "Phone Memo" Message Book, 11 x 5-3/4</t>
        </is>
      </c>
      <c r="J5122" s="8" t="n">
        <v>1</v>
      </c>
      <c r="K5122" s="10" t="n">
        <v>0</v>
      </c>
      <c r="L5122" s="11" t="n">
        <v>7.64</v>
      </c>
      <c r="M5122" s="11">
        <f>L5122-N5122</f>
        <v>3.8964</v>
      </c>
      <c r="N5122" s="11" t="n">
        <v>3.7436</v>
      </c>
      <c r="O5122">
        <f>IF(L5122=0,"—",N5122/L5122)</f>
        <v>0.49</v>
      </c>
      <c r="P5122" t="inlineStr">
        <is>
          <t>Central</t>
        </is>
      </c>
      <c r="Q5122" t="inlineStr">
        <is>
          <t>Consumer</t>
        </is>
      </c>
    </row>
    <row r="5123">
      <c r="A5123" s="8" t="n">
        <v>6276</v>
      </c>
      <c r="B5123" t="inlineStr">
        <is>
          <t>US-2016-139087</t>
        </is>
      </c>
      <c r="C5123" s="9" t="n">
        <v>42568</v>
      </c>
      <c r="D5123" s="8" t="n">
        <v>2016</v>
      </c>
      <c r="E5123" s="8" t="n">
        <v>7</v>
      </c>
      <c r="F5123" t="inlineStr">
        <is>
          <t>2016-07</t>
        </is>
      </c>
      <c r="G5123" t="inlineStr">
        <is>
          <t>Furniture</t>
        </is>
      </c>
      <c r="H5123" t="inlineStr">
        <is>
          <t>Furnishings</t>
        </is>
      </c>
      <c r="I5123" t="inlineStr">
        <is>
          <t>Eldon 300 Class Desk Accessories, Black</t>
        </is>
      </c>
      <c r="J5123" s="8" t="n">
        <v>5</v>
      </c>
      <c r="K5123" s="10" t="n">
        <v>0</v>
      </c>
      <c r="L5123" s="11" t="n">
        <v>24.75</v>
      </c>
      <c r="M5123" s="11">
        <f>L5123-N5123</f>
        <v>13.86</v>
      </c>
      <c r="N5123" s="11" t="n">
        <v>10.89</v>
      </c>
      <c r="O5123">
        <f>IF(L5123=0,"—",N5123/L5123)</f>
        <v>0.44</v>
      </c>
      <c r="P5123" t="inlineStr">
        <is>
          <t>West</t>
        </is>
      </c>
      <c r="Q5123" t="inlineStr">
        <is>
          <t>Consumer</t>
        </is>
      </c>
    </row>
    <row r="5124">
      <c r="A5124" s="8" t="n">
        <v>6277</v>
      </c>
      <c r="B5124" t="inlineStr">
        <is>
          <t>US-2016-139087</t>
        </is>
      </c>
      <c r="C5124" s="9" t="n">
        <v>42568</v>
      </c>
      <c r="D5124" s="8" t="n">
        <v>2016</v>
      </c>
      <c r="E5124" s="8" t="n">
        <v>7</v>
      </c>
      <c r="F5124" t="inlineStr">
        <is>
          <t>2016-07</t>
        </is>
      </c>
      <c r="G5124" t="inlineStr">
        <is>
          <t>Office Supplies</t>
        </is>
      </c>
      <c r="H5124" t="inlineStr">
        <is>
          <t>Labels</t>
        </is>
      </c>
      <c r="I5124" t="inlineStr">
        <is>
          <t>Round Specialty Laser Printer Labels</t>
        </is>
      </c>
      <c r="J5124" s="8" t="n">
        <v>7</v>
      </c>
      <c r="K5124" s="10" t="n">
        <v>0</v>
      </c>
      <c r="L5124" s="11" t="n">
        <v>87.70999999999999</v>
      </c>
      <c r="M5124" s="11">
        <f>L5124-N5124</f>
        <v>46.48629999999999</v>
      </c>
      <c r="N5124" s="11" t="n">
        <v>41.2237</v>
      </c>
      <c r="O5124">
        <f>IF(L5124=0,"—",N5124/L5124)</f>
        <v>0.47000000000000003</v>
      </c>
      <c r="P5124" t="inlineStr">
        <is>
          <t>West</t>
        </is>
      </c>
      <c r="Q5124" t="inlineStr">
        <is>
          <t>Consumer</t>
        </is>
      </c>
    </row>
    <row r="5125">
      <c r="A5125" s="8" t="n">
        <v>3111</v>
      </c>
      <c r="B5125" t="inlineStr">
        <is>
          <t>CA-2016-121671</t>
        </is>
      </c>
      <c r="C5125" s="9" t="n">
        <v>42568</v>
      </c>
      <c r="D5125" s="8" t="n">
        <v>2016</v>
      </c>
      <c r="E5125" s="8" t="n">
        <v>7</v>
      </c>
      <c r="F5125" t="inlineStr">
        <is>
          <t>2016-07</t>
        </is>
      </c>
      <c r="G5125" t="inlineStr">
        <is>
          <t>Office Supplies</t>
        </is>
      </c>
      <c r="H5125" t="inlineStr">
        <is>
          <t>Paper</t>
        </is>
      </c>
      <c r="I5125" t="inlineStr">
        <is>
          <t>Xerox 1993</t>
        </is>
      </c>
      <c r="J5125" s="8" t="n">
        <v>8</v>
      </c>
      <c r="K5125" s="10" t="n">
        <v>0</v>
      </c>
      <c r="L5125" s="11" t="n">
        <v>51.84</v>
      </c>
      <c r="M5125" s="11">
        <f>L5125-N5125</f>
        <v>26.438400000000005</v>
      </c>
      <c r="N5125" s="11" t="n">
        <v>25.4016</v>
      </c>
      <c r="O5125">
        <f>IF(L5125=0,"—",N5125/L5125)</f>
        <v>0.48999999999999994</v>
      </c>
      <c r="P5125" t="inlineStr">
        <is>
          <t>Central</t>
        </is>
      </c>
      <c r="Q5125" t="inlineStr">
        <is>
          <t>Consumer</t>
        </is>
      </c>
    </row>
    <row r="5126">
      <c r="A5126" s="8" t="n">
        <v>6274</v>
      </c>
      <c r="B5126" t="inlineStr">
        <is>
          <t>US-2016-139087</t>
        </is>
      </c>
      <c r="C5126" s="9" t="n">
        <v>42568</v>
      </c>
      <c r="D5126" s="8" t="n">
        <v>2016</v>
      </c>
      <c r="E5126" s="8" t="n">
        <v>7</v>
      </c>
      <c r="F5126" t="inlineStr">
        <is>
          <t>2016-07</t>
        </is>
      </c>
      <c r="G5126" t="inlineStr">
        <is>
          <t>Furniture</t>
        </is>
      </c>
      <c r="H5126" t="inlineStr">
        <is>
          <t>Furnishings</t>
        </is>
      </c>
      <c r="I5126" t="inlineStr">
        <is>
          <t>Eldon Image Series Black Desk Accessories</t>
        </is>
      </c>
      <c r="J5126" s="8" t="n">
        <v>3</v>
      </c>
      <c r="K5126" s="10" t="n">
        <v>0</v>
      </c>
      <c r="L5126" s="11" t="n">
        <v>12.42</v>
      </c>
      <c r="M5126" s="11">
        <f>L5126-N5126</f>
        <v>7.9488</v>
      </c>
      <c r="N5126" s="11" t="n">
        <v>4.4712</v>
      </c>
      <c r="O5126">
        <f>IF(L5126=0,"—",N5126/L5126)</f>
        <v>0.36</v>
      </c>
      <c r="P5126" t="inlineStr">
        <is>
          <t>West</t>
        </is>
      </c>
      <c r="Q5126" t="inlineStr">
        <is>
          <t>Consumer</t>
        </is>
      </c>
    </row>
    <row r="5127">
      <c r="A5127" s="8" t="n">
        <v>3109</v>
      </c>
      <c r="B5127" t="inlineStr">
        <is>
          <t>CA-2016-121671</t>
        </is>
      </c>
      <c r="C5127" s="9" t="n">
        <v>42568</v>
      </c>
      <c r="D5127" s="8" t="n">
        <v>2016</v>
      </c>
      <c r="E5127" s="8" t="n">
        <v>7</v>
      </c>
      <c r="F5127" t="inlineStr">
        <is>
          <t>2016-07</t>
        </is>
      </c>
      <c r="G5127" t="inlineStr">
        <is>
          <t>Office Supplies</t>
        </is>
      </c>
      <c r="H5127" t="inlineStr">
        <is>
          <t>Storage</t>
        </is>
      </c>
      <c r="I5127" t="inlineStr">
        <is>
          <t>Carina 42"Hx23 3/4"W Media Storage Unit</t>
        </is>
      </c>
      <c r="J5127" s="8" t="n">
        <v>3</v>
      </c>
      <c r="K5127" s="10" t="n">
        <v>0</v>
      </c>
      <c r="L5127" s="11" t="n">
        <v>242.94</v>
      </c>
      <c r="M5127" s="11">
        <f>L5127-N5127</f>
        <v>238.0812</v>
      </c>
      <c r="N5127" s="11" t="n">
        <v>4.8588</v>
      </c>
      <c r="O5127">
        <f>IF(L5127=0,"—",N5127/L5127)</f>
        <v>0.019999999999999997</v>
      </c>
      <c r="P5127" t="inlineStr">
        <is>
          <t>Central</t>
        </is>
      </c>
      <c r="Q5127" t="inlineStr">
        <is>
          <t>Consumer</t>
        </is>
      </c>
    </row>
    <row r="5128">
      <c r="A5128" s="8" t="n">
        <v>6275</v>
      </c>
      <c r="B5128" t="inlineStr">
        <is>
          <t>US-2016-139087</t>
        </is>
      </c>
      <c r="C5128" s="9" t="n">
        <v>42568</v>
      </c>
      <c r="D5128" s="8" t="n">
        <v>2016</v>
      </c>
      <c r="E5128" s="8" t="n">
        <v>7</v>
      </c>
      <c r="F5128" t="inlineStr">
        <is>
          <t>2016-07</t>
        </is>
      </c>
      <c r="G5128" t="inlineStr">
        <is>
          <t>Technology</t>
        </is>
      </c>
      <c r="H5128" t="inlineStr">
        <is>
          <t>Accessories</t>
        </is>
      </c>
      <c r="I5128" t="inlineStr">
        <is>
          <t>First Data TMFD35 PIN Pad</t>
        </is>
      </c>
      <c r="J5128" s="8" t="n">
        <v>3</v>
      </c>
      <c r="K5128" s="10" t="n">
        <v>0</v>
      </c>
      <c r="L5128" s="11" t="n">
        <v>428.4</v>
      </c>
      <c r="M5128" s="11">
        <f>L5128-N5128</f>
        <v>338.436</v>
      </c>
      <c r="N5128" s="11" t="n">
        <v>89.964</v>
      </c>
      <c r="O5128">
        <f>IF(L5128=0,"—",N5128/L5128)</f>
        <v>0.21000000000000002</v>
      </c>
      <c r="P5128" t="inlineStr">
        <is>
          <t>West</t>
        </is>
      </c>
      <c r="Q5128" t="inlineStr">
        <is>
          <t>Consumer</t>
        </is>
      </c>
    </row>
    <row r="5129">
      <c r="A5129" s="8" t="n">
        <v>6279</v>
      </c>
      <c r="B5129" t="inlineStr">
        <is>
          <t>US-2016-139087</t>
        </is>
      </c>
      <c r="C5129" s="9" t="n">
        <v>42568</v>
      </c>
      <c r="D5129" s="8" t="n">
        <v>2016</v>
      </c>
      <c r="E5129" s="8" t="n">
        <v>7</v>
      </c>
      <c r="F5129" t="inlineStr">
        <is>
          <t>2016-07</t>
        </is>
      </c>
      <c r="G5129" t="inlineStr">
        <is>
          <t>Technology</t>
        </is>
      </c>
      <c r="H5129" t="inlineStr">
        <is>
          <t>Phones</t>
        </is>
      </c>
      <c r="I5129" t="inlineStr">
        <is>
          <t>Cyber Acoustics AC-202b Speech Recognition Stereo Headset</t>
        </is>
      </c>
      <c r="J5129" s="8" t="n">
        <v>2</v>
      </c>
      <c r="K5129" s="10" t="n">
        <v>0.2</v>
      </c>
      <c r="L5129" s="11" t="n">
        <v>20.784</v>
      </c>
      <c r="M5129" s="11">
        <f>L5129-N5129</f>
        <v>25.4604</v>
      </c>
      <c r="N5129" s="11" t="n">
        <v>-4.6764</v>
      </c>
      <c r="O5129">
        <f>IF(L5129=0,"—",N5129/L5129)</f>
        <v>-0.225</v>
      </c>
      <c r="P5129" t="inlineStr">
        <is>
          <t>West</t>
        </is>
      </c>
      <c r="Q5129" t="inlineStr">
        <is>
          <t>Consumer</t>
        </is>
      </c>
    </row>
    <row r="5130">
      <c r="A5130" s="8" t="n">
        <v>6278</v>
      </c>
      <c r="B5130" t="inlineStr">
        <is>
          <t>US-2016-139087</t>
        </is>
      </c>
      <c r="C5130" s="9" t="n">
        <v>42568</v>
      </c>
      <c r="D5130" s="8" t="n">
        <v>2016</v>
      </c>
      <c r="E5130" s="8" t="n">
        <v>7</v>
      </c>
      <c r="F5130" t="inlineStr">
        <is>
          <t>2016-07</t>
        </is>
      </c>
      <c r="G5130" t="inlineStr">
        <is>
          <t>Office Supplies</t>
        </is>
      </c>
      <c r="H5130" t="inlineStr">
        <is>
          <t>Storage</t>
        </is>
      </c>
      <c r="I5130" t="inlineStr">
        <is>
          <t>Home/Office Personal File Carts</t>
        </is>
      </c>
      <c r="J5130" s="8" t="n">
        <v>2</v>
      </c>
      <c r="K5130" s="10" t="n">
        <v>0</v>
      </c>
      <c r="L5130" s="11" t="n">
        <v>69.52</v>
      </c>
      <c r="M5130" s="11">
        <f>L5130-N5130</f>
        <v>52.14</v>
      </c>
      <c r="N5130" s="11" t="n">
        <v>17.38</v>
      </c>
      <c r="O5130">
        <f>IF(L5130=0,"—",N5130/L5130)</f>
        <v>0.25</v>
      </c>
      <c r="P5130" t="inlineStr">
        <is>
          <t>West</t>
        </is>
      </c>
      <c r="Q5130" t="inlineStr">
        <is>
          <t>Consumer</t>
        </is>
      </c>
    </row>
    <row r="5131">
      <c r="A5131" s="8" t="n">
        <v>43</v>
      </c>
      <c r="B5131" t="inlineStr">
        <is>
          <t>CA-2016-101343</t>
        </is>
      </c>
      <c r="C5131" s="9" t="n">
        <v>42568</v>
      </c>
      <c r="D5131" s="8" t="n">
        <v>2016</v>
      </c>
      <c r="E5131" s="8" t="n">
        <v>7</v>
      </c>
      <c r="F5131" t="inlineStr">
        <is>
          <t>2016-07</t>
        </is>
      </c>
      <c r="G5131" t="inlineStr">
        <is>
          <t>Office Supplies</t>
        </is>
      </c>
      <c r="H5131" t="inlineStr">
        <is>
          <t>Storage</t>
        </is>
      </c>
      <c r="I5131" t="inlineStr">
        <is>
          <t>Eldon Base for stackable storage shelf, platinum</t>
        </is>
      </c>
      <c r="J5131" s="8" t="n">
        <v>2</v>
      </c>
      <c r="K5131" s="10" t="n">
        <v>0</v>
      </c>
      <c r="L5131" s="11" t="n">
        <v>77.88</v>
      </c>
      <c r="M5131" s="11">
        <f>L5131-N5131</f>
        <v>73.98599999999999</v>
      </c>
      <c r="N5131" s="11" t="n">
        <v>3.894</v>
      </c>
      <c r="O5131">
        <f>IF(L5131=0,"—",N5131/L5131)</f>
        <v>0.05</v>
      </c>
      <c r="P5131" t="inlineStr">
        <is>
          <t>West</t>
        </is>
      </c>
      <c r="Q5131" t="inlineStr">
        <is>
          <t>Corporate</t>
        </is>
      </c>
    </row>
    <row r="5132">
      <c r="A5132" s="8" t="n">
        <v>6280</v>
      </c>
      <c r="B5132" t="inlineStr">
        <is>
          <t>US-2016-139087</t>
        </is>
      </c>
      <c r="C5132" s="9" t="n">
        <v>42568</v>
      </c>
      <c r="D5132" s="8" t="n">
        <v>2016</v>
      </c>
      <c r="E5132" s="8" t="n">
        <v>7</v>
      </c>
      <c r="F5132" t="inlineStr">
        <is>
          <t>2016-07</t>
        </is>
      </c>
      <c r="G5132" t="inlineStr">
        <is>
          <t>Office Supplies</t>
        </is>
      </c>
      <c r="H5132" t="inlineStr">
        <is>
          <t>Binders</t>
        </is>
      </c>
      <c r="I5132" t="inlineStr">
        <is>
          <t>Pressboard Data Binder, Crimson, 12" X 8 1/2"</t>
        </is>
      </c>
      <c r="J5132" s="8" t="n">
        <v>3</v>
      </c>
      <c r="K5132" s="10" t="n">
        <v>0.2</v>
      </c>
      <c r="L5132" s="11" t="n">
        <v>12.816</v>
      </c>
      <c r="M5132" s="11">
        <f>L5132-N5132</f>
        <v>8.6508</v>
      </c>
      <c r="N5132" s="11" t="n">
        <v>4.1652</v>
      </c>
      <c r="O5132">
        <f>IF(L5132=0,"—",N5132/L5132)</f>
        <v>0.32499999999999996</v>
      </c>
      <c r="P5132" t="inlineStr">
        <is>
          <t>West</t>
        </is>
      </c>
      <c r="Q5132" t="inlineStr">
        <is>
          <t>Consumer</t>
        </is>
      </c>
    </row>
    <row r="5133">
      <c r="A5133" s="8" t="n">
        <v>1842</v>
      </c>
      <c r="B5133" t="inlineStr">
        <is>
          <t>CA-2016-157763</t>
        </is>
      </c>
      <c r="C5133" s="9" t="n">
        <v>42569</v>
      </c>
      <c r="D5133" s="8" t="n">
        <v>2016</v>
      </c>
      <c r="E5133" s="8" t="n">
        <v>7</v>
      </c>
      <c r="F5133" t="inlineStr">
        <is>
          <t>2016-07</t>
        </is>
      </c>
      <c r="G5133" t="inlineStr">
        <is>
          <t>Furniture</t>
        </is>
      </c>
      <c r="H5133" t="inlineStr">
        <is>
          <t>Chairs</t>
        </is>
      </c>
      <c r="I5133" t="inlineStr">
        <is>
          <t>Hon Olson Stacker Stools</t>
        </is>
      </c>
      <c r="J5133" s="8" t="n">
        <v>1</v>
      </c>
      <c r="K5133" s="10" t="n">
        <v>0</v>
      </c>
      <c r="L5133" s="11" t="n">
        <v>140.81</v>
      </c>
      <c r="M5133" s="11">
        <f>L5133-N5133</f>
        <v>101.3832</v>
      </c>
      <c r="N5133" s="11" t="n">
        <v>39.4268</v>
      </c>
      <c r="O5133">
        <f>IF(L5133=0,"—",N5133/L5133)</f>
        <v>0.27999999999999997</v>
      </c>
      <c r="P5133" t="inlineStr">
        <is>
          <t>South</t>
        </is>
      </c>
      <c r="Q5133" t="inlineStr">
        <is>
          <t>Corporate</t>
        </is>
      </c>
    </row>
    <row r="5134">
      <c r="A5134" s="8" t="n">
        <v>1201</v>
      </c>
      <c r="B5134" t="inlineStr">
        <is>
          <t>CA-2016-114727</t>
        </is>
      </c>
      <c r="C5134" s="9" t="n">
        <v>42569</v>
      </c>
      <c r="D5134" s="8" t="n">
        <v>2016</v>
      </c>
      <c r="E5134" s="8" t="n">
        <v>7</v>
      </c>
      <c r="F5134" t="inlineStr">
        <is>
          <t>2016-07</t>
        </is>
      </c>
      <c r="G5134" t="inlineStr">
        <is>
          <t>Furniture</t>
        </is>
      </c>
      <c r="H5134" t="inlineStr">
        <is>
          <t>Chairs</t>
        </is>
      </c>
      <c r="I5134" t="inlineStr">
        <is>
          <t>Hon GuestStacker Chair</t>
        </is>
      </c>
      <c r="J5134" s="8" t="n">
        <v>3</v>
      </c>
      <c r="K5134" s="10" t="n">
        <v>0.2</v>
      </c>
      <c r="L5134" s="11" t="n">
        <v>544.008</v>
      </c>
      <c r="M5134" s="11">
        <f>L5134-N5134</f>
        <v>503.2074</v>
      </c>
      <c r="N5134" s="11" t="n">
        <v>40.8006</v>
      </c>
      <c r="O5134">
        <f>IF(L5134=0,"—",N5134/L5134)</f>
        <v>0.075</v>
      </c>
      <c r="P5134" t="inlineStr">
        <is>
          <t>West</t>
        </is>
      </c>
      <c r="Q5134" t="inlineStr">
        <is>
          <t>Corporate</t>
        </is>
      </c>
    </row>
    <row r="5135">
      <c r="A5135" s="8" t="n">
        <v>3661</v>
      </c>
      <c r="B5135" t="inlineStr">
        <is>
          <t>CA-2016-161676</t>
        </is>
      </c>
      <c r="C5135" s="9" t="n">
        <v>42569</v>
      </c>
      <c r="D5135" s="8" t="n">
        <v>2016</v>
      </c>
      <c r="E5135" s="8" t="n">
        <v>7</v>
      </c>
      <c r="F5135" t="inlineStr">
        <is>
          <t>2016-07</t>
        </is>
      </c>
      <c r="G5135" t="inlineStr">
        <is>
          <t>Office Supplies</t>
        </is>
      </c>
      <c r="H5135" t="inlineStr">
        <is>
          <t>Supplies</t>
        </is>
      </c>
      <c r="I5135" t="inlineStr">
        <is>
          <t>Elite 5" Scissors</t>
        </is>
      </c>
      <c r="J5135" s="8" t="n">
        <v>5</v>
      </c>
      <c r="K5135" s="10" t="n">
        <v>0.2</v>
      </c>
      <c r="L5135" s="11" t="n">
        <v>33.8</v>
      </c>
      <c r="M5135" s="11">
        <f>L5135-N5135</f>
        <v>29.574999999999996</v>
      </c>
      <c r="N5135" s="11" t="n">
        <v>4.225</v>
      </c>
      <c r="O5135">
        <f>IF(L5135=0,"—",N5135/L5135)</f>
        <v>0.125</v>
      </c>
      <c r="P5135" t="inlineStr">
        <is>
          <t>West</t>
        </is>
      </c>
      <c r="Q5135" t="inlineStr">
        <is>
          <t>Corporate</t>
        </is>
      </c>
    </row>
    <row r="5136">
      <c r="A5136" s="8" t="n">
        <v>1203</v>
      </c>
      <c r="B5136" t="inlineStr">
        <is>
          <t>CA-2016-114727</t>
        </is>
      </c>
      <c r="C5136" s="9" t="n">
        <v>42569</v>
      </c>
      <c r="D5136" s="8" t="n">
        <v>2016</v>
      </c>
      <c r="E5136" s="8" t="n">
        <v>7</v>
      </c>
      <c r="F5136" t="inlineStr">
        <is>
          <t>2016-07</t>
        </is>
      </c>
      <c r="G5136" t="inlineStr">
        <is>
          <t>Furniture</t>
        </is>
      </c>
      <c r="H5136" t="inlineStr">
        <is>
          <t>Chairs</t>
        </is>
      </c>
      <c r="I5136" t="inlineStr">
        <is>
          <t>Hon 4700 Series Mobuis Mid-Back Task Chairs with Adjustable Arms</t>
        </is>
      </c>
      <c r="J5136" s="8" t="n">
        <v>3</v>
      </c>
      <c r="K5136" s="10" t="n">
        <v>0.2</v>
      </c>
      <c r="L5136" s="11" t="n">
        <v>854.352</v>
      </c>
      <c r="M5136" s="11">
        <f>L5136-N5136</f>
        <v>843.6726</v>
      </c>
      <c r="N5136" s="11" t="n">
        <v>10.6794</v>
      </c>
      <c r="O5136">
        <f>IF(L5136=0,"—",N5136/L5136)</f>
        <v>0.012499999999999999</v>
      </c>
      <c r="P5136" t="inlineStr">
        <is>
          <t>West</t>
        </is>
      </c>
      <c r="Q5136" t="inlineStr">
        <is>
          <t>Corporate</t>
        </is>
      </c>
    </row>
    <row r="5137">
      <c r="A5137" s="8" t="n">
        <v>8139</v>
      </c>
      <c r="B5137" t="inlineStr">
        <is>
          <t>CA-2016-102561</t>
        </is>
      </c>
      <c r="C5137" s="9" t="n">
        <v>42569</v>
      </c>
      <c r="D5137" s="8" t="n">
        <v>2016</v>
      </c>
      <c r="E5137" s="8" t="n">
        <v>7</v>
      </c>
      <c r="F5137" t="inlineStr">
        <is>
          <t>2016-07</t>
        </is>
      </c>
      <c r="G5137" t="inlineStr">
        <is>
          <t>Office Supplies</t>
        </is>
      </c>
      <c r="H5137" t="inlineStr">
        <is>
          <t>Art</t>
        </is>
      </c>
      <c r="I5137" t="inlineStr">
        <is>
          <t>Newell 326</t>
        </is>
      </c>
      <c r="J5137" s="8" t="n">
        <v>8</v>
      </c>
      <c r="K5137" s="10" t="n">
        <v>0.2</v>
      </c>
      <c r="L5137" s="11" t="n">
        <v>11.264</v>
      </c>
      <c r="M5137" s="11">
        <f>L5137-N5137</f>
        <v>9.996799999999999</v>
      </c>
      <c r="N5137" s="11" t="n">
        <v>1.2672</v>
      </c>
      <c r="O5137">
        <f>IF(L5137=0,"—",N5137/L5137)</f>
        <v>0.11250000000000002</v>
      </c>
      <c r="P5137" t="inlineStr">
        <is>
          <t>East</t>
        </is>
      </c>
      <c r="Q5137" t="inlineStr">
        <is>
          <t>Home Office</t>
        </is>
      </c>
    </row>
    <row r="5138">
      <c r="A5138" s="8" t="n">
        <v>8140</v>
      </c>
      <c r="B5138" t="inlineStr">
        <is>
          <t>CA-2016-102561</t>
        </is>
      </c>
      <c r="C5138" s="9" t="n">
        <v>42569</v>
      </c>
      <c r="D5138" s="8" t="n">
        <v>2016</v>
      </c>
      <c r="E5138" s="8" t="n">
        <v>7</v>
      </c>
      <c r="F5138" t="inlineStr">
        <is>
          <t>2016-07</t>
        </is>
      </c>
      <c r="G5138" t="inlineStr">
        <is>
          <t>Office Supplies</t>
        </is>
      </c>
      <c r="H5138" t="inlineStr">
        <is>
          <t>Storage</t>
        </is>
      </c>
      <c r="I5138" t="inlineStr">
        <is>
          <t>Steel Personal Filing/Posting Tote</t>
        </is>
      </c>
      <c r="J5138" s="8" t="n">
        <v>10</v>
      </c>
      <c r="K5138" s="10" t="n">
        <v>0.2</v>
      </c>
      <c r="L5138" s="11" t="n">
        <v>284.08</v>
      </c>
      <c r="M5138" s="11">
        <f>L5138-N5138</f>
        <v>259.22299999999996</v>
      </c>
      <c r="N5138" s="11" t="n">
        <v>24.857</v>
      </c>
      <c r="O5138">
        <f>IF(L5138=0,"—",N5138/L5138)</f>
        <v>0.08750000000000001</v>
      </c>
      <c r="P5138" t="inlineStr">
        <is>
          <t>East</t>
        </is>
      </c>
      <c r="Q5138" t="inlineStr">
        <is>
          <t>Home Office</t>
        </is>
      </c>
    </row>
    <row r="5139">
      <c r="A5139" s="8" t="n">
        <v>8141</v>
      </c>
      <c r="B5139" t="inlineStr">
        <is>
          <t>CA-2016-102561</t>
        </is>
      </c>
      <c r="C5139" s="9" t="n">
        <v>42569</v>
      </c>
      <c r="D5139" s="8" t="n">
        <v>2016</v>
      </c>
      <c r="E5139" s="8" t="n">
        <v>7</v>
      </c>
      <c r="F5139" t="inlineStr">
        <is>
          <t>2016-07</t>
        </is>
      </c>
      <c r="G5139" t="inlineStr">
        <is>
          <t>Office Supplies</t>
        </is>
      </c>
      <c r="H5139" t="inlineStr">
        <is>
          <t>Paper</t>
        </is>
      </c>
      <c r="I5139" t="inlineStr">
        <is>
          <t>Xerox 196</t>
        </is>
      </c>
      <c r="J5139" s="8" t="n">
        <v>4</v>
      </c>
      <c r="K5139" s="10" t="n">
        <v>0.2</v>
      </c>
      <c r="L5139" s="11" t="n">
        <v>18.496</v>
      </c>
      <c r="M5139" s="11">
        <f>L5139-N5139</f>
        <v>11.7912</v>
      </c>
      <c r="N5139" s="11" t="n">
        <v>6.7048</v>
      </c>
      <c r="O5139">
        <f>IF(L5139=0,"—",N5139/L5139)</f>
        <v>0.3625</v>
      </c>
      <c r="P5139" t="inlineStr">
        <is>
          <t>East</t>
        </is>
      </c>
      <c r="Q5139" t="inlineStr">
        <is>
          <t>Home Office</t>
        </is>
      </c>
    </row>
    <row r="5140">
      <c r="A5140" s="8" t="n">
        <v>6848</v>
      </c>
      <c r="B5140" t="inlineStr">
        <is>
          <t>CA-2016-162110</t>
        </is>
      </c>
      <c r="C5140" s="9" t="n">
        <v>42569</v>
      </c>
      <c r="D5140" s="8" t="n">
        <v>2016</v>
      </c>
      <c r="E5140" s="8" t="n">
        <v>7</v>
      </c>
      <c r="F5140" t="inlineStr">
        <is>
          <t>2016-07</t>
        </is>
      </c>
      <c r="G5140" t="inlineStr">
        <is>
          <t>Technology</t>
        </is>
      </c>
      <c r="H5140" t="inlineStr">
        <is>
          <t>Phones</t>
        </is>
      </c>
      <c r="I5140" t="inlineStr">
        <is>
          <t>iHome FM Clock Radio with Lightning Dock</t>
        </is>
      </c>
      <c r="J5140" s="8" t="n">
        <v>1</v>
      </c>
      <c r="K5140" s="10" t="n">
        <v>0.2</v>
      </c>
      <c r="L5140" s="11" t="n">
        <v>55.992</v>
      </c>
      <c r="M5140" s="11">
        <f>L5140-N5140</f>
        <v>52.4925</v>
      </c>
      <c r="N5140" s="11" t="n">
        <v>3.4995</v>
      </c>
      <c r="O5140">
        <f>IF(L5140=0,"—",N5140/L5140)</f>
        <v>0.0625</v>
      </c>
      <c r="P5140" t="inlineStr">
        <is>
          <t>West</t>
        </is>
      </c>
      <c r="Q5140" t="inlineStr">
        <is>
          <t>Consumer</t>
        </is>
      </c>
    </row>
    <row r="5141">
      <c r="A5141" s="8" t="n">
        <v>1202</v>
      </c>
      <c r="B5141" t="inlineStr">
        <is>
          <t>CA-2016-114727</t>
        </is>
      </c>
      <c r="C5141" s="9" t="n">
        <v>42569</v>
      </c>
      <c r="D5141" s="8" t="n">
        <v>2016</v>
      </c>
      <c r="E5141" s="8" t="n">
        <v>7</v>
      </c>
      <c r="F5141" t="inlineStr">
        <is>
          <t>2016-07</t>
        </is>
      </c>
      <c r="G5141" t="inlineStr">
        <is>
          <t>Office Supplies</t>
        </is>
      </c>
      <c r="H5141" t="inlineStr">
        <is>
          <t>Binders</t>
        </is>
      </c>
      <c r="I5141" t="inlineStr">
        <is>
          <t>Round Ring Binders</t>
        </is>
      </c>
      <c r="J5141" s="8" t="n">
        <v>3</v>
      </c>
      <c r="K5141" s="10" t="n">
        <v>0.7</v>
      </c>
      <c r="L5141" s="11" t="n">
        <v>1.872</v>
      </c>
      <c r="M5141" s="11">
        <f>L5141-N5141</f>
        <v>3.3072</v>
      </c>
      <c r="N5141" s="11" t="n">
        <v>-1.4352</v>
      </c>
      <c r="O5141">
        <f>IF(L5141=0,"—",N5141/L5141)</f>
        <v>-0.7666666666666666</v>
      </c>
      <c r="P5141" t="inlineStr">
        <is>
          <t>West</t>
        </is>
      </c>
      <c r="Q5141" t="inlineStr">
        <is>
          <t>Corporate</t>
        </is>
      </c>
    </row>
    <row r="5142">
      <c r="A5142" s="8" t="n">
        <v>1205</v>
      </c>
      <c r="B5142" t="inlineStr">
        <is>
          <t>CA-2016-114727</t>
        </is>
      </c>
      <c r="C5142" s="9" t="n">
        <v>42569</v>
      </c>
      <c r="D5142" s="8" t="n">
        <v>2016</v>
      </c>
      <c r="E5142" s="8" t="n">
        <v>7</v>
      </c>
      <c r="F5142" t="inlineStr">
        <is>
          <t>2016-07</t>
        </is>
      </c>
      <c r="G5142" t="inlineStr">
        <is>
          <t>Office Supplies</t>
        </is>
      </c>
      <c r="H5142" t="inlineStr">
        <is>
          <t>Storage</t>
        </is>
      </c>
      <c r="I5142" t="inlineStr">
        <is>
          <t>Fellowes Strictly Business Drawer File, Letter/Legal Size</t>
        </is>
      </c>
      <c r="J5142" s="8" t="n">
        <v>3</v>
      </c>
      <c r="K5142" s="10" t="n">
        <v>0.2</v>
      </c>
      <c r="L5142" s="11" t="n">
        <v>338.04</v>
      </c>
      <c r="M5142" s="11">
        <f>L5142-N5142</f>
        <v>371.84400000000005</v>
      </c>
      <c r="N5142" s="11" t="n">
        <v>-33.804</v>
      </c>
      <c r="O5142">
        <f>IF(L5142=0,"—",N5142/L5142)</f>
        <v>-0.1</v>
      </c>
      <c r="P5142" t="inlineStr">
        <is>
          <t>West</t>
        </is>
      </c>
      <c r="Q5142" t="inlineStr">
        <is>
          <t>Corporate</t>
        </is>
      </c>
    </row>
    <row r="5143">
      <c r="A5143" s="8" t="n">
        <v>1204</v>
      </c>
      <c r="B5143" t="inlineStr">
        <is>
          <t>CA-2016-114727</t>
        </is>
      </c>
      <c r="C5143" s="9" t="n">
        <v>42569</v>
      </c>
      <c r="D5143" s="8" t="n">
        <v>2016</v>
      </c>
      <c r="E5143" s="8" t="n">
        <v>7</v>
      </c>
      <c r="F5143" t="inlineStr">
        <is>
          <t>2016-07</t>
        </is>
      </c>
      <c r="G5143" t="inlineStr">
        <is>
          <t>Office Supplies</t>
        </is>
      </c>
      <c r="H5143" t="inlineStr">
        <is>
          <t>Storage</t>
        </is>
      </c>
      <c r="I5143" t="inlineStr">
        <is>
          <t>Sauder Facets Collection Locker/File Cabinet, Sky Alder Finish</t>
        </is>
      </c>
      <c r="J5143" s="8" t="n">
        <v>2</v>
      </c>
      <c r="K5143" s="10" t="n">
        <v>0.2</v>
      </c>
      <c r="L5143" s="11" t="n">
        <v>593.568</v>
      </c>
      <c r="M5143" s="11">
        <f>L5143-N5143</f>
        <v>593.568</v>
      </c>
      <c r="N5143" s="11" t="n">
        <v>0</v>
      </c>
      <c r="O5143">
        <f>IF(L5143=0,"—",N5143/L5143)</f>
        <v>0</v>
      </c>
      <c r="P5143" t="inlineStr">
        <is>
          <t>West</t>
        </is>
      </c>
      <c r="Q5143" t="inlineStr">
        <is>
          <t>Corporate</t>
        </is>
      </c>
    </row>
    <row r="5144">
      <c r="A5144" s="8" t="n">
        <v>4730</v>
      </c>
      <c r="B5144" t="inlineStr">
        <is>
          <t>CA-2016-124681</t>
        </is>
      </c>
      <c r="C5144" s="9" t="n">
        <v>42569</v>
      </c>
      <c r="D5144" s="8" t="n">
        <v>2016</v>
      </c>
      <c r="E5144" s="8" t="n">
        <v>7</v>
      </c>
      <c r="F5144" t="inlineStr">
        <is>
          <t>2016-07</t>
        </is>
      </c>
      <c r="G5144" t="inlineStr">
        <is>
          <t>Technology</t>
        </is>
      </c>
      <c r="H5144" t="inlineStr">
        <is>
          <t>Accessories</t>
        </is>
      </c>
      <c r="I5144" t="inlineStr">
        <is>
          <t>SanDisk Cruzer 4 GB USB Flash Drive</t>
        </is>
      </c>
      <c r="J5144" s="8" t="n">
        <v>3</v>
      </c>
      <c r="K5144" s="10" t="n">
        <v>0.2</v>
      </c>
      <c r="L5144" s="11" t="n">
        <v>15.576</v>
      </c>
      <c r="M5144" s="11">
        <f>L5144-N5144</f>
        <v>12.266100000000002</v>
      </c>
      <c r="N5144" s="11" t="n">
        <v>3.3099</v>
      </c>
      <c r="O5144">
        <f>IF(L5144=0,"—",N5144/L5144)</f>
        <v>0.2125</v>
      </c>
      <c r="P5144" t="inlineStr">
        <is>
          <t>Central</t>
        </is>
      </c>
      <c r="Q5144" t="inlineStr">
        <is>
          <t>Consumer</t>
        </is>
      </c>
    </row>
    <row r="5145">
      <c r="A5145" s="8" t="n">
        <v>5989</v>
      </c>
      <c r="B5145" t="inlineStr">
        <is>
          <t>CA-2016-163776</t>
        </is>
      </c>
      <c r="C5145" s="9" t="n">
        <v>42570</v>
      </c>
      <c r="D5145" s="8" t="n">
        <v>2016</v>
      </c>
      <c r="E5145" s="8" t="n">
        <v>7</v>
      </c>
      <c r="F5145" t="inlineStr">
        <is>
          <t>2016-07</t>
        </is>
      </c>
      <c r="G5145" t="inlineStr">
        <is>
          <t>Office Supplies</t>
        </is>
      </c>
      <c r="H5145" t="inlineStr">
        <is>
          <t>Binders</t>
        </is>
      </c>
      <c r="I5145" t="inlineStr">
        <is>
          <t>Avery Printable Repositionable Plastic Tabs</t>
        </is>
      </c>
      <c r="J5145" s="8" t="n">
        <v>1</v>
      </c>
      <c r="K5145" s="10" t="n">
        <v>0</v>
      </c>
      <c r="L5145" s="11" t="n">
        <v>8.6</v>
      </c>
      <c r="M5145" s="11">
        <f>L5145-N5145</f>
        <v>4.558</v>
      </c>
      <c r="N5145" s="11" t="n">
        <v>4.042</v>
      </c>
      <c r="O5145">
        <f>IF(L5145=0,"—",N5145/L5145)</f>
        <v>0.47</v>
      </c>
      <c r="P5145" t="inlineStr">
        <is>
          <t>South</t>
        </is>
      </c>
      <c r="Q5145" t="inlineStr">
        <is>
          <t>Consumer</t>
        </is>
      </c>
    </row>
    <row r="5146">
      <c r="A5146" s="8" t="n">
        <v>5988</v>
      </c>
      <c r="B5146" t="inlineStr">
        <is>
          <t>CA-2016-163776</t>
        </is>
      </c>
      <c r="C5146" s="9" t="n">
        <v>42570</v>
      </c>
      <c r="D5146" s="8" t="n">
        <v>2016</v>
      </c>
      <c r="E5146" s="8" t="n">
        <v>7</v>
      </c>
      <c r="F5146" t="inlineStr">
        <is>
          <t>2016-07</t>
        </is>
      </c>
      <c r="G5146" t="inlineStr">
        <is>
          <t>Office Supplies</t>
        </is>
      </c>
      <c r="H5146" t="inlineStr">
        <is>
          <t>Paper</t>
        </is>
      </c>
      <c r="I5146" t="inlineStr">
        <is>
          <t>Xerox 1893</t>
        </is>
      </c>
      <c r="J5146" s="8" t="n">
        <v>6</v>
      </c>
      <c r="K5146" s="10" t="n">
        <v>0</v>
      </c>
      <c r="L5146" s="11" t="n">
        <v>245.94</v>
      </c>
      <c r="M5146" s="11">
        <f>L5146-N5146</f>
        <v>125.4294</v>
      </c>
      <c r="N5146" s="11" t="n">
        <v>120.5106</v>
      </c>
      <c r="O5146">
        <f>IF(L5146=0,"—",N5146/L5146)</f>
        <v>0.49</v>
      </c>
      <c r="P5146" t="inlineStr">
        <is>
          <t>South</t>
        </is>
      </c>
      <c r="Q5146" t="inlineStr">
        <is>
          <t>Consumer</t>
        </is>
      </c>
    </row>
    <row r="5147">
      <c r="A5147" s="8" t="n">
        <v>5987</v>
      </c>
      <c r="B5147" t="inlineStr">
        <is>
          <t>CA-2016-163776</t>
        </is>
      </c>
      <c r="C5147" s="9" t="n">
        <v>42570</v>
      </c>
      <c r="D5147" s="8" t="n">
        <v>2016</v>
      </c>
      <c r="E5147" s="8" t="n">
        <v>7</v>
      </c>
      <c r="F5147" t="inlineStr">
        <is>
          <t>2016-07</t>
        </is>
      </c>
      <c r="G5147" t="inlineStr">
        <is>
          <t>Office Supplies</t>
        </is>
      </c>
      <c r="H5147" t="inlineStr">
        <is>
          <t>Storage</t>
        </is>
      </c>
      <c r="I5147" t="inlineStr">
        <is>
          <t>Rogers Deluxe File Chest</t>
        </is>
      </c>
      <c r="J5147" s="8" t="n">
        <v>4</v>
      </c>
      <c r="K5147" s="10" t="n">
        <v>0</v>
      </c>
      <c r="L5147" s="11" t="n">
        <v>87.92</v>
      </c>
      <c r="M5147" s="11">
        <f>L5147-N5147</f>
        <v>87.0408</v>
      </c>
      <c r="N5147" s="11" t="n">
        <v>0.8792</v>
      </c>
      <c r="O5147">
        <f>IF(L5147=0,"—",N5147/L5147)</f>
        <v>0.01</v>
      </c>
      <c r="P5147" t="inlineStr">
        <is>
          <t>South</t>
        </is>
      </c>
      <c r="Q5147" t="inlineStr">
        <is>
          <t>Consumer</t>
        </is>
      </c>
    </row>
    <row r="5148">
      <c r="A5148" s="8" t="n">
        <v>7279</v>
      </c>
      <c r="B5148" t="inlineStr">
        <is>
          <t>CA-2016-157217</t>
        </is>
      </c>
      <c r="C5148" s="9" t="n">
        <v>42570</v>
      </c>
      <c r="D5148" s="8" t="n">
        <v>2016</v>
      </c>
      <c r="E5148" s="8" t="n">
        <v>7</v>
      </c>
      <c r="F5148" t="inlineStr">
        <is>
          <t>2016-07</t>
        </is>
      </c>
      <c r="G5148" t="inlineStr">
        <is>
          <t>Technology</t>
        </is>
      </c>
      <c r="H5148" t="inlineStr">
        <is>
          <t>Accessories</t>
        </is>
      </c>
      <c r="I5148" t="inlineStr">
        <is>
          <t>Logitech G35 7.1-Channel Surround Sound Headset</t>
        </is>
      </c>
      <c r="J5148" s="8" t="n">
        <v>3</v>
      </c>
      <c r="K5148" s="10" t="n">
        <v>0</v>
      </c>
      <c r="L5148" s="11" t="n">
        <v>389.97</v>
      </c>
      <c r="M5148" s="11">
        <f>L5148-N5148</f>
        <v>257.38020000000006</v>
      </c>
      <c r="N5148" s="11" t="n">
        <v>132.5898</v>
      </c>
      <c r="O5148">
        <f>IF(L5148=0,"—",N5148/L5148)</f>
        <v>0.33999999999999997</v>
      </c>
      <c r="P5148" t="inlineStr">
        <is>
          <t>West</t>
        </is>
      </c>
      <c r="Q5148" t="inlineStr">
        <is>
          <t>Home Office</t>
        </is>
      </c>
    </row>
    <row r="5149">
      <c r="A5149" s="8" t="n">
        <v>7278</v>
      </c>
      <c r="B5149" t="inlineStr">
        <is>
          <t>CA-2016-157217</t>
        </is>
      </c>
      <c r="C5149" s="9" t="n">
        <v>42570</v>
      </c>
      <c r="D5149" s="8" t="n">
        <v>2016</v>
      </c>
      <c r="E5149" s="8" t="n">
        <v>7</v>
      </c>
      <c r="F5149" t="inlineStr">
        <is>
          <t>2016-07</t>
        </is>
      </c>
      <c r="G5149" t="inlineStr">
        <is>
          <t>Technology</t>
        </is>
      </c>
      <c r="H5149" t="inlineStr">
        <is>
          <t>Phones</t>
        </is>
      </c>
      <c r="I5149" t="inlineStr">
        <is>
          <t>Griffin GC36547 PowerJolt SE Lightning Charger</t>
        </is>
      </c>
      <c r="J5149" s="8" t="n">
        <v>2</v>
      </c>
      <c r="K5149" s="10" t="n">
        <v>0.2</v>
      </c>
      <c r="L5149" s="11" t="n">
        <v>35.984</v>
      </c>
      <c r="M5149" s="11">
        <f>L5149-N5149</f>
        <v>31.486</v>
      </c>
      <c r="N5149" s="11" t="n">
        <v>4.498</v>
      </c>
      <c r="O5149">
        <f>IF(L5149=0,"—",N5149/L5149)</f>
        <v>0.125</v>
      </c>
      <c r="P5149" t="inlineStr">
        <is>
          <t>West</t>
        </is>
      </c>
      <c r="Q5149" t="inlineStr">
        <is>
          <t>Home Office</t>
        </is>
      </c>
    </row>
    <row r="5150">
      <c r="A5150" s="8" t="n">
        <v>5986</v>
      </c>
      <c r="B5150" t="inlineStr">
        <is>
          <t>CA-2016-163776</t>
        </is>
      </c>
      <c r="C5150" s="9" t="n">
        <v>42570</v>
      </c>
      <c r="D5150" s="8" t="n">
        <v>2016</v>
      </c>
      <c r="E5150" s="8" t="n">
        <v>7</v>
      </c>
      <c r="F5150" t="inlineStr">
        <is>
          <t>2016-07</t>
        </is>
      </c>
      <c r="G5150" t="inlineStr">
        <is>
          <t>Office Supplies</t>
        </is>
      </c>
      <c r="H5150" t="inlineStr">
        <is>
          <t>Binders</t>
        </is>
      </c>
      <c r="I5150" t="inlineStr">
        <is>
          <t>Premium Transparent Presentation Covers, No Pattern/Clear, 8 1/2" x 11"</t>
        </is>
      </c>
      <c r="J5150" s="8" t="n">
        <v>2</v>
      </c>
      <c r="K5150" s="10" t="n">
        <v>0</v>
      </c>
      <c r="L5150" s="11" t="n">
        <v>77.56</v>
      </c>
      <c r="M5150" s="11">
        <f>L5150-N5150</f>
        <v>41.882400000000004</v>
      </c>
      <c r="N5150" s="11" t="n">
        <v>35.6776</v>
      </c>
      <c r="O5150">
        <f>IF(L5150=0,"—",N5150/L5150)</f>
        <v>0.45999999999999996</v>
      </c>
      <c r="P5150" t="inlineStr">
        <is>
          <t>South</t>
        </is>
      </c>
      <c r="Q5150" t="inlineStr">
        <is>
          <t>Consumer</t>
        </is>
      </c>
    </row>
    <row r="5151">
      <c r="A5151" s="8" t="n">
        <v>5985</v>
      </c>
      <c r="B5151" t="inlineStr">
        <is>
          <t>CA-2016-163776</t>
        </is>
      </c>
      <c r="C5151" s="9" t="n">
        <v>42570</v>
      </c>
      <c r="D5151" s="8" t="n">
        <v>2016</v>
      </c>
      <c r="E5151" s="8" t="n">
        <v>7</v>
      </c>
      <c r="F5151" t="inlineStr">
        <is>
          <t>2016-07</t>
        </is>
      </c>
      <c r="G5151" t="inlineStr">
        <is>
          <t>Furniture</t>
        </is>
      </c>
      <c r="H5151" t="inlineStr">
        <is>
          <t>Furnishings</t>
        </is>
      </c>
      <c r="I5151" t="inlineStr">
        <is>
          <t>Advantus Employee of the Month Certificate Frame, 11 x 13-1/2</t>
        </is>
      </c>
      <c r="J5151" s="8" t="n">
        <v>6</v>
      </c>
      <c r="K5151" s="10" t="n">
        <v>0</v>
      </c>
      <c r="L5151" s="11" t="n">
        <v>185.58</v>
      </c>
      <c r="M5151" s="11">
        <f>L5151-N5151</f>
        <v>109.49220000000001</v>
      </c>
      <c r="N5151" s="11" t="n">
        <v>76.0878</v>
      </c>
      <c r="O5151">
        <f>IF(L5151=0,"—",N5151/L5151)</f>
        <v>0.41</v>
      </c>
      <c r="P5151" t="inlineStr">
        <is>
          <t>South</t>
        </is>
      </c>
      <c r="Q5151" t="inlineStr">
        <is>
          <t>Consumer</t>
        </is>
      </c>
    </row>
    <row r="5152">
      <c r="A5152" s="8" t="n">
        <v>5990</v>
      </c>
      <c r="B5152" t="inlineStr">
        <is>
          <t>CA-2016-163776</t>
        </is>
      </c>
      <c r="C5152" s="9" t="n">
        <v>42570</v>
      </c>
      <c r="D5152" s="8" t="n">
        <v>2016</v>
      </c>
      <c r="E5152" s="8" t="n">
        <v>7</v>
      </c>
      <c r="F5152" t="inlineStr">
        <is>
          <t>2016-07</t>
        </is>
      </c>
      <c r="G5152" t="inlineStr">
        <is>
          <t>Furniture</t>
        </is>
      </c>
      <c r="H5152" t="inlineStr">
        <is>
          <t>Bookcases</t>
        </is>
      </c>
      <c r="I5152" t="inlineStr">
        <is>
          <t>Hon 4-Shelf Metal Bookcases</t>
        </is>
      </c>
      <c r="J5152" s="8" t="n">
        <v>5</v>
      </c>
      <c r="K5152" s="10" t="n">
        <v>0</v>
      </c>
      <c r="L5152" s="11" t="n">
        <v>504.9</v>
      </c>
      <c r="M5152" s="11">
        <f>L5152-N5152</f>
        <v>378.67499999999995</v>
      </c>
      <c r="N5152" s="11" t="n">
        <v>126.225</v>
      </c>
      <c r="O5152">
        <f>IF(L5152=0,"—",N5152/L5152)</f>
        <v>0.25</v>
      </c>
      <c r="P5152" t="inlineStr">
        <is>
          <t>South</t>
        </is>
      </c>
      <c r="Q5152" t="inlineStr">
        <is>
          <t>Consumer</t>
        </is>
      </c>
    </row>
    <row r="5153">
      <c r="A5153" s="8" t="n">
        <v>7987</v>
      </c>
      <c r="B5153" t="inlineStr">
        <is>
          <t>CA-2016-137939</t>
        </is>
      </c>
      <c r="C5153" s="9" t="n">
        <v>42571</v>
      </c>
      <c r="D5153" s="8" t="n">
        <v>2016</v>
      </c>
      <c r="E5153" s="8" t="n">
        <v>7</v>
      </c>
      <c r="F5153" t="inlineStr">
        <is>
          <t>2016-07</t>
        </is>
      </c>
      <c r="G5153" t="inlineStr">
        <is>
          <t>Technology</t>
        </is>
      </c>
      <c r="H5153" t="inlineStr">
        <is>
          <t>Phones</t>
        </is>
      </c>
      <c r="I5153" t="inlineStr">
        <is>
          <t>invisibleSHIELD by ZAGG Smudge-Free Screen Protector</t>
        </is>
      </c>
      <c r="J5153" s="8" t="n">
        <v>5</v>
      </c>
      <c r="K5153" s="10" t="n">
        <v>0</v>
      </c>
      <c r="L5153" s="11" t="n">
        <v>89.95</v>
      </c>
      <c r="M5153" s="11">
        <f>L5153-N5153</f>
        <v>46.774</v>
      </c>
      <c r="N5153" s="11" t="n">
        <v>43.176</v>
      </c>
      <c r="O5153">
        <f>IF(L5153=0,"—",N5153/L5153)</f>
        <v>0.48</v>
      </c>
      <c r="P5153" t="inlineStr">
        <is>
          <t>East</t>
        </is>
      </c>
      <c r="Q5153" t="inlineStr">
        <is>
          <t>Consumer</t>
        </is>
      </c>
    </row>
    <row r="5154">
      <c r="A5154" s="8" t="n">
        <v>5833</v>
      </c>
      <c r="B5154" t="inlineStr">
        <is>
          <t>CA-2016-142895</t>
        </is>
      </c>
      <c r="C5154" s="9" t="n">
        <v>42572</v>
      </c>
      <c r="D5154" s="8" t="n">
        <v>2016</v>
      </c>
      <c r="E5154" s="8" t="n">
        <v>7</v>
      </c>
      <c r="F5154" t="inlineStr">
        <is>
          <t>2016-07</t>
        </is>
      </c>
      <c r="G5154" t="inlineStr">
        <is>
          <t>Office Supplies</t>
        </is>
      </c>
      <c r="H5154" t="inlineStr">
        <is>
          <t>Labels</t>
        </is>
      </c>
      <c r="I5154" t="inlineStr">
        <is>
          <t>Avery 494</t>
        </is>
      </c>
      <c r="J5154" s="8" t="n">
        <v>3</v>
      </c>
      <c r="K5154" s="10" t="n">
        <v>0.2</v>
      </c>
      <c r="L5154" s="11" t="n">
        <v>6.264</v>
      </c>
      <c r="M5154" s="11">
        <f>L5154-N5154</f>
        <v>4.2282</v>
      </c>
      <c r="N5154" s="11" t="n">
        <v>2.0358</v>
      </c>
      <c r="O5154">
        <f>IF(L5154=0,"—",N5154/L5154)</f>
        <v>0.325</v>
      </c>
      <c r="P5154" t="inlineStr">
        <is>
          <t>South</t>
        </is>
      </c>
      <c r="Q5154" t="inlineStr">
        <is>
          <t>Consumer</t>
        </is>
      </c>
    </row>
    <row r="5155">
      <c r="A5155" s="8" t="n">
        <v>5665</v>
      </c>
      <c r="B5155" t="inlineStr">
        <is>
          <t>CA-2016-141957</t>
        </is>
      </c>
      <c r="C5155" s="9" t="n">
        <v>42572</v>
      </c>
      <c r="D5155" s="8" t="n">
        <v>2016</v>
      </c>
      <c r="E5155" s="8" t="n">
        <v>7</v>
      </c>
      <c r="F5155" t="inlineStr">
        <is>
          <t>2016-07</t>
        </is>
      </c>
      <c r="G5155" t="inlineStr">
        <is>
          <t>Office Supplies</t>
        </is>
      </c>
      <c r="H5155" t="inlineStr">
        <is>
          <t>Binders</t>
        </is>
      </c>
      <c r="I5155" t="inlineStr">
        <is>
          <t>Wilson Jones 1" Hanging DublLock Ring Binders</t>
        </is>
      </c>
      <c r="J5155" s="8" t="n">
        <v>7</v>
      </c>
      <c r="K5155" s="10" t="n">
        <v>0.7</v>
      </c>
      <c r="L5155" s="11" t="n">
        <v>11.088</v>
      </c>
      <c r="M5155" s="11">
        <f>L5155-N5155</f>
        <v>19.2192</v>
      </c>
      <c r="N5155" s="11" t="n">
        <v>-8.1312</v>
      </c>
      <c r="O5155">
        <f>IF(L5155=0,"—",N5155/L5155)</f>
        <v>-0.7333333333333334</v>
      </c>
      <c r="P5155" t="inlineStr">
        <is>
          <t>East</t>
        </is>
      </c>
      <c r="Q5155" t="inlineStr">
        <is>
          <t>Corporate</t>
        </is>
      </c>
    </row>
    <row r="5156">
      <c r="A5156" s="8" t="n">
        <v>5666</v>
      </c>
      <c r="B5156" t="inlineStr">
        <is>
          <t>CA-2016-141957</t>
        </is>
      </c>
      <c r="C5156" s="9" t="n">
        <v>42572</v>
      </c>
      <c r="D5156" s="8" t="n">
        <v>2016</v>
      </c>
      <c r="E5156" s="8" t="n">
        <v>7</v>
      </c>
      <c r="F5156" t="inlineStr">
        <is>
          <t>2016-07</t>
        </is>
      </c>
      <c r="G5156" t="inlineStr">
        <is>
          <t>Office Supplies</t>
        </is>
      </c>
      <c r="H5156" t="inlineStr">
        <is>
          <t>Storage</t>
        </is>
      </c>
      <c r="I5156" t="inlineStr">
        <is>
          <t>Safco Steel Mobile File Cart</t>
        </is>
      </c>
      <c r="J5156" s="8" t="n">
        <v>1</v>
      </c>
      <c r="K5156" s="10" t="n">
        <v>0.2</v>
      </c>
      <c r="L5156" s="11" t="n">
        <v>66.688</v>
      </c>
      <c r="M5156" s="11">
        <f>L5156-N5156</f>
        <v>62.52</v>
      </c>
      <c r="N5156" s="11" t="n">
        <v>4.168</v>
      </c>
      <c r="O5156">
        <f>IF(L5156=0,"—",N5156/L5156)</f>
        <v>0.0625</v>
      </c>
      <c r="P5156" t="inlineStr">
        <is>
          <t>East</t>
        </is>
      </c>
      <c r="Q5156" t="inlineStr">
        <is>
          <t>Corporate</t>
        </is>
      </c>
    </row>
    <row r="5157">
      <c r="A5157" s="8" t="n">
        <v>5664</v>
      </c>
      <c r="B5157" t="inlineStr">
        <is>
          <t>CA-2016-141957</t>
        </is>
      </c>
      <c r="C5157" s="9" t="n">
        <v>42572</v>
      </c>
      <c r="D5157" s="8" t="n">
        <v>2016</v>
      </c>
      <c r="E5157" s="8" t="n">
        <v>7</v>
      </c>
      <c r="F5157" t="inlineStr">
        <is>
          <t>2016-07</t>
        </is>
      </c>
      <c r="G5157" t="inlineStr">
        <is>
          <t>Office Supplies</t>
        </is>
      </c>
      <c r="H5157" t="inlineStr">
        <is>
          <t>Art</t>
        </is>
      </c>
      <c r="I5157" t="inlineStr">
        <is>
          <t>Boston 16765 Mini Stand Up Battery Pencil Sharpener</t>
        </is>
      </c>
      <c r="J5157" s="8" t="n">
        <v>2</v>
      </c>
      <c r="K5157" s="10" t="n">
        <v>0.2</v>
      </c>
      <c r="L5157" s="11" t="n">
        <v>18.656</v>
      </c>
      <c r="M5157" s="11">
        <f>L5157-N5157</f>
        <v>17.2568</v>
      </c>
      <c r="N5157" s="11" t="n">
        <v>1.3992</v>
      </c>
      <c r="O5157">
        <f>IF(L5157=0,"—",N5157/L5157)</f>
        <v>0.07500000000000001</v>
      </c>
      <c r="P5157" t="inlineStr">
        <is>
          <t>East</t>
        </is>
      </c>
      <c r="Q5157" t="inlineStr">
        <is>
          <t>Corporate</t>
        </is>
      </c>
    </row>
    <row r="5158">
      <c r="A5158" s="8" t="n">
        <v>5667</v>
      </c>
      <c r="B5158" t="inlineStr">
        <is>
          <t>CA-2016-141957</t>
        </is>
      </c>
      <c r="C5158" s="9" t="n">
        <v>42572</v>
      </c>
      <c r="D5158" s="8" t="n">
        <v>2016</v>
      </c>
      <c r="E5158" s="8" t="n">
        <v>7</v>
      </c>
      <c r="F5158" t="inlineStr">
        <is>
          <t>2016-07</t>
        </is>
      </c>
      <c r="G5158" t="inlineStr">
        <is>
          <t>Office Supplies</t>
        </is>
      </c>
      <c r="H5158" t="inlineStr">
        <is>
          <t>Storage</t>
        </is>
      </c>
      <c r="I5158" t="inlineStr">
        <is>
          <t>Fellowes Mobile File Cart, Black</t>
        </is>
      </c>
      <c r="J5158" s="8" t="n">
        <v>2</v>
      </c>
      <c r="K5158" s="10" t="n">
        <v>0.2</v>
      </c>
      <c r="L5158" s="11" t="n">
        <v>99.488</v>
      </c>
      <c r="M5158" s="11">
        <f>L5158-N5158</f>
        <v>90.7828</v>
      </c>
      <c r="N5158" s="11" t="n">
        <v>8.7052</v>
      </c>
      <c r="O5158">
        <f>IF(L5158=0,"—",N5158/L5158)</f>
        <v>0.0875</v>
      </c>
      <c r="P5158" t="inlineStr">
        <is>
          <t>East</t>
        </is>
      </c>
      <c r="Q5158" t="inlineStr">
        <is>
          <t>Corporate</t>
        </is>
      </c>
    </row>
    <row r="5159">
      <c r="A5159" s="8" t="n">
        <v>5834</v>
      </c>
      <c r="B5159" t="inlineStr">
        <is>
          <t>CA-2016-142895</t>
        </is>
      </c>
      <c r="C5159" s="9" t="n">
        <v>42572</v>
      </c>
      <c r="D5159" s="8" t="n">
        <v>2016</v>
      </c>
      <c r="E5159" s="8" t="n">
        <v>7</v>
      </c>
      <c r="F5159" t="inlineStr">
        <is>
          <t>2016-07</t>
        </is>
      </c>
      <c r="G5159" t="inlineStr">
        <is>
          <t>Furniture</t>
        </is>
      </c>
      <c r="H5159" t="inlineStr">
        <is>
          <t>Chairs</t>
        </is>
      </c>
      <c r="I5159" t="inlineStr">
        <is>
          <t>Leather Task Chair, Black</t>
        </is>
      </c>
      <c r="J5159" s="8" t="n">
        <v>5</v>
      </c>
      <c r="K5159" s="10" t="n">
        <v>0.2</v>
      </c>
      <c r="L5159" s="11" t="n">
        <v>363.92</v>
      </c>
      <c r="M5159" s="11">
        <f>L5159-N5159</f>
        <v>363.92</v>
      </c>
      <c r="N5159" s="11" t="n">
        <v>0</v>
      </c>
      <c r="O5159">
        <f>IF(L5159=0,"—",N5159/L5159)</f>
        <v>0</v>
      </c>
      <c r="P5159" t="inlineStr">
        <is>
          <t>South</t>
        </is>
      </c>
      <c r="Q5159" t="inlineStr">
        <is>
          <t>Consumer</t>
        </is>
      </c>
    </row>
    <row r="5160">
      <c r="A5160" s="8" t="n">
        <v>6561</v>
      </c>
      <c r="B5160" t="inlineStr">
        <is>
          <t>CA-2016-160941</t>
        </is>
      </c>
      <c r="C5160" s="9" t="n">
        <v>42572</v>
      </c>
      <c r="D5160" s="8" t="n">
        <v>2016</v>
      </c>
      <c r="E5160" s="8" t="n">
        <v>7</v>
      </c>
      <c r="F5160" t="inlineStr">
        <is>
          <t>2016-07</t>
        </is>
      </c>
      <c r="G5160" t="inlineStr">
        <is>
          <t>Office Supplies</t>
        </is>
      </c>
      <c r="H5160" t="inlineStr">
        <is>
          <t>Labels</t>
        </is>
      </c>
      <c r="I5160" t="inlineStr">
        <is>
          <t>Self-Adhesive Removable Labels</t>
        </is>
      </c>
      <c r="J5160" s="8" t="n">
        <v>1</v>
      </c>
      <c r="K5160" s="10" t="n">
        <v>0</v>
      </c>
      <c r="L5160" s="11" t="n">
        <v>3.15</v>
      </c>
      <c r="M5160" s="11">
        <f>L5160-N5160</f>
        <v>1.638</v>
      </c>
      <c r="N5160" s="11" t="n">
        <v>1.512</v>
      </c>
      <c r="O5160">
        <f>IF(L5160=0,"—",N5160/L5160)</f>
        <v>0.48000000000000004</v>
      </c>
      <c r="P5160" t="inlineStr">
        <is>
          <t>West</t>
        </is>
      </c>
      <c r="Q5160" t="inlineStr">
        <is>
          <t>Corporate</t>
        </is>
      </c>
    </row>
    <row r="5161">
      <c r="A5161" s="8" t="n">
        <v>6560</v>
      </c>
      <c r="B5161" t="inlineStr">
        <is>
          <t>CA-2016-160941</t>
        </is>
      </c>
      <c r="C5161" s="9" t="n">
        <v>42572</v>
      </c>
      <c r="D5161" s="8" t="n">
        <v>2016</v>
      </c>
      <c r="E5161" s="8" t="n">
        <v>7</v>
      </c>
      <c r="F5161" t="inlineStr">
        <is>
          <t>2016-07</t>
        </is>
      </c>
      <c r="G5161" t="inlineStr">
        <is>
          <t>Office Supplies</t>
        </is>
      </c>
      <c r="H5161" t="inlineStr">
        <is>
          <t>Envelopes</t>
        </is>
      </c>
      <c r="I5161" t="inlineStr">
        <is>
          <t>Ames Color-File Green Diamond Border X-ray Mailers</t>
        </is>
      </c>
      <c r="J5161" s="8" t="n">
        <v>5</v>
      </c>
      <c r="K5161" s="10" t="n">
        <v>0</v>
      </c>
      <c r="L5161" s="11" t="n">
        <v>419.9</v>
      </c>
      <c r="M5161" s="11">
        <f>L5161-N5161</f>
        <v>222.54699999999997</v>
      </c>
      <c r="N5161" s="11" t="n">
        <v>197.353</v>
      </c>
      <c r="O5161">
        <f>IF(L5161=0,"—",N5161/L5161)</f>
        <v>0.47000000000000003</v>
      </c>
      <c r="P5161" t="inlineStr">
        <is>
          <t>West</t>
        </is>
      </c>
      <c r="Q5161" t="inlineStr">
        <is>
          <t>Corporate</t>
        </is>
      </c>
    </row>
    <row r="5162">
      <c r="A5162" s="8" t="n">
        <v>2071</v>
      </c>
      <c r="B5162" t="inlineStr">
        <is>
          <t>CA-2016-146521</t>
        </is>
      </c>
      <c r="C5162" s="9" t="n">
        <v>42572</v>
      </c>
      <c r="D5162" s="8" t="n">
        <v>2016</v>
      </c>
      <c r="E5162" s="8" t="n">
        <v>7</v>
      </c>
      <c r="F5162" t="inlineStr">
        <is>
          <t>2016-07</t>
        </is>
      </c>
      <c r="G5162" t="inlineStr">
        <is>
          <t>Office Supplies</t>
        </is>
      </c>
      <c r="H5162" t="inlineStr">
        <is>
          <t>Binders</t>
        </is>
      </c>
      <c r="I5162" t="inlineStr">
        <is>
          <t>GBC Instant Report Kit</t>
        </is>
      </c>
      <c r="J5162" s="8" t="n">
        <v>1</v>
      </c>
      <c r="K5162" s="10" t="n">
        <v>0.7</v>
      </c>
      <c r="L5162" s="11" t="n">
        <v>1.941</v>
      </c>
      <c r="M5162" s="11">
        <f>L5162-N5162</f>
        <v>3.2350000000000003</v>
      </c>
      <c r="N5162" s="11" t="n">
        <v>-1.294</v>
      </c>
      <c r="O5162">
        <f>IF(L5162=0,"—",N5162/L5162)</f>
        <v>-0.6666666666666666</v>
      </c>
      <c r="P5162" t="inlineStr">
        <is>
          <t>East</t>
        </is>
      </c>
      <c r="Q5162" t="inlineStr">
        <is>
          <t>Corporate</t>
        </is>
      </c>
    </row>
    <row r="5163">
      <c r="A5163" s="8" t="n">
        <v>5453</v>
      </c>
      <c r="B5163" t="inlineStr">
        <is>
          <t>CA-2016-140613</t>
        </is>
      </c>
      <c r="C5163" s="9" t="n">
        <v>42573</v>
      </c>
      <c r="D5163" s="8" t="n">
        <v>2016</v>
      </c>
      <c r="E5163" s="8" t="n">
        <v>7</v>
      </c>
      <c r="F5163" t="inlineStr">
        <is>
          <t>2016-07</t>
        </is>
      </c>
      <c r="G5163" t="inlineStr">
        <is>
          <t>Office Supplies</t>
        </is>
      </c>
      <c r="H5163" t="inlineStr">
        <is>
          <t>Supplies</t>
        </is>
      </c>
      <c r="I5163" t="inlineStr">
        <is>
          <t>Fiskars 8" Scissors, 2/Pack</t>
        </is>
      </c>
      <c r="J5163" s="8" t="n">
        <v>5</v>
      </c>
      <c r="K5163" s="10" t="n">
        <v>0</v>
      </c>
      <c r="L5163" s="11" t="n">
        <v>86.2</v>
      </c>
      <c r="M5163" s="11">
        <f>L5163-N5163</f>
        <v>61.202</v>
      </c>
      <c r="N5163" s="11" t="n">
        <v>24.998</v>
      </c>
      <c r="O5163">
        <f>IF(L5163=0,"—",N5163/L5163)</f>
        <v>0.29</v>
      </c>
      <c r="P5163" t="inlineStr">
        <is>
          <t>West</t>
        </is>
      </c>
      <c r="Q5163" t="inlineStr">
        <is>
          <t>Home Office</t>
        </is>
      </c>
    </row>
    <row r="5164">
      <c r="A5164" s="8" t="n">
        <v>4444</v>
      </c>
      <c r="B5164" t="inlineStr">
        <is>
          <t>US-2016-111290</t>
        </is>
      </c>
      <c r="C5164" s="9" t="n">
        <v>42573</v>
      </c>
      <c r="D5164" s="8" t="n">
        <v>2016</v>
      </c>
      <c r="E5164" s="8" t="n">
        <v>7</v>
      </c>
      <c r="F5164" t="inlineStr">
        <is>
          <t>2016-07</t>
        </is>
      </c>
      <c r="G5164" t="inlineStr">
        <is>
          <t>Office Supplies</t>
        </is>
      </c>
      <c r="H5164" t="inlineStr">
        <is>
          <t>Paper</t>
        </is>
      </c>
      <c r="I5164" t="inlineStr">
        <is>
          <t>Xerox 192</t>
        </is>
      </c>
      <c r="J5164" s="8" t="n">
        <v>5</v>
      </c>
      <c r="K5164" s="10" t="n">
        <v>0</v>
      </c>
      <c r="L5164" s="11" t="n">
        <v>32.4</v>
      </c>
      <c r="M5164" s="11">
        <f>L5164-N5164</f>
        <v>16.848</v>
      </c>
      <c r="N5164" s="11" t="n">
        <v>15.552</v>
      </c>
      <c r="O5164">
        <f>IF(L5164=0,"—",N5164/L5164)</f>
        <v>0.48</v>
      </c>
      <c r="P5164" t="inlineStr">
        <is>
          <t>Central</t>
        </is>
      </c>
      <c r="Q5164" t="inlineStr">
        <is>
          <t>Consumer</t>
        </is>
      </c>
    </row>
    <row r="5165">
      <c r="A5165" s="8" t="n">
        <v>8757</v>
      </c>
      <c r="B5165" t="inlineStr">
        <is>
          <t>CA-2016-114307</t>
        </is>
      </c>
      <c r="C5165" s="9" t="n">
        <v>42573</v>
      </c>
      <c r="D5165" s="8" t="n">
        <v>2016</v>
      </c>
      <c r="E5165" s="8" t="n">
        <v>7</v>
      </c>
      <c r="F5165" t="inlineStr">
        <is>
          <t>2016-07</t>
        </is>
      </c>
      <c r="G5165" t="inlineStr">
        <is>
          <t>Office Supplies</t>
        </is>
      </c>
      <c r="H5165" t="inlineStr">
        <is>
          <t>Appliances</t>
        </is>
      </c>
      <c r="I5165" t="inlineStr">
        <is>
          <t>Belkin F9H710-06 7 Outlet SurgeMaster Surge Protector</t>
        </is>
      </c>
      <c r="J5165" s="8" t="n">
        <v>2</v>
      </c>
      <c r="K5165" s="10" t="n">
        <v>0</v>
      </c>
      <c r="L5165" s="11" t="n">
        <v>37.68</v>
      </c>
      <c r="M5165" s="11">
        <f>L5165-N5165</f>
        <v>27.1296</v>
      </c>
      <c r="N5165" s="11" t="n">
        <v>10.5504</v>
      </c>
      <c r="O5165">
        <f>IF(L5165=0,"—",N5165/L5165)</f>
        <v>0.27999999999999997</v>
      </c>
      <c r="P5165" t="inlineStr">
        <is>
          <t>East</t>
        </is>
      </c>
      <c r="Q5165" t="inlineStr">
        <is>
          <t>Corporate</t>
        </is>
      </c>
    </row>
    <row r="5166">
      <c r="A5166" s="8" t="n">
        <v>8759</v>
      </c>
      <c r="B5166" t="inlineStr">
        <is>
          <t>CA-2016-114307</t>
        </is>
      </c>
      <c r="C5166" s="9" t="n">
        <v>42573</v>
      </c>
      <c r="D5166" s="8" t="n">
        <v>2016</v>
      </c>
      <c r="E5166" s="8" t="n">
        <v>7</v>
      </c>
      <c r="F5166" t="inlineStr">
        <is>
          <t>2016-07</t>
        </is>
      </c>
      <c r="G5166" t="inlineStr">
        <is>
          <t>Furniture</t>
        </is>
      </c>
      <c r="H5166" t="inlineStr">
        <is>
          <t>Furnishings</t>
        </is>
      </c>
      <c r="I5166" t="inlineStr">
        <is>
          <t>Eldon Stackable Tray, Side-Load, Legal, Smoke</t>
        </is>
      </c>
      <c r="J5166" s="8" t="n">
        <v>3</v>
      </c>
      <c r="K5166" s="10" t="n">
        <v>0</v>
      </c>
      <c r="L5166" s="11" t="n">
        <v>27.42</v>
      </c>
      <c r="M5166" s="11">
        <f>L5166-N5166</f>
        <v>18.0972</v>
      </c>
      <c r="N5166" s="11" t="n">
        <v>9.322800000000001</v>
      </c>
      <c r="O5166">
        <f>IF(L5166=0,"—",N5166/L5166)</f>
        <v>0.34</v>
      </c>
      <c r="P5166" t="inlineStr">
        <is>
          <t>East</t>
        </is>
      </c>
      <c r="Q5166" t="inlineStr">
        <is>
          <t>Corporate</t>
        </is>
      </c>
    </row>
    <row r="5167">
      <c r="A5167" s="8" t="n">
        <v>1117</v>
      </c>
      <c r="B5167" t="inlineStr">
        <is>
          <t>CA-2016-144855</t>
        </is>
      </c>
      <c r="C5167" s="9" t="n">
        <v>42573</v>
      </c>
      <c r="D5167" s="8" t="n">
        <v>2016</v>
      </c>
      <c r="E5167" s="8" t="n">
        <v>7</v>
      </c>
      <c r="F5167" t="inlineStr">
        <is>
          <t>2016-07</t>
        </is>
      </c>
      <c r="G5167" t="inlineStr">
        <is>
          <t>Office Supplies</t>
        </is>
      </c>
      <c r="H5167" t="inlineStr">
        <is>
          <t>Labels</t>
        </is>
      </c>
      <c r="I5167" t="inlineStr">
        <is>
          <t>Self-Adhesive Removable Labels</t>
        </is>
      </c>
      <c r="J5167" s="8" t="n">
        <v>2</v>
      </c>
      <c r="K5167" s="10" t="n">
        <v>0</v>
      </c>
      <c r="L5167" s="11" t="n">
        <v>6.3</v>
      </c>
      <c r="M5167" s="11">
        <f>L5167-N5167</f>
        <v>3.276</v>
      </c>
      <c r="N5167" s="11" t="n">
        <v>3.024</v>
      </c>
      <c r="O5167">
        <f>IF(L5167=0,"—",N5167/L5167)</f>
        <v>0.48000000000000004</v>
      </c>
      <c r="P5167" t="inlineStr">
        <is>
          <t>West</t>
        </is>
      </c>
      <c r="Q5167" t="inlineStr">
        <is>
          <t>Corporate</t>
        </is>
      </c>
    </row>
    <row r="5168">
      <c r="A5168" s="8" t="n">
        <v>4443</v>
      </c>
      <c r="B5168" t="inlineStr">
        <is>
          <t>US-2016-111290</t>
        </is>
      </c>
      <c r="C5168" s="9" t="n">
        <v>42573</v>
      </c>
      <c r="D5168" s="8" t="n">
        <v>2016</v>
      </c>
      <c r="E5168" s="8" t="n">
        <v>7</v>
      </c>
      <c r="F5168" t="inlineStr">
        <is>
          <t>2016-07</t>
        </is>
      </c>
      <c r="G5168" t="inlineStr">
        <is>
          <t>Office Supplies</t>
        </is>
      </c>
      <c r="H5168" t="inlineStr">
        <is>
          <t>Art</t>
        </is>
      </c>
      <c r="I5168" t="inlineStr">
        <is>
          <t>Avery Hi-Liter Smear-Safe Highlighters</t>
        </is>
      </c>
      <c r="J5168" s="8" t="n">
        <v>5</v>
      </c>
      <c r="K5168" s="10" t="n">
        <v>0</v>
      </c>
      <c r="L5168" s="11" t="n">
        <v>29.2</v>
      </c>
      <c r="M5168" s="11">
        <f>L5168-N5168</f>
        <v>18.688</v>
      </c>
      <c r="N5168" s="11" t="n">
        <v>10.512</v>
      </c>
      <c r="O5168">
        <f>IF(L5168=0,"—",N5168/L5168)</f>
        <v>0.36000000000000004</v>
      </c>
      <c r="P5168" t="inlineStr">
        <is>
          <t>Central</t>
        </is>
      </c>
      <c r="Q5168" t="inlineStr">
        <is>
          <t>Consumer</t>
        </is>
      </c>
    </row>
    <row r="5169">
      <c r="A5169" s="8" t="n">
        <v>8760</v>
      </c>
      <c r="B5169" t="inlineStr">
        <is>
          <t>CA-2016-114307</t>
        </is>
      </c>
      <c r="C5169" s="9" t="n">
        <v>42573</v>
      </c>
      <c r="D5169" s="8" t="n">
        <v>2016</v>
      </c>
      <c r="E5169" s="8" t="n">
        <v>7</v>
      </c>
      <c r="F5169" t="inlineStr">
        <is>
          <t>2016-07</t>
        </is>
      </c>
      <c r="G5169" t="inlineStr">
        <is>
          <t>Office Supplies</t>
        </is>
      </c>
      <c r="H5169" t="inlineStr">
        <is>
          <t>Binders</t>
        </is>
      </c>
      <c r="I5169" t="inlineStr">
        <is>
          <t>Wilson Jones Easy Flow II Sheet Lifters</t>
        </is>
      </c>
      <c r="J5169" s="8" t="n">
        <v>3</v>
      </c>
      <c r="K5169" s="10" t="n">
        <v>0</v>
      </c>
      <c r="L5169" s="11" t="n">
        <v>5.4</v>
      </c>
      <c r="M5169" s="11">
        <f>L5169-N5169</f>
        <v>2.8080000000000003</v>
      </c>
      <c r="N5169" s="11" t="n">
        <v>2.592</v>
      </c>
      <c r="O5169">
        <f>IF(L5169=0,"—",N5169/L5169)</f>
        <v>0.48</v>
      </c>
      <c r="P5169" t="inlineStr">
        <is>
          <t>East</t>
        </is>
      </c>
      <c r="Q5169" t="inlineStr">
        <is>
          <t>Corporate</t>
        </is>
      </c>
    </row>
    <row r="5170">
      <c r="A5170" s="8" t="n">
        <v>4442</v>
      </c>
      <c r="B5170" t="inlineStr">
        <is>
          <t>US-2016-111290</t>
        </is>
      </c>
      <c r="C5170" s="9" t="n">
        <v>42573</v>
      </c>
      <c r="D5170" s="8" t="n">
        <v>2016</v>
      </c>
      <c r="E5170" s="8" t="n">
        <v>7</v>
      </c>
      <c r="F5170" t="inlineStr">
        <is>
          <t>2016-07</t>
        </is>
      </c>
      <c r="G5170" t="inlineStr">
        <is>
          <t>Office Supplies</t>
        </is>
      </c>
      <c r="H5170" t="inlineStr">
        <is>
          <t>Storage</t>
        </is>
      </c>
      <c r="I5170" t="inlineStr">
        <is>
          <t>Fellowes Staxonsteel Drawer Files</t>
        </is>
      </c>
      <c r="J5170" s="8" t="n">
        <v>5</v>
      </c>
      <c r="K5170" s="10" t="n">
        <v>0</v>
      </c>
      <c r="L5170" s="11" t="n">
        <v>965.85</v>
      </c>
      <c r="M5170" s="11">
        <f>L5170-N5170</f>
        <v>830.6310000000001</v>
      </c>
      <c r="N5170" s="11" t="n">
        <v>135.219</v>
      </c>
      <c r="O5170">
        <f>IF(L5170=0,"—",N5170/L5170)</f>
        <v>0.13999999999999999</v>
      </c>
      <c r="P5170" t="inlineStr">
        <is>
          <t>Central</t>
        </is>
      </c>
      <c r="Q5170" t="inlineStr">
        <is>
          <t>Consumer</t>
        </is>
      </c>
    </row>
    <row r="5171">
      <c r="A5171" s="8" t="n">
        <v>8758</v>
      </c>
      <c r="B5171" t="inlineStr">
        <is>
          <t>CA-2016-114307</t>
        </is>
      </c>
      <c r="C5171" s="9" t="n">
        <v>42573</v>
      </c>
      <c r="D5171" s="8" t="n">
        <v>2016</v>
      </c>
      <c r="E5171" s="8" t="n">
        <v>7</v>
      </c>
      <c r="F5171" t="inlineStr">
        <is>
          <t>2016-07</t>
        </is>
      </c>
      <c r="G5171" t="inlineStr">
        <is>
          <t>Office Supplies</t>
        </is>
      </c>
      <c r="H5171" t="inlineStr">
        <is>
          <t>Paper</t>
        </is>
      </c>
      <c r="I5171" t="inlineStr">
        <is>
          <t>Xerox 216</t>
        </is>
      </c>
      <c r="J5171" s="8" t="n">
        <v>8</v>
      </c>
      <c r="K5171" s="10" t="n">
        <v>0</v>
      </c>
      <c r="L5171" s="11" t="n">
        <v>51.84</v>
      </c>
      <c r="M5171" s="11">
        <f>L5171-N5171</f>
        <v>26.956800000000005</v>
      </c>
      <c r="N5171" s="11" t="n">
        <v>24.8832</v>
      </c>
      <c r="O5171">
        <f>IF(L5171=0,"—",N5171/L5171)</f>
        <v>0.4799999999999999</v>
      </c>
      <c r="P5171" t="inlineStr">
        <is>
          <t>East</t>
        </is>
      </c>
      <c r="Q5171" t="inlineStr">
        <is>
          <t>Corporate</t>
        </is>
      </c>
    </row>
    <row r="5172">
      <c r="A5172" s="8" t="n">
        <v>1528</v>
      </c>
      <c r="B5172" t="inlineStr">
        <is>
          <t>CA-2016-122392</t>
        </is>
      </c>
      <c r="C5172" s="9" t="n">
        <v>42573</v>
      </c>
      <c r="D5172" s="8" t="n">
        <v>2016</v>
      </c>
      <c r="E5172" s="8" t="n">
        <v>7</v>
      </c>
      <c r="F5172" t="inlineStr">
        <is>
          <t>2016-07</t>
        </is>
      </c>
      <c r="G5172" t="inlineStr">
        <is>
          <t>Furniture</t>
        </is>
      </c>
      <c r="H5172" t="inlineStr">
        <is>
          <t>Furnishings</t>
        </is>
      </c>
      <c r="I5172" t="inlineStr">
        <is>
          <t>Master Caster Door Stop, Large Neon Orange</t>
        </is>
      </c>
      <c r="J5172" s="8" t="n">
        <v>2</v>
      </c>
      <c r="K5172" s="10" t="n">
        <v>0.2</v>
      </c>
      <c r="L5172" s="11" t="n">
        <v>11.648</v>
      </c>
      <c r="M5172" s="11">
        <f>L5172-N5172</f>
        <v>8.299199999999999</v>
      </c>
      <c r="N5172" s="11" t="n">
        <v>3.3488</v>
      </c>
      <c r="O5172">
        <f>IF(L5172=0,"—",N5172/L5172)</f>
        <v>0.28750000000000003</v>
      </c>
      <c r="P5172" t="inlineStr">
        <is>
          <t>East</t>
        </is>
      </c>
      <c r="Q5172" t="inlineStr">
        <is>
          <t>Consumer</t>
        </is>
      </c>
    </row>
    <row r="5173">
      <c r="A5173" s="8" t="n">
        <v>4441</v>
      </c>
      <c r="B5173" t="inlineStr">
        <is>
          <t>US-2016-111290</t>
        </is>
      </c>
      <c r="C5173" s="9" t="n">
        <v>42573</v>
      </c>
      <c r="D5173" s="8" t="n">
        <v>2016</v>
      </c>
      <c r="E5173" s="8" t="n">
        <v>7</v>
      </c>
      <c r="F5173" t="inlineStr">
        <is>
          <t>2016-07</t>
        </is>
      </c>
      <c r="G5173" t="inlineStr">
        <is>
          <t>Technology</t>
        </is>
      </c>
      <c r="H5173" t="inlineStr">
        <is>
          <t>Accessories</t>
        </is>
      </c>
      <c r="I5173" t="inlineStr">
        <is>
          <t>Plantronics Audio 995 Wireless Stereo Headset</t>
        </is>
      </c>
      <c r="J5173" s="8" t="n">
        <v>1</v>
      </c>
      <c r="K5173" s="10" t="n">
        <v>0</v>
      </c>
      <c r="L5173" s="11" t="n">
        <v>109.95</v>
      </c>
      <c r="M5173" s="11">
        <f>L5173-N5173</f>
        <v>73.66650000000001</v>
      </c>
      <c r="N5173" s="11" t="n">
        <v>36.2835</v>
      </c>
      <c r="O5173">
        <f>IF(L5173=0,"—",N5173/L5173)</f>
        <v>0.32999999999999996</v>
      </c>
      <c r="P5173" t="inlineStr">
        <is>
          <t>Central</t>
        </is>
      </c>
      <c r="Q5173" t="inlineStr">
        <is>
          <t>Consumer</t>
        </is>
      </c>
    </row>
    <row r="5174">
      <c r="A5174" s="8" t="n">
        <v>1527</v>
      </c>
      <c r="B5174" t="inlineStr">
        <is>
          <t>CA-2016-122392</t>
        </is>
      </c>
      <c r="C5174" s="9" t="n">
        <v>42573</v>
      </c>
      <c r="D5174" s="8" t="n">
        <v>2016</v>
      </c>
      <c r="E5174" s="8" t="n">
        <v>7</v>
      </c>
      <c r="F5174" t="inlineStr">
        <is>
          <t>2016-07</t>
        </is>
      </c>
      <c r="G5174" t="inlineStr">
        <is>
          <t>Office Supplies</t>
        </is>
      </c>
      <c r="H5174" t="inlineStr">
        <is>
          <t>Art</t>
        </is>
      </c>
      <c r="I5174" t="inlineStr">
        <is>
          <t>12 Colored Short Pencils</t>
        </is>
      </c>
      <c r="J5174" s="8" t="n">
        <v>2</v>
      </c>
      <c r="K5174" s="10" t="n">
        <v>0.2</v>
      </c>
      <c r="L5174" s="11" t="n">
        <v>4.16</v>
      </c>
      <c r="M5174" s="11">
        <f>L5174-N5174</f>
        <v>3.7960000000000003</v>
      </c>
      <c r="N5174" s="11" t="n">
        <v>0.364</v>
      </c>
      <c r="O5174">
        <f>IF(L5174=0,"—",N5174/L5174)</f>
        <v>0.0875</v>
      </c>
      <c r="P5174" t="inlineStr">
        <is>
          <t>East</t>
        </is>
      </c>
      <c r="Q5174" t="inlineStr">
        <is>
          <t>Consumer</t>
        </is>
      </c>
    </row>
    <row r="5175">
      <c r="A5175" s="8" t="n">
        <v>7073</v>
      </c>
      <c r="B5175" t="inlineStr">
        <is>
          <t>CA-2016-112256</t>
        </is>
      </c>
      <c r="C5175" s="9" t="n">
        <v>42574</v>
      </c>
      <c r="D5175" s="8" t="n">
        <v>2016</v>
      </c>
      <c r="E5175" s="8" t="n">
        <v>7</v>
      </c>
      <c r="F5175" t="inlineStr">
        <is>
          <t>2016-07</t>
        </is>
      </c>
      <c r="G5175" t="inlineStr">
        <is>
          <t>Office Supplies</t>
        </is>
      </c>
      <c r="H5175" t="inlineStr">
        <is>
          <t>Paper</t>
        </is>
      </c>
      <c r="I5175" t="inlineStr">
        <is>
          <t>Xerox 231</t>
        </is>
      </c>
      <c r="J5175" s="8" t="n">
        <v>1</v>
      </c>
      <c r="K5175" s="10" t="n">
        <v>0.2</v>
      </c>
      <c r="L5175" s="11" t="n">
        <v>5.184</v>
      </c>
      <c r="M5175" s="11">
        <f>L5175-N5175</f>
        <v>3.3696</v>
      </c>
      <c r="N5175" s="11" t="n">
        <v>1.8144</v>
      </c>
      <c r="O5175">
        <f>IF(L5175=0,"—",N5175/L5175)</f>
        <v>0.35</v>
      </c>
      <c r="P5175" t="inlineStr">
        <is>
          <t>Central</t>
        </is>
      </c>
      <c r="Q5175" t="inlineStr">
        <is>
          <t>Consumer</t>
        </is>
      </c>
    </row>
    <row r="5176">
      <c r="A5176" s="8" t="n">
        <v>7072</v>
      </c>
      <c r="B5176" t="inlineStr">
        <is>
          <t>CA-2016-112256</t>
        </is>
      </c>
      <c r="C5176" s="9" t="n">
        <v>42574</v>
      </c>
      <c r="D5176" s="8" t="n">
        <v>2016</v>
      </c>
      <c r="E5176" s="8" t="n">
        <v>7</v>
      </c>
      <c r="F5176" t="inlineStr">
        <is>
          <t>2016-07</t>
        </is>
      </c>
      <c r="G5176" t="inlineStr">
        <is>
          <t>Office Supplies</t>
        </is>
      </c>
      <c r="H5176" t="inlineStr">
        <is>
          <t>Art</t>
        </is>
      </c>
      <c r="I5176" t="inlineStr">
        <is>
          <t>Newell 339</t>
        </is>
      </c>
      <c r="J5176" s="8" t="n">
        <v>2</v>
      </c>
      <c r="K5176" s="10" t="n">
        <v>0.2</v>
      </c>
      <c r="L5176" s="11" t="n">
        <v>4.448</v>
      </c>
      <c r="M5176" s="11">
        <f>L5176-N5176</f>
        <v>4.114400000000001</v>
      </c>
      <c r="N5176" s="11" t="n">
        <v>0.3336</v>
      </c>
      <c r="O5176">
        <f>IF(L5176=0,"—",N5176/L5176)</f>
        <v>0.075</v>
      </c>
      <c r="P5176" t="inlineStr">
        <is>
          <t>Central</t>
        </is>
      </c>
      <c r="Q5176" t="inlineStr">
        <is>
          <t>Consumer</t>
        </is>
      </c>
    </row>
    <row r="5177">
      <c r="A5177" s="8" t="n">
        <v>7074</v>
      </c>
      <c r="B5177" t="inlineStr">
        <is>
          <t>CA-2016-112256</t>
        </is>
      </c>
      <c r="C5177" s="9" t="n">
        <v>42574</v>
      </c>
      <c r="D5177" s="8" t="n">
        <v>2016</v>
      </c>
      <c r="E5177" s="8" t="n">
        <v>7</v>
      </c>
      <c r="F5177" t="inlineStr">
        <is>
          <t>2016-07</t>
        </is>
      </c>
      <c r="G5177" t="inlineStr">
        <is>
          <t>Office Supplies</t>
        </is>
      </c>
      <c r="H5177" t="inlineStr">
        <is>
          <t>Art</t>
        </is>
      </c>
      <c r="I5177" t="inlineStr">
        <is>
          <t>Boston 1645 Deluxe Heavier-Duty Electric Pencil Sharpener</t>
        </is>
      </c>
      <c r="J5177" s="8" t="n">
        <v>5</v>
      </c>
      <c r="K5177" s="10" t="n">
        <v>0.2</v>
      </c>
      <c r="L5177" s="11" t="n">
        <v>175.92</v>
      </c>
      <c r="M5177" s="11">
        <f>L5177-N5177</f>
        <v>160.527</v>
      </c>
      <c r="N5177" s="11" t="n">
        <v>15.393</v>
      </c>
      <c r="O5177">
        <f>IF(L5177=0,"—",N5177/L5177)</f>
        <v>0.08750000000000001</v>
      </c>
      <c r="P5177" t="inlineStr">
        <is>
          <t>Central</t>
        </is>
      </c>
      <c r="Q5177" t="inlineStr">
        <is>
          <t>Consumer</t>
        </is>
      </c>
    </row>
    <row r="5178">
      <c r="A5178" s="8" t="n">
        <v>4237</v>
      </c>
      <c r="B5178" t="inlineStr">
        <is>
          <t>CA-2016-162404</t>
        </is>
      </c>
      <c r="C5178" s="9" t="n">
        <v>42574</v>
      </c>
      <c r="D5178" s="8" t="n">
        <v>2016</v>
      </c>
      <c r="E5178" s="8" t="n">
        <v>7</v>
      </c>
      <c r="F5178" t="inlineStr">
        <is>
          <t>2016-07</t>
        </is>
      </c>
      <c r="G5178" t="inlineStr">
        <is>
          <t>Office Supplies</t>
        </is>
      </c>
      <c r="H5178" t="inlineStr">
        <is>
          <t>Binders</t>
        </is>
      </c>
      <c r="I5178" t="inlineStr">
        <is>
          <t>GBC Laser Imprintable Binding System Covers, Desert Sand</t>
        </is>
      </c>
      <c r="J5178" s="8" t="n">
        <v>4</v>
      </c>
      <c r="K5178" s="10" t="n">
        <v>0.8</v>
      </c>
      <c r="L5178" s="11" t="n">
        <v>11.416</v>
      </c>
      <c r="M5178" s="11">
        <f>L5178-N5178</f>
        <v>30.2524</v>
      </c>
      <c r="N5178" s="11" t="n">
        <v>-18.8364</v>
      </c>
      <c r="O5178">
        <f>IF(L5178=0,"—",N5178/L5178)</f>
        <v>-1.6500000000000001</v>
      </c>
      <c r="P5178" t="inlineStr">
        <is>
          <t>Central</t>
        </is>
      </c>
      <c r="Q5178" t="inlineStr">
        <is>
          <t>Home Office</t>
        </is>
      </c>
    </row>
    <row r="5179">
      <c r="A5179" s="8" t="n">
        <v>7076</v>
      </c>
      <c r="B5179" t="inlineStr">
        <is>
          <t>CA-2016-112256</t>
        </is>
      </c>
      <c r="C5179" s="9" t="n">
        <v>42574</v>
      </c>
      <c r="D5179" s="8" t="n">
        <v>2016</v>
      </c>
      <c r="E5179" s="8" t="n">
        <v>7</v>
      </c>
      <c r="F5179" t="inlineStr">
        <is>
          <t>2016-07</t>
        </is>
      </c>
      <c r="G5179" t="inlineStr">
        <is>
          <t>Office Supplies</t>
        </is>
      </c>
      <c r="H5179" t="inlineStr">
        <is>
          <t>Supplies</t>
        </is>
      </c>
      <c r="I5179" t="inlineStr">
        <is>
          <t>Acme Elite Stainless Steel Scissors</t>
        </is>
      </c>
      <c r="J5179" s="8" t="n">
        <v>2</v>
      </c>
      <c r="K5179" s="10" t="n">
        <v>0.2</v>
      </c>
      <c r="L5179" s="11" t="n">
        <v>13.344</v>
      </c>
      <c r="M5179" s="11">
        <f>L5179-N5179</f>
        <v>12.3432</v>
      </c>
      <c r="N5179" s="11" t="n">
        <v>1.0008</v>
      </c>
      <c r="O5179">
        <f>IF(L5179=0,"—",N5179/L5179)</f>
        <v>0.075</v>
      </c>
      <c r="P5179" t="inlineStr">
        <is>
          <t>Central</t>
        </is>
      </c>
      <c r="Q5179" t="inlineStr">
        <is>
          <t>Consumer</t>
        </is>
      </c>
    </row>
    <row r="5180">
      <c r="A5180" s="8" t="n">
        <v>836</v>
      </c>
      <c r="B5180" t="inlineStr">
        <is>
          <t>CA-2016-165316</t>
        </is>
      </c>
      <c r="C5180" s="9" t="n">
        <v>42574</v>
      </c>
      <c r="D5180" s="8" t="n">
        <v>2016</v>
      </c>
      <c r="E5180" s="8" t="n">
        <v>7</v>
      </c>
      <c r="F5180" t="inlineStr">
        <is>
          <t>2016-07</t>
        </is>
      </c>
      <c r="G5180" t="inlineStr">
        <is>
          <t>Technology</t>
        </is>
      </c>
      <c r="H5180" t="inlineStr">
        <is>
          <t>Machines</t>
        </is>
      </c>
      <c r="I5180" t="inlineStr">
        <is>
          <t>Zebra GX420t Direct Thermal/Thermal Transfer Printer</t>
        </is>
      </c>
      <c r="J5180" s="8" t="n">
        <v>1</v>
      </c>
      <c r="K5180" s="10" t="n">
        <v>0.5</v>
      </c>
      <c r="L5180" s="11" t="n">
        <v>265.475</v>
      </c>
      <c r="M5180" s="11">
        <f>L5180-N5180</f>
        <v>376.97450000000003</v>
      </c>
      <c r="N5180" s="11" t="n">
        <v>-111.4995</v>
      </c>
      <c r="O5180">
        <f>IF(L5180=0,"—",N5180/L5180)</f>
        <v>-0.41999999999999993</v>
      </c>
      <c r="P5180" t="inlineStr">
        <is>
          <t>South</t>
        </is>
      </c>
      <c r="Q5180" t="inlineStr">
        <is>
          <t>Corporate</t>
        </is>
      </c>
    </row>
    <row r="5181">
      <c r="A5181" s="8" t="n">
        <v>835</v>
      </c>
      <c r="B5181" t="inlineStr">
        <is>
          <t>CA-2016-165316</t>
        </is>
      </c>
      <c r="C5181" s="9" t="n">
        <v>42574</v>
      </c>
      <c r="D5181" s="8" t="n">
        <v>2016</v>
      </c>
      <c r="E5181" s="8" t="n">
        <v>7</v>
      </c>
      <c r="F5181" t="inlineStr">
        <is>
          <t>2016-07</t>
        </is>
      </c>
      <c r="G5181" t="inlineStr">
        <is>
          <t>Office Supplies</t>
        </is>
      </c>
      <c r="H5181" t="inlineStr">
        <is>
          <t>Appliances</t>
        </is>
      </c>
      <c r="I5181" t="inlineStr">
        <is>
          <t>Holmes Replacement Filter for HEPA Air Cleaner, Large Room</t>
        </is>
      </c>
      <c r="J5181" s="8" t="n">
        <v>2</v>
      </c>
      <c r="K5181" s="10" t="n">
        <v>0.2</v>
      </c>
      <c r="L5181" s="11" t="n">
        <v>23.696</v>
      </c>
      <c r="M5181" s="11">
        <f>L5181-N5181</f>
        <v>17.1796</v>
      </c>
      <c r="N5181" s="11" t="n">
        <v>6.5164</v>
      </c>
      <c r="O5181">
        <f>IF(L5181=0,"—",N5181/L5181)</f>
        <v>0.27499999999999997</v>
      </c>
      <c r="P5181" t="inlineStr">
        <is>
          <t>South</t>
        </is>
      </c>
      <c r="Q5181" t="inlineStr">
        <is>
          <t>Corporate</t>
        </is>
      </c>
    </row>
    <row r="5182">
      <c r="A5182" s="8" t="n">
        <v>834</v>
      </c>
      <c r="B5182" t="inlineStr">
        <is>
          <t>CA-2016-165316</t>
        </is>
      </c>
      <c r="C5182" s="9" t="n">
        <v>42574</v>
      </c>
      <c r="D5182" s="8" t="n">
        <v>2016</v>
      </c>
      <c r="E5182" s="8" t="n">
        <v>7</v>
      </c>
      <c r="F5182" t="inlineStr">
        <is>
          <t>2016-07</t>
        </is>
      </c>
      <c r="G5182" t="inlineStr">
        <is>
          <t>Office Supplies</t>
        </is>
      </c>
      <c r="H5182" t="inlineStr">
        <is>
          <t>Art</t>
        </is>
      </c>
      <c r="I5182" t="inlineStr">
        <is>
          <t>Boston 16801 Nautilus Battery Pencil Sharpener</t>
        </is>
      </c>
      <c r="J5182" s="8" t="n">
        <v>2</v>
      </c>
      <c r="K5182" s="10" t="n">
        <v>0.2</v>
      </c>
      <c r="L5182" s="11" t="n">
        <v>35.216</v>
      </c>
      <c r="M5182" s="11">
        <f>L5182-N5182</f>
        <v>32.5748</v>
      </c>
      <c r="N5182" s="11" t="n">
        <v>2.6412</v>
      </c>
      <c r="O5182">
        <f>IF(L5182=0,"—",N5182/L5182)</f>
        <v>0.075</v>
      </c>
      <c r="P5182" t="inlineStr">
        <is>
          <t>South</t>
        </is>
      </c>
      <c r="Q5182" t="inlineStr">
        <is>
          <t>Corporate</t>
        </is>
      </c>
    </row>
    <row r="5183">
      <c r="A5183" s="8" t="n">
        <v>7075</v>
      </c>
      <c r="B5183" t="inlineStr">
        <is>
          <t>CA-2016-112256</t>
        </is>
      </c>
      <c r="C5183" s="9" t="n">
        <v>42574</v>
      </c>
      <c r="D5183" s="8" t="n">
        <v>2016</v>
      </c>
      <c r="E5183" s="8" t="n">
        <v>7</v>
      </c>
      <c r="F5183" t="inlineStr">
        <is>
          <t>2016-07</t>
        </is>
      </c>
      <c r="G5183" t="inlineStr">
        <is>
          <t>Office Supplies</t>
        </is>
      </c>
      <c r="H5183" t="inlineStr">
        <is>
          <t>Binders</t>
        </is>
      </c>
      <c r="I5183" t="inlineStr">
        <is>
          <t>Storex Dura Pro Binders</t>
        </is>
      </c>
      <c r="J5183" s="8" t="n">
        <v>4</v>
      </c>
      <c r="K5183" s="10" t="n">
        <v>0.8</v>
      </c>
      <c r="L5183" s="11" t="n">
        <v>4.752</v>
      </c>
      <c r="M5183" s="11">
        <f>L5183-N5183</f>
        <v>13.068000000000001</v>
      </c>
      <c r="N5183" s="11" t="n">
        <v>-8.316000000000001</v>
      </c>
      <c r="O5183">
        <f>IF(L5183=0,"—",N5183/L5183)</f>
        <v>-1.7500000000000002</v>
      </c>
      <c r="P5183" t="inlineStr">
        <is>
          <t>Central</t>
        </is>
      </c>
      <c r="Q5183" t="inlineStr">
        <is>
          <t>Consumer</t>
        </is>
      </c>
    </row>
    <row r="5184">
      <c r="A5184" s="8" t="n">
        <v>8705</v>
      </c>
      <c r="B5184" t="inlineStr">
        <is>
          <t>CA-2016-111318</t>
        </is>
      </c>
      <c r="C5184" s="9" t="n">
        <v>42574</v>
      </c>
      <c r="D5184" s="8" t="n">
        <v>2016</v>
      </c>
      <c r="E5184" s="8" t="n">
        <v>7</v>
      </c>
      <c r="F5184" t="inlineStr">
        <is>
          <t>2016-07</t>
        </is>
      </c>
      <c r="G5184" t="inlineStr">
        <is>
          <t>Technology</t>
        </is>
      </c>
      <c r="H5184" t="inlineStr">
        <is>
          <t>Phones</t>
        </is>
      </c>
      <c r="I5184" t="inlineStr">
        <is>
          <t>Griffin GC17055 Auxiliary Audio Cable</t>
        </is>
      </c>
      <c r="J5184" s="8" t="n">
        <v>8</v>
      </c>
      <c r="K5184" s="10" t="n">
        <v>0.2</v>
      </c>
      <c r="L5184" s="11" t="n">
        <v>115.136</v>
      </c>
      <c r="M5184" s="11">
        <f>L5184-N5184</f>
        <v>103.6224</v>
      </c>
      <c r="N5184" s="11" t="n">
        <v>11.5136</v>
      </c>
      <c r="O5184">
        <f>IF(L5184=0,"—",N5184/L5184)</f>
        <v>0.1</v>
      </c>
      <c r="P5184" t="inlineStr">
        <is>
          <t>Central</t>
        </is>
      </c>
      <c r="Q5184" t="inlineStr">
        <is>
          <t>Consumer</t>
        </is>
      </c>
    </row>
    <row r="5185">
      <c r="A5185" s="8" t="n">
        <v>6762</v>
      </c>
      <c r="B5185" t="inlineStr">
        <is>
          <t>CA-2016-162943</t>
        </is>
      </c>
      <c r="C5185" s="9" t="n">
        <v>42575</v>
      </c>
      <c r="D5185" s="8" t="n">
        <v>2016</v>
      </c>
      <c r="E5185" s="8" t="n">
        <v>7</v>
      </c>
      <c r="F5185" t="inlineStr">
        <is>
          <t>2016-07</t>
        </is>
      </c>
      <c r="G5185" t="inlineStr">
        <is>
          <t>Furniture</t>
        </is>
      </c>
      <c r="H5185" t="inlineStr">
        <is>
          <t>Chairs</t>
        </is>
      </c>
      <c r="I5185" t="inlineStr">
        <is>
          <t>Office Star - Contemporary Swivel Chair with Padded Adjustable Arms and Flex Bac</t>
        </is>
      </c>
      <c r="J5185" s="8" t="n">
        <v>2</v>
      </c>
      <c r="K5185" s="10" t="n">
        <v>0.1</v>
      </c>
      <c r="L5185" s="11" t="n">
        <v>253.764</v>
      </c>
      <c r="M5185" s="11">
        <f>L5185-N5185</f>
        <v>222.7484</v>
      </c>
      <c r="N5185" s="11" t="n">
        <v>31.0156</v>
      </c>
      <c r="O5185">
        <f>IF(L5185=0,"—",N5185/L5185)</f>
        <v>0.12222222222222222</v>
      </c>
      <c r="P5185" t="inlineStr">
        <is>
          <t>East</t>
        </is>
      </c>
      <c r="Q5185" t="inlineStr">
        <is>
          <t>Corporate</t>
        </is>
      </c>
    </row>
    <row r="5186">
      <c r="A5186" s="8" t="n">
        <v>8741</v>
      </c>
      <c r="B5186" t="inlineStr">
        <is>
          <t>CA-2016-102498</t>
        </is>
      </c>
      <c r="C5186" s="9" t="n">
        <v>42575</v>
      </c>
      <c r="D5186" s="8" t="n">
        <v>2016</v>
      </c>
      <c r="E5186" s="8" t="n">
        <v>7</v>
      </c>
      <c r="F5186" t="inlineStr">
        <is>
          <t>2016-07</t>
        </is>
      </c>
      <c r="G5186" t="inlineStr">
        <is>
          <t>Office Supplies</t>
        </is>
      </c>
      <c r="H5186" t="inlineStr">
        <is>
          <t>Art</t>
        </is>
      </c>
      <c r="I5186" t="inlineStr">
        <is>
          <t>Panasonic KP-4ABK Battery-Operated Pencil Sharpener</t>
        </is>
      </c>
      <c r="J5186" s="8" t="n">
        <v>5</v>
      </c>
      <c r="K5186" s="10" t="n">
        <v>0</v>
      </c>
      <c r="L5186" s="11" t="n">
        <v>73.2</v>
      </c>
      <c r="M5186" s="11">
        <f>L5186-N5186</f>
        <v>51.972</v>
      </c>
      <c r="N5186" s="11" t="n">
        <v>21.228</v>
      </c>
      <c r="O5186">
        <f>IF(L5186=0,"—",N5186/L5186)</f>
        <v>0.29000000000000004</v>
      </c>
      <c r="P5186" t="inlineStr">
        <is>
          <t>South</t>
        </is>
      </c>
      <c r="Q5186" t="inlineStr">
        <is>
          <t>Consumer</t>
        </is>
      </c>
    </row>
    <row r="5187">
      <c r="A5187" s="8" t="n">
        <v>499</v>
      </c>
      <c r="B5187" t="inlineStr">
        <is>
          <t>CA-2016-126158</t>
        </is>
      </c>
      <c r="C5187" s="9" t="n">
        <v>42576</v>
      </c>
      <c r="D5187" s="8" t="n">
        <v>2016</v>
      </c>
      <c r="E5187" s="8" t="n">
        <v>7</v>
      </c>
      <c r="F5187" t="inlineStr">
        <is>
          <t>2016-07</t>
        </is>
      </c>
      <c r="G5187" t="inlineStr">
        <is>
          <t>Furniture</t>
        </is>
      </c>
      <c r="H5187" t="inlineStr">
        <is>
          <t>Chairs</t>
        </is>
      </c>
      <c r="I5187" t="inlineStr">
        <is>
          <t>DMI Arturo Collection Mission-style Design Wood Chair</t>
        </is>
      </c>
      <c r="J5187" s="8" t="n">
        <v>2</v>
      </c>
      <c r="K5187" s="10" t="n">
        <v>0.2</v>
      </c>
      <c r="L5187" s="11" t="n">
        <v>241.568</v>
      </c>
      <c r="M5187" s="11">
        <f>L5187-N5187</f>
        <v>223.4504</v>
      </c>
      <c r="N5187" s="11" t="n">
        <v>18.1176</v>
      </c>
      <c r="O5187">
        <f>IF(L5187=0,"—",N5187/L5187)</f>
        <v>0.075</v>
      </c>
      <c r="P5187" t="inlineStr">
        <is>
          <t>West</t>
        </is>
      </c>
      <c r="Q5187" t="inlineStr">
        <is>
          <t>Consumer</t>
        </is>
      </c>
    </row>
    <row r="5188">
      <c r="A5188" s="8" t="n">
        <v>498</v>
      </c>
      <c r="B5188" t="inlineStr">
        <is>
          <t>CA-2016-126158</t>
        </is>
      </c>
      <c r="C5188" s="9" t="n">
        <v>42576</v>
      </c>
      <c r="D5188" s="8" t="n">
        <v>2016</v>
      </c>
      <c r="E5188" s="8" t="n">
        <v>7</v>
      </c>
      <c r="F5188" t="inlineStr">
        <is>
          <t>2016-07</t>
        </is>
      </c>
      <c r="G5188" t="inlineStr">
        <is>
          <t>Furniture</t>
        </is>
      </c>
      <c r="H5188" t="inlineStr">
        <is>
          <t>Furnishings</t>
        </is>
      </c>
      <c r="I5188" t="inlineStr">
        <is>
          <t>Howard Miller 14-1/2" Diameter Chrome Round Wall Clock</t>
        </is>
      </c>
      <c r="J5188" s="8" t="n">
        <v>4</v>
      </c>
      <c r="K5188" s="10" t="n">
        <v>0</v>
      </c>
      <c r="L5188" s="11" t="n">
        <v>255.76</v>
      </c>
      <c r="M5188" s="11">
        <f>L5188-N5188</f>
        <v>173.9168</v>
      </c>
      <c r="N5188" s="11" t="n">
        <v>81.8432</v>
      </c>
      <c r="O5188">
        <f>IF(L5188=0,"—",N5188/L5188)</f>
        <v>0.32</v>
      </c>
      <c r="P5188" t="inlineStr">
        <is>
          <t>West</t>
        </is>
      </c>
      <c r="Q5188" t="inlineStr">
        <is>
          <t>Consumer</t>
        </is>
      </c>
    </row>
    <row r="5189">
      <c r="A5189" s="8" t="n">
        <v>497</v>
      </c>
      <c r="B5189" t="inlineStr">
        <is>
          <t>CA-2016-126158</t>
        </is>
      </c>
      <c r="C5189" s="9" t="n">
        <v>42576</v>
      </c>
      <c r="D5189" s="8" t="n">
        <v>2016</v>
      </c>
      <c r="E5189" s="8" t="n">
        <v>7</v>
      </c>
      <c r="F5189" t="inlineStr">
        <is>
          <t>2016-07</t>
        </is>
      </c>
      <c r="G5189" t="inlineStr">
        <is>
          <t>Office Supplies</t>
        </is>
      </c>
      <c r="H5189" t="inlineStr">
        <is>
          <t>Binders</t>
        </is>
      </c>
      <c r="I5189" t="inlineStr">
        <is>
          <t>Clear Mylar Reinforcing Strips</t>
        </is>
      </c>
      <c r="J5189" s="8" t="n">
        <v>8</v>
      </c>
      <c r="K5189" s="10" t="n">
        <v>0.2</v>
      </c>
      <c r="L5189" s="11" t="n">
        <v>119.616</v>
      </c>
      <c r="M5189" s="11">
        <f>L5189-N5189</f>
        <v>79.2456</v>
      </c>
      <c r="N5189" s="11" t="n">
        <v>40.3704</v>
      </c>
      <c r="O5189">
        <f>IF(L5189=0,"—",N5189/L5189)</f>
        <v>0.33749999999999997</v>
      </c>
      <c r="P5189" t="inlineStr">
        <is>
          <t>West</t>
        </is>
      </c>
      <c r="Q5189" t="inlineStr">
        <is>
          <t>Consumer</t>
        </is>
      </c>
    </row>
    <row r="5190">
      <c r="A5190" s="8" t="n">
        <v>5446</v>
      </c>
      <c r="B5190" t="inlineStr">
        <is>
          <t>CA-2016-128307</t>
        </is>
      </c>
      <c r="C5190" s="9" t="n">
        <v>42576</v>
      </c>
      <c r="D5190" s="8" t="n">
        <v>2016</v>
      </c>
      <c r="E5190" s="8" t="n">
        <v>7</v>
      </c>
      <c r="F5190" t="inlineStr">
        <is>
          <t>2016-07</t>
        </is>
      </c>
      <c r="G5190" t="inlineStr">
        <is>
          <t>Office Supplies</t>
        </is>
      </c>
      <c r="H5190" t="inlineStr">
        <is>
          <t>Envelopes</t>
        </is>
      </c>
      <c r="I5190" t="inlineStr">
        <is>
          <t>Quality Park Security Envelopes</t>
        </is>
      </c>
      <c r="J5190" s="8" t="n">
        <v>1</v>
      </c>
      <c r="K5190" s="10" t="n">
        <v>0.2</v>
      </c>
      <c r="L5190" s="11" t="n">
        <v>20.936</v>
      </c>
      <c r="M5190" s="11">
        <f>L5190-N5190</f>
        <v>13.8701</v>
      </c>
      <c r="N5190" s="11" t="n">
        <v>7.0659</v>
      </c>
      <c r="O5190">
        <f>IF(L5190=0,"—",N5190/L5190)</f>
        <v>0.3375</v>
      </c>
      <c r="P5190" t="inlineStr">
        <is>
          <t>Central</t>
        </is>
      </c>
      <c r="Q5190" t="inlineStr">
        <is>
          <t>Home Office</t>
        </is>
      </c>
    </row>
    <row r="5191">
      <c r="A5191" s="8" t="n">
        <v>500</v>
      </c>
      <c r="B5191" t="inlineStr">
        <is>
          <t>CA-2016-126158</t>
        </is>
      </c>
      <c r="C5191" s="9" t="n">
        <v>42576</v>
      </c>
      <c r="D5191" s="8" t="n">
        <v>2016</v>
      </c>
      <c r="E5191" s="8" t="n">
        <v>7</v>
      </c>
      <c r="F5191" t="inlineStr">
        <is>
          <t>2016-07</t>
        </is>
      </c>
      <c r="G5191" t="inlineStr">
        <is>
          <t>Furniture</t>
        </is>
      </c>
      <c r="H5191" t="inlineStr">
        <is>
          <t>Furnishings</t>
        </is>
      </c>
      <c r="I5191" t="inlineStr">
        <is>
          <t>Deflect-O Glasstique Clear Desk Accessories</t>
        </is>
      </c>
      <c r="J5191" s="8" t="n">
        <v>9</v>
      </c>
      <c r="K5191" s="10" t="n">
        <v>0</v>
      </c>
      <c r="L5191" s="11" t="n">
        <v>69.3</v>
      </c>
      <c r="M5191" s="11">
        <f>L5191-N5191</f>
        <v>46.431</v>
      </c>
      <c r="N5191" s="11" t="n">
        <v>22.869</v>
      </c>
      <c r="O5191">
        <f>IF(L5191=0,"—",N5191/L5191)</f>
        <v>0.33</v>
      </c>
      <c r="P5191" t="inlineStr">
        <is>
          <t>West</t>
        </is>
      </c>
      <c r="Q5191" t="inlineStr">
        <is>
          <t>Consumer</t>
        </is>
      </c>
    </row>
    <row r="5192">
      <c r="A5192" s="8" t="n">
        <v>8309</v>
      </c>
      <c r="B5192" t="inlineStr">
        <is>
          <t>CA-2016-149335</t>
        </is>
      </c>
      <c r="C5192" s="9" t="n">
        <v>42576</v>
      </c>
      <c r="D5192" s="8" t="n">
        <v>2016</v>
      </c>
      <c r="E5192" s="8" t="n">
        <v>7</v>
      </c>
      <c r="F5192" t="inlineStr">
        <is>
          <t>2016-07</t>
        </is>
      </c>
      <c r="G5192" t="inlineStr">
        <is>
          <t>Office Supplies</t>
        </is>
      </c>
      <c r="H5192" t="inlineStr">
        <is>
          <t>Art</t>
        </is>
      </c>
      <c r="I5192" t="inlineStr">
        <is>
          <t>Newell 325</t>
        </is>
      </c>
      <c r="J5192" s="8" t="n">
        <v>9</v>
      </c>
      <c r="K5192" s="10" t="n">
        <v>0</v>
      </c>
      <c r="L5192" s="11" t="n">
        <v>37.17</v>
      </c>
      <c r="M5192" s="11">
        <f>L5192-N5192</f>
        <v>26.019000000000002</v>
      </c>
      <c r="N5192" s="11" t="n">
        <v>11.151</v>
      </c>
      <c r="O5192">
        <f>IF(L5192=0,"—",N5192/L5192)</f>
        <v>0.3</v>
      </c>
      <c r="P5192" t="inlineStr">
        <is>
          <t>West</t>
        </is>
      </c>
      <c r="Q5192" t="inlineStr">
        <is>
          <t>Home Office</t>
        </is>
      </c>
    </row>
    <row r="5193">
      <c r="A5193" s="8" t="n">
        <v>5244</v>
      </c>
      <c r="B5193" t="inlineStr">
        <is>
          <t>CA-2016-149454</t>
        </is>
      </c>
      <c r="C5193" s="9" t="n">
        <v>42576</v>
      </c>
      <c r="D5193" s="8" t="n">
        <v>2016</v>
      </c>
      <c r="E5193" s="8" t="n">
        <v>7</v>
      </c>
      <c r="F5193" t="inlineStr">
        <is>
          <t>2016-07</t>
        </is>
      </c>
      <c r="G5193" t="inlineStr">
        <is>
          <t>Office Supplies</t>
        </is>
      </c>
      <c r="H5193" t="inlineStr">
        <is>
          <t>Binders</t>
        </is>
      </c>
      <c r="I5193" t="inlineStr">
        <is>
          <t>Avery 3 1/2" Diskette Storage Pages, 10/Pack</t>
        </is>
      </c>
      <c r="J5193" s="8" t="n">
        <v>1</v>
      </c>
      <c r="K5193" s="10" t="n">
        <v>0</v>
      </c>
      <c r="L5193" s="11" t="n">
        <v>10.44</v>
      </c>
      <c r="M5193" s="11">
        <f>L5193-N5193</f>
        <v>5.6376</v>
      </c>
      <c r="N5193" s="11" t="n">
        <v>4.8024</v>
      </c>
      <c r="O5193">
        <f>IF(L5193=0,"—",N5193/L5193)</f>
        <v>0.45999999999999996</v>
      </c>
      <c r="P5193" t="inlineStr">
        <is>
          <t>South</t>
        </is>
      </c>
      <c r="Q5193" t="inlineStr">
        <is>
          <t>Home Office</t>
        </is>
      </c>
    </row>
    <row r="5194">
      <c r="A5194" s="8" t="n">
        <v>3010</v>
      </c>
      <c r="B5194" t="inlineStr">
        <is>
          <t>CA-2016-115525</t>
        </is>
      </c>
      <c r="C5194" s="9" t="n">
        <v>42576</v>
      </c>
      <c r="D5194" s="8" t="n">
        <v>2016</v>
      </c>
      <c r="E5194" s="8" t="n">
        <v>7</v>
      </c>
      <c r="F5194" t="inlineStr">
        <is>
          <t>2016-07</t>
        </is>
      </c>
      <c r="G5194" t="inlineStr">
        <is>
          <t>Office Supplies</t>
        </is>
      </c>
      <c r="H5194" t="inlineStr">
        <is>
          <t>Appliances</t>
        </is>
      </c>
      <c r="I5194" t="inlineStr">
        <is>
          <t>Tripp Lite Isotel 6 Outlet Surge Protector with Fax/Modem Protection</t>
        </is>
      </c>
      <c r="J5194" s="8" t="n">
        <v>5</v>
      </c>
      <c r="K5194" s="10" t="n">
        <v>0.2</v>
      </c>
      <c r="L5194" s="11" t="n">
        <v>243.88</v>
      </c>
      <c r="M5194" s="11">
        <f>L5194-N5194</f>
        <v>216.4435</v>
      </c>
      <c r="N5194" s="11" t="n">
        <v>27.4365</v>
      </c>
      <c r="O5194">
        <f>IF(L5194=0,"—",N5194/L5194)</f>
        <v>0.1125</v>
      </c>
      <c r="P5194" t="inlineStr">
        <is>
          <t>East</t>
        </is>
      </c>
      <c r="Q5194" t="inlineStr">
        <is>
          <t>Corporate</t>
        </is>
      </c>
    </row>
    <row r="5195">
      <c r="A5195" s="8" t="n">
        <v>3581</v>
      </c>
      <c r="B5195" t="inlineStr">
        <is>
          <t>CA-2016-104157</t>
        </is>
      </c>
      <c r="C5195" s="9" t="n">
        <v>42576</v>
      </c>
      <c r="D5195" s="8" t="n">
        <v>2016</v>
      </c>
      <c r="E5195" s="8" t="n">
        <v>7</v>
      </c>
      <c r="F5195" t="inlineStr">
        <is>
          <t>2016-07</t>
        </is>
      </c>
      <c r="G5195" t="inlineStr">
        <is>
          <t>Furniture</t>
        </is>
      </c>
      <c r="H5195" t="inlineStr">
        <is>
          <t>Tables</t>
        </is>
      </c>
      <c r="I5195" t="inlineStr">
        <is>
          <t>Office Impressions End Table, 20-1/2"H x 24"W x 20"D</t>
        </is>
      </c>
      <c r="J5195" s="8" t="n">
        <v>8</v>
      </c>
      <c r="K5195" s="10" t="n">
        <v>0</v>
      </c>
      <c r="L5195" s="11" t="n">
        <v>2430.08</v>
      </c>
      <c r="M5195" s="11">
        <f>L5195-N5195</f>
        <v>2041.2672</v>
      </c>
      <c r="N5195" s="11" t="n">
        <v>388.8128</v>
      </c>
      <c r="O5195">
        <f>IF(L5195=0,"—",N5195/L5195)</f>
        <v>0.16</v>
      </c>
      <c r="P5195" t="inlineStr">
        <is>
          <t>South</t>
        </is>
      </c>
      <c r="Q5195" t="inlineStr">
        <is>
          <t>Consumer</t>
        </is>
      </c>
    </row>
    <row r="5196">
      <c r="A5196" s="8" t="n">
        <v>1987</v>
      </c>
      <c r="B5196" t="inlineStr">
        <is>
          <t>CA-2016-147417</t>
        </is>
      </c>
      <c r="C5196" s="9" t="n">
        <v>42576</v>
      </c>
      <c r="D5196" s="8" t="n">
        <v>2016</v>
      </c>
      <c r="E5196" s="8" t="n">
        <v>7</v>
      </c>
      <c r="F5196" t="inlineStr">
        <is>
          <t>2016-07</t>
        </is>
      </c>
      <c r="G5196" t="inlineStr">
        <is>
          <t>Technology</t>
        </is>
      </c>
      <c r="H5196" t="inlineStr">
        <is>
          <t>Copiers</t>
        </is>
      </c>
      <c r="I5196" t="inlineStr">
        <is>
          <t>Hewlett Packard LaserJet 3310 Copier</t>
        </is>
      </c>
      <c r="J5196" s="8" t="n">
        <v>4</v>
      </c>
      <c r="K5196" s="10" t="n">
        <v>0.4</v>
      </c>
      <c r="L5196" s="11" t="n">
        <v>1439.976</v>
      </c>
      <c r="M5196" s="11">
        <f>L5196-N5196</f>
        <v>1247.9792000000002</v>
      </c>
      <c r="N5196" s="11" t="n">
        <v>191.9968</v>
      </c>
      <c r="O5196">
        <f>IF(L5196=0,"—",N5196/L5196)</f>
        <v>0.13333333333333333</v>
      </c>
      <c r="P5196" t="inlineStr">
        <is>
          <t>East</t>
        </is>
      </c>
      <c r="Q5196" t="inlineStr">
        <is>
          <t>Consumer</t>
        </is>
      </c>
    </row>
    <row r="5197">
      <c r="A5197" s="8" t="n">
        <v>9895</v>
      </c>
      <c r="B5197" t="inlineStr">
        <is>
          <t>US-2016-115441</t>
        </is>
      </c>
      <c r="C5197" s="9" t="n">
        <v>42576</v>
      </c>
      <c r="D5197" s="8" t="n">
        <v>2016</v>
      </c>
      <c r="E5197" s="8" t="n">
        <v>7</v>
      </c>
      <c r="F5197" t="inlineStr">
        <is>
          <t>2016-07</t>
        </is>
      </c>
      <c r="G5197" t="inlineStr">
        <is>
          <t>Furniture</t>
        </is>
      </c>
      <c r="H5197" t="inlineStr">
        <is>
          <t>Furnishings</t>
        </is>
      </c>
      <c r="I5197" t="inlineStr">
        <is>
          <t>Eldon Expressions Desk Accessory, Wood Photo Frame, Mahogany</t>
        </is>
      </c>
      <c r="J5197" s="8" t="n">
        <v>5</v>
      </c>
      <c r="K5197" s="10" t="n">
        <v>0</v>
      </c>
      <c r="L5197" s="11" t="n">
        <v>95.2</v>
      </c>
      <c r="M5197" s="11">
        <f>L5197-N5197</f>
        <v>67.592</v>
      </c>
      <c r="N5197" s="11" t="n">
        <v>27.608</v>
      </c>
      <c r="O5197">
        <f>IF(L5197=0,"—",N5197/L5197)</f>
        <v>0.29</v>
      </c>
      <c r="P5197" t="inlineStr">
        <is>
          <t>Central</t>
        </is>
      </c>
      <c r="Q5197" t="inlineStr">
        <is>
          <t>Corporate</t>
        </is>
      </c>
    </row>
    <row r="5198">
      <c r="A5198" s="8" t="n">
        <v>9891</v>
      </c>
      <c r="B5198" t="inlineStr">
        <is>
          <t>US-2016-115441</t>
        </is>
      </c>
      <c r="C5198" s="9" t="n">
        <v>42576</v>
      </c>
      <c r="D5198" s="8" t="n">
        <v>2016</v>
      </c>
      <c r="E5198" s="8" t="n">
        <v>7</v>
      </c>
      <c r="F5198" t="inlineStr">
        <is>
          <t>2016-07</t>
        </is>
      </c>
      <c r="G5198" t="inlineStr">
        <is>
          <t>Office Supplies</t>
        </is>
      </c>
      <c r="H5198" t="inlineStr">
        <is>
          <t>Paper</t>
        </is>
      </c>
      <c r="I5198" t="inlineStr">
        <is>
          <t>Speediset Carbonless Redi-Letter 7" x 8 1/2"</t>
        </is>
      </c>
      <c r="J5198" s="8" t="n">
        <v>2</v>
      </c>
      <c r="K5198" s="10" t="n">
        <v>0</v>
      </c>
      <c r="L5198" s="11" t="n">
        <v>20.62</v>
      </c>
      <c r="M5198" s="11">
        <f>L5198-N5198</f>
        <v>10.928600000000001</v>
      </c>
      <c r="N5198" s="11" t="n">
        <v>9.6914</v>
      </c>
      <c r="O5198">
        <f>IF(L5198=0,"—",N5198/L5198)</f>
        <v>0.47</v>
      </c>
      <c r="P5198" t="inlineStr">
        <is>
          <t>Central</t>
        </is>
      </c>
      <c r="Q5198" t="inlineStr">
        <is>
          <t>Corporate</t>
        </is>
      </c>
    </row>
    <row r="5199">
      <c r="A5199" s="8" t="n">
        <v>2156</v>
      </c>
      <c r="B5199" t="inlineStr">
        <is>
          <t>CA-2016-111115</t>
        </is>
      </c>
      <c r="C5199" s="9" t="n">
        <v>42576</v>
      </c>
      <c r="D5199" s="8" t="n">
        <v>2016</v>
      </c>
      <c r="E5199" s="8" t="n">
        <v>7</v>
      </c>
      <c r="F5199" t="inlineStr">
        <is>
          <t>2016-07</t>
        </is>
      </c>
      <c r="G5199" t="inlineStr">
        <is>
          <t>Office Supplies</t>
        </is>
      </c>
      <c r="H5199" t="inlineStr">
        <is>
          <t>Fasteners</t>
        </is>
      </c>
      <c r="I5199" t="inlineStr">
        <is>
          <t>OIC Binder Clips</t>
        </is>
      </c>
      <c r="J5199" s="8" t="n">
        <v>6</v>
      </c>
      <c r="K5199" s="10" t="n">
        <v>0</v>
      </c>
      <c r="L5199" s="11" t="n">
        <v>21.48</v>
      </c>
      <c r="M5199" s="11">
        <f>L5199-N5199</f>
        <v>10.74</v>
      </c>
      <c r="N5199" s="11" t="n">
        <v>10.74</v>
      </c>
      <c r="O5199">
        <f>IF(L5199=0,"—",N5199/L5199)</f>
        <v>0.5</v>
      </c>
      <c r="P5199" t="inlineStr">
        <is>
          <t>West</t>
        </is>
      </c>
      <c r="Q5199" t="inlineStr">
        <is>
          <t>Consumer</t>
        </is>
      </c>
    </row>
    <row r="5200">
      <c r="A5200" s="8" t="n">
        <v>3106</v>
      </c>
      <c r="B5200" t="inlineStr">
        <is>
          <t>CA-2016-103037</t>
        </is>
      </c>
      <c r="C5200" s="9" t="n">
        <v>42576</v>
      </c>
      <c r="D5200" s="8" t="n">
        <v>2016</v>
      </c>
      <c r="E5200" s="8" t="n">
        <v>7</v>
      </c>
      <c r="F5200" t="inlineStr">
        <is>
          <t>2016-07</t>
        </is>
      </c>
      <c r="G5200" t="inlineStr">
        <is>
          <t>Office Supplies</t>
        </is>
      </c>
      <c r="H5200" t="inlineStr">
        <is>
          <t>Labels</t>
        </is>
      </c>
      <c r="I5200" t="inlineStr">
        <is>
          <t>Avery 493</t>
        </is>
      </c>
      <c r="J5200" s="8" t="n">
        <v>4</v>
      </c>
      <c r="K5200" s="10" t="n">
        <v>0.2</v>
      </c>
      <c r="L5200" s="11" t="n">
        <v>15.712</v>
      </c>
      <c r="M5200" s="11">
        <f>L5200-N5200</f>
        <v>10.0164</v>
      </c>
      <c r="N5200" s="11" t="n">
        <v>5.6956</v>
      </c>
      <c r="O5200">
        <f>IF(L5200=0,"—",N5200/L5200)</f>
        <v>0.3625</v>
      </c>
      <c r="P5200" t="inlineStr">
        <is>
          <t>Central</t>
        </is>
      </c>
      <c r="Q5200" t="inlineStr">
        <is>
          <t>Corporate</t>
        </is>
      </c>
    </row>
    <row r="5201">
      <c r="A5201" s="8" t="n">
        <v>3580</v>
      </c>
      <c r="B5201" t="inlineStr">
        <is>
          <t>CA-2016-104157</t>
        </is>
      </c>
      <c r="C5201" s="9" t="n">
        <v>42576</v>
      </c>
      <c r="D5201" s="8" t="n">
        <v>2016</v>
      </c>
      <c r="E5201" s="8" t="n">
        <v>7</v>
      </c>
      <c r="F5201" t="inlineStr">
        <is>
          <t>2016-07</t>
        </is>
      </c>
      <c r="G5201" t="inlineStr">
        <is>
          <t>Office Supplies</t>
        </is>
      </c>
      <c r="H5201" t="inlineStr">
        <is>
          <t>Paper</t>
        </is>
      </c>
      <c r="I5201" t="inlineStr">
        <is>
          <t>Advantus Motivational Note Cards</t>
        </is>
      </c>
      <c r="J5201" s="8" t="n">
        <v>5</v>
      </c>
      <c r="K5201" s="10" t="n">
        <v>0</v>
      </c>
      <c r="L5201" s="11" t="n">
        <v>65.5</v>
      </c>
      <c r="M5201" s="11">
        <f>L5201-N5201</f>
        <v>33.405</v>
      </c>
      <c r="N5201" s="11" t="n">
        <v>32.095</v>
      </c>
      <c r="O5201">
        <f>IF(L5201=0,"—",N5201/L5201)</f>
        <v>0.49</v>
      </c>
      <c r="P5201" t="inlineStr">
        <is>
          <t>South</t>
        </is>
      </c>
      <c r="Q5201" t="inlineStr">
        <is>
          <t>Consumer</t>
        </is>
      </c>
    </row>
    <row r="5202">
      <c r="A5202" s="8" t="n">
        <v>3579</v>
      </c>
      <c r="B5202" t="inlineStr">
        <is>
          <t>CA-2016-104157</t>
        </is>
      </c>
      <c r="C5202" s="9" t="n">
        <v>42576</v>
      </c>
      <c r="D5202" s="8" t="n">
        <v>2016</v>
      </c>
      <c r="E5202" s="8" t="n">
        <v>7</v>
      </c>
      <c r="F5202" t="inlineStr">
        <is>
          <t>2016-07</t>
        </is>
      </c>
      <c r="G5202" t="inlineStr">
        <is>
          <t>Office Supplies</t>
        </is>
      </c>
      <c r="H5202" t="inlineStr">
        <is>
          <t>Storage</t>
        </is>
      </c>
      <c r="I5202" t="inlineStr">
        <is>
          <t>Akro Stacking Bins</t>
        </is>
      </c>
      <c r="J5202" s="8" t="n">
        <v>1</v>
      </c>
      <c r="K5202" s="10" t="n">
        <v>0</v>
      </c>
      <c r="L5202" s="11" t="n">
        <v>7.89</v>
      </c>
      <c r="M5202" s="11">
        <f>L5202-N5202</f>
        <v>7.5744</v>
      </c>
      <c r="N5202" s="11" t="n">
        <v>0.3156</v>
      </c>
      <c r="O5202">
        <f>IF(L5202=0,"—",N5202/L5202)</f>
        <v>0.04</v>
      </c>
      <c r="P5202" t="inlineStr">
        <is>
          <t>South</t>
        </is>
      </c>
      <c r="Q5202" t="inlineStr">
        <is>
          <t>Consumer</t>
        </is>
      </c>
    </row>
    <row r="5203">
      <c r="A5203" s="8" t="n">
        <v>9894</v>
      </c>
      <c r="B5203" t="inlineStr">
        <is>
          <t>US-2016-115441</t>
        </is>
      </c>
      <c r="C5203" s="9" t="n">
        <v>42576</v>
      </c>
      <c r="D5203" s="8" t="n">
        <v>2016</v>
      </c>
      <c r="E5203" s="8" t="n">
        <v>7</v>
      </c>
      <c r="F5203" t="inlineStr">
        <is>
          <t>2016-07</t>
        </is>
      </c>
      <c r="G5203" t="inlineStr">
        <is>
          <t>Furniture</t>
        </is>
      </c>
      <c r="H5203" t="inlineStr">
        <is>
          <t>Chairs</t>
        </is>
      </c>
      <c r="I5203" t="inlineStr">
        <is>
          <t>Office Star Flex Back Scooter Chair with Aluminum Finish Frame</t>
        </is>
      </c>
      <c r="J5203" s="8" t="n">
        <v>4</v>
      </c>
      <c r="K5203" s="10" t="n">
        <v>0</v>
      </c>
      <c r="L5203" s="11" t="n">
        <v>403.56</v>
      </c>
      <c r="M5203" s="11">
        <f>L5203-N5203</f>
        <v>306.7056</v>
      </c>
      <c r="N5203" s="11" t="n">
        <v>96.8544</v>
      </c>
      <c r="O5203">
        <f>IF(L5203=0,"—",N5203/L5203)</f>
        <v>0.24</v>
      </c>
      <c r="P5203" t="inlineStr">
        <is>
          <t>Central</t>
        </is>
      </c>
      <c r="Q5203" t="inlineStr">
        <is>
          <t>Corporate</t>
        </is>
      </c>
    </row>
    <row r="5204">
      <c r="A5204" s="8" t="n">
        <v>9893</v>
      </c>
      <c r="B5204" t="inlineStr">
        <is>
          <t>US-2016-115441</t>
        </is>
      </c>
      <c r="C5204" s="9" t="n">
        <v>42576</v>
      </c>
      <c r="D5204" s="8" t="n">
        <v>2016</v>
      </c>
      <c r="E5204" s="8" t="n">
        <v>7</v>
      </c>
      <c r="F5204" t="inlineStr">
        <is>
          <t>2016-07</t>
        </is>
      </c>
      <c r="G5204" t="inlineStr">
        <is>
          <t>Technology</t>
        </is>
      </c>
      <c r="H5204" t="inlineStr">
        <is>
          <t>Phones</t>
        </is>
      </c>
      <c r="I5204" t="inlineStr">
        <is>
          <t>LG Electronics Tone+ HBS-730 Bluetooth Headset</t>
        </is>
      </c>
      <c r="J5204" s="8" t="n">
        <v>5</v>
      </c>
      <c r="K5204" s="10" t="n">
        <v>0</v>
      </c>
      <c r="L5204" s="11" t="n">
        <v>297.55</v>
      </c>
      <c r="M5204" s="11">
        <f>L5204-N5204</f>
        <v>214.23600000000002</v>
      </c>
      <c r="N5204" s="11" t="n">
        <v>83.31399999999999</v>
      </c>
      <c r="O5204">
        <f>IF(L5204=0,"—",N5204/L5204)</f>
        <v>0.27999999999999997</v>
      </c>
      <c r="P5204" t="inlineStr">
        <is>
          <t>Central</t>
        </is>
      </c>
      <c r="Q5204" t="inlineStr">
        <is>
          <t>Corporate</t>
        </is>
      </c>
    </row>
    <row r="5205">
      <c r="A5205" s="8" t="n">
        <v>9892</v>
      </c>
      <c r="B5205" t="inlineStr">
        <is>
          <t>US-2016-115441</t>
        </is>
      </c>
      <c r="C5205" s="9" t="n">
        <v>42576</v>
      </c>
      <c r="D5205" s="8" t="n">
        <v>2016</v>
      </c>
      <c r="E5205" s="8" t="n">
        <v>7</v>
      </c>
      <c r="F5205" t="inlineStr">
        <is>
          <t>2016-07</t>
        </is>
      </c>
      <c r="G5205" t="inlineStr">
        <is>
          <t>Technology</t>
        </is>
      </c>
      <c r="H5205" t="inlineStr">
        <is>
          <t>Accessories</t>
        </is>
      </c>
      <c r="I5205" t="inlineStr">
        <is>
          <t>Memorex Froggy Flash Drive 8 GB</t>
        </is>
      </c>
      <c r="J5205" s="8" t="n">
        <v>7</v>
      </c>
      <c r="K5205" s="10" t="n">
        <v>0</v>
      </c>
      <c r="L5205" s="11" t="n">
        <v>124.25</v>
      </c>
      <c r="M5205" s="11">
        <f>L5205-N5205</f>
        <v>75.79249999999999</v>
      </c>
      <c r="N5205" s="11" t="n">
        <v>48.4575</v>
      </c>
      <c r="O5205">
        <f>IF(L5205=0,"—",N5205/L5205)</f>
        <v>0.39</v>
      </c>
      <c r="P5205" t="inlineStr">
        <is>
          <t>Central</t>
        </is>
      </c>
      <c r="Q5205" t="inlineStr">
        <is>
          <t>Corporate</t>
        </is>
      </c>
    </row>
    <row r="5206">
      <c r="A5206" s="8" t="n">
        <v>8633</v>
      </c>
      <c r="B5206" t="inlineStr">
        <is>
          <t>CA-2016-107783</t>
        </is>
      </c>
      <c r="C5206" s="9" t="n">
        <v>42579</v>
      </c>
      <c r="D5206" s="8" t="n">
        <v>2016</v>
      </c>
      <c r="E5206" s="8" t="n">
        <v>7</v>
      </c>
      <c r="F5206" t="inlineStr">
        <is>
          <t>2016-07</t>
        </is>
      </c>
      <c r="G5206" t="inlineStr">
        <is>
          <t>Office Supplies</t>
        </is>
      </c>
      <c r="H5206" t="inlineStr">
        <is>
          <t>Binders</t>
        </is>
      </c>
      <c r="I5206" t="inlineStr">
        <is>
          <t>GBC Ibimaster 500 Manual ProClick Binding System</t>
        </is>
      </c>
      <c r="J5206" s="8" t="n">
        <v>6</v>
      </c>
      <c r="K5206" s="10" t="n">
        <v>0.7</v>
      </c>
      <c r="L5206" s="11" t="n">
        <v>1369.764</v>
      </c>
      <c r="M5206" s="11">
        <f>L5206-N5206</f>
        <v>2282.94</v>
      </c>
      <c r="N5206" s="11" t="n">
        <v>-913.176</v>
      </c>
      <c r="O5206">
        <f>IF(L5206=0,"—",N5206/L5206)</f>
        <v>-0.6666666666666667</v>
      </c>
      <c r="P5206" t="inlineStr">
        <is>
          <t>East</t>
        </is>
      </c>
      <c r="Q5206" t="inlineStr">
        <is>
          <t>Consumer</t>
        </is>
      </c>
    </row>
    <row r="5207">
      <c r="A5207" s="8" t="n">
        <v>5679</v>
      </c>
      <c r="B5207" t="inlineStr">
        <is>
          <t>CA-2016-143924</t>
        </is>
      </c>
      <c r="C5207" s="9" t="n">
        <v>42579</v>
      </c>
      <c r="D5207" s="8" t="n">
        <v>2016</v>
      </c>
      <c r="E5207" s="8" t="n">
        <v>7</v>
      </c>
      <c r="F5207" t="inlineStr">
        <is>
          <t>2016-07</t>
        </is>
      </c>
      <c r="G5207" t="inlineStr">
        <is>
          <t>Office Supplies</t>
        </is>
      </c>
      <c r="H5207" t="inlineStr">
        <is>
          <t>Fasteners</t>
        </is>
      </c>
      <c r="I5207" t="inlineStr">
        <is>
          <t>Staples</t>
        </is>
      </c>
      <c r="J5207" s="8" t="n">
        <v>7</v>
      </c>
      <c r="K5207" s="10" t="n">
        <v>0</v>
      </c>
      <c r="L5207" s="11" t="n">
        <v>20.44</v>
      </c>
      <c r="M5207" s="11">
        <f>L5207-N5207</f>
        <v>11.242</v>
      </c>
      <c r="N5207" s="11" t="n">
        <v>9.198</v>
      </c>
      <c r="O5207">
        <f>IF(L5207=0,"—",N5207/L5207)</f>
        <v>0.45</v>
      </c>
      <c r="P5207" t="inlineStr">
        <is>
          <t>Central</t>
        </is>
      </c>
      <c r="Q5207" t="inlineStr">
        <is>
          <t>Home Office</t>
        </is>
      </c>
    </row>
    <row r="5208">
      <c r="A5208" s="8" t="n">
        <v>5680</v>
      </c>
      <c r="B5208" t="inlineStr">
        <is>
          <t>CA-2016-143924</t>
        </is>
      </c>
      <c r="C5208" s="9" t="n">
        <v>42579</v>
      </c>
      <c r="D5208" s="8" t="n">
        <v>2016</v>
      </c>
      <c r="E5208" s="8" t="n">
        <v>7</v>
      </c>
      <c r="F5208" t="inlineStr">
        <is>
          <t>2016-07</t>
        </is>
      </c>
      <c r="G5208" t="inlineStr">
        <is>
          <t>Office Supplies</t>
        </is>
      </c>
      <c r="H5208" t="inlineStr">
        <is>
          <t>Paper</t>
        </is>
      </c>
      <c r="I5208" t="inlineStr">
        <is>
          <t>Xerox 1889</t>
        </is>
      </c>
      <c r="J5208" s="8" t="n">
        <v>2</v>
      </c>
      <c r="K5208" s="10" t="n">
        <v>0</v>
      </c>
      <c r="L5208" s="11" t="n">
        <v>109.92</v>
      </c>
      <c r="M5208" s="11">
        <f>L5208-N5208</f>
        <v>56.059200000000004</v>
      </c>
      <c r="N5208" s="11" t="n">
        <v>53.8608</v>
      </c>
      <c r="O5208">
        <f>IF(L5208=0,"—",N5208/L5208)</f>
        <v>0.49</v>
      </c>
      <c r="P5208" t="inlineStr">
        <is>
          <t>Central</t>
        </is>
      </c>
      <c r="Q5208" t="inlineStr">
        <is>
          <t>Home Office</t>
        </is>
      </c>
    </row>
    <row r="5209">
      <c r="A5209" s="8" t="n">
        <v>6927</v>
      </c>
      <c r="B5209" t="inlineStr">
        <is>
          <t>CA-2016-140046</t>
        </is>
      </c>
      <c r="C5209" s="9" t="n">
        <v>42579</v>
      </c>
      <c r="D5209" s="8" t="n">
        <v>2016</v>
      </c>
      <c r="E5209" s="8" t="n">
        <v>7</v>
      </c>
      <c r="F5209" t="inlineStr">
        <is>
          <t>2016-07</t>
        </is>
      </c>
      <c r="G5209" t="inlineStr">
        <is>
          <t>Office Supplies</t>
        </is>
      </c>
      <c r="H5209" t="inlineStr">
        <is>
          <t>Labels</t>
        </is>
      </c>
      <c r="I5209" t="inlineStr">
        <is>
          <t>Avery 495</t>
        </is>
      </c>
      <c r="J5209" s="8" t="n">
        <v>3</v>
      </c>
      <c r="K5209" s="10" t="n">
        <v>0</v>
      </c>
      <c r="L5209" s="11" t="n">
        <v>18.9</v>
      </c>
      <c r="M5209" s="11">
        <f>L5209-N5209</f>
        <v>10.205999999999998</v>
      </c>
      <c r="N5209" s="11" t="n">
        <v>8.694000000000001</v>
      </c>
      <c r="O5209">
        <f>IF(L5209=0,"—",N5209/L5209)</f>
        <v>0.4600000000000001</v>
      </c>
      <c r="P5209" t="inlineStr">
        <is>
          <t>West</t>
        </is>
      </c>
      <c r="Q5209" t="inlineStr">
        <is>
          <t>Consumer</t>
        </is>
      </c>
    </row>
    <row r="5210">
      <c r="A5210" s="8" t="n">
        <v>8632</v>
      </c>
      <c r="B5210" t="inlineStr">
        <is>
          <t>CA-2016-107783</t>
        </is>
      </c>
      <c r="C5210" s="9" t="n">
        <v>42579</v>
      </c>
      <c r="D5210" s="8" t="n">
        <v>2016</v>
      </c>
      <c r="E5210" s="8" t="n">
        <v>7</v>
      </c>
      <c r="F5210" t="inlineStr">
        <is>
          <t>2016-07</t>
        </is>
      </c>
      <c r="G5210" t="inlineStr">
        <is>
          <t>Furniture</t>
        </is>
      </c>
      <c r="H5210" t="inlineStr">
        <is>
          <t>Bookcases</t>
        </is>
      </c>
      <c r="I5210" t="inlineStr">
        <is>
          <t>Safco Value Mate Series Steel Bookcases, Baked Enamel Finish on Steel, Gray</t>
        </is>
      </c>
      <c r="J5210" s="8" t="n">
        <v>5</v>
      </c>
      <c r="K5210" s="10" t="n">
        <v>0.5</v>
      </c>
      <c r="L5210" s="11" t="n">
        <v>177.45</v>
      </c>
      <c r="M5210" s="11">
        <f>L5210-N5210</f>
        <v>255.528</v>
      </c>
      <c r="N5210" s="11" t="n">
        <v>-78.078</v>
      </c>
      <c r="O5210">
        <f>IF(L5210=0,"—",N5210/L5210)</f>
        <v>-0.44000000000000006</v>
      </c>
      <c r="P5210" t="inlineStr">
        <is>
          <t>East</t>
        </is>
      </c>
      <c r="Q5210" t="inlineStr">
        <is>
          <t>Consumer</t>
        </is>
      </c>
    </row>
    <row r="5211">
      <c r="A5211" s="8" t="n">
        <v>9592</v>
      </c>
      <c r="B5211" t="inlineStr">
        <is>
          <t>US-2016-105452</t>
        </is>
      </c>
      <c r="C5211" s="9" t="n">
        <v>42579</v>
      </c>
      <c r="D5211" s="8" t="n">
        <v>2016</v>
      </c>
      <c r="E5211" s="8" t="n">
        <v>7</v>
      </c>
      <c r="F5211" t="inlineStr">
        <is>
          <t>2016-07</t>
        </is>
      </c>
      <c r="G5211" t="inlineStr">
        <is>
          <t>Furniture</t>
        </is>
      </c>
      <c r="H5211" t="inlineStr">
        <is>
          <t>Furnishings</t>
        </is>
      </c>
      <c r="I5211" t="inlineStr">
        <is>
          <t>Eldon Image Series Desk Accessories, Ebony</t>
        </is>
      </c>
      <c r="J5211" s="8" t="n">
        <v>5</v>
      </c>
      <c r="K5211" s="10" t="n">
        <v>0.6</v>
      </c>
      <c r="L5211" s="11" t="n">
        <v>24.7</v>
      </c>
      <c r="M5211" s="11">
        <f>L5211-N5211</f>
        <v>34.58</v>
      </c>
      <c r="N5211" s="11" t="n">
        <v>-9.880000000000001</v>
      </c>
      <c r="O5211">
        <f>IF(L5211=0,"—",N5211/L5211)</f>
        <v>-0.4</v>
      </c>
      <c r="P5211" t="inlineStr">
        <is>
          <t>Central</t>
        </is>
      </c>
      <c r="Q5211" t="inlineStr">
        <is>
          <t>Home Office</t>
        </is>
      </c>
    </row>
    <row r="5212">
      <c r="A5212" s="8" t="n">
        <v>9593</v>
      </c>
      <c r="B5212" t="inlineStr">
        <is>
          <t>US-2016-105452</t>
        </is>
      </c>
      <c r="C5212" s="9" t="n">
        <v>42579</v>
      </c>
      <c r="D5212" s="8" t="n">
        <v>2016</v>
      </c>
      <c r="E5212" s="8" t="n">
        <v>7</v>
      </c>
      <c r="F5212" t="inlineStr">
        <is>
          <t>2016-07</t>
        </is>
      </c>
      <c r="G5212" t="inlineStr">
        <is>
          <t>Furniture</t>
        </is>
      </c>
      <c r="H5212" t="inlineStr">
        <is>
          <t>Furnishings</t>
        </is>
      </c>
      <c r="I5212" t="inlineStr">
        <is>
          <t>Tenex Chairmat w/ Average Lip, 45" x 53"</t>
        </is>
      </c>
      <c r="J5212" s="8" t="n">
        <v>5</v>
      </c>
      <c r="K5212" s="10" t="n">
        <v>0.6</v>
      </c>
      <c r="L5212" s="11" t="n">
        <v>302.72</v>
      </c>
      <c r="M5212" s="11">
        <f>L5212-N5212</f>
        <v>681.12</v>
      </c>
      <c r="N5212" s="11" t="n">
        <v>-378.4</v>
      </c>
      <c r="O5212">
        <f>IF(L5212=0,"—",N5212/L5212)</f>
        <v>-1.2499999999999998</v>
      </c>
      <c r="P5212" t="inlineStr">
        <is>
          <t>Central</t>
        </is>
      </c>
      <c r="Q5212" t="inlineStr">
        <is>
          <t>Home Office</t>
        </is>
      </c>
    </row>
    <row r="5213">
      <c r="A5213" s="8" t="n">
        <v>8634</v>
      </c>
      <c r="B5213" t="inlineStr">
        <is>
          <t>CA-2016-107783</t>
        </is>
      </c>
      <c r="C5213" s="9" t="n">
        <v>42579</v>
      </c>
      <c r="D5213" s="8" t="n">
        <v>2016</v>
      </c>
      <c r="E5213" s="8" t="n">
        <v>7</v>
      </c>
      <c r="F5213" t="inlineStr">
        <is>
          <t>2016-07</t>
        </is>
      </c>
      <c r="G5213" t="inlineStr">
        <is>
          <t>Office Supplies</t>
        </is>
      </c>
      <c r="H5213" t="inlineStr">
        <is>
          <t>Appliances</t>
        </is>
      </c>
      <c r="I5213" t="inlineStr">
        <is>
          <t>Hoover Replacement Belts For Soft Guard &amp; Commercial Ltweight Upright Vacs, 2/Pk</t>
        </is>
      </c>
      <c r="J5213" s="8" t="n">
        <v>3</v>
      </c>
      <c r="K5213" s="10" t="n">
        <v>0.2</v>
      </c>
      <c r="L5213" s="11" t="n">
        <v>9.48</v>
      </c>
      <c r="M5213" s="11">
        <f>L5213-N5213</f>
        <v>8.769</v>
      </c>
      <c r="N5213" s="11" t="n">
        <v>0.711</v>
      </c>
      <c r="O5213">
        <f>IF(L5213=0,"—",N5213/L5213)</f>
        <v>0.075</v>
      </c>
      <c r="P5213" t="inlineStr">
        <is>
          <t>East</t>
        </is>
      </c>
      <c r="Q5213" t="inlineStr">
        <is>
          <t>Consumer</t>
        </is>
      </c>
    </row>
    <row r="5214">
      <c r="A5214" s="8" t="n">
        <v>4879</v>
      </c>
      <c r="B5214" t="inlineStr">
        <is>
          <t>US-2016-131891</t>
        </is>
      </c>
      <c r="C5214" s="9" t="n">
        <v>42580</v>
      </c>
      <c r="D5214" s="8" t="n">
        <v>2016</v>
      </c>
      <c r="E5214" s="8" t="n">
        <v>7</v>
      </c>
      <c r="F5214" t="inlineStr">
        <is>
          <t>2016-07</t>
        </is>
      </c>
      <c r="G5214" t="inlineStr">
        <is>
          <t>Office Supplies</t>
        </is>
      </c>
      <c r="H5214" t="inlineStr">
        <is>
          <t>Binders</t>
        </is>
      </c>
      <c r="I5214" t="inlineStr">
        <is>
          <t>Avery Triangle Shaped Sheet Lifters, Black, 2/Pack</t>
        </is>
      </c>
      <c r="J5214" s="8" t="n">
        <v>3</v>
      </c>
      <c r="K5214" s="10" t="n">
        <v>0.7</v>
      </c>
      <c r="L5214" s="11" t="n">
        <v>2.214</v>
      </c>
      <c r="M5214" s="11">
        <f>L5214-N5214</f>
        <v>3.69</v>
      </c>
      <c r="N5214" s="11" t="n">
        <v>-1.476</v>
      </c>
      <c r="O5214">
        <f>IF(L5214=0,"—",N5214/L5214)</f>
        <v>-0.6666666666666666</v>
      </c>
      <c r="P5214" t="inlineStr">
        <is>
          <t>South</t>
        </is>
      </c>
      <c r="Q5214" t="inlineStr">
        <is>
          <t>Consumer</t>
        </is>
      </c>
    </row>
    <row r="5215">
      <c r="A5215" s="8" t="n">
        <v>8649</v>
      </c>
      <c r="B5215" t="inlineStr">
        <is>
          <t>CA-2016-164574</t>
        </is>
      </c>
      <c r="C5215" s="9" t="n">
        <v>42580</v>
      </c>
      <c r="D5215" s="8" t="n">
        <v>2016</v>
      </c>
      <c r="E5215" s="8" t="n">
        <v>7</v>
      </c>
      <c r="F5215" t="inlineStr">
        <is>
          <t>2016-07</t>
        </is>
      </c>
      <c r="G5215" t="inlineStr">
        <is>
          <t>Office Supplies</t>
        </is>
      </c>
      <c r="H5215" t="inlineStr">
        <is>
          <t>Storage</t>
        </is>
      </c>
      <c r="I5215" t="inlineStr">
        <is>
          <t>Fellowes High-Stak Drawer Files</t>
        </is>
      </c>
      <c r="J5215" s="8" t="n">
        <v>5</v>
      </c>
      <c r="K5215" s="10" t="n">
        <v>0.2</v>
      </c>
      <c r="L5215" s="11" t="n">
        <v>704.76</v>
      </c>
      <c r="M5215" s="11">
        <f>L5215-N5215</f>
        <v>678.3315</v>
      </c>
      <c r="N5215" s="11" t="n">
        <v>26.4285</v>
      </c>
      <c r="O5215">
        <f>IF(L5215=0,"—",N5215/L5215)</f>
        <v>0.0375</v>
      </c>
      <c r="P5215" t="inlineStr">
        <is>
          <t>South</t>
        </is>
      </c>
      <c r="Q5215" t="inlineStr">
        <is>
          <t>Consumer</t>
        </is>
      </c>
    </row>
    <row r="5216">
      <c r="A5216" s="8" t="n">
        <v>8650</v>
      </c>
      <c r="B5216" t="inlineStr">
        <is>
          <t>CA-2016-164574</t>
        </is>
      </c>
      <c r="C5216" s="9" t="n">
        <v>42580</v>
      </c>
      <c r="D5216" s="8" t="n">
        <v>2016</v>
      </c>
      <c r="E5216" s="8" t="n">
        <v>7</v>
      </c>
      <c r="F5216" t="inlineStr">
        <is>
          <t>2016-07</t>
        </is>
      </c>
      <c r="G5216" t="inlineStr">
        <is>
          <t>Office Supplies</t>
        </is>
      </c>
      <c r="H5216" t="inlineStr">
        <is>
          <t>Binders</t>
        </is>
      </c>
      <c r="I5216" t="inlineStr">
        <is>
          <t>Premier Elliptical Ring Binder, Black</t>
        </is>
      </c>
      <c r="J5216" s="8" t="n">
        <v>3</v>
      </c>
      <c r="K5216" s="10" t="n">
        <v>0.7</v>
      </c>
      <c r="L5216" s="11" t="n">
        <v>27.396</v>
      </c>
      <c r="M5216" s="11">
        <f>L5216-N5216</f>
        <v>47.4864</v>
      </c>
      <c r="N5216" s="11" t="n">
        <v>-20.0904</v>
      </c>
      <c r="O5216">
        <f>IF(L5216=0,"—",N5216/L5216)</f>
        <v>-0.7333333333333333</v>
      </c>
      <c r="P5216" t="inlineStr">
        <is>
          <t>South</t>
        </is>
      </c>
      <c r="Q5216" t="inlineStr">
        <is>
          <t>Consumer</t>
        </is>
      </c>
    </row>
    <row r="5217">
      <c r="A5217" s="8" t="n">
        <v>3445</v>
      </c>
      <c r="B5217" t="inlineStr">
        <is>
          <t>CA-2016-116344</t>
        </is>
      </c>
      <c r="C5217" s="9" t="n">
        <v>42580</v>
      </c>
      <c r="D5217" s="8" t="n">
        <v>2016</v>
      </c>
      <c r="E5217" s="8" t="n">
        <v>7</v>
      </c>
      <c r="F5217" t="inlineStr">
        <is>
          <t>2016-07</t>
        </is>
      </c>
      <c r="G5217" t="inlineStr">
        <is>
          <t>Office Supplies</t>
        </is>
      </c>
      <c r="H5217" t="inlineStr">
        <is>
          <t>Storage</t>
        </is>
      </c>
      <c r="I5217" t="inlineStr">
        <is>
          <t>Gould Plastics 9-Pocket Panel Bin, 18-3/8w x 5-1/4d x 20-1/2h, Black</t>
        </is>
      </c>
      <c r="J5217" s="8" t="n">
        <v>2</v>
      </c>
      <c r="K5217" s="10" t="n">
        <v>0.2</v>
      </c>
      <c r="L5217" s="11" t="n">
        <v>84.78400000000001</v>
      </c>
      <c r="M5217" s="11">
        <f>L5217-N5217</f>
        <v>101.74080000000001</v>
      </c>
      <c r="N5217" s="11" t="n">
        <v>-16.9568</v>
      </c>
      <c r="O5217">
        <f>IF(L5217=0,"—",N5217/L5217)</f>
        <v>-0.2</v>
      </c>
      <c r="P5217" t="inlineStr">
        <is>
          <t>East</t>
        </is>
      </c>
      <c r="Q5217" t="inlineStr">
        <is>
          <t>Corporate</t>
        </is>
      </c>
    </row>
    <row r="5218">
      <c r="A5218" s="8" t="n">
        <v>7455</v>
      </c>
      <c r="B5218" t="inlineStr">
        <is>
          <t>CA-2016-137743</t>
        </is>
      </c>
      <c r="C5218" s="9" t="n">
        <v>42581</v>
      </c>
      <c r="D5218" s="8" t="n">
        <v>2016</v>
      </c>
      <c r="E5218" s="8" t="n">
        <v>7</v>
      </c>
      <c r="F5218" t="inlineStr">
        <is>
          <t>2016-07</t>
        </is>
      </c>
      <c r="G5218" t="inlineStr">
        <is>
          <t>Office Supplies</t>
        </is>
      </c>
      <c r="H5218" t="inlineStr">
        <is>
          <t>Labels</t>
        </is>
      </c>
      <c r="I5218" t="inlineStr">
        <is>
          <t>Avery 498</t>
        </is>
      </c>
      <c r="J5218" s="8" t="n">
        <v>4</v>
      </c>
      <c r="K5218" s="10" t="n">
        <v>0.2</v>
      </c>
      <c r="L5218" s="11" t="n">
        <v>9.247999999999999</v>
      </c>
      <c r="M5218" s="11">
        <f>L5218-N5218</f>
        <v>6.126799999999999</v>
      </c>
      <c r="N5218" s="11" t="n">
        <v>3.1212</v>
      </c>
      <c r="O5218">
        <f>IF(L5218=0,"—",N5218/L5218)</f>
        <v>0.3375</v>
      </c>
      <c r="P5218" t="inlineStr">
        <is>
          <t>Central</t>
        </is>
      </c>
      <c r="Q5218" t="inlineStr">
        <is>
          <t>Consumer</t>
        </is>
      </c>
    </row>
    <row r="5219">
      <c r="A5219" s="8" t="n">
        <v>7456</v>
      </c>
      <c r="B5219" t="inlineStr">
        <is>
          <t>CA-2016-137743</t>
        </is>
      </c>
      <c r="C5219" s="9" t="n">
        <v>42581</v>
      </c>
      <c r="D5219" s="8" t="n">
        <v>2016</v>
      </c>
      <c r="E5219" s="8" t="n">
        <v>7</v>
      </c>
      <c r="F5219" t="inlineStr">
        <is>
          <t>2016-07</t>
        </is>
      </c>
      <c r="G5219" t="inlineStr">
        <is>
          <t>Office Supplies</t>
        </is>
      </c>
      <c r="H5219" t="inlineStr">
        <is>
          <t>Storage</t>
        </is>
      </c>
      <c r="I5219" t="inlineStr">
        <is>
          <t>Tennsco 16-Compartment Lockers with Coat Rack</t>
        </is>
      </c>
      <c r="J5219" s="8" t="n">
        <v>2</v>
      </c>
      <c r="K5219" s="10" t="n">
        <v>0.2</v>
      </c>
      <c r="L5219" s="11" t="n">
        <v>1036.624</v>
      </c>
      <c r="M5219" s="11">
        <f>L5219-N5219</f>
        <v>984.7928</v>
      </c>
      <c r="N5219" s="11" t="n">
        <v>51.8312</v>
      </c>
      <c r="O5219">
        <f>IF(L5219=0,"—",N5219/L5219)</f>
        <v>0.05</v>
      </c>
      <c r="P5219" t="inlineStr">
        <is>
          <t>Central</t>
        </is>
      </c>
      <c r="Q5219" t="inlineStr">
        <is>
          <t>Consumer</t>
        </is>
      </c>
    </row>
    <row r="5220">
      <c r="A5220" s="8" t="n">
        <v>7908</v>
      </c>
      <c r="B5220" t="inlineStr">
        <is>
          <t>CA-2016-112585</t>
        </is>
      </c>
      <c r="C5220" s="9" t="n">
        <v>42581</v>
      </c>
      <c r="D5220" s="8" t="n">
        <v>2016</v>
      </c>
      <c r="E5220" s="8" t="n">
        <v>7</v>
      </c>
      <c r="F5220" t="inlineStr">
        <is>
          <t>2016-07</t>
        </is>
      </c>
      <c r="G5220" t="inlineStr">
        <is>
          <t>Office Supplies</t>
        </is>
      </c>
      <c r="H5220" t="inlineStr">
        <is>
          <t>Appliances</t>
        </is>
      </c>
      <c r="I5220" t="inlineStr">
        <is>
          <t>Hoover Shoulder Vac Commercial Portable Vacuum</t>
        </is>
      </c>
      <c r="J5220" s="8" t="n">
        <v>2</v>
      </c>
      <c r="K5220" s="10" t="n">
        <v>0</v>
      </c>
      <c r="L5220" s="11" t="n">
        <v>715.64</v>
      </c>
      <c r="M5220" s="11">
        <f>L5220-N5220</f>
        <v>536.73</v>
      </c>
      <c r="N5220" s="11" t="n">
        <v>178.91</v>
      </c>
      <c r="O5220">
        <f>IF(L5220=0,"—",N5220/L5220)</f>
        <v>0.25</v>
      </c>
      <c r="P5220" t="inlineStr">
        <is>
          <t>West</t>
        </is>
      </c>
      <c r="Q5220" t="inlineStr">
        <is>
          <t>Corporate</t>
        </is>
      </c>
    </row>
    <row r="5221">
      <c r="A5221" s="8" t="n">
        <v>2174</v>
      </c>
      <c r="B5221" t="inlineStr">
        <is>
          <t>CA-2016-112025</t>
        </is>
      </c>
      <c r="C5221" s="9" t="n">
        <v>42581</v>
      </c>
      <c r="D5221" s="8" t="n">
        <v>2016</v>
      </c>
      <c r="E5221" s="8" t="n">
        <v>7</v>
      </c>
      <c r="F5221" t="inlineStr">
        <is>
          <t>2016-07</t>
        </is>
      </c>
      <c r="G5221" t="inlineStr">
        <is>
          <t>Office Supplies</t>
        </is>
      </c>
      <c r="H5221" t="inlineStr">
        <is>
          <t>Binders</t>
        </is>
      </c>
      <c r="I5221" t="inlineStr">
        <is>
          <t>GBC VeloBind Cover Sets</t>
        </is>
      </c>
      <c r="J5221" s="8" t="n">
        <v>3</v>
      </c>
      <c r="K5221" s="10" t="n">
        <v>0.8</v>
      </c>
      <c r="L5221" s="11" t="n">
        <v>9.263999999999999</v>
      </c>
      <c r="M5221" s="11">
        <f>L5221-N5221</f>
        <v>23.16</v>
      </c>
      <c r="N5221" s="11" t="n">
        <v>-13.896</v>
      </c>
      <c r="O5221">
        <f>IF(L5221=0,"—",N5221/L5221)</f>
        <v>-1.5000000000000002</v>
      </c>
      <c r="P5221" t="inlineStr">
        <is>
          <t>Central</t>
        </is>
      </c>
      <c r="Q5221" t="inlineStr">
        <is>
          <t>Home Office</t>
        </is>
      </c>
    </row>
    <row r="5222">
      <c r="A5222" s="8" t="n">
        <v>4675</v>
      </c>
      <c r="B5222" t="inlineStr">
        <is>
          <t>CA-2016-133550</t>
        </is>
      </c>
      <c r="C5222" s="9" t="n">
        <v>42582</v>
      </c>
      <c r="D5222" s="8" t="n">
        <v>2016</v>
      </c>
      <c r="E5222" s="8" t="n">
        <v>7</v>
      </c>
      <c r="F5222" t="inlineStr">
        <is>
          <t>2016-07</t>
        </is>
      </c>
      <c r="G5222" t="inlineStr">
        <is>
          <t>Furniture</t>
        </is>
      </c>
      <c r="H5222" t="inlineStr">
        <is>
          <t>Furnishings</t>
        </is>
      </c>
      <c r="I5222" t="inlineStr">
        <is>
          <t>Eldon ClusterMat Chair Mat with Cordless Antistatic Protection</t>
        </is>
      </c>
      <c r="J5222" s="8" t="n">
        <v>3</v>
      </c>
      <c r="K5222" s="10" t="n">
        <v>0</v>
      </c>
      <c r="L5222" s="11" t="n">
        <v>272.94</v>
      </c>
      <c r="M5222" s="11">
        <f>L5222-N5222</f>
        <v>242.9166</v>
      </c>
      <c r="N5222" s="11" t="n">
        <v>30.0234</v>
      </c>
      <c r="O5222">
        <f>IF(L5222=0,"—",N5222/L5222)</f>
        <v>0.11</v>
      </c>
      <c r="P5222" t="inlineStr">
        <is>
          <t>Central</t>
        </is>
      </c>
      <c r="Q5222" t="inlineStr">
        <is>
          <t>Consumer</t>
        </is>
      </c>
    </row>
    <row r="5223">
      <c r="A5223" s="8" t="n">
        <v>4673</v>
      </c>
      <c r="B5223" t="inlineStr">
        <is>
          <t>CA-2016-133550</t>
        </is>
      </c>
      <c r="C5223" s="9" t="n">
        <v>42582</v>
      </c>
      <c r="D5223" s="8" t="n">
        <v>2016</v>
      </c>
      <c r="E5223" s="8" t="n">
        <v>7</v>
      </c>
      <c r="F5223" t="inlineStr">
        <is>
          <t>2016-07</t>
        </is>
      </c>
      <c r="G5223" t="inlineStr">
        <is>
          <t>Technology</t>
        </is>
      </c>
      <c r="H5223" t="inlineStr">
        <is>
          <t>Phones</t>
        </is>
      </c>
      <c r="I5223" t="inlineStr">
        <is>
          <t>ClearOne Communications CHAT 70 OC Speaker Phone</t>
        </is>
      </c>
      <c r="J5223" s="8" t="n">
        <v>4</v>
      </c>
      <c r="K5223" s="10" t="n">
        <v>0</v>
      </c>
      <c r="L5223" s="11" t="n">
        <v>635.96</v>
      </c>
      <c r="M5223" s="11">
        <f>L5223-N5223</f>
        <v>470.6104</v>
      </c>
      <c r="N5223" s="11" t="n">
        <v>165.3496</v>
      </c>
      <c r="O5223">
        <f>IF(L5223=0,"—",N5223/L5223)</f>
        <v>0.26</v>
      </c>
      <c r="P5223" t="inlineStr">
        <is>
          <t>Central</t>
        </is>
      </c>
      <c r="Q5223" t="inlineStr">
        <is>
          <t>Consumer</t>
        </is>
      </c>
    </row>
    <row r="5224">
      <c r="A5224" s="8" t="n">
        <v>4674</v>
      </c>
      <c r="B5224" t="inlineStr">
        <is>
          <t>CA-2016-133550</t>
        </is>
      </c>
      <c r="C5224" s="9" t="n">
        <v>42582</v>
      </c>
      <c r="D5224" s="8" t="n">
        <v>2016</v>
      </c>
      <c r="E5224" s="8" t="n">
        <v>7</v>
      </c>
      <c r="F5224" t="inlineStr">
        <is>
          <t>2016-07</t>
        </is>
      </c>
      <c r="G5224" t="inlineStr">
        <is>
          <t>Technology</t>
        </is>
      </c>
      <c r="H5224" t="inlineStr">
        <is>
          <t>Phones</t>
        </is>
      </c>
      <c r="I5224" t="inlineStr">
        <is>
          <t>Polycom SoundPoint Pro SE-225 Corded phone</t>
        </is>
      </c>
      <c r="J5224" s="8" t="n">
        <v>1</v>
      </c>
      <c r="K5224" s="10" t="n">
        <v>0</v>
      </c>
      <c r="L5224" s="11" t="n">
        <v>118.99</v>
      </c>
      <c r="M5224" s="11">
        <f>L5224-N5224</f>
        <v>85.6728</v>
      </c>
      <c r="N5224" s="11" t="n">
        <v>33.3172</v>
      </c>
      <c r="O5224">
        <f>IF(L5224=0,"—",N5224/L5224)</f>
        <v>0.28</v>
      </c>
      <c r="P5224" t="inlineStr">
        <is>
          <t>Central</t>
        </is>
      </c>
      <c r="Q5224" t="inlineStr">
        <is>
          <t>Consumer</t>
        </is>
      </c>
    </row>
    <row r="5225">
      <c r="A5225" s="8" t="n">
        <v>4672</v>
      </c>
      <c r="B5225" t="inlineStr">
        <is>
          <t>CA-2016-133550</t>
        </is>
      </c>
      <c r="C5225" s="9" t="n">
        <v>42582</v>
      </c>
      <c r="D5225" s="8" t="n">
        <v>2016</v>
      </c>
      <c r="E5225" s="8" t="n">
        <v>7</v>
      </c>
      <c r="F5225" t="inlineStr">
        <is>
          <t>2016-07</t>
        </is>
      </c>
      <c r="G5225" t="inlineStr">
        <is>
          <t>Office Supplies</t>
        </is>
      </c>
      <c r="H5225" t="inlineStr">
        <is>
          <t>Appliances</t>
        </is>
      </c>
      <c r="I5225" t="inlineStr">
        <is>
          <t>Honeywell Quietcare HEPA Air Cleaner</t>
        </is>
      </c>
      <c r="J5225" s="8" t="n">
        <v>4</v>
      </c>
      <c r="K5225" s="10" t="n">
        <v>0.1</v>
      </c>
      <c r="L5225" s="11" t="n">
        <v>283.14</v>
      </c>
      <c r="M5225" s="11">
        <f>L5225-N5225</f>
        <v>210.78199999999998</v>
      </c>
      <c r="N5225" s="11" t="n">
        <v>72.358</v>
      </c>
      <c r="O5225">
        <f>IF(L5225=0,"—",N5225/L5225)</f>
        <v>0.2555555555555556</v>
      </c>
      <c r="P5225" t="inlineStr">
        <is>
          <t>Central</t>
        </is>
      </c>
      <c r="Q5225" t="inlineStr">
        <is>
          <t>Consumer</t>
        </is>
      </c>
    </row>
    <row r="5226">
      <c r="A5226" s="8" t="n">
        <v>8168</v>
      </c>
      <c r="B5226" t="inlineStr">
        <is>
          <t>CA-2016-144148</t>
        </is>
      </c>
      <c r="C5226" s="9" t="n">
        <v>42582</v>
      </c>
      <c r="D5226" s="8" t="n">
        <v>2016</v>
      </c>
      <c r="E5226" s="8" t="n">
        <v>7</v>
      </c>
      <c r="F5226" t="inlineStr">
        <is>
          <t>2016-07</t>
        </is>
      </c>
      <c r="G5226" t="inlineStr">
        <is>
          <t>Furniture</t>
        </is>
      </c>
      <c r="H5226" t="inlineStr">
        <is>
          <t>Tables</t>
        </is>
      </c>
      <c r="I5226" t="inlineStr">
        <is>
          <t>Laminate Occasional Tables</t>
        </is>
      </c>
      <c r="J5226" s="8" t="n">
        <v>7</v>
      </c>
      <c r="K5226" s="10" t="n">
        <v>0.2</v>
      </c>
      <c r="L5226" s="11" t="n">
        <v>863.128</v>
      </c>
      <c r="M5226" s="11">
        <f>L5226-N5226</f>
        <v>895.4953</v>
      </c>
      <c r="N5226" s="11" t="n">
        <v>-32.3673</v>
      </c>
      <c r="O5226">
        <f>IF(L5226=0,"—",N5226/L5226)</f>
        <v>-0.0375</v>
      </c>
      <c r="P5226" t="inlineStr">
        <is>
          <t>West</t>
        </is>
      </c>
      <c r="Q5226" t="inlineStr">
        <is>
          <t>Corporate</t>
        </is>
      </c>
    </row>
    <row r="5227">
      <c r="A5227" s="8" t="n">
        <v>7770</v>
      </c>
      <c r="B5227" t="inlineStr">
        <is>
          <t>CA-2016-155978</t>
        </is>
      </c>
      <c r="C5227" s="9" t="n">
        <v>42583</v>
      </c>
      <c r="D5227" s="8" t="n">
        <v>2016</v>
      </c>
      <c r="E5227" s="8" t="n">
        <v>8</v>
      </c>
      <c r="F5227" t="inlineStr">
        <is>
          <t>2016-08</t>
        </is>
      </c>
      <c r="G5227" t="inlineStr">
        <is>
          <t>Technology</t>
        </is>
      </c>
      <c r="H5227" t="inlineStr">
        <is>
          <t>Phones</t>
        </is>
      </c>
      <c r="I5227" t="inlineStr">
        <is>
          <t>Apple iPhone 5</t>
        </is>
      </c>
      <c r="J5227" s="8" t="n">
        <v>2</v>
      </c>
      <c r="K5227" s="10" t="n">
        <v>0.2</v>
      </c>
      <c r="L5227" s="11" t="n">
        <v>1039.728</v>
      </c>
      <c r="M5227" s="11">
        <f>L5227-N5227</f>
        <v>948.7518</v>
      </c>
      <c r="N5227" s="11" t="n">
        <v>90.97620000000001</v>
      </c>
      <c r="O5227">
        <f>IF(L5227=0,"—",N5227/L5227)</f>
        <v>0.0875</v>
      </c>
      <c r="P5227" t="inlineStr">
        <is>
          <t>West</t>
        </is>
      </c>
      <c r="Q5227" t="inlineStr">
        <is>
          <t>Corporate</t>
        </is>
      </c>
    </row>
    <row r="5228">
      <c r="A5228" s="8" t="n">
        <v>7102</v>
      </c>
      <c r="B5228" t="inlineStr">
        <is>
          <t>CA-2016-144337</t>
        </is>
      </c>
      <c r="C5228" s="9" t="n">
        <v>42583</v>
      </c>
      <c r="D5228" s="8" t="n">
        <v>2016</v>
      </c>
      <c r="E5228" s="8" t="n">
        <v>8</v>
      </c>
      <c r="F5228" t="inlineStr">
        <is>
          <t>2016-08</t>
        </is>
      </c>
      <c r="G5228" t="inlineStr">
        <is>
          <t>Office Supplies</t>
        </is>
      </c>
      <c r="H5228" t="inlineStr">
        <is>
          <t>Paper</t>
        </is>
      </c>
      <c r="I5228" t="inlineStr">
        <is>
          <t>Easy-staple paper</t>
        </is>
      </c>
      <c r="J5228" s="8" t="n">
        <v>2</v>
      </c>
      <c r="K5228" s="10" t="n">
        <v>0.2</v>
      </c>
      <c r="L5228" s="11" t="n">
        <v>19.648</v>
      </c>
      <c r="M5228" s="11">
        <f>L5228-N5228</f>
        <v>13.0168</v>
      </c>
      <c r="N5228" s="11" t="n">
        <v>6.6312</v>
      </c>
      <c r="O5228">
        <f>IF(L5228=0,"—",N5228/L5228)</f>
        <v>0.33749999999999997</v>
      </c>
      <c r="P5228" t="inlineStr">
        <is>
          <t>Central</t>
        </is>
      </c>
      <c r="Q5228" t="inlineStr">
        <is>
          <t>Corporate</t>
        </is>
      </c>
    </row>
    <row r="5229">
      <c r="A5229" s="8" t="n">
        <v>7771</v>
      </c>
      <c r="B5229" t="inlineStr">
        <is>
          <t>CA-2016-155978</t>
        </is>
      </c>
      <c r="C5229" s="9" t="n">
        <v>42583</v>
      </c>
      <c r="D5229" s="8" t="n">
        <v>2016</v>
      </c>
      <c r="E5229" s="8" t="n">
        <v>8</v>
      </c>
      <c r="F5229" t="inlineStr">
        <is>
          <t>2016-08</t>
        </is>
      </c>
      <c r="G5229" t="inlineStr">
        <is>
          <t>Office Supplies</t>
        </is>
      </c>
      <c r="H5229" t="inlineStr">
        <is>
          <t>Appliances</t>
        </is>
      </c>
      <c r="I5229" t="inlineStr">
        <is>
          <t>Belkin F5C206VTEL 6 Outlet Surge</t>
        </is>
      </c>
      <c r="J5229" s="8" t="n">
        <v>2</v>
      </c>
      <c r="K5229" s="10" t="n">
        <v>0</v>
      </c>
      <c r="L5229" s="11" t="n">
        <v>45.96</v>
      </c>
      <c r="M5229" s="11">
        <f>L5229-N5229</f>
        <v>32.172</v>
      </c>
      <c r="N5229" s="11" t="n">
        <v>13.788</v>
      </c>
      <c r="O5229">
        <f>IF(L5229=0,"—",N5229/L5229)</f>
        <v>0.3</v>
      </c>
      <c r="P5229" t="inlineStr">
        <is>
          <t>West</t>
        </is>
      </c>
      <c r="Q5229" t="inlineStr">
        <is>
          <t>Corporate</t>
        </is>
      </c>
    </row>
    <row r="5230">
      <c r="A5230" s="8" t="n">
        <v>9155</v>
      </c>
      <c r="B5230" t="inlineStr">
        <is>
          <t>CA-2016-132990</t>
        </is>
      </c>
      <c r="C5230" s="9" t="n">
        <v>42583</v>
      </c>
      <c r="D5230" s="8" t="n">
        <v>2016</v>
      </c>
      <c r="E5230" s="8" t="n">
        <v>8</v>
      </c>
      <c r="F5230" t="inlineStr">
        <is>
          <t>2016-08</t>
        </is>
      </c>
      <c r="G5230" t="inlineStr">
        <is>
          <t>Furniture</t>
        </is>
      </c>
      <c r="H5230" t="inlineStr">
        <is>
          <t>Furnishings</t>
        </is>
      </c>
      <c r="I5230" t="inlineStr">
        <is>
          <t>Eldon 500 Class Desk Accessories</t>
        </is>
      </c>
      <c r="J5230" s="8" t="n">
        <v>2</v>
      </c>
      <c r="K5230" s="10" t="n">
        <v>0.2</v>
      </c>
      <c r="L5230" s="11" t="n">
        <v>19.312</v>
      </c>
      <c r="M5230" s="11">
        <f>L5230-N5230</f>
        <v>16.1738</v>
      </c>
      <c r="N5230" s="11" t="n">
        <v>3.1382</v>
      </c>
      <c r="O5230">
        <f>IF(L5230=0,"—",N5230/L5230)</f>
        <v>0.16249999999999998</v>
      </c>
      <c r="P5230" t="inlineStr">
        <is>
          <t>East</t>
        </is>
      </c>
      <c r="Q5230" t="inlineStr">
        <is>
          <t>Consumer</t>
        </is>
      </c>
    </row>
    <row r="5231">
      <c r="A5231" s="8" t="n">
        <v>5247</v>
      </c>
      <c r="B5231" t="inlineStr">
        <is>
          <t>CA-2016-156265</t>
        </is>
      </c>
      <c r="C5231" s="9" t="n">
        <v>42584</v>
      </c>
      <c r="D5231" s="8" t="n">
        <v>2016</v>
      </c>
      <c r="E5231" s="8" t="n">
        <v>8</v>
      </c>
      <c r="F5231" t="inlineStr">
        <is>
          <t>2016-08</t>
        </is>
      </c>
      <c r="G5231" t="inlineStr">
        <is>
          <t>Office Supplies</t>
        </is>
      </c>
      <c r="H5231" t="inlineStr">
        <is>
          <t>Binders</t>
        </is>
      </c>
      <c r="I5231" t="inlineStr">
        <is>
          <t>XtraLife ClearVue Slant-D Ring Binders by Cardinal</t>
        </is>
      </c>
      <c r="J5231" s="8" t="n">
        <v>2</v>
      </c>
      <c r="K5231" s="10" t="n">
        <v>0.2</v>
      </c>
      <c r="L5231" s="11" t="n">
        <v>12.544</v>
      </c>
      <c r="M5231" s="11">
        <f>L5231-N5231</f>
        <v>7.840000000000001</v>
      </c>
      <c r="N5231" s="11" t="n">
        <v>4.704</v>
      </c>
      <c r="O5231">
        <f>IF(L5231=0,"—",N5231/L5231)</f>
        <v>0.37499999999999994</v>
      </c>
      <c r="P5231" t="inlineStr">
        <is>
          <t>West</t>
        </is>
      </c>
      <c r="Q5231" t="inlineStr">
        <is>
          <t>Corporate</t>
        </is>
      </c>
    </row>
    <row r="5232">
      <c r="A5232" s="8" t="n">
        <v>5246</v>
      </c>
      <c r="B5232" t="inlineStr">
        <is>
          <t>CA-2016-156265</t>
        </is>
      </c>
      <c r="C5232" s="9" t="n">
        <v>42584</v>
      </c>
      <c r="D5232" s="8" t="n">
        <v>2016</v>
      </c>
      <c r="E5232" s="8" t="n">
        <v>8</v>
      </c>
      <c r="F5232" t="inlineStr">
        <is>
          <t>2016-08</t>
        </is>
      </c>
      <c r="G5232" t="inlineStr">
        <is>
          <t>Technology</t>
        </is>
      </c>
      <c r="H5232" t="inlineStr">
        <is>
          <t>Phones</t>
        </is>
      </c>
      <c r="I5232" t="inlineStr">
        <is>
          <t>Nortel Business Series Terminal T7208 Digital phone</t>
        </is>
      </c>
      <c r="J5232" s="8" t="n">
        <v>3</v>
      </c>
      <c r="K5232" s="10" t="n">
        <v>0.2</v>
      </c>
      <c r="L5232" s="11" t="n">
        <v>333.576</v>
      </c>
      <c r="M5232" s="11">
        <f>L5232-N5232</f>
        <v>300.21840000000003</v>
      </c>
      <c r="N5232" s="11" t="n">
        <v>33.3576</v>
      </c>
      <c r="O5232">
        <f>IF(L5232=0,"—",N5232/L5232)</f>
        <v>0.09999999999999999</v>
      </c>
      <c r="P5232" t="inlineStr">
        <is>
          <t>West</t>
        </is>
      </c>
      <c r="Q5232" t="inlineStr">
        <is>
          <t>Corporate</t>
        </is>
      </c>
    </row>
    <row r="5233">
      <c r="A5233" s="8" t="n">
        <v>5245</v>
      </c>
      <c r="B5233" t="inlineStr">
        <is>
          <t>CA-2016-156265</t>
        </is>
      </c>
      <c r="C5233" s="9" t="n">
        <v>42584</v>
      </c>
      <c r="D5233" s="8" t="n">
        <v>2016</v>
      </c>
      <c r="E5233" s="8" t="n">
        <v>8</v>
      </c>
      <c r="F5233" t="inlineStr">
        <is>
          <t>2016-08</t>
        </is>
      </c>
      <c r="G5233" t="inlineStr">
        <is>
          <t>Furniture</t>
        </is>
      </c>
      <c r="H5233" t="inlineStr">
        <is>
          <t>Tables</t>
        </is>
      </c>
      <c r="I5233" t="inlineStr">
        <is>
          <t>Barricks Non-Folding Utility Table with Steel Legs, Laminate Tops</t>
        </is>
      </c>
      <c r="J5233" s="8" t="n">
        <v>2</v>
      </c>
      <c r="K5233" s="10" t="n">
        <v>0.2</v>
      </c>
      <c r="L5233" s="11" t="n">
        <v>136.464</v>
      </c>
      <c r="M5233" s="11">
        <f>L5233-N5233</f>
        <v>121.1118</v>
      </c>
      <c r="N5233" s="11" t="n">
        <v>15.3522</v>
      </c>
      <c r="O5233">
        <f>IF(L5233=0,"—",N5233/L5233)</f>
        <v>0.1125</v>
      </c>
      <c r="P5233" t="inlineStr">
        <is>
          <t>West</t>
        </is>
      </c>
      <c r="Q5233" t="inlineStr">
        <is>
          <t>Corporate</t>
        </is>
      </c>
    </row>
    <row r="5234">
      <c r="A5234" s="8" t="n">
        <v>6158</v>
      </c>
      <c r="B5234" t="inlineStr">
        <is>
          <t>CA-2016-104150</t>
        </is>
      </c>
      <c r="C5234" s="9" t="n">
        <v>42585</v>
      </c>
      <c r="D5234" s="8" t="n">
        <v>2016</v>
      </c>
      <c r="E5234" s="8" t="n">
        <v>8</v>
      </c>
      <c r="F5234" t="inlineStr">
        <is>
          <t>2016-08</t>
        </is>
      </c>
      <c r="G5234" t="inlineStr">
        <is>
          <t>Office Supplies</t>
        </is>
      </c>
      <c r="H5234" t="inlineStr">
        <is>
          <t>Envelopes</t>
        </is>
      </c>
      <c r="I5234" t="inlineStr">
        <is>
          <t>Tyvek  Top-Opening Peel &amp; Seel Envelopes, Plain White</t>
        </is>
      </c>
      <c r="J5234" s="8" t="n">
        <v>3</v>
      </c>
      <c r="K5234" s="10" t="n">
        <v>0</v>
      </c>
      <c r="L5234" s="11" t="n">
        <v>81.54000000000001</v>
      </c>
      <c r="M5234" s="11">
        <f>L5234-N5234</f>
        <v>43.21620000000001</v>
      </c>
      <c r="N5234" s="11" t="n">
        <v>38.3238</v>
      </c>
      <c r="O5234">
        <f>IF(L5234=0,"—",N5234/L5234)</f>
        <v>0.47</v>
      </c>
      <c r="P5234" t="inlineStr">
        <is>
          <t>Central</t>
        </is>
      </c>
      <c r="Q5234" t="inlineStr">
        <is>
          <t>Consumer</t>
        </is>
      </c>
    </row>
    <row r="5235">
      <c r="A5235" s="8" t="n">
        <v>6159</v>
      </c>
      <c r="B5235" t="inlineStr">
        <is>
          <t>CA-2016-104150</t>
        </is>
      </c>
      <c r="C5235" s="9" t="n">
        <v>42585</v>
      </c>
      <c r="D5235" s="8" t="n">
        <v>2016</v>
      </c>
      <c r="E5235" s="8" t="n">
        <v>8</v>
      </c>
      <c r="F5235" t="inlineStr">
        <is>
          <t>2016-08</t>
        </is>
      </c>
      <c r="G5235" t="inlineStr">
        <is>
          <t>Technology</t>
        </is>
      </c>
      <c r="H5235" t="inlineStr">
        <is>
          <t>Accessories</t>
        </is>
      </c>
      <c r="I5235" t="inlineStr">
        <is>
          <t>Sony Micro Vault Click 4 GB USB 2.0 Flash Drive</t>
        </is>
      </c>
      <c r="J5235" s="8" t="n">
        <v>12</v>
      </c>
      <c r="K5235" s="10" t="n">
        <v>0</v>
      </c>
      <c r="L5235" s="11" t="n">
        <v>167.28</v>
      </c>
      <c r="M5235" s="11">
        <f>L5235-N5235</f>
        <v>143.8608</v>
      </c>
      <c r="N5235" s="11" t="n">
        <v>23.4192</v>
      </c>
      <c r="O5235">
        <f>IF(L5235=0,"—",N5235/L5235)</f>
        <v>0.13999999999999999</v>
      </c>
      <c r="P5235" t="inlineStr">
        <is>
          <t>Central</t>
        </is>
      </c>
      <c r="Q5235" t="inlineStr">
        <is>
          <t>Consumer</t>
        </is>
      </c>
    </row>
    <row r="5236">
      <c r="A5236" s="8" t="n">
        <v>4087</v>
      </c>
      <c r="B5236" t="inlineStr">
        <is>
          <t>CA-2016-111913</t>
        </is>
      </c>
      <c r="C5236" s="9" t="n">
        <v>42586</v>
      </c>
      <c r="D5236" s="8" t="n">
        <v>2016</v>
      </c>
      <c r="E5236" s="8" t="n">
        <v>8</v>
      </c>
      <c r="F5236" t="inlineStr">
        <is>
          <t>2016-08</t>
        </is>
      </c>
      <c r="G5236" t="inlineStr">
        <is>
          <t>Office Supplies</t>
        </is>
      </c>
      <c r="H5236" t="inlineStr">
        <is>
          <t>Binders</t>
        </is>
      </c>
      <c r="I5236" t="inlineStr">
        <is>
          <t>Wilson Jones Leather-Like Binders with DublLock Round Rings</t>
        </is>
      </c>
      <c r="J5236" s="8" t="n">
        <v>3</v>
      </c>
      <c r="K5236" s="10" t="n">
        <v>0.2</v>
      </c>
      <c r="L5236" s="11" t="n">
        <v>20.952</v>
      </c>
      <c r="M5236" s="11">
        <f>L5236-N5236</f>
        <v>13.880700000000001</v>
      </c>
      <c r="N5236" s="11" t="n">
        <v>7.0713</v>
      </c>
      <c r="O5236">
        <f>IF(L5236=0,"—",N5236/L5236)</f>
        <v>0.33749999999999997</v>
      </c>
      <c r="P5236" t="inlineStr">
        <is>
          <t>West</t>
        </is>
      </c>
      <c r="Q5236" t="inlineStr">
        <is>
          <t>Corporate</t>
        </is>
      </c>
    </row>
    <row r="5237">
      <c r="A5237" s="8" t="n">
        <v>1764</v>
      </c>
      <c r="B5237" t="inlineStr">
        <is>
          <t>CA-2016-110254</t>
        </is>
      </c>
      <c r="C5237" s="9" t="n">
        <v>42586</v>
      </c>
      <c r="D5237" s="8" t="n">
        <v>2016</v>
      </c>
      <c r="E5237" s="8" t="n">
        <v>8</v>
      </c>
      <c r="F5237" t="inlineStr">
        <is>
          <t>2016-08</t>
        </is>
      </c>
      <c r="G5237" t="inlineStr">
        <is>
          <t>Office Supplies</t>
        </is>
      </c>
      <c r="H5237" t="inlineStr">
        <is>
          <t>Supplies</t>
        </is>
      </c>
      <c r="I5237" t="inlineStr">
        <is>
          <t>Acme 10" Easy Grip Assistive Scissors</t>
        </is>
      </c>
      <c r="J5237" s="8" t="n">
        <v>2</v>
      </c>
      <c r="K5237" s="10" t="n">
        <v>0</v>
      </c>
      <c r="L5237" s="11" t="n">
        <v>35.06</v>
      </c>
      <c r="M5237" s="11">
        <f>L5237-N5237</f>
        <v>24.542</v>
      </c>
      <c r="N5237" s="11" t="n">
        <v>10.518</v>
      </c>
      <c r="O5237">
        <f>IF(L5237=0,"—",N5237/L5237)</f>
        <v>0.3</v>
      </c>
      <c r="P5237" t="inlineStr">
        <is>
          <t>South</t>
        </is>
      </c>
      <c r="Q5237" t="inlineStr">
        <is>
          <t>Home Office</t>
        </is>
      </c>
    </row>
    <row r="5238">
      <c r="A5238" s="8" t="n">
        <v>4088</v>
      </c>
      <c r="B5238" t="inlineStr">
        <is>
          <t>CA-2016-111913</t>
        </is>
      </c>
      <c r="C5238" s="9" t="n">
        <v>42586</v>
      </c>
      <c r="D5238" s="8" t="n">
        <v>2016</v>
      </c>
      <c r="E5238" s="8" t="n">
        <v>8</v>
      </c>
      <c r="F5238" t="inlineStr">
        <is>
          <t>2016-08</t>
        </is>
      </c>
      <c r="G5238" t="inlineStr">
        <is>
          <t>Office Supplies</t>
        </is>
      </c>
      <c r="H5238" t="inlineStr">
        <is>
          <t>Binders</t>
        </is>
      </c>
      <c r="I5238" t="inlineStr">
        <is>
          <t>Pressboard Covers with Storage Hooks, 9 1/2" x 11", Light Blue</t>
        </is>
      </c>
      <c r="J5238" s="8" t="n">
        <v>3</v>
      </c>
      <c r="K5238" s="10" t="n">
        <v>0.2</v>
      </c>
      <c r="L5238" s="11" t="n">
        <v>11.784</v>
      </c>
      <c r="M5238" s="11">
        <f>L5238-N5238</f>
        <v>7.806900000000001</v>
      </c>
      <c r="N5238" s="11" t="n">
        <v>3.9771</v>
      </c>
      <c r="O5238">
        <f>IF(L5238=0,"—",N5238/L5238)</f>
        <v>0.33749999999999997</v>
      </c>
      <c r="P5238" t="inlineStr">
        <is>
          <t>West</t>
        </is>
      </c>
      <c r="Q5238" t="inlineStr">
        <is>
          <t>Corporate</t>
        </is>
      </c>
    </row>
    <row r="5239">
      <c r="A5239" s="8" t="n">
        <v>1765</v>
      </c>
      <c r="B5239" t="inlineStr">
        <is>
          <t>CA-2016-110254</t>
        </is>
      </c>
      <c r="C5239" s="9" t="n">
        <v>42586</v>
      </c>
      <c r="D5239" s="8" t="n">
        <v>2016</v>
      </c>
      <c r="E5239" s="8" t="n">
        <v>8</v>
      </c>
      <c r="F5239" t="inlineStr">
        <is>
          <t>2016-08</t>
        </is>
      </c>
      <c r="G5239" t="inlineStr">
        <is>
          <t>Office Supplies</t>
        </is>
      </c>
      <c r="H5239" t="inlineStr">
        <is>
          <t>Labels</t>
        </is>
      </c>
      <c r="I5239" t="inlineStr">
        <is>
          <t>Avery 476</t>
        </is>
      </c>
      <c r="J5239" s="8" t="n">
        <v>1</v>
      </c>
      <c r="K5239" s="10" t="n">
        <v>0</v>
      </c>
      <c r="L5239" s="11" t="n">
        <v>4.13</v>
      </c>
      <c r="M5239" s="11">
        <f>L5239-N5239</f>
        <v>2.2302</v>
      </c>
      <c r="N5239" s="11" t="n">
        <v>1.8998</v>
      </c>
      <c r="O5239">
        <f>IF(L5239=0,"—",N5239/L5239)</f>
        <v>0.46</v>
      </c>
      <c r="P5239" t="inlineStr">
        <is>
          <t>South</t>
        </is>
      </c>
      <c r="Q5239" t="inlineStr">
        <is>
          <t>Home Office</t>
        </is>
      </c>
    </row>
    <row r="5240">
      <c r="A5240" s="8" t="n">
        <v>2688</v>
      </c>
      <c r="B5240" t="inlineStr">
        <is>
          <t>US-2016-128195</t>
        </is>
      </c>
      <c r="C5240" s="9" t="n">
        <v>42586</v>
      </c>
      <c r="D5240" s="8" t="n">
        <v>2016</v>
      </c>
      <c r="E5240" s="8" t="n">
        <v>8</v>
      </c>
      <c r="F5240" t="inlineStr">
        <is>
          <t>2016-08</t>
        </is>
      </c>
      <c r="G5240" t="inlineStr">
        <is>
          <t>Office Supplies</t>
        </is>
      </c>
      <c r="H5240" t="inlineStr">
        <is>
          <t>Binders</t>
        </is>
      </c>
      <c r="I5240" t="inlineStr">
        <is>
          <t>Ibico Presentation Index for Binding Systems</t>
        </is>
      </c>
      <c r="J5240" s="8" t="n">
        <v>5</v>
      </c>
      <c r="K5240" s="10" t="n">
        <v>0.8</v>
      </c>
      <c r="L5240" s="11" t="n">
        <v>3.98</v>
      </c>
      <c r="M5240" s="11">
        <f>L5240-N5240</f>
        <v>10.547</v>
      </c>
      <c r="N5240" s="11" t="n">
        <v>-6.567</v>
      </c>
      <c r="O5240">
        <f>IF(L5240=0,"—",N5240/L5240)</f>
        <v>-1.6500000000000001</v>
      </c>
      <c r="P5240" t="inlineStr">
        <is>
          <t>Central</t>
        </is>
      </c>
      <c r="Q5240" t="inlineStr">
        <is>
          <t>Consumer</t>
        </is>
      </c>
    </row>
    <row r="5241">
      <c r="A5241" s="8" t="n">
        <v>1766</v>
      </c>
      <c r="B5241" t="inlineStr">
        <is>
          <t>CA-2016-110254</t>
        </is>
      </c>
      <c r="C5241" s="9" t="n">
        <v>42586</v>
      </c>
      <c r="D5241" s="8" t="n">
        <v>2016</v>
      </c>
      <c r="E5241" s="8" t="n">
        <v>8</v>
      </c>
      <c r="F5241" t="inlineStr">
        <is>
          <t>2016-08</t>
        </is>
      </c>
      <c r="G5241" t="inlineStr">
        <is>
          <t>Furniture</t>
        </is>
      </c>
      <c r="H5241" t="inlineStr">
        <is>
          <t>Furnishings</t>
        </is>
      </c>
      <c r="I5241" t="inlineStr">
        <is>
          <t>Advantus Panel Wall Certificate Holder - 8.5x11</t>
        </is>
      </c>
      <c r="J5241" s="8" t="n">
        <v>9</v>
      </c>
      <c r="K5241" s="10" t="n">
        <v>0</v>
      </c>
      <c r="L5241" s="11" t="n">
        <v>109.8</v>
      </c>
      <c r="M5241" s="11">
        <f>L5241-N5241</f>
        <v>63.684</v>
      </c>
      <c r="N5241" s="11" t="n">
        <v>46.116</v>
      </c>
      <c r="O5241">
        <f>IF(L5241=0,"—",N5241/L5241)</f>
        <v>0.42</v>
      </c>
      <c r="P5241" t="inlineStr">
        <is>
          <t>South</t>
        </is>
      </c>
      <c r="Q5241" t="inlineStr">
        <is>
          <t>Home Office</t>
        </is>
      </c>
    </row>
    <row r="5242">
      <c r="A5242" s="8" t="n">
        <v>1767</v>
      </c>
      <c r="B5242" t="inlineStr">
        <is>
          <t>CA-2016-110254</t>
        </is>
      </c>
      <c r="C5242" s="9" t="n">
        <v>42586</v>
      </c>
      <c r="D5242" s="8" t="n">
        <v>2016</v>
      </c>
      <c r="E5242" s="8" t="n">
        <v>8</v>
      </c>
      <c r="F5242" t="inlineStr">
        <is>
          <t>2016-08</t>
        </is>
      </c>
      <c r="G5242" t="inlineStr">
        <is>
          <t>Office Supplies</t>
        </is>
      </c>
      <c r="H5242" t="inlineStr">
        <is>
          <t>Labels</t>
        </is>
      </c>
      <c r="I5242" t="inlineStr">
        <is>
          <t>Avery 478</t>
        </is>
      </c>
      <c r="J5242" s="8" t="n">
        <v>2</v>
      </c>
      <c r="K5242" s="10" t="n">
        <v>0</v>
      </c>
      <c r="L5242" s="11" t="n">
        <v>9.82</v>
      </c>
      <c r="M5242" s="11">
        <f>L5242-N5242</f>
        <v>5.0082</v>
      </c>
      <c r="N5242" s="11" t="n">
        <v>4.8118</v>
      </c>
      <c r="O5242">
        <f>IF(L5242=0,"—",N5242/L5242)</f>
        <v>0.49</v>
      </c>
      <c r="P5242" t="inlineStr">
        <is>
          <t>South</t>
        </is>
      </c>
      <c r="Q5242" t="inlineStr">
        <is>
          <t>Home Office</t>
        </is>
      </c>
    </row>
    <row r="5243">
      <c r="A5243" s="8" t="n">
        <v>4086</v>
      </c>
      <c r="B5243" t="inlineStr">
        <is>
          <t>CA-2016-111913</t>
        </is>
      </c>
      <c r="C5243" s="9" t="n">
        <v>42586</v>
      </c>
      <c r="D5243" s="8" t="n">
        <v>2016</v>
      </c>
      <c r="E5243" s="8" t="n">
        <v>8</v>
      </c>
      <c r="F5243" t="inlineStr">
        <is>
          <t>2016-08</t>
        </is>
      </c>
      <c r="G5243" t="inlineStr">
        <is>
          <t>Technology</t>
        </is>
      </c>
      <c r="H5243" t="inlineStr">
        <is>
          <t>Phones</t>
        </is>
      </c>
      <c r="I5243" t="inlineStr">
        <is>
          <t>Mitel 5320 IP Phone VoIP phone</t>
        </is>
      </c>
      <c r="J5243" s="8" t="n">
        <v>2</v>
      </c>
      <c r="K5243" s="10" t="n">
        <v>0.2</v>
      </c>
      <c r="L5243" s="11" t="n">
        <v>302.384</v>
      </c>
      <c r="M5243" s="11">
        <f>L5243-N5243</f>
        <v>272.1456</v>
      </c>
      <c r="N5243" s="11" t="n">
        <v>30.2384</v>
      </c>
      <c r="O5243">
        <f>IF(L5243=0,"—",N5243/L5243)</f>
        <v>0.09999999999999999</v>
      </c>
      <c r="P5243" t="inlineStr">
        <is>
          <t>West</t>
        </is>
      </c>
      <c r="Q5243" t="inlineStr">
        <is>
          <t>Corporate</t>
        </is>
      </c>
    </row>
    <row r="5244">
      <c r="A5244" s="8" t="n">
        <v>9490</v>
      </c>
      <c r="B5244" t="inlineStr">
        <is>
          <t>US-2016-102232</t>
        </is>
      </c>
      <c r="C5244" s="9" t="n">
        <v>42587</v>
      </c>
      <c r="D5244" s="8" t="n">
        <v>2016</v>
      </c>
      <c r="E5244" s="8" t="n">
        <v>8</v>
      </c>
      <c r="F5244" t="inlineStr">
        <is>
          <t>2016-08</t>
        </is>
      </c>
      <c r="G5244" t="inlineStr">
        <is>
          <t>Office Supplies</t>
        </is>
      </c>
      <c r="H5244" t="inlineStr">
        <is>
          <t>Art</t>
        </is>
      </c>
      <c r="I5244" t="inlineStr">
        <is>
          <t>Boston Model 1800 Electric Pencil Sharpener, Gray</t>
        </is>
      </c>
      <c r="J5244" s="8" t="n">
        <v>7</v>
      </c>
      <c r="K5244" s="10" t="n">
        <v>0</v>
      </c>
      <c r="L5244" s="11" t="n">
        <v>197.05</v>
      </c>
      <c r="M5244" s="11">
        <f>L5244-N5244</f>
        <v>137.935</v>
      </c>
      <c r="N5244" s="11" t="n">
        <v>59.115</v>
      </c>
      <c r="O5244">
        <f>IF(L5244=0,"—",N5244/L5244)</f>
        <v>0.3</v>
      </c>
      <c r="P5244" t="inlineStr">
        <is>
          <t>South</t>
        </is>
      </c>
      <c r="Q5244" t="inlineStr">
        <is>
          <t>Corporate</t>
        </is>
      </c>
    </row>
    <row r="5245">
      <c r="A5245" s="8" t="n">
        <v>5943</v>
      </c>
      <c r="B5245" t="inlineStr">
        <is>
          <t>CA-2016-151092</t>
        </is>
      </c>
      <c r="C5245" s="9" t="n">
        <v>42588</v>
      </c>
      <c r="D5245" s="8" t="n">
        <v>2016</v>
      </c>
      <c r="E5245" s="8" t="n">
        <v>8</v>
      </c>
      <c r="F5245" t="inlineStr">
        <is>
          <t>2016-08</t>
        </is>
      </c>
      <c r="G5245" t="inlineStr">
        <is>
          <t>Technology</t>
        </is>
      </c>
      <c r="H5245" t="inlineStr">
        <is>
          <t>Phones</t>
        </is>
      </c>
      <c r="I5245" t="inlineStr">
        <is>
          <t>Panasonic KX-TG6844B Expandable Digital Cordless Telephone</t>
        </is>
      </c>
      <c r="J5245" s="8" t="n">
        <v>4</v>
      </c>
      <c r="K5245" s="10" t="n">
        <v>0.2</v>
      </c>
      <c r="L5245" s="11" t="n">
        <v>211.168</v>
      </c>
      <c r="M5245" s="11">
        <f>L5245-N5245</f>
        <v>192.6908</v>
      </c>
      <c r="N5245" s="11" t="n">
        <v>18.4772</v>
      </c>
      <c r="O5245">
        <f>IF(L5245=0,"—",N5245/L5245)</f>
        <v>0.0875</v>
      </c>
      <c r="P5245" t="inlineStr">
        <is>
          <t>West</t>
        </is>
      </c>
      <c r="Q5245" t="inlineStr">
        <is>
          <t>Consumer</t>
        </is>
      </c>
    </row>
    <row r="5246">
      <c r="A5246" s="8" t="n">
        <v>9511</v>
      </c>
      <c r="B5246" t="inlineStr">
        <is>
          <t>CA-2016-105263</t>
        </is>
      </c>
      <c r="C5246" s="9" t="n">
        <v>42588</v>
      </c>
      <c r="D5246" s="8" t="n">
        <v>2016</v>
      </c>
      <c r="E5246" s="8" t="n">
        <v>8</v>
      </c>
      <c r="F5246" t="inlineStr">
        <is>
          <t>2016-08</t>
        </is>
      </c>
      <c r="G5246" t="inlineStr">
        <is>
          <t>Office Supplies</t>
        </is>
      </c>
      <c r="H5246" t="inlineStr">
        <is>
          <t>Art</t>
        </is>
      </c>
      <c r="I5246" t="inlineStr">
        <is>
          <t>Dixon Prang Watercolor Pencils, 10-Color Set with Brush</t>
        </is>
      </c>
      <c r="J5246" s="8" t="n">
        <v>9</v>
      </c>
      <c r="K5246" s="10" t="n">
        <v>0</v>
      </c>
      <c r="L5246" s="11" t="n">
        <v>38.34</v>
      </c>
      <c r="M5246" s="11">
        <f>L5246-N5246</f>
        <v>22.620600000000003</v>
      </c>
      <c r="N5246" s="11" t="n">
        <v>15.7194</v>
      </c>
      <c r="O5246">
        <f>IF(L5246=0,"—",N5246/L5246)</f>
        <v>0.41</v>
      </c>
      <c r="P5246" t="inlineStr">
        <is>
          <t>East</t>
        </is>
      </c>
      <c r="Q5246" t="inlineStr">
        <is>
          <t>Consumer</t>
        </is>
      </c>
    </row>
    <row r="5247">
      <c r="A5247" s="8" t="n">
        <v>3447</v>
      </c>
      <c r="B5247" t="inlineStr">
        <is>
          <t>CA-2016-158869</t>
        </is>
      </c>
      <c r="C5247" s="9" t="n">
        <v>42588</v>
      </c>
      <c r="D5247" s="8" t="n">
        <v>2016</v>
      </c>
      <c r="E5247" s="8" t="n">
        <v>8</v>
      </c>
      <c r="F5247" t="inlineStr">
        <is>
          <t>2016-08</t>
        </is>
      </c>
      <c r="G5247" t="inlineStr">
        <is>
          <t>Office Supplies</t>
        </is>
      </c>
      <c r="H5247" t="inlineStr">
        <is>
          <t>Paper</t>
        </is>
      </c>
      <c r="I5247" t="inlineStr">
        <is>
          <t>Easy-staple paper</t>
        </is>
      </c>
      <c r="J5247" s="8" t="n">
        <v>2</v>
      </c>
      <c r="K5247" s="10" t="n">
        <v>0</v>
      </c>
      <c r="L5247" s="11" t="n">
        <v>70.88</v>
      </c>
      <c r="M5247" s="11">
        <f>L5247-N5247</f>
        <v>37.566399999999994</v>
      </c>
      <c r="N5247" s="11" t="n">
        <v>33.3136</v>
      </c>
      <c r="O5247">
        <f>IF(L5247=0,"—",N5247/L5247)</f>
        <v>0.47000000000000003</v>
      </c>
      <c r="P5247" t="inlineStr">
        <is>
          <t>East</t>
        </is>
      </c>
      <c r="Q5247" t="inlineStr">
        <is>
          <t>Corporate</t>
        </is>
      </c>
    </row>
    <row r="5248">
      <c r="A5248" s="8" t="n">
        <v>6583</v>
      </c>
      <c r="B5248" t="inlineStr">
        <is>
          <t>CA-2016-148516</t>
        </is>
      </c>
      <c r="C5248" s="9" t="n">
        <v>42589</v>
      </c>
      <c r="D5248" s="8" t="n">
        <v>2016</v>
      </c>
      <c r="E5248" s="8" t="n">
        <v>8</v>
      </c>
      <c r="F5248" t="inlineStr">
        <is>
          <t>2016-08</t>
        </is>
      </c>
      <c r="G5248" t="inlineStr">
        <is>
          <t>Technology</t>
        </is>
      </c>
      <c r="H5248" t="inlineStr">
        <is>
          <t>Accessories</t>
        </is>
      </c>
      <c r="I5248" t="inlineStr">
        <is>
          <t>Logitech Illuminated - Keyboard</t>
        </is>
      </c>
      <c r="J5248" s="8" t="n">
        <v>3</v>
      </c>
      <c r="K5248" s="10" t="n">
        <v>0</v>
      </c>
      <c r="L5248" s="11" t="n">
        <v>179.97</v>
      </c>
      <c r="M5248" s="11">
        <f>L5248-N5248</f>
        <v>93.5844</v>
      </c>
      <c r="N5248" s="11" t="n">
        <v>86.3856</v>
      </c>
      <c r="O5248">
        <f>IF(L5248=0,"—",N5248/L5248)</f>
        <v>0.48</v>
      </c>
      <c r="P5248" t="inlineStr">
        <is>
          <t>West</t>
        </is>
      </c>
      <c r="Q5248" t="inlineStr">
        <is>
          <t>Corporate</t>
        </is>
      </c>
    </row>
    <row r="5249">
      <c r="A5249" s="8" t="n">
        <v>5257</v>
      </c>
      <c r="B5249" t="inlineStr">
        <is>
          <t>CA-2016-130078</t>
        </is>
      </c>
      <c r="C5249" s="9" t="n">
        <v>42590</v>
      </c>
      <c r="D5249" s="8" t="n">
        <v>2016</v>
      </c>
      <c r="E5249" s="8" t="n">
        <v>8</v>
      </c>
      <c r="F5249" t="inlineStr">
        <is>
          <t>2016-08</t>
        </is>
      </c>
      <c r="G5249" t="inlineStr">
        <is>
          <t>Office Supplies</t>
        </is>
      </c>
      <c r="H5249" t="inlineStr">
        <is>
          <t>Paper</t>
        </is>
      </c>
      <c r="I5249" t="inlineStr">
        <is>
          <t>Xerox 1954</t>
        </is>
      </c>
      <c r="J5249" s="8" t="n">
        <v>2</v>
      </c>
      <c r="K5249" s="10" t="n">
        <v>0</v>
      </c>
      <c r="L5249" s="11" t="n">
        <v>10.56</v>
      </c>
      <c r="M5249" s="11">
        <f>L5249-N5249</f>
        <v>5.808000000000001</v>
      </c>
      <c r="N5249" s="11" t="n">
        <v>4.752</v>
      </c>
      <c r="O5249">
        <f>IF(L5249=0,"—",N5249/L5249)</f>
        <v>0.44999999999999996</v>
      </c>
      <c r="P5249" t="inlineStr">
        <is>
          <t>Central</t>
        </is>
      </c>
      <c r="Q5249" t="inlineStr">
        <is>
          <t>Consumer</t>
        </is>
      </c>
    </row>
    <row r="5250">
      <c r="A5250" s="8" t="n">
        <v>3499</v>
      </c>
      <c r="B5250" t="inlineStr">
        <is>
          <t>CA-2016-107328</t>
        </is>
      </c>
      <c r="C5250" s="9" t="n">
        <v>42590</v>
      </c>
      <c r="D5250" s="8" t="n">
        <v>2016</v>
      </c>
      <c r="E5250" s="8" t="n">
        <v>8</v>
      </c>
      <c r="F5250" t="inlineStr">
        <is>
          <t>2016-08</t>
        </is>
      </c>
      <c r="G5250" t="inlineStr">
        <is>
          <t>Office Supplies</t>
        </is>
      </c>
      <c r="H5250" t="inlineStr">
        <is>
          <t>Binders</t>
        </is>
      </c>
      <c r="I5250" t="inlineStr">
        <is>
          <t>Acco Hanging Data Binders</t>
        </is>
      </c>
      <c r="J5250" s="8" t="n">
        <v>5</v>
      </c>
      <c r="K5250" s="10" t="n">
        <v>0.2</v>
      </c>
      <c r="L5250" s="11" t="n">
        <v>15.24</v>
      </c>
      <c r="M5250" s="11">
        <f>L5250-N5250</f>
        <v>9.906</v>
      </c>
      <c r="N5250" s="11" t="n">
        <v>5.334</v>
      </c>
      <c r="O5250">
        <f>IF(L5250=0,"—",N5250/L5250)</f>
        <v>0.35</v>
      </c>
      <c r="P5250" t="inlineStr">
        <is>
          <t>West</t>
        </is>
      </c>
      <c r="Q5250" t="inlineStr">
        <is>
          <t>Home Office</t>
        </is>
      </c>
    </row>
    <row r="5251">
      <c r="A5251" s="8" t="n">
        <v>1801</v>
      </c>
      <c r="B5251" t="inlineStr">
        <is>
          <t>CA-2016-121034</t>
        </is>
      </c>
      <c r="C5251" s="9" t="n">
        <v>42590</v>
      </c>
      <c r="D5251" s="8" t="n">
        <v>2016</v>
      </c>
      <c r="E5251" s="8" t="n">
        <v>8</v>
      </c>
      <c r="F5251" t="inlineStr">
        <is>
          <t>2016-08</t>
        </is>
      </c>
      <c r="G5251" t="inlineStr">
        <is>
          <t>Office Supplies</t>
        </is>
      </c>
      <c r="H5251" t="inlineStr">
        <is>
          <t>Paper</t>
        </is>
      </c>
      <c r="I5251" t="inlineStr">
        <is>
          <t>Ink Jet Note and Greeting Cards, 8-1/2" x 5-1/2" Card Size</t>
        </is>
      </c>
      <c r="J5251" s="8" t="n">
        <v>3</v>
      </c>
      <c r="K5251" s="10" t="n">
        <v>0.2</v>
      </c>
      <c r="L5251" s="11" t="n">
        <v>53.952</v>
      </c>
      <c r="M5251" s="11">
        <f>L5251-N5251</f>
        <v>36.41759999999999</v>
      </c>
      <c r="N5251" s="11" t="n">
        <v>17.5344</v>
      </c>
      <c r="O5251">
        <f>IF(L5251=0,"—",N5251/L5251)</f>
        <v>0.32500000000000007</v>
      </c>
      <c r="P5251" t="inlineStr">
        <is>
          <t>Central</t>
        </is>
      </c>
      <c r="Q5251" t="inlineStr">
        <is>
          <t>Consumer</t>
        </is>
      </c>
    </row>
    <row r="5252">
      <c r="A5252" s="8" t="n">
        <v>3497</v>
      </c>
      <c r="B5252" t="inlineStr">
        <is>
          <t>CA-2016-107328</t>
        </is>
      </c>
      <c r="C5252" s="9" t="n">
        <v>42590</v>
      </c>
      <c r="D5252" s="8" t="n">
        <v>2016</v>
      </c>
      <c r="E5252" s="8" t="n">
        <v>8</v>
      </c>
      <c r="F5252" t="inlineStr">
        <is>
          <t>2016-08</t>
        </is>
      </c>
      <c r="G5252" t="inlineStr">
        <is>
          <t>Furniture</t>
        </is>
      </c>
      <c r="H5252" t="inlineStr">
        <is>
          <t>Tables</t>
        </is>
      </c>
      <c r="I5252" t="inlineStr">
        <is>
          <t>Chromcraft 48" x 96" Racetrack Double Pedestal Table</t>
        </is>
      </c>
      <c r="J5252" s="8" t="n">
        <v>2</v>
      </c>
      <c r="K5252" s="10" t="n">
        <v>0.2</v>
      </c>
      <c r="L5252" s="11" t="n">
        <v>513.024</v>
      </c>
      <c r="M5252" s="11">
        <f>L5252-N5252</f>
        <v>500.1984</v>
      </c>
      <c r="N5252" s="11" t="n">
        <v>12.8256</v>
      </c>
      <c r="O5252">
        <f>IF(L5252=0,"—",N5252/L5252)</f>
        <v>0.024999999999999998</v>
      </c>
      <c r="P5252" t="inlineStr">
        <is>
          <t>West</t>
        </is>
      </c>
      <c r="Q5252" t="inlineStr">
        <is>
          <t>Home Office</t>
        </is>
      </c>
    </row>
    <row r="5253">
      <c r="A5253" s="8" t="n">
        <v>3196</v>
      </c>
      <c r="B5253" t="inlineStr">
        <is>
          <t>CA-2016-169026</t>
        </is>
      </c>
      <c r="C5253" s="9" t="n">
        <v>42590</v>
      </c>
      <c r="D5253" s="8" t="n">
        <v>2016</v>
      </c>
      <c r="E5253" s="8" t="n">
        <v>8</v>
      </c>
      <c r="F5253" t="inlineStr">
        <is>
          <t>2016-08</t>
        </is>
      </c>
      <c r="G5253" t="inlineStr">
        <is>
          <t>Office Supplies</t>
        </is>
      </c>
      <c r="H5253" t="inlineStr">
        <is>
          <t>Fasteners</t>
        </is>
      </c>
      <c r="I5253" t="inlineStr">
        <is>
          <t>Alliance Super-Size Bands, Assorted Sizes</t>
        </is>
      </c>
      <c r="J5253" s="8" t="n">
        <v>3</v>
      </c>
      <c r="K5253" s="10" t="n">
        <v>0</v>
      </c>
      <c r="L5253" s="11" t="n">
        <v>23.34</v>
      </c>
      <c r="M5253" s="11">
        <f>L5253-N5253</f>
        <v>23.1066</v>
      </c>
      <c r="N5253" s="11" t="n">
        <v>0.2334</v>
      </c>
      <c r="O5253">
        <f>IF(L5253=0,"—",N5253/L5253)</f>
        <v>0.01</v>
      </c>
      <c r="P5253" t="inlineStr">
        <is>
          <t>South</t>
        </is>
      </c>
      <c r="Q5253" t="inlineStr">
        <is>
          <t>Home Office</t>
        </is>
      </c>
    </row>
    <row r="5254">
      <c r="A5254" s="8" t="n">
        <v>3498</v>
      </c>
      <c r="B5254" t="inlineStr">
        <is>
          <t>CA-2016-107328</t>
        </is>
      </c>
      <c r="C5254" s="9" t="n">
        <v>42590</v>
      </c>
      <c r="D5254" s="8" t="n">
        <v>2016</v>
      </c>
      <c r="E5254" s="8" t="n">
        <v>8</v>
      </c>
      <c r="F5254" t="inlineStr">
        <is>
          <t>2016-08</t>
        </is>
      </c>
      <c r="G5254" t="inlineStr">
        <is>
          <t>Office Supplies</t>
        </is>
      </c>
      <c r="H5254" t="inlineStr">
        <is>
          <t>Appliances</t>
        </is>
      </c>
      <c r="I5254" t="inlineStr">
        <is>
          <t>Kensington 4 Outlet MasterPiece Compact Power Control Center</t>
        </is>
      </c>
      <c r="J5254" s="8" t="n">
        <v>6</v>
      </c>
      <c r="K5254" s="10" t="n">
        <v>0</v>
      </c>
      <c r="L5254" s="11" t="n">
        <v>487.92</v>
      </c>
      <c r="M5254" s="11">
        <f>L5254-N5254</f>
        <v>351.30240000000003</v>
      </c>
      <c r="N5254" s="11" t="n">
        <v>136.6176</v>
      </c>
      <c r="O5254">
        <f>IF(L5254=0,"—",N5254/L5254)</f>
        <v>0.28</v>
      </c>
      <c r="P5254" t="inlineStr">
        <is>
          <t>West</t>
        </is>
      </c>
      <c r="Q5254" t="inlineStr">
        <is>
          <t>Home Office</t>
        </is>
      </c>
    </row>
    <row r="5255">
      <c r="A5255" s="8" t="n">
        <v>1800</v>
      </c>
      <c r="B5255" t="inlineStr">
        <is>
          <t>CA-2016-121034</t>
        </is>
      </c>
      <c r="C5255" s="9" t="n">
        <v>42590</v>
      </c>
      <c r="D5255" s="8" t="n">
        <v>2016</v>
      </c>
      <c r="E5255" s="8" t="n">
        <v>8</v>
      </c>
      <c r="F5255" t="inlineStr">
        <is>
          <t>2016-08</t>
        </is>
      </c>
      <c r="G5255" t="inlineStr">
        <is>
          <t>Office Supplies</t>
        </is>
      </c>
      <c r="H5255" t="inlineStr">
        <is>
          <t>Fasteners</t>
        </is>
      </c>
      <c r="I5255" t="inlineStr">
        <is>
          <t>OIC Bulk Pack Metal Binder Clips</t>
        </is>
      </c>
      <c r="J5255" s="8" t="n">
        <v>4</v>
      </c>
      <c r="K5255" s="10" t="n">
        <v>0.2</v>
      </c>
      <c r="L5255" s="11" t="n">
        <v>11.168</v>
      </c>
      <c r="M5255" s="11">
        <f>L5255-N5255</f>
        <v>7.538399999999999</v>
      </c>
      <c r="N5255" s="11" t="n">
        <v>3.6296</v>
      </c>
      <c r="O5255">
        <f>IF(L5255=0,"—",N5255/L5255)</f>
        <v>0.325</v>
      </c>
      <c r="P5255" t="inlineStr">
        <is>
          <t>Central</t>
        </is>
      </c>
      <c r="Q5255" t="inlineStr">
        <is>
          <t>Consumer</t>
        </is>
      </c>
    </row>
    <row r="5256">
      <c r="A5256" s="8" t="n">
        <v>9161</v>
      </c>
      <c r="B5256" t="inlineStr">
        <is>
          <t>CA-2016-118934</t>
        </is>
      </c>
      <c r="C5256" s="9" t="n">
        <v>42591</v>
      </c>
      <c r="D5256" s="8" t="n">
        <v>2016</v>
      </c>
      <c r="E5256" s="8" t="n">
        <v>8</v>
      </c>
      <c r="F5256" t="inlineStr">
        <is>
          <t>2016-08</t>
        </is>
      </c>
      <c r="G5256" t="inlineStr">
        <is>
          <t>Office Supplies</t>
        </is>
      </c>
      <c r="H5256" t="inlineStr">
        <is>
          <t>Binders</t>
        </is>
      </c>
      <c r="I5256" t="inlineStr">
        <is>
          <t>Avery Durable Slant Ring Binders</t>
        </is>
      </c>
      <c r="J5256" s="8" t="n">
        <v>5</v>
      </c>
      <c r="K5256" s="10" t="n">
        <v>0.7</v>
      </c>
      <c r="L5256" s="11" t="n">
        <v>11.88</v>
      </c>
      <c r="M5256" s="11">
        <f>L5256-N5256</f>
        <v>19.8</v>
      </c>
      <c r="N5256" s="11" t="n">
        <v>-7.92</v>
      </c>
      <c r="O5256">
        <f>IF(L5256=0,"—",N5256/L5256)</f>
        <v>-0.6666666666666666</v>
      </c>
      <c r="P5256" t="inlineStr">
        <is>
          <t>South</t>
        </is>
      </c>
      <c r="Q5256" t="inlineStr">
        <is>
          <t>Home Office</t>
        </is>
      </c>
    </row>
    <row r="5257">
      <c r="A5257" s="8" t="n">
        <v>9160</v>
      </c>
      <c r="B5257" t="inlineStr">
        <is>
          <t>CA-2016-118934</t>
        </is>
      </c>
      <c r="C5257" s="9" t="n">
        <v>42591</v>
      </c>
      <c r="D5257" s="8" t="n">
        <v>2016</v>
      </c>
      <c r="E5257" s="8" t="n">
        <v>8</v>
      </c>
      <c r="F5257" t="inlineStr">
        <is>
          <t>2016-08</t>
        </is>
      </c>
      <c r="G5257" t="inlineStr">
        <is>
          <t>Office Supplies</t>
        </is>
      </c>
      <c r="H5257" t="inlineStr">
        <is>
          <t>Binders</t>
        </is>
      </c>
      <c r="I5257" t="inlineStr">
        <is>
          <t>Tuff Stuff Recycled Round Ring Binders</t>
        </is>
      </c>
      <c r="J5257" s="8" t="n">
        <v>3</v>
      </c>
      <c r="K5257" s="10" t="n">
        <v>0.7</v>
      </c>
      <c r="L5257" s="11" t="n">
        <v>4.338</v>
      </c>
      <c r="M5257" s="11">
        <f>L5257-N5257</f>
        <v>7.3746</v>
      </c>
      <c r="N5257" s="11" t="n">
        <v>-3.0366</v>
      </c>
      <c r="O5257">
        <f>IF(L5257=0,"—",N5257/L5257)</f>
        <v>-0.7</v>
      </c>
      <c r="P5257" t="inlineStr">
        <is>
          <t>South</t>
        </is>
      </c>
      <c r="Q5257" t="inlineStr">
        <is>
          <t>Home Office</t>
        </is>
      </c>
    </row>
    <row r="5258">
      <c r="A5258" s="8" t="n">
        <v>3517</v>
      </c>
      <c r="B5258" t="inlineStr">
        <is>
          <t>US-2016-113649</t>
        </is>
      </c>
      <c r="C5258" s="9" t="n">
        <v>42591</v>
      </c>
      <c r="D5258" s="8" t="n">
        <v>2016</v>
      </c>
      <c r="E5258" s="8" t="n">
        <v>8</v>
      </c>
      <c r="F5258" t="inlineStr">
        <is>
          <t>2016-08</t>
        </is>
      </c>
      <c r="G5258" t="inlineStr">
        <is>
          <t>Office Supplies</t>
        </is>
      </c>
      <c r="H5258" t="inlineStr">
        <is>
          <t>Paper</t>
        </is>
      </c>
      <c r="I5258" t="inlineStr">
        <is>
          <t>Xerox 199</t>
        </is>
      </c>
      <c r="J5258" s="8" t="n">
        <v>9</v>
      </c>
      <c r="K5258" s="10" t="n">
        <v>0.2</v>
      </c>
      <c r="L5258" s="11" t="n">
        <v>30.816</v>
      </c>
      <c r="M5258" s="11">
        <f>L5258-N5258</f>
        <v>21.186</v>
      </c>
      <c r="N5258" s="11" t="n">
        <v>9.630000000000001</v>
      </c>
      <c r="O5258">
        <f>IF(L5258=0,"—",N5258/L5258)</f>
        <v>0.31250000000000006</v>
      </c>
      <c r="P5258" t="inlineStr">
        <is>
          <t>South</t>
        </is>
      </c>
      <c r="Q5258" t="inlineStr">
        <is>
          <t>Consumer</t>
        </is>
      </c>
    </row>
    <row r="5259">
      <c r="A5259" s="8" t="n">
        <v>3519</v>
      </c>
      <c r="B5259" t="inlineStr">
        <is>
          <t>US-2016-113649</t>
        </is>
      </c>
      <c r="C5259" s="9" t="n">
        <v>42591</v>
      </c>
      <c r="D5259" s="8" t="n">
        <v>2016</v>
      </c>
      <c r="E5259" s="8" t="n">
        <v>8</v>
      </c>
      <c r="F5259" t="inlineStr">
        <is>
          <t>2016-08</t>
        </is>
      </c>
      <c r="G5259" t="inlineStr">
        <is>
          <t>Office Supplies</t>
        </is>
      </c>
      <c r="H5259" t="inlineStr">
        <is>
          <t>Appliances</t>
        </is>
      </c>
      <c r="I5259" t="inlineStr">
        <is>
          <t>Kensington 7 Outlet MasterPiece Power Center</t>
        </is>
      </c>
      <c r="J5259" s="8" t="n">
        <v>4</v>
      </c>
      <c r="K5259" s="10" t="n">
        <v>0.2</v>
      </c>
      <c r="L5259" s="11" t="n">
        <v>569.5359999999999</v>
      </c>
      <c r="M5259" s="11">
        <f>L5259-N5259</f>
        <v>505.4631999999999</v>
      </c>
      <c r="N5259" s="11" t="n">
        <v>64.0728</v>
      </c>
      <c r="O5259">
        <f>IF(L5259=0,"—",N5259/L5259)</f>
        <v>0.11250000000000002</v>
      </c>
      <c r="P5259" t="inlineStr">
        <is>
          <t>South</t>
        </is>
      </c>
      <c r="Q5259" t="inlineStr">
        <is>
          <t>Consumer</t>
        </is>
      </c>
    </row>
    <row r="5260">
      <c r="A5260" s="8" t="n">
        <v>3518</v>
      </c>
      <c r="B5260" t="inlineStr">
        <is>
          <t>US-2016-113649</t>
        </is>
      </c>
      <c r="C5260" s="9" t="n">
        <v>42591</v>
      </c>
      <c r="D5260" s="8" t="n">
        <v>2016</v>
      </c>
      <c r="E5260" s="8" t="n">
        <v>8</v>
      </c>
      <c r="F5260" t="inlineStr">
        <is>
          <t>2016-08</t>
        </is>
      </c>
      <c r="G5260" t="inlineStr">
        <is>
          <t>Technology</t>
        </is>
      </c>
      <c r="H5260" t="inlineStr">
        <is>
          <t>Phones</t>
        </is>
      </c>
      <c r="I5260" t="inlineStr">
        <is>
          <t>Apple EarPods with Remote and Mic</t>
        </is>
      </c>
      <c r="J5260" s="8" t="n">
        <v>2</v>
      </c>
      <c r="K5260" s="10" t="n">
        <v>0.2</v>
      </c>
      <c r="L5260" s="11" t="n">
        <v>44.784</v>
      </c>
      <c r="M5260" s="11">
        <f>L5260-N5260</f>
        <v>40.3056</v>
      </c>
      <c r="N5260" s="11" t="n">
        <v>4.4784</v>
      </c>
      <c r="O5260">
        <f>IF(L5260=0,"—",N5260/L5260)</f>
        <v>0.09999999999999999</v>
      </c>
      <c r="P5260" t="inlineStr">
        <is>
          <t>South</t>
        </is>
      </c>
      <c r="Q5260" t="inlineStr">
        <is>
          <t>Consumer</t>
        </is>
      </c>
    </row>
    <row r="5261">
      <c r="A5261" s="8" t="n">
        <v>8307</v>
      </c>
      <c r="B5261" t="inlineStr">
        <is>
          <t>CA-2016-128671</t>
        </is>
      </c>
      <c r="C5261" s="9" t="n">
        <v>42593</v>
      </c>
      <c r="D5261" s="8" t="n">
        <v>2016</v>
      </c>
      <c r="E5261" s="8" t="n">
        <v>8</v>
      </c>
      <c r="F5261" t="inlineStr">
        <is>
          <t>2016-08</t>
        </is>
      </c>
      <c r="G5261" t="inlineStr">
        <is>
          <t>Office Supplies</t>
        </is>
      </c>
      <c r="H5261" t="inlineStr">
        <is>
          <t>Binders</t>
        </is>
      </c>
      <c r="I5261" t="inlineStr">
        <is>
          <t>Avery Hanging File Binders</t>
        </is>
      </c>
      <c r="J5261" s="8" t="n">
        <v>7</v>
      </c>
      <c r="K5261" s="10" t="n">
        <v>0</v>
      </c>
      <c r="L5261" s="11" t="n">
        <v>41.86</v>
      </c>
      <c r="M5261" s="11">
        <f>L5261-N5261</f>
        <v>22.6044</v>
      </c>
      <c r="N5261" s="11" t="n">
        <v>19.2556</v>
      </c>
      <c r="O5261">
        <f>IF(L5261=0,"—",N5261/L5261)</f>
        <v>0.46</v>
      </c>
      <c r="P5261" t="inlineStr">
        <is>
          <t>Central</t>
        </is>
      </c>
      <c r="Q5261" t="inlineStr">
        <is>
          <t>Home Office</t>
        </is>
      </c>
    </row>
    <row r="5262">
      <c r="A5262" s="8" t="n">
        <v>8306</v>
      </c>
      <c r="B5262" t="inlineStr">
        <is>
          <t>CA-2016-128671</t>
        </is>
      </c>
      <c r="C5262" s="9" t="n">
        <v>42593</v>
      </c>
      <c r="D5262" s="8" t="n">
        <v>2016</v>
      </c>
      <c r="E5262" s="8" t="n">
        <v>8</v>
      </c>
      <c r="F5262" t="inlineStr">
        <is>
          <t>2016-08</t>
        </is>
      </c>
      <c r="G5262" t="inlineStr">
        <is>
          <t>Office Supplies</t>
        </is>
      </c>
      <c r="H5262" t="inlineStr">
        <is>
          <t>Paper</t>
        </is>
      </c>
      <c r="I5262" t="inlineStr">
        <is>
          <t>Xerox 202</t>
        </is>
      </c>
      <c r="J5262" s="8" t="n">
        <v>5</v>
      </c>
      <c r="K5262" s="10" t="n">
        <v>0</v>
      </c>
      <c r="L5262" s="11" t="n">
        <v>32.4</v>
      </c>
      <c r="M5262" s="11">
        <f>L5262-N5262</f>
        <v>16.848</v>
      </c>
      <c r="N5262" s="11" t="n">
        <v>15.552</v>
      </c>
      <c r="O5262">
        <f>IF(L5262=0,"—",N5262/L5262)</f>
        <v>0.48</v>
      </c>
      <c r="P5262" t="inlineStr">
        <is>
          <t>Central</t>
        </is>
      </c>
      <c r="Q5262" t="inlineStr">
        <is>
          <t>Home Office</t>
        </is>
      </c>
    </row>
    <row r="5263">
      <c r="A5263" s="8" t="n">
        <v>8308</v>
      </c>
      <c r="B5263" t="inlineStr">
        <is>
          <t>CA-2016-128671</t>
        </is>
      </c>
      <c r="C5263" s="9" t="n">
        <v>42593</v>
      </c>
      <c r="D5263" s="8" t="n">
        <v>2016</v>
      </c>
      <c r="E5263" s="8" t="n">
        <v>8</v>
      </c>
      <c r="F5263" t="inlineStr">
        <is>
          <t>2016-08</t>
        </is>
      </c>
      <c r="G5263" t="inlineStr">
        <is>
          <t>Office Supplies</t>
        </is>
      </c>
      <c r="H5263" t="inlineStr">
        <is>
          <t>Binders</t>
        </is>
      </c>
      <c r="I5263" t="inlineStr">
        <is>
          <t>Premium Transparent Presentation Covers, No Pattern/Clear, 8 1/2" x 11"</t>
        </is>
      </c>
      <c r="J5263" s="8" t="n">
        <v>2</v>
      </c>
      <c r="K5263" s="10" t="n">
        <v>0</v>
      </c>
      <c r="L5263" s="11" t="n">
        <v>77.56</v>
      </c>
      <c r="M5263" s="11">
        <f>L5263-N5263</f>
        <v>41.882400000000004</v>
      </c>
      <c r="N5263" s="11" t="n">
        <v>35.6776</v>
      </c>
      <c r="O5263">
        <f>IF(L5263=0,"—",N5263/L5263)</f>
        <v>0.45999999999999996</v>
      </c>
      <c r="P5263" t="inlineStr">
        <is>
          <t>Central</t>
        </is>
      </c>
      <c r="Q5263" t="inlineStr">
        <is>
          <t>Home Office</t>
        </is>
      </c>
    </row>
    <row r="5264">
      <c r="A5264" s="8" t="n">
        <v>2573</v>
      </c>
      <c r="B5264" t="inlineStr">
        <is>
          <t>CA-2016-155845</t>
        </is>
      </c>
      <c r="C5264" s="9" t="n">
        <v>42594</v>
      </c>
      <c r="D5264" s="8" t="n">
        <v>2016</v>
      </c>
      <c r="E5264" s="8" t="n">
        <v>8</v>
      </c>
      <c r="F5264" t="inlineStr">
        <is>
          <t>2016-08</t>
        </is>
      </c>
      <c r="G5264" t="inlineStr">
        <is>
          <t>Technology</t>
        </is>
      </c>
      <c r="H5264" t="inlineStr">
        <is>
          <t>Accessories</t>
        </is>
      </c>
      <c r="I5264" t="inlineStr">
        <is>
          <t>Logitech diNovo Edge Keyboard</t>
        </is>
      </c>
      <c r="J5264" s="8" t="n">
        <v>7</v>
      </c>
      <c r="K5264" s="10" t="n">
        <v>0.2</v>
      </c>
      <c r="L5264" s="11" t="n">
        <v>1399.944</v>
      </c>
      <c r="M5264" s="11">
        <f>L5264-N5264</f>
        <v>1347.4461</v>
      </c>
      <c r="N5264" s="11" t="n">
        <v>52.4979</v>
      </c>
      <c r="O5264">
        <f>IF(L5264=0,"—",N5264/L5264)</f>
        <v>0.0375</v>
      </c>
      <c r="P5264" t="inlineStr">
        <is>
          <t>Central</t>
        </is>
      </c>
      <c r="Q5264" t="inlineStr">
        <is>
          <t>Consumer</t>
        </is>
      </c>
    </row>
    <row r="5265">
      <c r="A5265" s="8" t="n">
        <v>1087</v>
      </c>
      <c r="B5265" t="inlineStr">
        <is>
          <t>CA-2016-167584</t>
        </is>
      </c>
      <c r="C5265" s="9" t="n">
        <v>42594</v>
      </c>
      <c r="D5265" s="8" t="n">
        <v>2016</v>
      </c>
      <c r="E5265" s="8" t="n">
        <v>8</v>
      </c>
      <c r="F5265" t="inlineStr">
        <is>
          <t>2016-08</t>
        </is>
      </c>
      <c r="G5265" t="inlineStr">
        <is>
          <t>Office Supplies</t>
        </is>
      </c>
      <c r="H5265" t="inlineStr">
        <is>
          <t>Paper</t>
        </is>
      </c>
      <c r="I5265" t="inlineStr">
        <is>
          <t>Xerox 224</t>
        </is>
      </c>
      <c r="J5265" s="8" t="n">
        <v>1</v>
      </c>
      <c r="K5265" s="10" t="n">
        <v>0</v>
      </c>
      <c r="L5265" s="11" t="n">
        <v>6.48</v>
      </c>
      <c r="M5265" s="11">
        <f>L5265-N5265</f>
        <v>3.3696000000000006</v>
      </c>
      <c r="N5265" s="11" t="n">
        <v>3.1104</v>
      </c>
      <c r="O5265">
        <f>IF(L5265=0,"—",N5265/L5265)</f>
        <v>0.4799999999999999</v>
      </c>
      <c r="P5265" t="inlineStr">
        <is>
          <t>Central</t>
        </is>
      </c>
      <c r="Q5265" t="inlineStr">
        <is>
          <t>Consumer</t>
        </is>
      </c>
    </row>
    <row r="5266">
      <c r="A5266" s="8" t="n">
        <v>9404</v>
      </c>
      <c r="B5266" t="inlineStr">
        <is>
          <t>CA-2016-105459</t>
        </is>
      </c>
      <c r="C5266" s="9" t="n">
        <v>42594</v>
      </c>
      <c r="D5266" s="8" t="n">
        <v>2016</v>
      </c>
      <c r="E5266" s="8" t="n">
        <v>8</v>
      </c>
      <c r="F5266" t="inlineStr">
        <is>
          <t>2016-08</t>
        </is>
      </c>
      <c r="G5266" t="inlineStr">
        <is>
          <t>Office Supplies</t>
        </is>
      </c>
      <c r="H5266" t="inlineStr">
        <is>
          <t>Storage</t>
        </is>
      </c>
      <c r="I5266" t="inlineStr">
        <is>
          <t>Tennsco 6- and 18-Compartment Lockers</t>
        </is>
      </c>
      <c r="J5266" s="8" t="n">
        <v>6</v>
      </c>
      <c r="K5266" s="10" t="n">
        <v>0</v>
      </c>
      <c r="L5266" s="11" t="n">
        <v>1591.02</v>
      </c>
      <c r="M5266" s="11">
        <f>L5266-N5266</f>
        <v>1304.6363999999999</v>
      </c>
      <c r="N5266" s="11" t="n">
        <v>286.3836</v>
      </c>
      <c r="O5266">
        <f>IF(L5266=0,"—",N5266/L5266)</f>
        <v>0.18</v>
      </c>
      <c r="P5266" t="inlineStr">
        <is>
          <t>East</t>
        </is>
      </c>
      <c r="Q5266" t="inlineStr">
        <is>
          <t>Consumer</t>
        </is>
      </c>
    </row>
    <row r="5267">
      <c r="A5267" s="8" t="n">
        <v>9717</v>
      </c>
      <c r="B5267" t="inlineStr">
        <is>
          <t>US-2016-144477</t>
        </is>
      </c>
      <c r="C5267" s="9" t="n">
        <v>42594</v>
      </c>
      <c r="D5267" s="8" t="n">
        <v>2016</v>
      </c>
      <c r="E5267" s="8" t="n">
        <v>8</v>
      </c>
      <c r="F5267" t="inlineStr">
        <is>
          <t>2016-08</t>
        </is>
      </c>
      <c r="G5267" t="inlineStr">
        <is>
          <t>Office Supplies</t>
        </is>
      </c>
      <c r="H5267" t="inlineStr">
        <is>
          <t>Art</t>
        </is>
      </c>
      <c r="I5267" t="inlineStr">
        <is>
          <t>Boston 16765 Mini Stand Up Battery Pencil Sharpener</t>
        </is>
      </c>
      <c r="J5267" s="8" t="n">
        <v>4</v>
      </c>
      <c r="K5267" s="10" t="n">
        <v>0.2</v>
      </c>
      <c r="L5267" s="11" t="n">
        <v>37.312</v>
      </c>
      <c r="M5267" s="11">
        <f>L5267-N5267</f>
        <v>34.5136</v>
      </c>
      <c r="N5267" s="11" t="n">
        <v>2.7984</v>
      </c>
      <c r="O5267">
        <f>IF(L5267=0,"—",N5267/L5267)</f>
        <v>0.07500000000000001</v>
      </c>
      <c r="P5267" t="inlineStr">
        <is>
          <t>East</t>
        </is>
      </c>
      <c r="Q5267" t="inlineStr">
        <is>
          <t>Home Office</t>
        </is>
      </c>
    </row>
    <row r="5268">
      <c r="A5268" s="8" t="n">
        <v>9403</v>
      </c>
      <c r="B5268" t="inlineStr">
        <is>
          <t>CA-2016-105459</t>
        </is>
      </c>
      <c r="C5268" s="9" t="n">
        <v>42594</v>
      </c>
      <c r="D5268" s="8" t="n">
        <v>2016</v>
      </c>
      <c r="E5268" s="8" t="n">
        <v>8</v>
      </c>
      <c r="F5268" t="inlineStr">
        <is>
          <t>2016-08</t>
        </is>
      </c>
      <c r="G5268" t="inlineStr">
        <is>
          <t>Furniture</t>
        </is>
      </c>
      <c r="H5268" t="inlineStr">
        <is>
          <t>Tables</t>
        </is>
      </c>
      <c r="I5268" t="inlineStr">
        <is>
          <t>Chromcraft Round Conference Tables</t>
        </is>
      </c>
      <c r="J5268" s="8" t="n">
        <v>2</v>
      </c>
      <c r="K5268" s="10" t="n">
        <v>0.4</v>
      </c>
      <c r="L5268" s="11" t="n">
        <v>209.148</v>
      </c>
      <c r="M5268" s="11">
        <f>L5268-N5268</f>
        <v>275.3782</v>
      </c>
      <c r="N5268" s="11" t="n">
        <v>-66.2302</v>
      </c>
      <c r="O5268">
        <f>IF(L5268=0,"—",N5268/L5268)</f>
        <v>-0.31666666666666665</v>
      </c>
      <c r="P5268" t="inlineStr">
        <is>
          <t>East</t>
        </is>
      </c>
      <c r="Q5268" t="inlineStr">
        <is>
          <t>Consumer</t>
        </is>
      </c>
    </row>
    <row r="5269">
      <c r="A5269" s="8" t="n">
        <v>8137</v>
      </c>
      <c r="B5269" t="inlineStr">
        <is>
          <t>CA-2016-118073</t>
        </is>
      </c>
      <c r="C5269" s="9" t="n">
        <v>42594</v>
      </c>
      <c r="D5269" s="8" t="n">
        <v>2016</v>
      </c>
      <c r="E5269" s="8" t="n">
        <v>8</v>
      </c>
      <c r="F5269" t="inlineStr">
        <is>
          <t>2016-08</t>
        </is>
      </c>
      <c r="G5269" t="inlineStr">
        <is>
          <t>Furniture</t>
        </is>
      </c>
      <c r="H5269" t="inlineStr">
        <is>
          <t>Tables</t>
        </is>
      </c>
      <c r="I5269" t="inlineStr">
        <is>
          <t>BPI Conference Tables</t>
        </is>
      </c>
      <c r="J5269" s="8" t="n">
        <v>7</v>
      </c>
      <c r="K5269" s="10" t="n">
        <v>0.45</v>
      </c>
      <c r="L5269" s="11" t="n">
        <v>562.2925</v>
      </c>
      <c r="M5269" s="11">
        <f>L5269-N5269</f>
        <v>817.88</v>
      </c>
      <c r="N5269" s="11" t="n">
        <v>-255.5875</v>
      </c>
      <c r="O5269">
        <f>IF(L5269=0,"—",N5269/L5269)</f>
        <v>-0.45454545454545453</v>
      </c>
      <c r="P5269" t="inlineStr">
        <is>
          <t>South</t>
        </is>
      </c>
      <c r="Q5269" t="inlineStr">
        <is>
          <t>Corporate</t>
        </is>
      </c>
    </row>
    <row r="5270">
      <c r="A5270" s="8" t="n">
        <v>4646</v>
      </c>
      <c r="B5270" t="inlineStr">
        <is>
          <t>CA-2016-143910</t>
        </is>
      </c>
      <c r="C5270" s="9" t="n">
        <v>42594</v>
      </c>
      <c r="D5270" s="8" t="n">
        <v>2016</v>
      </c>
      <c r="E5270" s="8" t="n">
        <v>8</v>
      </c>
      <c r="F5270" t="inlineStr">
        <is>
          <t>2016-08</t>
        </is>
      </c>
      <c r="G5270" t="inlineStr">
        <is>
          <t>Furniture</t>
        </is>
      </c>
      <c r="H5270" t="inlineStr">
        <is>
          <t>Chairs</t>
        </is>
      </c>
      <c r="I5270" t="inlineStr">
        <is>
          <t>Global Geo Office Task Chair, Gray</t>
        </is>
      </c>
      <c r="J5270" s="8" t="n">
        <v>2</v>
      </c>
      <c r="K5270" s="10" t="n">
        <v>0.1</v>
      </c>
      <c r="L5270" s="11" t="n">
        <v>145.764</v>
      </c>
      <c r="M5270" s="11">
        <f>L5270-N5270</f>
        <v>153.86200000000002</v>
      </c>
      <c r="N5270" s="11" t="n">
        <v>-8.098000000000001</v>
      </c>
      <c r="O5270">
        <f>IF(L5270=0,"—",N5270/L5270)</f>
        <v>-0.05555555555555556</v>
      </c>
      <c r="P5270" t="inlineStr">
        <is>
          <t>East</t>
        </is>
      </c>
      <c r="Q5270" t="inlineStr">
        <is>
          <t>Home Office</t>
        </is>
      </c>
    </row>
    <row r="5271">
      <c r="A5271" s="8" t="n">
        <v>6021</v>
      </c>
      <c r="B5271" t="inlineStr">
        <is>
          <t>US-2016-156692</t>
        </is>
      </c>
      <c r="C5271" s="9" t="n">
        <v>42595</v>
      </c>
      <c r="D5271" s="8" t="n">
        <v>2016</v>
      </c>
      <c r="E5271" s="8" t="n">
        <v>8</v>
      </c>
      <c r="F5271" t="inlineStr">
        <is>
          <t>2016-08</t>
        </is>
      </c>
      <c r="G5271" t="inlineStr">
        <is>
          <t>Office Supplies</t>
        </is>
      </c>
      <c r="H5271" t="inlineStr">
        <is>
          <t>Appliances</t>
        </is>
      </c>
      <c r="I5271" t="inlineStr">
        <is>
          <t>Staple holder</t>
        </is>
      </c>
      <c r="J5271" s="8" t="n">
        <v>2</v>
      </c>
      <c r="K5271" s="10" t="n">
        <v>0</v>
      </c>
      <c r="L5271" s="11" t="n">
        <v>17.34</v>
      </c>
      <c r="M5271" s="11">
        <f>L5271-N5271</f>
        <v>12.6582</v>
      </c>
      <c r="N5271" s="11" t="n">
        <v>4.6818</v>
      </c>
      <c r="O5271">
        <f>IF(L5271=0,"—",N5271/L5271)</f>
        <v>0.27</v>
      </c>
      <c r="P5271" t="inlineStr">
        <is>
          <t>South</t>
        </is>
      </c>
      <c r="Q5271" t="inlineStr">
        <is>
          <t>Consumer</t>
        </is>
      </c>
    </row>
    <row r="5272">
      <c r="A5272" s="8" t="n">
        <v>8876</v>
      </c>
      <c r="B5272" t="inlineStr">
        <is>
          <t>US-2016-141264</t>
        </is>
      </c>
      <c r="C5272" s="9" t="n">
        <v>42595</v>
      </c>
      <c r="D5272" s="8" t="n">
        <v>2016</v>
      </c>
      <c r="E5272" s="8" t="n">
        <v>8</v>
      </c>
      <c r="F5272" t="inlineStr">
        <is>
          <t>2016-08</t>
        </is>
      </c>
      <c r="G5272" t="inlineStr">
        <is>
          <t>Office Supplies</t>
        </is>
      </c>
      <c r="H5272" t="inlineStr">
        <is>
          <t>Supplies</t>
        </is>
      </c>
      <c r="I5272" t="inlineStr">
        <is>
          <t>Premier Electric Letter Opener</t>
        </is>
      </c>
      <c r="J5272" s="8" t="n">
        <v>2</v>
      </c>
      <c r="K5272" s="10" t="n">
        <v>0.2</v>
      </c>
      <c r="L5272" s="11" t="n">
        <v>185.376</v>
      </c>
      <c r="M5272" s="11">
        <f>L5272-N5272</f>
        <v>220.13400000000001</v>
      </c>
      <c r="N5272" s="11" t="n">
        <v>-34.758</v>
      </c>
      <c r="O5272">
        <f>IF(L5272=0,"—",N5272/L5272)</f>
        <v>-0.1875</v>
      </c>
      <c r="P5272" t="inlineStr">
        <is>
          <t>Central</t>
        </is>
      </c>
      <c r="Q5272" t="inlineStr">
        <is>
          <t>Consumer</t>
        </is>
      </c>
    </row>
    <row r="5273">
      <c r="A5273" s="8" t="n">
        <v>8877</v>
      </c>
      <c r="B5273" t="inlineStr">
        <is>
          <t>US-2016-141264</t>
        </is>
      </c>
      <c r="C5273" s="9" t="n">
        <v>42595</v>
      </c>
      <c r="D5273" s="8" t="n">
        <v>2016</v>
      </c>
      <c r="E5273" s="8" t="n">
        <v>8</v>
      </c>
      <c r="F5273" t="inlineStr">
        <is>
          <t>2016-08</t>
        </is>
      </c>
      <c r="G5273" t="inlineStr">
        <is>
          <t>Office Supplies</t>
        </is>
      </c>
      <c r="H5273" t="inlineStr">
        <is>
          <t>Appliances</t>
        </is>
      </c>
      <c r="I5273" t="inlineStr">
        <is>
          <t>3.6 Cubic Foot Counter Height Office Refrigerator</t>
        </is>
      </c>
      <c r="J5273" s="8" t="n">
        <v>1</v>
      </c>
      <c r="K5273" s="10" t="n">
        <v>0.8</v>
      </c>
      <c r="L5273" s="11" t="n">
        <v>58.924</v>
      </c>
      <c r="M5273" s="11">
        <f>L5273-N5273</f>
        <v>212.12640000000002</v>
      </c>
      <c r="N5273" s="11" t="n">
        <v>-153.2024</v>
      </c>
      <c r="O5273">
        <f>IF(L5273=0,"—",N5273/L5273)</f>
        <v>-2.6</v>
      </c>
      <c r="P5273" t="inlineStr">
        <is>
          <t>Central</t>
        </is>
      </c>
      <c r="Q5273" t="inlineStr">
        <is>
          <t>Consumer</t>
        </is>
      </c>
    </row>
    <row r="5274">
      <c r="A5274" s="8" t="n">
        <v>6022</v>
      </c>
      <c r="B5274" t="inlineStr">
        <is>
          <t>US-2016-156692</t>
        </is>
      </c>
      <c r="C5274" s="9" t="n">
        <v>42595</v>
      </c>
      <c r="D5274" s="8" t="n">
        <v>2016</v>
      </c>
      <c r="E5274" s="8" t="n">
        <v>8</v>
      </c>
      <c r="F5274" t="inlineStr">
        <is>
          <t>2016-08</t>
        </is>
      </c>
      <c r="G5274" t="inlineStr">
        <is>
          <t>Technology</t>
        </is>
      </c>
      <c r="H5274" t="inlineStr">
        <is>
          <t>Accessories</t>
        </is>
      </c>
      <c r="I5274" t="inlineStr">
        <is>
          <t>Sony 64GB Class 10 Micro SDHC R40 Memory Card</t>
        </is>
      </c>
      <c r="J5274" s="8" t="n">
        <v>2</v>
      </c>
      <c r="K5274" s="10" t="n">
        <v>0</v>
      </c>
      <c r="L5274" s="11" t="n">
        <v>71.98</v>
      </c>
      <c r="M5274" s="11">
        <f>L5274-N5274</f>
        <v>56.864200000000004</v>
      </c>
      <c r="N5274" s="11" t="n">
        <v>15.1158</v>
      </c>
      <c r="O5274">
        <f>IF(L5274=0,"—",N5274/L5274)</f>
        <v>0.21</v>
      </c>
      <c r="P5274" t="inlineStr">
        <is>
          <t>South</t>
        </is>
      </c>
      <c r="Q5274" t="inlineStr">
        <is>
          <t>Consumer</t>
        </is>
      </c>
    </row>
    <row r="5275">
      <c r="A5275" s="8" t="n">
        <v>1747</v>
      </c>
      <c r="B5275" t="inlineStr">
        <is>
          <t>CA-2016-155670</t>
        </is>
      </c>
      <c r="C5275" s="9" t="n">
        <v>42595</v>
      </c>
      <c r="D5275" s="8" t="n">
        <v>2016</v>
      </c>
      <c r="E5275" s="8" t="n">
        <v>8</v>
      </c>
      <c r="F5275" t="inlineStr">
        <is>
          <t>2016-08</t>
        </is>
      </c>
      <c r="G5275" t="inlineStr">
        <is>
          <t>Office Supplies</t>
        </is>
      </c>
      <c r="H5275" t="inlineStr">
        <is>
          <t>Binders</t>
        </is>
      </c>
      <c r="I5275" t="inlineStr">
        <is>
          <t>Acco Translucent Poly Ring Binders</t>
        </is>
      </c>
      <c r="J5275" s="8" t="n">
        <v>8</v>
      </c>
      <c r="K5275" s="10" t="n">
        <v>0.7</v>
      </c>
      <c r="L5275" s="11" t="n">
        <v>11.232</v>
      </c>
      <c r="M5275" s="11">
        <f>L5275-N5275</f>
        <v>19.4688</v>
      </c>
      <c r="N5275" s="11" t="n">
        <v>-8.236800000000001</v>
      </c>
      <c r="O5275">
        <f>IF(L5275=0,"—",N5275/L5275)</f>
        <v>-0.7333333333333334</v>
      </c>
      <c r="P5275" t="inlineStr">
        <is>
          <t>South</t>
        </is>
      </c>
      <c r="Q5275" t="inlineStr">
        <is>
          <t>Consumer</t>
        </is>
      </c>
    </row>
    <row r="5276">
      <c r="A5276" s="8" t="n">
        <v>3764</v>
      </c>
      <c r="B5276" t="inlineStr">
        <is>
          <t>CA-2016-156251</t>
        </is>
      </c>
      <c r="C5276" s="9" t="n">
        <v>42595</v>
      </c>
      <c r="D5276" s="8" t="n">
        <v>2016</v>
      </c>
      <c r="E5276" s="8" t="n">
        <v>8</v>
      </c>
      <c r="F5276" t="inlineStr">
        <is>
          <t>2016-08</t>
        </is>
      </c>
      <c r="G5276" t="inlineStr">
        <is>
          <t>Office Supplies</t>
        </is>
      </c>
      <c r="H5276" t="inlineStr">
        <is>
          <t>Binders</t>
        </is>
      </c>
      <c r="I5276" t="inlineStr">
        <is>
          <t>Avery Round Ring Poly Binders</t>
        </is>
      </c>
      <c r="J5276" s="8" t="n">
        <v>3</v>
      </c>
      <c r="K5276" s="10" t="n">
        <v>0</v>
      </c>
      <c r="L5276" s="11" t="n">
        <v>8.52</v>
      </c>
      <c r="M5276" s="11">
        <f>L5276-N5276</f>
        <v>4.345199999999999</v>
      </c>
      <c r="N5276" s="11" t="n">
        <v>4.1748</v>
      </c>
      <c r="O5276">
        <f>IF(L5276=0,"—",N5276/L5276)</f>
        <v>0.49000000000000005</v>
      </c>
      <c r="P5276" t="inlineStr">
        <is>
          <t>Central</t>
        </is>
      </c>
      <c r="Q5276" t="inlineStr">
        <is>
          <t>Corporate</t>
        </is>
      </c>
    </row>
    <row r="5277">
      <c r="A5277" s="8" t="n">
        <v>7926</v>
      </c>
      <c r="B5277" t="inlineStr">
        <is>
          <t>CA-2016-125843</t>
        </is>
      </c>
      <c r="C5277" s="9" t="n">
        <v>42595</v>
      </c>
      <c r="D5277" s="8" t="n">
        <v>2016</v>
      </c>
      <c r="E5277" s="8" t="n">
        <v>8</v>
      </c>
      <c r="F5277" t="inlineStr">
        <is>
          <t>2016-08</t>
        </is>
      </c>
      <c r="G5277" t="inlineStr">
        <is>
          <t>Office Supplies</t>
        </is>
      </c>
      <c r="H5277" t="inlineStr">
        <is>
          <t>Labels</t>
        </is>
      </c>
      <c r="I5277" t="inlineStr">
        <is>
          <t>Alphabetical Labels for Top Tab Filing</t>
        </is>
      </c>
      <c r="J5277" s="8" t="n">
        <v>7</v>
      </c>
      <c r="K5277" s="10" t="n">
        <v>0</v>
      </c>
      <c r="L5277" s="11" t="n">
        <v>103.6</v>
      </c>
      <c r="M5277" s="11">
        <f>L5277-N5277</f>
        <v>51.8</v>
      </c>
      <c r="N5277" s="11" t="n">
        <v>51.8</v>
      </c>
      <c r="O5277">
        <f>IF(L5277=0,"—",N5277/L5277)</f>
        <v>0.5</v>
      </c>
      <c r="P5277" t="inlineStr">
        <is>
          <t>South</t>
        </is>
      </c>
      <c r="Q5277" t="inlineStr">
        <is>
          <t>Consumer</t>
        </is>
      </c>
    </row>
    <row r="5278">
      <c r="A5278" s="8" t="n">
        <v>3763</v>
      </c>
      <c r="B5278" t="inlineStr">
        <is>
          <t>CA-2016-156251</t>
        </is>
      </c>
      <c r="C5278" s="9" t="n">
        <v>42595</v>
      </c>
      <c r="D5278" s="8" t="n">
        <v>2016</v>
      </c>
      <c r="E5278" s="8" t="n">
        <v>8</v>
      </c>
      <c r="F5278" t="inlineStr">
        <is>
          <t>2016-08</t>
        </is>
      </c>
      <c r="G5278" t="inlineStr">
        <is>
          <t>Furniture</t>
        </is>
      </c>
      <c r="H5278" t="inlineStr">
        <is>
          <t>Bookcases</t>
        </is>
      </c>
      <c r="I5278" t="inlineStr">
        <is>
          <t>O'Sullivan Living Dimensions 2-Shelf Bookcases</t>
        </is>
      </c>
      <c r="J5278" s="8" t="n">
        <v>2</v>
      </c>
      <c r="K5278" s="10" t="n">
        <v>0</v>
      </c>
      <c r="L5278" s="11" t="n">
        <v>241.96</v>
      </c>
      <c r="M5278" s="11">
        <f>L5278-N5278</f>
        <v>217.764</v>
      </c>
      <c r="N5278" s="11" t="n">
        <v>24.196</v>
      </c>
      <c r="O5278">
        <f>IF(L5278=0,"—",N5278/L5278)</f>
        <v>0.1</v>
      </c>
      <c r="P5278" t="inlineStr">
        <is>
          <t>Central</t>
        </is>
      </c>
      <c r="Q5278" t="inlineStr">
        <is>
          <t>Corporate</t>
        </is>
      </c>
    </row>
    <row r="5279">
      <c r="A5279" s="8" t="n">
        <v>7925</v>
      </c>
      <c r="B5279" t="inlineStr">
        <is>
          <t>CA-2016-125843</t>
        </is>
      </c>
      <c r="C5279" s="9" t="n">
        <v>42595</v>
      </c>
      <c r="D5279" s="8" t="n">
        <v>2016</v>
      </c>
      <c r="E5279" s="8" t="n">
        <v>8</v>
      </c>
      <c r="F5279" t="inlineStr">
        <is>
          <t>2016-08</t>
        </is>
      </c>
      <c r="G5279" t="inlineStr">
        <is>
          <t>Office Supplies</t>
        </is>
      </c>
      <c r="H5279" t="inlineStr">
        <is>
          <t>Binders</t>
        </is>
      </c>
      <c r="I5279" t="inlineStr">
        <is>
          <t>Avery Heavy-Duty EZD  Binder With Locking Rings</t>
        </is>
      </c>
      <c r="J5279" s="8" t="n">
        <v>4</v>
      </c>
      <c r="K5279" s="10" t="n">
        <v>0</v>
      </c>
      <c r="L5279" s="11" t="n">
        <v>22.32</v>
      </c>
      <c r="M5279" s="11">
        <f>L5279-N5279</f>
        <v>11.6064</v>
      </c>
      <c r="N5279" s="11" t="n">
        <v>10.7136</v>
      </c>
      <c r="O5279">
        <f>IF(L5279=0,"—",N5279/L5279)</f>
        <v>0.48</v>
      </c>
      <c r="P5279" t="inlineStr">
        <is>
          <t>South</t>
        </is>
      </c>
      <c r="Q5279" t="inlineStr">
        <is>
          <t>Consumer</t>
        </is>
      </c>
    </row>
    <row r="5280">
      <c r="A5280" s="8" t="n">
        <v>1748</v>
      </c>
      <c r="B5280" t="inlineStr">
        <is>
          <t>CA-2016-155670</t>
        </is>
      </c>
      <c r="C5280" s="9" t="n">
        <v>42595</v>
      </c>
      <c r="D5280" s="8" t="n">
        <v>2016</v>
      </c>
      <c r="E5280" s="8" t="n">
        <v>8</v>
      </c>
      <c r="F5280" t="inlineStr">
        <is>
          <t>2016-08</t>
        </is>
      </c>
      <c r="G5280" t="inlineStr">
        <is>
          <t>Office Supplies</t>
        </is>
      </c>
      <c r="H5280" t="inlineStr">
        <is>
          <t>Paper</t>
        </is>
      </c>
      <c r="I5280" t="inlineStr">
        <is>
          <t>Easy-staple paper</t>
        </is>
      </c>
      <c r="J5280" s="8" t="n">
        <v>3</v>
      </c>
      <c r="K5280" s="10" t="n">
        <v>0.2</v>
      </c>
      <c r="L5280" s="11" t="n">
        <v>10.272</v>
      </c>
      <c r="M5280" s="11">
        <f>L5280-N5280</f>
        <v>7.062</v>
      </c>
      <c r="N5280" s="11" t="n">
        <v>3.21</v>
      </c>
      <c r="O5280">
        <f>IF(L5280=0,"—",N5280/L5280)</f>
        <v>0.3125</v>
      </c>
      <c r="P5280" t="inlineStr">
        <is>
          <t>South</t>
        </is>
      </c>
      <c r="Q5280" t="inlineStr">
        <is>
          <t>Consumer</t>
        </is>
      </c>
    </row>
    <row r="5281">
      <c r="A5281" s="8" t="n">
        <v>7049</v>
      </c>
      <c r="B5281" t="inlineStr">
        <is>
          <t>CA-2016-119515</t>
        </is>
      </c>
      <c r="C5281" s="9" t="n">
        <v>42596</v>
      </c>
      <c r="D5281" s="8" t="n">
        <v>2016</v>
      </c>
      <c r="E5281" s="8" t="n">
        <v>8</v>
      </c>
      <c r="F5281" t="inlineStr">
        <is>
          <t>2016-08</t>
        </is>
      </c>
      <c r="G5281" t="inlineStr">
        <is>
          <t>Office Supplies</t>
        </is>
      </c>
      <c r="H5281" t="inlineStr">
        <is>
          <t>Paper</t>
        </is>
      </c>
      <c r="I5281" t="inlineStr">
        <is>
          <t>Xerox 200</t>
        </is>
      </c>
      <c r="J5281" s="8" t="n">
        <v>3</v>
      </c>
      <c r="K5281" s="10" t="n">
        <v>0.2</v>
      </c>
      <c r="L5281" s="11" t="n">
        <v>15.552</v>
      </c>
      <c r="M5281" s="11">
        <f>L5281-N5281</f>
        <v>10.108799999999999</v>
      </c>
      <c r="N5281" s="11" t="n">
        <v>5.4432</v>
      </c>
      <c r="O5281">
        <f>IF(L5281=0,"—",N5281/L5281)</f>
        <v>0.35000000000000003</v>
      </c>
      <c r="P5281" t="inlineStr">
        <is>
          <t>South</t>
        </is>
      </c>
      <c r="Q5281" t="inlineStr">
        <is>
          <t>Consumer</t>
        </is>
      </c>
    </row>
    <row r="5282">
      <c r="A5282" s="8" t="n">
        <v>5381</v>
      </c>
      <c r="B5282" t="inlineStr">
        <is>
          <t>CA-2016-136021</t>
        </is>
      </c>
      <c r="C5282" s="9" t="n">
        <v>42596</v>
      </c>
      <c r="D5282" s="8" t="n">
        <v>2016</v>
      </c>
      <c r="E5282" s="8" t="n">
        <v>8</v>
      </c>
      <c r="F5282" t="inlineStr">
        <is>
          <t>2016-08</t>
        </is>
      </c>
      <c r="G5282" t="inlineStr">
        <is>
          <t>Technology</t>
        </is>
      </c>
      <c r="H5282" t="inlineStr">
        <is>
          <t>Machines</t>
        </is>
      </c>
      <c r="I5282" t="inlineStr">
        <is>
          <t>Texas Instruments TI-34 Scientific Calculator</t>
        </is>
      </c>
      <c r="J5282" s="8" t="n">
        <v>6</v>
      </c>
      <c r="K5282" s="10" t="n">
        <v>0.2</v>
      </c>
      <c r="L5282" s="11" t="n">
        <v>105.552</v>
      </c>
      <c r="M5282" s="11">
        <f>L5282-N5282</f>
        <v>69.9282</v>
      </c>
      <c r="N5282" s="11" t="n">
        <v>35.6238</v>
      </c>
      <c r="O5282">
        <f>IF(L5282=0,"—",N5282/L5282)</f>
        <v>0.3375</v>
      </c>
      <c r="P5282" t="inlineStr">
        <is>
          <t>West</t>
        </is>
      </c>
      <c r="Q5282" t="inlineStr">
        <is>
          <t>Consumer</t>
        </is>
      </c>
    </row>
    <row r="5283">
      <c r="A5283" s="8" t="n">
        <v>8692</v>
      </c>
      <c r="B5283" t="inlineStr">
        <is>
          <t>CA-2016-136770</t>
        </is>
      </c>
      <c r="C5283" s="9" t="n">
        <v>42596</v>
      </c>
      <c r="D5283" s="8" t="n">
        <v>2016</v>
      </c>
      <c r="E5283" s="8" t="n">
        <v>8</v>
      </c>
      <c r="F5283" t="inlineStr">
        <is>
          <t>2016-08</t>
        </is>
      </c>
      <c r="G5283" t="inlineStr">
        <is>
          <t>Technology</t>
        </is>
      </c>
      <c r="H5283" t="inlineStr">
        <is>
          <t>Phones</t>
        </is>
      </c>
      <c r="I5283" t="inlineStr">
        <is>
          <t>Plantronics Voyager Pro Legend</t>
        </is>
      </c>
      <c r="J5283" s="8" t="n">
        <v>2</v>
      </c>
      <c r="K5283" s="10" t="n">
        <v>0.4</v>
      </c>
      <c r="L5283" s="11" t="n">
        <v>247.188</v>
      </c>
      <c r="M5283" s="11">
        <f>L5283-N5283</f>
        <v>296.62559999999996</v>
      </c>
      <c r="N5283" s="11" t="n">
        <v>-49.4376</v>
      </c>
      <c r="O5283">
        <f>IF(L5283=0,"—",N5283/L5283)</f>
        <v>-0.2</v>
      </c>
      <c r="P5283" t="inlineStr">
        <is>
          <t>East</t>
        </is>
      </c>
      <c r="Q5283" t="inlineStr">
        <is>
          <t>Corporate</t>
        </is>
      </c>
    </row>
    <row r="5284">
      <c r="A5284" s="8" t="n">
        <v>5380</v>
      </c>
      <c r="B5284" t="inlineStr">
        <is>
          <t>CA-2016-136021</t>
        </is>
      </c>
      <c r="C5284" s="9" t="n">
        <v>42596</v>
      </c>
      <c r="D5284" s="8" t="n">
        <v>2016</v>
      </c>
      <c r="E5284" s="8" t="n">
        <v>8</v>
      </c>
      <c r="F5284" t="inlineStr">
        <is>
          <t>2016-08</t>
        </is>
      </c>
      <c r="G5284" t="inlineStr">
        <is>
          <t>Office Supplies</t>
        </is>
      </c>
      <c r="H5284" t="inlineStr">
        <is>
          <t>Paper</t>
        </is>
      </c>
      <c r="I5284" t="inlineStr">
        <is>
          <t>Array Memo Cubes</t>
        </is>
      </c>
      <c r="J5284" s="8" t="n">
        <v>3</v>
      </c>
      <c r="K5284" s="10" t="n">
        <v>0</v>
      </c>
      <c r="L5284" s="11" t="n">
        <v>15.54</v>
      </c>
      <c r="M5284" s="11">
        <f>L5284-N5284</f>
        <v>7.925399999999999</v>
      </c>
      <c r="N5284" s="11" t="n">
        <v>7.6146</v>
      </c>
      <c r="O5284">
        <f>IF(L5284=0,"—",N5284/L5284)</f>
        <v>0.49000000000000005</v>
      </c>
      <c r="P5284" t="inlineStr">
        <is>
          <t>West</t>
        </is>
      </c>
      <c r="Q5284" t="inlineStr">
        <is>
          <t>Consumer</t>
        </is>
      </c>
    </row>
    <row r="5285">
      <c r="A5285" s="8" t="n">
        <v>8693</v>
      </c>
      <c r="B5285" t="inlineStr">
        <is>
          <t>CA-2016-136770</t>
        </is>
      </c>
      <c r="C5285" s="9" t="n">
        <v>42596</v>
      </c>
      <c r="D5285" s="8" t="n">
        <v>2016</v>
      </c>
      <c r="E5285" s="8" t="n">
        <v>8</v>
      </c>
      <c r="F5285" t="inlineStr">
        <is>
          <t>2016-08</t>
        </is>
      </c>
      <c r="G5285" t="inlineStr">
        <is>
          <t>Technology</t>
        </is>
      </c>
      <c r="H5285" t="inlineStr">
        <is>
          <t>Accessories</t>
        </is>
      </c>
      <c r="I5285" t="inlineStr">
        <is>
          <t>Logitech G500s Laser Gaming Mouse with Adjustable Weight Tuning</t>
        </is>
      </c>
      <c r="J5285" s="8" t="n">
        <v>5</v>
      </c>
      <c r="K5285" s="10" t="n">
        <v>0.2</v>
      </c>
      <c r="L5285" s="11" t="n">
        <v>279.96</v>
      </c>
      <c r="M5285" s="11">
        <f>L5285-N5285</f>
        <v>230.96699999999998</v>
      </c>
      <c r="N5285" s="11" t="n">
        <v>48.993</v>
      </c>
      <c r="O5285">
        <f>IF(L5285=0,"—",N5285/L5285)</f>
        <v>0.17500000000000002</v>
      </c>
      <c r="P5285" t="inlineStr">
        <is>
          <t>East</t>
        </is>
      </c>
      <c r="Q5285" t="inlineStr">
        <is>
          <t>Corporate</t>
        </is>
      </c>
    </row>
    <row r="5286">
      <c r="A5286" s="8" t="n">
        <v>8691</v>
      </c>
      <c r="B5286" t="inlineStr">
        <is>
          <t>CA-2016-136770</t>
        </is>
      </c>
      <c r="C5286" s="9" t="n">
        <v>42596</v>
      </c>
      <c r="D5286" s="8" t="n">
        <v>2016</v>
      </c>
      <c r="E5286" s="8" t="n">
        <v>8</v>
      </c>
      <c r="F5286" t="inlineStr">
        <is>
          <t>2016-08</t>
        </is>
      </c>
      <c r="G5286" t="inlineStr">
        <is>
          <t>Technology</t>
        </is>
      </c>
      <c r="H5286" t="inlineStr">
        <is>
          <t>Phones</t>
        </is>
      </c>
      <c r="I5286" t="inlineStr">
        <is>
          <t>Cisco IP Phone 7961G-GE VoIP phone</t>
        </is>
      </c>
      <c r="J5286" s="8" t="n">
        <v>2</v>
      </c>
      <c r="K5286" s="10" t="n">
        <v>0.4</v>
      </c>
      <c r="L5286" s="11" t="n">
        <v>259.896</v>
      </c>
      <c r="M5286" s="11">
        <f>L5286-N5286</f>
        <v>316.20680000000004</v>
      </c>
      <c r="N5286" s="11" t="n">
        <v>-56.3108</v>
      </c>
      <c r="O5286">
        <f>IF(L5286=0,"—",N5286/L5286)</f>
        <v>-0.21666666666666665</v>
      </c>
      <c r="P5286" t="inlineStr">
        <is>
          <t>East</t>
        </is>
      </c>
      <c r="Q5286" t="inlineStr">
        <is>
          <t>Corporate</t>
        </is>
      </c>
    </row>
    <row r="5287">
      <c r="A5287" s="8" t="n">
        <v>637</v>
      </c>
      <c r="B5287" t="inlineStr">
        <is>
          <t>US-2016-123470</t>
        </is>
      </c>
      <c r="C5287" s="9" t="n">
        <v>42597</v>
      </c>
      <c r="D5287" s="8" t="n">
        <v>2016</v>
      </c>
      <c r="E5287" s="8" t="n">
        <v>8</v>
      </c>
      <c r="F5287" t="inlineStr">
        <is>
          <t>2016-08</t>
        </is>
      </c>
      <c r="G5287" t="inlineStr">
        <is>
          <t>Office Supplies</t>
        </is>
      </c>
      <c r="H5287" t="inlineStr">
        <is>
          <t>Binders</t>
        </is>
      </c>
      <c r="I5287" t="inlineStr">
        <is>
          <t>Premium Transparent Presentation Covers by GBC</t>
        </is>
      </c>
      <c r="J5287" s="8" t="n">
        <v>3</v>
      </c>
      <c r="K5287" s="10" t="n">
        <v>0.7</v>
      </c>
      <c r="L5287" s="11" t="n">
        <v>18.882</v>
      </c>
      <c r="M5287" s="11">
        <f>L5287-N5287</f>
        <v>32.7288</v>
      </c>
      <c r="N5287" s="11" t="n">
        <v>-13.8468</v>
      </c>
      <c r="O5287">
        <f>IF(L5287=0,"—",N5287/L5287)</f>
        <v>-0.7333333333333333</v>
      </c>
      <c r="P5287" t="inlineStr">
        <is>
          <t>West</t>
        </is>
      </c>
      <c r="Q5287" t="inlineStr">
        <is>
          <t>Consumer</t>
        </is>
      </c>
    </row>
    <row r="5288">
      <c r="A5288" s="8" t="n">
        <v>1089</v>
      </c>
      <c r="B5288" t="inlineStr">
        <is>
          <t>CA-2016-166163</t>
        </is>
      </c>
      <c r="C5288" s="9" t="n">
        <v>42597</v>
      </c>
      <c r="D5288" s="8" t="n">
        <v>2016</v>
      </c>
      <c r="E5288" s="8" t="n">
        <v>8</v>
      </c>
      <c r="F5288" t="inlineStr">
        <is>
          <t>2016-08</t>
        </is>
      </c>
      <c r="G5288" t="inlineStr">
        <is>
          <t>Office Supplies</t>
        </is>
      </c>
      <c r="H5288" t="inlineStr">
        <is>
          <t>Labels</t>
        </is>
      </c>
      <c r="I5288" t="inlineStr">
        <is>
          <t>Avery 488</t>
        </is>
      </c>
      <c r="J5288" s="8" t="n">
        <v>1</v>
      </c>
      <c r="K5288" s="10" t="n">
        <v>0</v>
      </c>
      <c r="L5288" s="11" t="n">
        <v>3.15</v>
      </c>
      <c r="M5288" s="11">
        <f>L5288-N5288</f>
        <v>1.638</v>
      </c>
      <c r="N5288" s="11" t="n">
        <v>1.512</v>
      </c>
      <c r="O5288">
        <f>IF(L5288=0,"—",N5288/L5288)</f>
        <v>0.48000000000000004</v>
      </c>
      <c r="P5288" t="inlineStr">
        <is>
          <t>West</t>
        </is>
      </c>
      <c r="Q5288" t="inlineStr">
        <is>
          <t>Corporate</t>
        </is>
      </c>
    </row>
    <row r="5289">
      <c r="A5289" s="8" t="n">
        <v>1088</v>
      </c>
      <c r="B5289" t="inlineStr">
        <is>
          <t>CA-2016-166163</t>
        </is>
      </c>
      <c r="C5289" s="9" t="n">
        <v>42597</v>
      </c>
      <c r="D5289" s="8" t="n">
        <v>2016</v>
      </c>
      <c r="E5289" s="8" t="n">
        <v>8</v>
      </c>
      <c r="F5289" t="inlineStr">
        <is>
          <t>2016-08</t>
        </is>
      </c>
      <c r="G5289" t="inlineStr">
        <is>
          <t>Technology</t>
        </is>
      </c>
      <c r="H5289" t="inlineStr">
        <is>
          <t>Phones</t>
        </is>
      </c>
      <c r="I5289" t="inlineStr">
        <is>
          <t>Nokia Lumia 521 (T-Mobile)</t>
        </is>
      </c>
      <c r="J5289" s="8" t="n">
        <v>3</v>
      </c>
      <c r="K5289" s="10" t="n">
        <v>0.2</v>
      </c>
      <c r="L5289" s="11" t="n">
        <v>71.976</v>
      </c>
      <c r="M5289" s="11">
        <f>L5289-N5289</f>
        <v>64.7784</v>
      </c>
      <c r="N5289" s="11" t="n">
        <v>7.1976</v>
      </c>
      <c r="O5289">
        <f>IF(L5289=0,"—",N5289/L5289)</f>
        <v>0.1</v>
      </c>
      <c r="P5289" t="inlineStr">
        <is>
          <t>West</t>
        </is>
      </c>
      <c r="Q5289" t="inlineStr">
        <is>
          <t>Corporate</t>
        </is>
      </c>
    </row>
    <row r="5290">
      <c r="A5290" s="8" t="n">
        <v>638</v>
      </c>
      <c r="B5290" t="inlineStr">
        <is>
          <t>US-2016-123470</t>
        </is>
      </c>
      <c r="C5290" s="9" t="n">
        <v>42597</v>
      </c>
      <c r="D5290" s="8" t="n">
        <v>2016</v>
      </c>
      <c r="E5290" s="8" t="n">
        <v>8</v>
      </c>
      <c r="F5290" t="inlineStr">
        <is>
          <t>2016-08</t>
        </is>
      </c>
      <c r="G5290" t="inlineStr">
        <is>
          <t>Office Supplies</t>
        </is>
      </c>
      <c r="H5290" t="inlineStr">
        <is>
          <t>Appliances</t>
        </is>
      </c>
      <c r="I5290" t="inlineStr">
        <is>
          <t>Tripp Lite TLP810NET Broadband Surge for Modem/Fax</t>
        </is>
      </c>
      <c r="J5290" s="8" t="n">
        <v>3</v>
      </c>
      <c r="K5290" s="10" t="n">
        <v>0.2</v>
      </c>
      <c r="L5290" s="11" t="n">
        <v>122.328</v>
      </c>
      <c r="M5290" s="11">
        <f>L5290-N5290</f>
        <v>110.0952</v>
      </c>
      <c r="N5290" s="11" t="n">
        <v>12.2328</v>
      </c>
      <c r="O5290">
        <f>IF(L5290=0,"—",N5290/L5290)</f>
        <v>0.09999999999999999</v>
      </c>
      <c r="P5290" t="inlineStr">
        <is>
          <t>West</t>
        </is>
      </c>
      <c r="Q5290" t="inlineStr">
        <is>
          <t>Consumer</t>
        </is>
      </c>
    </row>
    <row r="5291">
      <c r="A5291" s="8" t="n">
        <v>2555</v>
      </c>
      <c r="B5291" t="inlineStr">
        <is>
          <t>CA-2016-118626</t>
        </is>
      </c>
      <c r="C5291" s="9" t="n">
        <v>42597</v>
      </c>
      <c r="D5291" s="8" t="n">
        <v>2016</v>
      </c>
      <c r="E5291" s="8" t="n">
        <v>8</v>
      </c>
      <c r="F5291" t="inlineStr">
        <is>
          <t>2016-08</t>
        </is>
      </c>
      <c r="G5291" t="inlineStr">
        <is>
          <t>Technology</t>
        </is>
      </c>
      <c r="H5291" t="inlineStr">
        <is>
          <t>Phones</t>
        </is>
      </c>
      <c r="I5291" t="inlineStr">
        <is>
          <t>HTC One Mini</t>
        </is>
      </c>
      <c r="J5291" s="8" t="n">
        <v>7</v>
      </c>
      <c r="K5291" s="10" t="n">
        <v>0.2</v>
      </c>
      <c r="L5291" s="11" t="n">
        <v>705.544</v>
      </c>
      <c r="M5291" s="11">
        <f>L5291-N5291</f>
        <v>634.9896</v>
      </c>
      <c r="N5291" s="11" t="n">
        <v>70.5544</v>
      </c>
      <c r="O5291">
        <f>IF(L5291=0,"—",N5291/L5291)</f>
        <v>0.1</v>
      </c>
      <c r="P5291" t="inlineStr">
        <is>
          <t>South</t>
        </is>
      </c>
      <c r="Q5291" t="inlineStr">
        <is>
          <t>Consumer</t>
        </is>
      </c>
    </row>
    <row r="5292">
      <c r="A5292" s="8" t="n">
        <v>8897</v>
      </c>
      <c r="B5292" t="inlineStr">
        <is>
          <t>CA-2016-167241</t>
        </is>
      </c>
      <c r="C5292" s="9" t="n">
        <v>42597</v>
      </c>
      <c r="D5292" s="8" t="n">
        <v>2016</v>
      </c>
      <c r="E5292" s="8" t="n">
        <v>8</v>
      </c>
      <c r="F5292" t="inlineStr">
        <is>
          <t>2016-08</t>
        </is>
      </c>
      <c r="G5292" t="inlineStr">
        <is>
          <t>Technology</t>
        </is>
      </c>
      <c r="H5292" t="inlineStr">
        <is>
          <t>Phones</t>
        </is>
      </c>
      <c r="I5292" t="inlineStr">
        <is>
          <t>AT&amp;T 841000 Phone</t>
        </is>
      </c>
      <c r="J5292" s="8" t="n">
        <v>3</v>
      </c>
      <c r="K5292" s="10" t="n">
        <v>0.2</v>
      </c>
      <c r="L5292" s="11" t="n">
        <v>165.6</v>
      </c>
      <c r="M5292" s="11">
        <f>L5292-N5292</f>
        <v>155.25</v>
      </c>
      <c r="N5292" s="11" t="n">
        <v>10.35</v>
      </c>
      <c r="O5292">
        <f>IF(L5292=0,"—",N5292/L5292)</f>
        <v>0.0625</v>
      </c>
      <c r="P5292" t="inlineStr">
        <is>
          <t>West</t>
        </is>
      </c>
      <c r="Q5292" t="inlineStr">
        <is>
          <t>Consumer</t>
        </is>
      </c>
    </row>
    <row r="5293">
      <c r="A5293" s="8" t="n">
        <v>8896</v>
      </c>
      <c r="B5293" t="inlineStr">
        <is>
          <t>CA-2016-167241</t>
        </is>
      </c>
      <c r="C5293" s="9" t="n">
        <v>42597</v>
      </c>
      <c r="D5293" s="8" t="n">
        <v>2016</v>
      </c>
      <c r="E5293" s="8" t="n">
        <v>8</v>
      </c>
      <c r="F5293" t="inlineStr">
        <is>
          <t>2016-08</t>
        </is>
      </c>
      <c r="G5293" t="inlineStr">
        <is>
          <t>Office Supplies</t>
        </is>
      </c>
      <c r="H5293" t="inlineStr">
        <is>
          <t>Storage</t>
        </is>
      </c>
      <c r="I5293" t="inlineStr">
        <is>
          <t>Perma STOR-ALL Hanging File Box, 13 1/8"W x 12 1/4"D x 10 1/2"H</t>
        </is>
      </c>
      <c r="J5293" s="8" t="n">
        <v>3</v>
      </c>
      <c r="K5293" s="10" t="n">
        <v>0</v>
      </c>
      <c r="L5293" s="11" t="n">
        <v>17.94</v>
      </c>
      <c r="M5293" s="11">
        <f>L5293-N5293</f>
        <v>14.890200000000002</v>
      </c>
      <c r="N5293" s="11" t="n">
        <v>3.0498</v>
      </c>
      <c r="O5293">
        <f>IF(L5293=0,"—",N5293/L5293)</f>
        <v>0.16999999999999998</v>
      </c>
      <c r="P5293" t="inlineStr">
        <is>
          <t>West</t>
        </is>
      </c>
      <c r="Q5293" t="inlineStr">
        <is>
          <t>Consumer</t>
        </is>
      </c>
    </row>
    <row r="5294">
      <c r="A5294" s="8" t="n">
        <v>8895</v>
      </c>
      <c r="B5294" t="inlineStr">
        <is>
          <t>CA-2016-167241</t>
        </is>
      </c>
      <c r="C5294" s="9" t="n">
        <v>42597</v>
      </c>
      <c r="D5294" s="8" t="n">
        <v>2016</v>
      </c>
      <c r="E5294" s="8" t="n">
        <v>8</v>
      </c>
      <c r="F5294" t="inlineStr">
        <is>
          <t>2016-08</t>
        </is>
      </c>
      <c r="G5294" t="inlineStr">
        <is>
          <t>Furniture</t>
        </is>
      </c>
      <c r="H5294" t="inlineStr">
        <is>
          <t>Furnishings</t>
        </is>
      </c>
      <c r="I5294" t="inlineStr">
        <is>
          <t>Luxo Professional Magnifying Clamp-On Fluorescent Lamps</t>
        </is>
      </c>
      <c r="J5294" s="8" t="n">
        <v>3</v>
      </c>
      <c r="K5294" s="10" t="n">
        <v>0</v>
      </c>
      <c r="L5294" s="11" t="n">
        <v>312.03</v>
      </c>
      <c r="M5294" s="11">
        <f>L5294-N5294</f>
        <v>268.3458</v>
      </c>
      <c r="N5294" s="11" t="n">
        <v>43.6842</v>
      </c>
      <c r="O5294">
        <f>IF(L5294=0,"—",N5294/L5294)</f>
        <v>0.14</v>
      </c>
      <c r="P5294" t="inlineStr">
        <is>
          <t>West</t>
        </is>
      </c>
      <c r="Q5294" t="inlineStr">
        <is>
          <t>Consumer</t>
        </is>
      </c>
    </row>
    <row r="5295">
      <c r="A5295" s="8" t="n">
        <v>2858</v>
      </c>
      <c r="B5295" t="inlineStr">
        <is>
          <t>CA-2016-154690</t>
        </is>
      </c>
      <c r="C5295" s="9" t="n">
        <v>42597</v>
      </c>
      <c r="D5295" s="8" t="n">
        <v>2016</v>
      </c>
      <c r="E5295" s="8" t="n">
        <v>8</v>
      </c>
      <c r="F5295" t="inlineStr">
        <is>
          <t>2016-08</t>
        </is>
      </c>
      <c r="G5295" t="inlineStr">
        <is>
          <t>Furniture</t>
        </is>
      </c>
      <c r="H5295" t="inlineStr">
        <is>
          <t>Chairs</t>
        </is>
      </c>
      <c r="I5295" t="inlineStr">
        <is>
          <t>Hon Olson Stacker Stools</t>
        </is>
      </c>
      <c r="J5295" s="8" t="n">
        <v>2</v>
      </c>
      <c r="K5295" s="10" t="n">
        <v>0.2</v>
      </c>
      <c r="L5295" s="11" t="n">
        <v>225.296</v>
      </c>
      <c r="M5295" s="11">
        <f>L5295-N5295</f>
        <v>202.7664</v>
      </c>
      <c r="N5295" s="11" t="n">
        <v>22.5296</v>
      </c>
      <c r="O5295">
        <f>IF(L5295=0,"—",N5295/L5295)</f>
        <v>0.09999999999999999</v>
      </c>
      <c r="P5295" t="inlineStr">
        <is>
          <t>South</t>
        </is>
      </c>
      <c r="Q5295" t="inlineStr">
        <is>
          <t>Consumer</t>
        </is>
      </c>
    </row>
    <row r="5296">
      <c r="A5296" s="8" t="n">
        <v>8898</v>
      </c>
      <c r="B5296" t="inlineStr">
        <is>
          <t>CA-2016-167241</t>
        </is>
      </c>
      <c r="C5296" s="9" t="n">
        <v>42597</v>
      </c>
      <c r="D5296" s="8" t="n">
        <v>2016</v>
      </c>
      <c r="E5296" s="8" t="n">
        <v>8</v>
      </c>
      <c r="F5296" t="inlineStr">
        <is>
          <t>2016-08</t>
        </is>
      </c>
      <c r="G5296" t="inlineStr">
        <is>
          <t>Office Supplies</t>
        </is>
      </c>
      <c r="H5296" t="inlineStr">
        <is>
          <t>Paper</t>
        </is>
      </c>
      <c r="I5296" t="inlineStr">
        <is>
          <t>Rediform S.O.S. 1-Up Phone Message Bk, 4-1/4x3-1/16 Bk, 1 Form/Pg, 40 Messages/B</t>
        </is>
      </c>
      <c r="J5296" s="8" t="n">
        <v>4</v>
      </c>
      <c r="K5296" s="10" t="n">
        <v>0</v>
      </c>
      <c r="L5296" s="11" t="n">
        <v>37.52</v>
      </c>
      <c r="M5296" s="11">
        <f>L5296-N5296</f>
        <v>19.510400000000004</v>
      </c>
      <c r="N5296" s="11" t="n">
        <v>18.0096</v>
      </c>
      <c r="O5296">
        <f>IF(L5296=0,"—",N5296/L5296)</f>
        <v>0.4799999999999999</v>
      </c>
      <c r="P5296" t="inlineStr">
        <is>
          <t>West</t>
        </is>
      </c>
      <c r="Q5296" t="inlineStr">
        <is>
          <t>Consumer</t>
        </is>
      </c>
    </row>
    <row r="5297">
      <c r="A5297" s="8" t="n">
        <v>2659</v>
      </c>
      <c r="B5297" t="inlineStr">
        <is>
          <t>CA-2016-150343</t>
        </is>
      </c>
      <c r="C5297" s="9" t="n">
        <v>42598</v>
      </c>
      <c r="D5297" s="8" t="n">
        <v>2016</v>
      </c>
      <c r="E5297" s="8" t="n">
        <v>8</v>
      </c>
      <c r="F5297" t="inlineStr">
        <is>
          <t>2016-08</t>
        </is>
      </c>
      <c r="G5297" t="inlineStr">
        <is>
          <t>Office Supplies</t>
        </is>
      </c>
      <c r="H5297" t="inlineStr">
        <is>
          <t>Envelopes</t>
        </is>
      </c>
      <c r="I5297" t="inlineStr">
        <is>
          <t>Convenience Packs of Business Envelopes</t>
        </is>
      </c>
      <c r="J5297" s="8" t="n">
        <v>3</v>
      </c>
      <c r="K5297" s="10" t="n">
        <v>0</v>
      </c>
      <c r="L5297" s="11" t="n">
        <v>10.86</v>
      </c>
      <c r="M5297" s="11">
        <f>L5297-N5297</f>
        <v>5.7558</v>
      </c>
      <c r="N5297" s="11" t="n">
        <v>5.1042</v>
      </c>
      <c r="O5297">
        <f>IF(L5297=0,"—",N5297/L5297)</f>
        <v>0.47</v>
      </c>
      <c r="P5297" t="inlineStr">
        <is>
          <t>West</t>
        </is>
      </c>
      <c r="Q5297" t="inlineStr">
        <is>
          <t>Consumer</t>
        </is>
      </c>
    </row>
    <row r="5298">
      <c r="A5298" s="8" t="n">
        <v>7889</v>
      </c>
      <c r="B5298" t="inlineStr">
        <is>
          <t>CA-2016-113117</t>
        </is>
      </c>
      <c r="C5298" s="9" t="n">
        <v>42598</v>
      </c>
      <c r="D5298" s="8" t="n">
        <v>2016</v>
      </c>
      <c r="E5298" s="8" t="n">
        <v>8</v>
      </c>
      <c r="F5298" t="inlineStr">
        <is>
          <t>2016-08</t>
        </is>
      </c>
      <c r="G5298" t="inlineStr">
        <is>
          <t>Office Supplies</t>
        </is>
      </c>
      <c r="H5298" t="inlineStr">
        <is>
          <t>Paper</t>
        </is>
      </c>
      <c r="I5298" t="inlineStr">
        <is>
          <t>Xerox 1931</t>
        </is>
      </c>
      <c r="J5298" s="8" t="n">
        <v>5</v>
      </c>
      <c r="K5298" s="10" t="n">
        <v>0</v>
      </c>
      <c r="L5298" s="11" t="n">
        <v>32.4</v>
      </c>
      <c r="M5298" s="11">
        <f>L5298-N5298</f>
        <v>16.848</v>
      </c>
      <c r="N5298" s="11" t="n">
        <v>15.552</v>
      </c>
      <c r="O5298">
        <f>IF(L5298=0,"—",N5298/L5298)</f>
        <v>0.48</v>
      </c>
      <c r="P5298" t="inlineStr">
        <is>
          <t>West</t>
        </is>
      </c>
      <c r="Q5298" t="inlineStr">
        <is>
          <t>Consumer</t>
        </is>
      </c>
    </row>
    <row r="5299">
      <c r="A5299" s="8" t="n">
        <v>6134</v>
      </c>
      <c r="B5299" t="inlineStr">
        <is>
          <t>CA-2016-148096</t>
        </is>
      </c>
      <c r="C5299" s="9" t="n">
        <v>42598</v>
      </c>
      <c r="D5299" s="8" t="n">
        <v>2016</v>
      </c>
      <c r="E5299" s="8" t="n">
        <v>8</v>
      </c>
      <c r="F5299" t="inlineStr">
        <is>
          <t>2016-08</t>
        </is>
      </c>
      <c r="G5299" t="inlineStr">
        <is>
          <t>Furniture</t>
        </is>
      </c>
      <c r="H5299" t="inlineStr">
        <is>
          <t>Tables</t>
        </is>
      </c>
      <c r="I5299" t="inlineStr">
        <is>
          <t>Barricks 18" x 48" Non-Folding Utility Table with Bottom Storage Shelf</t>
        </is>
      </c>
      <c r="J5299" s="8" t="n">
        <v>2</v>
      </c>
      <c r="K5299" s="10" t="n">
        <v>0.2</v>
      </c>
      <c r="L5299" s="11" t="n">
        <v>161.28</v>
      </c>
      <c r="M5299" s="11">
        <f>L5299-N5299</f>
        <v>149.184</v>
      </c>
      <c r="N5299" s="11" t="n">
        <v>12.096</v>
      </c>
      <c r="O5299">
        <f>IF(L5299=0,"—",N5299/L5299)</f>
        <v>0.075</v>
      </c>
      <c r="P5299" t="inlineStr">
        <is>
          <t>West</t>
        </is>
      </c>
      <c r="Q5299" t="inlineStr">
        <is>
          <t>Corporate</t>
        </is>
      </c>
    </row>
    <row r="5300">
      <c r="A5300" s="8" t="n">
        <v>3350</v>
      </c>
      <c r="B5300" t="inlineStr">
        <is>
          <t>US-2016-157308</t>
        </is>
      </c>
      <c r="C5300" s="9" t="n">
        <v>42599</v>
      </c>
      <c r="D5300" s="8" t="n">
        <v>2016</v>
      </c>
      <c r="E5300" s="8" t="n">
        <v>8</v>
      </c>
      <c r="F5300" t="inlineStr">
        <is>
          <t>2016-08</t>
        </is>
      </c>
      <c r="G5300" t="inlineStr">
        <is>
          <t>Office Supplies</t>
        </is>
      </c>
      <c r="H5300" t="inlineStr">
        <is>
          <t>Binders</t>
        </is>
      </c>
      <c r="I5300" t="inlineStr">
        <is>
          <t>Acco Pressboard Covers with Storage Hooks, 14 7/8" x 11", Light Blue</t>
        </is>
      </c>
      <c r="J5300" s="8" t="n">
        <v>4</v>
      </c>
      <c r="K5300" s="10" t="n">
        <v>0.2</v>
      </c>
      <c r="L5300" s="11" t="n">
        <v>15.712</v>
      </c>
      <c r="M5300" s="11">
        <f>L5300-N5300</f>
        <v>10.0164</v>
      </c>
      <c r="N5300" s="11" t="n">
        <v>5.6956</v>
      </c>
      <c r="O5300">
        <f>IF(L5300=0,"—",N5300/L5300)</f>
        <v>0.3625</v>
      </c>
      <c r="P5300" t="inlineStr">
        <is>
          <t>West</t>
        </is>
      </c>
      <c r="Q5300" t="inlineStr">
        <is>
          <t>Consumer</t>
        </is>
      </c>
    </row>
    <row r="5301">
      <c r="A5301" s="8" t="n">
        <v>2956</v>
      </c>
      <c r="B5301" t="inlineStr">
        <is>
          <t>CA-2016-153353</t>
        </is>
      </c>
      <c r="C5301" s="9" t="n">
        <v>42600</v>
      </c>
      <c r="D5301" s="8" t="n">
        <v>2016</v>
      </c>
      <c r="E5301" s="8" t="n">
        <v>8</v>
      </c>
      <c r="F5301" t="inlineStr">
        <is>
          <t>2016-08</t>
        </is>
      </c>
      <c r="G5301" t="inlineStr">
        <is>
          <t>Technology</t>
        </is>
      </c>
      <c r="H5301" t="inlineStr">
        <is>
          <t>Phones</t>
        </is>
      </c>
      <c r="I5301" t="inlineStr">
        <is>
          <t>GE DSL Phone Line Filter</t>
        </is>
      </c>
      <c r="J5301" s="8" t="n">
        <v>1</v>
      </c>
      <c r="K5301" s="10" t="n">
        <v>0</v>
      </c>
      <c r="L5301" s="11" t="n">
        <v>39.99</v>
      </c>
      <c r="M5301" s="11">
        <f>L5301-N5301</f>
        <v>28.392900000000004</v>
      </c>
      <c r="N5301" s="11" t="n">
        <v>11.5971</v>
      </c>
      <c r="O5301">
        <f>IF(L5301=0,"—",N5301/L5301)</f>
        <v>0.29</v>
      </c>
      <c r="P5301" t="inlineStr">
        <is>
          <t>East</t>
        </is>
      </c>
      <c r="Q5301" t="inlineStr">
        <is>
          <t>Corporate</t>
        </is>
      </c>
    </row>
    <row r="5302">
      <c r="A5302" s="8" t="n">
        <v>9126</v>
      </c>
      <c r="B5302" t="inlineStr">
        <is>
          <t>CA-2016-128916</t>
        </is>
      </c>
      <c r="C5302" s="9" t="n">
        <v>42600</v>
      </c>
      <c r="D5302" s="8" t="n">
        <v>2016</v>
      </c>
      <c r="E5302" s="8" t="n">
        <v>8</v>
      </c>
      <c r="F5302" t="inlineStr">
        <is>
          <t>2016-08</t>
        </is>
      </c>
      <c r="G5302" t="inlineStr">
        <is>
          <t>Furniture</t>
        </is>
      </c>
      <c r="H5302" t="inlineStr">
        <is>
          <t>Furnishings</t>
        </is>
      </c>
      <c r="I5302" t="inlineStr">
        <is>
          <t>OIC Stacking Trays</t>
        </is>
      </c>
      <c r="J5302" s="8" t="n">
        <v>4</v>
      </c>
      <c r="K5302" s="10" t="n">
        <v>0.6</v>
      </c>
      <c r="L5302" s="11" t="n">
        <v>5.344</v>
      </c>
      <c r="M5302" s="11">
        <f>L5302-N5302</f>
        <v>7.4816</v>
      </c>
      <c r="N5302" s="11" t="n">
        <v>-2.1376</v>
      </c>
      <c r="O5302">
        <f>IF(L5302=0,"—",N5302/L5302)</f>
        <v>-0.39999999999999997</v>
      </c>
      <c r="P5302" t="inlineStr">
        <is>
          <t>Central</t>
        </is>
      </c>
      <c r="Q5302" t="inlineStr">
        <is>
          <t>Home Office</t>
        </is>
      </c>
    </row>
    <row r="5303">
      <c r="A5303" s="8" t="n">
        <v>6057</v>
      </c>
      <c r="B5303" t="inlineStr">
        <is>
          <t>CA-2016-113551</t>
        </is>
      </c>
      <c r="C5303" s="9" t="n">
        <v>42600</v>
      </c>
      <c r="D5303" s="8" t="n">
        <v>2016</v>
      </c>
      <c r="E5303" s="8" t="n">
        <v>8</v>
      </c>
      <c r="F5303" t="inlineStr">
        <is>
          <t>2016-08</t>
        </is>
      </c>
      <c r="G5303" t="inlineStr">
        <is>
          <t>Office Supplies</t>
        </is>
      </c>
      <c r="H5303" t="inlineStr">
        <is>
          <t>Paper</t>
        </is>
      </c>
      <c r="I5303" t="inlineStr">
        <is>
          <t>Advantus Motivational Note Cards</t>
        </is>
      </c>
      <c r="J5303" s="8" t="n">
        <v>8</v>
      </c>
      <c r="K5303" s="10" t="n">
        <v>0.2</v>
      </c>
      <c r="L5303" s="11" t="n">
        <v>83.84</v>
      </c>
      <c r="M5303" s="11">
        <f>L5303-N5303</f>
        <v>53.44800000000001</v>
      </c>
      <c r="N5303" s="11" t="n">
        <v>30.392</v>
      </c>
      <c r="O5303">
        <f>IF(L5303=0,"—",N5303/L5303)</f>
        <v>0.3625</v>
      </c>
      <c r="P5303" t="inlineStr">
        <is>
          <t>Central</t>
        </is>
      </c>
      <c r="Q5303" t="inlineStr">
        <is>
          <t>Consumer</t>
        </is>
      </c>
    </row>
    <row r="5304">
      <c r="A5304" s="8" t="n">
        <v>6056</v>
      </c>
      <c r="B5304" t="inlineStr">
        <is>
          <t>CA-2016-113551</t>
        </is>
      </c>
      <c r="C5304" s="9" t="n">
        <v>42600</v>
      </c>
      <c r="D5304" s="8" t="n">
        <v>2016</v>
      </c>
      <c r="E5304" s="8" t="n">
        <v>8</v>
      </c>
      <c r="F5304" t="inlineStr">
        <is>
          <t>2016-08</t>
        </is>
      </c>
      <c r="G5304" t="inlineStr">
        <is>
          <t>Office Supplies</t>
        </is>
      </c>
      <c r="H5304" t="inlineStr">
        <is>
          <t>Binders</t>
        </is>
      </c>
      <c r="I5304" t="inlineStr">
        <is>
          <t>GBC Wire Binding Combs</t>
        </is>
      </c>
      <c r="J5304" s="8" t="n">
        <v>1</v>
      </c>
      <c r="K5304" s="10" t="n">
        <v>0.8</v>
      </c>
      <c r="L5304" s="11" t="n">
        <v>2.068</v>
      </c>
      <c r="M5304" s="11">
        <f>L5304-N5304</f>
        <v>5.4802</v>
      </c>
      <c r="N5304" s="11" t="n">
        <v>-3.4122</v>
      </c>
      <c r="O5304">
        <f>IF(L5304=0,"—",N5304/L5304)</f>
        <v>-1.65</v>
      </c>
      <c r="P5304" t="inlineStr">
        <is>
          <t>Central</t>
        </is>
      </c>
      <c r="Q5304" t="inlineStr">
        <is>
          <t>Consumer</t>
        </is>
      </c>
    </row>
    <row r="5305">
      <c r="A5305" s="8" t="n">
        <v>9125</v>
      </c>
      <c r="B5305" t="inlineStr">
        <is>
          <t>CA-2016-128916</t>
        </is>
      </c>
      <c r="C5305" s="9" t="n">
        <v>42600</v>
      </c>
      <c r="D5305" s="8" t="n">
        <v>2016</v>
      </c>
      <c r="E5305" s="8" t="n">
        <v>8</v>
      </c>
      <c r="F5305" t="inlineStr">
        <is>
          <t>2016-08</t>
        </is>
      </c>
      <c r="G5305" t="inlineStr">
        <is>
          <t>Furniture</t>
        </is>
      </c>
      <c r="H5305" t="inlineStr">
        <is>
          <t>Furnishings</t>
        </is>
      </c>
      <c r="I5305" t="inlineStr">
        <is>
          <t>Staple-based wall hangings</t>
        </is>
      </c>
      <c r="J5305" s="8" t="n">
        <v>3</v>
      </c>
      <c r="K5305" s="10" t="n">
        <v>0.6</v>
      </c>
      <c r="L5305" s="11" t="n">
        <v>9.552</v>
      </c>
      <c r="M5305" s="11">
        <f>L5305-N5305</f>
        <v>13.3728</v>
      </c>
      <c r="N5305" s="11" t="n">
        <v>-3.8208</v>
      </c>
      <c r="O5305">
        <f>IF(L5305=0,"—",N5305/L5305)</f>
        <v>-0.4</v>
      </c>
      <c r="P5305" t="inlineStr">
        <is>
          <t>Central</t>
        </is>
      </c>
      <c r="Q5305" t="inlineStr">
        <is>
          <t>Home Office</t>
        </is>
      </c>
    </row>
    <row r="5306">
      <c r="A5306" s="8" t="n">
        <v>803</v>
      </c>
      <c r="B5306" t="inlineStr">
        <is>
          <t>CA-2016-136133</t>
        </is>
      </c>
      <c r="C5306" s="9" t="n">
        <v>42600</v>
      </c>
      <c r="D5306" s="8" t="n">
        <v>2016</v>
      </c>
      <c r="E5306" s="8" t="n">
        <v>8</v>
      </c>
      <c r="F5306" t="inlineStr">
        <is>
          <t>2016-08</t>
        </is>
      </c>
      <c r="G5306" t="inlineStr">
        <is>
          <t>Office Supplies</t>
        </is>
      </c>
      <c r="H5306" t="inlineStr">
        <is>
          <t>Appliances</t>
        </is>
      </c>
      <c r="I5306" t="inlineStr">
        <is>
          <t>Belkin 7 Outlet SurgeMaster II</t>
        </is>
      </c>
      <c r="J5306" s="8" t="n">
        <v>9</v>
      </c>
      <c r="K5306" s="10" t="n">
        <v>0</v>
      </c>
      <c r="L5306" s="11" t="n">
        <v>355.32</v>
      </c>
      <c r="M5306" s="11">
        <f>L5306-N5306</f>
        <v>255.8304</v>
      </c>
      <c r="N5306" s="11" t="n">
        <v>99.4896</v>
      </c>
      <c r="O5306">
        <f>IF(L5306=0,"—",N5306/L5306)</f>
        <v>0.27999999999999997</v>
      </c>
      <c r="P5306" t="inlineStr">
        <is>
          <t>East</t>
        </is>
      </c>
      <c r="Q5306" t="inlineStr">
        <is>
          <t>Corporate</t>
        </is>
      </c>
    </row>
    <row r="5307">
      <c r="A5307" s="8" t="n">
        <v>7096</v>
      </c>
      <c r="B5307" t="inlineStr">
        <is>
          <t>CA-2016-101980</t>
        </is>
      </c>
      <c r="C5307" s="9" t="n">
        <v>42601</v>
      </c>
      <c r="D5307" s="8" t="n">
        <v>2016</v>
      </c>
      <c r="E5307" s="8" t="n">
        <v>8</v>
      </c>
      <c r="F5307" t="inlineStr">
        <is>
          <t>2016-08</t>
        </is>
      </c>
      <c r="G5307" t="inlineStr">
        <is>
          <t>Office Supplies</t>
        </is>
      </c>
      <c r="H5307" t="inlineStr">
        <is>
          <t>Binders</t>
        </is>
      </c>
      <c r="I5307" t="inlineStr">
        <is>
          <t>Surelock Post Binders</t>
        </is>
      </c>
      <c r="J5307" s="8" t="n">
        <v>6</v>
      </c>
      <c r="K5307" s="10" t="n">
        <v>0.2</v>
      </c>
      <c r="L5307" s="11" t="n">
        <v>146.688</v>
      </c>
      <c r="M5307" s="11">
        <f>L5307-N5307</f>
        <v>91.67999999999998</v>
      </c>
      <c r="N5307" s="11" t="n">
        <v>55.008</v>
      </c>
      <c r="O5307">
        <f>IF(L5307=0,"—",N5307/L5307)</f>
        <v>0.37500000000000006</v>
      </c>
      <c r="P5307" t="inlineStr">
        <is>
          <t>East</t>
        </is>
      </c>
      <c r="Q5307" t="inlineStr">
        <is>
          <t>Consumer</t>
        </is>
      </c>
    </row>
    <row r="5308">
      <c r="A5308" s="8" t="n">
        <v>7098</v>
      </c>
      <c r="B5308" t="inlineStr">
        <is>
          <t>CA-2016-101980</t>
        </is>
      </c>
      <c r="C5308" s="9" t="n">
        <v>42601</v>
      </c>
      <c r="D5308" s="8" t="n">
        <v>2016</v>
      </c>
      <c r="E5308" s="8" t="n">
        <v>8</v>
      </c>
      <c r="F5308" t="inlineStr">
        <is>
          <t>2016-08</t>
        </is>
      </c>
      <c r="G5308" t="inlineStr">
        <is>
          <t>Office Supplies</t>
        </is>
      </c>
      <c r="H5308" t="inlineStr">
        <is>
          <t>Binders</t>
        </is>
      </c>
      <c r="I5308" t="inlineStr">
        <is>
          <t>Cardinal HOLDit! Binder Insert Strips,Extra Strips</t>
        </is>
      </c>
      <c r="J5308" s="8" t="n">
        <v>5</v>
      </c>
      <c r="K5308" s="10" t="n">
        <v>0.2</v>
      </c>
      <c r="L5308" s="11" t="n">
        <v>25.32</v>
      </c>
      <c r="M5308" s="11">
        <f>L5308-N5308</f>
        <v>16.1415</v>
      </c>
      <c r="N5308" s="11" t="n">
        <v>9.1785</v>
      </c>
      <c r="O5308">
        <f>IF(L5308=0,"—",N5308/L5308)</f>
        <v>0.3625</v>
      </c>
      <c r="P5308" t="inlineStr">
        <is>
          <t>East</t>
        </is>
      </c>
      <c r="Q5308" t="inlineStr">
        <is>
          <t>Consumer</t>
        </is>
      </c>
    </row>
    <row r="5309">
      <c r="A5309" s="8" t="n">
        <v>7097</v>
      </c>
      <c r="B5309" t="inlineStr">
        <is>
          <t>CA-2016-101980</t>
        </is>
      </c>
      <c r="C5309" s="9" t="n">
        <v>42601</v>
      </c>
      <c r="D5309" s="8" t="n">
        <v>2016</v>
      </c>
      <c r="E5309" s="8" t="n">
        <v>8</v>
      </c>
      <c r="F5309" t="inlineStr">
        <is>
          <t>2016-08</t>
        </is>
      </c>
      <c r="G5309" t="inlineStr">
        <is>
          <t>Office Supplies</t>
        </is>
      </c>
      <c r="H5309" t="inlineStr">
        <is>
          <t>Binders</t>
        </is>
      </c>
      <c r="I5309" t="inlineStr">
        <is>
          <t>Ibico EB-19 Dual Function Manual Binding System</t>
        </is>
      </c>
      <c r="J5309" s="8" t="n">
        <v>2</v>
      </c>
      <c r="K5309" s="10" t="n">
        <v>0.2</v>
      </c>
      <c r="L5309" s="11" t="n">
        <v>276.784</v>
      </c>
      <c r="M5309" s="11">
        <f>L5309-N5309</f>
        <v>186.8292</v>
      </c>
      <c r="N5309" s="11" t="n">
        <v>89.95480000000001</v>
      </c>
      <c r="O5309">
        <f>IF(L5309=0,"—",N5309/L5309)</f>
        <v>0.325</v>
      </c>
      <c r="P5309" t="inlineStr">
        <is>
          <t>East</t>
        </is>
      </c>
      <c r="Q5309" t="inlineStr">
        <is>
          <t>Consumer</t>
        </is>
      </c>
    </row>
    <row r="5310">
      <c r="A5310" s="8" t="n">
        <v>1902</v>
      </c>
      <c r="B5310" t="inlineStr">
        <is>
          <t>CA-2016-151141</t>
        </is>
      </c>
      <c r="C5310" s="9" t="n">
        <v>42602</v>
      </c>
      <c r="D5310" s="8" t="n">
        <v>2016</v>
      </c>
      <c r="E5310" s="8" t="n">
        <v>8</v>
      </c>
      <c r="F5310" t="inlineStr">
        <is>
          <t>2016-08</t>
        </is>
      </c>
      <c r="G5310" t="inlineStr">
        <is>
          <t>Technology</t>
        </is>
      </c>
      <c r="H5310" t="inlineStr">
        <is>
          <t>Phones</t>
        </is>
      </c>
      <c r="I5310" t="inlineStr">
        <is>
          <t>SKILCRAFT Telephone Shoulder Rest, 2" x 6.5" x 2.5", Black</t>
        </is>
      </c>
      <c r="J5310" s="8" t="n">
        <v>2</v>
      </c>
      <c r="K5310" s="10" t="n">
        <v>0</v>
      </c>
      <c r="L5310" s="11" t="n">
        <v>14.78</v>
      </c>
      <c r="M5310" s="11">
        <f>L5310-N5310</f>
        <v>10.789399999999999</v>
      </c>
      <c r="N5310" s="11" t="n">
        <v>3.9906</v>
      </c>
      <c r="O5310">
        <f>IF(L5310=0,"—",N5310/L5310)</f>
        <v>0.27</v>
      </c>
      <c r="P5310" t="inlineStr">
        <is>
          <t>Central</t>
        </is>
      </c>
      <c r="Q5310" t="inlineStr">
        <is>
          <t>Home Office</t>
        </is>
      </c>
    </row>
    <row r="5311">
      <c r="A5311" s="8" t="n">
        <v>8831</v>
      </c>
      <c r="B5311" t="inlineStr">
        <is>
          <t>CA-2016-167983</t>
        </is>
      </c>
      <c r="C5311" s="9" t="n">
        <v>42603</v>
      </c>
      <c r="D5311" s="8" t="n">
        <v>2016</v>
      </c>
      <c r="E5311" s="8" t="n">
        <v>8</v>
      </c>
      <c r="F5311" t="inlineStr">
        <is>
          <t>2016-08</t>
        </is>
      </c>
      <c r="G5311" t="inlineStr">
        <is>
          <t>Office Supplies</t>
        </is>
      </c>
      <c r="H5311" t="inlineStr">
        <is>
          <t>Binders</t>
        </is>
      </c>
      <c r="I5311" t="inlineStr">
        <is>
          <t>Avery Durable Slant Ring Binders With Label Holder</t>
        </is>
      </c>
      <c r="J5311" s="8" t="n">
        <v>10</v>
      </c>
      <c r="K5311" s="10" t="n">
        <v>0.2</v>
      </c>
      <c r="L5311" s="11" t="n">
        <v>33.44</v>
      </c>
      <c r="M5311" s="11">
        <f>L5311-N5311</f>
        <v>21.735999999999997</v>
      </c>
      <c r="N5311" s="11" t="n">
        <v>11.704</v>
      </c>
      <c r="O5311">
        <f>IF(L5311=0,"—",N5311/L5311)</f>
        <v>0.35000000000000003</v>
      </c>
      <c r="P5311" t="inlineStr">
        <is>
          <t>West</t>
        </is>
      </c>
      <c r="Q5311" t="inlineStr">
        <is>
          <t>Corporate</t>
        </is>
      </c>
    </row>
    <row r="5312">
      <c r="A5312" s="8" t="n">
        <v>9880</v>
      </c>
      <c r="B5312" t="inlineStr">
        <is>
          <t>CA-2016-122581</t>
        </is>
      </c>
      <c r="C5312" s="9" t="n">
        <v>42603</v>
      </c>
      <c r="D5312" s="8" t="n">
        <v>2016</v>
      </c>
      <c r="E5312" s="8" t="n">
        <v>8</v>
      </c>
      <c r="F5312" t="inlineStr">
        <is>
          <t>2016-08</t>
        </is>
      </c>
      <c r="G5312" t="inlineStr">
        <is>
          <t>Furniture</t>
        </is>
      </c>
      <c r="H5312" t="inlineStr">
        <is>
          <t>Chairs</t>
        </is>
      </c>
      <c r="I5312" t="inlineStr">
        <is>
          <t>Leather Task Chair, Black</t>
        </is>
      </c>
      <c r="J5312" s="8" t="n">
        <v>7</v>
      </c>
      <c r="K5312" s="10" t="n">
        <v>0.1</v>
      </c>
      <c r="L5312" s="11" t="n">
        <v>573.174</v>
      </c>
      <c r="M5312" s="11">
        <f>L5312-N5312</f>
        <v>509.488</v>
      </c>
      <c r="N5312" s="11" t="n">
        <v>63.686</v>
      </c>
      <c r="O5312">
        <f>IF(L5312=0,"—",N5312/L5312)</f>
        <v>0.11111111111111112</v>
      </c>
      <c r="P5312" t="inlineStr">
        <is>
          <t>East</t>
        </is>
      </c>
      <c r="Q5312" t="inlineStr">
        <is>
          <t>Consumer</t>
        </is>
      </c>
    </row>
    <row r="5313">
      <c r="A5313" s="8" t="n">
        <v>6871</v>
      </c>
      <c r="B5313" t="inlineStr">
        <is>
          <t>US-2016-126452</t>
        </is>
      </c>
      <c r="C5313" s="9" t="n">
        <v>42603</v>
      </c>
      <c r="D5313" s="8" t="n">
        <v>2016</v>
      </c>
      <c r="E5313" s="8" t="n">
        <v>8</v>
      </c>
      <c r="F5313" t="inlineStr">
        <is>
          <t>2016-08</t>
        </is>
      </c>
      <c r="G5313" t="inlineStr">
        <is>
          <t>Office Supplies</t>
        </is>
      </c>
      <c r="H5313" t="inlineStr">
        <is>
          <t>Paper</t>
        </is>
      </c>
      <c r="I5313" t="inlineStr">
        <is>
          <t>Xerox 1928</t>
        </is>
      </c>
      <c r="J5313" s="8" t="n">
        <v>9</v>
      </c>
      <c r="K5313" s="10" t="n">
        <v>0</v>
      </c>
      <c r="L5313" s="11" t="n">
        <v>47.52</v>
      </c>
      <c r="M5313" s="11">
        <f>L5313-N5313</f>
        <v>26.136000000000003</v>
      </c>
      <c r="N5313" s="11" t="n">
        <v>21.384</v>
      </c>
      <c r="O5313">
        <f>IF(L5313=0,"—",N5313/L5313)</f>
        <v>0.44999999999999996</v>
      </c>
      <c r="P5313" t="inlineStr">
        <is>
          <t>West</t>
        </is>
      </c>
      <c r="Q5313" t="inlineStr">
        <is>
          <t>Corporate</t>
        </is>
      </c>
    </row>
    <row r="5314">
      <c r="A5314" s="8" t="n">
        <v>6870</v>
      </c>
      <c r="B5314" t="inlineStr">
        <is>
          <t>US-2016-126452</t>
        </is>
      </c>
      <c r="C5314" s="9" t="n">
        <v>42603</v>
      </c>
      <c r="D5314" s="8" t="n">
        <v>2016</v>
      </c>
      <c r="E5314" s="8" t="n">
        <v>8</v>
      </c>
      <c r="F5314" t="inlineStr">
        <is>
          <t>2016-08</t>
        </is>
      </c>
      <c r="G5314" t="inlineStr">
        <is>
          <t>Office Supplies</t>
        </is>
      </c>
      <c r="H5314" t="inlineStr">
        <is>
          <t>Paper</t>
        </is>
      </c>
      <c r="I5314" t="inlineStr">
        <is>
          <t>Xerox 1997</t>
        </is>
      </c>
      <c r="J5314" s="8" t="n">
        <v>2</v>
      </c>
      <c r="K5314" s="10" t="n">
        <v>0</v>
      </c>
      <c r="L5314" s="11" t="n">
        <v>12.96</v>
      </c>
      <c r="M5314" s="11">
        <f>L5314-N5314</f>
        <v>6.739200000000001</v>
      </c>
      <c r="N5314" s="11" t="n">
        <v>6.2208</v>
      </c>
      <c r="O5314">
        <f>IF(L5314=0,"—",N5314/L5314)</f>
        <v>0.4799999999999999</v>
      </c>
      <c r="P5314" t="inlineStr">
        <is>
          <t>West</t>
        </is>
      </c>
      <c r="Q5314" t="inlineStr">
        <is>
          <t>Corporate</t>
        </is>
      </c>
    </row>
    <row r="5315">
      <c r="A5315" s="8" t="n">
        <v>5313</v>
      </c>
      <c r="B5315" t="inlineStr">
        <is>
          <t>CA-2016-123414</t>
        </is>
      </c>
      <c r="C5315" s="9" t="n">
        <v>42603</v>
      </c>
      <c r="D5315" s="8" t="n">
        <v>2016</v>
      </c>
      <c r="E5315" s="8" t="n">
        <v>8</v>
      </c>
      <c r="F5315" t="inlineStr">
        <is>
          <t>2016-08</t>
        </is>
      </c>
      <c r="G5315" t="inlineStr">
        <is>
          <t>Office Supplies</t>
        </is>
      </c>
      <c r="H5315" t="inlineStr">
        <is>
          <t>Supplies</t>
        </is>
      </c>
      <c r="I5315" t="inlineStr">
        <is>
          <t>Acme 10" Easy Grip Assistive Scissors</t>
        </is>
      </c>
      <c r="J5315" s="8" t="n">
        <v>2</v>
      </c>
      <c r="K5315" s="10" t="n">
        <v>0.2</v>
      </c>
      <c r="L5315" s="11" t="n">
        <v>28.048</v>
      </c>
      <c r="M5315" s="11">
        <f>L5315-N5315</f>
        <v>24.541999999999998</v>
      </c>
      <c r="N5315" s="11" t="n">
        <v>3.506</v>
      </c>
      <c r="O5315">
        <f>IF(L5315=0,"—",N5315/L5315)</f>
        <v>0.125</v>
      </c>
      <c r="P5315" t="inlineStr">
        <is>
          <t>South</t>
        </is>
      </c>
      <c r="Q5315" t="inlineStr">
        <is>
          <t>Home Office</t>
        </is>
      </c>
    </row>
    <row r="5316">
      <c r="A5316" s="8" t="n">
        <v>6865</v>
      </c>
      <c r="B5316" t="inlineStr">
        <is>
          <t>US-2016-126452</t>
        </is>
      </c>
      <c r="C5316" s="9" t="n">
        <v>42603</v>
      </c>
      <c r="D5316" s="8" t="n">
        <v>2016</v>
      </c>
      <c r="E5316" s="8" t="n">
        <v>8</v>
      </c>
      <c r="F5316" t="inlineStr">
        <is>
          <t>2016-08</t>
        </is>
      </c>
      <c r="G5316" t="inlineStr">
        <is>
          <t>Office Supplies</t>
        </is>
      </c>
      <c r="H5316" t="inlineStr">
        <is>
          <t>Binders</t>
        </is>
      </c>
      <c r="I5316" t="inlineStr">
        <is>
          <t>Avery Durable Slant Ring Binders</t>
        </is>
      </c>
      <c r="J5316" s="8" t="n">
        <v>2</v>
      </c>
      <c r="K5316" s="10" t="n">
        <v>0.2</v>
      </c>
      <c r="L5316" s="11" t="n">
        <v>12.672</v>
      </c>
      <c r="M5316" s="11">
        <f>L5316-N5316</f>
        <v>7.920000000000001</v>
      </c>
      <c r="N5316" s="11" t="n">
        <v>4.752</v>
      </c>
      <c r="O5316">
        <f>IF(L5316=0,"—",N5316/L5316)</f>
        <v>0.37499999999999994</v>
      </c>
      <c r="P5316" t="inlineStr">
        <is>
          <t>West</t>
        </is>
      </c>
      <c r="Q5316" t="inlineStr">
        <is>
          <t>Corporate</t>
        </is>
      </c>
    </row>
    <row r="5317">
      <c r="A5317" s="8" t="n">
        <v>6866</v>
      </c>
      <c r="B5317" t="inlineStr">
        <is>
          <t>US-2016-126452</t>
        </is>
      </c>
      <c r="C5317" s="9" t="n">
        <v>42603</v>
      </c>
      <c r="D5317" s="8" t="n">
        <v>2016</v>
      </c>
      <c r="E5317" s="8" t="n">
        <v>8</v>
      </c>
      <c r="F5317" t="inlineStr">
        <is>
          <t>2016-08</t>
        </is>
      </c>
      <c r="G5317" t="inlineStr">
        <is>
          <t>Technology</t>
        </is>
      </c>
      <c r="H5317" t="inlineStr">
        <is>
          <t>Phones</t>
        </is>
      </c>
      <c r="I5317" t="inlineStr">
        <is>
          <t>Motorola HK250 Universal Bluetooth Headset</t>
        </is>
      </c>
      <c r="J5317" s="8" t="n">
        <v>5</v>
      </c>
      <c r="K5317" s="10" t="n">
        <v>0.2</v>
      </c>
      <c r="L5317" s="11" t="n">
        <v>91.95999999999999</v>
      </c>
      <c r="M5317" s="11">
        <f>L5317-N5317</f>
        <v>112.651</v>
      </c>
      <c r="N5317" s="11" t="n">
        <v>-20.691</v>
      </c>
      <c r="O5317">
        <f>IF(L5317=0,"—",N5317/L5317)</f>
        <v>-0.225</v>
      </c>
      <c r="P5317" t="inlineStr">
        <is>
          <t>West</t>
        </is>
      </c>
      <c r="Q5317" t="inlineStr">
        <is>
          <t>Corporate</t>
        </is>
      </c>
    </row>
    <row r="5318">
      <c r="A5318" s="8" t="n">
        <v>6867</v>
      </c>
      <c r="B5318" t="inlineStr">
        <is>
          <t>US-2016-126452</t>
        </is>
      </c>
      <c r="C5318" s="9" t="n">
        <v>42603</v>
      </c>
      <c r="D5318" s="8" t="n">
        <v>2016</v>
      </c>
      <c r="E5318" s="8" t="n">
        <v>8</v>
      </c>
      <c r="F5318" t="inlineStr">
        <is>
          <t>2016-08</t>
        </is>
      </c>
      <c r="G5318" t="inlineStr">
        <is>
          <t>Technology</t>
        </is>
      </c>
      <c r="H5318" t="inlineStr">
        <is>
          <t>Accessories</t>
        </is>
      </c>
      <c r="I5318" t="inlineStr">
        <is>
          <t>Logitech Gaming G510s - Keyboard</t>
        </is>
      </c>
      <c r="J5318" s="8" t="n">
        <v>3</v>
      </c>
      <c r="K5318" s="10" t="n">
        <v>0</v>
      </c>
      <c r="L5318" s="11" t="n">
        <v>254.97</v>
      </c>
      <c r="M5318" s="11">
        <f>L5318-N5318</f>
        <v>163.1808</v>
      </c>
      <c r="N5318" s="11" t="n">
        <v>91.78919999999999</v>
      </c>
      <c r="O5318">
        <f>IF(L5318=0,"—",N5318/L5318)</f>
        <v>0.36</v>
      </c>
      <c r="P5318" t="inlineStr">
        <is>
          <t>West</t>
        </is>
      </c>
      <c r="Q5318" t="inlineStr">
        <is>
          <t>Corporate</t>
        </is>
      </c>
    </row>
    <row r="5319">
      <c r="A5319" s="8" t="n">
        <v>6869</v>
      </c>
      <c r="B5319" t="inlineStr">
        <is>
          <t>US-2016-126452</t>
        </is>
      </c>
      <c r="C5319" s="9" t="n">
        <v>42603</v>
      </c>
      <c r="D5319" s="8" t="n">
        <v>2016</v>
      </c>
      <c r="E5319" s="8" t="n">
        <v>8</v>
      </c>
      <c r="F5319" t="inlineStr">
        <is>
          <t>2016-08</t>
        </is>
      </c>
      <c r="G5319" t="inlineStr">
        <is>
          <t>Furniture</t>
        </is>
      </c>
      <c r="H5319" t="inlineStr">
        <is>
          <t>Tables</t>
        </is>
      </c>
      <c r="I5319" t="inlineStr">
        <is>
          <t>Bretford CR8500 Series Meeting Room Furniture</t>
        </is>
      </c>
      <c r="J5319" s="8" t="n">
        <v>9</v>
      </c>
      <c r="K5319" s="10" t="n">
        <v>0.2</v>
      </c>
      <c r="L5319" s="11" t="n">
        <v>2887.056</v>
      </c>
      <c r="M5319" s="11">
        <f>L5319-N5319</f>
        <v>2706.6150000000002</v>
      </c>
      <c r="N5319" s="11" t="n">
        <v>180.441</v>
      </c>
      <c r="O5319">
        <f>IF(L5319=0,"—",N5319/L5319)</f>
        <v>0.0625</v>
      </c>
      <c r="P5319" t="inlineStr">
        <is>
          <t>West</t>
        </is>
      </c>
      <c r="Q5319" t="inlineStr">
        <is>
          <t>Corporate</t>
        </is>
      </c>
    </row>
    <row r="5320">
      <c r="A5320" s="8" t="n">
        <v>6868</v>
      </c>
      <c r="B5320" t="inlineStr">
        <is>
          <t>US-2016-126452</t>
        </is>
      </c>
      <c r="C5320" s="9" t="n">
        <v>42603</v>
      </c>
      <c r="D5320" s="8" t="n">
        <v>2016</v>
      </c>
      <c r="E5320" s="8" t="n">
        <v>8</v>
      </c>
      <c r="F5320" t="inlineStr">
        <is>
          <t>2016-08</t>
        </is>
      </c>
      <c r="G5320" t="inlineStr">
        <is>
          <t>Technology</t>
        </is>
      </c>
      <c r="H5320" t="inlineStr">
        <is>
          <t>Phones</t>
        </is>
      </c>
      <c r="I5320" t="inlineStr">
        <is>
          <t>Anker Astro Mini 3000mAh Ultra-Compact Portable Charger</t>
        </is>
      </c>
      <c r="J5320" s="8" t="n">
        <v>2</v>
      </c>
      <c r="K5320" s="10" t="n">
        <v>0.2</v>
      </c>
      <c r="L5320" s="11" t="n">
        <v>31.984</v>
      </c>
      <c r="M5320" s="11">
        <f>L5320-N5320</f>
        <v>39.980000000000004</v>
      </c>
      <c r="N5320" s="11" t="n">
        <v>-7.996</v>
      </c>
      <c r="O5320">
        <f>IF(L5320=0,"—",N5320/L5320)</f>
        <v>-0.25</v>
      </c>
      <c r="P5320" t="inlineStr">
        <is>
          <t>West</t>
        </is>
      </c>
      <c r="Q5320" t="inlineStr">
        <is>
          <t>Corporate</t>
        </is>
      </c>
    </row>
    <row r="5321">
      <c r="A5321" s="8" t="n">
        <v>5630</v>
      </c>
      <c r="B5321" t="inlineStr">
        <is>
          <t>US-2016-146066</t>
        </is>
      </c>
      <c r="C5321" s="9" t="n">
        <v>42603</v>
      </c>
      <c r="D5321" s="8" t="n">
        <v>2016</v>
      </c>
      <c r="E5321" s="8" t="n">
        <v>8</v>
      </c>
      <c r="F5321" t="inlineStr">
        <is>
          <t>2016-08</t>
        </is>
      </c>
      <c r="G5321" t="inlineStr">
        <is>
          <t>Furniture</t>
        </is>
      </c>
      <c r="H5321" t="inlineStr">
        <is>
          <t>Tables</t>
        </is>
      </c>
      <c r="I5321" t="inlineStr">
        <is>
          <t>Iceberg OfficeWorks 42" Round Tables</t>
        </is>
      </c>
      <c r="J5321" s="8" t="n">
        <v>9</v>
      </c>
      <c r="K5321" s="10" t="n">
        <v>0.4</v>
      </c>
      <c r="L5321" s="11" t="n">
        <v>815.292</v>
      </c>
      <c r="M5321" s="11">
        <f>L5321-N5321</f>
        <v>1154.997</v>
      </c>
      <c r="N5321" s="11" t="n">
        <v>-339.705</v>
      </c>
      <c r="O5321">
        <f>IF(L5321=0,"—",N5321/L5321)</f>
        <v>-0.41666666666666663</v>
      </c>
      <c r="P5321" t="inlineStr">
        <is>
          <t>East</t>
        </is>
      </c>
      <c r="Q5321" t="inlineStr">
        <is>
          <t>Home Office</t>
        </is>
      </c>
    </row>
    <row r="5322">
      <c r="A5322" s="8" t="n">
        <v>5312</v>
      </c>
      <c r="B5322" t="inlineStr">
        <is>
          <t>CA-2016-123414</t>
        </is>
      </c>
      <c r="C5322" s="9" t="n">
        <v>42603</v>
      </c>
      <c r="D5322" s="8" t="n">
        <v>2016</v>
      </c>
      <c r="E5322" s="8" t="n">
        <v>8</v>
      </c>
      <c r="F5322" t="inlineStr">
        <is>
          <t>2016-08</t>
        </is>
      </c>
      <c r="G5322" t="inlineStr">
        <is>
          <t>Office Supplies</t>
        </is>
      </c>
      <c r="H5322" t="inlineStr">
        <is>
          <t>Labels</t>
        </is>
      </c>
      <c r="I5322" t="inlineStr">
        <is>
          <t>Avery 49</t>
        </is>
      </c>
      <c r="J5322" s="8" t="n">
        <v>4</v>
      </c>
      <c r="K5322" s="10" t="n">
        <v>0.2</v>
      </c>
      <c r="L5322" s="11" t="n">
        <v>9.215999999999999</v>
      </c>
      <c r="M5322" s="11">
        <f>L5322-N5322</f>
        <v>5.8751999999999995</v>
      </c>
      <c r="N5322" s="11" t="n">
        <v>3.3408</v>
      </c>
      <c r="O5322">
        <f>IF(L5322=0,"—",N5322/L5322)</f>
        <v>0.36250000000000004</v>
      </c>
      <c r="P5322" t="inlineStr">
        <is>
          <t>South</t>
        </is>
      </c>
      <c r="Q5322" t="inlineStr">
        <is>
          <t>Home Office</t>
        </is>
      </c>
    </row>
    <row r="5323">
      <c r="A5323" s="8" t="n">
        <v>656</v>
      </c>
      <c r="B5323" t="inlineStr">
        <is>
          <t>CA-2016-137239</t>
        </is>
      </c>
      <c r="C5323" s="9" t="n">
        <v>42604</v>
      </c>
      <c r="D5323" s="8" t="n">
        <v>2016</v>
      </c>
      <c r="E5323" s="8" t="n">
        <v>8</v>
      </c>
      <c r="F5323" t="inlineStr">
        <is>
          <t>2016-08</t>
        </is>
      </c>
      <c r="G5323" t="inlineStr">
        <is>
          <t>Office Supplies</t>
        </is>
      </c>
      <c r="H5323" t="inlineStr">
        <is>
          <t>Binders</t>
        </is>
      </c>
      <c r="I5323" t="inlineStr">
        <is>
          <t>Avery Durable Poly Binders</t>
        </is>
      </c>
      <c r="J5323" s="8" t="n">
        <v>2</v>
      </c>
      <c r="K5323" s="10" t="n">
        <v>0.7</v>
      </c>
      <c r="L5323" s="11" t="n">
        <v>3.318</v>
      </c>
      <c r="M5323" s="11">
        <f>L5323-N5323</f>
        <v>5.9724</v>
      </c>
      <c r="N5323" s="11" t="n">
        <v>-2.6544</v>
      </c>
      <c r="O5323">
        <f>IF(L5323=0,"—",N5323/L5323)</f>
        <v>-0.7999999999999999</v>
      </c>
      <c r="P5323" t="inlineStr">
        <is>
          <t>East</t>
        </is>
      </c>
      <c r="Q5323" t="inlineStr">
        <is>
          <t>Consumer</t>
        </is>
      </c>
    </row>
    <row r="5324">
      <c r="A5324" s="8" t="n">
        <v>655</v>
      </c>
      <c r="B5324" t="inlineStr">
        <is>
          <t>CA-2016-137239</t>
        </is>
      </c>
      <c r="C5324" s="9" t="n">
        <v>42604</v>
      </c>
      <c r="D5324" s="8" t="n">
        <v>2016</v>
      </c>
      <c r="E5324" s="8" t="n">
        <v>8</v>
      </c>
      <c r="F5324" t="inlineStr">
        <is>
          <t>2016-08</t>
        </is>
      </c>
      <c r="G5324" t="inlineStr">
        <is>
          <t>Office Supplies</t>
        </is>
      </c>
      <c r="H5324" t="inlineStr">
        <is>
          <t>Appliances</t>
        </is>
      </c>
      <c r="I5324" t="inlineStr">
        <is>
          <t>Tripp Lite Isotel 8 Ultra 8 Outlet Metal Surge</t>
        </is>
      </c>
      <c r="J5324" s="8" t="n">
        <v>2</v>
      </c>
      <c r="K5324" s="10" t="n">
        <v>0.2</v>
      </c>
      <c r="L5324" s="11" t="n">
        <v>113.552</v>
      </c>
      <c r="M5324" s="11">
        <f>L5324-N5324</f>
        <v>105.0356</v>
      </c>
      <c r="N5324" s="11" t="n">
        <v>8.516400000000001</v>
      </c>
      <c r="O5324">
        <f>IF(L5324=0,"—",N5324/L5324)</f>
        <v>0.075</v>
      </c>
      <c r="P5324" t="inlineStr">
        <is>
          <t>East</t>
        </is>
      </c>
      <c r="Q5324" t="inlineStr">
        <is>
          <t>Consumer</t>
        </is>
      </c>
    </row>
    <row r="5325">
      <c r="A5325" s="8" t="n">
        <v>657</v>
      </c>
      <c r="B5325" t="inlineStr">
        <is>
          <t>CA-2016-137239</t>
        </is>
      </c>
      <c r="C5325" s="9" t="n">
        <v>42604</v>
      </c>
      <c r="D5325" s="8" t="n">
        <v>2016</v>
      </c>
      <c r="E5325" s="8" t="n">
        <v>8</v>
      </c>
      <c r="F5325" t="inlineStr">
        <is>
          <t>2016-08</t>
        </is>
      </c>
      <c r="G5325" t="inlineStr">
        <is>
          <t>Office Supplies</t>
        </is>
      </c>
      <c r="H5325" t="inlineStr">
        <is>
          <t>Envelopes</t>
        </is>
      </c>
      <c r="I5325" t="inlineStr">
        <is>
          <t>Airmail Envelopes</t>
        </is>
      </c>
      <c r="J5325" s="8" t="n">
        <v>2</v>
      </c>
      <c r="K5325" s="10" t="n">
        <v>0.2</v>
      </c>
      <c r="L5325" s="11" t="n">
        <v>134.288</v>
      </c>
      <c r="M5325" s="11">
        <f>L5325-N5325</f>
        <v>88.9658</v>
      </c>
      <c r="N5325" s="11" t="n">
        <v>45.3222</v>
      </c>
      <c r="O5325">
        <f>IF(L5325=0,"—",N5325/L5325)</f>
        <v>0.33749999999999997</v>
      </c>
      <c r="P5325" t="inlineStr">
        <is>
          <t>East</t>
        </is>
      </c>
      <c r="Q5325" t="inlineStr">
        <is>
          <t>Consumer</t>
        </is>
      </c>
    </row>
    <row r="5326">
      <c r="A5326" s="8" t="n">
        <v>7736</v>
      </c>
      <c r="B5326" t="inlineStr">
        <is>
          <t>US-2016-106313</t>
        </is>
      </c>
      <c r="C5326" s="9" t="n">
        <v>42604</v>
      </c>
      <c r="D5326" s="8" t="n">
        <v>2016</v>
      </c>
      <c r="E5326" s="8" t="n">
        <v>8</v>
      </c>
      <c r="F5326" t="inlineStr">
        <is>
          <t>2016-08</t>
        </is>
      </c>
      <c r="G5326" t="inlineStr">
        <is>
          <t>Office Supplies</t>
        </is>
      </c>
      <c r="H5326" t="inlineStr">
        <is>
          <t>Paper</t>
        </is>
      </c>
      <c r="I5326" t="inlineStr">
        <is>
          <t>Xerox 202</t>
        </is>
      </c>
      <c r="J5326" s="8" t="n">
        <v>3</v>
      </c>
      <c r="K5326" s="10" t="n">
        <v>0</v>
      </c>
      <c r="L5326" s="11" t="n">
        <v>19.44</v>
      </c>
      <c r="M5326" s="11">
        <f>L5326-N5326</f>
        <v>10.1088</v>
      </c>
      <c r="N5326" s="11" t="n">
        <v>9.331200000000001</v>
      </c>
      <c r="O5326">
        <f>IF(L5326=0,"—",N5326/L5326)</f>
        <v>0.48000000000000004</v>
      </c>
      <c r="P5326" t="inlineStr">
        <is>
          <t>West</t>
        </is>
      </c>
      <c r="Q5326" t="inlineStr">
        <is>
          <t>Corporate</t>
        </is>
      </c>
    </row>
    <row r="5327">
      <c r="A5327" s="8" t="n">
        <v>4107</v>
      </c>
      <c r="B5327" t="inlineStr">
        <is>
          <t>US-2016-148334</t>
        </is>
      </c>
      <c r="C5327" s="9" t="n">
        <v>42604</v>
      </c>
      <c r="D5327" s="8" t="n">
        <v>2016</v>
      </c>
      <c r="E5327" s="8" t="n">
        <v>8</v>
      </c>
      <c r="F5327" t="inlineStr">
        <is>
          <t>2016-08</t>
        </is>
      </c>
      <c r="G5327" t="inlineStr">
        <is>
          <t>Office Supplies</t>
        </is>
      </c>
      <c r="H5327" t="inlineStr">
        <is>
          <t>Binders</t>
        </is>
      </c>
      <c r="I5327" t="inlineStr">
        <is>
          <t>GBC Standard Recycled Report Covers, Clear Plastic Sheets</t>
        </is>
      </c>
      <c r="J5327" s="8" t="n">
        <v>2</v>
      </c>
      <c r="K5327" s="10" t="n">
        <v>0.8</v>
      </c>
      <c r="L5327" s="11" t="n">
        <v>4.312</v>
      </c>
      <c r="M5327" s="11">
        <f>L5327-N5327</f>
        <v>11.211200000000002</v>
      </c>
      <c r="N5327" s="11" t="n">
        <v>-6.8992</v>
      </c>
      <c r="O5327">
        <f>IF(L5327=0,"—",N5327/L5327)</f>
        <v>-1.6</v>
      </c>
      <c r="P5327" t="inlineStr">
        <is>
          <t>Central</t>
        </is>
      </c>
      <c r="Q5327" t="inlineStr">
        <is>
          <t>Consumer</t>
        </is>
      </c>
    </row>
    <row r="5328">
      <c r="A5328" s="8" t="n">
        <v>9023</v>
      </c>
      <c r="B5328" t="inlineStr">
        <is>
          <t>US-2016-141880</t>
        </is>
      </c>
      <c r="C5328" s="9" t="n">
        <v>42604</v>
      </c>
      <c r="D5328" s="8" t="n">
        <v>2016</v>
      </c>
      <c r="E5328" s="8" t="n">
        <v>8</v>
      </c>
      <c r="F5328" t="inlineStr">
        <is>
          <t>2016-08</t>
        </is>
      </c>
      <c r="G5328" t="inlineStr">
        <is>
          <t>Furniture</t>
        </is>
      </c>
      <c r="H5328" t="inlineStr">
        <is>
          <t>Furnishings</t>
        </is>
      </c>
      <c r="I5328" t="inlineStr">
        <is>
          <t>Dana Halogen Swing-Arm Architect Lamp</t>
        </is>
      </c>
      <c r="J5328" s="8" t="n">
        <v>3</v>
      </c>
      <c r="K5328" s="10" t="n">
        <v>0.2</v>
      </c>
      <c r="L5328" s="11" t="n">
        <v>98.328</v>
      </c>
      <c r="M5328" s="11">
        <f>L5328-N5328</f>
        <v>88.4952</v>
      </c>
      <c r="N5328" s="11" t="n">
        <v>9.832800000000001</v>
      </c>
      <c r="O5328">
        <f>IF(L5328=0,"—",N5328/L5328)</f>
        <v>0.1</v>
      </c>
      <c r="P5328" t="inlineStr">
        <is>
          <t>West</t>
        </is>
      </c>
      <c r="Q5328" t="inlineStr">
        <is>
          <t>Home Office</t>
        </is>
      </c>
    </row>
    <row r="5329">
      <c r="A5329" s="8" t="n">
        <v>9617</v>
      </c>
      <c r="B5329" t="inlineStr">
        <is>
          <t>CA-2016-140256</t>
        </is>
      </c>
      <c r="C5329" s="9" t="n">
        <v>42604</v>
      </c>
      <c r="D5329" s="8" t="n">
        <v>2016</v>
      </c>
      <c r="E5329" s="8" t="n">
        <v>8</v>
      </c>
      <c r="F5329" t="inlineStr">
        <is>
          <t>2016-08</t>
        </is>
      </c>
      <c r="G5329" t="inlineStr">
        <is>
          <t>Office Supplies</t>
        </is>
      </c>
      <c r="H5329" t="inlineStr">
        <is>
          <t>Art</t>
        </is>
      </c>
      <c r="I5329" t="inlineStr">
        <is>
          <t>Newell 346</t>
        </is>
      </c>
      <c r="J5329" s="8" t="n">
        <v>2</v>
      </c>
      <c r="K5329" s="10" t="n">
        <v>0</v>
      </c>
      <c r="L5329" s="11" t="n">
        <v>5.76</v>
      </c>
      <c r="M5329" s="11">
        <f>L5329-N5329</f>
        <v>4.0896</v>
      </c>
      <c r="N5329" s="11" t="n">
        <v>1.6704</v>
      </c>
      <c r="O5329">
        <f>IF(L5329=0,"—",N5329/L5329)</f>
        <v>0.29000000000000004</v>
      </c>
      <c r="P5329" t="inlineStr">
        <is>
          <t>West</t>
        </is>
      </c>
      <c r="Q5329" t="inlineStr">
        <is>
          <t>Corporate</t>
        </is>
      </c>
    </row>
    <row r="5330">
      <c r="A5330" s="8" t="n">
        <v>4900</v>
      </c>
      <c r="B5330" t="inlineStr">
        <is>
          <t>CA-2016-130484</t>
        </is>
      </c>
      <c r="C5330" s="9" t="n">
        <v>42604</v>
      </c>
      <c r="D5330" s="8" t="n">
        <v>2016</v>
      </c>
      <c r="E5330" s="8" t="n">
        <v>8</v>
      </c>
      <c r="F5330" t="inlineStr">
        <is>
          <t>2016-08</t>
        </is>
      </c>
      <c r="G5330" t="inlineStr">
        <is>
          <t>Office Supplies</t>
        </is>
      </c>
      <c r="H5330" t="inlineStr">
        <is>
          <t>Binders</t>
        </is>
      </c>
      <c r="I5330" t="inlineStr">
        <is>
          <t>GBC Imprintable Covers</t>
        </is>
      </c>
      <c r="J5330" s="8" t="n">
        <v>8</v>
      </c>
      <c r="K5330" s="10" t="n">
        <v>0.7</v>
      </c>
      <c r="L5330" s="11" t="n">
        <v>26.352</v>
      </c>
      <c r="M5330" s="11">
        <f>L5330-N5330</f>
        <v>44.7984</v>
      </c>
      <c r="N5330" s="11" t="n">
        <v>-18.4464</v>
      </c>
      <c r="O5330">
        <f>IF(L5330=0,"—",N5330/L5330)</f>
        <v>-0.7000000000000001</v>
      </c>
      <c r="P5330" t="inlineStr">
        <is>
          <t>West</t>
        </is>
      </c>
      <c r="Q5330" t="inlineStr">
        <is>
          <t>Consumer</t>
        </is>
      </c>
    </row>
    <row r="5331">
      <c r="A5331" s="8" t="n">
        <v>3118</v>
      </c>
      <c r="B5331" t="inlineStr">
        <is>
          <t>CA-2016-150350</t>
        </is>
      </c>
      <c r="C5331" s="9" t="n">
        <v>42605</v>
      </c>
      <c r="D5331" s="8" t="n">
        <v>2016</v>
      </c>
      <c r="E5331" s="8" t="n">
        <v>8</v>
      </c>
      <c r="F5331" t="inlineStr">
        <is>
          <t>2016-08</t>
        </is>
      </c>
      <c r="G5331" t="inlineStr">
        <is>
          <t>Office Supplies</t>
        </is>
      </c>
      <c r="H5331" t="inlineStr">
        <is>
          <t>Supplies</t>
        </is>
      </c>
      <c r="I5331" t="inlineStr">
        <is>
          <t>Acme Rosewood Handle Letter Opener</t>
        </is>
      </c>
      <c r="J5331" s="8" t="n">
        <v>4</v>
      </c>
      <c r="K5331" s="10" t="n">
        <v>0</v>
      </c>
      <c r="L5331" s="11" t="n">
        <v>15.88</v>
      </c>
      <c r="M5331" s="11">
        <f>L5331-N5331</f>
        <v>15.721200000000001</v>
      </c>
      <c r="N5331" s="11" t="n">
        <v>0.1588</v>
      </c>
      <c r="O5331">
        <f>IF(L5331=0,"—",N5331/L5331)</f>
        <v>0.009999999999999998</v>
      </c>
      <c r="P5331" t="inlineStr">
        <is>
          <t>West</t>
        </is>
      </c>
      <c r="Q5331" t="inlineStr">
        <is>
          <t>Consumer</t>
        </is>
      </c>
    </row>
    <row r="5332">
      <c r="A5332" s="8" t="n">
        <v>3116</v>
      </c>
      <c r="B5332" t="inlineStr">
        <is>
          <t>CA-2016-150350</t>
        </is>
      </c>
      <c r="C5332" s="9" t="n">
        <v>42605</v>
      </c>
      <c r="D5332" s="8" t="n">
        <v>2016</v>
      </c>
      <c r="E5332" s="8" t="n">
        <v>8</v>
      </c>
      <c r="F5332" t="inlineStr">
        <is>
          <t>2016-08</t>
        </is>
      </c>
      <c r="G5332" t="inlineStr">
        <is>
          <t>Furniture</t>
        </is>
      </c>
      <c r="H5332" t="inlineStr">
        <is>
          <t>Chairs</t>
        </is>
      </c>
      <c r="I5332" t="inlineStr">
        <is>
          <t>Office Star Flex Back Scooter Chair with White Frame</t>
        </is>
      </c>
      <c r="J5332" s="8" t="n">
        <v>6</v>
      </c>
      <c r="K5332" s="10" t="n">
        <v>0.2</v>
      </c>
      <c r="L5332" s="11" t="n">
        <v>532.704</v>
      </c>
      <c r="M5332" s="11">
        <f>L5332-N5332</f>
        <v>572.6568</v>
      </c>
      <c r="N5332" s="11" t="n">
        <v>-39.9528</v>
      </c>
      <c r="O5332">
        <f>IF(L5332=0,"—",N5332/L5332)</f>
        <v>-0.07500000000000001</v>
      </c>
      <c r="P5332" t="inlineStr">
        <is>
          <t>West</t>
        </is>
      </c>
      <c r="Q5332" t="inlineStr">
        <is>
          <t>Consumer</t>
        </is>
      </c>
    </row>
    <row r="5333">
      <c r="A5333" s="8" t="n">
        <v>3115</v>
      </c>
      <c r="B5333" t="inlineStr">
        <is>
          <t>CA-2016-150350</t>
        </is>
      </c>
      <c r="C5333" s="9" t="n">
        <v>42605</v>
      </c>
      <c r="D5333" s="8" t="n">
        <v>2016</v>
      </c>
      <c r="E5333" s="8" t="n">
        <v>8</v>
      </c>
      <c r="F5333" t="inlineStr">
        <is>
          <t>2016-08</t>
        </is>
      </c>
      <c r="G5333" t="inlineStr">
        <is>
          <t>Office Supplies</t>
        </is>
      </c>
      <c r="H5333" t="inlineStr">
        <is>
          <t>Paper</t>
        </is>
      </c>
      <c r="I5333" t="inlineStr">
        <is>
          <t>Xerox 1978</t>
        </is>
      </c>
      <c r="J5333" s="8" t="n">
        <v>6</v>
      </c>
      <c r="K5333" s="10" t="n">
        <v>0</v>
      </c>
      <c r="L5333" s="11" t="n">
        <v>34.68</v>
      </c>
      <c r="M5333" s="11">
        <f>L5333-N5333</f>
        <v>17.686799999999998</v>
      </c>
      <c r="N5333" s="11" t="n">
        <v>16.9932</v>
      </c>
      <c r="O5333">
        <f>IF(L5333=0,"—",N5333/L5333)</f>
        <v>0.49000000000000005</v>
      </c>
      <c r="P5333" t="inlineStr">
        <is>
          <t>West</t>
        </is>
      </c>
      <c r="Q5333" t="inlineStr">
        <is>
          <t>Consumer</t>
        </is>
      </c>
    </row>
    <row r="5334">
      <c r="A5334" s="8" t="n">
        <v>3114</v>
      </c>
      <c r="B5334" t="inlineStr">
        <is>
          <t>CA-2016-150350</t>
        </is>
      </c>
      <c r="C5334" s="9" t="n">
        <v>42605</v>
      </c>
      <c r="D5334" s="8" t="n">
        <v>2016</v>
      </c>
      <c r="E5334" s="8" t="n">
        <v>8</v>
      </c>
      <c r="F5334" t="inlineStr">
        <is>
          <t>2016-08</t>
        </is>
      </c>
      <c r="G5334" t="inlineStr">
        <is>
          <t>Office Supplies</t>
        </is>
      </c>
      <c r="H5334" t="inlineStr">
        <is>
          <t>Envelopes</t>
        </is>
      </c>
      <c r="I5334" t="inlineStr">
        <is>
          <t>Tyvek  Top-Opening Peel &amp; Seel Envelopes, Plain White</t>
        </is>
      </c>
      <c r="J5334" s="8" t="n">
        <v>5</v>
      </c>
      <c r="K5334" s="10" t="n">
        <v>0</v>
      </c>
      <c r="L5334" s="11" t="n">
        <v>135.9</v>
      </c>
      <c r="M5334" s="11">
        <f>L5334-N5334</f>
        <v>72.02700000000002</v>
      </c>
      <c r="N5334" s="11" t="n">
        <v>63.873</v>
      </c>
      <c r="O5334">
        <f>IF(L5334=0,"—",N5334/L5334)</f>
        <v>0.47</v>
      </c>
      <c r="P5334" t="inlineStr">
        <is>
          <t>West</t>
        </is>
      </c>
      <c r="Q5334" t="inlineStr">
        <is>
          <t>Consumer</t>
        </is>
      </c>
    </row>
    <row r="5335">
      <c r="A5335" s="8" t="n">
        <v>7989</v>
      </c>
      <c r="B5335" t="inlineStr">
        <is>
          <t>US-2016-117793</t>
        </is>
      </c>
      <c r="C5335" s="9" t="n">
        <v>42605</v>
      </c>
      <c r="D5335" s="8" t="n">
        <v>2016</v>
      </c>
      <c r="E5335" s="8" t="n">
        <v>8</v>
      </c>
      <c r="F5335" t="inlineStr">
        <is>
          <t>2016-08</t>
        </is>
      </c>
      <c r="G5335" t="inlineStr">
        <is>
          <t>Office Supplies</t>
        </is>
      </c>
      <c r="H5335" t="inlineStr">
        <is>
          <t>Labels</t>
        </is>
      </c>
      <c r="I5335" t="inlineStr">
        <is>
          <t>Avery 515</t>
        </is>
      </c>
      <c r="J5335" s="8" t="n">
        <v>3</v>
      </c>
      <c r="K5335" s="10" t="n">
        <v>0</v>
      </c>
      <c r="L5335" s="11" t="n">
        <v>37.59</v>
      </c>
      <c r="M5335" s="11">
        <f>L5335-N5335</f>
        <v>19.922700000000003</v>
      </c>
      <c r="N5335" s="11" t="n">
        <v>17.6673</v>
      </c>
      <c r="O5335">
        <f>IF(L5335=0,"—",N5335/L5335)</f>
        <v>0.47</v>
      </c>
      <c r="P5335" t="inlineStr">
        <is>
          <t>Central</t>
        </is>
      </c>
      <c r="Q5335" t="inlineStr">
        <is>
          <t>Home Office</t>
        </is>
      </c>
    </row>
    <row r="5336">
      <c r="A5336" s="8" t="n">
        <v>3117</v>
      </c>
      <c r="B5336" t="inlineStr">
        <is>
          <t>CA-2016-150350</t>
        </is>
      </c>
      <c r="C5336" s="9" t="n">
        <v>42605</v>
      </c>
      <c r="D5336" s="8" t="n">
        <v>2016</v>
      </c>
      <c r="E5336" s="8" t="n">
        <v>8</v>
      </c>
      <c r="F5336" t="inlineStr">
        <is>
          <t>2016-08</t>
        </is>
      </c>
      <c r="G5336" t="inlineStr">
        <is>
          <t>Office Supplies</t>
        </is>
      </c>
      <c r="H5336" t="inlineStr">
        <is>
          <t>Appliances</t>
        </is>
      </c>
      <c r="I5336" t="inlineStr">
        <is>
          <t>Acco Six-Outlet Power Strip, 4' Cord Length</t>
        </is>
      </c>
      <c r="J5336" s="8" t="n">
        <v>5</v>
      </c>
      <c r="K5336" s="10" t="n">
        <v>0</v>
      </c>
      <c r="L5336" s="11" t="n">
        <v>43.1</v>
      </c>
      <c r="M5336" s="11">
        <f>L5336-N5336</f>
        <v>31.894000000000002</v>
      </c>
      <c r="N5336" s="11" t="n">
        <v>11.206</v>
      </c>
      <c r="O5336">
        <f>IF(L5336=0,"—",N5336/L5336)</f>
        <v>0.25999999999999995</v>
      </c>
      <c r="P5336" t="inlineStr">
        <is>
          <t>West</t>
        </is>
      </c>
      <c r="Q5336" t="inlineStr">
        <is>
          <t>Consumer</t>
        </is>
      </c>
    </row>
    <row r="5337">
      <c r="A5337" s="8" t="n">
        <v>7991</v>
      </c>
      <c r="B5337" t="inlineStr">
        <is>
          <t>US-2016-117793</t>
        </is>
      </c>
      <c r="C5337" s="9" t="n">
        <v>42605</v>
      </c>
      <c r="D5337" s="8" t="n">
        <v>2016</v>
      </c>
      <c r="E5337" s="8" t="n">
        <v>8</v>
      </c>
      <c r="F5337" t="inlineStr">
        <is>
          <t>2016-08</t>
        </is>
      </c>
      <c r="G5337" t="inlineStr">
        <is>
          <t>Technology</t>
        </is>
      </c>
      <c r="H5337" t="inlineStr">
        <is>
          <t>Accessories</t>
        </is>
      </c>
      <c r="I5337" t="inlineStr">
        <is>
          <t>Maxell 4.7GB DVD+R 5/Pack</t>
        </is>
      </c>
      <c r="J5337" s="8" t="n">
        <v>2</v>
      </c>
      <c r="K5337" s="10" t="n">
        <v>0</v>
      </c>
      <c r="L5337" s="11" t="n">
        <v>1.98</v>
      </c>
      <c r="M5337" s="11">
        <f>L5337-N5337</f>
        <v>1.089</v>
      </c>
      <c r="N5337" s="11" t="n">
        <v>0.891</v>
      </c>
      <c r="O5337">
        <f>IF(L5337=0,"—",N5337/L5337)</f>
        <v>0.45</v>
      </c>
      <c r="P5337" t="inlineStr">
        <is>
          <t>Central</t>
        </is>
      </c>
      <c r="Q5337" t="inlineStr">
        <is>
          <t>Home Office</t>
        </is>
      </c>
    </row>
    <row r="5338">
      <c r="A5338" s="8" t="n">
        <v>7988</v>
      </c>
      <c r="B5338" t="inlineStr">
        <is>
          <t>US-2016-117793</t>
        </is>
      </c>
      <c r="C5338" s="9" t="n">
        <v>42605</v>
      </c>
      <c r="D5338" s="8" t="n">
        <v>2016</v>
      </c>
      <c r="E5338" s="8" t="n">
        <v>8</v>
      </c>
      <c r="F5338" t="inlineStr">
        <is>
          <t>2016-08</t>
        </is>
      </c>
      <c r="G5338" t="inlineStr">
        <is>
          <t>Office Supplies</t>
        </is>
      </c>
      <c r="H5338" t="inlineStr">
        <is>
          <t>Labels</t>
        </is>
      </c>
      <c r="I5338" t="inlineStr">
        <is>
          <t>Permanent Self-Adhesive File Folder Labels for Typewriters, 1 1/8 x 3 1/2, White</t>
        </is>
      </c>
      <c r="J5338" s="8" t="n">
        <v>4</v>
      </c>
      <c r="K5338" s="10" t="n">
        <v>0</v>
      </c>
      <c r="L5338" s="11" t="n">
        <v>25.2</v>
      </c>
      <c r="M5338" s="11">
        <f>L5338-N5338</f>
        <v>13.607999999999999</v>
      </c>
      <c r="N5338" s="11" t="n">
        <v>11.592</v>
      </c>
      <c r="O5338">
        <f>IF(L5338=0,"—",N5338/L5338)</f>
        <v>0.46</v>
      </c>
      <c r="P5338" t="inlineStr">
        <is>
          <t>Central</t>
        </is>
      </c>
      <c r="Q5338" t="inlineStr">
        <is>
          <t>Home Office</t>
        </is>
      </c>
    </row>
    <row r="5339">
      <c r="A5339" s="8" t="n">
        <v>7990</v>
      </c>
      <c r="B5339" t="inlineStr">
        <is>
          <t>US-2016-117793</t>
        </is>
      </c>
      <c r="C5339" s="9" t="n">
        <v>42605</v>
      </c>
      <c r="D5339" s="8" t="n">
        <v>2016</v>
      </c>
      <c r="E5339" s="8" t="n">
        <v>8</v>
      </c>
      <c r="F5339" t="inlineStr">
        <is>
          <t>2016-08</t>
        </is>
      </c>
      <c r="G5339" t="inlineStr">
        <is>
          <t>Office Supplies</t>
        </is>
      </c>
      <c r="H5339" t="inlineStr">
        <is>
          <t>Storage</t>
        </is>
      </c>
      <c r="I5339" t="inlineStr">
        <is>
          <t>Pizazz Global Quick File</t>
        </is>
      </c>
      <c r="J5339" s="8" t="n">
        <v>1</v>
      </c>
      <c r="K5339" s="10" t="n">
        <v>0</v>
      </c>
      <c r="L5339" s="11" t="n">
        <v>14.97</v>
      </c>
      <c r="M5339" s="11">
        <f>L5339-N5339</f>
        <v>10.778400000000001</v>
      </c>
      <c r="N5339" s="11" t="n">
        <v>4.1916</v>
      </c>
      <c r="O5339">
        <f>IF(L5339=0,"—",N5339/L5339)</f>
        <v>0.28</v>
      </c>
      <c r="P5339" t="inlineStr">
        <is>
          <t>Central</t>
        </is>
      </c>
      <c r="Q5339" t="inlineStr">
        <is>
          <t>Home Office</t>
        </is>
      </c>
    </row>
    <row r="5340">
      <c r="A5340" s="8" t="n">
        <v>3113</v>
      </c>
      <c r="B5340" t="inlineStr">
        <is>
          <t>CA-2016-150350</t>
        </is>
      </c>
      <c r="C5340" s="9" t="n">
        <v>42605</v>
      </c>
      <c r="D5340" s="8" t="n">
        <v>2016</v>
      </c>
      <c r="E5340" s="8" t="n">
        <v>8</v>
      </c>
      <c r="F5340" t="inlineStr">
        <is>
          <t>2016-08</t>
        </is>
      </c>
      <c r="G5340" t="inlineStr">
        <is>
          <t>Technology</t>
        </is>
      </c>
      <c r="H5340" t="inlineStr">
        <is>
          <t>Machines</t>
        </is>
      </c>
      <c r="I5340" t="inlineStr">
        <is>
          <t>Okidata C331dn Printer</t>
        </is>
      </c>
      <c r="J5340" s="8" t="n">
        <v>3</v>
      </c>
      <c r="K5340" s="10" t="n">
        <v>0.2</v>
      </c>
      <c r="L5340" s="11" t="n">
        <v>837.6</v>
      </c>
      <c r="M5340" s="11">
        <f>L5340-N5340</f>
        <v>774.78</v>
      </c>
      <c r="N5340" s="11" t="n">
        <v>62.82</v>
      </c>
      <c r="O5340">
        <f>IF(L5340=0,"—",N5340/L5340)</f>
        <v>0.075</v>
      </c>
      <c r="P5340" t="inlineStr">
        <is>
          <t>West</t>
        </is>
      </c>
      <c r="Q5340" t="inlineStr">
        <is>
          <t>Consumer</t>
        </is>
      </c>
    </row>
    <row r="5341">
      <c r="A5341" s="8" t="n">
        <v>3019</v>
      </c>
      <c r="B5341" t="inlineStr">
        <is>
          <t>US-2016-160528</t>
        </is>
      </c>
      <c r="C5341" s="9" t="n">
        <v>42605</v>
      </c>
      <c r="D5341" s="8" t="n">
        <v>2016</v>
      </c>
      <c r="E5341" s="8" t="n">
        <v>8</v>
      </c>
      <c r="F5341" t="inlineStr">
        <is>
          <t>2016-08</t>
        </is>
      </c>
      <c r="G5341" t="inlineStr">
        <is>
          <t>Technology</t>
        </is>
      </c>
      <c r="H5341" t="inlineStr">
        <is>
          <t>Accessories</t>
        </is>
      </c>
      <c r="I5341" t="inlineStr">
        <is>
          <t>WD My Passport Ultra 2TB Portable External Hard Drive</t>
        </is>
      </c>
      <c r="J5341" s="8" t="n">
        <v>7</v>
      </c>
      <c r="K5341" s="10" t="n">
        <v>0.2</v>
      </c>
      <c r="L5341" s="11" t="n">
        <v>666.4</v>
      </c>
      <c r="M5341" s="11">
        <f>L5341-N5341</f>
        <v>699.72</v>
      </c>
      <c r="N5341" s="11" t="n">
        <v>-33.32</v>
      </c>
      <c r="O5341">
        <f>IF(L5341=0,"—",N5341/L5341)</f>
        <v>-0.05</v>
      </c>
      <c r="P5341" t="inlineStr">
        <is>
          <t>Central</t>
        </is>
      </c>
      <c r="Q5341" t="inlineStr">
        <is>
          <t>Home Office</t>
        </is>
      </c>
    </row>
    <row r="5342">
      <c r="A5342" s="8" t="n">
        <v>3018</v>
      </c>
      <c r="B5342" t="inlineStr">
        <is>
          <t>US-2016-160528</t>
        </is>
      </c>
      <c r="C5342" s="9" t="n">
        <v>42605</v>
      </c>
      <c r="D5342" s="8" t="n">
        <v>2016</v>
      </c>
      <c r="E5342" s="8" t="n">
        <v>8</v>
      </c>
      <c r="F5342" t="inlineStr">
        <is>
          <t>2016-08</t>
        </is>
      </c>
      <c r="G5342" t="inlineStr">
        <is>
          <t>Furniture</t>
        </is>
      </c>
      <c r="H5342" t="inlineStr">
        <is>
          <t>Furnishings</t>
        </is>
      </c>
      <c r="I5342" t="inlineStr">
        <is>
          <t>Flat Face Poster Frame</t>
        </is>
      </c>
      <c r="J5342" s="8" t="n">
        <v>3</v>
      </c>
      <c r="K5342" s="10" t="n">
        <v>0.6</v>
      </c>
      <c r="L5342" s="11" t="n">
        <v>22.608</v>
      </c>
      <c r="M5342" s="11">
        <f>L5342-N5342</f>
        <v>32.7816</v>
      </c>
      <c r="N5342" s="11" t="n">
        <v>-10.1736</v>
      </c>
      <c r="O5342">
        <f>IF(L5342=0,"—",N5342/L5342)</f>
        <v>-0.45</v>
      </c>
      <c r="P5342" t="inlineStr">
        <is>
          <t>Central</t>
        </is>
      </c>
      <c r="Q5342" t="inlineStr">
        <is>
          <t>Home Office</t>
        </is>
      </c>
    </row>
    <row r="5343">
      <c r="A5343" s="8" t="n">
        <v>3017</v>
      </c>
      <c r="B5343" t="inlineStr">
        <is>
          <t>US-2016-160528</t>
        </is>
      </c>
      <c r="C5343" s="9" t="n">
        <v>42605</v>
      </c>
      <c r="D5343" s="8" t="n">
        <v>2016</v>
      </c>
      <c r="E5343" s="8" t="n">
        <v>8</v>
      </c>
      <c r="F5343" t="inlineStr">
        <is>
          <t>2016-08</t>
        </is>
      </c>
      <c r="G5343" t="inlineStr">
        <is>
          <t>Office Supplies</t>
        </is>
      </c>
      <c r="H5343" t="inlineStr">
        <is>
          <t>Storage</t>
        </is>
      </c>
      <c r="I5343" t="inlineStr">
        <is>
          <t>SAFCO Boltless Steel Shelving</t>
        </is>
      </c>
      <c r="J5343" s="8" t="n">
        <v>8</v>
      </c>
      <c r="K5343" s="10" t="n">
        <v>0.2</v>
      </c>
      <c r="L5343" s="11" t="n">
        <v>727.296</v>
      </c>
      <c r="M5343" s="11">
        <f>L5343-N5343</f>
        <v>900.0288</v>
      </c>
      <c r="N5343" s="11" t="n">
        <v>-172.7328</v>
      </c>
      <c r="O5343">
        <f>IF(L5343=0,"—",N5343/L5343)</f>
        <v>-0.2375</v>
      </c>
      <c r="P5343" t="inlineStr">
        <is>
          <t>Central</t>
        </is>
      </c>
      <c r="Q5343" t="inlineStr">
        <is>
          <t>Home Office</t>
        </is>
      </c>
    </row>
    <row r="5344">
      <c r="A5344" s="8" t="n">
        <v>5615</v>
      </c>
      <c r="B5344" t="inlineStr">
        <is>
          <t>CA-2016-158001</t>
        </is>
      </c>
      <c r="C5344" s="9" t="n">
        <v>42605</v>
      </c>
      <c r="D5344" s="8" t="n">
        <v>2016</v>
      </c>
      <c r="E5344" s="8" t="n">
        <v>8</v>
      </c>
      <c r="F5344" t="inlineStr">
        <is>
          <t>2016-08</t>
        </is>
      </c>
      <c r="G5344" t="inlineStr">
        <is>
          <t>Office Supplies</t>
        </is>
      </c>
      <c r="H5344" t="inlineStr">
        <is>
          <t>Art</t>
        </is>
      </c>
      <c r="I5344" t="inlineStr">
        <is>
          <t>Dixon Prang Watercolor Pencils, 10-Color Set with Brush</t>
        </is>
      </c>
      <c r="J5344" s="8" t="n">
        <v>5</v>
      </c>
      <c r="K5344" s="10" t="n">
        <v>0</v>
      </c>
      <c r="L5344" s="11" t="n">
        <v>21.3</v>
      </c>
      <c r="M5344" s="11">
        <f>L5344-N5344</f>
        <v>12.567</v>
      </c>
      <c r="N5344" s="11" t="n">
        <v>8.733000000000001</v>
      </c>
      <c r="O5344">
        <f>IF(L5344=0,"—",N5344/L5344)</f>
        <v>0.41000000000000003</v>
      </c>
      <c r="P5344" t="inlineStr">
        <is>
          <t>East</t>
        </is>
      </c>
      <c r="Q5344" t="inlineStr">
        <is>
          <t>Corporate</t>
        </is>
      </c>
    </row>
    <row r="5345">
      <c r="A5345" s="8" t="n">
        <v>5616</v>
      </c>
      <c r="B5345" t="inlineStr">
        <is>
          <t>CA-2016-158001</t>
        </is>
      </c>
      <c r="C5345" s="9" t="n">
        <v>42605</v>
      </c>
      <c r="D5345" s="8" t="n">
        <v>2016</v>
      </c>
      <c r="E5345" s="8" t="n">
        <v>8</v>
      </c>
      <c r="F5345" t="inlineStr">
        <is>
          <t>2016-08</t>
        </is>
      </c>
      <c r="G5345" t="inlineStr">
        <is>
          <t>Office Supplies</t>
        </is>
      </c>
      <c r="H5345" t="inlineStr">
        <is>
          <t>Appliances</t>
        </is>
      </c>
      <c r="I5345" t="inlineStr">
        <is>
          <t>1.7 Cubic Foot Compact "Cube" Office Refrigerators</t>
        </is>
      </c>
      <c r="J5345" s="8" t="n">
        <v>5</v>
      </c>
      <c r="K5345" s="10" t="n">
        <v>0</v>
      </c>
      <c r="L5345" s="11" t="n">
        <v>1040.8</v>
      </c>
      <c r="M5345" s="11">
        <f>L5345-N5345</f>
        <v>759.7839999999999</v>
      </c>
      <c r="N5345" s="11" t="n">
        <v>281.016</v>
      </c>
      <c r="O5345">
        <f>IF(L5345=0,"—",N5345/L5345)</f>
        <v>0.27</v>
      </c>
      <c r="P5345" t="inlineStr">
        <is>
          <t>East</t>
        </is>
      </c>
      <c r="Q5345" t="inlineStr">
        <is>
          <t>Corporate</t>
        </is>
      </c>
    </row>
    <row r="5346">
      <c r="A5346" s="8" t="n">
        <v>5617</v>
      </c>
      <c r="B5346" t="inlineStr">
        <is>
          <t>CA-2016-158001</t>
        </is>
      </c>
      <c r="C5346" s="9" t="n">
        <v>42605</v>
      </c>
      <c r="D5346" s="8" t="n">
        <v>2016</v>
      </c>
      <c r="E5346" s="8" t="n">
        <v>8</v>
      </c>
      <c r="F5346" t="inlineStr">
        <is>
          <t>2016-08</t>
        </is>
      </c>
      <c r="G5346" t="inlineStr">
        <is>
          <t>Office Supplies</t>
        </is>
      </c>
      <c r="H5346" t="inlineStr">
        <is>
          <t>Art</t>
        </is>
      </c>
      <c r="I5346" t="inlineStr">
        <is>
          <t>Newell 331</t>
        </is>
      </c>
      <c r="J5346" s="8" t="n">
        <v>6</v>
      </c>
      <c r="K5346" s="10" t="n">
        <v>0</v>
      </c>
      <c r="L5346" s="11" t="n">
        <v>29.34</v>
      </c>
      <c r="M5346" s="11">
        <f>L5346-N5346</f>
        <v>21.4182</v>
      </c>
      <c r="N5346" s="11" t="n">
        <v>7.9218</v>
      </c>
      <c r="O5346">
        <f>IF(L5346=0,"—",N5346/L5346)</f>
        <v>0.27</v>
      </c>
      <c r="P5346" t="inlineStr">
        <is>
          <t>East</t>
        </is>
      </c>
      <c r="Q5346" t="inlineStr">
        <is>
          <t>Corporate</t>
        </is>
      </c>
    </row>
    <row r="5347">
      <c r="A5347" s="8" t="n">
        <v>7705</v>
      </c>
      <c r="B5347" t="inlineStr">
        <is>
          <t>CA-2016-114601</t>
        </is>
      </c>
      <c r="C5347" s="9" t="n">
        <v>42608</v>
      </c>
      <c r="D5347" s="8" t="n">
        <v>2016</v>
      </c>
      <c r="E5347" s="8" t="n">
        <v>8</v>
      </c>
      <c r="F5347" t="inlineStr">
        <is>
          <t>2016-08</t>
        </is>
      </c>
      <c r="G5347" t="inlineStr">
        <is>
          <t>Furniture</t>
        </is>
      </c>
      <c r="H5347" t="inlineStr">
        <is>
          <t>Tables</t>
        </is>
      </c>
      <c r="I5347" t="inlineStr">
        <is>
          <t>Hon 4060 Series Tables</t>
        </is>
      </c>
      <c r="J5347" s="8" t="n">
        <v>4</v>
      </c>
      <c r="K5347" s="10" t="n">
        <v>0</v>
      </c>
      <c r="L5347" s="11" t="n">
        <v>447.84</v>
      </c>
      <c r="M5347" s="11">
        <f>L5347-N5347</f>
        <v>349.3152</v>
      </c>
      <c r="N5347" s="11" t="n">
        <v>98.5248</v>
      </c>
      <c r="O5347">
        <f>IF(L5347=0,"—",N5347/L5347)</f>
        <v>0.22</v>
      </c>
      <c r="P5347" t="inlineStr">
        <is>
          <t>Central</t>
        </is>
      </c>
      <c r="Q5347" t="inlineStr">
        <is>
          <t>Consumer</t>
        </is>
      </c>
    </row>
    <row r="5348">
      <c r="A5348" s="8" t="n">
        <v>7704</v>
      </c>
      <c r="B5348" t="inlineStr">
        <is>
          <t>CA-2016-114601</t>
        </is>
      </c>
      <c r="C5348" s="9" t="n">
        <v>42608</v>
      </c>
      <c r="D5348" s="8" t="n">
        <v>2016</v>
      </c>
      <c r="E5348" s="8" t="n">
        <v>8</v>
      </c>
      <c r="F5348" t="inlineStr">
        <is>
          <t>2016-08</t>
        </is>
      </c>
      <c r="G5348" t="inlineStr">
        <is>
          <t>Technology</t>
        </is>
      </c>
      <c r="H5348" t="inlineStr">
        <is>
          <t>Phones</t>
        </is>
      </c>
      <c r="I5348" t="inlineStr">
        <is>
          <t>ClearSounds CSC500 Amplified Spirit Phone Corded phone</t>
        </is>
      </c>
      <c r="J5348" s="8" t="n">
        <v>3</v>
      </c>
      <c r="K5348" s="10" t="n">
        <v>0</v>
      </c>
      <c r="L5348" s="11" t="n">
        <v>209.97</v>
      </c>
      <c r="M5348" s="11">
        <f>L5348-N5348</f>
        <v>151.1784</v>
      </c>
      <c r="N5348" s="11" t="n">
        <v>58.7916</v>
      </c>
      <c r="O5348">
        <f>IF(L5348=0,"—",N5348/L5348)</f>
        <v>0.28</v>
      </c>
      <c r="P5348" t="inlineStr">
        <is>
          <t>Central</t>
        </is>
      </c>
      <c r="Q5348" t="inlineStr">
        <is>
          <t>Consumer</t>
        </is>
      </c>
    </row>
    <row r="5349">
      <c r="A5349" s="8" t="n">
        <v>7706</v>
      </c>
      <c r="B5349" t="inlineStr">
        <is>
          <t>CA-2016-114601</t>
        </is>
      </c>
      <c r="C5349" s="9" t="n">
        <v>42608</v>
      </c>
      <c r="D5349" s="8" t="n">
        <v>2016</v>
      </c>
      <c r="E5349" s="8" t="n">
        <v>8</v>
      </c>
      <c r="F5349" t="inlineStr">
        <is>
          <t>2016-08</t>
        </is>
      </c>
      <c r="G5349" t="inlineStr">
        <is>
          <t>Technology</t>
        </is>
      </c>
      <c r="H5349" t="inlineStr">
        <is>
          <t>Accessories</t>
        </is>
      </c>
      <c r="I5349" t="inlineStr">
        <is>
          <t>NETGEAR AC1750 Dual Band Gigabit Smart WiFi Router</t>
        </is>
      </c>
      <c r="J5349" s="8" t="n">
        <v>3</v>
      </c>
      <c r="K5349" s="10" t="n">
        <v>0</v>
      </c>
      <c r="L5349" s="11" t="n">
        <v>479.97</v>
      </c>
      <c r="M5349" s="11">
        <f>L5349-N5349</f>
        <v>316.78020000000004</v>
      </c>
      <c r="N5349" s="11" t="n">
        <v>163.1898</v>
      </c>
      <c r="O5349">
        <f>IF(L5349=0,"—",N5349/L5349)</f>
        <v>0.33999999999999997</v>
      </c>
      <c r="P5349" t="inlineStr">
        <is>
          <t>Central</t>
        </is>
      </c>
      <c r="Q5349" t="inlineStr">
        <is>
          <t>Consumer</t>
        </is>
      </c>
    </row>
    <row r="5350">
      <c r="A5350" s="8" t="n">
        <v>7707</v>
      </c>
      <c r="B5350" t="inlineStr">
        <is>
          <t>CA-2016-114601</t>
        </is>
      </c>
      <c r="C5350" s="9" t="n">
        <v>42608</v>
      </c>
      <c r="D5350" s="8" t="n">
        <v>2016</v>
      </c>
      <c r="E5350" s="8" t="n">
        <v>8</v>
      </c>
      <c r="F5350" t="inlineStr">
        <is>
          <t>2016-08</t>
        </is>
      </c>
      <c r="G5350" t="inlineStr">
        <is>
          <t>Office Supplies</t>
        </is>
      </c>
      <c r="H5350" t="inlineStr">
        <is>
          <t>Art</t>
        </is>
      </c>
      <c r="I5350" t="inlineStr">
        <is>
          <t>Newell 335</t>
        </is>
      </c>
      <c r="J5350" s="8" t="n">
        <v>3</v>
      </c>
      <c r="K5350" s="10" t="n">
        <v>0</v>
      </c>
      <c r="L5350" s="11" t="n">
        <v>8.640000000000001</v>
      </c>
      <c r="M5350" s="11">
        <f>L5350-N5350</f>
        <v>6.134400000000001</v>
      </c>
      <c r="N5350" s="11" t="n">
        <v>2.5056</v>
      </c>
      <c r="O5350">
        <f>IF(L5350=0,"—",N5350/L5350)</f>
        <v>0.29</v>
      </c>
      <c r="P5350" t="inlineStr">
        <is>
          <t>Central</t>
        </is>
      </c>
      <c r="Q5350" t="inlineStr">
        <is>
          <t>Consumer</t>
        </is>
      </c>
    </row>
    <row r="5351">
      <c r="A5351" s="8" t="n">
        <v>7703</v>
      </c>
      <c r="B5351" t="inlineStr">
        <is>
          <t>CA-2016-114601</t>
        </is>
      </c>
      <c r="C5351" s="9" t="n">
        <v>42608</v>
      </c>
      <c r="D5351" s="8" t="n">
        <v>2016</v>
      </c>
      <c r="E5351" s="8" t="n">
        <v>8</v>
      </c>
      <c r="F5351" t="inlineStr">
        <is>
          <t>2016-08</t>
        </is>
      </c>
      <c r="G5351" t="inlineStr">
        <is>
          <t>Office Supplies</t>
        </is>
      </c>
      <c r="H5351" t="inlineStr">
        <is>
          <t>Paper</t>
        </is>
      </c>
      <c r="I5351" t="inlineStr">
        <is>
          <t>Xerox 1950</t>
        </is>
      </c>
      <c r="J5351" s="8" t="n">
        <v>2</v>
      </c>
      <c r="K5351" s="10" t="n">
        <v>0</v>
      </c>
      <c r="L5351" s="11" t="n">
        <v>11.56</v>
      </c>
      <c r="M5351" s="11">
        <f>L5351-N5351</f>
        <v>5.895600000000001</v>
      </c>
      <c r="N5351" s="11" t="n">
        <v>5.6644</v>
      </c>
      <c r="O5351">
        <f>IF(L5351=0,"—",N5351/L5351)</f>
        <v>0.48999999999999994</v>
      </c>
      <c r="P5351" t="inlineStr">
        <is>
          <t>Central</t>
        </is>
      </c>
      <c r="Q5351" t="inlineStr">
        <is>
          <t>Consumer</t>
        </is>
      </c>
    </row>
    <row r="5352">
      <c r="A5352" s="8" t="n">
        <v>9586</v>
      </c>
      <c r="B5352" t="inlineStr">
        <is>
          <t>CA-2016-160598</t>
        </is>
      </c>
      <c r="C5352" s="9" t="n">
        <v>42608</v>
      </c>
      <c r="D5352" s="8" t="n">
        <v>2016</v>
      </c>
      <c r="E5352" s="8" t="n">
        <v>8</v>
      </c>
      <c r="F5352" t="inlineStr">
        <is>
          <t>2016-08</t>
        </is>
      </c>
      <c r="G5352" t="inlineStr">
        <is>
          <t>Office Supplies</t>
        </is>
      </c>
      <c r="H5352" t="inlineStr">
        <is>
          <t>Paper</t>
        </is>
      </c>
      <c r="I5352" t="inlineStr">
        <is>
          <t>Xerox 1944</t>
        </is>
      </c>
      <c r="J5352" s="8" t="n">
        <v>1</v>
      </c>
      <c r="K5352" s="10" t="n">
        <v>0.2</v>
      </c>
      <c r="L5352" s="11" t="n">
        <v>31.008</v>
      </c>
      <c r="M5352" s="11">
        <f>L5352-N5352</f>
        <v>19.7676</v>
      </c>
      <c r="N5352" s="11" t="n">
        <v>11.2404</v>
      </c>
      <c r="O5352">
        <f>IF(L5352=0,"—",N5352/L5352)</f>
        <v>0.3625</v>
      </c>
      <c r="P5352" t="inlineStr">
        <is>
          <t>South</t>
        </is>
      </c>
      <c r="Q5352" t="inlineStr">
        <is>
          <t>Corporate</t>
        </is>
      </c>
    </row>
    <row r="5353">
      <c r="A5353" s="8" t="n">
        <v>993</v>
      </c>
      <c r="B5353" t="inlineStr">
        <is>
          <t>CA-2016-105585</t>
        </is>
      </c>
      <c r="C5353" s="9" t="n">
        <v>42608</v>
      </c>
      <c r="D5353" s="8" t="n">
        <v>2016</v>
      </c>
      <c r="E5353" s="8" t="n">
        <v>8</v>
      </c>
      <c r="F5353" t="inlineStr">
        <is>
          <t>2016-08</t>
        </is>
      </c>
      <c r="G5353" t="inlineStr">
        <is>
          <t>Office Supplies</t>
        </is>
      </c>
      <c r="H5353" t="inlineStr">
        <is>
          <t>Fasteners</t>
        </is>
      </c>
      <c r="I5353" t="inlineStr">
        <is>
          <t>Advantus SlideClip Paper Clips</t>
        </is>
      </c>
      <c r="J5353" s="8" t="n">
        <v>3</v>
      </c>
      <c r="K5353" s="10" t="n">
        <v>0</v>
      </c>
      <c r="L5353" s="11" t="n">
        <v>10.23</v>
      </c>
      <c r="M5353" s="11">
        <f>L5353-N5353</f>
        <v>5.3196</v>
      </c>
      <c r="N5353" s="11" t="n">
        <v>4.9104</v>
      </c>
      <c r="O5353">
        <f>IF(L5353=0,"—",N5353/L5353)</f>
        <v>0.48</v>
      </c>
      <c r="P5353" t="inlineStr">
        <is>
          <t>West</t>
        </is>
      </c>
      <c r="Q5353" t="inlineStr">
        <is>
          <t>Consumer</t>
        </is>
      </c>
    </row>
    <row r="5354">
      <c r="A5354" s="8" t="n">
        <v>994</v>
      </c>
      <c r="B5354" t="inlineStr">
        <is>
          <t>CA-2016-105585</t>
        </is>
      </c>
      <c r="C5354" s="9" t="n">
        <v>42608</v>
      </c>
      <c r="D5354" s="8" t="n">
        <v>2016</v>
      </c>
      <c r="E5354" s="8" t="n">
        <v>8</v>
      </c>
      <c r="F5354" t="inlineStr">
        <is>
          <t>2016-08</t>
        </is>
      </c>
      <c r="G5354" t="inlineStr">
        <is>
          <t>Office Supplies</t>
        </is>
      </c>
      <c r="H5354" t="inlineStr">
        <is>
          <t>Paper</t>
        </is>
      </c>
      <c r="I5354" t="inlineStr">
        <is>
          <t>Xerox 1979</t>
        </is>
      </c>
      <c r="J5354" s="8" t="n">
        <v>5</v>
      </c>
      <c r="K5354" s="10" t="n">
        <v>0</v>
      </c>
      <c r="L5354" s="11" t="n">
        <v>154.9</v>
      </c>
      <c r="M5354" s="11">
        <f>L5354-N5354</f>
        <v>85.19500000000001</v>
      </c>
      <c r="N5354" s="11" t="n">
        <v>69.705</v>
      </c>
      <c r="O5354">
        <f>IF(L5354=0,"—",N5354/L5354)</f>
        <v>0.44999999999999996</v>
      </c>
      <c r="P5354" t="inlineStr">
        <is>
          <t>West</t>
        </is>
      </c>
      <c r="Q5354" t="inlineStr">
        <is>
          <t>Consumer</t>
        </is>
      </c>
    </row>
    <row r="5355">
      <c r="A5355" s="8" t="n">
        <v>1463</v>
      </c>
      <c r="B5355" t="inlineStr">
        <is>
          <t>CA-2016-152289</t>
        </is>
      </c>
      <c r="C5355" s="9" t="n">
        <v>42608</v>
      </c>
      <c r="D5355" s="8" t="n">
        <v>2016</v>
      </c>
      <c r="E5355" s="8" t="n">
        <v>8</v>
      </c>
      <c r="F5355" t="inlineStr">
        <is>
          <t>2016-08</t>
        </is>
      </c>
      <c r="G5355" t="inlineStr">
        <is>
          <t>Technology</t>
        </is>
      </c>
      <c r="H5355" t="inlineStr">
        <is>
          <t>Accessories</t>
        </is>
      </c>
      <c r="I5355" t="inlineStr">
        <is>
          <t>Logitech G700s Rechargeable Gaming Mouse</t>
        </is>
      </c>
      <c r="J5355" s="8" t="n">
        <v>2</v>
      </c>
      <c r="K5355" s="10" t="n">
        <v>0.2</v>
      </c>
      <c r="L5355" s="11" t="n">
        <v>159.984</v>
      </c>
      <c r="M5355" s="11">
        <f>L5355-N5355</f>
        <v>115.98840000000001</v>
      </c>
      <c r="N5355" s="11" t="n">
        <v>43.9956</v>
      </c>
      <c r="O5355">
        <f>IF(L5355=0,"—",N5355/L5355)</f>
        <v>0.275</v>
      </c>
      <c r="P5355" t="inlineStr">
        <is>
          <t>Central</t>
        </is>
      </c>
      <c r="Q5355" t="inlineStr">
        <is>
          <t>Corporate</t>
        </is>
      </c>
    </row>
    <row r="5356">
      <c r="A5356" s="8" t="n">
        <v>4584</v>
      </c>
      <c r="B5356" t="inlineStr">
        <is>
          <t>US-2016-100405</t>
        </is>
      </c>
      <c r="C5356" s="9" t="n">
        <v>42608</v>
      </c>
      <c r="D5356" s="8" t="n">
        <v>2016</v>
      </c>
      <c r="E5356" s="8" t="n">
        <v>8</v>
      </c>
      <c r="F5356" t="inlineStr">
        <is>
          <t>2016-08</t>
        </is>
      </c>
      <c r="G5356" t="inlineStr">
        <is>
          <t>Office Supplies</t>
        </is>
      </c>
      <c r="H5356" t="inlineStr">
        <is>
          <t>Art</t>
        </is>
      </c>
      <c r="I5356" t="inlineStr">
        <is>
          <t>Newell Chalk Holder</t>
        </is>
      </c>
      <c r="J5356" s="8" t="n">
        <v>2</v>
      </c>
      <c r="K5356" s="10" t="n">
        <v>0</v>
      </c>
      <c r="L5356" s="11" t="n">
        <v>8.26</v>
      </c>
      <c r="M5356" s="11">
        <f>L5356-N5356</f>
        <v>4.4604</v>
      </c>
      <c r="N5356" s="11" t="n">
        <v>3.7996</v>
      </c>
      <c r="O5356">
        <f>IF(L5356=0,"—",N5356/L5356)</f>
        <v>0.46</v>
      </c>
      <c r="P5356" t="inlineStr">
        <is>
          <t>West</t>
        </is>
      </c>
      <c r="Q5356" t="inlineStr">
        <is>
          <t>Corporate</t>
        </is>
      </c>
    </row>
    <row r="5357">
      <c r="A5357" s="8" t="n">
        <v>2857</v>
      </c>
      <c r="B5357" t="inlineStr">
        <is>
          <t>CA-2016-128594</t>
        </is>
      </c>
      <c r="C5357" s="9" t="n">
        <v>42608</v>
      </c>
      <c r="D5357" s="8" t="n">
        <v>2016</v>
      </c>
      <c r="E5357" s="8" t="n">
        <v>8</v>
      </c>
      <c r="F5357" t="inlineStr">
        <is>
          <t>2016-08</t>
        </is>
      </c>
      <c r="G5357" t="inlineStr">
        <is>
          <t>Furniture</t>
        </is>
      </c>
      <c r="H5357" t="inlineStr">
        <is>
          <t>Chairs</t>
        </is>
      </c>
      <c r="I5357" t="inlineStr">
        <is>
          <t>Global Troy Executive Leather Low-Back Tilter</t>
        </is>
      </c>
      <c r="J5357" s="8" t="n">
        <v>4</v>
      </c>
      <c r="K5357" s="10" t="n">
        <v>0.2</v>
      </c>
      <c r="L5357" s="11" t="n">
        <v>1603.136</v>
      </c>
      <c r="M5357" s="11">
        <f>L5357-N5357</f>
        <v>1502.94</v>
      </c>
      <c r="N5357" s="11" t="n">
        <v>100.196</v>
      </c>
      <c r="O5357">
        <f>IF(L5357=0,"—",N5357/L5357)</f>
        <v>0.0625</v>
      </c>
      <c r="P5357" t="inlineStr">
        <is>
          <t>West</t>
        </is>
      </c>
      <c r="Q5357" t="inlineStr">
        <is>
          <t>Corporate</t>
        </is>
      </c>
    </row>
    <row r="5358">
      <c r="A5358" s="8" t="n">
        <v>1870</v>
      </c>
      <c r="B5358" t="inlineStr">
        <is>
          <t>CA-2016-148201</t>
        </is>
      </c>
      <c r="C5358" s="9" t="n">
        <v>42608</v>
      </c>
      <c r="D5358" s="8" t="n">
        <v>2016</v>
      </c>
      <c r="E5358" s="8" t="n">
        <v>8</v>
      </c>
      <c r="F5358" t="inlineStr">
        <is>
          <t>2016-08</t>
        </is>
      </c>
      <c r="G5358" t="inlineStr">
        <is>
          <t>Office Supplies</t>
        </is>
      </c>
      <c r="H5358" t="inlineStr">
        <is>
          <t>Paper</t>
        </is>
      </c>
      <c r="I5358" t="inlineStr">
        <is>
          <t>Xerox 1931</t>
        </is>
      </c>
      <c r="J5358" s="8" t="n">
        <v>1</v>
      </c>
      <c r="K5358" s="10" t="n">
        <v>0</v>
      </c>
      <c r="L5358" s="11" t="n">
        <v>6.48</v>
      </c>
      <c r="M5358" s="11">
        <f>L5358-N5358</f>
        <v>3.3696000000000006</v>
      </c>
      <c r="N5358" s="11" t="n">
        <v>3.1104</v>
      </c>
      <c r="O5358">
        <f>IF(L5358=0,"—",N5358/L5358)</f>
        <v>0.4799999999999999</v>
      </c>
      <c r="P5358" t="inlineStr">
        <is>
          <t>West</t>
        </is>
      </c>
      <c r="Q5358" t="inlineStr">
        <is>
          <t>Consumer</t>
        </is>
      </c>
    </row>
    <row r="5359">
      <c r="A5359" s="8" t="n">
        <v>5447</v>
      </c>
      <c r="B5359" t="inlineStr">
        <is>
          <t>US-2016-127425</t>
        </is>
      </c>
      <c r="C5359" s="9" t="n">
        <v>42608</v>
      </c>
      <c r="D5359" s="8" t="n">
        <v>2016</v>
      </c>
      <c r="E5359" s="8" t="n">
        <v>8</v>
      </c>
      <c r="F5359" t="inlineStr">
        <is>
          <t>2016-08</t>
        </is>
      </c>
      <c r="G5359" t="inlineStr">
        <is>
          <t>Technology</t>
        </is>
      </c>
      <c r="H5359" t="inlineStr">
        <is>
          <t>Phones</t>
        </is>
      </c>
      <c r="I5359" t="inlineStr">
        <is>
          <t>Samsung Replacement EH64AVFWE Premium Headset</t>
        </is>
      </c>
      <c r="J5359" s="8" t="n">
        <v>6</v>
      </c>
      <c r="K5359" s="10" t="n">
        <v>0</v>
      </c>
      <c r="L5359" s="11" t="n">
        <v>33</v>
      </c>
      <c r="M5359" s="11">
        <f>L5359-N5359</f>
        <v>24.75</v>
      </c>
      <c r="N5359" s="11" t="n">
        <v>8.25</v>
      </c>
      <c r="O5359">
        <f>IF(L5359=0,"—",N5359/L5359)</f>
        <v>0.25</v>
      </c>
      <c r="P5359" t="inlineStr">
        <is>
          <t>East</t>
        </is>
      </c>
      <c r="Q5359" t="inlineStr">
        <is>
          <t>Corporate</t>
        </is>
      </c>
    </row>
    <row r="5360">
      <c r="A5360" s="8" t="n">
        <v>5448</v>
      </c>
      <c r="B5360" t="inlineStr">
        <is>
          <t>US-2016-127425</t>
        </is>
      </c>
      <c r="C5360" s="9" t="n">
        <v>42608</v>
      </c>
      <c r="D5360" s="8" t="n">
        <v>2016</v>
      </c>
      <c r="E5360" s="8" t="n">
        <v>8</v>
      </c>
      <c r="F5360" t="inlineStr">
        <is>
          <t>2016-08</t>
        </is>
      </c>
      <c r="G5360" t="inlineStr">
        <is>
          <t>Technology</t>
        </is>
      </c>
      <c r="H5360" t="inlineStr">
        <is>
          <t>Accessories</t>
        </is>
      </c>
      <c r="I5360" t="inlineStr">
        <is>
          <t>Plantronics Audio 478 Stereo USB Headset</t>
        </is>
      </c>
      <c r="J5360" s="8" t="n">
        <v>5</v>
      </c>
      <c r="K5360" s="10" t="n">
        <v>0</v>
      </c>
      <c r="L5360" s="11" t="n">
        <v>249.95</v>
      </c>
      <c r="M5360" s="11">
        <f>L5360-N5360</f>
        <v>162.46749999999997</v>
      </c>
      <c r="N5360" s="11" t="n">
        <v>87.4825</v>
      </c>
      <c r="O5360">
        <f>IF(L5360=0,"—",N5360/L5360)</f>
        <v>0.35000000000000003</v>
      </c>
      <c r="P5360" t="inlineStr">
        <is>
          <t>East</t>
        </is>
      </c>
      <c r="Q5360" t="inlineStr">
        <is>
          <t>Corporate</t>
        </is>
      </c>
    </row>
    <row r="5361">
      <c r="A5361" s="8" t="n">
        <v>3933</v>
      </c>
      <c r="B5361" t="inlineStr">
        <is>
          <t>CA-2016-132094</t>
        </is>
      </c>
      <c r="C5361" s="9" t="n">
        <v>42608</v>
      </c>
      <c r="D5361" s="8" t="n">
        <v>2016</v>
      </c>
      <c r="E5361" s="8" t="n">
        <v>8</v>
      </c>
      <c r="F5361" t="inlineStr">
        <is>
          <t>2016-08</t>
        </is>
      </c>
      <c r="G5361" t="inlineStr">
        <is>
          <t>Technology</t>
        </is>
      </c>
      <c r="H5361" t="inlineStr">
        <is>
          <t>Accessories</t>
        </is>
      </c>
      <c r="I5361" t="inlineStr">
        <is>
          <t>Logitech Trackman Marble Mouse</t>
        </is>
      </c>
      <c r="J5361" s="8" t="n">
        <v>2</v>
      </c>
      <c r="K5361" s="10" t="n">
        <v>0.2</v>
      </c>
      <c r="L5361" s="11" t="n">
        <v>47.984</v>
      </c>
      <c r="M5361" s="11">
        <f>L5361-N5361</f>
        <v>34.7884</v>
      </c>
      <c r="N5361" s="11" t="n">
        <v>13.1956</v>
      </c>
      <c r="O5361">
        <f>IF(L5361=0,"—",N5361/L5361)</f>
        <v>0.275</v>
      </c>
      <c r="P5361" t="inlineStr">
        <is>
          <t>East</t>
        </is>
      </c>
      <c r="Q5361" t="inlineStr">
        <is>
          <t>Corporate</t>
        </is>
      </c>
    </row>
    <row r="5362">
      <c r="A5362" s="8" t="n">
        <v>1464</v>
      </c>
      <c r="B5362" t="inlineStr">
        <is>
          <t>CA-2016-152289</t>
        </is>
      </c>
      <c r="C5362" s="9" t="n">
        <v>42608</v>
      </c>
      <c r="D5362" s="8" t="n">
        <v>2016</v>
      </c>
      <c r="E5362" s="8" t="n">
        <v>8</v>
      </c>
      <c r="F5362" t="inlineStr">
        <is>
          <t>2016-08</t>
        </is>
      </c>
      <c r="G5362" t="inlineStr">
        <is>
          <t>Furniture</t>
        </is>
      </c>
      <c r="H5362" t="inlineStr">
        <is>
          <t>Chairs</t>
        </is>
      </c>
      <c r="I5362" t="inlineStr">
        <is>
          <t>Hon Deluxe Fabric Upholstered Stacking Chairs</t>
        </is>
      </c>
      <c r="J5362" s="8" t="n">
        <v>6</v>
      </c>
      <c r="K5362" s="10" t="n">
        <v>0.3</v>
      </c>
      <c r="L5362" s="11" t="n">
        <v>1024.716</v>
      </c>
      <c r="M5362" s="11">
        <f>L5362-N5362</f>
        <v>1053.9935999999998</v>
      </c>
      <c r="N5362" s="11" t="n">
        <v>-29.2776</v>
      </c>
      <c r="O5362">
        <f>IF(L5362=0,"—",N5362/L5362)</f>
        <v>-0.028571428571428574</v>
      </c>
      <c r="P5362" t="inlineStr">
        <is>
          <t>Central</t>
        </is>
      </c>
      <c r="Q5362" t="inlineStr">
        <is>
          <t>Corporate</t>
        </is>
      </c>
    </row>
    <row r="5363">
      <c r="A5363" s="8" t="n">
        <v>8357</v>
      </c>
      <c r="B5363" t="inlineStr">
        <is>
          <t>CA-2016-163174</t>
        </is>
      </c>
      <c r="C5363" s="9" t="n">
        <v>42608</v>
      </c>
      <c r="D5363" s="8" t="n">
        <v>2016</v>
      </c>
      <c r="E5363" s="8" t="n">
        <v>8</v>
      </c>
      <c r="F5363" t="inlineStr">
        <is>
          <t>2016-08</t>
        </is>
      </c>
      <c r="G5363" t="inlineStr">
        <is>
          <t>Furniture</t>
        </is>
      </c>
      <c r="H5363" t="inlineStr">
        <is>
          <t>Furnishings</t>
        </is>
      </c>
      <c r="I5363" t="inlineStr">
        <is>
          <t>Deflect-o Glass Clear Studded Chair Mats</t>
        </is>
      </c>
      <c r="J5363" s="8" t="n">
        <v>3</v>
      </c>
      <c r="K5363" s="10" t="n">
        <v>0</v>
      </c>
      <c r="L5363" s="11" t="n">
        <v>186.54</v>
      </c>
      <c r="M5363" s="11">
        <f>L5363-N5363</f>
        <v>145.50119999999998</v>
      </c>
      <c r="N5363" s="11" t="n">
        <v>41.0388</v>
      </c>
      <c r="O5363">
        <f>IF(L5363=0,"—",N5363/L5363)</f>
        <v>0.22000000000000003</v>
      </c>
      <c r="P5363" t="inlineStr">
        <is>
          <t>South</t>
        </is>
      </c>
      <c r="Q5363" t="inlineStr">
        <is>
          <t>Consumer</t>
        </is>
      </c>
    </row>
    <row r="5364">
      <c r="A5364" s="8" t="n">
        <v>6695</v>
      </c>
      <c r="B5364" t="inlineStr">
        <is>
          <t>US-2016-163538</t>
        </is>
      </c>
      <c r="C5364" s="9" t="n">
        <v>42608</v>
      </c>
      <c r="D5364" s="8" t="n">
        <v>2016</v>
      </c>
      <c r="E5364" s="8" t="n">
        <v>8</v>
      </c>
      <c r="F5364" t="inlineStr">
        <is>
          <t>2016-08</t>
        </is>
      </c>
      <c r="G5364" t="inlineStr">
        <is>
          <t>Technology</t>
        </is>
      </c>
      <c r="H5364" t="inlineStr">
        <is>
          <t>Accessories</t>
        </is>
      </c>
      <c r="I5364" t="inlineStr">
        <is>
          <t>Memorex Micro Travel Drive 16 GB</t>
        </is>
      </c>
      <c r="J5364" s="8" t="n">
        <v>3</v>
      </c>
      <c r="K5364" s="10" t="n">
        <v>0</v>
      </c>
      <c r="L5364" s="11" t="n">
        <v>47.97</v>
      </c>
      <c r="M5364" s="11">
        <f>L5364-N5364</f>
        <v>33.0993</v>
      </c>
      <c r="N5364" s="11" t="n">
        <v>14.8707</v>
      </c>
      <c r="O5364">
        <f>IF(L5364=0,"—",N5364/L5364)</f>
        <v>0.31</v>
      </c>
      <c r="P5364" t="inlineStr">
        <is>
          <t>Central</t>
        </is>
      </c>
      <c r="Q5364" t="inlineStr">
        <is>
          <t>Home Office</t>
        </is>
      </c>
    </row>
    <row r="5365">
      <c r="A5365" s="8" t="n">
        <v>9311</v>
      </c>
      <c r="B5365" t="inlineStr">
        <is>
          <t>US-2016-102141</t>
        </is>
      </c>
      <c r="C5365" s="9" t="n">
        <v>42608</v>
      </c>
      <c r="D5365" s="8" t="n">
        <v>2016</v>
      </c>
      <c r="E5365" s="8" t="n">
        <v>8</v>
      </c>
      <c r="F5365" t="inlineStr">
        <is>
          <t>2016-08</t>
        </is>
      </c>
      <c r="G5365" t="inlineStr">
        <is>
          <t>Office Supplies</t>
        </is>
      </c>
      <c r="H5365" t="inlineStr">
        <is>
          <t>Binders</t>
        </is>
      </c>
      <c r="I5365" t="inlineStr">
        <is>
          <t>Deluxe Heavy-Duty Vinyl Round Ring Binder</t>
        </is>
      </c>
      <c r="J5365" s="8" t="n">
        <v>8</v>
      </c>
      <c r="K5365" s="10" t="n">
        <v>0.2</v>
      </c>
      <c r="L5365" s="11" t="n">
        <v>146.688</v>
      </c>
      <c r="M5365" s="11">
        <f>L5365-N5365</f>
        <v>100.84799999999998</v>
      </c>
      <c r="N5365" s="11" t="n">
        <v>45.84</v>
      </c>
      <c r="O5365">
        <f>IF(L5365=0,"—",N5365/L5365)</f>
        <v>0.31250000000000006</v>
      </c>
      <c r="P5365" t="inlineStr">
        <is>
          <t>East</t>
        </is>
      </c>
      <c r="Q5365" t="inlineStr">
        <is>
          <t>Corporate</t>
        </is>
      </c>
    </row>
    <row r="5366">
      <c r="A5366" s="8" t="n">
        <v>3932</v>
      </c>
      <c r="B5366" t="inlineStr">
        <is>
          <t>CA-2016-132094</t>
        </is>
      </c>
      <c r="C5366" s="9" t="n">
        <v>42608</v>
      </c>
      <c r="D5366" s="8" t="n">
        <v>2016</v>
      </c>
      <c r="E5366" s="8" t="n">
        <v>8</v>
      </c>
      <c r="F5366" t="inlineStr">
        <is>
          <t>2016-08</t>
        </is>
      </c>
      <c r="G5366" t="inlineStr">
        <is>
          <t>Office Supplies</t>
        </is>
      </c>
      <c r="H5366" t="inlineStr">
        <is>
          <t>Art</t>
        </is>
      </c>
      <c r="I5366" t="inlineStr">
        <is>
          <t>Binney &amp; Smith inkTank Erasable Pocket Highlighter, Chisel Tip, Yellow</t>
        </is>
      </c>
      <c r="J5366" s="8" t="n">
        <v>3</v>
      </c>
      <c r="K5366" s="10" t="n">
        <v>0.2</v>
      </c>
      <c r="L5366" s="11" t="n">
        <v>5.472</v>
      </c>
      <c r="M5366" s="11">
        <f>L5366-N5366</f>
        <v>3.8304000000000005</v>
      </c>
      <c r="N5366" s="11" t="n">
        <v>1.6416</v>
      </c>
      <c r="O5366">
        <f>IF(L5366=0,"—",N5366/L5366)</f>
        <v>0.3</v>
      </c>
      <c r="P5366" t="inlineStr">
        <is>
          <t>East</t>
        </is>
      </c>
      <c r="Q5366" t="inlineStr">
        <is>
          <t>Corporate</t>
        </is>
      </c>
    </row>
    <row r="5367">
      <c r="A5367" s="8" t="n">
        <v>3345</v>
      </c>
      <c r="B5367" t="inlineStr">
        <is>
          <t>CA-2016-145982</t>
        </is>
      </c>
      <c r="C5367" s="9" t="n">
        <v>42609</v>
      </c>
      <c r="D5367" s="8" t="n">
        <v>2016</v>
      </c>
      <c r="E5367" s="8" t="n">
        <v>8</v>
      </c>
      <c r="F5367" t="inlineStr">
        <is>
          <t>2016-08</t>
        </is>
      </c>
      <c r="G5367" t="inlineStr">
        <is>
          <t>Office Supplies</t>
        </is>
      </c>
      <c r="H5367" t="inlineStr">
        <is>
          <t>Paper</t>
        </is>
      </c>
      <c r="I5367" t="inlineStr">
        <is>
          <t>Southworth 25% Cotton Linen-Finish Paper &amp; Envelopes</t>
        </is>
      </c>
      <c r="J5367" s="8" t="n">
        <v>9</v>
      </c>
      <c r="K5367" s="10" t="n">
        <v>0</v>
      </c>
      <c r="L5367" s="11" t="n">
        <v>81.54000000000001</v>
      </c>
      <c r="M5367" s="11">
        <f>L5367-N5367</f>
        <v>44.84700000000001</v>
      </c>
      <c r="N5367" s="11" t="n">
        <v>36.693</v>
      </c>
      <c r="O5367">
        <f>IF(L5367=0,"—",N5367/L5367)</f>
        <v>0.44999999999999996</v>
      </c>
      <c r="P5367" t="inlineStr">
        <is>
          <t>East</t>
        </is>
      </c>
      <c r="Q5367" t="inlineStr">
        <is>
          <t>Consumer</t>
        </is>
      </c>
    </row>
    <row r="5368">
      <c r="A5368" s="8" t="n">
        <v>3346</v>
      </c>
      <c r="B5368" t="inlineStr">
        <is>
          <t>CA-2016-145982</t>
        </is>
      </c>
      <c r="C5368" s="9" t="n">
        <v>42609</v>
      </c>
      <c r="D5368" s="8" t="n">
        <v>2016</v>
      </c>
      <c r="E5368" s="8" t="n">
        <v>8</v>
      </c>
      <c r="F5368" t="inlineStr">
        <is>
          <t>2016-08</t>
        </is>
      </c>
      <c r="G5368" t="inlineStr">
        <is>
          <t>Office Supplies</t>
        </is>
      </c>
      <c r="H5368" t="inlineStr">
        <is>
          <t>Fasteners</t>
        </is>
      </c>
      <c r="I5368" t="inlineStr">
        <is>
          <t>Staples</t>
        </is>
      </c>
      <c r="J5368" s="8" t="n">
        <v>4</v>
      </c>
      <c r="K5368" s="10" t="n">
        <v>0</v>
      </c>
      <c r="L5368" s="11" t="n">
        <v>11.68</v>
      </c>
      <c r="M5368" s="11">
        <f>L5368-N5368</f>
        <v>6.4239999999999995</v>
      </c>
      <c r="N5368" s="11" t="n">
        <v>5.256</v>
      </c>
      <c r="O5368">
        <f>IF(L5368=0,"—",N5368/L5368)</f>
        <v>0.45</v>
      </c>
      <c r="P5368" t="inlineStr">
        <is>
          <t>East</t>
        </is>
      </c>
      <c r="Q5368" t="inlineStr">
        <is>
          <t>Consumer</t>
        </is>
      </c>
    </row>
    <row r="5369">
      <c r="A5369" s="8" t="n">
        <v>3343</v>
      </c>
      <c r="B5369" t="inlineStr">
        <is>
          <t>CA-2016-145982</t>
        </is>
      </c>
      <c r="C5369" s="9" t="n">
        <v>42609</v>
      </c>
      <c r="D5369" s="8" t="n">
        <v>2016</v>
      </c>
      <c r="E5369" s="8" t="n">
        <v>8</v>
      </c>
      <c r="F5369" t="inlineStr">
        <is>
          <t>2016-08</t>
        </is>
      </c>
      <c r="G5369" t="inlineStr">
        <is>
          <t>Furniture</t>
        </is>
      </c>
      <c r="H5369" t="inlineStr">
        <is>
          <t>Tables</t>
        </is>
      </c>
      <c r="I5369" t="inlineStr">
        <is>
          <t>SAFCO PlanMaster Heigh-Adjustable Drafting Table Base, 43w x 30d x 30-37h, Black</t>
        </is>
      </c>
      <c r="J5369" s="8" t="n">
        <v>1</v>
      </c>
      <c r="K5369" s="10" t="n">
        <v>0.3</v>
      </c>
      <c r="L5369" s="11" t="n">
        <v>244.615</v>
      </c>
      <c r="M5369" s="11">
        <f>L5369-N5369</f>
        <v>223.64800000000002</v>
      </c>
      <c r="N5369" s="11" t="n">
        <v>20.967</v>
      </c>
      <c r="O5369">
        <f>IF(L5369=0,"—",N5369/L5369)</f>
        <v>0.0857142857142857</v>
      </c>
      <c r="P5369" t="inlineStr">
        <is>
          <t>East</t>
        </is>
      </c>
      <c r="Q5369" t="inlineStr">
        <is>
          <t>Consumer</t>
        </is>
      </c>
    </row>
    <row r="5370">
      <c r="A5370" s="8" t="n">
        <v>3347</v>
      </c>
      <c r="B5370" t="inlineStr">
        <is>
          <t>CA-2016-145982</t>
        </is>
      </c>
      <c r="C5370" s="9" t="n">
        <v>42609</v>
      </c>
      <c r="D5370" s="8" t="n">
        <v>2016</v>
      </c>
      <c r="E5370" s="8" t="n">
        <v>8</v>
      </c>
      <c r="F5370" t="inlineStr">
        <is>
          <t>2016-08</t>
        </is>
      </c>
      <c r="G5370" t="inlineStr">
        <is>
          <t>Office Supplies</t>
        </is>
      </c>
      <c r="H5370" t="inlineStr">
        <is>
          <t>Binders</t>
        </is>
      </c>
      <c r="I5370" t="inlineStr">
        <is>
          <t>Wilson Jones Clip &amp; Carry Folder Binder Tool for Ring Binders, Clear</t>
        </is>
      </c>
      <c r="J5370" s="8" t="n">
        <v>5</v>
      </c>
      <c r="K5370" s="10" t="n">
        <v>0</v>
      </c>
      <c r="L5370" s="11" t="n">
        <v>29</v>
      </c>
      <c r="M5370" s="11">
        <f>L5370-N5370</f>
        <v>15.08</v>
      </c>
      <c r="N5370" s="11" t="n">
        <v>13.92</v>
      </c>
      <c r="O5370">
        <f>IF(L5370=0,"—",N5370/L5370)</f>
        <v>0.48</v>
      </c>
      <c r="P5370" t="inlineStr">
        <is>
          <t>East</t>
        </is>
      </c>
      <c r="Q5370" t="inlineStr">
        <is>
          <t>Consumer</t>
        </is>
      </c>
    </row>
    <row r="5371">
      <c r="A5371" s="8" t="n">
        <v>3344</v>
      </c>
      <c r="B5371" t="inlineStr">
        <is>
          <t>CA-2016-145982</t>
        </is>
      </c>
      <c r="C5371" s="9" t="n">
        <v>42609</v>
      </c>
      <c r="D5371" s="8" t="n">
        <v>2016</v>
      </c>
      <c r="E5371" s="8" t="n">
        <v>8</v>
      </c>
      <c r="F5371" t="inlineStr">
        <is>
          <t>2016-08</t>
        </is>
      </c>
      <c r="G5371" t="inlineStr">
        <is>
          <t>Technology</t>
        </is>
      </c>
      <c r="H5371" t="inlineStr">
        <is>
          <t>Phones</t>
        </is>
      </c>
      <c r="I5371" t="inlineStr">
        <is>
          <t>PureGear Roll-On Screen Protector</t>
        </is>
      </c>
      <c r="J5371" s="8" t="n">
        <v>3</v>
      </c>
      <c r="K5371" s="10" t="n">
        <v>0</v>
      </c>
      <c r="L5371" s="11" t="n">
        <v>59.97</v>
      </c>
      <c r="M5371" s="11">
        <f>L5371-N5371</f>
        <v>31.1844</v>
      </c>
      <c r="N5371" s="11" t="n">
        <v>28.7856</v>
      </c>
      <c r="O5371">
        <f>IF(L5371=0,"—",N5371/L5371)</f>
        <v>0.48</v>
      </c>
      <c r="P5371" t="inlineStr">
        <is>
          <t>East</t>
        </is>
      </c>
      <c r="Q5371" t="inlineStr">
        <is>
          <t>Consumer</t>
        </is>
      </c>
    </row>
    <row r="5372">
      <c r="A5372" s="8" t="n">
        <v>3342</v>
      </c>
      <c r="B5372" t="inlineStr">
        <is>
          <t>CA-2016-145982</t>
        </is>
      </c>
      <c r="C5372" s="9" t="n">
        <v>42609</v>
      </c>
      <c r="D5372" s="8" t="n">
        <v>2016</v>
      </c>
      <c r="E5372" s="8" t="n">
        <v>8</v>
      </c>
      <c r="F5372" t="inlineStr">
        <is>
          <t>2016-08</t>
        </is>
      </c>
      <c r="G5372" t="inlineStr">
        <is>
          <t>Office Supplies</t>
        </is>
      </c>
      <c r="H5372" t="inlineStr">
        <is>
          <t>Paper</t>
        </is>
      </c>
      <c r="I5372" t="inlineStr">
        <is>
          <t>Xerox 1919</t>
        </is>
      </c>
      <c r="J5372" s="8" t="n">
        <v>3</v>
      </c>
      <c r="K5372" s="10" t="n">
        <v>0</v>
      </c>
      <c r="L5372" s="11" t="n">
        <v>122.97</v>
      </c>
      <c r="M5372" s="11">
        <f>L5372-N5372</f>
        <v>62.7147</v>
      </c>
      <c r="N5372" s="11" t="n">
        <v>60.2553</v>
      </c>
      <c r="O5372">
        <f>IF(L5372=0,"—",N5372/L5372)</f>
        <v>0.49</v>
      </c>
      <c r="P5372" t="inlineStr">
        <is>
          <t>East</t>
        </is>
      </c>
      <c r="Q5372" t="inlineStr">
        <is>
          <t>Consumer</t>
        </is>
      </c>
    </row>
    <row r="5373">
      <c r="A5373" s="8" t="n">
        <v>744</v>
      </c>
      <c r="B5373" t="inlineStr">
        <is>
          <t>US-2016-146710</t>
        </is>
      </c>
      <c r="C5373" s="9" t="n">
        <v>42609</v>
      </c>
      <c r="D5373" s="8" t="n">
        <v>2016</v>
      </c>
      <c r="E5373" s="8" t="n">
        <v>8</v>
      </c>
      <c r="F5373" t="inlineStr">
        <is>
          <t>2016-08</t>
        </is>
      </c>
      <c r="G5373" t="inlineStr">
        <is>
          <t>Office Supplies</t>
        </is>
      </c>
      <c r="H5373" t="inlineStr">
        <is>
          <t>Paper</t>
        </is>
      </c>
      <c r="I5373" t="inlineStr">
        <is>
          <t>Ampad Gold Fibre Wirebound Steno Books, 6" x 9", Gregg Ruled</t>
        </is>
      </c>
      <c r="J5373" s="8" t="n">
        <v>1</v>
      </c>
      <c r="K5373" s="10" t="n">
        <v>0.2</v>
      </c>
      <c r="L5373" s="11" t="n">
        <v>3.528</v>
      </c>
      <c r="M5373" s="11">
        <f>L5373-N5373</f>
        <v>2.3814</v>
      </c>
      <c r="N5373" s="11" t="n">
        <v>1.1466</v>
      </c>
      <c r="O5373">
        <f>IF(L5373=0,"—",N5373/L5373)</f>
        <v>0.325</v>
      </c>
      <c r="P5373" t="inlineStr">
        <is>
          <t>Central</t>
        </is>
      </c>
      <c r="Q5373" t="inlineStr">
        <is>
          <t>Consumer</t>
        </is>
      </c>
    </row>
    <row r="5374">
      <c r="A5374" s="8" t="n">
        <v>7252</v>
      </c>
      <c r="B5374" t="inlineStr">
        <is>
          <t>CA-2016-116764</t>
        </is>
      </c>
      <c r="C5374" s="9" t="n">
        <v>42609</v>
      </c>
      <c r="D5374" s="8" t="n">
        <v>2016</v>
      </c>
      <c r="E5374" s="8" t="n">
        <v>8</v>
      </c>
      <c r="F5374" t="inlineStr">
        <is>
          <t>2016-08</t>
        </is>
      </c>
      <c r="G5374" t="inlineStr">
        <is>
          <t>Office Supplies</t>
        </is>
      </c>
      <c r="H5374" t="inlineStr">
        <is>
          <t>Labels</t>
        </is>
      </c>
      <c r="I5374" t="inlineStr">
        <is>
          <t>Avery 484</t>
        </is>
      </c>
      <c r="J5374" s="8" t="n">
        <v>4</v>
      </c>
      <c r="K5374" s="10" t="n">
        <v>0.2</v>
      </c>
      <c r="L5374" s="11" t="n">
        <v>9.215999999999999</v>
      </c>
      <c r="M5374" s="11">
        <f>L5374-N5374</f>
        <v>5.8751999999999995</v>
      </c>
      <c r="N5374" s="11" t="n">
        <v>3.3408</v>
      </c>
      <c r="O5374">
        <f>IF(L5374=0,"—",N5374/L5374)</f>
        <v>0.36250000000000004</v>
      </c>
      <c r="P5374" t="inlineStr">
        <is>
          <t>South</t>
        </is>
      </c>
      <c r="Q5374" t="inlineStr">
        <is>
          <t>Corporate</t>
        </is>
      </c>
    </row>
    <row r="5375">
      <c r="A5375" s="8" t="n">
        <v>745</v>
      </c>
      <c r="B5375" t="inlineStr">
        <is>
          <t>US-2016-146710</t>
        </is>
      </c>
      <c r="C5375" s="9" t="n">
        <v>42609</v>
      </c>
      <c r="D5375" s="8" t="n">
        <v>2016</v>
      </c>
      <c r="E5375" s="8" t="n">
        <v>8</v>
      </c>
      <c r="F5375" t="inlineStr">
        <is>
          <t>2016-08</t>
        </is>
      </c>
      <c r="G5375" t="inlineStr">
        <is>
          <t>Office Supplies</t>
        </is>
      </c>
      <c r="H5375" t="inlineStr">
        <is>
          <t>Paper</t>
        </is>
      </c>
      <c r="I5375" t="inlineStr">
        <is>
          <t>Xerox 196</t>
        </is>
      </c>
      <c r="J5375" s="8" t="n">
        <v>1</v>
      </c>
      <c r="K5375" s="10" t="n">
        <v>0.2</v>
      </c>
      <c r="L5375" s="11" t="n">
        <v>4.624</v>
      </c>
      <c r="M5375" s="11">
        <f>L5375-N5375</f>
        <v>2.9478</v>
      </c>
      <c r="N5375" s="11" t="n">
        <v>1.6762</v>
      </c>
      <c r="O5375">
        <f>IF(L5375=0,"—",N5375/L5375)</f>
        <v>0.3625</v>
      </c>
      <c r="P5375" t="inlineStr">
        <is>
          <t>Central</t>
        </is>
      </c>
      <c r="Q5375" t="inlineStr">
        <is>
          <t>Consumer</t>
        </is>
      </c>
    </row>
    <row r="5376">
      <c r="A5376" s="8" t="n">
        <v>5604</v>
      </c>
      <c r="B5376" t="inlineStr">
        <is>
          <t>CA-2016-117919</t>
        </is>
      </c>
      <c r="C5376" s="9" t="n">
        <v>42609</v>
      </c>
      <c r="D5376" s="8" t="n">
        <v>2016</v>
      </c>
      <c r="E5376" s="8" t="n">
        <v>8</v>
      </c>
      <c r="F5376" t="inlineStr">
        <is>
          <t>2016-08</t>
        </is>
      </c>
      <c r="G5376" t="inlineStr">
        <is>
          <t>Office Supplies</t>
        </is>
      </c>
      <c r="H5376" t="inlineStr">
        <is>
          <t>Paper</t>
        </is>
      </c>
      <c r="I5376" t="inlineStr">
        <is>
          <t>Southworth 25% Cotton Premium Laser Paper and Envelopes</t>
        </is>
      </c>
      <c r="J5376" s="8" t="n">
        <v>5</v>
      </c>
      <c r="K5376" s="10" t="n">
        <v>0.2</v>
      </c>
      <c r="L5376" s="11" t="n">
        <v>79.92</v>
      </c>
      <c r="M5376" s="11">
        <f>L5376-N5376</f>
        <v>51.948</v>
      </c>
      <c r="N5376" s="11" t="n">
        <v>27.972</v>
      </c>
      <c r="O5376">
        <f>IF(L5376=0,"—",N5376/L5376)</f>
        <v>0.35000000000000003</v>
      </c>
      <c r="P5376" t="inlineStr">
        <is>
          <t>Central</t>
        </is>
      </c>
      <c r="Q5376" t="inlineStr">
        <is>
          <t>Corporate</t>
        </is>
      </c>
    </row>
    <row r="5377">
      <c r="A5377" s="8" t="n">
        <v>5603</v>
      </c>
      <c r="B5377" t="inlineStr">
        <is>
          <t>CA-2016-117919</t>
        </is>
      </c>
      <c r="C5377" s="9" t="n">
        <v>42609</v>
      </c>
      <c r="D5377" s="8" t="n">
        <v>2016</v>
      </c>
      <c r="E5377" s="8" t="n">
        <v>8</v>
      </c>
      <c r="F5377" t="inlineStr">
        <is>
          <t>2016-08</t>
        </is>
      </c>
      <c r="G5377" t="inlineStr">
        <is>
          <t>Office Supplies</t>
        </is>
      </c>
      <c r="H5377" t="inlineStr">
        <is>
          <t>Storage</t>
        </is>
      </c>
      <c r="I5377" t="inlineStr">
        <is>
          <t>Portfile Personal File Boxes</t>
        </is>
      </c>
      <c r="J5377" s="8" t="n">
        <v>1</v>
      </c>
      <c r="K5377" s="10" t="n">
        <v>0.2</v>
      </c>
      <c r="L5377" s="11" t="n">
        <v>14.16</v>
      </c>
      <c r="M5377" s="11">
        <f>L5377-N5377</f>
        <v>13.098</v>
      </c>
      <c r="N5377" s="11" t="n">
        <v>1.062</v>
      </c>
      <c r="O5377">
        <f>IF(L5377=0,"—",N5377/L5377)</f>
        <v>0.075</v>
      </c>
      <c r="P5377" t="inlineStr">
        <is>
          <t>Central</t>
        </is>
      </c>
      <c r="Q5377" t="inlineStr">
        <is>
          <t>Corporate</t>
        </is>
      </c>
    </row>
    <row r="5378">
      <c r="A5378" s="8" t="n">
        <v>743</v>
      </c>
      <c r="B5378" t="inlineStr">
        <is>
          <t>US-2016-146710</t>
        </is>
      </c>
      <c r="C5378" s="9" t="n">
        <v>42609</v>
      </c>
      <c r="D5378" s="8" t="n">
        <v>2016</v>
      </c>
      <c r="E5378" s="8" t="n">
        <v>8</v>
      </c>
      <c r="F5378" t="inlineStr">
        <is>
          <t>2016-08</t>
        </is>
      </c>
      <c r="G5378" t="inlineStr">
        <is>
          <t>Office Supplies</t>
        </is>
      </c>
      <c r="H5378" t="inlineStr">
        <is>
          <t>Supplies</t>
        </is>
      </c>
      <c r="I5378" t="inlineStr">
        <is>
          <t>Martin-Yale Premier Letter Opener</t>
        </is>
      </c>
      <c r="J5378" s="8" t="n">
        <v>5</v>
      </c>
      <c r="K5378" s="10" t="n">
        <v>0.2</v>
      </c>
      <c r="L5378" s="11" t="n">
        <v>51.52</v>
      </c>
      <c r="M5378" s="11">
        <f>L5378-N5378</f>
        <v>62.468</v>
      </c>
      <c r="N5378" s="11" t="n">
        <v>-10.948</v>
      </c>
      <c r="O5378">
        <f>IF(L5378=0,"—",N5378/L5378)</f>
        <v>-0.2125</v>
      </c>
      <c r="P5378" t="inlineStr">
        <is>
          <t>Central</t>
        </is>
      </c>
      <c r="Q5378" t="inlineStr">
        <is>
          <t>Consumer</t>
        </is>
      </c>
    </row>
    <row r="5379">
      <c r="A5379" s="8" t="n">
        <v>746</v>
      </c>
      <c r="B5379" t="inlineStr">
        <is>
          <t>US-2016-146710</t>
        </is>
      </c>
      <c r="C5379" s="9" t="n">
        <v>42609</v>
      </c>
      <c r="D5379" s="8" t="n">
        <v>2016</v>
      </c>
      <c r="E5379" s="8" t="n">
        <v>8</v>
      </c>
      <c r="F5379" t="inlineStr">
        <is>
          <t>2016-08</t>
        </is>
      </c>
      <c r="G5379" t="inlineStr">
        <is>
          <t>Office Supplies</t>
        </is>
      </c>
      <c r="H5379" t="inlineStr">
        <is>
          <t>Supplies</t>
        </is>
      </c>
      <c r="I5379" t="inlineStr">
        <is>
          <t>Fiskars 8" Scissors, 2/Pack</t>
        </is>
      </c>
      <c r="J5379" s="8" t="n">
        <v>4</v>
      </c>
      <c r="K5379" s="10" t="n">
        <v>0.2</v>
      </c>
      <c r="L5379" s="11" t="n">
        <v>55.168</v>
      </c>
      <c r="M5379" s="11">
        <f>L5379-N5379</f>
        <v>48.9616</v>
      </c>
      <c r="N5379" s="11" t="n">
        <v>6.2064</v>
      </c>
      <c r="O5379">
        <f>IF(L5379=0,"—",N5379/L5379)</f>
        <v>0.1125</v>
      </c>
      <c r="P5379" t="inlineStr">
        <is>
          <t>Central</t>
        </is>
      </c>
      <c r="Q5379" t="inlineStr">
        <is>
          <t>Consumer</t>
        </is>
      </c>
    </row>
    <row r="5380">
      <c r="A5380" s="8" t="n">
        <v>4072</v>
      </c>
      <c r="B5380" t="inlineStr">
        <is>
          <t>CA-2016-145303</t>
        </is>
      </c>
      <c r="C5380" s="9" t="n">
        <v>42610</v>
      </c>
      <c r="D5380" s="8" t="n">
        <v>2016</v>
      </c>
      <c r="E5380" s="8" t="n">
        <v>8</v>
      </c>
      <c r="F5380" t="inlineStr">
        <is>
          <t>2016-08</t>
        </is>
      </c>
      <c r="G5380" t="inlineStr">
        <is>
          <t>Furniture</t>
        </is>
      </c>
      <c r="H5380" t="inlineStr">
        <is>
          <t>Bookcases</t>
        </is>
      </c>
      <c r="I5380" t="inlineStr">
        <is>
          <t>Sauder Camden County Collection Libraries, Planked Cherry Finish</t>
        </is>
      </c>
      <c r="J5380" s="8" t="n">
        <v>2</v>
      </c>
      <c r="K5380" s="10" t="n">
        <v>0.32</v>
      </c>
      <c r="L5380" s="11" t="n">
        <v>156.3728</v>
      </c>
      <c r="M5380" s="11">
        <f>L5380-N5380</f>
        <v>209.2636</v>
      </c>
      <c r="N5380" s="11" t="n">
        <v>-52.8908</v>
      </c>
      <c r="O5380">
        <f>IF(L5380=0,"—",N5380/L5380)</f>
        <v>-0.338235294117647</v>
      </c>
      <c r="P5380" t="inlineStr">
        <is>
          <t>Central</t>
        </is>
      </c>
      <c r="Q5380" t="inlineStr">
        <is>
          <t>Consumer</t>
        </is>
      </c>
    </row>
    <row r="5381">
      <c r="A5381" s="8" t="n">
        <v>8426</v>
      </c>
      <c r="B5381" t="inlineStr">
        <is>
          <t>CA-2016-137652</t>
        </is>
      </c>
      <c r="C5381" s="9" t="n">
        <v>42610</v>
      </c>
      <c r="D5381" s="8" t="n">
        <v>2016</v>
      </c>
      <c r="E5381" s="8" t="n">
        <v>8</v>
      </c>
      <c r="F5381" t="inlineStr">
        <is>
          <t>2016-08</t>
        </is>
      </c>
      <c r="G5381" t="inlineStr">
        <is>
          <t>Office Supplies</t>
        </is>
      </c>
      <c r="H5381" t="inlineStr">
        <is>
          <t>Binders</t>
        </is>
      </c>
      <c r="I5381" t="inlineStr">
        <is>
          <t>GBC VeloBinder Strips</t>
        </is>
      </c>
      <c r="J5381" s="8" t="n">
        <v>8</v>
      </c>
      <c r="K5381" s="10" t="n">
        <v>0.7</v>
      </c>
      <c r="L5381" s="11" t="n">
        <v>18.432</v>
      </c>
      <c r="M5381" s="11">
        <f>L5381-N5381</f>
        <v>30.72</v>
      </c>
      <c r="N5381" s="11" t="n">
        <v>-12.288</v>
      </c>
      <c r="O5381">
        <f>IF(L5381=0,"—",N5381/L5381)</f>
        <v>-0.6666666666666667</v>
      </c>
      <c r="P5381" t="inlineStr">
        <is>
          <t>East</t>
        </is>
      </c>
      <c r="Q5381" t="inlineStr">
        <is>
          <t>Corporate</t>
        </is>
      </c>
    </row>
    <row r="5382">
      <c r="A5382" s="8" t="n">
        <v>2692</v>
      </c>
      <c r="B5382" t="inlineStr">
        <is>
          <t>US-2016-144211</t>
        </is>
      </c>
      <c r="C5382" s="9" t="n">
        <v>42610</v>
      </c>
      <c r="D5382" s="8" t="n">
        <v>2016</v>
      </c>
      <c r="E5382" s="8" t="n">
        <v>8</v>
      </c>
      <c r="F5382" t="inlineStr">
        <is>
          <t>2016-08</t>
        </is>
      </c>
      <c r="G5382" t="inlineStr">
        <is>
          <t>Office Supplies</t>
        </is>
      </c>
      <c r="H5382" t="inlineStr">
        <is>
          <t>Paper</t>
        </is>
      </c>
      <c r="I5382" t="inlineStr">
        <is>
          <t>Wirebound Four 2-3/4 x 5 Forms per Page, 400 Sets per Book</t>
        </is>
      </c>
      <c r="J5382" s="8" t="n">
        <v>3</v>
      </c>
      <c r="K5382" s="10" t="n">
        <v>0.2</v>
      </c>
      <c r="L5382" s="11" t="n">
        <v>15.48</v>
      </c>
      <c r="M5382" s="11">
        <f>L5382-N5382</f>
        <v>9.868500000000001</v>
      </c>
      <c r="N5382" s="11" t="n">
        <v>5.6115</v>
      </c>
      <c r="O5382">
        <f>IF(L5382=0,"—",N5382/L5382)</f>
        <v>0.3625</v>
      </c>
      <c r="P5382" t="inlineStr">
        <is>
          <t>West</t>
        </is>
      </c>
      <c r="Q5382" t="inlineStr">
        <is>
          <t>Consumer</t>
        </is>
      </c>
    </row>
    <row r="5383">
      <c r="A5383" s="8" t="n">
        <v>2693</v>
      </c>
      <c r="B5383" t="inlineStr">
        <is>
          <t>US-2016-144211</t>
        </is>
      </c>
      <c r="C5383" s="9" t="n">
        <v>42610</v>
      </c>
      <c r="D5383" s="8" t="n">
        <v>2016</v>
      </c>
      <c r="E5383" s="8" t="n">
        <v>8</v>
      </c>
      <c r="F5383" t="inlineStr">
        <is>
          <t>2016-08</t>
        </is>
      </c>
      <c r="G5383" t="inlineStr">
        <is>
          <t>Technology</t>
        </is>
      </c>
      <c r="H5383" t="inlineStr">
        <is>
          <t>Phones</t>
        </is>
      </c>
      <c r="I5383" t="inlineStr">
        <is>
          <t>AT&amp;T 17929 Lendline Telephone</t>
        </is>
      </c>
      <c r="J5383" s="8" t="n">
        <v>3</v>
      </c>
      <c r="K5383" s="10" t="n">
        <v>0.2</v>
      </c>
      <c r="L5383" s="11" t="n">
        <v>108.576</v>
      </c>
      <c r="M5383" s="11">
        <f>L5383-N5383</f>
        <v>100.43279999999999</v>
      </c>
      <c r="N5383" s="11" t="n">
        <v>8.1432</v>
      </c>
      <c r="O5383">
        <f>IF(L5383=0,"—",N5383/L5383)</f>
        <v>0.07500000000000001</v>
      </c>
      <c r="P5383" t="inlineStr">
        <is>
          <t>West</t>
        </is>
      </c>
      <c r="Q5383" t="inlineStr">
        <is>
          <t>Consumer</t>
        </is>
      </c>
    </row>
    <row r="5384">
      <c r="A5384" s="8" t="n">
        <v>4070</v>
      </c>
      <c r="B5384" t="inlineStr">
        <is>
          <t>CA-2016-145303</t>
        </is>
      </c>
      <c r="C5384" s="9" t="n">
        <v>42610</v>
      </c>
      <c r="D5384" s="8" t="n">
        <v>2016</v>
      </c>
      <c r="E5384" s="8" t="n">
        <v>8</v>
      </c>
      <c r="F5384" t="inlineStr">
        <is>
          <t>2016-08</t>
        </is>
      </c>
      <c r="G5384" t="inlineStr">
        <is>
          <t>Office Supplies</t>
        </is>
      </c>
      <c r="H5384" t="inlineStr">
        <is>
          <t>Binders</t>
        </is>
      </c>
      <c r="I5384" t="inlineStr">
        <is>
          <t>Angle-D Binders with Locking Rings, Label Holders</t>
        </is>
      </c>
      <c r="J5384" s="8" t="n">
        <v>9</v>
      </c>
      <c r="K5384" s="10" t="n">
        <v>0.8</v>
      </c>
      <c r="L5384" s="11" t="n">
        <v>13.14</v>
      </c>
      <c r="M5384" s="11">
        <f>L5384-N5384</f>
        <v>34.821</v>
      </c>
      <c r="N5384" s="11" t="n">
        <v>-21.681</v>
      </c>
      <c r="O5384">
        <f>IF(L5384=0,"—",N5384/L5384)</f>
        <v>-1.65</v>
      </c>
      <c r="P5384" t="inlineStr">
        <is>
          <t>Central</t>
        </is>
      </c>
      <c r="Q5384" t="inlineStr">
        <is>
          <t>Consumer</t>
        </is>
      </c>
    </row>
    <row r="5385">
      <c r="A5385" s="8" t="n">
        <v>4071</v>
      </c>
      <c r="B5385" t="inlineStr">
        <is>
          <t>CA-2016-145303</t>
        </is>
      </c>
      <c r="C5385" s="9" t="n">
        <v>42610</v>
      </c>
      <c r="D5385" s="8" t="n">
        <v>2016</v>
      </c>
      <c r="E5385" s="8" t="n">
        <v>8</v>
      </c>
      <c r="F5385" t="inlineStr">
        <is>
          <t>2016-08</t>
        </is>
      </c>
      <c r="G5385" t="inlineStr">
        <is>
          <t>Office Supplies</t>
        </is>
      </c>
      <c r="H5385" t="inlineStr">
        <is>
          <t>Binders</t>
        </is>
      </c>
      <c r="I5385" t="inlineStr">
        <is>
          <t>GBC ProClick Spines for 32-Hole Punch</t>
        </is>
      </c>
      <c r="J5385" s="8" t="n">
        <v>4</v>
      </c>
      <c r="K5385" s="10" t="n">
        <v>0.8</v>
      </c>
      <c r="L5385" s="11" t="n">
        <v>10.024</v>
      </c>
      <c r="M5385" s="11">
        <f>L5385-N5385</f>
        <v>26.5636</v>
      </c>
      <c r="N5385" s="11" t="n">
        <v>-16.5396</v>
      </c>
      <c r="O5385">
        <f>IF(L5385=0,"—",N5385/L5385)</f>
        <v>-1.6500000000000001</v>
      </c>
      <c r="P5385" t="inlineStr">
        <is>
          <t>Central</t>
        </is>
      </c>
      <c r="Q5385" t="inlineStr">
        <is>
          <t>Consumer</t>
        </is>
      </c>
    </row>
    <row r="5386">
      <c r="A5386" s="8" t="n">
        <v>4687</v>
      </c>
      <c r="B5386" t="inlineStr">
        <is>
          <t>CA-2016-159912</t>
        </is>
      </c>
      <c r="C5386" s="9" t="n">
        <v>42611</v>
      </c>
      <c r="D5386" s="8" t="n">
        <v>2016</v>
      </c>
      <c r="E5386" s="8" t="n">
        <v>8</v>
      </c>
      <c r="F5386" t="inlineStr">
        <is>
          <t>2016-08</t>
        </is>
      </c>
      <c r="G5386" t="inlineStr">
        <is>
          <t>Office Supplies</t>
        </is>
      </c>
      <c r="H5386" t="inlineStr">
        <is>
          <t>Fasteners</t>
        </is>
      </c>
      <c r="I5386" t="inlineStr">
        <is>
          <t>Revere Boxed Rubber Bands by Revere</t>
        </is>
      </c>
      <c r="J5386" s="8" t="n">
        <v>7</v>
      </c>
      <c r="K5386" s="10" t="n">
        <v>0.2</v>
      </c>
      <c r="L5386" s="11" t="n">
        <v>10.584</v>
      </c>
      <c r="M5386" s="11">
        <f>L5386-N5386</f>
        <v>12.965399999999999</v>
      </c>
      <c r="N5386" s="11" t="n">
        <v>-2.3814</v>
      </c>
      <c r="O5386">
        <f>IF(L5386=0,"—",N5386/L5386)</f>
        <v>-0.22500000000000003</v>
      </c>
      <c r="P5386" t="inlineStr">
        <is>
          <t>East</t>
        </is>
      </c>
      <c r="Q5386" t="inlineStr">
        <is>
          <t>Corporate</t>
        </is>
      </c>
    </row>
    <row r="5387">
      <c r="A5387" s="8" t="n">
        <v>4686</v>
      </c>
      <c r="B5387" t="inlineStr">
        <is>
          <t>CA-2016-159912</t>
        </is>
      </c>
      <c r="C5387" s="9" t="n">
        <v>42611</v>
      </c>
      <c r="D5387" s="8" t="n">
        <v>2016</v>
      </c>
      <c r="E5387" s="8" t="n">
        <v>8</v>
      </c>
      <c r="F5387" t="inlineStr">
        <is>
          <t>2016-08</t>
        </is>
      </c>
      <c r="G5387" t="inlineStr">
        <is>
          <t>Office Supplies</t>
        </is>
      </c>
      <c r="H5387" t="inlineStr">
        <is>
          <t>Binders</t>
        </is>
      </c>
      <c r="I5387" t="inlineStr">
        <is>
          <t>Fellowes Black Plastic Comb Bindings</t>
        </is>
      </c>
      <c r="J5387" s="8" t="n">
        <v>2</v>
      </c>
      <c r="K5387" s="10" t="n">
        <v>0.7</v>
      </c>
      <c r="L5387" s="11" t="n">
        <v>3.486</v>
      </c>
      <c r="M5387" s="11">
        <f>L5387-N5387</f>
        <v>6.274800000000001</v>
      </c>
      <c r="N5387" s="11" t="n">
        <v>-2.7888</v>
      </c>
      <c r="O5387">
        <f>IF(L5387=0,"—",N5387/L5387)</f>
        <v>-0.8</v>
      </c>
      <c r="P5387" t="inlineStr">
        <is>
          <t>East</t>
        </is>
      </c>
      <c r="Q5387" t="inlineStr">
        <is>
          <t>Corporate</t>
        </is>
      </c>
    </row>
    <row r="5388">
      <c r="A5388" s="8" t="n">
        <v>100</v>
      </c>
      <c r="B5388" t="inlineStr">
        <is>
          <t>CA-2016-158568</t>
        </is>
      </c>
      <c r="C5388" s="9" t="n">
        <v>42611</v>
      </c>
      <c r="D5388" s="8" t="n">
        <v>2016</v>
      </c>
      <c r="E5388" s="8" t="n">
        <v>8</v>
      </c>
      <c r="F5388" t="inlineStr">
        <is>
          <t>2016-08</t>
        </is>
      </c>
      <c r="G5388" t="inlineStr">
        <is>
          <t>Office Supplies</t>
        </is>
      </c>
      <c r="H5388" t="inlineStr">
        <is>
          <t>Paper</t>
        </is>
      </c>
      <c r="I5388" t="inlineStr">
        <is>
          <t>Avery Personal Creations Heavyweight Cards</t>
        </is>
      </c>
      <c r="J5388" s="8" t="n">
        <v>7</v>
      </c>
      <c r="K5388" s="10" t="n">
        <v>0.2</v>
      </c>
      <c r="L5388" s="11" t="n">
        <v>64.624</v>
      </c>
      <c r="M5388" s="11">
        <f>L5388-N5388</f>
        <v>42.005599999999994</v>
      </c>
      <c r="N5388" s="11" t="n">
        <v>22.6184</v>
      </c>
      <c r="O5388">
        <f>IF(L5388=0,"—",N5388/L5388)</f>
        <v>0.35000000000000003</v>
      </c>
      <c r="P5388" t="inlineStr">
        <is>
          <t>Central</t>
        </is>
      </c>
      <c r="Q5388" t="inlineStr">
        <is>
          <t>Home Office</t>
        </is>
      </c>
    </row>
    <row r="5389">
      <c r="A5389" s="8" t="n">
        <v>1242</v>
      </c>
      <c r="B5389" t="inlineStr">
        <is>
          <t>CA-2016-128727</t>
        </is>
      </c>
      <c r="C5389" s="9" t="n">
        <v>42611</v>
      </c>
      <c r="D5389" s="8" t="n">
        <v>2016</v>
      </c>
      <c r="E5389" s="8" t="n">
        <v>8</v>
      </c>
      <c r="F5389" t="inlineStr">
        <is>
          <t>2016-08</t>
        </is>
      </c>
      <c r="G5389" t="inlineStr">
        <is>
          <t>Technology</t>
        </is>
      </c>
      <c r="H5389" t="inlineStr">
        <is>
          <t>Phones</t>
        </is>
      </c>
      <c r="I5389" t="inlineStr">
        <is>
          <t>Samsung Replacement EH64AVFWE Premium Headset</t>
        </is>
      </c>
      <c r="J5389" s="8" t="n">
        <v>4</v>
      </c>
      <c r="K5389" s="10" t="n">
        <v>0</v>
      </c>
      <c r="L5389" s="11" t="n">
        <v>22</v>
      </c>
      <c r="M5389" s="11">
        <f>L5389-N5389</f>
        <v>16.5</v>
      </c>
      <c r="N5389" s="11" t="n">
        <v>5.5</v>
      </c>
      <c r="O5389">
        <f>IF(L5389=0,"—",N5389/L5389)</f>
        <v>0.25</v>
      </c>
      <c r="P5389" t="inlineStr">
        <is>
          <t>East</t>
        </is>
      </c>
      <c r="Q5389" t="inlineStr">
        <is>
          <t>Home Office</t>
        </is>
      </c>
    </row>
    <row r="5390">
      <c r="A5390" s="8" t="n">
        <v>101</v>
      </c>
      <c r="B5390" t="inlineStr">
        <is>
          <t>CA-2016-158568</t>
        </is>
      </c>
      <c r="C5390" s="9" t="n">
        <v>42611</v>
      </c>
      <c r="D5390" s="8" t="n">
        <v>2016</v>
      </c>
      <c r="E5390" s="8" t="n">
        <v>8</v>
      </c>
      <c r="F5390" t="inlineStr">
        <is>
          <t>2016-08</t>
        </is>
      </c>
      <c r="G5390" t="inlineStr">
        <is>
          <t>Technology</t>
        </is>
      </c>
      <c r="H5390" t="inlineStr">
        <is>
          <t>Accessories</t>
        </is>
      </c>
      <c r="I5390" t="inlineStr">
        <is>
          <t>SanDisk Ultra 64 GB MicroSDHC Class 10 Memory Card</t>
        </is>
      </c>
      <c r="J5390" s="8" t="n">
        <v>3</v>
      </c>
      <c r="K5390" s="10" t="n">
        <v>0.2</v>
      </c>
      <c r="L5390" s="11" t="n">
        <v>95.976</v>
      </c>
      <c r="M5390" s="11">
        <f>L5390-N5390</f>
        <v>106.7733</v>
      </c>
      <c r="N5390" s="11" t="n">
        <v>-10.7973</v>
      </c>
      <c r="O5390">
        <f>IF(L5390=0,"—",N5390/L5390)</f>
        <v>-0.1125</v>
      </c>
      <c r="P5390" t="inlineStr">
        <is>
          <t>Central</t>
        </is>
      </c>
      <c r="Q5390" t="inlineStr">
        <is>
          <t>Home Office</t>
        </is>
      </c>
    </row>
    <row r="5391">
      <c r="A5391" s="8" t="n">
        <v>102</v>
      </c>
      <c r="B5391" t="inlineStr">
        <is>
          <t>CA-2016-158568</t>
        </is>
      </c>
      <c r="C5391" s="9" t="n">
        <v>42611</v>
      </c>
      <c r="D5391" s="8" t="n">
        <v>2016</v>
      </c>
      <c r="E5391" s="8" t="n">
        <v>8</v>
      </c>
      <c r="F5391" t="inlineStr">
        <is>
          <t>2016-08</t>
        </is>
      </c>
      <c r="G5391" t="inlineStr">
        <is>
          <t>Office Supplies</t>
        </is>
      </c>
      <c r="H5391" t="inlineStr">
        <is>
          <t>Binders</t>
        </is>
      </c>
      <c r="I5391" t="inlineStr">
        <is>
          <t>Avery Hidden Tab Dividers for Binding Systems</t>
        </is>
      </c>
      <c r="J5391" s="8" t="n">
        <v>3</v>
      </c>
      <c r="K5391" s="10" t="n">
        <v>0.8</v>
      </c>
      <c r="L5391" s="11" t="n">
        <v>1.788</v>
      </c>
      <c r="M5391" s="11">
        <f>L5391-N5391</f>
        <v>4.8276</v>
      </c>
      <c r="N5391" s="11" t="n">
        <v>-3.0396</v>
      </c>
      <c r="O5391">
        <f>IF(L5391=0,"—",N5391/L5391)</f>
        <v>-1.7</v>
      </c>
      <c r="P5391" t="inlineStr">
        <is>
          <t>Central</t>
        </is>
      </c>
      <c r="Q5391" t="inlineStr">
        <is>
          <t>Home Office</t>
        </is>
      </c>
    </row>
    <row r="5392">
      <c r="A5392" s="8" t="n">
        <v>4685</v>
      </c>
      <c r="B5392" t="inlineStr">
        <is>
          <t>CA-2016-159912</t>
        </is>
      </c>
      <c r="C5392" s="9" t="n">
        <v>42611</v>
      </c>
      <c r="D5392" s="8" t="n">
        <v>2016</v>
      </c>
      <c r="E5392" s="8" t="n">
        <v>8</v>
      </c>
      <c r="F5392" t="inlineStr">
        <is>
          <t>2016-08</t>
        </is>
      </c>
      <c r="G5392" t="inlineStr">
        <is>
          <t>Furniture</t>
        </is>
      </c>
      <c r="H5392" t="inlineStr">
        <is>
          <t>Bookcases</t>
        </is>
      </c>
      <c r="I5392" t="inlineStr">
        <is>
          <t>O'Sullivan 5-Shelf Heavy-Duty Bookcases</t>
        </is>
      </c>
      <c r="J5392" s="8" t="n">
        <v>4</v>
      </c>
      <c r="K5392" s="10" t="n">
        <v>0.5</v>
      </c>
      <c r="L5392" s="11" t="n">
        <v>163.88</v>
      </c>
      <c r="M5392" s="11">
        <f>L5392-N5392</f>
        <v>245.82</v>
      </c>
      <c r="N5392" s="11" t="n">
        <v>-81.94</v>
      </c>
      <c r="O5392">
        <f>IF(L5392=0,"—",N5392/L5392)</f>
        <v>-0.5</v>
      </c>
      <c r="P5392" t="inlineStr">
        <is>
          <t>East</t>
        </is>
      </c>
      <c r="Q5392" t="inlineStr">
        <is>
          <t>Corporate</t>
        </is>
      </c>
    </row>
    <row r="5393">
      <c r="A5393" s="8" t="n">
        <v>4684</v>
      </c>
      <c r="B5393" t="inlineStr">
        <is>
          <t>CA-2016-159912</t>
        </is>
      </c>
      <c r="C5393" s="9" t="n">
        <v>42611</v>
      </c>
      <c r="D5393" s="8" t="n">
        <v>2016</v>
      </c>
      <c r="E5393" s="8" t="n">
        <v>8</v>
      </c>
      <c r="F5393" t="inlineStr">
        <is>
          <t>2016-08</t>
        </is>
      </c>
      <c r="G5393" t="inlineStr">
        <is>
          <t>Furniture</t>
        </is>
      </c>
      <c r="H5393" t="inlineStr">
        <is>
          <t>Tables</t>
        </is>
      </c>
      <c r="I5393" t="inlineStr">
        <is>
          <t>Barricks 18" x 48" Non-Folding Utility Table with Bottom Storage Shelf</t>
        </is>
      </c>
      <c r="J5393" s="8" t="n">
        <v>4</v>
      </c>
      <c r="K5393" s="10" t="n">
        <v>0.4</v>
      </c>
      <c r="L5393" s="11" t="n">
        <v>241.92</v>
      </c>
      <c r="M5393" s="11">
        <f>L5393-N5393</f>
        <v>298.368</v>
      </c>
      <c r="N5393" s="11" t="n">
        <v>-56.448</v>
      </c>
      <c r="O5393">
        <f>IF(L5393=0,"—",N5393/L5393)</f>
        <v>-0.23333333333333334</v>
      </c>
      <c r="P5393" t="inlineStr">
        <is>
          <t>East</t>
        </is>
      </c>
      <c r="Q5393" t="inlineStr">
        <is>
          <t>Corporate</t>
        </is>
      </c>
    </row>
    <row r="5394">
      <c r="A5394" s="8" t="n">
        <v>1176</v>
      </c>
      <c r="B5394" t="inlineStr">
        <is>
          <t>CA-2016-161207</t>
        </is>
      </c>
      <c r="C5394" s="9" t="n">
        <v>42611</v>
      </c>
      <c r="D5394" s="8" t="n">
        <v>2016</v>
      </c>
      <c r="E5394" s="8" t="n">
        <v>8</v>
      </c>
      <c r="F5394" t="inlineStr">
        <is>
          <t>2016-08</t>
        </is>
      </c>
      <c r="G5394" t="inlineStr">
        <is>
          <t>Office Supplies</t>
        </is>
      </c>
      <c r="H5394" t="inlineStr">
        <is>
          <t>Supplies</t>
        </is>
      </c>
      <c r="I5394" t="inlineStr">
        <is>
          <t>Acme Forged Steel Scissors with Black Enamel Handles</t>
        </is>
      </c>
      <c r="J5394" s="8" t="n">
        <v>3</v>
      </c>
      <c r="K5394" s="10" t="n">
        <v>0</v>
      </c>
      <c r="L5394" s="11" t="n">
        <v>27.93</v>
      </c>
      <c r="M5394" s="11">
        <f>L5394-N5394</f>
        <v>19.8303</v>
      </c>
      <c r="N5394" s="11" t="n">
        <v>8.0997</v>
      </c>
      <c r="O5394">
        <f>IF(L5394=0,"—",N5394/L5394)</f>
        <v>0.29000000000000004</v>
      </c>
      <c r="P5394" t="inlineStr">
        <is>
          <t>East</t>
        </is>
      </c>
      <c r="Q5394" t="inlineStr">
        <is>
          <t>Home Office</t>
        </is>
      </c>
    </row>
    <row r="5395">
      <c r="A5395" s="8" t="n">
        <v>6338</v>
      </c>
      <c r="B5395" t="inlineStr">
        <is>
          <t>CA-2016-165995</t>
        </is>
      </c>
      <c r="C5395" s="9" t="n">
        <v>42612</v>
      </c>
      <c r="D5395" s="8" t="n">
        <v>2016</v>
      </c>
      <c r="E5395" s="8" t="n">
        <v>8</v>
      </c>
      <c r="F5395" t="inlineStr">
        <is>
          <t>2016-08</t>
        </is>
      </c>
      <c r="G5395" t="inlineStr">
        <is>
          <t>Technology</t>
        </is>
      </c>
      <c r="H5395" t="inlineStr">
        <is>
          <t>Phones</t>
        </is>
      </c>
      <c r="I5395" t="inlineStr">
        <is>
          <t>Panasonic KX TS3282W Corded phone</t>
        </is>
      </c>
      <c r="J5395" s="8" t="n">
        <v>5</v>
      </c>
      <c r="K5395" s="10" t="n">
        <v>0.2</v>
      </c>
      <c r="L5395" s="11" t="n">
        <v>339.96</v>
      </c>
      <c r="M5395" s="11">
        <f>L5395-N5395</f>
        <v>297.465</v>
      </c>
      <c r="N5395" s="11" t="n">
        <v>42.495</v>
      </c>
      <c r="O5395">
        <f>IF(L5395=0,"—",N5395/L5395)</f>
        <v>0.125</v>
      </c>
      <c r="P5395" t="inlineStr">
        <is>
          <t>West</t>
        </is>
      </c>
      <c r="Q5395" t="inlineStr">
        <is>
          <t>Consumer</t>
        </is>
      </c>
    </row>
    <row r="5396">
      <c r="A5396" s="8" t="n">
        <v>327</v>
      </c>
      <c r="B5396" t="inlineStr">
        <is>
          <t>US-2016-141544</t>
        </is>
      </c>
      <c r="C5396" s="9" t="n">
        <v>42612</v>
      </c>
      <c r="D5396" s="8" t="n">
        <v>2016</v>
      </c>
      <c r="E5396" s="8" t="n">
        <v>8</v>
      </c>
      <c r="F5396" t="inlineStr">
        <is>
          <t>2016-08</t>
        </is>
      </c>
      <c r="G5396" t="inlineStr">
        <is>
          <t>Technology</t>
        </is>
      </c>
      <c r="H5396" t="inlineStr">
        <is>
          <t>Phones</t>
        </is>
      </c>
      <c r="I5396" t="inlineStr">
        <is>
          <t>Aastra 57i VoIP phone</t>
        </is>
      </c>
      <c r="J5396" s="8" t="n">
        <v>3</v>
      </c>
      <c r="K5396" s="10" t="n">
        <v>0.4</v>
      </c>
      <c r="L5396" s="11" t="n">
        <v>290.898</v>
      </c>
      <c r="M5396" s="11">
        <f>L5396-N5396</f>
        <v>358.7742</v>
      </c>
      <c r="N5396" s="11" t="n">
        <v>-67.8762</v>
      </c>
      <c r="O5396">
        <f>IF(L5396=0,"—",N5396/L5396)</f>
        <v>-0.2333333333333333</v>
      </c>
      <c r="P5396" t="inlineStr">
        <is>
          <t>East</t>
        </is>
      </c>
      <c r="Q5396" t="inlineStr">
        <is>
          <t>Consumer</t>
        </is>
      </c>
    </row>
    <row r="5397">
      <c r="A5397" s="8" t="n">
        <v>6337</v>
      </c>
      <c r="B5397" t="inlineStr">
        <is>
          <t>CA-2016-165995</t>
        </is>
      </c>
      <c r="C5397" s="9" t="n">
        <v>42612</v>
      </c>
      <c r="D5397" s="8" t="n">
        <v>2016</v>
      </c>
      <c r="E5397" s="8" t="n">
        <v>8</v>
      </c>
      <c r="F5397" t="inlineStr">
        <is>
          <t>2016-08</t>
        </is>
      </c>
      <c r="G5397" t="inlineStr">
        <is>
          <t>Furniture</t>
        </is>
      </c>
      <c r="H5397" t="inlineStr">
        <is>
          <t>Furnishings</t>
        </is>
      </c>
      <c r="I5397" t="inlineStr">
        <is>
          <t>Executive Impressions 10" Spectator Wall Clock</t>
        </is>
      </c>
      <c r="J5397" s="8" t="n">
        <v>4</v>
      </c>
      <c r="K5397" s="10" t="n">
        <v>0</v>
      </c>
      <c r="L5397" s="11" t="n">
        <v>47.04</v>
      </c>
      <c r="M5397" s="11">
        <f>L5397-N5397</f>
        <v>31.0464</v>
      </c>
      <c r="N5397" s="11" t="n">
        <v>15.9936</v>
      </c>
      <c r="O5397">
        <f>IF(L5397=0,"—",N5397/L5397)</f>
        <v>0.34</v>
      </c>
      <c r="P5397" t="inlineStr">
        <is>
          <t>West</t>
        </is>
      </c>
      <c r="Q5397" t="inlineStr">
        <is>
          <t>Consumer</t>
        </is>
      </c>
    </row>
    <row r="5398">
      <c r="A5398" s="8" t="n">
        <v>331</v>
      </c>
      <c r="B5398" t="inlineStr">
        <is>
          <t>US-2016-141544</t>
        </is>
      </c>
      <c r="C5398" s="9" t="n">
        <v>42612</v>
      </c>
      <c r="D5398" s="8" t="n">
        <v>2016</v>
      </c>
      <c r="E5398" s="8" t="n">
        <v>8</v>
      </c>
      <c r="F5398" t="inlineStr">
        <is>
          <t>2016-08</t>
        </is>
      </c>
      <c r="G5398" t="inlineStr">
        <is>
          <t>Office Supplies</t>
        </is>
      </c>
      <c r="H5398" t="inlineStr">
        <is>
          <t>Binders</t>
        </is>
      </c>
      <c r="I5398" t="inlineStr">
        <is>
          <t>GBC Premium Transparent Covers with Diagonal Lined Pattern</t>
        </is>
      </c>
      <c r="J5398" s="8" t="n">
        <v>6</v>
      </c>
      <c r="K5398" s="10" t="n">
        <v>0.7</v>
      </c>
      <c r="L5398" s="11" t="n">
        <v>37.764</v>
      </c>
      <c r="M5398" s="11">
        <f>L5398-N5398</f>
        <v>65.4576</v>
      </c>
      <c r="N5398" s="11" t="n">
        <v>-27.6936</v>
      </c>
      <c r="O5398">
        <f>IF(L5398=0,"—",N5398/L5398)</f>
        <v>-0.7333333333333333</v>
      </c>
      <c r="P5398" t="inlineStr">
        <is>
          <t>East</t>
        </is>
      </c>
      <c r="Q5398" t="inlineStr">
        <is>
          <t>Consumer</t>
        </is>
      </c>
    </row>
    <row r="5399">
      <c r="A5399" s="8" t="n">
        <v>329</v>
      </c>
      <c r="B5399" t="inlineStr">
        <is>
          <t>US-2016-141544</t>
        </is>
      </c>
      <c r="C5399" s="9" t="n">
        <v>42612</v>
      </c>
      <c r="D5399" s="8" t="n">
        <v>2016</v>
      </c>
      <c r="E5399" s="8" t="n">
        <v>8</v>
      </c>
      <c r="F5399" t="inlineStr">
        <is>
          <t>2016-08</t>
        </is>
      </c>
      <c r="G5399" t="inlineStr">
        <is>
          <t>Furniture</t>
        </is>
      </c>
      <c r="H5399" t="inlineStr">
        <is>
          <t>Chairs</t>
        </is>
      </c>
      <c r="I5399" t="inlineStr">
        <is>
          <t>Hon 2090 Pillow Soft Series Mid Back Swivel/Tilt Chairs</t>
        </is>
      </c>
      <c r="J5399" s="8" t="n">
        <v>4</v>
      </c>
      <c r="K5399" s="10" t="n">
        <v>0.3</v>
      </c>
      <c r="L5399" s="11" t="n">
        <v>786.744</v>
      </c>
      <c r="M5399" s="11">
        <f>L5399-N5399</f>
        <v>1045.2456</v>
      </c>
      <c r="N5399" s="11" t="n">
        <v>-258.5016</v>
      </c>
      <c r="O5399">
        <f>IF(L5399=0,"—",N5399/L5399)</f>
        <v>-0.32857142857142857</v>
      </c>
      <c r="P5399" t="inlineStr">
        <is>
          <t>East</t>
        </is>
      </c>
      <c r="Q5399" t="inlineStr">
        <is>
          <t>Consumer</t>
        </is>
      </c>
    </row>
    <row r="5400">
      <c r="A5400" s="8" t="n">
        <v>330</v>
      </c>
      <c r="B5400" t="inlineStr">
        <is>
          <t>US-2016-141544</t>
        </is>
      </c>
      <c r="C5400" s="9" t="n">
        <v>42612</v>
      </c>
      <c r="D5400" s="8" t="n">
        <v>2016</v>
      </c>
      <c r="E5400" s="8" t="n">
        <v>8</v>
      </c>
      <c r="F5400" t="inlineStr">
        <is>
          <t>2016-08</t>
        </is>
      </c>
      <c r="G5400" t="inlineStr">
        <is>
          <t>Office Supplies</t>
        </is>
      </c>
      <c r="H5400" t="inlineStr">
        <is>
          <t>Labels</t>
        </is>
      </c>
      <c r="I5400" t="inlineStr">
        <is>
          <t>Round Specialty Laser Printer Labels</t>
        </is>
      </c>
      <c r="J5400" s="8" t="n">
        <v>10</v>
      </c>
      <c r="K5400" s="10" t="n">
        <v>0.2</v>
      </c>
      <c r="L5400" s="11" t="n">
        <v>100.24</v>
      </c>
      <c r="M5400" s="11">
        <f>L5400-N5400</f>
        <v>66.40899999999999</v>
      </c>
      <c r="N5400" s="11" t="n">
        <v>33.831</v>
      </c>
      <c r="O5400">
        <f>IF(L5400=0,"—",N5400/L5400)</f>
        <v>0.3375</v>
      </c>
      <c r="P5400" t="inlineStr">
        <is>
          <t>East</t>
        </is>
      </c>
      <c r="Q5400" t="inlineStr">
        <is>
          <t>Consumer</t>
        </is>
      </c>
    </row>
    <row r="5401">
      <c r="A5401" s="8" t="n">
        <v>328</v>
      </c>
      <c r="B5401" t="inlineStr">
        <is>
          <t>US-2016-141544</t>
        </is>
      </c>
      <c r="C5401" s="9" t="n">
        <v>42612</v>
      </c>
      <c r="D5401" s="8" t="n">
        <v>2016</v>
      </c>
      <c r="E5401" s="8" t="n">
        <v>8</v>
      </c>
      <c r="F5401" t="inlineStr">
        <is>
          <t>2016-08</t>
        </is>
      </c>
      <c r="G5401" t="inlineStr">
        <is>
          <t>Office Supplies</t>
        </is>
      </c>
      <c r="H5401" t="inlineStr">
        <is>
          <t>Storage</t>
        </is>
      </c>
      <c r="I5401" t="inlineStr">
        <is>
          <t>File Shuttle II and Handi-File, Black</t>
        </is>
      </c>
      <c r="J5401" s="8" t="n">
        <v>2</v>
      </c>
      <c r="K5401" s="10" t="n">
        <v>0.2</v>
      </c>
      <c r="L5401" s="11" t="n">
        <v>54.224</v>
      </c>
      <c r="M5401" s="11">
        <f>L5401-N5401</f>
        <v>50.834999999999994</v>
      </c>
      <c r="N5401" s="11" t="n">
        <v>3.389</v>
      </c>
      <c r="O5401">
        <f>IF(L5401=0,"—",N5401/L5401)</f>
        <v>0.0625</v>
      </c>
      <c r="P5401" t="inlineStr">
        <is>
          <t>East</t>
        </is>
      </c>
      <c r="Q5401" t="inlineStr">
        <is>
          <t>Consumer</t>
        </is>
      </c>
    </row>
    <row r="5402">
      <c r="A5402" s="8" t="n">
        <v>5774</v>
      </c>
      <c r="B5402" t="inlineStr">
        <is>
          <t>CA-2016-117408</t>
        </is>
      </c>
      <c r="C5402" s="9" t="n">
        <v>42613</v>
      </c>
      <c r="D5402" s="8" t="n">
        <v>2016</v>
      </c>
      <c r="E5402" s="8" t="n">
        <v>8</v>
      </c>
      <c r="F5402" t="inlineStr">
        <is>
          <t>2016-08</t>
        </is>
      </c>
      <c r="G5402" t="inlineStr">
        <is>
          <t>Office Supplies</t>
        </is>
      </c>
      <c r="H5402" t="inlineStr">
        <is>
          <t>Storage</t>
        </is>
      </c>
      <c r="I5402" t="inlineStr">
        <is>
          <t>Super Decoflex Portable Personal File</t>
        </is>
      </c>
      <c r="J5402" s="8" t="n">
        <v>2</v>
      </c>
      <c r="K5402" s="10" t="n">
        <v>0.2</v>
      </c>
      <c r="L5402" s="11" t="n">
        <v>23.968</v>
      </c>
      <c r="M5402" s="11">
        <f>L5402-N5402</f>
        <v>21.5712</v>
      </c>
      <c r="N5402" s="11" t="n">
        <v>2.3968</v>
      </c>
      <c r="O5402">
        <f>IF(L5402=0,"—",N5402/L5402)</f>
        <v>0.09999999999999999</v>
      </c>
      <c r="P5402" t="inlineStr">
        <is>
          <t>Central</t>
        </is>
      </c>
      <c r="Q5402" t="inlineStr">
        <is>
          <t>Consumer</t>
        </is>
      </c>
    </row>
    <row r="5403">
      <c r="A5403" s="8" t="n">
        <v>6077</v>
      </c>
      <c r="B5403" t="inlineStr">
        <is>
          <t>CA-2016-151561</t>
        </is>
      </c>
      <c r="C5403" s="9" t="n">
        <v>42614</v>
      </c>
      <c r="D5403" s="8" t="n">
        <v>2016</v>
      </c>
      <c r="E5403" s="8" t="n">
        <v>9</v>
      </c>
      <c r="F5403" t="inlineStr">
        <is>
          <t>2016-09</t>
        </is>
      </c>
      <c r="G5403" t="inlineStr">
        <is>
          <t>Technology</t>
        </is>
      </c>
      <c r="H5403" t="inlineStr">
        <is>
          <t>Accessories</t>
        </is>
      </c>
      <c r="I5403" t="inlineStr">
        <is>
          <t>Enermax Aurora Lite Keyboard</t>
        </is>
      </c>
      <c r="J5403" s="8" t="n">
        <v>6</v>
      </c>
      <c r="K5403" s="10" t="n">
        <v>0</v>
      </c>
      <c r="L5403" s="11" t="n">
        <v>468.9</v>
      </c>
      <c r="M5403" s="11">
        <f>L5403-N5403</f>
        <v>262.58399999999995</v>
      </c>
      <c r="N5403" s="11" t="n">
        <v>206.316</v>
      </c>
      <c r="O5403">
        <f>IF(L5403=0,"—",N5403/L5403)</f>
        <v>0.44</v>
      </c>
      <c r="P5403" t="inlineStr">
        <is>
          <t>East</t>
        </is>
      </c>
      <c r="Q5403" t="inlineStr">
        <is>
          <t>Consumer</t>
        </is>
      </c>
    </row>
    <row r="5404">
      <c r="A5404" s="8" t="n">
        <v>6079</v>
      </c>
      <c r="B5404" t="inlineStr">
        <is>
          <t>CA-2016-151561</t>
        </is>
      </c>
      <c r="C5404" s="9" t="n">
        <v>42614</v>
      </c>
      <c r="D5404" s="8" t="n">
        <v>2016</v>
      </c>
      <c r="E5404" s="8" t="n">
        <v>9</v>
      </c>
      <c r="F5404" t="inlineStr">
        <is>
          <t>2016-09</t>
        </is>
      </c>
      <c r="G5404" t="inlineStr">
        <is>
          <t>Office Supplies</t>
        </is>
      </c>
      <c r="H5404" t="inlineStr">
        <is>
          <t>Supplies</t>
        </is>
      </c>
      <c r="I5404" t="inlineStr">
        <is>
          <t>Acme Value Line Scissors</t>
        </is>
      </c>
      <c r="J5404" s="8" t="n">
        <v>3</v>
      </c>
      <c r="K5404" s="10" t="n">
        <v>0</v>
      </c>
      <c r="L5404" s="11" t="n">
        <v>10.95</v>
      </c>
      <c r="M5404" s="11">
        <f>L5404-N5404</f>
        <v>7.664999999999999</v>
      </c>
      <c r="N5404" s="11" t="n">
        <v>3.285</v>
      </c>
      <c r="O5404">
        <f>IF(L5404=0,"—",N5404/L5404)</f>
        <v>0.30000000000000004</v>
      </c>
      <c r="P5404" t="inlineStr">
        <is>
          <t>East</t>
        </is>
      </c>
      <c r="Q5404" t="inlineStr">
        <is>
          <t>Consumer</t>
        </is>
      </c>
    </row>
    <row r="5405">
      <c r="A5405" s="8" t="n">
        <v>6988</v>
      </c>
      <c r="B5405" t="inlineStr">
        <is>
          <t>CA-2016-116526</t>
        </is>
      </c>
      <c r="C5405" s="9" t="n">
        <v>42614</v>
      </c>
      <c r="D5405" s="8" t="n">
        <v>2016</v>
      </c>
      <c r="E5405" s="8" t="n">
        <v>9</v>
      </c>
      <c r="F5405" t="inlineStr">
        <is>
          <t>2016-09</t>
        </is>
      </c>
      <c r="G5405" t="inlineStr">
        <is>
          <t>Office Supplies</t>
        </is>
      </c>
      <c r="H5405" t="inlineStr">
        <is>
          <t>Binders</t>
        </is>
      </c>
      <c r="I5405" t="inlineStr">
        <is>
          <t>Wilson Jones 1" Hanging DublLock Ring Binders</t>
        </is>
      </c>
      <c r="J5405" s="8" t="n">
        <v>5</v>
      </c>
      <c r="K5405" s="10" t="n">
        <v>0</v>
      </c>
      <c r="L5405" s="11" t="n">
        <v>26.4</v>
      </c>
      <c r="M5405" s="11">
        <f>L5405-N5405</f>
        <v>13.727999999999998</v>
      </c>
      <c r="N5405" s="11" t="n">
        <v>12.672</v>
      </c>
      <c r="O5405">
        <f>IF(L5405=0,"—",N5405/L5405)</f>
        <v>0.48000000000000004</v>
      </c>
      <c r="P5405" t="inlineStr">
        <is>
          <t>Central</t>
        </is>
      </c>
      <c r="Q5405" t="inlineStr">
        <is>
          <t>Consumer</t>
        </is>
      </c>
    </row>
    <row r="5406">
      <c r="A5406" s="8" t="n">
        <v>6984</v>
      </c>
      <c r="B5406" t="inlineStr">
        <is>
          <t>CA-2016-116526</t>
        </is>
      </c>
      <c r="C5406" s="9" t="n">
        <v>42614</v>
      </c>
      <c r="D5406" s="8" t="n">
        <v>2016</v>
      </c>
      <c r="E5406" s="8" t="n">
        <v>9</v>
      </c>
      <c r="F5406" t="inlineStr">
        <is>
          <t>2016-09</t>
        </is>
      </c>
      <c r="G5406" t="inlineStr">
        <is>
          <t>Technology</t>
        </is>
      </c>
      <c r="H5406" t="inlineStr">
        <is>
          <t>Phones</t>
        </is>
      </c>
      <c r="I5406" t="inlineStr">
        <is>
          <t>Belkin Grip Candy Sheer Case / Cover for iPhone 5 and 5S</t>
        </is>
      </c>
      <c r="J5406" s="8" t="n">
        <v>1</v>
      </c>
      <c r="K5406" s="10" t="n">
        <v>0</v>
      </c>
      <c r="L5406" s="11" t="n">
        <v>8.779999999999999</v>
      </c>
      <c r="M5406" s="11">
        <f>L5406-N5406</f>
        <v>6.497199999999999</v>
      </c>
      <c r="N5406" s="11" t="n">
        <v>2.2828</v>
      </c>
      <c r="O5406">
        <f>IF(L5406=0,"—",N5406/L5406)</f>
        <v>0.26</v>
      </c>
      <c r="P5406" t="inlineStr">
        <is>
          <t>Central</t>
        </is>
      </c>
      <c r="Q5406" t="inlineStr">
        <is>
          <t>Consumer</t>
        </is>
      </c>
    </row>
    <row r="5407">
      <c r="A5407" s="8" t="n">
        <v>7482</v>
      </c>
      <c r="B5407" t="inlineStr">
        <is>
          <t>CA-2016-124583</t>
        </is>
      </c>
      <c r="C5407" s="9" t="n">
        <v>42614</v>
      </c>
      <c r="D5407" s="8" t="n">
        <v>2016</v>
      </c>
      <c r="E5407" s="8" t="n">
        <v>9</v>
      </c>
      <c r="F5407" t="inlineStr">
        <is>
          <t>2016-09</t>
        </is>
      </c>
      <c r="G5407" t="inlineStr">
        <is>
          <t>Office Supplies</t>
        </is>
      </c>
      <c r="H5407" t="inlineStr">
        <is>
          <t>Envelopes</t>
        </is>
      </c>
      <c r="I5407" t="inlineStr">
        <is>
          <t>Globe Weis Peel &amp; Seel First Class Envelopes</t>
        </is>
      </c>
      <c r="J5407" s="8" t="n">
        <v>1</v>
      </c>
      <c r="K5407" s="10" t="n">
        <v>0</v>
      </c>
      <c r="L5407" s="11" t="n">
        <v>12.78</v>
      </c>
      <c r="M5407" s="11">
        <f>L5407-N5407</f>
        <v>7.028999999999999</v>
      </c>
      <c r="N5407" s="11" t="n">
        <v>5.751</v>
      </c>
      <c r="O5407">
        <f>IF(L5407=0,"—",N5407/L5407)</f>
        <v>0.45000000000000007</v>
      </c>
      <c r="P5407" t="inlineStr">
        <is>
          <t>West</t>
        </is>
      </c>
      <c r="Q5407" t="inlineStr">
        <is>
          <t>Home Office</t>
        </is>
      </c>
    </row>
    <row r="5408">
      <c r="A5408" s="8" t="n">
        <v>350</v>
      </c>
      <c r="B5408" t="inlineStr">
        <is>
          <t>CA-2016-129714</t>
        </is>
      </c>
      <c r="C5408" s="9" t="n">
        <v>42614</v>
      </c>
      <c r="D5408" s="8" t="n">
        <v>2016</v>
      </c>
      <c r="E5408" s="8" t="n">
        <v>9</v>
      </c>
      <c r="F5408" t="inlineStr">
        <is>
          <t>2016-09</t>
        </is>
      </c>
      <c r="G5408" t="inlineStr">
        <is>
          <t>Technology</t>
        </is>
      </c>
      <c r="H5408" t="inlineStr">
        <is>
          <t>Accessories</t>
        </is>
      </c>
      <c r="I5408" t="inlineStr">
        <is>
          <t>Sabrent 4-Port USB 2.0 Hub</t>
        </is>
      </c>
      <c r="J5408" s="8" t="n">
        <v>1</v>
      </c>
      <c r="K5408" s="10" t="n">
        <v>0</v>
      </c>
      <c r="L5408" s="11" t="n">
        <v>6.79</v>
      </c>
      <c r="M5408" s="11">
        <f>L5408-N5408</f>
        <v>4.4814</v>
      </c>
      <c r="N5408" s="11" t="n">
        <v>2.3086</v>
      </c>
      <c r="O5408">
        <f>IF(L5408=0,"—",N5408/L5408)</f>
        <v>0.34</v>
      </c>
      <c r="P5408" t="inlineStr">
        <is>
          <t>East</t>
        </is>
      </c>
      <c r="Q5408" t="inlineStr">
        <is>
          <t>Home Office</t>
        </is>
      </c>
    </row>
    <row r="5409">
      <c r="A5409" s="8" t="n">
        <v>6983</v>
      </c>
      <c r="B5409" t="inlineStr">
        <is>
          <t>CA-2016-116526</t>
        </is>
      </c>
      <c r="C5409" s="9" t="n">
        <v>42614</v>
      </c>
      <c r="D5409" s="8" t="n">
        <v>2016</v>
      </c>
      <c r="E5409" s="8" t="n">
        <v>9</v>
      </c>
      <c r="F5409" t="inlineStr">
        <is>
          <t>2016-09</t>
        </is>
      </c>
      <c r="G5409" t="inlineStr">
        <is>
          <t>Office Supplies</t>
        </is>
      </c>
      <c r="H5409" t="inlineStr">
        <is>
          <t>Binders</t>
        </is>
      </c>
      <c r="I5409" t="inlineStr">
        <is>
          <t>Wilson Jones Turn Tabs Binder Tool for Ring Binders</t>
        </is>
      </c>
      <c r="J5409" s="8" t="n">
        <v>5</v>
      </c>
      <c r="K5409" s="10" t="n">
        <v>0</v>
      </c>
      <c r="L5409" s="11" t="n">
        <v>24.1</v>
      </c>
      <c r="M5409" s="11">
        <f>L5409-N5409</f>
        <v>13.014000000000001</v>
      </c>
      <c r="N5409" s="11" t="n">
        <v>11.086</v>
      </c>
      <c r="O5409">
        <f>IF(L5409=0,"—",N5409/L5409)</f>
        <v>0.45999999999999996</v>
      </c>
      <c r="P5409" t="inlineStr">
        <is>
          <t>Central</t>
        </is>
      </c>
      <c r="Q5409" t="inlineStr">
        <is>
          <t>Consumer</t>
        </is>
      </c>
    </row>
    <row r="5410">
      <c r="A5410" s="8" t="n">
        <v>351</v>
      </c>
      <c r="B5410" t="inlineStr">
        <is>
          <t>CA-2016-129714</t>
        </is>
      </c>
      <c r="C5410" s="9" t="n">
        <v>42614</v>
      </c>
      <c r="D5410" s="8" t="n">
        <v>2016</v>
      </c>
      <c r="E5410" s="8" t="n">
        <v>9</v>
      </c>
      <c r="F5410" t="inlineStr">
        <is>
          <t>2016-09</t>
        </is>
      </c>
      <c r="G5410" t="inlineStr">
        <is>
          <t>Office Supplies</t>
        </is>
      </c>
      <c r="H5410" t="inlineStr">
        <is>
          <t>Paper</t>
        </is>
      </c>
      <c r="I5410" t="inlineStr">
        <is>
          <t>Xerox 1881</t>
        </is>
      </c>
      <c r="J5410" s="8" t="n">
        <v>2</v>
      </c>
      <c r="K5410" s="10" t="n">
        <v>0</v>
      </c>
      <c r="L5410" s="11" t="n">
        <v>24.56</v>
      </c>
      <c r="M5410" s="11">
        <f>L5410-N5410</f>
        <v>13.016799999999998</v>
      </c>
      <c r="N5410" s="11" t="n">
        <v>11.5432</v>
      </c>
      <c r="O5410">
        <f>IF(L5410=0,"—",N5410/L5410)</f>
        <v>0.47000000000000003</v>
      </c>
      <c r="P5410" t="inlineStr">
        <is>
          <t>East</t>
        </is>
      </c>
      <c r="Q5410" t="inlineStr">
        <is>
          <t>Home Office</t>
        </is>
      </c>
    </row>
    <row r="5411">
      <c r="A5411" s="8" t="n">
        <v>352</v>
      </c>
      <c r="B5411" t="inlineStr">
        <is>
          <t>CA-2016-129714</t>
        </is>
      </c>
      <c r="C5411" s="9" t="n">
        <v>42614</v>
      </c>
      <c r="D5411" s="8" t="n">
        <v>2016</v>
      </c>
      <c r="E5411" s="8" t="n">
        <v>9</v>
      </c>
      <c r="F5411" t="inlineStr">
        <is>
          <t>2016-09</t>
        </is>
      </c>
      <c r="G5411" t="inlineStr">
        <is>
          <t>Office Supplies</t>
        </is>
      </c>
      <c r="H5411" t="inlineStr">
        <is>
          <t>Binders</t>
        </is>
      </c>
      <c r="I5411" t="inlineStr">
        <is>
          <t>Acco Hanging Data Binders</t>
        </is>
      </c>
      <c r="J5411" s="8" t="n">
        <v>1</v>
      </c>
      <c r="K5411" s="10" t="n">
        <v>0.2</v>
      </c>
      <c r="L5411" s="11" t="n">
        <v>3.048</v>
      </c>
      <c r="M5411" s="11">
        <f>L5411-N5411</f>
        <v>1.9812</v>
      </c>
      <c r="N5411" s="11" t="n">
        <v>1.0668</v>
      </c>
      <c r="O5411">
        <f>IF(L5411=0,"—",N5411/L5411)</f>
        <v>0.35</v>
      </c>
      <c r="P5411" t="inlineStr">
        <is>
          <t>East</t>
        </is>
      </c>
      <c r="Q5411" t="inlineStr">
        <is>
          <t>Home Office</t>
        </is>
      </c>
    </row>
    <row r="5412">
      <c r="A5412" s="8" t="n">
        <v>353</v>
      </c>
      <c r="B5412" t="inlineStr">
        <is>
          <t>CA-2016-129714</t>
        </is>
      </c>
      <c r="C5412" s="9" t="n">
        <v>42614</v>
      </c>
      <c r="D5412" s="8" t="n">
        <v>2016</v>
      </c>
      <c r="E5412" s="8" t="n">
        <v>9</v>
      </c>
      <c r="F5412" t="inlineStr">
        <is>
          <t>2016-09</t>
        </is>
      </c>
      <c r="G5412" t="inlineStr">
        <is>
          <t>Office Supplies</t>
        </is>
      </c>
      <c r="H5412" t="inlineStr">
        <is>
          <t>Paper</t>
        </is>
      </c>
      <c r="I5412" t="inlineStr">
        <is>
          <t>Xerox 1881</t>
        </is>
      </c>
      <c r="J5412" s="8" t="n">
        <v>4</v>
      </c>
      <c r="K5412" s="10" t="n">
        <v>0</v>
      </c>
      <c r="L5412" s="11" t="n">
        <v>49.12</v>
      </c>
      <c r="M5412" s="11">
        <f>L5412-N5412</f>
        <v>26.033599999999996</v>
      </c>
      <c r="N5412" s="11" t="n">
        <v>23.0864</v>
      </c>
      <c r="O5412">
        <f>IF(L5412=0,"—",N5412/L5412)</f>
        <v>0.47000000000000003</v>
      </c>
      <c r="P5412" t="inlineStr">
        <is>
          <t>East</t>
        </is>
      </c>
      <c r="Q5412" t="inlineStr">
        <is>
          <t>Home Office</t>
        </is>
      </c>
    </row>
    <row r="5413">
      <c r="A5413" s="8" t="n">
        <v>354</v>
      </c>
      <c r="B5413" t="inlineStr">
        <is>
          <t>CA-2016-129714</t>
        </is>
      </c>
      <c r="C5413" s="9" t="n">
        <v>42614</v>
      </c>
      <c r="D5413" s="8" t="n">
        <v>2016</v>
      </c>
      <c r="E5413" s="8" t="n">
        <v>9</v>
      </c>
      <c r="F5413" t="inlineStr">
        <is>
          <t>2016-09</t>
        </is>
      </c>
      <c r="G5413" t="inlineStr">
        <is>
          <t>Office Supplies</t>
        </is>
      </c>
      <c r="H5413" t="inlineStr">
        <is>
          <t>Binders</t>
        </is>
      </c>
      <c r="I5413" t="inlineStr">
        <is>
          <t>GBC DocuBind P400 Electric Binding System</t>
        </is>
      </c>
      <c r="J5413" s="8" t="n">
        <v>4</v>
      </c>
      <c r="K5413" s="10" t="n">
        <v>0.2</v>
      </c>
      <c r="L5413" s="11" t="n">
        <v>4355.168</v>
      </c>
      <c r="M5413" s="11">
        <f>L5413-N5413</f>
        <v>2939.7383999999997</v>
      </c>
      <c r="N5413" s="11" t="n">
        <v>1415.4296</v>
      </c>
      <c r="O5413">
        <f>IF(L5413=0,"—",N5413/L5413)</f>
        <v>0.325</v>
      </c>
      <c r="P5413" t="inlineStr">
        <is>
          <t>East</t>
        </is>
      </c>
      <c r="Q5413" t="inlineStr">
        <is>
          <t>Home Office</t>
        </is>
      </c>
    </row>
    <row r="5414">
      <c r="A5414" s="8" t="n">
        <v>6078</v>
      </c>
      <c r="B5414" t="inlineStr">
        <is>
          <t>CA-2016-151561</t>
        </is>
      </c>
      <c r="C5414" s="9" t="n">
        <v>42614</v>
      </c>
      <c r="D5414" s="8" t="n">
        <v>2016</v>
      </c>
      <c r="E5414" s="8" t="n">
        <v>9</v>
      </c>
      <c r="F5414" t="inlineStr">
        <is>
          <t>2016-09</t>
        </is>
      </c>
      <c r="G5414" t="inlineStr">
        <is>
          <t>Technology</t>
        </is>
      </c>
      <c r="H5414" t="inlineStr">
        <is>
          <t>Accessories</t>
        </is>
      </c>
      <c r="I5414" t="inlineStr">
        <is>
          <t>Memorex Mini Travel Drive 64 GB USB 2.0 Flash Drive</t>
        </is>
      </c>
      <c r="J5414" s="8" t="n">
        <v>2</v>
      </c>
      <c r="K5414" s="10" t="n">
        <v>0</v>
      </c>
      <c r="L5414" s="11" t="n">
        <v>72.48</v>
      </c>
      <c r="M5414" s="11">
        <f>L5414-N5414</f>
        <v>42.0384</v>
      </c>
      <c r="N5414" s="11" t="n">
        <v>30.4416</v>
      </c>
      <c r="O5414">
        <f>IF(L5414=0,"—",N5414/L5414)</f>
        <v>0.42</v>
      </c>
      <c r="P5414" t="inlineStr">
        <is>
          <t>East</t>
        </is>
      </c>
      <c r="Q5414" t="inlineStr">
        <is>
          <t>Consumer</t>
        </is>
      </c>
    </row>
    <row r="5415">
      <c r="A5415" s="8" t="n">
        <v>6080</v>
      </c>
      <c r="B5415" t="inlineStr">
        <is>
          <t>CA-2016-151561</t>
        </is>
      </c>
      <c r="C5415" s="9" t="n">
        <v>42614</v>
      </c>
      <c r="D5415" s="8" t="n">
        <v>2016</v>
      </c>
      <c r="E5415" s="8" t="n">
        <v>9</v>
      </c>
      <c r="F5415" t="inlineStr">
        <is>
          <t>2016-09</t>
        </is>
      </c>
      <c r="G5415" t="inlineStr">
        <is>
          <t>Furniture</t>
        </is>
      </c>
      <c r="H5415" t="inlineStr">
        <is>
          <t>Furnishings</t>
        </is>
      </c>
      <c r="I5415" t="inlineStr">
        <is>
          <t>Howard Miller 14-1/2" Diameter Chrome Round Wall Clock</t>
        </is>
      </c>
      <c r="J5415" s="8" t="n">
        <v>3</v>
      </c>
      <c r="K5415" s="10" t="n">
        <v>0</v>
      </c>
      <c r="L5415" s="11" t="n">
        <v>191.82</v>
      </c>
      <c r="M5415" s="11">
        <f>L5415-N5415</f>
        <v>130.4376</v>
      </c>
      <c r="N5415" s="11" t="n">
        <v>61.3824</v>
      </c>
      <c r="O5415">
        <f>IF(L5415=0,"—",N5415/L5415)</f>
        <v>0.32</v>
      </c>
      <c r="P5415" t="inlineStr">
        <is>
          <t>East</t>
        </is>
      </c>
      <c r="Q5415" t="inlineStr">
        <is>
          <t>Consumer</t>
        </is>
      </c>
    </row>
    <row r="5416">
      <c r="A5416" s="8" t="n">
        <v>2144</v>
      </c>
      <c r="B5416" t="inlineStr">
        <is>
          <t>CA-2016-155481</t>
        </is>
      </c>
      <c r="C5416" s="9" t="n">
        <v>42614</v>
      </c>
      <c r="D5416" s="8" t="n">
        <v>2016</v>
      </c>
      <c r="E5416" s="8" t="n">
        <v>9</v>
      </c>
      <c r="F5416" t="inlineStr">
        <is>
          <t>2016-09</t>
        </is>
      </c>
      <c r="G5416" t="inlineStr">
        <is>
          <t>Technology</t>
        </is>
      </c>
      <c r="H5416" t="inlineStr">
        <is>
          <t>Phones</t>
        </is>
      </c>
      <c r="I5416" t="inlineStr">
        <is>
          <t>Anker 36W 4-Port USB Wall Charger Travel Power Adapter for iPhone 5s 5c 5</t>
        </is>
      </c>
      <c r="J5416" s="8" t="n">
        <v>2</v>
      </c>
      <c r="K5416" s="10" t="n">
        <v>0.4</v>
      </c>
      <c r="L5416" s="11" t="n">
        <v>23.988</v>
      </c>
      <c r="M5416" s="11">
        <f>L5416-N5416</f>
        <v>28.7856</v>
      </c>
      <c r="N5416" s="11" t="n">
        <v>-4.7976</v>
      </c>
      <c r="O5416">
        <f>IF(L5416=0,"—",N5416/L5416)</f>
        <v>-0.2</v>
      </c>
      <c r="P5416" t="inlineStr">
        <is>
          <t>East</t>
        </is>
      </c>
      <c r="Q5416" t="inlineStr">
        <is>
          <t>Corporate</t>
        </is>
      </c>
    </row>
    <row r="5417">
      <c r="A5417" s="8" t="n">
        <v>6986</v>
      </c>
      <c r="B5417" t="inlineStr">
        <is>
          <t>CA-2016-116526</t>
        </is>
      </c>
      <c r="C5417" s="9" t="n">
        <v>42614</v>
      </c>
      <c r="D5417" s="8" t="n">
        <v>2016</v>
      </c>
      <c r="E5417" s="8" t="n">
        <v>9</v>
      </c>
      <c r="F5417" t="inlineStr">
        <is>
          <t>2016-09</t>
        </is>
      </c>
      <c r="G5417" t="inlineStr">
        <is>
          <t>Office Supplies</t>
        </is>
      </c>
      <c r="H5417" t="inlineStr">
        <is>
          <t>Binders</t>
        </is>
      </c>
      <c r="I5417" t="inlineStr">
        <is>
          <t>GBC Plastic Binding Combs</t>
        </is>
      </c>
      <c r="J5417" s="8" t="n">
        <v>4</v>
      </c>
      <c r="K5417" s="10" t="n">
        <v>0</v>
      </c>
      <c r="L5417" s="11" t="n">
        <v>29.52</v>
      </c>
      <c r="M5417" s="11">
        <f>L5417-N5417</f>
        <v>15.0552</v>
      </c>
      <c r="N5417" s="11" t="n">
        <v>14.4648</v>
      </c>
      <c r="O5417">
        <f>IF(L5417=0,"—",N5417/L5417)</f>
        <v>0.49</v>
      </c>
      <c r="P5417" t="inlineStr">
        <is>
          <t>Central</t>
        </is>
      </c>
      <c r="Q5417" t="inlineStr">
        <is>
          <t>Consumer</t>
        </is>
      </c>
    </row>
    <row r="5418">
      <c r="A5418" s="8" t="n">
        <v>6985</v>
      </c>
      <c r="B5418" t="inlineStr">
        <is>
          <t>CA-2016-116526</t>
        </is>
      </c>
      <c r="C5418" s="9" t="n">
        <v>42614</v>
      </c>
      <c r="D5418" s="8" t="n">
        <v>2016</v>
      </c>
      <c r="E5418" s="8" t="n">
        <v>9</v>
      </c>
      <c r="F5418" t="inlineStr">
        <is>
          <t>2016-09</t>
        </is>
      </c>
      <c r="G5418" t="inlineStr">
        <is>
          <t>Office Supplies</t>
        </is>
      </c>
      <c r="H5418" t="inlineStr">
        <is>
          <t>Appliances</t>
        </is>
      </c>
      <c r="I5418" t="inlineStr">
        <is>
          <t>Eureka The Boss Plus 12-Amp Hard Box Upright Vacuum, Red</t>
        </is>
      </c>
      <c r="J5418" s="8" t="n">
        <v>4</v>
      </c>
      <c r="K5418" s="10" t="n">
        <v>0.1</v>
      </c>
      <c r="L5418" s="11" t="n">
        <v>376.74</v>
      </c>
      <c r="M5418" s="11">
        <f>L5418-N5418</f>
        <v>305.578</v>
      </c>
      <c r="N5418" s="11" t="n">
        <v>71.16200000000001</v>
      </c>
      <c r="O5418">
        <f>IF(L5418=0,"—",N5418/L5418)</f>
        <v>0.1888888888888889</v>
      </c>
      <c r="P5418" t="inlineStr">
        <is>
          <t>Central</t>
        </is>
      </c>
      <c r="Q5418" t="inlineStr">
        <is>
          <t>Consumer</t>
        </is>
      </c>
    </row>
    <row r="5419">
      <c r="A5419" s="8" t="n">
        <v>6987</v>
      </c>
      <c r="B5419" t="inlineStr">
        <is>
          <t>CA-2016-116526</t>
        </is>
      </c>
      <c r="C5419" s="9" t="n">
        <v>42614</v>
      </c>
      <c r="D5419" s="8" t="n">
        <v>2016</v>
      </c>
      <c r="E5419" s="8" t="n">
        <v>9</v>
      </c>
      <c r="F5419" t="inlineStr">
        <is>
          <t>2016-09</t>
        </is>
      </c>
      <c r="G5419" t="inlineStr">
        <is>
          <t>Office Supplies</t>
        </is>
      </c>
      <c r="H5419" t="inlineStr">
        <is>
          <t>Art</t>
        </is>
      </c>
      <c r="I5419" t="inlineStr">
        <is>
          <t>Newell 315</t>
        </is>
      </c>
      <c r="J5419" s="8" t="n">
        <v>2</v>
      </c>
      <c r="K5419" s="10" t="n">
        <v>0</v>
      </c>
      <c r="L5419" s="11" t="n">
        <v>11.96</v>
      </c>
      <c r="M5419" s="11">
        <f>L5419-N5419</f>
        <v>8.97</v>
      </c>
      <c r="N5419" s="11" t="n">
        <v>2.99</v>
      </c>
      <c r="O5419">
        <f>IF(L5419=0,"—",N5419/L5419)</f>
        <v>0.25</v>
      </c>
      <c r="P5419" t="inlineStr">
        <is>
          <t>Central</t>
        </is>
      </c>
      <c r="Q5419" t="inlineStr">
        <is>
          <t>Consumer</t>
        </is>
      </c>
    </row>
    <row r="5420">
      <c r="A5420" s="8" t="n">
        <v>2143</v>
      </c>
      <c r="B5420" t="inlineStr">
        <is>
          <t>CA-2016-155481</t>
        </is>
      </c>
      <c r="C5420" s="9" t="n">
        <v>42614</v>
      </c>
      <c r="D5420" s="8" t="n">
        <v>2016</v>
      </c>
      <c r="E5420" s="8" t="n">
        <v>9</v>
      </c>
      <c r="F5420" t="inlineStr">
        <is>
          <t>2016-09</t>
        </is>
      </c>
      <c r="G5420" t="inlineStr">
        <is>
          <t>Office Supplies</t>
        </is>
      </c>
      <c r="H5420" t="inlineStr">
        <is>
          <t>Paper</t>
        </is>
      </c>
      <c r="I5420" t="inlineStr">
        <is>
          <t>Telephone Message Books with Fax/Mobile Section, 5 1/2" x 3 3/16"</t>
        </is>
      </c>
      <c r="J5420" s="8" t="n">
        <v>6</v>
      </c>
      <c r="K5420" s="10" t="n">
        <v>0.2</v>
      </c>
      <c r="L5420" s="11" t="n">
        <v>30.48</v>
      </c>
      <c r="M5420" s="11">
        <f>L5420-N5420</f>
        <v>20.573999999999998</v>
      </c>
      <c r="N5420" s="11" t="n">
        <v>9.906000000000001</v>
      </c>
      <c r="O5420">
        <f>IF(L5420=0,"—",N5420/L5420)</f>
        <v>0.325</v>
      </c>
      <c r="P5420" t="inlineStr">
        <is>
          <t>East</t>
        </is>
      </c>
      <c r="Q5420" t="inlineStr">
        <is>
          <t>Corporate</t>
        </is>
      </c>
    </row>
    <row r="5421">
      <c r="A5421" s="8" t="n">
        <v>963</v>
      </c>
      <c r="B5421" t="inlineStr">
        <is>
          <t>CA-2016-120859</t>
        </is>
      </c>
      <c r="C5421" s="9" t="n">
        <v>42614</v>
      </c>
      <c r="D5421" s="8" t="n">
        <v>2016</v>
      </c>
      <c r="E5421" s="8" t="n">
        <v>9</v>
      </c>
      <c r="F5421" t="inlineStr">
        <is>
          <t>2016-09</t>
        </is>
      </c>
      <c r="G5421" t="inlineStr">
        <is>
          <t>Office Supplies</t>
        </is>
      </c>
      <c r="H5421" t="inlineStr">
        <is>
          <t>Envelopes</t>
        </is>
      </c>
      <c r="I5421" t="inlineStr">
        <is>
          <t>White Business Envelopes with Contemporary Seam, Recycled White Business Envelop</t>
        </is>
      </c>
      <c r="J5421" s="8" t="n">
        <v>2</v>
      </c>
      <c r="K5421" s="10" t="n">
        <v>0</v>
      </c>
      <c r="L5421" s="11" t="n">
        <v>21.88</v>
      </c>
      <c r="M5421" s="11">
        <f>L5421-N5421</f>
        <v>10.94</v>
      </c>
      <c r="N5421" s="11" t="n">
        <v>10.94</v>
      </c>
      <c r="O5421">
        <f>IF(L5421=0,"—",N5421/L5421)</f>
        <v>0.5</v>
      </c>
      <c r="P5421" t="inlineStr">
        <is>
          <t>West</t>
        </is>
      </c>
      <c r="Q5421" t="inlineStr">
        <is>
          <t>Corporate</t>
        </is>
      </c>
    </row>
    <row r="5422">
      <c r="A5422" s="8" t="n">
        <v>2145</v>
      </c>
      <c r="B5422" t="inlineStr">
        <is>
          <t>CA-2016-155481</t>
        </is>
      </c>
      <c r="C5422" s="9" t="n">
        <v>42614</v>
      </c>
      <c r="D5422" s="8" t="n">
        <v>2016</v>
      </c>
      <c r="E5422" s="8" t="n">
        <v>9</v>
      </c>
      <c r="F5422" t="inlineStr">
        <is>
          <t>2016-09</t>
        </is>
      </c>
      <c r="G5422" t="inlineStr">
        <is>
          <t>Office Supplies</t>
        </is>
      </c>
      <c r="H5422" t="inlineStr">
        <is>
          <t>Fasteners</t>
        </is>
      </c>
      <c r="I5422" t="inlineStr">
        <is>
          <t>Staples</t>
        </is>
      </c>
      <c r="J5422" s="8" t="n">
        <v>7</v>
      </c>
      <c r="K5422" s="10" t="n">
        <v>0.2</v>
      </c>
      <c r="L5422" s="11" t="n">
        <v>16.688</v>
      </c>
      <c r="M5422" s="11">
        <f>L5422-N5422</f>
        <v>11.264399999999998</v>
      </c>
      <c r="N5422" s="11" t="n">
        <v>5.4236</v>
      </c>
      <c r="O5422">
        <f>IF(L5422=0,"—",N5422/L5422)</f>
        <v>0.32500000000000007</v>
      </c>
      <c r="P5422" t="inlineStr">
        <is>
          <t>East</t>
        </is>
      </c>
      <c r="Q5422" t="inlineStr">
        <is>
          <t>Corporate</t>
        </is>
      </c>
    </row>
    <row r="5423">
      <c r="A5423" s="8" t="n">
        <v>1408</v>
      </c>
      <c r="B5423" t="inlineStr">
        <is>
          <t>CA-2016-130407</t>
        </is>
      </c>
      <c r="C5423" s="9" t="n">
        <v>42615</v>
      </c>
      <c r="D5423" s="8" t="n">
        <v>2016</v>
      </c>
      <c r="E5423" s="8" t="n">
        <v>9</v>
      </c>
      <c r="F5423" t="inlineStr">
        <is>
          <t>2016-09</t>
        </is>
      </c>
      <c r="G5423" t="inlineStr">
        <is>
          <t>Office Supplies</t>
        </is>
      </c>
      <c r="H5423" t="inlineStr">
        <is>
          <t>Art</t>
        </is>
      </c>
      <c r="I5423" t="inlineStr">
        <is>
          <t>Panasonic KP-150 Electric Pencil Sharpener</t>
        </is>
      </c>
      <c r="J5423" s="8" t="n">
        <v>2</v>
      </c>
      <c r="K5423" s="10" t="n">
        <v>0</v>
      </c>
      <c r="L5423" s="11" t="n">
        <v>75.48</v>
      </c>
      <c r="M5423" s="11">
        <f>L5423-N5423</f>
        <v>55.8552</v>
      </c>
      <c r="N5423" s="11" t="n">
        <v>19.6248</v>
      </c>
      <c r="O5423">
        <f>IF(L5423=0,"—",N5423/L5423)</f>
        <v>0.26</v>
      </c>
      <c r="P5423" t="inlineStr">
        <is>
          <t>East</t>
        </is>
      </c>
      <c r="Q5423" t="inlineStr">
        <is>
          <t>Consumer</t>
        </is>
      </c>
    </row>
    <row r="5424">
      <c r="A5424" s="8" t="n">
        <v>8680</v>
      </c>
      <c r="B5424" t="inlineStr">
        <is>
          <t>CA-2016-112739</t>
        </is>
      </c>
      <c r="C5424" s="9" t="n">
        <v>42615</v>
      </c>
      <c r="D5424" s="8" t="n">
        <v>2016</v>
      </c>
      <c r="E5424" s="8" t="n">
        <v>9</v>
      </c>
      <c r="F5424" t="inlineStr">
        <is>
          <t>2016-09</t>
        </is>
      </c>
      <c r="G5424" t="inlineStr">
        <is>
          <t>Technology</t>
        </is>
      </c>
      <c r="H5424" t="inlineStr">
        <is>
          <t>Accessories</t>
        </is>
      </c>
      <c r="I5424" t="inlineStr">
        <is>
          <t>Logitech MX Performance Wireless Mouse</t>
        </is>
      </c>
      <c r="J5424" s="8" t="n">
        <v>5</v>
      </c>
      <c r="K5424" s="10" t="n">
        <v>0.2</v>
      </c>
      <c r="L5424" s="11" t="n">
        <v>159.56</v>
      </c>
      <c r="M5424" s="11">
        <f>L5424-N5424</f>
        <v>125.65350000000001</v>
      </c>
      <c r="N5424" s="11" t="n">
        <v>33.9065</v>
      </c>
      <c r="O5424">
        <f>IF(L5424=0,"—",N5424/L5424)</f>
        <v>0.2125</v>
      </c>
      <c r="P5424" t="inlineStr">
        <is>
          <t>Central</t>
        </is>
      </c>
      <c r="Q5424" t="inlineStr">
        <is>
          <t>Home Office</t>
        </is>
      </c>
    </row>
    <row r="5425">
      <c r="A5425" s="8" t="n">
        <v>7079</v>
      </c>
      <c r="B5425" t="inlineStr">
        <is>
          <t>CA-2016-106950</t>
        </is>
      </c>
      <c r="C5425" s="9" t="n">
        <v>42615</v>
      </c>
      <c r="D5425" s="8" t="n">
        <v>2016</v>
      </c>
      <c r="E5425" s="8" t="n">
        <v>9</v>
      </c>
      <c r="F5425" t="inlineStr">
        <is>
          <t>2016-09</t>
        </is>
      </c>
      <c r="G5425" t="inlineStr">
        <is>
          <t>Office Supplies</t>
        </is>
      </c>
      <c r="H5425" t="inlineStr">
        <is>
          <t>Appliances</t>
        </is>
      </c>
      <c r="I5425" t="inlineStr">
        <is>
          <t>Belkin F9M820V08 8 Outlet Surge</t>
        </is>
      </c>
      <c r="J5425" s="8" t="n">
        <v>9</v>
      </c>
      <c r="K5425" s="10" t="n">
        <v>0.2</v>
      </c>
      <c r="L5425" s="11" t="n">
        <v>309.456</v>
      </c>
      <c r="M5425" s="11">
        <f>L5425-N5425</f>
        <v>274.6422</v>
      </c>
      <c r="N5425" s="11" t="n">
        <v>34.8138</v>
      </c>
      <c r="O5425">
        <f>IF(L5425=0,"—",N5425/L5425)</f>
        <v>0.11249999999999999</v>
      </c>
      <c r="P5425" t="inlineStr">
        <is>
          <t>South</t>
        </is>
      </c>
      <c r="Q5425" t="inlineStr">
        <is>
          <t>Consumer</t>
        </is>
      </c>
    </row>
    <row r="5426">
      <c r="A5426" s="8" t="n">
        <v>7078</v>
      </c>
      <c r="B5426" t="inlineStr">
        <is>
          <t>CA-2016-106950</t>
        </is>
      </c>
      <c r="C5426" s="9" t="n">
        <v>42615</v>
      </c>
      <c r="D5426" s="8" t="n">
        <v>2016</v>
      </c>
      <c r="E5426" s="8" t="n">
        <v>9</v>
      </c>
      <c r="F5426" t="inlineStr">
        <is>
          <t>2016-09</t>
        </is>
      </c>
      <c r="G5426" t="inlineStr">
        <is>
          <t>Office Supplies</t>
        </is>
      </c>
      <c r="H5426" t="inlineStr">
        <is>
          <t>Binders</t>
        </is>
      </c>
      <c r="I5426" t="inlineStr">
        <is>
          <t>Heavy-Duty E-Z-D Binders</t>
        </is>
      </c>
      <c r="J5426" s="8" t="n">
        <v>7</v>
      </c>
      <c r="K5426" s="10" t="n">
        <v>0.7</v>
      </c>
      <c r="L5426" s="11" t="n">
        <v>22.911</v>
      </c>
      <c r="M5426" s="11">
        <f>L5426-N5426</f>
        <v>40.4761</v>
      </c>
      <c r="N5426" s="11" t="n">
        <v>-17.5651</v>
      </c>
      <c r="O5426">
        <f>IF(L5426=0,"—",N5426/L5426)</f>
        <v>-0.7666666666666667</v>
      </c>
      <c r="P5426" t="inlineStr">
        <is>
          <t>South</t>
        </is>
      </c>
      <c r="Q5426" t="inlineStr">
        <is>
          <t>Consumer</t>
        </is>
      </c>
    </row>
    <row r="5427">
      <c r="A5427" s="8" t="n">
        <v>6765</v>
      </c>
      <c r="B5427" t="inlineStr">
        <is>
          <t>CA-2016-144764</t>
        </is>
      </c>
      <c r="C5427" s="9" t="n">
        <v>42615</v>
      </c>
      <c r="D5427" s="8" t="n">
        <v>2016</v>
      </c>
      <c r="E5427" s="8" t="n">
        <v>9</v>
      </c>
      <c r="F5427" t="inlineStr">
        <is>
          <t>2016-09</t>
        </is>
      </c>
      <c r="G5427" t="inlineStr">
        <is>
          <t>Technology</t>
        </is>
      </c>
      <c r="H5427" t="inlineStr">
        <is>
          <t>Machines</t>
        </is>
      </c>
      <c r="I5427" t="inlineStr">
        <is>
          <t>Okidata C610n Printer</t>
        </is>
      </c>
      <c r="J5427" s="8" t="n">
        <v>3</v>
      </c>
      <c r="K5427" s="10" t="n">
        <v>0.3</v>
      </c>
      <c r="L5427" s="11" t="n">
        <v>1362.9</v>
      </c>
      <c r="M5427" s="11">
        <f>L5427-N5427</f>
        <v>1382.3700000000001</v>
      </c>
      <c r="N5427" s="11" t="n">
        <v>-19.47</v>
      </c>
      <c r="O5427">
        <f>IF(L5427=0,"—",N5427/L5427)</f>
        <v>-0.014285714285714284</v>
      </c>
      <c r="P5427" t="inlineStr">
        <is>
          <t>Central</t>
        </is>
      </c>
      <c r="Q5427" t="inlineStr">
        <is>
          <t>Consumer</t>
        </is>
      </c>
    </row>
    <row r="5428">
      <c r="A5428" s="8" t="n">
        <v>3416</v>
      </c>
      <c r="B5428" t="inlineStr">
        <is>
          <t>CA-2016-116540</t>
        </is>
      </c>
      <c r="C5428" s="9" t="n">
        <v>42615</v>
      </c>
      <c r="D5428" s="8" t="n">
        <v>2016</v>
      </c>
      <c r="E5428" s="8" t="n">
        <v>9</v>
      </c>
      <c r="F5428" t="inlineStr">
        <is>
          <t>2016-09</t>
        </is>
      </c>
      <c r="G5428" t="inlineStr">
        <is>
          <t>Office Supplies</t>
        </is>
      </c>
      <c r="H5428" t="inlineStr">
        <is>
          <t>Fasteners</t>
        </is>
      </c>
      <c r="I5428" t="inlineStr">
        <is>
          <t>Colored Push Pins</t>
        </is>
      </c>
      <c r="J5428" s="8" t="n">
        <v>1</v>
      </c>
      <c r="K5428" s="10" t="n">
        <v>0</v>
      </c>
      <c r="L5428" s="11" t="n">
        <v>1.81</v>
      </c>
      <c r="M5428" s="11">
        <f>L5428-N5428</f>
        <v>1.1584</v>
      </c>
      <c r="N5428" s="11" t="n">
        <v>0.6516</v>
      </c>
      <c r="O5428">
        <f>IF(L5428=0,"—",N5428/L5428)</f>
        <v>0.36</v>
      </c>
      <c r="P5428" t="inlineStr">
        <is>
          <t>Central</t>
        </is>
      </c>
      <c r="Q5428" t="inlineStr">
        <is>
          <t>Consumer</t>
        </is>
      </c>
    </row>
    <row r="5429">
      <c r="A5429" s="8" t="n">
        <v>3417</v>
      </c>
      <c r="B5429" t="inlineStr">
        <is>
          <t>CA-2016-116540</t>
        </is>
      </c>
      <c r="C5429" s="9" t="n">
        <v>42615</v>
      </c>
      <c r="D5429" s="8" t="n">
        <v>2016</v>
      </c>
      <c r="E5429" s="8" t="n">
        <v>9</v>
      </c>
      <c r="F5429" t="inlineStr">
        <is>
          <t>2016-09</t>
        </is>
      </c>
      <c r="G5429" t="inlineStr">
        <is>
          <t>Office Supplies</t>
        </is>
      </c>
      <c r="H5429" t="inlineStr">
        <is>
          <t>Binders</t>
        </is>
      </c>
      <c r="I5429" t="inlineStr">
        <is>
          <t>ACCOHIDE 3-Ring Binder, Blue, 1"</t>
        </is>
      </c>
      <c r="J5429" s="8" t="n">
        <v>2</v>
      </c>
      <c r="K5429" s="10" t="n">
        <v>0</v>
      </c>
      <c r="L5429" s="11" t="n">
        <v>8.26</v>
      </c>
      <c r="M5429" s="11">
        <f>L5429-N5429</f>
        <v>4.3778</v>
      </c>
      <c r="N5429" s="11" t="n">
        <v>3.8822</v>
      </c>
      <c r="O5429">
        <f>IF(L5429=0,"—",N5429/L5429)</f>
        <v>0.47000000000000003</v>
      </c>
      <c r="P5429" t="inlineStr">
        <is>
          <t>Central</t>
        </is>
      </c>
      <c r="Q5429" t="inlineStr">
        <is>
          <t>Consumer</t>
        </is>
      </c>
    </row>
    <row r="5430">
      <c r="A5430" s="8" t="n">
        <v>9237</v>
      </c>
      <c r="B5430" t="inlineStr">
        <is>
          <t>CA-2016-126732</t>
        </is>
      </c>
      <c r="C5430" s="9" t="n">
        <v>42615</v>
      </c>
      <c r="D5430" s="8" t="n">
        <v>2016</v>
      </c>
      <c r="E5430" s="8" t="n">
        <v>9</v>
      </c>
      <c r="F5430" t="inlineStr">
        <is>
          <t>2016-09</t>
        </is>
      </c>
      <c r="G5430" t="inlineStr">
        <is>
          <t>Furniture</t>
        </is>
      </c>
      <c r="H5430" t="inlineStr">
        <is>
          <t>Tables</t>
        </is>
      </c>
      <c r="I5430" t="inlineStr">
        <is>
          <t>Chromcraft Rectangular Conference Tables</t>
        </is>
      </c>
      <c r="J5430" s="8" t="n">
        <v>3</v>
      </c>
      <c r="K5430" s="10" t="n">
        <v>0.2</v>
      </c>
      <c r="L5430" s="11" t="n">
        <v>568.728</v>
      </c>
      <c r="M5430" s="11">
        <f>L5430-N5430</f>
        <v>540.2915999999999</v>
      </c>
      <c r="N5430" s="11" t="n">
        <v>28.4364</v>
      </c>
      <c r="O5430">
        <f>IF(L5430=0,"—",N5430/L5430)</f>
        <v>0.05</v>
      </c>
      <c r="P5430" t="inlineStr">
        <is>
          <t>West</t>
        </is>
      </c>
      <c r="Q5430" t="inlineStr">
        <is>
          <t>Consumer</t>
        </is>
      </c>
    </row>
    <row r="5431">
      <c r="A5431" s="8" t="n">
        <v>6937</v>
      </c>
      <c r="B5431" t="inlineStr">
        <is>
          <t>CA-2016-129847</t>
        </is>
      </c>
      <c r="C5431" s="9" t="n">
        <v>42615</v>
      </c>
      <c r="D5431" s="8" t="n">
        <v>2016</v>
      </c>
      <c r="E5431" s="8" t="n">
        <v>9</v>
      </c>
      <c r="F5431" t="inlineStr">
        <is>
          <t>2016-09</t>
        </is>
      </c>
      <c r="G5431" t="inlineStr">
        <is>
          <t>Furniture</t>
        </is>
      </c>
      <c r="H5431" t="inlineStr">
        <is>
          <t>Furnishings</t>
        </is>
      </c>
      <c r="I5431" t="inlineStr">
        <is>
          <t>Deflect-o DuraMat Antistatic Studded Beveled Mat for Medium Pile Carpeting</t>
        </is>
      </c>
      <c r="J5431" s="8" t="n">
        <v>2</v>
      </c>
      <c r="K5431" s="10" t="n">
        <v>0.6</v>
      </c>
      <c r="L5431" s="11" t="n">
        <v>84.27200000000001</v>
      </c>
      <c r="M5431" s="11">
        <f>L5431-N5431</f>
        <v>160.1168</v>
      </c>
      <c r="N5431" s="11" t="n">
        <v>-75.84480000000001</v>
      </c>
      <c r="O5431">
        <f>IF(L5431=0,"—",N5431/L5431)</f>
        <v>-0.9</v>
      </c>
      <c r="P5431" t="inlineStr">
        <is>
          <t>Central</t>
        </is>
      </c>
      <c r="Q5431" t="inlineStr">
        <is>
          <t>Home Office</t>
        </is>
      </c>
    </row>
    <row r="5432">
      <c r="A5432" s="8" t="n">
        <v>8179</v>
      </c>
      <c r="B5432" t="inlineStr">
        <is>
          <t>CA-2016-166429</t>
        </is>
      </c>
      <c r="C5432" s="9" t="n">
        <v>42615</v>
      </c>
      <c r="D5432" s="8" t="n">
        <v>2016</v>
      </c>
      <c r="E5432" s="8" t="n">
        <v>9</v>
      </c>
      <c r="F5432" t="inlineStr">
        <is>
          <t>2016-09</t>
        </is>
      </c>
      <c r="G5432" t="inlineStr">
        <is>
          <t>Technology</t>
        </is>
      </c>
      <c r="H5432" t="inlineStr">
        <is>
          <t>Copiers</t>
        </is>
      </c>
      <c r="I5432" t="inlineStr">
        <is>
          <t>Hewlett Packard 610 Color Digital Copier / Printer</t>
        </is>
      </c>
      <c r="J5432" s="8" t="n">
        <v>2</v>
      </c>
      <c r="K5432" s="10" t="n">
        <v>0</v>
      </c>
      <c r="L5432" s="11" t="n">
        <v>999.98</v>
      </c>
      <c r="M5432" s="11">
        <f>L5432-N5432</f>
        <v>549.989</v>
      </c>
      <c r="N5432" s="11" t="n">
        <v>449.991</v>
      </c>
      <c r="O5432">
        <f>IF(L5432=0,"—",N5432/L5432)</f>
        <v>0.44999999999999996</v>
      </c>
      <c r="P5432" t="inlineStr">
        <is>
          <t>West</t>
        </is>
      </c>
      <c r="Q5432" t="inlineStr">
        <is>
          <t>Consumer</t>
        </is>
      </c>
    </row>
    <row r="5433">
      <c r="A5433" s="8" t="n">
        <v>6764</v>
      </c>
      <c r="B5433" t="inlineStr">
        <is>
          <t>CA-2016-144764</t>
        </is>
      </c>
      <c r="C5433" s="9" t="n">
        <v>42615</v>
      </c>
      <c r="D5433" s="8" t="n">
        <v>2016</v>
      </c>
      <c r="E5433" s="8" t="n">
        <v>9</v>
      </c>
      <c r="F5433" t="inlineStr">
        <is>
          <t>2016-09</t>
        </is>
      </c>
      <c r="G5433" t="inlineStr">
        <is>
          <t>Office Supplies</t>
        </is>
      </c>
      <c r="H5433" t="inlineStr">
        <is>
          <t>Storage</t>
        </is>
      </c>
      <c r="I5433" t="inlineStr">
        <is>
          <t>Rogers Deluxe File Chest</t>
        </is>
      </c>
      <c r="J5433" s="8" t="n">
        <v>2</v>
      </c>
      <c r="K5433" s="10" t="n">
        <v>0.2</v>
      </c>
      <c r="L5433" s="11" t="n">
        <v>35.168</v>
      </c>
      <c r="M5433" s="11">
        <f>L5433-N5433</f>
        <v>43.520399999999995</v>
      </c>
      <c r="N5433" s="11" t="n">
        <v>-8.352399999999999</v>
      </c>
      <c r="O5433">
        <f>IF(L5433=0,"—",N5433/L5433)</f>
        <v>-0.2375</v>
      </c>
      <c r="P5433" t="inlineStr">
        <is>
          <t>Central</t>
        </is>
      </c>
      <c r="Q5433" t="inlineStr">
        <is>
          <t>Consumer</t>
        </is>
      </c>
    </row>
    <row r="5434">
      <c r="A5434" s="8" t="n">
        <v>9236</v>
      </c>
      <c r="B5434" t="inlineStr">
        <is>
          <t>CA-2016-126732</t>
        </is>
      </c>
      <c r="C5434" s="9" t="n">
        <v>42615</v>
      </c>
      <c r="D5434" s="8" t="n">
        <v>2016</v>
      </c>
      <c r="E5434" s="8" t="n">
        <v>9</v>
      </c>
      <c r="F5434" t="inlineStr">
        <is>
          <t>2016-09</t>
        </is>
      </c>
      <c r="G5434" t="inlineStr">
        <is>
          <t>Office Supplies</t>
        </is>
      </c>
      <c r="H5434" t="inlineStr">
        <is>
          <t>Art</t>
        </is>
      </c>
      <c r="I5434" t="inlineStr">
        <is>
          <t>Blackstonian Pencils</t>
        </is>
      </c>
      <c r="J5434" s="8" t="n">
        <v>7</v>
      </c>
      <c r="K5434" s="10" t="n">
        <v>0</v>
      </c>
      <c r="L5434" s="11" t="n">
        <v>18.69</v>
      </c>
      <c r="M5434" s="11">
        <f>L5434-N5434</f>
        <v>13.456800000000001</v>
      </c>
      <c r="N5434" s="11" t="n">
        <v>5.2332</v>
      </c>
      <c r="O5434">
        <f>IF(L5434=0,"—",N5434/L5434)</f>
        <v>0.27999999999999997</v>
      </c>
      <c r="P5434" t="inlineStr">
        <is>
          <t>West</t>
        </is>
      </c>
      <c r="Q5434" t="inlineStr">
        <is>
          <t>Consumer</t>
        </is>
      </c>
    </row>
    <row r="5435">
      <c r="A5435" s="8" t="n">
        <v>9235</v>
      </c>
      <c r="B5435" t="inlineStr">
        <is>
          <t>CA-2016-126732</t>
        </is>
      </c>
      <c r="C5435" s="9" t="n">
        <v>42615</v>
      </c>
      <c r="D5435" s="8" t="n">
        <v>2016</v>
      </c>
      <c r="E5435" s="8" t="n">
        <v>9</v>
      </c>
      <c r="F5435" t="inlineStr">
        <is>
          <t>2016-09</t>
        </is>
      </c>
      <c r="G5435" t="inlineStr">
        <is>
          <t>Technology</t>
        </is>
      </c>
      <c r="H5435" t="inlineStr">
        <is>
          <t>Phones</t>
        </is>
      </c>
      <c r="I5435" t="inlineStr">
        <is>
          <t>Cisco Unified IP Phone 7945G VoIP phone</t>
        </is>
      </c>
      <c r="J5435" s="8" t="n">
        <v>4</v>
      </c>
      <c r="K5435" s="10" t="n">
        <v>0.2</v>
      </c>
      <c r="L5435" s="11" t="n">
        <v>1091.168</v>
      </c>
      <c r="M5435" s="11">
        <f>L5435-N5435</f>
        <v>1022.9699999999999</v>
      </c>
      <c r="N5435" s="11" t="n">
        <v>68.19799999999999</v>
      </c>
      <c r="O5435">
        <f>IF(L5435=0,"—",N5435/L5435)</f>
        <v>0.0625</v>
      </c>
      <c r="P5435" t="inlineStr">
        <is>
          <t>West</t>
        </is>
      </c>
      <c r="Q5435" t="inlineStr">
        <is>
          <t>Consumer</t>
        </is>
      </c>
    </row>
    <row r="5436">
      <c r="A5436" s="8" t="n">
        <v>1409</v>
      </c>
      <c r="B5436" t="inlineStr">
        <is>
          <t>CA-2016-130407</t>
        </is>
      </c>
      <c r="C5436" s="9" t="n">
        <v>42615</v>
      </c>
      <c r="D5436" s="8" t="n">
        <v>2016</v>
      </c>
      <c r="E5436" s="8" t="n">
        <v>9</v>
      </c>
      <c r="F5436" t="inlineStr">
        <is>
          <t>2016-09</t>
        </is>
      </c>
      <c r="G5436" t="inlineStr">
        <is>
          <t>Furniture</t>
        </is>
      </c>
      <c r="H5436" t="inlineStr">
        <is>
          <t>Furnishings</t>
        </is>
      </c>
      <c r="I5436" t="inlineStr">
        <is>
          <t>Telescoping Adjustable Floor Lamp</t>
        </is>
      </c>
      <c r="J5436" s="8" t="n">
        <v>2</v>
      </c>
      <c r="K5436" s="10" t="n">
        <v>0</v>
      </c>
      <c r="L5436" s="11" t="n">
        <v>39.98</v>
      </c>
      <c r="M5436" s="11">
        <f>L5436-N5436</f>
        <v>29.985</v>
      </c>
      <c r="N5436" s="11" t="n">
        <v>9.994999999999999</v>
      </c>
      <c r="O5436">
        <f>IF(L5436=0,"—",N5436/L5436)</f>
        <v>0.25</v>
      </c>
      <c r="P5436" t="inlineStr">
        <is>
          <t>East</t>
        </is>
      </c>
      <c r="Q5436" t="inlineStr">
        <is>
          <t>Consumer</t>
        </is>
      </c>
    </row>
    <row r="5437">
      <c r="A5437" s="8" t="n">
        <v>7080</v>
      </c>
      <c r="B5437" t="inlineStr">
        <is>
          <t>CA-2016-106950</t>
        </is>
      </c>
      <c r="C5437" s="9" t="n">
        <v>42615</v>
      </c>
      <c r="D5437" s="8" t="n">
        <v>2016</v>
      </c>
      <c r="E5437" s="8" t="n">
        <v>9</v>
      </c>
      <c r="F5437" t="inlineStr">
        <is>
          <t>2016-09</t>
        </is>
      </c>
      <c r="G5437" t="inlineStr">
        <is>
          <t>Office Supplies</t>
        </is>
      </c>
      <c r="H5437" t="inlineStr">
        <is>
          <t>Art</t>
        </is>
      </c>
      <c r="I5437" t="inlineStr">
        <is>
          <t>Zebra Zazzle Fluorescent Highlighters</t>
        </is>
      </c>
      <c r="J5437" s="8" t="n">
        <v>4</v>
      </c>
      <c r="K5437" s="10" t="n">
        <v>0.2</v>
      </c>
      <c r="L5437" s="11" t="n">
        <v>19.456</v>
      </c>
      <c r="M5437" s="11">
        <f>L5437-N5437</f>
        <v>16.0512</v>
      </c>
      <c r="N5437" s="11" t="n">
        <v>3.4048</v>
      </c>
      <c r="O5437">
        <f>IF(L5437=0,"—",N5437/L5437)</f>
        <v>0.175</v>
      </c>
      <c r="P5437" t="inlineStr">
        <is>
          <t>South</t>
        </is>
      </c>
      <c r="Q5437" t="inlineStr">
        <is>
          <t>Consumer</t>
        </is>
      </c>
    </row>
    <row r="5438">
      <c r="A5438" s="8" t="n">
        <v>7082</v>
      </c>
      <c r="B5438" t="inlineStr">
        <is>
          <t>CA-2016-106950</t>
        </is>
      </c>
      <c r="C5438" s="9" t="n">
        <v>42615</v>
      </c>
      <c r="D5438" s="8" t="n">
        <v>2016</v>
      </c>
      <c r="E5438" s="8" t="n">
        <v>9</v>
      </c>
      <c r="F5438" t="inlineStr">
        <is>
          <t>2016-09</t>
        </is>
      </c>
      <c r="G5438" t="inlineStr">
        <is>
          <t>Technology</t>
        </is>
      </c>
      <c r="H5438" t="inlineStr">
        <is>
          <t>Accessories</t>
        </is>
      </c>
      <c r="I5438" t="inlineStr">
        <is>
          <t>Plantronics Savi W720 Multi-Device Wireless Headset System</t>
        </is>
      </c>
      <c r="J5438" s="8" t="n">
        <v>3</v>
      </c>
      <c r="K5438" s="10" t="n">
        <v>0.2</v>
      </c>
      <c r="L5438" s="11" t="n">
        <v>1012.68</v>
      </c>
      <c r="M5438" s="11">
        <f>L5438-N5438</f>
        <v>708.876</v>
      </c>
      <c r="N5438" s="11" t="n">
        <v>303.804</v>
      </c>
      <c r="O5438">
        <f>IF(L5438=0,"—",N5438/L5438)</f>
        <v>0.3</v>
      </c>
      <c r="P5438" t="inlineStr">
        <is>
          <t>South</t>
        </is>
      </c>
      <c r="Q5438" t="inlineStr">
        <is>
          <t>Consumer</t>
        </is>
      </c>
    </row>
    <row r="5439">
      <c r="A5439" s="8" t="n">
        <v>7081</v>
      </c>
      <c r="B5439" t="inlineStr">
        <is>
          <t>CA-2016-106950</t>
        </is>
      </c>
      <c r="C5439" s="9" t="n">
        <v>42615</v>
      </c>
      <c r="D5439" s="8" t="n">
        <v>2016</v>
      </c>
      <c r="E5439" s="8" t="n">
        <v>9</v>
      </c>
      <c r="F5439" t="inlineStr">
        <is>
          <t>2016-09</t>
        </is>
      </c>
      <c r="G5439" t="inlineStr">
        <is>
          <t>Furniture</t>
        </is>
      </c>
      <c r="H5439" t="inlineStr">
        <is>
          <t>Tables</t>
        </is>
      </c>
      <c r="I5439" t="inlineStr">
        <is>
          <t>Hon Racetrack Conference Tables</t>
        </is>
      </c>
      <c r="J5439" s="8" t="n">
        <v>3</v>
      </c>
      <c r="K5439" s="10" t="n">
        <v>0.4</v>
      </c>
      <c r="L5439" s="11" t="n">
        <v>472.518</v>
      </c>
      <c r="M5439" s="11">
        <f>L5439-N5439</f>
        <v>622.1487</v>
      </c>
      <c r="N5439" s="11" t="n">
        <v>-149.6307</v>
      </c>
      <c r="O5439">
        <f>IF(L5439=0,"—",N5439/L5439)</f>
        <v>-0.31666666666666665</v>
      </c>
      <c r="P5439" t="inlineStr">
        <is>
          <t>South</t>
        </is>
      </c>
      <c r="Q5439" t="inlineStr">
        <is>
          <t>Consumer</t>
        </is>
      </c>
    </row>
    <row r="5440">
      <c r="A5440" s="8" t="n">
        <v>9069</v>
      </c>
      <c r="B5440" t="inlineStr">
        <is>
          <t>CA-2016-106278</t>
        </is>
      </c>
      <c r="C5440" s="9" t="n">
        <v>42615</v>
      </c>
      <c r="D5440" s="8" t="n">
        <v>2016</v>
      </c>
      <c r="E5440" s="8" t="n">
        <v>9</v>
      </c>
      <c r="F5440" t="inlineStr">
        <is>
          <t>2016-09</t>
        </is>
      </c>
      <c r="G5440" t="inlineStr">
        <is>
          <t>Furniture</t>
        </is>
      </c>
      <c r="H5440" t="inlineStr">
        <is>
          <t>Chairs</t>
        </is>
      </c>
      <c r="I5440" t="inlineStr">
        <is>
          <t>Global Leather Task Chair, Black</t>
        </is>
      </c>
      <c r="J5440" s="8" t="n">
        <v>3</v>
      </c>
      <c r="K5440" s="10" t="n">
        <v>0.2</v>
      </c>
      <c r="L5440" s="11" t="n">
        <v>215.976</v>
      </c>
      <c r="M5440" s="11">
        <f>L5440-N5440</f>
        <v>218.6757</v>
      </c>
      <c r="N5440" s="11" t="n">
        <v>-2.6997</v>
      </c>
      <c r="O5440">
        <f>IF(L5440=0,"—",N5440/L5440)</f>
        <v>-0.0125</v>
      </c>
      <c r="P5440" t="inlineStr">
        <is>
          <t>West</t>
        </is>
      </c>
      <c r="Q5440" t="inlineStr">
        <is>
          <t>Consumer</t>
        </is>
      </c>
    </row>
    <row r="5441">
      <c r="A5441" s="8" t="n">
        <v>9238</v>
      </c>
      <c r="B5441" t="inlineStr">
        <is>
          <t>CA-2016-126732</t>
        </is>
      </c>
      <c r="C5441" s="9" t="n">
        <v>42615</v>
      </c>
      <c r="D5441" s="8" t="n">
        <v>2016</v>
      </c>
      <c r="E5441" s="8" t="n">
        <v>9</v>
      </c>
      <c r="F5441" t="inlineStr">
        <is>
          <t>2016-09</t>
        </is>
      </c>
      <c r="G5441" t="inlineStr">
        <is>
          <t>Office Supplies</t>
        </is>
      </c>
      <c r="H5441" t="inlineStr">
        <is>
          <t>Binders</t>
        </is>
      </c>
      <c r="I5441" t="inlineStr">
        <is>
          <t>SpineVue Locking Slant-D Ring Binders by Cardinal</t>
        </is>
      </c>
      <c r="J5441" s="8" t="n">
        <v>1</v>
      </c>
      <c r="K5441" s="10" t="n">
        <v>0.2</v>
      </c>
      <c r="L5441" s="11" t="n">
        <v>7.312</v>
      </c>
      <c r="M5441" s="11">
        <f>L5441-N5441</f>
        <v>4.752800000000001</v>
      </c>
      <c r="N5441" s="11" t="n">
        <v>2.5592</v>
      </c>
      <c r="O5441">
        <f>IF(L5441=0,"—",N5441/L5441)</f>
        <v>0.35000000000000003</v>
      </c>
      <c r="P5441" t="inlineStr">
        <is>
          <t>West</t>
        </is>
      </c>
      <c r="Q5441" t="inlineStr">
        <is>
          <t>Consumer</t>
        </is>
      </c>
    </row>
    <row r="5442">
      <c r="A5442" s="8" t="n">
        <v>7083</v>
      </c>
      <c r="B5442" t="inlineStr">
        <is>
          <t>CA-2016-106950</t>
        </is>
      </c>
      <c r="C5442" s="9" t="n">
        <v>42615</v>
      </c>
      <c r="D5442" s="8" t="n">
        <v>2016</v>
      </c>
      <c r="E5442" s="8" t="n">
        <v>9</v>
      </c>
      <c r="F5442" t="inlineStr">
        <is>
          <t>2016-09</t>
        </is>
      </c>
      <c r="G5442" t="inlineStr">
        <is>
          <t>Office Supplies</t>
        </is>
      </c>
      <c r="H5442" t="inlineStr">
        <is>
          <t>Binders</t>
        </is>
      </c>
      <c r="I5442" t="inlineStr">
        <is>
          <t>GBC Plasticlear Binding Covers</t>
        </is>
      </c>
      <c r="J5442" s="8" t="n">
        <v>5</v>
      </c>
      <c r="K5442" s="10" t="n">
        <v>0.7</v>
      </c>
      <c r="L5442" s="11" t="n">
        <v>17.22</v>
      </c>
      <c r="M5442" s="11">
        <f>L5442-N5442</f>
        <v>29.848</v>
      </c>
      <c r="N5442" s="11" t="n">
        <v>-12.628</v>
      </c>
      <c r="O5442">
        <f>IF(L5442=0,"—",N5442/L5442)</f>
        <v>-0.7333333333333334</v>
      </c>
      <c r="P5442" t="inlineStr">
        <is>
          <t>South</t>
        </is>
      </c>
      <c r="Q5442" t="inlineStr">
        <is>
          <t>Consumer</t>
        </is>
      </c>
    </row>
    <row r="5443">
      <c r="A5443" s="8" t="n">
        <v>9070</v>
      </c>
      <c r="B5443" t="inlineStr">
        <is>
          <t>CA-2016-106278</t>
        </is>
      </c>
      <c r="C5443" s="9" t="n">
        <v>42615</v>
      </c>
      <c r="D5443" s="8" t="n">
        <v>2016</v>
      </c>
      <c r="E5443" s="8" t="n">
        <v>9</v>
      </c>
      <c r="F5443" t="inlineStr">
        <is>
          <t>2016-09</t>
        </is>
      </c>
      <c r="G5443" t="inlineStr">
        <is>
          <t>Office Supplies</t>
        </is>
      </c>
      <c r="H5443" t="inlineStr">
        <is>
          <t>Envelopes</t>
        </is>
      </c>
      <c r="I5443" t="inlineStr">
        <is>
          <t>Inter-Office Recycled Envelopes, Brown Kraft, Button-String,10" x 13" , 100/Box</t>
        </is>
      </c>
      <c r="J5443" s="8" t="n">
        <v>3</v>
      </c>
      <c r="K5443" s="10" t="n">
        <v>0</v>
      </c>
      <c r="L5443" s="11" t="n">
        <v>65.94</v>
      </c>
      <c r="M5443" s="11">
        <f>L5443-N5443</f>
        <v>34.9482</v>
      </c>
      <c r="N5443" s="11" t="n">
        <v>30.9918</v>
      </c>
      <c r="O5443">
        <f>IF(L5443=0,"—",N5443/L5443)</f>
        <v>0.47000000000000003</v>
      </c>
      <c r="P5443" t="inlineStr">
        <is>
          <t>West</t>
        </is>
      </c>
      <c r="Q5443" t="inlineStr">
        <is>
          <t>Consumer</t>
        </is>
      </c>
    </row>
    <row r="5444">
      <c r="A5444" s="8" t="n">
        <v>8679</v>
      </c>
      <c r="B5444" t="inlineStr">
        <is>
          <t>CA-2016-112739</t>
        </is>
      </c>
      <c r="C5444" s="9" t="n">
        <v>42615</v>
      </c>
      <c r="D5444" s="8" t="n">
        <v>2016</v>
      </c>
      <c r="E5444" s="8" t="n">
        <v>9</v>
      </c>
      <c r="F5444" t="inlineStr">
        <is>
          <t>2016-09</t>
        </is>
      </c>
      <c r="G5444" t="inlineStr">
        <is>
          <t>Office Supplies</t>
        </is>
      </c>
      <c r="H5444" t="inlineStr">
        <is>
          <t>Binders</t>
        </is>
      </c>
      <c r="I5444" t="inlineStr">
        <is>
          <t>Acco PRESSTEX Data Binder with Storage Hooks, Dark Blue, 9 1/2" X 11"</t>
        </is>
      </c>
      <c r="J5444" s="8" t="n">
        <v>8</v>
      </c>
      <c r="K5444" s="10" t="n">
        <v>0.8</v>
      </c>
      <c r="L5444" s="11" t="n">
        <v>8.608000000000001</v>
      </c>
      <c r="M5444" s="11">
        <f>L5444-N5444</f>
        <v>21.950400000000002</v>
      </c>
      <c r="N5444" s="11" t="n">
        <v>-13.3424</v>
      </c>
      <c r="O5444">
        <f>IF(L5444=0,"—",N5444/L5444)</f>
        <v>-1.5499999999999998</v>
      </c>
      <c r="P5444" t="inlineStr">
        <is>
          <t>Central</t>
        </is>
      </c>
      <c r="Q5444" t="inlineStr">
        <is>
          <t>Home Office</t>
        </is>
      </c>
    </row>
    <row r="5445">
      <c r="A5445" s="8" t="n">
        <v>9233</v>
      </c>
      <c r="B5445" t="inlineStr">
        <is>
          <t>CA-2016-126732</t>
        </is>
      </c>
      <c r="C5445" s="9" t="n">
        <v>42615</v>
      </c>
      <c r="D5445" s="8" t="n">
        <v>2016</v>
      </c>
      <c r="E5445" s="8" t="n">
        <v>9</v>
      </c>
      <c r="F5445" t="inlineStr">
        <is>
          <t>2016-09</t>
        </is>
      </c>
      <c r="G5445" t="inlineStr">
        <is>
          <t>Furniture</t>
        </is>
      </c>
      <c r="H5445" t="inlineStr">
        <is>
          <t>Furnishings</t>
        </is>
      </c>
      <c r="I5445" t="inlineStr">
        <is>
          <t>Ultra Door Pull Handle</t>
        </is>
      </c>
      <c r="J5445" s="8" t="n">
        <v>9</v>
      </c>
      <c r="K5445" s="10" t="n">
        <v>0</v>
      </c>
      <c r="L5445" s="11" t="n">
        <v>94.68000000000001</v>
      </c>
      <c r="M5445" s="11">
        <f>L5445-N5445</f>
        <v>63.43560000000001</v>
      </c>
      <c r="N5445" s="11" t="n">
        <v>31.2444</v>
      </c>
      <c r="O5445">
        <f>IF(L5445=0,"—",N5445/L5445)</f>
        <v>0.32999999999999996</v>
      </c>
      <c r="P5445" t="inlineStr">
        <is>
          <t>West</t>
        </is>
      </c>
      <c r="Q5445" t="inlineStr">
        <is>
          <t>Consumer</t>
        </is>
      </c>
    </row>
    <row r="5446">
      <c r="A5446" s="8" t="n">
        <v>6763</v>
      </c>
      <c r="B5446" t="inlineStr">
        <is>
          <t>CA-2016-144764</t>
        </is>
      </c>
      <c r="C5446" s="9" t="n">
        <v>42615</v>
      </c>
      <c r="D5446" s="8" t="n">
        <v>2016</v>
      </c>
      <c r="E5446" s="8" t="n">
        <v>9</v>
      </c>
      <c r="F5446" t="inlineStr">
        <is>
          <t>2016-09</t>
        </is>
      </c>
      <c r="G5446" t="inlineStr">
        <is>
          <t>Office Supplies</t>
        </is>
      </c>
      <c r="H5446" t="inlineStr">
        <is>
          <t>Labels</t>
        </is>
      </c>
      <c r="I5446" t="inlineStr">
        <is>
          <t>Self-Adhesive Address Labels for Typewriters by Universal</t>
        </is>
      </c>
      <c r="J5446" s="8" t="n">
        <v>5</v>
      </c>
      <c r="K5446" s="10" t="n">
        <v>0.2</v>
      </c>
      <c r="L5446" s="11" t="n">
        <v>29.24</v>
      </c>
      <c r="M5446" s="11">
        <f>L5446-N5446</f>
        <v>19.371499999999997</v>
      </c>
      <c r="N5446" s="11" t="n">
        <v>9.868499999999999</v>
      </c>
      <c r="O5446">
        <f>IF(L5446=0,"—",N5446/L5446)</f>
        <v>0.33749999999999997</v>
      </c>
      <c r="P5446" t="inlineStr">
        <is>
          <t>Central</t>
        </is>
      </c>
      <c r="Q5446" t="inlineStr">
        <is>
          <t>Consumer</t>
        </is>
      </c>
    </row>
    <row r="5447">
      <c r="A5447" s="8" t="n">
        <v>9234</v>
      </c>
      <c r="B5447" t="inlineStr">
        <is>
          <t>CA-2016-126732</t>
        </is>
      </c>
      <c r="C5447" s="9" t="n">
        <v>42615</v>
      </c>
      <c r="D5447" s="8" t="n">
        <v>2016</v>
      </c>
      <c r="E5447" s="8" t="n">
        <v>9</v>
      </c>
      <c r="F5447" t="inlineStr">
        <is>
          <t>2016-09</t>
        </is>
      </c>
      <c r="G5447" t="inlineStr">
        <is>
          <t>Office Supplies</t>
        </is>
      </c>
      <c r="H5447" t="inlineStr">
        <is>
          <t>Storage</t>
        </is>
      </c>
      <c r="I5447" t="inlineStr">
        <is>
          <t>Akro Stacking Bins</t>
        </is>
      </c>
      <c r="J5447" s="8" t="n">
        <v>3</v>
      </c>
      <c r="K5447" s="10" t="n">
        <v>0</v>
      </c>
      <c r="L5447" s="11" t="n">
        <v>23.67</v>
      </c>
      <c r="M5447" s="11">
        <f>L5447-N5447</f>
        <v>22.723200000000002</v>
      </c>
      <c r="N5447" s="11" t="n">
        <v>0.9468</v>
      </c>
      <c r="O5447">
        <f>IF(L5447=0,"—",N5447/L5447)</f>
        <v>0.039999999999999994</v>
      </c>
      <c r="P5447" t="inlineStr">
        <is>
          <t>West</t>
        </is>
      </c>
      <c r="Q5447" t="inlineStr">
        <is>
          <t>Consumer</t>
        </is>
      </c>
    </row>
    <row r="5448">
      <c r="A5448" s="8" t="n">
        <v>5429</v>
      </c>
      <c r="B5448" t="inlineStr">
        <is>
          <t>CA-2016-113096</t>
        </is>
      </c>
      <c r="C5448" s="9" t="n">
        <v>42615</v>
      </c>
      <c r="D5448" s="8" t="n">
        <v>2016</v>
      </c>
      <c r="E5448" s="8" t="n">
        <v>9</v>
      </c>
      <c r="F5448" t="inlineStr">
        <is>
          <t>2016-09</t>
        </is>
      </c>
      <c r="G5448" t="inlineStr">
        <is>
          <t>Office Supplies</t>
        </is>
      </c>
      <c r="H5448" t="inlineStr">
        <is>
          <t>Storage</t>
        </is>
      </c>
      <c r="I5448" t="inlineStr">
        <is>
          <t>Tenex File Box, Personal Filing Tote with Lid, Black</t>
        </is>
      </c>
      <c r="J5448" s="8" t="n">
        <v>3</v>
      </c>
      <c r="K5448" s="10" t="n">
        <v>0</v>
      </c>
      <c r="L5448" s="11" t="n">
        <v>46.53</v>
      </c>
      <c r="M5448" s="11">
        <f>L5448-N5448</f>
        <v>34.4322</v>
      </c>
      <c r="N5448" s="11" t="n">
        <v>12.0978</v>
      </c>
      <c r="O5448">
        <f>IF(L5448=0,"—",N5448/L5448)</f>
        <v>0.26</v>
      </c>
      <c r="P5448" t="inlineStr">
        <is>
          <t>West</t>
        </is>
      </c>
      <c r="Q5448" t="inlineStr">
        <is>
          <t>Home Office</t>
        </is>
      </c>
    </row>
    <row r="5449">
      <c r="A5449" s="8" t="n">
        <v>870</v>
      </c>
      <c r="B5449" t="inlineStr">
        <is>
          <t>CA-2016-158099</t>
        </is>
      </c>
      <c r="C5449" s="9" t="n">
        <v>42616</v>
      </c>
      <c r="D5449" s="8" t="n">
        <v>2016</v>
      </c>
      <c r="E5449" s="8" t="n">
        <v>9</v>
      </c>
      <c r="F5449" t="inlineStr">
        <is>
          <t>2016-09</t>
        </is>
      </c>
      <c r="G5449" t="inlineStr">
        <is>
          <t>Office Supplies</t>
        </is>
      </c>
      <c r="H5449" t="inlineStr">
        <is>
          <t>Binders</t>
        </is>
      </c>
      <c r="I5449" t="inlineStr">
        <is>
          <t>GBC Ibimaster 500 Manual ProClick Binding System</t>
        </is>
      </c>
      <c r="J5449" s="8" t="n">
        <v>5</v>
      </c>
      <c r="K5449" s="10" t="n">
        <v>0.7</v>
      </c>
      <c r="L5449" s="11" t="n">
        <v>1141.47</v>
      </c>
      <c r="M5449" s="11">
        <f>L5449-N5449</f>
        <v>1902.45</v>
      </c>
      <c r="N5449" s="11" t="n">
        <v>-760.98</v>
      </c>
      <c r="O5449">
        <f>IF(L5449=0,"—",N5449/L5449)</f>
        <v>-0.6666666666666666</v>
      </c>
      <c r="P5449" t="inlineStr">
        <is>
          <t>East</t>
        </is>
      </c>
      <c r="Q5449" t="inlineStr">
        <is>
          <t>Home Office</t>
        </is>
      </c>
    </row>
    <row r="5450">
      <c r="A5450" s="8" t="n">
        <v>871</v>
      </c>
      <c r="B5450" t="inlineStr">
        <is>
          <t>CA-2016-158099</t>
        </is>
      </c>
      <c r="C5450" s="9" t="n">
        <v>42616</v>
      </c>
      <c r="D5450" s="8" t="n">
        <v>2016</v>
      </c>
      <c r="E5450" s="8" t="n">
        <v>9</v>
      </c>
      <c r="F5450" t="inlineStr">
        <is>
          <t>2016-09</t>
        </is>
      </c>
      <c r="G5450" t="inlineStr">
        <is>
          <t>Technology</t>
        </is>
      </c>
      <c r="H5450" t="inlineStr">
        <is>
          <t>Phones</t>
        </is>
      </c>
      <c r="I5450" t="inlineStr">
        <is>
          <t>Cisco SPA301</t>
        </is>
      </c>
      <c r="J5450" s="8" t="n">
        <v>3</v>
      </c>
      <c r="K5450" s="10" t="n">
        <v>0.4</v>
      </c>
      <c r="L5450" s="11" t="n">
        <v>280.782</v>
      </c>
      <c r="M5450" s="11">
        <f>L5450-N5450</f>
        <v>327.57899999999995</v>
      </c>
      <c r="N5450" s="11" t="n">
        <v>-46.797</v>
      </c>
      <c r="O5450">
        <f>IF(L5450=0,"—",N5450/L5450)</f>
        <v>-0.16666666666666666</v>
      </c>
      <c r="P5450" t="inlineStr">
        <is>
          <t>East</t>
        </is>
      </c>
      <c r="Q5450" t="inlineStr">
        <is>
          <t>Home Office</t>
        </is>
      </c>
    </row>
    <row r="5451">
      <c r="A5451" s="8" t="n">
        <v>6779</v>
      </c>
      <c r="B5451" t="inlineStr">
        <is>
          <t>US-2016-147711</t>
        </is>
      </c>
      <c r="C5451" s="9" t="n">
        <v>42616</v>
      </c>
      <c r="D5451" s="8" t="n">
        <v>2016</v>
      </c>
      <c r="E5451" s="8" t="n">
        <v>9</v>
      </c>
      <c r="F5451" t="inlineStr">
        <is>
          <t>2016-09</t>
        </is>
      </c>
      <c r="G5451" t="inlineStr">
        <is>
          <t>Furniture</t>
        </is>
      </c>
      <c r="H5451" t="inlineStr">
        <is>
          <t>Bookcases</t>
        </is>
      </c>
      <c r="I5451" t="inlineStr">
        <is>
          <t>Sauder Camden County Collection Libraries, Planked Cherry Finish</t>
        </is>
      </c>
      <c r="J5451" s="8" t="n">
        <v>3</v>
      </c>
      <c r="K5451" s="10" t="n">
        <v>0</v>
      </c>
      <c r="L5451" s="11" t="n">
        <v>344.94</v>
      </c>
      <c r="M5451" s="11">
        <f>L5451-N5451</f>
        <v>313.8954</v>
      </c>
      <c r="N5451" s="11" t="n">
        <v>31.0446</v>
      </c>
      <c r="O5451">
        <f>IF(L5451=0,"—",N5451/L5451)</f>
        <v>0.09</v>
      </c>
      <c r="P5451" t="inlineStr">
        <is>
          <t>East</t>
        </is>
      </c>
      <c r="Q5451" t="inlineStr">
        <is>
          <t>Consumer</t>
        </is>
      </c>
    </row>
    <row r="5452">
      <c r="A5452" s="8" t="n">
        <v>6780</v>
      </c>
      <c r="B5452" t="inlineStr">
        <is>
          <t>US-2016-147711</t>
        </is>
      </c>
      <c r="C5452" s="9" t="n">
        <v>42616</v>
      </c>
      <c r="D5452" s="8" t="n">
        <v>2016</v>
      </c>
      <c r="E5452" s="8" t="n">
        <v>9</v>
      </c>
      <c r="F5452" t="inlineStr">
        <is>
          <t>2016-09</t>
        </is>
      </c>
      <c r="G5452" t="inlineStr">
        <is>
          <t>Furniture</t>
        </is>
      </c>
      <c r="H5452" t="inlineStr">
        <is>
          <t>Furnishings</t>
        </is>
      </c>
      <c r="I5452" t="inlineStr">
        <is>
          <t>Eldon Expressions Wood Desk Accessories, Oak</t>
        </is>
      </c>
      <c r="J5452" s="8" t="n">
        <v>2</v>
      </c>
      <c r="K5452" s="10" t="n">
        <v>0</v>
      </c>
      <c r="L5452" s="11" t="n">
        <v>14.76</v>
      </c>
      <c r="M5452" s="11">
        <f>L5452-N5452</f>
        <v>10.4796</v>
      </c>
      <c r="N5452" s="11" t="n">
        <v>4.2804</v>
      </c>
      <c r="O5452">
        <f>IF(L5452=0,"—",N5452/L5452)</f>
        <v>0.29000000000000004</v>
      </c>
      <c r="P5452" t="inlineStr">
        <is>
          <t>East</t>
        </is>
      </c>
      <c r="Q5452" t="inlineStr">
        <is>
          <t>Consumer</t>
        </is>
      </c>
    </row>
    <row r="5453">
      <c r="A5453" s="8" t="n">
        <v>5354</v>
      </c>
      <c r="B5453" t="inlineStr">
        <is>
          <t>US-2016-101616</t>
        </is>
      </c>
      <c r="C5453" s="9" t="n">
        <v>42616</v>
      </c>
      <c r="D5453" s="8" t="n">
        <v>2016</v>
      </c>
      <c r="E5453" s="8" t="n">
        <v>9</v>
      </c>
      <c r="F5453" t="inlineStr">
        <is>
          <t>2016-09</t>
        </is>
      </c>
      <c r="G5453" t="inlineStr">
        <is>
          <t>Office Supplies</t>
        </is>
      </c>
      <c r="H5453" t="inlineStr">
        <is>
          <t>Binders</t>
        </is>
      </c>
      <c r="I5453" t="inlineStr">
        <is>
          <t>Heavy-Duty E-Z-D Binders</t>
        </is>
      </c>
      <c r="J5453" s="8" t="n">
        <v>8</v>
      </c>
      <c r="K5453" s="10" t="n">
        <v>0</v>
      </c>
      <c r="L5453" s="11" t="n">
        <v>87.28</v>
      </c>
      <c r="M5453" s="11">
        <f>L5453-N5453</f>
        <v>46.2584</v>
      </c>
      <c r="N5453" s="11" t="n">
        <v>41.0216</v>
      </c>
      <c r="O5453">
        <f>IF(L5453=0,"—",N5453/L5453)</f>
        <v>0.47</v>
      </c>
      <c r="P5453" t="inlineStr">
        <is>
          <t>South</t>
        </is>
      </c>
      <c r="Q5453" t="inlineStr">
        <is>
          <t>Corporate</t>
        </is>
      </c>
    </row>
    <row r="5454">
      <c r="A5454" s="8" t="n">
        <v>2772</v>
      </c>
      <c r="B5454" t="inlineStr">
        <is>
          <t>CA-2016-163986</t>
        </is>
      </c>
      <c r="C5454" s="9" t="n">
        <v>42616</v>
      </c>
      <c r="D5454" s="8" t="n">
        <v>2016</v>
      </c>
      <c r="E5454" s="8" t="n">
        <v>9</v>
      </c>
      <c r="F5454" t="inlineStr">
        <is>
          <t>2016-09</t>
        </is>
      </c>
      <c r="G5454" t="inlineStr">
        <is>
          <t>Office Supplies</t>
        </is>
      </c>
      <c r="H5454" t="inlineStr">
        <is>
          <t>Storage</t>
        </is>
      </c>
      <c r="I5454" t="inlineStr">
        <is>
          <t>Crate-A-Files</t>
        </is>
      </c>
      <c r="J5454" s="8" t="n">
        <v>5</v>
      </c>
      <c r="K5454" s="10" t="n">
        <v>0</v>
      </c>
      <c r="L5454" s="11" t="n">
        <v>54.5</v>
      </c>
      <c r="M5454" s="11">
        <f>L5454-N5454</f>
        <v>40.33</v>
      </c>
      <c r="N5454" s="11" t="n">
        <v>14.17</v>
      </c>
      <c r="O5454">
        <f>IF(L5454=0,"—",N5454/L5454)</f>
        <v>0.26</v>
      </c>
      <c r="P5454" t="inlineStr">
        <is>
          <t>Central</t>
        </is>
      </c>
      <c r="Q5454" t="inlineStr">
        <is>
          <t>Consumer</t>
        </is>
      </c>
    </row>
    <row r="5455">
      <c r="A5455" s="8" t="n">
        <v>1382</v>
      </c>
      <c r="B5455" t="inlineStr">
        <is>
          <t>US-2016-100566</t>
        </is>
      </c>
      <c r="C5455" s="9" t="n">
        <v>42616</v>
      </c>
      <c r="D5455" s="8" t="n">
        <v>2016</v>
      </c>
      <c r="E5455" s="8" t="n">
        <v>9</v>
      </c>
      <c r="F5455" t="inlineStr">
        <is>
          <t>2016-09</t>
        </is>
      </c>
      <c r="G5455" t="inlineStr">
        <is>
          <t>Furniture</t>
        </is>
      </c>
      <c r="H5455" t="inlineStr">
        <is>
          <t>Furnishings</t>
        </is>
      </c>
      <c r="I5455" t="inlineStr">
        <is>
          <t>Tenex "The Solids" Textured Chair Mats</t>
        </is>
      </c>
      <c r="J5455" s="8" t="n">
        <v>3</v>
      </c>
      <c r="K5455" s="10" t="n">
        <v>0.6</v>
      </c>
      <c r="L5455" s="11" t="n">
        <v>83.952</v>
      </c>
      <c r="M5455" s="11">
        <f>L5455-N5455</f>
        <v>174.2004</v>
      </c>
      <c r="N5455" s="11" t="n">
        <v>-90.2484</v>
      </c>
      <c r="O5455">
        <f>IF(L5455=0,"—",N5455/L5455)</f>
        <v>-1.0750000000000002</v>
      </c>
      <c r="P5455" t="inlineStr">
        <is>
          <t>Central</t>
        </is>
      </c>
      <c r="Q5455" t="inlineStr">
        <is>
          <t>Home Office</t>
        </is>
      </c>
    </row>
    <row r="5456">
      <c r="A5456" s="8" t="n">
        <v>6781</v>
      </c>
      <c r="B5456" t="inlineStr">
        <is>
          <t>US-2016-147711</t>
        </is>
      </c>
      <c r="C5456" s="9" t="n">
        <v>42616</v>
      </c>
      <c r="D5456" s="8" t="n">
        <v>2016</v>
      </c>
      <c r="E5456" s="8" t="n">
        <v>9</v>
      </c>
      <c r="F5456" t="inlineStr">
        <is>
          <t>2016-09</t>
        </is>
      </c>
      <c r="G5456" t="inlineStr">
        <is>
          <t>Office Supplies</t>
        </is>
      </c>
      <c r="H5456" t="inlineStr">
        <is>
          <t>Binders</t>
        </is>
      </c>
      <c r="I5456" t="inlineStr">
        <is>
          <t>Acco Expandable Hanging Binders</t>
        </is>
      </c>
      <c r="J5456" s="8" t="n">
        <v>2</v>
      </c>
      <c r="K5456" s="10" t="n">
        <v>0</v>
      </c>
      <c r="L5456" s="11" t="n">
        <v>12.76</v>
      </c>
      <c r="M5456" s="11">
        <f>L5456-N5456</f>
        <v>6.8904</v>
      </c>
      <c r="N5456" s="11" t="n">
        <v>5.8696</v>
      </c>
      <c r="O5456">
        <f>IF(L5456=0,"—",N5456/L5456)</f>
        <v>0.46</v>
      </c>
      <c r="P5456" t="inlineStr">
        <is>
          <t>East</t>
        </is>
      </c>
      <c r="Q5456" t="inlineStr">
        <is>
          <t>Consumer</t>
        </is>
      </c>
    </row>
    <row r="5457">
      <c r="A5457" s="8" t="n">
        <v>6782</v>
      </c>
      <c r="B5457" t="inlineStr">
        <is>
          <t>US-2016-147711</t>
        </is>
      </c>
      <c r="C5457" s="9" t="n">
        <v>42616</v>
      </c>
      <c r="D5457" s="8" t="n">
        <v>2016</v>
      </c>
      <c r="E5457" s="8" t="n">
        <v>9</v>
      </c>
      <c r="F5457" t="inlineStr">
        <is>
          <t>2016-09</t>
        </is>
      </c>
      <c r="G5457" t="inlineStr">
        <is>
          <t>Office Supplies</t>
        </is>
      </c>
      <c r="H5457" t="inlineStr">
        <is>
          <t>Labels</t>
        </is>
      </c>
      <c r="I5457" t="inlineStr">
        <is>
          <t>Avery 486</t>
        </is>
      </c>
      <c r="J5457" s="8" t="n">
        <v>8</v>
      </c>
      <c r="K5457" s="10" t="n">
        <v>0</v>
      </c>
      <c r="L5457" s="11" t="n">
        <v>58.48</v>
      </c>
      <c r="M5457" s="11">
        <f>L5457-N5457</f>
        <v>30.994399999999995</v>
      </c>
      <c r="N5457" s="11" t="n">
        <v>27.4856</v>
      </c>
      <c r="O5457">
        <f>IF(L5457=0,"—",N5457/L5457)</f>
        <v>0.47000000000000003</v>
      </c>
      <c r="P5457" t="inlineStr">
        <is>
          <t>East</t>
        </is>
      </c>
      <c r="Q5457" t="inlineStr">
        <is>
          <t>Consumer</t>
        </is>
      </c>
    </row>
    <row r="5458">
      <c r="A5458" s="8" t="n">
        <v>8660</v>
      </c>
      <c r="B5458" t="inlineStr">
        <is>
          <t>CA-2016-153185</t>
        </is>
      </c>
      <c r="C5458" s="9" t="n">
        <v>42616</v>
      </c>
      <c r="D5458" s="8" t="n">
        <v>2016</v>
      </c>
      <c r="E5458" s="8" t="n">
        <v>9</v>
      </c>
      <c r="F5458" t="inlineStr">
        <is>
          <t>2016-09</t>
        </is>
      </c>
      <c r="G5458" t="inlineStr">
        <is>
          <t>Office Supplies</t>
        </is>
      </c>
      <c r="H5458" t="inlineStr">
        <is>
          <t>Paper</t>
        </is>
      </c>
      <c r="I5458" t="inlineStr">
        <is>
          <t>Wirebound Four 2-3/4 x 5 Forms per Page, 400 Sets per Book</t>
        </is>
      </c>
      <c r="J5458" s="8" t="n">
        <v>6</v>
      </c>
      <c r="K5458" s="10" t="n">
        <v>0.2</v>
      </c>
      <c r="L5458" s="11" t="n">
        <v>30.96</v>
      </c>
      <c r="M5458" s="11">
        <f>L5458-N5458</f>
        <v>19.737000000000002</v>
      </c>
      <c r="N5458" s="11" t="n">
        <v>11.223</v>
      </c>
      <c r="O5458">
        <f>IF(L5458=0,"—",N5458/L5458)</f>
        <v>0.3625</v>
      </c>
      <c r="P5458" t="inlineStr">
        <is>
          <t>East</t>
        </is>
      </c>
      <c r="Q5458" t="inlineStr">
        <is>
          <t>Corporate</t>
        </is>
      </c>
    </row>
    <row r="5459">
      <c r="A5459" s="8" t="n">
        <v>2160</v>
      </c>
      <c r="B5459" t="inlineStr">
        <is>
          <t>CA-2016-159737</t>
        </is>
      </c>
      <c r="C5459" s="9" t="n">
        <v>42616</v>
      </c>
      <c r="D5459" s="8" t="n">
        <v>2016</v>
      </c>
      <c r="E5459" s="8" t="n">
        <v>9</v>
      </c>
      <c r="F5459" t="inlineStr">
        <is>
          <t>2016-09</t>
        </is>
      </c>
      <c r="G5459" t="inlineStr">
        <is>
          <t>Office Supplies</t>
        </is>
      </c>
      <c r="H5459" t="inlineStr">
        <is>
          <t>Binders</t>
        </is>
      </c>
      <c r="I5459" t="inlineStr">
        <is>
          <t>XtraLife ClearVue Slant-D Ring Binder, White, 3"</t>
        </is>
      </c>
      <c r="J5459" s="8" t="n">
        <v>3</v>
      </c>
      <c r="K5459" s="10" t="n">
        <v>0.8</v>
      </c>
      <c r="L5459" s="11" t="n">
        <v>8.808</v>
      </c>
      <c r="M5459" s="11">
        <f>L5459-N5459</f>
        <v>23.781599999999997</v>
      </c>
      <c r="N5459" s="11" t="n">
        <v>-14.9736</v>
      </c>
      <c r="O5459">
        <f>IF(L5459=0,"—",N5459/L5459)</f>
        <v>-1.7</v>
      </c>
      <c r="P5459" t="inlineStr">
        <is>
          <t>Central</t>
        </is>
      </c>
      <c r="Q5459" t="inlineStr">
        <is>
          <t>Consumer</t>
        </is>
      </c>
    </row>
    <row r="5460">
      <c r="A5460" s="8" t="n">
        <v>7563</v>
      </c>
      <c r="B5460" t="inlineStr">
        <is>
          <t>US-2016-104815</t>
        </is>
      </c>
      <c r="C5460" s="9" t="n">
        <v>42616</v>
      </c>
      <c r="D5460" s="8" t="n">
        <v>2016</v>
      </c>
      <c r="E5460" s="8" t="n">
        <v>9</v>
      </c>
      <c r="F5460" t="inlineStr">
        <is>
          <t>2016-09</t>
        </is>
      </c>
      <c r="G5460" t="inlineStr">
        <is>
          <t>Furniture</t>
        </is>
      </c>
      <c r="H5460" t="inlineStr">
        <is>
          <t>Bookcases</t>
        </is>
      </c>
      <c r="I5460" t="inlineStr">
        <is>
          <t>Safco Value Mate Steel Bookcase, Baked Enamel Finish on Steel, Black</t>
        </is>
      </c>
      <c r="J5460" s="8" t="n">
        <v>4</v>
      </c>
      <c r="K5460" s="10" t="n">
        <v>0.3</v>
      </c>
      <c r="L5460" s="11" t="n">
        <v>198.744</v>
      </c>
      <c r="M5460" s="11">
        <f>L5460-N5460</f>
        <v>198.744</v>
      </c>
      <c r="N5460" s="11" t="n">
        <v>0</v>
      </c>
      <c r="O5460">
        <f>IF(L5460=0,"—",N5460/L5460)</f>
        <v>0</v>
      </c>
      <c r="P5460" t="inlineStr">
        <is>
          <t>Central</t>
        </is>
      </c>
      <c r="Q5460" t="inlineStr">
        <is>
          <t>Consumer</t>
        </is>
      </c>
    </row>
    <row r="5461">
      <c r="A5461" s="8" t="n">
        <v>2283</v>
      </c>
      <c r="B5461" t="inlineStr">
        <is>
          <t>CA-2016-132143</t>
        </is>
      </c>
      <c r="C5461" s="9" t="n">
        <v>42616</v>
      </c>
      <c r="D5461" s="8" t="n">
        <v>2016</v>
      </c>
      <c r="E5461" s="8" t="n">
        <v>9</v>
      </c>
      <c r="F5461" t="inlineStr">
        <is>
          <t>2016-09</t>
        </is>
      </c>
      <c r="G5461" t="inlineStr">
        <is>
          <t>Office Supplies</t>
        </is>
      </c>
      <c r="H5461" t="inlineStr">
        <is>
          <t>Paper</t>
        </is>
      </c>
      <c r="I5461" t="inlineStr">
        <is>
          <t>Adams Phone Message Book, 200 Message Capacity, 8 1/16 x 11</t>
        </is>
      </c>
      <c r="J5461" s="8" t="n">
        <v>7</v>
      </c>
      <c r="K5461" s="10" t="n">
        <v>0</v>
      </c>
      <c r="L5461" s="11" t="n">
        <v>48.16</v>
      </c>
      <c r="M5461" s="11">
        <f>L5461-N5461</f>
        <v>26.006399999999996</v>
      </c>
      <c r="N5461" s="11" t="n">
        <v>22.1536</v>
      </c>
      <c r="O5461">
        <f>IF(L5461=0,"—",N5461/L5461)</f>
        <v>0.4600000000000001</v>
      </c>
      <c r="P5461" t="inlineStr">
        <is>
          <t>East</t>
        </is>
      </c>
      <c r="Q5461" t="inlineStr">
        <is>
          <t>Corporate</t>
        </is>
      </c>
    </row>
    <row r="5462">
      <c r="A5462" s="8" t="n">
        <v>5807</v>
      </c>
      <c r="B5462" t="inlineStr">
        <is>
          <t>CA-2016-149783</t>
        </is>
      </c>
      <c r="C5462" s="9" t="n">
        <v>42617</v>
      </c>
      <c r="D5462" s="8" t="n">
        <v>2016</v>
      </c>
      <c r="E5462" s="8" t="n">
        <v>9</v>
      </c>
      <c r="F5462" t="inlineStr">
        <is>
          <t>2016-09</t>
        </is>
      </c>
      <c r="G5462" t="inlineStr">
        <is>
          <t>Office Supplies</t>
        </is>
      </c>
      <c r="H5462" t="inlineStr">
        <is>
          <t>Paper</t>
        </is>
      </c>
      <c r="I5462" t="inlineStr">
        <is>
          <t>RSVP Cards &amp; Envelopes, Blank White, 8-1/2" X 11", 24 Cards/25 Envelopes/Set</t>
        </is>
      </c>
      <c r="J5462" s="8" t="n">
        <v>3</v>
      </c>
      <c r="K5462" s="10" t="n">
        <v>0.2</v>
      </c>
      <c r="L5462" s="11" t="n">
        <v>12.192</v>
      </c>
      <c r="M5462" s="11">
        <f>L5462-N5462</f>
        <v>8.077200000000001</v>
      </c>
      <c r="N5462" s="11" t="n">
        <v>4.1148</v>
      </c>
      <c r="O5462">
        <f>IF(L5462=0,"—",N5462/L5462)</f>
        <v>0.33749999999999997</v>
      </c>
      <c r="P5462" t="inlineStr">
        <is>
          <t>South</t>
        </is>
      </c>
      <c r="Q5462" t="inlineStr">
        <is>
          <t>Consumer</t>
        </is>
      </c>
    </row>
    <row r="5463">
      <c r="A5463" s="8" t="n">
        <v>9930</v>
      </c>
      <c r="B5463" t="inlineStr">
        <is>
          <t>CA-2016-129630</t>
        </is>
      </c>
      <c r="C5463" s="9" t="n">
        <v>42617</v>
      </c>
      <c r="D5463" s="8" t="n">
        <v>2016</v>
      </c>
      <c r="E5463" s="8" t="n">
        <v>9</v>
      </c>
      <c r="F5463" t="inlineStr">
        <is>
          <t>2016-09</t>
        </is>
      </c>
      <c r="G5463" t="inlineStr">
        <is>
          <t>Technology</t>
        </is>
      </c>
      <c r="H5463" t="inlineStr">
        <is>
          <t>Copiers</t>
        </is>
      </c>
      <c r="I5463" t="inlineStr">
        <is>
          <t>Canon PC1060 Personal Laser Copier</t>
        </is>
      </c>
      <c r="J5463" s="8" t="n">
        <v>5</v>
      </c>
      <c r="K5463" s="10" t="n">
        <v>0.2</v>
      </c>
      <c r="L5463" s="11" t="n">
        <v>2799.96</v>
      </c>
      <c r="M5463" s="11">
        <f>L5463-N5463</f>
        <v>1854.9735</v>
      </c>
      <c r="N5463" s="11" t="n">
        <v>944.9865</v>
      </c>
      <c r="O5463">
        <f>IF(L5463=0,"—",N5463/L5463)</f>
        <v>0.33749999999999997</v>
      </c>
      <c r="P5463" t="inlineStr">
        <is>
          <t>West</t>
        </is>
      </c>
      <c r="Q5463" t="inlineStr">
        <is>
          <t>Consumer</t>
        </is>
      </c>
    </row>
    <row r="5464">
      <c r="A5464" s="8" t="n">
        <v>5808</v>
      </c>
      <c r="B5464" t="inlineStr">
        <is>
          <t>CA-2016-149783</t>
        </is>
      </c>
      <c r="C5464" s="9" t="n">
        <v>42617</v>
      </c>
      <c r="D5464" s="8" t="n">
        <v>2016</v>
      </c>
      <c r="E5464" s="8" t="n">
        <v>9</v>
      </c>
      <c r="F5464" t="inlineStr">
        <is>
          <t>2016-09</t>
        </is>
      </c>
      <c r="G5464" t="inlineStr">
        <is>
          <t>Office Supplies</t>
        </is>
      </c>
      <c r="H5464" t="inlineStr">
        <is>
          <t>Appliances</t>
        </is>
      </c>
      <c r="I5464" t="inlineStr">
        <is>
          <t>Belkin 5 Outlet SurgeMaster Power Centers</t>
        </is>
      </c>
      <c r="J5464" s="8" t="n">
        <v>2</v>
      </c>
      <c r="K5464" s="10" t="n">
        <v>0.2</v>
      </c>
      <c r="L5464" s="11" t="n">
        <v>87.16800000000001</v>
      </c>
      <c r="M5464" s="11">
        <f>L5464-N5464</f>
        <v>78.4512</v>
      </c>
      <c r="N5464" s="11" t="n">
        <v>8.716799999999999</v>
      </c>
      <c r="O5464">
        <f>IF(L5464=0,"—",N5464/L5464)</f>
        <v>0.09999999999999998</v>
      </c>
      <c r="P5464" t="inlineStr">
        <is>
          <t>South</t>
        </is>
      </c>
      <c r="Q5464" t="inlineStr">
        <is>
          <t>Consumer</t>
        </is>
      </c>
    </row>
    <row r="5465">
      <c r="A5465" s="8" t="n">
        <v>9929</v>
      </c>
      <c r="B5465" t="inlineStr">
        <is>
          <t>CA-2016-129630</t>
        </is>
      </c>
      <c r="C5465" s="9" t="n">
        <v>42617</v>
      </c>
      <c r="D5465" s="8" t="n">
        <v>2016</v>
      </c>
      <c r="E5465" s="8" t="n">
        <v>9</v>
      </c>
      <c r="F5465" t="inlineStr">
        <is>
          <t>2016-09</t>
        </is>
      </c>
      <c r="G5465" t="inlineStr">
        <is>
          <t>Furniture</t>
        </is>
      </c>
      <c r="H5465" t="inlineStr">
        <is>
          <t>Furnishings</t>
        </is>
      </c>
      <c r="I5465" t="inlineStr">
        <is>
          <t>6" Cubicle Wall Clock, Black</t>
        </is>
      </c>
      <c r="J5465" s="8" t="n">
        <v>3</v>
      </c>
      <c r="K5465" s="10" t="n">
        <v>0</v>
      </c>
      <c r="L5465" s="11" t="n">
        <v>24.27</v>
      </c>
      <c r="M5465" s="11">
        <f>L5465-N5465</f>
        <v>15.5328</v>
      </c>
      <c r="N5465" s="11" t="n">
        <v>8.7372</v>
      </c>
      <c r="O5465">
        <f>IF(L5465=0,"—",N5465/L5465)</f>
        <v>0.36</v>
      </c>
      <c r="P5465" t="inlineStr">
        <is>
          <t>West</t>
        </is>
      </c>
      <c r="Q5465" t="inlineStr">
        <is>
          <t>Consumer</t>
        </is>
      </c>
    </row>
    <row r="5466">
      <c r="A5466" s="8" t="n">
        <v>5809</v>
      </c>
      <c r="B5466" t="inlineStr">
        <is>
          <t>CA-2016-149783</t>
        </is>
      </c>
      <c r="C5466" s="9" t="n">
        <v>42617</v>
      </c>
      <c r="D5466" s="8" t="n">
        <v>2016</v>
      </c>
      <c r="E5466" s="8" t="n">
        <v>9</v>
      </c>
      <c r="F5466" t="inlineStr">
        <is>
          <t>2016-09</t>
        </is>
      </c>
      <c r="G5466" t="inlineStr">
        <is>
          <t>Office Supplies</t>
        </is>
      </c>
      <c r="H5466" t="inlineStr">
        <is>
          <t>Art</t>
        </is>
      </c>
      <c r="I5466" t="inlineStr">
        <is>
          <t>Prismacolor Color Pencil Set</t>
        </is>
      </c>
      <c r="J5466" s="8" t="n">
        <v>2</v>
      </c>
      <c r="K5466" s="10" t="n">
        <v>0.2</v>
      </c>
      <c r="L5466" s="11" t="n">
        <v>31.744</v>
      </c>
      <c r="M5466" s="11">
        <f>L5466-N5466</f>
        <v>23.4112</v>
      </c>
      <c r="N5466" s="11" t="n">
        <v>8.332800000000001</v>
      </c>
      <c r="O5466">
        <f>IF(L5466=0,"—",N5466/L5466)</f>
        <v>0.2625</v>
      </c>
      <c r="P5466" t="inlineStr">
        <is>
          <t>South</t>
        </is>
      </c>
      <c r="Q5466" t="inlineStr">
        <is>
          <t>Consumer</t>
        </is>
      </c>
    </row>
    <row r="5467">
      <c r="A5467" s="8" t="n">
        <v>6037</v>
      </c>
      <c r="B5467" t="inlineStr">
        <is>
          <t>CA-2016-131205</t>
        </is>
      </c>
      <c r="C5467" s="9" t="n">
        <v>42617</v>
      </c>
      <c r="D5467" s="8" t="n">
        <v>2016</v>
      </c>
      <c r="E5467" s="8" t="n">
        <v>9</v>
      </c>
      <c r="F5467" t="inlineStr">
        <is>
          <t>2016-09</t>
        </is>
      </c>
      <c r="G5467" t="inlineStr">
        <is>
          <t>Furniture</t>
        </is>
      </c>
      <c r="H5467" t="inlineStr">
        <is>
          <t>Furnishings</t>
        </is>
      </c>
      <c r="I5467" t="inlineStr">
        <is>
          <t>Coloredge Poster Frame</t>
        </is>
      </c>
      <c r="J5467" s="8" t="n">
        <v>3</v>
      </c>
      <c r="K5467" s="10" t="n">
        <v>0</v>
      </c>
      <c r="L5467" s="11" t="n">
        <v>42.6</v>
      </c>
      <c r="M5467" s="11">
        <f>L5467-N5467</f>
        <v>25.986</v>
      </c>
      <c r="N5467" s="11" t="n">
        <v>16.614</v>
      </c>
      <c r="O5467">
        <f>IF(L5467=0,"—",N5467/L5467)</f>
        <v>0.39</v>
      </c>
      <c r="P5467" t="inlineStr">
        <is>
          <t>South</t>
        </is>
      </c>
      <c r="Q5467" t="inlineStr">
        <is>
          <t>Consumer</t>
        </is>
      </c>
    </row>
    <row r="5468">
      <c r="A5468" s="8" t="n">
        <v>5333</v>
      </c>
      <c r="B5468" t="inlineStr">
        <is>
          <t>CA-2016-123120</t>
        </is>
      </c>
      <c r="C5468" s="9" t="n">
        <v>42617</v>
      </c>
      <c r="D5468" s="8" t="n">
        <v>2016</v>
      </c>
      <c r="E5468" s="8" t="n">
        <v>9</v>
      </c>
      <c r="F5468" t="inlineStr">
        <is>
          <t>2016-09</t>
        </is>
      </c>
      <c r="G5468" t="inlineStr">
        <is>
          <t>Office Supplies</t>
        </is>
      </c>
      <c r="H5468" t="inlineStr">
        <is>
          <t>Supplies</t>
        </is>
      </c>
      <c r="I5468" t="inlineStr">
        <is>
          <t>Acme Preferred Stainless Steel Scissors</t>
        </is>
      </c>
      <c r="J5468" s="8" t="n">
        <v>4</v>
      </c>
      <c r="K5468" s="10" t="n">
        <v>0</v>
      </c>
      <c r="L5468" s="11" t="n">
        <v>22.72</v>
      </c>
      <c r="M5468" s="11">
        <f>L5468-N5468</f>
        <v>16.1312</v>
      </c>
      <c r="N5468" s="11" t="n">
        <v>6.5888</v>
      </c>
      <c r="O5468">
        <f>IF(L5468=0,"—",N5468/L5468)</f>
        <v>0.29000000000000004</v>
      </c>
      <c r="P5468" t="inlineStr">
        <is>
          <t>East</t>
        </is>
      </c>
      <c r="Q5468" t="inlineStr">
        <is>
          <t>Consumer</t>
        </is>
      </c>
    </row>
    <row r="5469">
      <c r="A5469" s="8" t="n">
        <v>6038</v>
      </c>
      <c r="B5469" t="inlineStr">
        <is>
          <t>CA-2016-131205</t>
        </is>
      </c>
      <c r="C5469" s="9" t="n">
        <v>42617</v>
      </c>
      <c r="D5469" s="8" t="n">
        <v>2016</v>
      </c>
      <c r="E5469" s="8" t="n">
        <v>9</v>
      </c>
      <c r="F5469" t="inlineStr">
        <is>
          <t>2016-09</t>
        </is>
      </c>
      <c r="G5469" t="inlineStr">
        <is>
          <t>Office Supplies</t>
        </is>
      </c>
      <c r="H5469" t="inlineStr">
        <is>
          <t>Binders</t>
        </is>
      </c>
      <c r="I5469" t="inlineStr">
        <is>
          <t>Poly Designer Cover &amp; Back</t>
        </is>
      </c>
      <c r="J5469" s="8" t="n">
        <v>6</v>
      </c>
      <c r="K5469" s="10" t="n">
        <v>0</v>
      </c>
      <c r="L5469" s="11" t="n">
        <v>113.94</v>
      </c>
      <c r="M5469" s="11">
        <f>L5469-N5469</f>
        <v>59.248799999999996</v>
      </c>
      <c r="N5469" s="11" t="n">
        <v>54.6912</v>
      </c>
      <c r="O5469">
        <f>IF(L5469=0,"—",N5469/L5469)</f>
        <v>0.48000000000000004</v>
      </c>
      <c r="P5469" t="inlineStr">
        <is>
          <t>South</t>
        </is>
      </c>
      <c r="Q5469" t="inlineStr">
        <is>
          <t>Consumer</t>
        </is>
      </c>
    </row>
    <row r="5470">
      <c r="A5470" s="8" t="n">
        <v>5332</v>
      </c>
      <c r="B5470" t="inlineStr">
        <is>
          <t>CA-2016-123120</t>
        </is>
      </c>
      <c r="C5470" s="9" t="n">
        <v>42617</v>
      </c>
      <c r="D5470" s="8" t="n">
        <v>2016</v>
      </c>
      <c r="E5470" s="8" t="n">
        <v>9</v>
      </c>
      <c r="F5470" t="inlineStr">
        <is>
          <t>2016-09</t>
        </is>
      </c>
      <c r="G5470" t="inlineStr">
        <is>
          <t>Office Supplies</t>
        </is>
      </c>
      <c r="H5470" t="inlineStr">
        <is>
          <t>Binders</t>
        </is>
      </c>
      <c r="I5470" t="inlineStr">
        <is>
          <t>Plastic Binding Combs</t>
        </is>
      </c>
      <c r="J5470" s="8" t="n">
        <v>5</v>
      </c>
      <c r="K5470" s="10" t="n">
        <v>0.2</v>
      </c>
      <c r="L5470" s="11" t="n">
        <v>60.6</v>
      </c>
      <c r="M5470" s="11">
        <f>L5470-N5470</f>
        <v>40.1475</v>
      </c>
      <c r="N5470" s="11" t="n">
        <v>20.4525</v>
      </c>
      <c r="O5470">
        <f>IF(L5470=0,"—",N5470/L5470)</f>
        <v>0.3375</v>
      </c>
      <c r="P5470" t="inlineStr">
        <is>
          <t>East</t>
        </is>
      </c>
      <c r="Q5470" t="inlineStr">
        <is>
          <t>Consumer</t>
        </is>
      </c>
    </row>
    <row r="5471">
      <c r="A5471" s="8" t="n">
        <v>5331</v>
      </c>
      <c r="B5471" t="inlineStr">
        <is>
          <t>CA-2016-123120</t>
        </is>
      </c>
      <c r="C5471" s="9" t="n">
        <v>42617</v>
      </c>
      <c r="D5471" s="8" t="n">
        <v>2016</v>
      </c>
      <c r="E5471" s="8" t="n">
        <v>9</v>
      </c>
      <c r="F5471" t="inlineStr">
        <is>
          <t>2016-09</t>
        </is>
      </c>
      <c r="G5471" t="inlineStr">
        <is>
          <t>Furniture</t>
        </is>
      </c>
      <c r="H5471" t="inlineStr">
        <is>
          <t>Furnishings</t>
        </is>
      </c>
      <c r="I5471" t="inlineStr">
        <is>
          <t>Howard Miller 16" Diameter Gallery Wall Clock</t>
        </is>
      </c>
      <c r="J5471" s="8" t="n">
        <v>1</v>
      </c>
      <c r="K5471" s="10" t="n">
        <v>0</v>
      </c>
      <c r="L5471" s="11" t="n">
        <v>63.94</v>
      </c>
      <c r="M5471" s="11">
        <f>L5471-N5471</f>
        <v>39.0034</v>
      </c>
      <c r="N5471" s="11" t="n">
        <v>24.9366</v>
      </c>
      <c r="O5471">
        <f>IF(L5471=0,"—",N5471/L5471)</f>
        <v>0.39</v>
      </c>
      <c r="P5471" t="inlineStr">
        <is>
          <t>East</t>
        </is>
      </c>
      <c r="Q5471" t="inlineStr">
        <is>
          <t>Consumer</t>
        </is>
      </c>
    </row>
    <row r="5472">
      <c r="A5472" s="8" t="n">
        <v>6040</v>
      </c>
      <c r="B5472" t="inlineStr">
        <is>
          <t>CA-2016-131205</t>
        </is>
      </c>
      <c r="C5472" s="9" t="n">
        <v>42617</v>
      </c>
      <c r="D5472" s="8" t="n">
        <v>2016</v>
      </c>
      <c r="E5472" s="8" t="n">
        <v>9</v>
      </c>
      <c r="F5472" t="inlineStr">
        <is>
          <t>2016-09</t>
        </is>
      </c>
      <c r="G5472" t="inlineStr">
        <is>
          <t>Office Supplies</t>
        </is>
      </c>
      <c r="H5472" t="inlineStr">
        <is>
          <t>Art</t>
        </is>
      </c>
      <c r="I5472" t="inlineStr">
        <is>
          <t>Nontoxic Chalk</t>
        </is>
      </c>
      <c r="J5472" s="8" t="n">
        <v>3</v>
      </c>
      <c r="K5472" s="10" t="n">
        <v>0</v>
      </c>
      <c r="L5472" s="11" t="n">
        <v>5.28</v>
      </c>
      <c r="M5472" s="11">
        <f>L5472-N5472</f>
        <v>2.7456</v>
      </c>
      <c r="N5472" s="11" t="n">
        <v>2.5344</v>
      </c>
      <c r="O5472">
        <f>IF(L5472=0,"—",N5472/L5472)</f>
        <v>0.48000000000000004</v>
      </c>
      <c r="P5472" t="inlineStr">
        <is>
          <t>South</t>
        </is>
      </c>
      <c r="Q5472" t="inlineStr">
        <is>
          <t>Consumer</t>
        </is>
      </c>
    </row>
    <row r="5473">
      <c r="A5473" s="8" t="n">
        <v>6039</v>
      </c>
      <c r="B5473" t="inlineStr">
        <is>
          <t>CA-2016-131205</t>
        </is>
      </c>
      <c r="C5473" s="9" t="n">
        <v>42617</v>
      </c>
      <c r="D5473" s="8" t="n">
        <v>2016</v>
      </c>
      <c r="E5473" s="8" t="n">
        <v>9</v>
      </c>
      <c r="F5473" t="inlineStr">
        <is>
          <t>2016-09</t>
        </is>
      </c>
      <c r="G5473" t="inlineStr">
        <is>
          <t>Office Supplies</t>
        </is>
      </c>
      <c r="H5473" t="inlineStr">
        <is>
          <t>Storage</t>
        </is>
      </c>
      <c r="I5473" t="inlineStr">
        <is>
          <t>Fellowes Neat Ideas Storage Cubes</t>
        </is>
      </c>
      <c r="J5473" s="8" t="n">
        <v>4</v>
      </c>
      <c r="K5473" s="10" t="n">
        <v>0</v>
      </c>
      <c r="L5473" s="11" t="n">
        <v>129.92</v>
      </c>
      <c r="M5473" s="11">
        <f>L5473-N5473</f>
        <v>124.72319999999999</v>
      </c>
      <c r="N5473" s="11" t="n">
        <v>5.1968</v>
      </c>
      <c r="O5473">
        <f>IF(L5473=0,"—",N5473/L5473)</f>
        <v>0.04</v>
      </c>
      <c r="P5473" t="inlineStr">
        <is>
          <t>South</t>
        </is>
      </c>
      <c r="Q5473" t="inlineStr">
        <is>
          <t>Consumer</t>
        </is>
      </c>
    </row>
    <row r="5474">
      <c r="A5474" s="8" t="n">
        <v>9074</v>
      </c>
      <c r="B5474" t="inlineStr">
        <is>
          <t>CA-2016-142524</t>
        </is>
      </c>
      <c r="C5474" s="9" t="n">
        <v>42617</v>
      </c>
      <c r="D5474" s="8" t="n">
        <v>2016</v>
      </c>
      <c r="E5474" s="8" t="n">
        <v>9</v>
      </c>
      <c r="F5474" t="inlineStr">
        <is>
          <t>2016-09</t>
        </is>
      </c>
      <c r="G5474" t="inlineStr">
        <is>
          <t>Technology</t>
        </is>
      </c>
      <c r="H5474" t="inlineStr">
        <is>
          <t>Accessories</t>
        </is>
      </c>
      <c r="I5474" t="inlineStr">
        <is>
          <t>Sony Micro Vault Click 16 GB USB 2.0 Flash Drive</t>
        </is>
      </c>
      <c r="J5474" s="8" t="n">
        <v>5</v>
      </c>
      <c r="K5474" s="10" t="n">
        <v>0</v>
      </c>
      <c r="L5474" s="11" t="n">
        <v>279.95</v>
      </c>
      <c r="M5474" s="11">
        <f>L5474-N5474</f>
        <v>212.762</v>
      </c>
      <c r="N5474" s="11" t="n">
        <v>67.188</v>
      </c>
      <c r="O5474">
        <f>IF(L5474=0,"—",N5474/L5474)</f>
        <v>0.24000000000000002</v>
      </c>
      <c r="P5474" t="inlineStr">
        <is>
          <t>Central</t>
        </is>
      </c>
      <c r="Q5474" t="inlineStr">
        <is>
          <t>Consumer</t>
        </is>
      </c>
    </row>
    <row r="5475">
      <c r="A5475" s="8" t="n">
        <v>9073</v>
      </c>
      <c r="B5475" t="inlineStr">
        <is>
          <t>CA-2016-142524</t>
        </is>
      </c>
      <c r="C5475" s="9" t="n">
        <v>42617</v>
      </c>
      <c r="D5475" s="8" t="n">
        <v>2016</v>
      </c>
      <c r="E5475" s="8" t="n">
        <v>9</v>
      </c>
      <c r="F5475" t="inlineStr">
        <is>
          <t>2016-09</t>
        </is>
      </c>
      <c r="G5475" t="inlineStr">
        <is>
          <t>Office Supplies</t>
        </is>
      </c>
      <c r="H5475" t="inlineStr">
        <is>
          <t>Envelopes</t>
        </is>
      </c>
      <c r="I5475" t="inlineStr">
        <is>
          <t>Staple envelope</t>
        </is>
      </c>
      <c r="J5475" s="8" t="n">
        <v>2</v>
      </c>
      <c r="K5475" s="10" t="n">
        <v>0</v>
      </c>
      <c r="L5475" s="11" t="n">
        <v>16.56</v>
      </c>
      <c r="M5475" s="11">
        <f>L5475-N5475</f>
        <v>8.776799999999998</v>
      </c>
      <c r="N5475" s="11" t="n">
        <v>7.7832</v>
      </c>
      <c r="O5475">
        <f>IF(L5475=0,"—",N5475/L5475)</f>
        <v>0.47000000000000003</v>
      </c>
      <c r="P5475" t="inlineStr">
        <is>
          <t>Central</t>
        </is>
      </c>
      <c r="Q5475" t="inlineStr">
        <is>
          <t>Consumer</t>
        </is>
      </c>
    </row>
    <row r="5476">
      <c r="A5476" s="8" t="n">
        <v>8737</v>
      </c>
      <c r="B5476" t="inlineStr">
        <is>
          <t>CA-2016-168774</t>
        </is>
      </c>
      <c r="C5476" s="9" t="n">
        <v>42617</v>
      </c>
      <c r="D5476" s="8" t="n">
        <v>2016</v>
      </c>
      <c r="E5476" s="8" t="n">
        <v>9</v>
      </c>
      <c r="F5476" t="inlineStr">
        <is>
          <t>2016-09</t>
        </is>
      </c>
      <c r="G5476" t="inlineStr">
        <is>
          <t>Office Supplies</t>
        </is>
      </c>
      <c r="H5476" t="inlineStr">
        <is>
          <t>Storage</t>
        </is>
      </c>
      <c r="I5476" t="inlineStr">
        <is>
          <t>Hot File 7-Pocket, Floor Stand</t>
        </is>
      </c>
      <c r="J5476" s="8" t="n">
        <v>3</v>
      </c>
      <c r="K5476" s="10" t="n">
        <v>0</v>
      </c>
      <c r="L5476" s="11" t="n">
        <v>535.41</v>
      </c>
      <c r="M5476" s="11">
        <f>L5476-N5476</f>
        <v>374.787</v>
      </c>
      <c r="N5476" s="11" t="n">
        <v>160.623</v>
      </c>
      <c r="O5476">
        <f>IF(L5476=0,"—",N5476/L5476)</f>
        <v>0.3</v>
      </c>
      <c r="P5476" t="inlineStr">
        <is>
          <t>Central</t>
        </is>
      </c>
      <c r="Q5476" t="inlineStr">
        <is>
          <t>Corporate</t>
        </is>
      </c>
    </row>
    <row r="5477">
      <c r="A5477" s="8" t="n">
        <v>3789</v>
      </c>
      <c r="B5477" t="inlineStr">
        <is>
          <t>CA-2016-169971</t>
        </is>
      </c>
      <c r="C5477" s="9" t="n">
        <v>42617</v>
      </c>
      <c r="D5477" s="8" t="n">
        <v>2016</v>
      </c>
      <c r="E5477" s="8" t="n">
        <v>9</v>
      </c>
      <c r="F5477" t="inlineStr">
        <is>
          <t>2016-09</t>
        </is>
      </c>
      <c r="G5477" t="inlineStr">
        <is>
          <t>Office Supplies</t>
        </is>
      </c>
      <c r="H5477" t="inlineStr">
        <is>
          <t>Art</t>
        </is>
      </c>
      <c r="I5477" t="inlineStr">
        <is>
          <t>BOSTON Ranger #55 Pencil Sharpener, Black</t>
        </is>
      </c>
      <c r="J5477" s="8" t="n">
        <v>3</v>
      </c>
      <c r="K5477" s="10" t="n">
        <v>0.2</v>
      </c>
      <c r="L5477" s="11" t="n">
        <v>62.376</v>
      </c>
      <c r="M5477" s="11">
        <f>L5477-N5477</f>
        <v>55.3587</v>
      </c>
      <c r="N5477" s="11" t="n">
        <v>7.0173</v>
      </c>
      <c r="O5477">
        <f>IF(L5477=0,"—",N5477/L5477)</f>
        <v>0.1125</v>
      </c>
      <c r="P5477" t="inlineStr">
        <is>
          <t>Central</t>
        </is>
      </c>
      <c r="Q5477" t="inlineStr">
        <is>
          <t>Consumer</t>
        </is>
      </c>
    </row>
    <row r="5478">
      <c r="A5478" s="8" t="n">
        <v>3788</v>
      </c>
      <c r="B5478" t="inlineStr">
        <is>
          <t>CA-2016-169971</t>
        </is>
      </c>
      <c r="C5478" s="9" t="n">
        <v>42617</v>
      </c>
      <c r="D5478" s="8" t="n">
        <v>2016</v>
      </c>
      <c r="E5478" s="8" t="n">
        <v>9</v>
      </c>
      <c r="F5478" t="inlineStr">
        <is>
          <t>2016-09</t>
        </is>
      </c>
      <c r="G5478" t="inlineStr">
        <is>
          <t>Office Supplies</t>
        </is>
      </c>
      <c r="H5478" t="inlineStr">
        <is>
          <t>Art</t>
        </is>
      </c>
      <c r="I5478" t="inlineStr">
        <is>
          <t>Faber Castell Col-Erase Pencils</t>
        </is>
      </c>
      <c r="J5478" s="8" t="n">
        <v>1</v>
      </c>
      <c r="K5478" s="10" t="n">
        <v>0.2</v>
      </c>
      <c r="L5478" s="11" t="n">
        <v>3.912</v>
      </c>
      <c r="M5478" s="11">
        <f>L5478-N5478</f>
        <v>2.8851</v>
      </c>
      <c r="N5478" s="11" t="n">
        <v>1.0269</v>
      </c>
      <c r="O5478">
        <f>IF(L5478=0,"—",N5478/L5478)</f>
        <v>0.2625</v>
      </c>
      <c r="P5478" t="inlineStr">
        <is>
          <t>Central</t>
        </is>
      </c>
      <c r="Q5478" t="inlineStr">
        <is>
          <t>Consumer</t>
        </is>
      </c>
    </row>
    <row r="5479">
      <c r="A5479" s="8" t="n">
        <v>9602</v>
      </c>
      <c r="B5479" t="inlineStr">
        <is>
          <t>CA-2016-117604</t>
        </is>
      </c>
      <c r="C5479" s="9" t="n">
        <v>42617</v>
      </c>
      <c r="D5479" s="8" t="n">
        <v>2016</v>
      </c>
      <c r="E5479" s="8" t="n">
        <v>9</v>
      </c>
      <c r="F5479" t="inlineStr">
        <is>
          <t>2016-09</t>
        </is>
      </c>
      <c r="G5479" t="inlineStr">
        <is>
          <t>Office Supplies</t>
        </is>
      </c>
      <c r="H5479" t="inlineStr">
        <is>
          <t>Paper</t>
        </is>
      </c>
      <c r="I5479" t="inlineStr">
        <is>
          <t>Xerox 1886</t>
        </is>
      </c>
      <c r="J5479" s="8" t="n">
        <v>5</v>
      </c>
      <c r="K5479" s="10" t="n">
        <v>0</v>
      </c>
      <c r="L5479" s="11" t="n">
        <v>239.5</v>
      </c>
      <c r="M5479" s="11">
        <f>L5479-N5479</f>
        <v>124.54</v>
      </c>
      <c r="N5479" s="11" t="n">
        <v>114.96</v>
      </c>
      <c r="O5479">
        <f>IF(L5479=0,"—",N5479/L5479)</f>
        <v>0.48</v>
      </c>
      <c r="P5479" t="inlineStr">
        <is>
          <t>South</t>
        </is>
      </c>
      <c r="Q5479" t="inlineStr">
        <is>
          <t>Consumer</t>
        </is>
      </c>
    </row>
    <row r="5480">
      <c r="A5480" s="8" t="n">
        <v>1795</v>
      </c>
      <c r="B5480" t="inlineStr">
        <is>
          <t>CA-2016-140774</t>
        </is>
      </c>
      <c r="C5480" s="9" t="n">
        <v>42618</v>
      </c>
      <c r="D5480" s="8" t="n">
        <v>2016</v>
      </c>
      <c r="E5480" s="8" t="n">
        <v>9</v>
      </c>
      <c r="F5480" t="inlineStr">
        <is>
          <t>2016-09</t>
        </is>
      </c>
      <c r="G5480" t="inlineStr">
        <is>
          <t>Office Supplies</t>
        </is>
      </c>
      <c r="H5480" t="inlineStr">
        <is>
          <t>Art</t>
        </is>
      </c>
      <c r="I5480" t="inlineStr">
        <is>
          <t>Panasonic KP-380BK Classic Electric Pencil Sharpener</t>
        </is>
      </c>
      <c r="J5480" s="8" t="n">
        <v>3</v>
      </c>
      <c r="K5480" s="10" t="n">
        <v>0</v>
      </c>
      <c r="L5480" s="11" t="n">
        <v>107.94</v>
      </c>
      <c r="M5480" s="11">
        <f>L5480-N5480</f>
        <v>80.955</v>
      </c>
      <c r="N5480" s="11" t="n">
        <v>26.985</v>
      </c>
      <c r="O5480">
        <f>IF(L5480=0,"—",N5480/L5480)</f>
        <v>0.25</v>
      </c>
      <c r="P5480" t="inlineStr">
        <is>
          <t>Central</t>
        </is>
      </c>
      <c r="Q5480" t="inlineStr">
        <is>
          <t>Home Office</t>
        </is>
      </c>
    </row>
    <row r="5481">
      <c r="A5481" s="8" t="n">
        <v>9142</v>
      </c>
      <c r="B5481" t="inlineStr">
        <is>
          <t>CA-2016-139409</t>
        </is>
      </c>
      <c r="C5481" s="9" t="n">
        <v>42618</v>
      </c>
      <c r="D5481" s="8" t="n">
        <v>2016</v>
      </c>
      <c r="E5481" s="8" t="n">
        <v>9</v>
      </c>
      <c r="F5481" t="inlineStr">
        <is>
          <t>2016-09</t>
        </is>
      </c>
      <c r="G5481" t="inlineStr">
        <is>
          <t>Technology</t>
        </is>
      </c>
      <c r="H5481" t="inlineStr">
        <is>
          <t>Phones</t>
        </is>
      </c>
      <c r="I5481" t="inlineStr">
        <is>
          <t>LF Elite 3D Dazzle Designer Hard Case Cover, Lf Stylus Pen and Wiper For Apple I</t>
        </is>
      </c>
      <c r="J5481" s="8" t="n">
        <v>4</v>
      </c>
      <c r="K5481" s="10" t="n">
        <v>0</v>
      </c>
      <c r="L5481" s="11" t="n">
        <v>43.6</v>
      </c>
      <c r="M5481" s="11">
        <f>L5481-N5481</f>
        <v>31.392000000000003</v>
      </c>
      <c r="N5481" s="11" t="n">
        <v>12.208</v>
      </c>
      <c r="O5481">
        <f>IF(L5481=0,"—",N5481/L5481)</f>
        <v>0.27999999999999997</v>
      </c>
      <c r="P5481" t="inlineStr">
        <is>
          <t>East</t>
        </is>
      </c>
      <c r="Q5481" t="inlineStr">
        <is>
          <t>Corporate</t>
        </is>
      </c>
    </row>
    <row r="5482">
      <c r="A5482" s="8" t="n">
        <v>3875</v>
      </c>
      <c r="B5482" t="inlineStr">
        <is>
          <t>CA-2016-136231</t>
        </is>
      </c>
      <c r="C5482" s="9" t="n">
        <v>42618</v>
      </c>
      <c r="D5482" s="8" t="n">
        <v>2016</v>
      </c>
      <c r="E5482" s="8" t="n">
        <v>9</v>
      </c>
      <c r="F5482" t="inlineStr">
        <is>
          <t>2016-09</t>
        </is>
      </c>
      <c r="G5482" t="inlineStr">
        <is>
          <t>Office Supplies</t>
        </is>
      </c>
      <c r="H5482" t="inlineStr">
        <is>
          <t>Binders</t>
        </is>
      </c>
      <c r="I5482" t="inlineStr">
        <is>
          <t>Wilson Jones Ledger-Size, Piano-Hinge Binder, 2", Blue</t>
        </is>
      </c>
      <c r="J5482" s="8" t="n">
        <v>7</v>
      </c>
      <c r="K5482" s="10" t="n">
        <v>0.7</v>
      </c>
      <c r="L5482" s="11" t="n">
        <v>86.05800000000001</v>
      </c>
      <c r="M5482" s="11">
        <f>L5482-N5482</f>
        <v>149.1672</v>
      </c>
      <c r="N5482" s="11" t="n">
        <v>-63.1092</v>
      </c>
      <c r="O5482">
        <f>IF(L5482=0,"—",N5482/L5482)</f>
        <v>-0.7333333333333333</v>
      </c>
      <c r="P5482" t="inlineStr">
        <is>
          <t>South</t>
        </is>
      </c>
      <c r="Q5482" t="inlineStr">
        <is>
          <t>Consumer</t>
        </is>
      </c>
    </row>
    <row r="5483">
      <c r="A5483" s="8" t="n">
        <v>3876</v>
      </c>
      <c r="B5483" t="inlineStr">
        <is>
          <t>CA-2016-136231</t>
        </is>
      </c>
      <c r="C5483" s="9" t="n">
        <v>42618</v>
      </c>
      <c r="D5483" s="8" t="n">
        <v>2016</v>
      </c>
      <c r="E5483" s="8" t="n">
        <v>9</v>
      </c>
      <c r="F5483" t="inlineStr">
        <is>
          <t>2016-09</t>
        </is>
      </c>
      <c r="G5483" t="inlineStr">
        <is>
          <t>Technology</t>
        </is>
      </c>
      <c r="H5483" t="inlineStr">
        <is>
          <t>Phones</t>
        </is>
      </c>
      <c r="I5483" t="inlineStr">
        <is>
          <t>Nortel Networks T7316 E Nt8 B27</t>
        </is>
      </c>
      <c r="J5483" s="8" t="n">
        <v>2</v>
      </c>
      <c r="K5483" s="10" t="n">
        <v>0.2</v>
      </c>
      <c r="L5483" s="11" t="n">
        <v>108.784</v>
      </c>
      <c r="M5483" s="11">
        <f>L5483-N5483</f>
        <v>101.985</v>
      </c>
      <c r="N5483" s="11" t="n">
        <v>6.799</v>
      </c>
      <c r="O5483">
        <f>IF(L5483=0,"—",N5483/L5483)</f>
        <v>0.0625</v>
      </c>
      <c r="P5483" t="inlineStr">
        <is>
          <t>South</t>
        </is>
      </c>
      <c r="Q5483" t="inlineStr">
        <is>
          <t>Consumer</t>
        </is>
      </c>
    </row>
    <row r="5484">
      <c r="A5484" s="8" t="n">
        <v>3877</v>
      </c>
      <c r="B5484" t="inlineStr">
        <is>
          <t>CA-2016-136231</t>
        </is>
      </c>
      <c r="C5484" s="9" t="n">
        <v>42618</v>
      </c>
      <c r="D5484" s="8" t="n">
        <v>2016</v>
      </c>
      <c r="E5484" s="8" t="n">
        <v>9</v>
      </c>
      <c r="F5484" t="inlineStr">
        <is>
          <t>2016-09</t>
        </is>
      </c>
      <c r="G5484" t="inlineStr">
        <is>
          <t>Office Supplies</t>
        </is>
      </c>
      <c r="H5484" t="inlineStr">
        <is>
          <t>Paper</t>
        </is>
      </c>
      <c r="I5484" t="inlineStr">
        <is>
          <t>Xerox 1971</t>
        </is>
      </c>
      <c r="J5484" s="8" t="n">
        <v>3</v>
      </c>
      <c r="K5484" s="10" t="n">
        <v>0.2</v>
      </c>
      <c r="L5484" s="11" t="n">
        <v>10.272</v>
      </c>
      <c r="M5484" s="11">
        <f>L5484-N5484</f>
        <v>7.062</v>
      </c>
      <c r="N5484" s="11" t="n">
        <v>3.21</v>
      </c>
      <c r="O5484">
        <f>IF(L5484=0,"—",N5484/L5484)</f>
        <v>0.3125</v>
      </c>
      <c r="P5484" t="inlineStr">
        <is>
          <t>South</t>
        </is>
      </c>
      <c r="Q5484" t="inlineStr">
        <is>
          <t>Consumer</t>
        </is>
      </c>
    </row>
    <row r="5485">
      <c r="A5485" s="8" t="n">
        <v>3524</v>
      </c>
      <c r="B5485" t="inlineStr">
        <is>
          <t>CA-2016-137673</t>
        </is>
      </c>
      <c r="C5485" s="9" t="n">
        <v>42618</v>
      </c>
      <c r="D5485" s="8" t="n">
        <v>2016</v>
      </c>
      <c r="E5485" s="8" t="n">
        <v>9</v>
      </c>
      <c r="F5485" t="inlineStr">
        <is>
          <t>2016-09</t>
        </is>
      </c>
      <c r="G5485" t="inlineStr">
        <is>
          <t>Technology</t>
        </is>
      </c>
      <c r="H5485" t="inlineStr">
        <is>
          <t>Accessories</t>
        </is>
      </c>
      <c r="I5485" t="inlineStr">
        <is>
          <t>HP Standard 104 key PS/2 Keyboard</t>
        </is>
      </c>
      <c r="J5485" s="8" t="n">
        <v>8</v>
      </c>
      <c r="K5485" s="10" t="n">
        <v>0</v>
      </c>
      <c r="L5485" s="11" t="n">
        <v>116</v>
      </c>
      <c r="M5485" s="11">
        <f>L5485-N5485</f>
        <v>87</v>
      </c>
      <c r="N5485" s="11" t="n">
        <v>29</v>
      </c>
      <c r="O5485">
        <f>IF(L5485=0,"—",N5485/L5485)</f>
        <v>0.25</v>
      </c>
      <c r="P5485" t="inlineStr">
        <is>
          <t>West</t>
        </is>
      </c>
      <c r="Q5485" t="inlineStr">
        <is>
          <t>Corporate</t>
        </is>
      </c>
    </row>
    <row r="5486">
      <c r="A5486" s="8" t="n">
        <v>3874</v>
      </c>
      <c r="B5486" t="inlineStr">
        <is>
          <t>CA-2016-136231</t>
        </is>
      </c>
      <c r="C5486" s="9" t="n">
        <v>42618</v>
      </c>
      <c r="D5486" s="8" t="n">
        <v>2016</v>
      </c>
      <c r="E5486" s="8" t="n">
        <v>9</v>
      </c>
      <c r="F5486" t="inlineStr">
        <is>
          <t>2016-09</t>
        </is>
      </c>
      <c r="G5486" t="inlineStr">
        <is>
          <t>Office Supplies</t>
        </is>
      </c>
      <c r="H5486" t="inlineStr">
        <is>
          <t>Envelopes</t>
        </is>
      </c>
      <c r="I5486" t="inlineStr">
        <is>
          <t>Staple envelope</t>
        </is>
      </c>
      <c r="J5486" s="8" t="n">
        <v>3</v>
      </c>
      <c r="K5486" s="10" t="n">
        <v>0.2</v>
      </c>
      <c r="L5486" s="11" t="n">
        <v>23.472</v>
      </c>
      <c r="M5486" s="11">
        <f>L5486-N5486</f>
        <v>15.843600000000002</v>
      </c>
      <c r="N5486" s="11" t="n">
        <v>7.6284</v>
      </c>
      <c r="O5486">
        <f>IF(L5486=0,"—",N5486/L5486)</f>
        <v>0.325</v>
      </c>
      <c r="P5486" t="inlineStr">
        <is>
          <t>South</t>
        </is>
      </c>
      <c r="Q5486" t="inlineStr">
        <is>
          <t>Consumer</t>
        </is>
      </c>
    </row>
    <row r="5487">
      <c r="A5487" s="8" t="n">
        <v>4616</v>
      </c>
      <c r="B5487" t="inlineStr">
        <is>
          <t>CA-2016-144540</t>
        </is>
      </c>
      <c r="C5487" s="9" t="n">
        <v>42618</v>
      </c>
      <c r="D5487" s="8" t="n">
        <v>2016</v>
      </c>
      <c r="E5487" s="8" t="n">
        <v>9</v>
      </c>
      <c r="F5487" t="inlineStr">
        <is>
          <t>2016-09</t>
        </is>
      </c>
      <c r="G5487" t="inlineStr">
        <is>
          <t>Office Supplies</t>
        </is>
      </c>
      <c r="H5487" t="inlineStr">
        <is>
          <t>Fasteners</t>
        </is>
      </c>
      <c r="I5487" t="inlineStr">
        <is>
          <t>Advantus Map Pennant Flags and Round Head Tacks</t>
        </is>
      </c>
      <c r="J5487" s="8" t="n">
        <v>9</v>
      </c>
      <c r="K5487" s="10" t="n">
        <v>0.2</v>
      </c>
      <c r="L5487" s="11" t="n">
        <v>28.44</v>
      </c>
      <c r="M5487" s="11">
        <f>L5487-N5487</f>
        <v>24.174</v>
      </c>
      <c r="N5487" s="11" t="n">
        <v>4.266</v>
      </c>
      <c r="O5487">
        <f>IF(L5487=0,"—",N5487/L5487)</f>
        <v>0.15</v>
      </c>
      <c r="P5487" t="inlineStr">
        <is>
          <t>Central</t>
        </is>
      </c>
      <c r="Q5487" t="inlineStr">
        <is>
          <t>Home Office</t>
        </is>
      </c>
    </row>
    <row r="5488">
      <c r="A5488" s="8" t="n">
        <v>446</v>
      </c>
      <c r="B5488" t="inlineStr">
        <is>
          <t>CA-2016-115756</t>
        </is>
      </c>
      <c r="C5488" s="9" t="n">
        <v>42618</v>
      </c>
      <c r="D5488" s="8" t="n">
        <v>2016</v>
      </c>
      <c r="E5488" s="8" t="n">
        <v>9</v>
      </c>
      <c r="F5488" t="inlineStr">
        <is>
          <t>2016-09</t>
        </is>
      </c>
      <c r="G5488" t="inlineStr">
        <is>
          <t>Office Supplies</t>
        </is>
      </c>
      <c r="H5488" t="inlineStr">
        <is>
          <t>Labels</t>
        </is>
      </c>
      <c r="I5488" t="inlineStr">
        <is>
          <t>Avery 520</t>
        </is>
      </c>
      <c r="J5488" s="8" t="n">
        <v>7</v>
      </c>
      <c r="K5488" s="10" t="n">
        <v>0</v>
      </c>
      <c r="L5488" s="11" t="n">
        <v>22.05</v>
      </c>
      <c r="M5488" s="11">
        <f>L5488-N5488</f>
        <v>11.466000000000001</v>
      </c>
      <c r="N5488" s="11" t="n">
        <v>10.584</v>
      </c>
      <c r="O5488">
        <f>IF(L5488=0,"—",N5488/L5488)</f>
        <v>0.48</v>
      </c>
      <c r="P5488" t="inlineStr">
        <is>
          <t>Central</t>
        </is>
      </c>
      <c r="Q5488" t="inlineStr">
        <is>
          <t>Consumer</t>
        </is>
      </c>
    </row>
    <row r="5489">
      <c r="A5489" s="8" t="n">
        <v>3617</v>
      </c>
      <c r="B5489" t="inlineStr">
        <is>
          <t>CA-2016-154536</t>
        </is>
      </c>
      <c r="C5489" s="9" t="n">
        <v>42618</v>
      </c>
      <c r="D5489" s="8" t="n">
        <v>2016</v>
      </c>
      <c r="E5489" s="8" t="n">
        <v>9</v>
      </c>
      <c r="F5489" t="inlineStr">
        <is>
          <t>2016-09</t>
        </is>
      </c>
      <c r="G5489" t="inlineStr">
        <is>
          <t>Office Supplies</t>
        </is>
      </c>
      <c r="H5489" t="inlineStr">
        <is>
          <t>Binders</t>
        </is>
      </c>
      <c r="I5489" t="inlineStr">
        <is>
          <t>C-Line Peel &amp; Stick Add-On Filing Pockets, 8-3/4 x 5-1/8, 10/Pack</t>
        </is>
      </c>
      <c r="J5489" s="8" t="n">
        <v>5</v>
      </c>
      <c r="K5489" s="10" t="n">
        <v>0.7</v>
      </c>
      <c r="L5489" s="11" t="n">
        <v>9.555</v>
      </c>
      <c r="M5489" s="11">
        <f>L5489-N5489</f>
        <v>16.880499999999998</v>
      </c>
      <c r="N5489" s="11" t="n">
        <v>-7.3255</v>
      </c>
      <c r="O5489">
        <f>IF(L5489=0,"—",N5489/L5489)</f>
        <v>-0.7666666666666667</v>
      </c>
      <c r="P5489" t="inlineStr">
        <is>
          <t>East</t>
        </is>
      </c>
      <c r="Q5489" t="inlineStr">
        <is>
          <t>Consumer</t>
        </is>
      </c>
    </row>
    <row r="5490">
      <c r="A5490" s="8" t="n">
        <v>5880</v>
      </c>
      <c r="B5490" t="inlineStr">
        <is>
          <t>CA-2016-133319</t>
        </is>
      </c>
      <c r="C5490" s="9" t="n">
        <v>42618</v>
      </c>
      <c r="D5490" s="8" t="n">
        <v>2016</v>
      </c>
      <c r="E5490" s="8" t="n">
        <v>9</v>
      </c>
      <c r="F5490" t="inlineStr">
        <is>
          <t>2016-09</t>
        </is>
      </c>
      <c r="G5490" t="inlineStr">
        <is>
          <t>Office Supplies</t>
        </is>
      </c>
      <c r="H5490" t="inlineStr">
        <is>
          <t>Paper</t>
        </is>
      </c>
      <c r="I5490" t="inlineStr">
        <is>
          <t>Xerox 1885</t>
        </is>
      </c>
      <c r="J5490" s="8" t="n">
        <v>4</v>
      </c>
      <c r="K5490" s="10" t="n">
        <v>0</v>
      </c>
      <c r="L5490" s="11" t="n">
        <v>192.16</v>
      </c>
      <c r="M5490" s="11">
        <f>L5490-N5490</f>
        <v>99.9232</v>
      </c>
      <c r="N5490" s="11" t="n">
        <v>92.2368</v>
      </c>
      <c r="O5490">
        <f>IF(L5490=0,"—",N5490/L5490)</f>
        <v>0.48000000000000004</v>
      </c>
      <c r="P5490" t="inlineStr">
        <is>
          <t>East</t>
        </is>
      </c>
      <c r="Q5490" t="inlineStr">
        <is>
          <t>Consumer</t>
        </is>
      </c>
    </row>
    <row r="5491">
      <c r="A5491" s="8" t="n">
        <v>7592</v>
      </c>
      <c r="B5491" t="inlineStr">
        <is>
          <t>CA-2016-158778</t>
        </is>
      </c>
      <c r="C5491" s="9" t="n">
        <v>42618</v>
      </c>
      <c r="D5491" s="8" t="n">
        <v>2016</v>
      </c>
      <c r="E5491" s="8" t="n">
        <v>9</v>
      </c>
      <c r="F5491" t="inlineStr">
        <is>
          <t>2016-09</t>
        </is>
      </c>
      <c r="G5491" t="inlineStr">
        <is>
          <t>Furniture</t>
        </is>
      </c>
      <c r="H5491" t="inlineStr">
        <is>
          <t>Chairs</t>
        </is>
      </c>
      <c r="I5491" t="inlineStr">
        <is>
          <t>Global Task Chair, Black</t>
        </is>
      </c>
      <c r="J5491" s="8" t="n">
        <v>2</v>
      </c>
      <c r="K5491" s="10" t="n">
        <v>0.3</v>
      </c>
      <c r="L5491" s="11" t="n">
        <v>71.246</v>
      </c>
      <c r="M5491" s="11">
        <f>L5491-N5491</f>
        <v>90.5842</v>
      </c>
      <c r="N5491" s="11" t="n">
        <v>-19.3382</v>
      </c>
      <c r="O5491">
        <f>IF(L5491=0,"—",N5491/L5491)</f>
        <v>-0.27142857142857146</v>
      </c>
      <c r="P5491" t="inlineStr">
        <is>
          <t>East</t>
        </is>
      </c>
      <c r="Q5491" t="inlineStr">
        <is>
          <t>Consumer</t>
        </is>
      </c>
    </row>
    <row r="5492">
      <c r="A5492" s="8" t="n">
        <v>6876</v>
      </c>
      <c r="B5492" t="inlineStr">
        <is>
          <t>US-2016-121013</t>
        </is>
      </c>
      <c r="C5492" s="9" t="n">
        <v>42618</v>
      </c>
      <c r="D5492" s="8" t="n">
        <v>2016</v>
      </c>
      <c r="E5492" s="8" t="n">
        <v>9</v>
      </c>
      <c r="F5492" t="inlineStr">
        <is>
          <t>2016-09</t>
        </is>
      </c>
      <c r="G5492" t="inlineStr">
        <is>
          <t>Office Supplies</t>
        </is>
      </c>
      <c r="H5492" t="inlineStr">
        <is>
          <t>Labels</t>
        </is>
      </c>
      <c r="I5492" t="inlineStr">
        <is>
          <t>Avery 50</t>
        </is>
      </c>
      <c r="J5492" s="8" t="n">
        <v>2</v>
      </c>
      <c r="K5492" s="10" t="n">
        <v>0</v>
      </c>
      <c r="L5492" s="11" t="n">
        <v>25.06</v>
      </c>
      <c r="M5492" s="11">
        <f>L5492-N5492</f>
        <v>13.281799999999999</v>
      </c>
      <c r="N5492" s="11" t="n">
        <v>11.7782</v>
      </c>
      <c r="O5492">
        <f>IF(L5492=0,"—",N5492/L5492)</f>
        <v>0.47000000000000003</v>
      </c>
      <c r="P5492" t="inlineStr">
        <is>
          <t>South</t>
        </is>
      </c>
      <c r="Q5492" t="inlineStr">
        <is>
          <t>Consumer</t>
        </is>
      </c>
    </row>
    <row r="5493">
      <c r="A5493" s="8" t="n">
        <v>6877</v>
      </c>
      <c r="B5493" t="inlineStr">
        <is>
          <t>US-2016-121013</t>
        </is>
      </c>
      <c r="C5493" s="9" t="n">
        <v>42618</v>
      </c>
      <c r="D5493" s="8" t="n">
        <v>2016</v>
      </c>
      <c r="E5493" s="8" t="n">
        <v>9</v>
      </c>
      <c r="F5493" t="inlineStr">
        <is>
          <t>2016-09</t>
        </is>
      </c>
      <c r="G5493" t="inlineStr">
        <is>
          <t>Furniture</t>
        </is>
      </c>
      <c r="H5493" t="inlineStr">
        <is>
          <t>Tables</t>
        </is>
      </c>
      <c r="I5493" t="inlineStr">
        <is>
          <t>Chromcraft Bull-Nose Wood 48" x 96" Rectangular Conference Tables</t>
        </is>
      </c>
      <c r="J5493" s="8" t="n">
        <v>3</v>
      </c>
      <c r="K5493" s="10" t="n">
        <v>0</v>
      </c>
      <c r="L5493" s="11" t="n">
        <v>1652.94</v>
      </c>
      <c r="M5493" s="11">
        <f>L5493-N5493</f>
        <v>1338.8814</v>
      </c>
      <c r="N5493" s="11" t="n">
        <v>314.0586</v>
      </c>
      <c r="O5493">
        <f>IF(L5493=0,"—",N5493/L5493)</f>
        <v>0.19</v>
      </c>
      <c r="P5493" t="inlineStr">
        <is>
          <t>South</t>
        </is>
      </c>
      <c r="Q5493" t="inlineStr">
        <is>
          <t>Consumer</t>
        </is>
      </c>
    </row>
    <row r="5494">
      <c r="A5494" s="8" t="n">
        <v>7593</v>
      </c>
      <c r="B5494" t="inlineStr">
        <is>
          <t>CA-2016-158778</t>
        </is>
      </c>
      <c r="C5494" s="9" t="n">
        <v>42618</v>
      </c>
      <c r="D5494" s="8" t="n">
        <v>2016</v>
      </c>
      <c r="E5494" s="8" t="n">
        <v>9</v>
      </c>
      <c r="F5494" t="inlineStr">
        <is>
          <t>2016-09</t>
        </is>
      </c>
      <c r="G5494" t="inlineStr">
        <is>
          <t>Office Supplies</t>
        </is>
      </c>
      <c r="H5494" t="inlineStr">
        <is>
          <t>Art</t>
        </is>
      </c>
      <c r="I5494" t="inlineStr">
        <is>
          <t>Newell 329</t>
        </is>
      </c>
      <c r="J5494" s="8" t="n">
        <v>3</v>
      </c>
      <c r="K5494" s="10" t="n">
        <v>0.2</v>
      </c>
      <c r="L5494" s="11" t="n">
        <v>7.872</v>
      </c>
      <c r="M5494" s="11">
        <f>L5494-N5494</f>
        <v>7.2816</v>
      </c>
      <c r="N5494" s="11" t="n">
        <v>0.5904</v>
      </c>
      <c r="O5494">
        <f>IF(L5494=0,"—",N5494/L5494)</f>
        <v>0.07500000000000001</v>
      </c>
      <c r="P5494" t="inlineStr">
        <is>
          <t>East</t>
        </is>
      </c>
      <c r="Q5494" t="inlineStr">
        <is>
          <t>Consumer</t>
        </is>
      </c>
    </row>
    <row r="5495">
      <c r="A5495" s="8" t="n">
        <v>7594</v>
      </c>
      <c r="B5495" t="inlineStr">
        <is>
          <t>CA-2016-158778</t>
        </is>
      </c>
      <c r="C5495" s="9" t="n">
        <v>42618</v>
      </c>
      <c r="D5495" s="8" t="n">
        <v>2016</v>
      </c>
      <c r="E5495" s="8" t="n">
        <v>9</v>
      </c>
      <c r="F5495" t="inlineStr">
        <is>
          <t>2016-09</t>
        </is>
      </c>
      <c r="G5495" t="inlineStr">
        <is>
          <t>Furniture</t>
        </is>
      </c>
      <c r="H5495" t="inlineStr">
        <is>
          <t>Chairs</t>
        </is>
      </c>
      <c r="I5495" t="inlineStr">
        <is>
          <t>Global Comet Stacking Arm Chair</t>
        </is>
      </c>
      <c r="J5495" s="8" t="n">
        <v>3</v>
      </c>
      <c r="K5495" s="10" t="n">
        <v>0.3</v>
      </c>
      <c r="L5495" s="11" t="n">
        <v>887.271</v>
      </c>
      <c r="M5495" s="11">
        <f>L5495-N5495</f>
        <v>950.6474999999999</v>
      </c>
      <c r="N5495" s="11" t="n">
        <v>-63.3765</v>
      </c>
      <c r="O5495">
        <f>IF(L5495=0,"—",N5495/L5495)</f>
        <v>-0.07142857142857144</v>
      </c>
      <c r="P5495" t="inlineStr">
        <is>
          <t>East</t>
        </is>
      </c>
      <c r="Q5495" t="inlineStr">
        <is>
          <t>Consumer</t>
        </is>
      </c>
    </row>
    <row r="5496">
      <c r="A5496" s="8" t="n">
        <v>7524</v>
      </c>
      <c r="B5496" t="inlineStr">
        <is>
          <t>CA-2016-162383</t>
        </is>
      </c>
      <c r="C5496" s="9" t="n">
        <v>42618</v>
      </c>
      <c r="D5496" s="8" t="n">
        <v>2016</v>
      </c>
      <c r="E5496" s="8" t="n">
        <v>9</v>
      </c>
      <c r="F5496" t="inlineStr">
        <is>
          <t>2016-09</t>
        </is>
      </c>
      <c r="G5496" t="inlineStr">
        <is>
          <t>Furniture</t>
        </is>
      </c>
      <c r="H5496" t="inlineStr">
        <is>
          <t>Chairs</t>
        </is>
      </c>
      <c r="I5496" t="inlineStr">
        <is>
          <t>Global Push Button Manager's Chair, Indigo</t>
        </is>
      </c>
      <c r="J5496" s="8" t="n">
        <v>2</v>
      </c>
      <c r="K5496" s="10" t="n">
        <v>0.3</v>
      </c>
      <c r="L5496" s="11" t="n">
        <v>85.246</v>
      </c>
      <c r="M5496" s="11">
        <f>L5496-N5496</f>
        <v>86.46379999999999</v>
      </c>
      <c r="N5496" s="11" t="n">
        <v>-1.2178</v>
      </c>
      <c r="O5496">
        <f>IF(L5496=0,"—",N5496/L5496)</f>
        <v>-0.014285714285714287</v>
      </c>
      <c r="P5496" t="inlineStr">
        <is>
          <t>East</t>
        </is>
      </c>
      <c r="Q5496" t="inlineStr">
        <is>
          <t>Consumer</t>
        </is>
      </c>
    </row>
    <row r="5497">
      <c r="A5497" s="8" t="n">
        <v>4947</v>
      </c>
      <c r="B5497" t="inlineStr">
        <is>
          <t>CA-2016-151372</t>
        </is>
      </c>
      <c r="C5497" s="9" t="n">
        <v>42618</v>
      </c>
      <c r="D5497" s="8" t="n">
        <v>2016</v>
      </c>
      <c r="E5497" s="8" t="n">
        <v>9</v>
      </c>
      <c r="F5497" t="inlineStr">
        <is>
          <t>2016-09</t>
        </is>
      </c>
      <c r="G5497" t="inlineStr">
        <is>
          <t>Office Supplies</t>
        </is>
      </c>
      <c r="H5497" t="inlineStr">
        <is>
          <t>Fasteners</t>
        </is>
      </c>
      <c r="I5497" t="inlineStr">
        <is>
          <t>Advantus Push Pins</t>
        </is>
      </c>
      <c r="J5497" s="8" t="n">
        <v>2</v>
      </c>
      <c r="K5497" s="10" t="n">
        <v>0</v>
      </c>
      <c r="L5497" s="11" t="n">
        <v>4.36</v>
      </c>
      <c r="M5497" s="11">
        <f>L5497-N5497</f>
        <v>2.5724</v>
      </c>
      <c r="N5497" s="11" t="n">
        <v>1.7876</v>
      </c>
      <c r="O5497">
        <f>IF(L5497=0,"—",N5497/L5497)</f>
        <v>0.41</v>
      </c>
      <c r="P5497" t="inlineStr">
        <is>
          <t>West</t>
        </is>
      </c>
      <c r="Q5497" t="inlineStr">
        <is>
          <t>Consumer</t>
        </is>
      </c>
    </row>
    <row r="5498">
      <c r="A5498" s="8" t="n">
        <v>7523</v>
      </c>
      <c r="B5498" t="inlineStr">
        <is>
          <t>CA-2016-162383</t>
        </is>
      </c>
      <c r="C5498" s="9" t="n">
        <v>42618</v>
      </c>
      <c r="D5498" s="8" t="n">
        <v>2016</v>
      </c>
      <c r="E5498" s="8" t="n">
        <v>9</v>
      </c>
      <c r="F5498" t="inlineStr">
        <is>
          <t>2016-09</t>
        </is>
      </c>
      <c r="G5498" t="inlineStr">
        <is>
          <t>Office Supplies</t>
        </is>
      </c>
      <c r="H5498" t="inlineStr">
        <is>
          <t>Binders</t>
        </is>
      </c>
      <c r="I5498" t="inlineStr">
        <is>
          <t>Pressboard Hanging Data Binders for Unburst Sheets</t>
        </is>
      </c>
      <c r="J5498" s="8" t="n">
        <v>6</v>
      </c>
      <c r="K5498" s="10" t="n">
        <v>0.7</v>
      </c>
      <c r="L5498" s="11" t="n">
        <v>8.856</v>
      </c>
      <c r="M5498" s="11">
        <f>L5498-N5498</f>
        <v>15.3504</v>
      </c>
      <c r="N5498" s="11" t="n">
        <v>-6.4944</v>
      </c>
      <c r="O5498">
        <f>IF(L5498=0,"—",N5498/L5498)</f>
        <v>-0.7333333333333333</v>
      </c>
      <c r="P5498" t="inlineStr">
        <is>
          <t>East</t>
        </is>
      </c>
      <c r="Q5498" t="inlineStr">
        <is>
          <t>Consumer</t>
        </is>
      </c>
    </row>
    <row r="5499">
      <c r="A5499" s="8" t="n">
        <v>4946</v>
      </c>
      <c r="B5499" t="inlineStr">
        <is>
          <t>CA-2016-151372</t>
        </is>
      </c>
      <c r="C5499" s="9" t="n">
        <v>42618</v>
      </c>
      <c r="D5499" s="8" t="n">
        <v>2016</v>
      </c>
      <c r="E5499" s="8" t="n">
        <v>9</v>
      </c>
      <c r="F5499" t="inlineStr">
        <is>
          <t>2016-09</t>
        </is>
      </c>
      <c r="G5499" t="inlineStr">
        <is>
          <t>Office Supplies</t>
        </is>
      </c>
      <c r="H5499" t="inlineStr">
        <is>
          <t>Binders</t>
        </is>
      </c>
      <c r="I5499" t="inlineStr">
        <is>
          <t>Angle-D Binders with Locking Rings, Label Holders</t>
        </is>
      </c>
      <c r="J5499" s="8" t="n">
        <v>2</v>
      </c>
      <c r="K5499" s="10" t="n">
        <v>0.2</v>
      </c>
      <c r="L5499" s="11" t="n">
        <v>11.68</v>
      </c>
      <c r="M5499" s="11">
        <f>L5499-N5499</f>
        <v>7.7379999999999995</v>
      </c>
      <c r="N5499" s="11" t="n">
        <v>3.942</v>
      </c>
      <c r="O5499">
        <f>IF(L5499=0,"—",N5499/L5499)</f>
        <v>0.3375</v>
      </c>
      <c r="P5499" t="inlineStr">
        <is>
          <t>West</t>
        </is>
      </c>
      <c r="Q5499" t="inlineStr">
        <is>
          <t>Consumer</t>
        </is>
      </c>
    </row>
    <row r="5500">
      <c r="A5500" s="8" t="n">
        <v>7522</v>
      </c>
      <c r="B5500" t="inlineStr">
        <is>
          <t>CA-2016-162383</t>
        </is>
      </c>
      <c r="C5500" s="9" t="n">
        <v>42618</v>
      </c>
      <c r="D5500" s="8" t="n">
        <v>2016</v>
      </c>
      <c r="E5500" s="8" t="n">
        <v>9</v>
      </c>
      <c r="F5500" t="inlineStr">
        <is>
          <t>2016-09</t>
        </is>
      </c>
      <c r="G5500" t="inlineStr">
        <is>
          <t>Office Supplies</t>
        </is>
      </c>
      <c r="H5500" t="inlineStr">
        <is>
          <t>Binders</t>
        </is>
      </c>
      <c r="I5500" t="inlineStr">
        <is>
          <t>Recycled Easel Ring Binders</t>
        </is>
      </c>
      <c r="J5500" s="8" t="n">
        <v>2</v>
      </c>
      <c r="K5500" s="10" t="n">
        <v>0.7</v>
      </c>
      <c r="L5500" s="11" t="n">
        <v>8.952</v>
      </c>
      <c r="M5500" s="11">
        <f>L5500-N5500</f>
        <v>16.412</v>
      </c>
      <c r="N5500" s="11" t="n">
        <v>-7.46</v>
      </c>
      <c r="O5500">
        <f>IF(L5500=0,"—",N5500/L5500)</f>
        <v>-0.8333333333333334</v>
      </c>
      <c r="P5500" t="inlineStr">
        <is>
          <t>East</t>
        </is>
      </c>
      <c r="Q5500" t="inlineStr">
        <is>
          <t>Consumer</t>
        </is>
      </c>
    </row>
    <row r="5501">
      <c r="A5501" s="8" t="n">
        <v>4615</v>
      </c>
      <c r="B5501" t="inlineStr">
        <is>
          <t>CA-2016-144540</t>
        </is>
      </c>
      <c r="C5501" s="9" t="n">
        <v>42618</v>
      </c>
      <c r="D5501" s="8" t="n">
        <v>2016</v>
      </c>
      <c r="E5501" s="8" t="n">
        <v>9</v>
      </c>
      <c r="F5501" t="inlineStr">
        <is>
          <t>2016-09</t>
        </is>
      </c>
      <c r="G5501" t="inlineStr">
        <is>
          <t>Office Supplies</t>
        </is>
      </c>
      <c r="H5501" t="inlineStr">
        <is>
          <t>Appliances</t>
        </is>
      </c>
      <c r="I5501" t="inlineStr">
        <is>
          <t>Eureka The Boss Plus 12-Amp Hard Box Upright Vacuum, Red</t>
        </is>
      </c>
      <c r="J5501" s="8" t="n">
        <v>3</v>
      </c>
      <c r="K5501" s="10" t="n">
        <v>0.8</v>
      </c>
      <c r="L5501" s="11" t="n">
        <v>62.79</v>
      </c>
      <c r="M5501" s="11">
        <f>L5501-N5501</f>
        <v>229.18349999999998</v>
      </c>
      <c r="N5501" s="11" t="n">
        <v>-166.3935</v>
      </c>
      <c r="O5501">
        <f>IF(L5501=0,"—",N5501/L5501)</f>
        <v>-2.65</v>
      </c>
      <c r="P5501" t="inlineStr">
        <is>
          <t>Central</t>
        </is>
      </c>
      <c r="Q5501" t="inlineStr">
        <is>
          <t>Home Office</t>
        </is>
      </c>
    </row>
    <row r="5502">
      <c r="A5502" s="8" t="n">
        <v>445</v>
      </c>
      <c r="B5502" t="inlineStr">
        <is>
          <t>CA-2016-115756</t>
        </is>
      </c>
      <c r="C5502" s="9" t="n">
        <v>42618</v>
      </c>
      <c r="D5502" s="8" t="n">
        <v>2016</v>
      </c>
      <c r="E5502" s="8" t="n">
        <v>9</v>
      </c>
      <c r="F5502" t="inlineStr">
        <is>
          <t>2016-09</t>
        </is>
      </c>
      <c r="G5502" t="inlineStr">
        <is>
          <t>Furniture</t>
        </is>
      </c>
      <c r="H5502" t="inlineStr">
        <is>
          <t>Chairs</t>
        </is>
      </c>
      <c r="I5502" t="inlineStr">
        <is>
          <t>Office Star - Ergonomically Designed Knee Chair</t>
        </is>
      </c>
      <c r="J5502" s="8" t="n">
        <v>3</v>
      </c>
      <c r="K5502" s="10" t="n">
        <v>0</v>
      </c>
      <c r="L5502" s="11" t="n">
        <v>242.94</v>
      </c>
      <c r="M5502" s="11">
        <f>L5502-N5502</f>
        <v>213.78719999999998</v>
      </c>
      <c r="N5502" s="11" t="n">
        <v>29.1528</v>
      </c>
      <c r="O5502">
        <f>IF(L5502=0,"—",N5502/L5502)</f>
        <v>0.12</v>
      </c>
      <c r="P5502" t="inlineStr">
        <is>
          <t>Central</t>
        </is>
      </c>
      <c r="Q5502" t="inlineStr">
        <is>
          <t>Consumer</t>
        </is>
      </c>
    </row>
    <row r="5503">
      <c r="A5503" s="8" t="n">
        <v>7591</v>
      </c>
      <c r="B5503" t="inlineStr">
        <is>
          <t>CA-2016-158778</t>
        </is>
      </c>
      <c r="C5503" s="9" t="n">
        <v>42618</v>
      </c>
      <c r="D5503" s="8" t="n">
        <v>2016</v>
      </c>
      <c r="E5503" s="8" t="n">
        <v>9</v>
      </c>
      <c r="F5503" t="inlineStr">
        <is>
          <t>2016-09</t>
        </is>
      </c>
      <c r="G5503" t="inlineStr">
        <is>
          <t>Furniture</t>
        </is>
      </c>
      <c r="H5503" t="inlineStr">
        <is>
          <t>Furnishings</t>
        </is>
      </c>
      <c r="I5503" t="inlineStr">
        <is>
          <t>6" Cubicle Wall Clock, Black</t>
        </is>
      </c>
      <c r="J5503" s="8" t="n">
        <v>9</v>
      </c>
      <c r="K5503" s="10" t="n">
        <v>0.2</v>
      </c>
      <c r="L5503" s="11" t="n">
        <v>58.248</v>
      </c>
      <c r="M5503" s="11">
        <f>L5503-N5503</f>
        <v>46.5984</v>
      </c>
      <c r="N5503" s="11" t="n">
        <v>11.6496</v>
      </c>
      <c r="O5503">
        <f>IF(L5503=0,"—",N5503/L5503)</f>
        <v>0.2</v>
      </c>
      <c r="P5503" t="inlineStr">
        <is>
          <t>East</t>
        </is>
      </c>
      <c r="Q5503" t="inlineStr">
        <is>
          <t>Consumer</t>
        </is>
      </c>
    </row>
    <row r="5504">
      <c r="A5504" s="8" t="n">
        <v>443</v>
      </c>
      <c r="B5504" t="inlineStr">
        <is>
          <t>CA-2016-115756</t>
        </is>
      </c>
      <c r="C5504" s="9" t="n">
        <v>42618</v>
      </c>
      <c r="D5504" s="8" t="n">
        <v>2016</v>
      </c>
      <c r="E5504" s="8" t="n">
        <v>9</v>
      </c>
      <c r="F5504" t="inlineStr">
        <is>
          <t>2016-09</t>
        </is>
      </c>
      <c r="G5504" t="inlineStr">
        <is>
          <t>Office Supplies</t>
        </is>
      </c>
      <c r="H5504" t="inlineStr">
        <is>
          <t>Storage</t>
        </is>
      </c>
      <c r="I5504" t="inlineStr">
        <is>
          <t>Eldon Mobile Mega Data Cart  Mega Stackable  Add-On Trays</t>
        </is>
      </c>
      <c r="J5504" s="8" t="n">
        <v>3</v>
      </c>
      <c r="K5504" s="10" t="n">
        <v>0</v>
      </c>
      <c r="L5504" s="11" t="n">
        <v>70.95</v>
      </c>
      <c r="M5504" s="11">
        <f>L5504-N5504</f>
        <v>50.3745</v>
      </c>
      <c r="N5504" s="11" t="n">
        <v>20.5755</v>
      </c>
      <c r="O5504">
        <f>IF(L5504=0,"—",N5504/L5504)</f>
        <v>0.29000000000000004</v>
      </c>
      <c r="P5504" t="inlineStr">
        <is>
          <t>Central</t>
        </is>
      </c>
      <c r="Q5504" t="inlineStr">
        <is>
          <t>Consumer</t>
        </is>
      </c>
    </row>
    <row r="5505">
      <c r="A5505" s="8" t="n">
        <v>5382</v>
      </c>
      <c r="B5505" t="inlineStr">
        <is>
          <t>CA-2016-149195</t>
        </is>
      </c>
      <c r="C5505" s="9" t="n">
        <v>42618</v>
      </c>
      <c r="D5505" s="8" t="n">
        <v>2016</v>
      </c>
      <c r="E5505" s="8" t="n">
        <v>9</v>
      </c>
      <c r="F5505" t="inlineStr">
        <is>
          <t>2016-09</t>
        </is>
      </c>
      <c r="G5505" t="inlineStr">
        <is>
          <t>Office Supplies</t>
        </is>
      </c>
      <c r="H5505" t="inlineStr">
        <is>
          <t>Paper</t>
        </is>
      </c>
      <c r="I5505" t="inlineStr">
        <is>
          <t>Xerox 202</t>
        </is>
      </c>
      <c r="J5505" s="8" t="n">
        <v>5</v>
      </c>
      <c r="K5505" s="10" t="n">
        <v>0.2</v>
      </c>
      <c r="L5505" s="11" t="n">
        <v>25.92</v>
      </c>
      <c r="M5505" s="11">
        <f>L5505-N5505</f>
        <v>16.848000000000003</v>
      </c>
      <c r="N5505" s="11" t="n">
        <v>9.071999999999999</v>
      </c>
      <c r="O5505">
        <f>IF(L5505=0,"—",N5505/L5505)</f>
        <v>0.3499999999999999</v>
      </c>
      <c r="P5505" t="inlineStr">
        <is>
          <t>Central</t>
        </is>
      </c>
      <c r="Q5505" t="inlineStr">
        <is>
          <t>Corporate</t>
        </is>
      </c>
    </row>
    <row r="5506">
      <c r="A5506" s="8" t="n">
        <v>5383</v>
      </c>
      <c r="B5506" t="inlineStr">
        <is>
          <t>CA-2016-149195</t>
        </is>
      </c>
      <c r="C5506" s="9" t="n">
        <v>42618</v>
      </c>
      <c r="D5506" s="8" t="n">
        <v>2016</v>
      </c>
      <c r="E5506" s="8" t="n">
        <v>9</v>
      </c>
      <c r="F5506" t="inlineStr">
        <is>
          <t>2016-09</t>
        </is>
      </c>
      <c r="G5506" t="inlineStr">
        <is>
          <t>Office Supplies</t>
        </is>
      </c>
      <c r="H5506" t="inlineStr">
        <is>
          <t>Fasteners</t>
        </is>
      </c>
      <c r="I5506" t="inlineStr">
        <is>
          <t>Staples</t>
        </is>
      </c>
      <c r="J5506" s="8" t="n">
        <v>8</v>
      </c>
      <c r="K5506" s="10" t="n">
        <v>0.2</v>
      </c>
      <c r="L5506" s="11" t="n">
        <v>15.808</v>
      </c>
      <c r="M5506" s="11">
        <f>L5506-N5506</f>
        <v>10.4728</v>
      </c>
      <c r="N5506" s="11" t="n">
        <v>5.3352</v>
      </c>
      <c r="O5506">
        <f>IF(L5506=0,"—",N5506/L5506)</f>
        <v>0.3375</v>
      </c>
      <c r="P5506" t="inlineStr">
        <is>
          <t>Central</t>
        </is>
      </c>
      <c r="Q5506" t="inlineStr">
        <is>
          <t>Corporate</t>
        </is>
      </c>
    </row>
    <row r="5507">
      <c r="A5507" s="8" t="n">
        <v>1281</v>
      </c>
      <c r="B5507" t="inlineStr">
        <is>
          <t>CA-2016-160815</t>
        </is>
      </c>
      <c r="C5507" s="9" t="n">
        <v>42618</v>
      </c>
      <c r="D5507" s="8" t="n">
        <v>2016</v>
      </c>
      <c r="E5507" s="8" t="n">
        <v>9</v>
      </c>
      <c r="F5507" t="inlineStr">
        <is>
          <t>2016-09</t>
        </is>
      </c>
      <c r="G5507" t="inlineStr">
        <is>
          <t>Technology</t>
        </is>
      </c>
      <c r="H5507" t="inlineStr">
        <is>
          <t>Phones</t>
        </is>
      </c>
      <c r="I5507" t="inlineStr">
        <is>
          <t>Geemarc AmpliPOWER60</t>
        </is>
      </c>
      <c r="J5507" s="8" t="n">
        <v>3</v>
      </c>
      <c r="K5507" s="10" t="n">
        <v>0</v>
      </c>
      <c r="L5507" s="11" t="n">
        <v>278.4</v>
      </c>
      <c r="M5507" s="11">
        <f>L5507-N5507</f>
        <v>197.664</v>
      </c>
      <c r="N5507" s="11" t="n">
        <v>80.736</v>
      </c>
      <c r="O5507">
        <f>IF(L5507=0,"—",N5507/L5507)</f>
        <v>0.29000000000000004</v>
      </c>
      <c r="P5507" t="inlineStr">
        <is>
          <t>Central</t>
        </is>
      </c>
      <c r="Q5507" t="inlineStr">
        <is>
          <t>Consumer</t>
        </is>
      </c>
    </row>
    <row r="5508">
      <c r="A5508" s="8" t="n">
        <v>5384</v>
      </c>
      <c r="B5508" t="inlineStr">
        <is>
          <t>CA-2016-149195</t>
        </is>
      </c>
      <c r="C5508" s="9" t="n">
        <v>42618</v>
      </c>
      <c r="D5508" s="8" t="n">
        <v>2016</v>
      </c>
      <c r="E5508" s="8" t="n">
        <v>9</v>
      </c>
      <c r="F5508" t="inlineStr">
        <is>
          <t>2016-09</t>
        </is>
      </c>
      <c r="G5508" t="inlineStr">
        <is>
          <t>Office Supplies</t>
        </is>
      </c>
      <c r="H5508" t="inlineStr">
        <is>
          <t>Paper</t>
        </is>
      </c>
      <c r="I5508" t="inlineStr">
        <is>
          <t>Xerox 1930</t>
        </is>
      </c>
      <c r="J5508" s="8" t="n">
        <v>2</v>
      </c>
      <c r="K5508" s="10" t="n">
        <v>0.2</v>
      </c>
      <c r="L5508" s="11" t="n">
        <v>10.368</v>
      </c>
      <c r="M5508" s="11">
        <f>L5508-N5508</f>
        <v>6.6096</v>
      </c>
      <c r="N5508" s="11" t="n">
        <v>3.7584</v>
      </c>
      <c r="O5508">
        <f>IF(L5508=0,"—",N5508/L5508)</f>
        <v>0.3625</v>
      </c>
      <c r="P5508" t="inlineStr">
        <is>
          <t>Central</t>
        </is>
      </c>
      <c r="Q5508" t="inlineStr">
        <is>
          <t>Corporate</t>
        </is>
      </c>
    </row>
    <row r="5509">
      <c r="A5509" s="8" t="n">
        <v>6777</v>
      </c>
      <c r="B5509" t="inlineStr">
        <is>
          <t>US-2016-152373</t>
        </is>
      </c>
      <c r="C5509" s="9" t="n">
        <v>42618</v>
      </c>
      <c r="D5509" s="8" t="n">
        <v>2016</v>
      </c>
      <c r="E5509" s="8" t="n">
        <v>9</v>
      </c>
      <c r="F5509" t="inlineStr">
        <is>
          <t>2016-09</t>
        </is>
      </c>
      <c r="G5509" t="inlineStr">
        <is>
          <t>Office Supplies</t>
        </is>
      </c>
      <c r="H5509" t="inlineStr">
        <is>
          <t>Storage</t>
        </is>
      </c>
      <c r="I5509" t="inlineStr">
        <is>
          <t>Eldon Base for stackable storage shelf, platinum</t>
        </is>
      </c>
      <c r="J5509" s="8" t="n">
        <v>3</v>
      </c>
      <c r="K5509" s="10" t="n">
        <v>0.2</v>
      </c>
      <c r="L5509" s="11" t="n">
        <v>93.456</v>
      </c>
      <c r="M5509" s="11">
        <f>L5509-N5509</f>
        <v>110.979</v>
      </c>
      <c r="N5509" s="11" t="n">
        <v>-17.523</v>
      </c>
      <c r="O5509">
        <f>IF(L5509=0,"—",N5509/L5509)</f>
        <v>-0.1875</v>
      </c>
      <c r="P5509" t="inlineStr">
        <is>
          <t>Central</t>
        </is>
      </c>
      <c r="Q5509" t="inlineStr">
        <is>
          <t>Consumer</t>
        </is>
      </c>
    </row>
    <row r="5510">
      <c r="A5510" s="8" t="n">
        <v>7071</v>
      </c>
      <c r="B5510" t="inlineStr">
        <is>
          <t>CA-2016-164490</t>
        </is>
      </c>
      <c r="C5510" s="9" t="n">
        <v>42618</v>
      </c>
      <c r="D5510" s="8" t="n">
        <v>2016</v>
      </c>
      <c r="E5510" s="8" t="n">
        <v>9</v>
      </c>
      <c r="F5510" t="inlineStr">
        <is>
          <t>2016-09</t>
        </is>
      </c>
      <c r="G5510" t="inlineStr">
        <is>
          <t>Office Supplies</t>
        </is>
      </c>
      <c r="H5510" t="inlineStr">
        <is>
          <t>Paper</t>
        </is>
      </c>
      <c r="I5510" t="inlineStr">
        <is>
          <t>Xerox 196</t>
        </is>
      </c>
      <c r="J5510" s="8" t="n">
        <v>2</v>
      </c>
      <c r="K5510" s="10" t="n">
        <v>0.2</v>
      </c>
      <c r="L5510" s="11" t="n">
        <v>9.247999999999999</v>
      </c>
      <c r="M5510" s="11">
        <f>L5510-N5510</f>
        <v>5.8956</v>
      </c>
      <c r="N5510" s="11" t="n">
        <v>3.3524</v>
      </c>
      <c r="O5510">
        <f>IF(L5510=0,"—",N5510/L5510)</f>
        <v>0.3625</v>
      </c>
      <c r="P5510" t="inlineStr">
        <is>
          <t>Central</t>
        </is>
      </c>
      <c r="Q5510" t="inlineStr">
        <is>
          <t>Home Office</t>
        </is>
      </c>
    </row>
    <row r="5511">
      <c r="A5511" s="8" t="n">
        <v>444</v>
      </c>
      <c r="B5511" t="inlineStr">
        <is>
          <t>CA-2016-115756</t>
        </is>
      </c>
      <c r="C5511" s="9" t="n">
        <v>42618</v>
      </c>
      <c r="D5511" s="8" t="n">
        <v>2016</v>
      </c>
      <c r="E5511" s="8" t="n">
        <v>9</v>
      </c>
      <c r="F5511" t="inlineStr">
        <is>
          <t>2016-09</t>
        </is>
      </c>
      <c r="G5511" t="inlineStr">
        <is>
          <t>Office Supplies</t>
        </is>
      </c>
      <c r="H5511" t="inlineStr">
        <is>
          <t>Paper</t>
        </is>
      </c>
      <c r="I5511" t="inlineStr">
        <is>
          <t>Xerox Color Copier Paper, 11" x 17", Ream</t>
        </is>
      </c>
      <c r="J5511" s="8" t="n">
        <v>4</v>
      </c>
      <c r="K5511" s="10" t="n">
        <v>0</v>
      </c>
      <c r="L5511" s="11" t="n">
        <v>91.36</v>
      </c>
      <c r="M5511" s="11">
        <f>L5511-N5511</f>
        <v>49.3344</v>
      </c>
      <c r="N5511" s="11" t="n">
        <v>42.0256</v>
      </c>
      <c r="O5511">
        <f>IF(L5511=0,"—",N5511/L5511)</f>
        <v>0.45999999999999996</v>
      </c>
      <c r="P5511" t="inlineStr">
        <is>
          <t>Central</t>
        </is>
      </c>
      <c r="Q5511" t="inlineStr">
        <is>
          <t>Consumer</t>
        </is>
      </c>
    </row>
    <row r="5512">
      <c r="A5512" s="8" t="n">
        <v>7550</v>
      </c>
      <c r="B5512" t="inlineStr">
        <is>
          <t>CA-2016-136595</t>
        </is>
      </c>
      <c r="C5512" s="9" t="n">
        <v>42618</v>
      </c>
      <c r="D5512" s="8" t="n">
        <v>2016</v>
      </c>
      <c r="E5512" s="8" t="n">
        <v>9</v>
      </c>
      <c r="F5512" t="inlineStr">
        <is>
          <t>2016-09</t>
        </is>
      </c>
      <c r="G5512" t="inlineStr">
        <is>
          <t>Furniture</t>
        </is>
      </c>
      <c r="H5512" t="inlineStr">
        <is>
          <t>Furnishings</t>
        </is>
      </c>
      <c r="I5512" t="inlineStr">
        <is>
          <t>Executive Impressions 12" Wall Clock</t>
        </is>
      </c>
      <c r="J5512" s="8" t="n">
        <v>3</v>
      </c>
      <c r="K5512" s="10" t="n">
        <v>0.6</v>
      </c>
      <c r="L5512" s="11" t="n">
        <v>21.204</v>
      </c>
      <c r="M5512" s="11">
        <f>L5512-N5512</f>
        <v>32.8662</v>
      </c>
      <c r="N5512" s="11" t="n">
        <v>-11.6622</v>
      </c>
      <c r="O5512">
        <f>IF(L5512=0,"—",N5512/L5512)</f>
        <v>-0.55</v>
      </c>
      <c r="P5512" t="inlineStr">
        <is>
          <t>Central</t>
        </is>
      </c>
      <c r="Q5512" t="inlineStr">
        <is>
          <t>Corporate</t>
        </is>
      </c>
    </row>
    <row r="5513">
      <c r="A5513" s="8" t="n">
        <v>141</v>
      </c>
      <c r="B5513" t="inlineStr">
        <is>
          <t>CA-2016-110366</t>
        </is>
      </c>
      <c r="C5513" s="9" t="n">
        <v>42618</v>
      </c>
      <c r="D5513" s="8" t="n">
        <v>2016</v>
      </c>
      <c r="E5513" s="8" t="n">
        <v>9</v>
      </c>
      <c r="F5513" t="inlineStr">
        <is>
          <t>2016-09</t>
        </is>
      </c>
      <c r="G5513" t="inlineStr">
        <is>
          <t>Furniture</t>
        </is>
      </c>
      <c r="H5513" t="inlineStr">
        <is>
          <t>Furnishings</t>
        </is>
      </c>
      <c r="I5513" t="inlineStr">
        <is>
          <t>Howard Miller 13-3/4" Diameter Brushed Chrome Round Wall Clock</t>
        </is>
      </c>
      <c r="J5513" s="8" t="n">
        <v>2</v>
      </c>
      <c r="K5513" s="10" t="n">
        <v>0.2</v>
      </c>
      <c r="L5513" s="11" t="n">
        <v>82.8</v>
      </c>
      <c r="M5513" s="11">
        <f>L5513-N5513</f>
        <v>72.45</v>
      </c>
      <c r="N5513" s="11" t="n">
        <v>10.35</v>
      </c>
      <c r="O5513">
        <f>IF(L5513=0,"—",N5513/L5513)</f>
        <v>0.125</v>
      </c>
      <c r="P5513" t="inlineStr">
        <is>
          <t>East</t>
        </is>
      </c>
      <c r="Q5513" t="inlineStr">
        <is>
          <t>Corporate</t>
        </is>
      </c>
    </row>
    <row r="5514">
      <c r="A5514" s="8" t="n">
        <v>4945</v>
      </c>
      <c r="B5514" t="inlineStr">
        <is>
          <t>CA-2016-151372</t>
        </is>
      </c>
      <c r="C5514" s="9" t="n">
        <v>42618</v>
      </c>
      <c r="D5514" s="8" t="n">
        <v>2016</v>
      </c>
      <c r="E5514" s="8" t="n">
        <v>9</v>
      </c>
      <c r="F5514" t="inlineStr">
        <is>
          <t>2016-09</t>
        </is>
      </c>
      <c r="G5514" t="inlineStr">
        <is>
          <t>Office Supplies</t>
        </is>
      </c>
      <c r="H5514" t="inlineStr">
        <is>
          <t>Paper</t>
        </is>
      </c>
      <c r="I5514" t="inlineStr">
        <is>
          <t>14-7/8 x 11 Blue Bar Computer Printout Paper</t>
        </is>
      </c>
      <c r="J5514" s="8" t="n">
        <v>2</v>
      </c>
      <c r="K5514" s="10" t="n">
        <v>0</v>
      </c>
      <c r="L5514" s="11" t="n">
        <v>96.08</v>
      </c>
      <c r="M5514" s="11">
        <f>L5514-N5514</f>
        <v>49.9616</v>
      </c>
      <c r="N5514" s="11" t="n">
        <v>46.1184</v>
      </c>
      <c r="O5514">
        <f>IF(L5514=0,"—",N5514/L5514)</f>
        <v>0.48000000000000004</v>
      </c>
      <c r="P5514" t="inlineStr">
        <is>
          <t>West</t>
        </is>
      </c>
      <c r="Q5514" t="inlineStr">
        <is>
          <t>Consumer</t>
        </is>
      </c>
    </row>
    <row r="5515">
      <c r="A5515" s="8" t="n">
        <v>3145</v>
      </c>
      <c r="B5515" t="inlineStr">
        <is>
          <t>US-2016-148110</t>
        </is>
      </c>
      <c r="C5515" s="9" t="n">
        <v>42618</v>
      </c>
      <c r="D5515" s="8" t="n">
        <v>2016</v>
      </c>
      <c r="E5515" s="8" t="n">
        <v>9</v>
      </c>
      <c r="F5515" t="inlineStr">
        <is>
          <t>2016-09</t>
        </is>
      </c>
      <c r="G5515" t="inlineStr">
        <is>
          <t>Furniture</t>
        </is>
      </c>
      <c r="H5515" t="inlineStr">
        <is>
          <t>Chairs</t>
        </is>
      </c>
      <c r="I5515" t="inlineStr">
        <is>
          <t>Situations Contoured Folding Chairs, 4/Set</t>
        </is>
      </c>
      <c r="J5515" s="8" t="n">
        <v>7</v>
      </c>
      <c r="K5515" s="10" t="n">
        <v>0.3</v>
      </c>
      <c r="L5515" s="11" t="n">
        <v>347.802</v>
      </c>
      <c r="M5515" s="11">
        <f>L5515-N5515</f>
        <v>372.64500000000004</v>
      </c>
      <c r="N5515" s="11" t="n">
        <v>-24.843</v>
      </c>
      <c r="O5515">
        <f>IF(L5515=0,"—",N5515/L5515)</f>
        <v>-0.07142857142857142</v>
      </c>
      <c r="P5515" t="inlineStr">
        <is>
          <t>Central</t>
        </is>
      </c>
      <c r="Q5515" t="inlineStr">
        <is>
          <t>Corporate</t>
        </is>
      </c>
    </row>
    <row r="5516">
      <c r="A5516" s="8" t="n">
        <v>441</v>
      </c>
      <c r="B5516" t="inlineStr">
        <is>
          <t>CA-2016-115756</t>
        </is>
      </c>
      <c r="C5516" s="9" t="n">
        <v>42618</v>
      </c>
      <c r="D5516" s="8" t="n">
        <v>2016</v>
      </c>
      <c r="E5516" s="8" t="n">
        <v>9</v>
      </c>
      <c r="F5516" t="inlineStr">
        <is>
          <t>2016-09</t>
        </is>
      </c>
      <c r="G5516" t="inlineStr">
        <is>
          <t>Furniture</t>
        </is>
      </c>
      <c r="H5516" t="inlineStr">
        <is>
          <t>Furnishings</t>
        </is>
      </c>
      <c r="I5516" t="inlineStr">
        <is>
          <t>Aluminum Document Frame</t>
        </is>
      </c>
      <c r="J5516" s="8" t="n">
        <v>1</v>
      </c>
      <c r="K5516" s="10" t="n">
        <v>0</v>
      </c>
      <c r="L5516" s="11" t="n">
        <v>12.22</v>
      </c>
      <c r="M5516" s="11">
        <f>L5516-N5516</f>
        <v>8.554</v>
      </c>
      <c r="N5516" s="11" t="n">
        <v>3.666</v>
      </c>
      <c r="O5516">
        <f>IF(L5516=0,"—",N5516/L5516)</f>
        <v>0.3</v>
      </c>
      <c r="P5516" t="inlineStr">
        <is>
          <t>Central</t>
        </is>
      </c>
      <c r="Q5516" t="inlineStr">
        <is>
          <t>Consumer</t>
        </is>
      </c>
    </row>
    <row r="5517">
      <c r="A5517" s="8" t="n">
        <v>442</v>
      </c>
      <c r="B5517" t="inlineStr">
        <is>
          <t>CA-2016-115756</t>
        </is>
      </c>
      <c r="C5517" s="9" t="n">
        <v>42618</v>
      </c>
      <c r="D5517" s="8" t="n">
        <v>2016</v>
      </c>
      <c r="E5517" s="8" t="n">
        <v>9</v>
      </c>
      <c r="F5517" t="inlineStr">
        <is>
          <t>2016-09</t>
        </is>
      </c>
      <c r="G5517" t="inlineStr">
        <is>
          <t>Office Supplies</t>
        </is>
      </c>
      <c r="H5517" t="inlineStr">
        <is>
          <t>Storage</t>
        </is>
      </c>
      <c r="I5517" t="inlineStr">
        <is>
          <t>Fellowes Bankers Box Staxonsteel Drawer File/Stacking System</t>
        </is>
      </c>
      <c r="J5517" s="8" t="n">
        <v>3</v>
      </c>
      <c r="K5517" s="10" t="n">
        <v>0</v>
      </c>
      <c r="L5517" s="11" t="n">
        <v>194.94</v>
      </c>
      <c r="M5517" s="11">
        <f>L5517-N5517</f>
        <v>171.5472</v>
      </c>
      <c r="N5517" s="11" t="n">
        <v>23.3928</v>
      </c>
      <c r="O5517">
        <f>IF(L5517=0,"—",N5517/L5517)</f>
        <v>0.12000000000000001</v>
      </c>
      <c r="P5517" t="inlineStr">
        <is>
          <t>Central</t>
        </is>
      </c>
      <c r="Q5517" t="inlineStr">
        <is>
          <t>Consumer</t>
        </is>
      </c>
    </row>
    <row r="5518">
      <c r="A5518" s="8" t="n">
        <v>2687</v>
      </c>
      <c r="B5518" t="inlineStr">
        <is>
          <t>CA-2016-133123</t>
        </is>
      </c>
      <c r="C5518" s="9" t="n">
        <v>42619</v>
      </c>
      <c r="D5518" s="8" t="n">
        <v>2016</v>
      </c>
      <c r="E5518" s="8" t="n">
        <v>9</v>
      </c>
      <c r="F5518" t="inlineStr">
        <is>
          <t>2016-09</t>
        </is>
      </c>
      <c r="G5518" t="inlineStr">
        <is>
          <t>Office Supplies</t>
        </is>
      </c>
      <c r="H5518" t="inlineStr">
        <is>
          <t>Binders</t>
        </is>
      </c>
      <c r="I5518" t="inlineStr">
        <is>
          <t>Pressboard Data Binders by Wilson Jones</t>
        </is>
      </c>
      <c r="J5518" s="8" t="n">
        <v>2</v>
      </c>
      <c r="K5518" s="10" t="n">
        <v>0.7</v>
      </c>
      <c r="L5518" s="11" t="n">
        <v>3.204</v>
      </c>
      <c r="M5518" s="11">
        <f>L5518-N5518</f>
        <v>5.6604</v>
      </c>
      <c r="N5518" s="11" t="n">
        <v>-2.4564</v>
      </c>
      <c r="O5518">
        <f>IF(L5518=0,"—",N5518/L5518)</f>
        <v>-0.7666666666666666</v>
      </c>
      <c r="P5518" t="inlineStr">
        <is>
          <t>South</t>
        </is>
      </c>
      <c r="Q5518" t="inlineStr">
        <is>
          <t>Consumer</t>
        </is>
      </c>
    </row>
    <row r="5519">
      <c r="A5519" s="8" t="n">
        <v>2686</v>
      </c>
      <c r="B5519" t="inlineStr">
        <is>
          <t>CA-2016-133123</t>
        </is>
      </c>
      <c r="C5519" s="9" t="n">
        <v>42619</v>
      </c>
      <c r="D5519" s="8" t="n">
        <v>2016</v>
      </c>
      <c r="E5519" s="8" t="n">
        <v>9</v>
      </c>
      <c r="F5519" t="inlineStr">
        <is>
          <t>2016-09</t>
        </is>
      </c>
      <c r="G5519" t="inlineStr">
        <is>
          <t>Office Supplies</t>
        </is>
      </c>
      <c r="H5519" t="inlineStr">
        <is>
          <t>Envelopes</t>
        </is>
      </c>
      <c r="I5519" t="inlineStr">
        <is>
          <t>Blue String-Tie &amp; Button Interoffice Envelopes, 10 x 13</t>
        </is>
      </c>
      <c r="J5519" s="8" t="n">
        <v>3</v>
      </c>
      <c r="K5519" s="10" t="n">
        <v>0.2</v>
      </c>
      <c r="L5519" s="11" t="n">
        <v>95.952</v>
      </c>
      <c r="M5519" s="11">
        <f>L5519-N5519</f>
        <v>65.967</v>
      </c>
      <c r="N5519" s="11" t="n">
        <v>29.985</v>
      </c>
      <c r="O5519">
        <f>IF(L5519=0,"—",N5519/L5519)</f>
        <v>0.3125</v>
      </c>
      <c r="P5519" t="inlineStr">
        <is>
          <t>South</t>
        </is>
      </c>
      <c r="Q5519" t="inlineStr">
        <is>
          <t>Consumer</t>
        </is>
      </c>
    </row>
    <row r="5520">
      <c r="A5520" s="8" t="n">
        <v>5353</v>
      </c>
      <c r="B5520" t="inlineStr">
        <is>
          <t>CA-2016-123932</t>
        </is>
      </c>
      <c r="C5520" s="9" t="n">
        <v>42619</v>
      </c>
      <c r="D5520" s="8" t="n">
        <v>2016</v>
      </c>
      <c r="E5520" s="8" t="n">
        <v>9</v>
      </c>
      <c r="F5520" t="inlineStr">
        <is>
          <t>2016-09</t>
        </is>
      </c>
      <c r="G5520" t="inlineStr">
        <is>
          <t>Technology</t>
        </is>
      </c>
      <c r="H5520" t="inlineStr">
        <is>
          <t>Phones</t>
        </is>
      </c>
      <c r="I5520" t="inlineStr">
        <is>
          <t>AT&amp;T CL83451 4-Handset Telephone</t>
        </is>
      </c>
      <c r="J5520" s="8" t="n">
        <v>2</v>
      </c>
      <c r="K5520" s="10" t="n">
        <v>0.2</v>
      </c>
      <c r="L5520" s="11" t="n">
        <v>329.584</v>
      </c>
      <c r="M5520" s="11">
        <f>L5520-N5520</f>
        <v>292.5058</v>
      </c>
      <c r="N5520" s="11" t="n">
        <v>37.0782</v>
      </c>
      <c r="O5520">
        <f>IF(L5520=0,"—",N5520/L5520)</f>
        <v>0.1125</v>
      </c>
      <c r="P5520" t="inlineStr">
        <is>
          <t>Central</t>
        </is>
      </c>
      <c r="Q5520" t="inlineStr">
        <is>
          <t>Corporate</t>
        </is>
      </c>
    </row>
    <row r="5521">
      <c r="A5521" s="8" t="n">
        <v>1043</v>
      </c>
      <c r="B5521" t="inlineStr">
        <is>
          <t>CA-2016-102981</t>
        </is>
      </c>
      <c r="C5521" s="9" t="n">
        <v>42619</v>
      </c>
      <c r="D5521" s="8" t="n">
        <v>2016</v>
      </c>
      <c r="E5521" s="8" t="n">
        <v>9</v>
      </c>
      <c r="F5521" t="inlineStr">
        <is>
          <t>2016-09</t>
        </is>
      </c>
      <c r="G5521" t="inlineStr">
        <is>
          <t>Furniture</t>
        </is>
      </c>
      <c r="H5521" t="inlineStr">
        <is>
          <t>Bookcases</t>
        </is>
      </c>
      <c r="I5521" t="inlineStr">
        <is>
          <t>Atlantic Metals Mobile 5-Shelf Bookcases, Custom Colors</t>
        </is>
      </c>
      <c r="J5521" s="8" t="n">
        <v>3</v>
      </c>
      <c r="K5521" s="10" t="n">
        <v>0.2</v>
      </c>
      <c r="L5521" s="11" t="n">
        <v>722.352</v>
      </c>
      <c r="M5521" s="11">
        <f>L5521-N5521</f>
        <v>632.058</v>
      </c>
      <c r="N5521" s="11" t="n">
        <v>90.294</v>
      </c>
      <c r="O5521">
        <f>IF(L5521=0,"—",N5521/L5521)</f>
        <v>0.125</v>
      </c>
      <c r="P5521" t="inlineStr">
        <is>
          <t>East</t>
        </is>
      </c>
      <c r="Q5521" t="inlineStr">
        <is>
          <t>Consumer</t>
        </is>
      </c>
    </row>
    <row r="5522">
      <c r="A5522" s="8" t="n">
        <v>5352</v>
      </c>
      <c r="B5522" t="inlineStr">
        <is>
          <t>CA-2016-123932</t>
        </is>
      </c>
      <c r="C5522" s="9" t="n">
        <v>42619</v>
      </c>
      <c r="D5522" s="8" t="n">
        <v>2016</v>
      </c>
      <c r="E5522" s="8" t="n">
        <v>9</v>
      </c>
      <c r="F5522" t="inlineStr">
        <is>
          <t>2016-09</t>
        </is>
      </c>
      <c r="G5522" t="inlineStr">
        <is>
          <t>Office Supplies</t>
        </is>
      </c>
      <c r="H5522" t="inlineStr">
        <is>
          <t>Paper</t>
        </is>
      </c>
      <c r="I5522" t="inlineStr">
        <is>
          <t>Advantus Motivational Note Cards</t>
        </is>
      </c>
      <c r="J5522" s="8" t="n">
        <v>4</v>
      </c>
      <c r="K5522" s="10" t="n">
        <v>0.2</v>
      </c>
      <c r="L5522" s="11" t="n">
        <v>41.92</v>
      </c>
      <c r="M5522" s="11">
        <f>L5522-N5522</f>
        <v>26.724000000000004</v>
      </c>
      <c r="N5522" s="11" t="n">
        <v>15.196</v>
      </c>
      <c r="O5522">
        <f>IF(L5522=0,"—",N5522/L5522)</f>
        <v>0.3625</v>
      </c>
      <c r="P5522" t="inlineStr">
        <is>
          <t>Central</t>
        </is>
      </c>
      <c r="Q5522" t="inlineStr">
        <is>
          <t>Corporate</t>
        </is>
      </c>
    </row>
    <row r="5523">
      <c r="A5523" s="8" t="n">
        <v>1042</v>
      </c>
      <c r="B5523" t="inlineStr">
        <is>
          <t>CA-2016-102981</t>
        </is>
      </c>
      <c r="C5523" s="9" t="n">
        <v>42619</v>
      </c>
      <c r="D5523" s="8" t="n">
        <v>2016</v>
      </c>
      <c r="E5523" s="8" t="n">
        <v>9</v>
      </c>
      <c r="F5523" t="inlineStr">
        <is>
          <t>2016-09</t>
        </is>
      </c>
      <c r="G5523" t="inlineStr">
        <is>
          <t>Technology</t>
        </is>
      </c>
      <c r="H5523" t="inlineStr">
        <is>
          <t>Accessories</t>
        </is>
      </c>
      <c r="I5523" t="inlineStr">
        <is>
          <t>Maxell 4.7GB DVD+RW 3/Pack</t>
        </is>
      </c>
      <c r="J5523" s="8" t="n">
        <v>2</v>
      </c>
      <c r="K5523" s="10" t="n">
        <v>0</v>
      </c>
      <c r="L5523" s="11" t="n">
        <v>31.86</v>
      </c>
      <c r="M5523" s="11">
        <f>L5523-N5523</f>
        <v>20.709</v>
      </c>
      <c r="N5523" s="11" t="n">
        <v>11.151</v>
      </c>
      <c r="O5523">
        <f>IF(L5523=0,"—",N5523/L5523)</f>
        <v>0.35</v>
      </c>
      <c r="P5523" t="inlineStr">
        <is>
          <t>East</t>
        </is>
      </c>
      <c r="Q5523" t="inlineStr">
        <is>
          <t>Consumer</t>
        </is>
      </c>
    </row>
    <row r="5524">
      <c r="A5524" s="8" t="n">
        <v>4514</v>
      </c>
      <c r="B5524" t="inlineStr">
        <is>
          <t>CA-2016-145240</t>
        </is>
      </c>
      <c r="C5524" s="9" t="n">
        <v>42619</v>
      </c>
      <c r="D5524" s="8" t="n">
        <v>2016</v>
      </c>
      <c r="E5524" s="8" t="n">
        <v>9</v>
      </c>
      <c r="F5524" t="inlineStr">
        <is>
          <t>2016-09</t>
        </is>
      </c>
      <c r="G5524" t="inlineStr">
        <is>
          <t>Office Supplies</t>
        </is>
      </c>
      <c r="H5524" t="inlineStr">
        <is>
          <t>Storage</t>
        </is>
      </c>
      <c r="I5524" t="inlineStr">
        <is>
          <t>Tenex Personal Project File with Scoop Front Design, Black</t>
        </is>
      </c>
      <c r="J5524" s="8" t="n">
        <v>1</v>
      </c>
      <c r="K5524" s="10" t="n">
        <v>0.2</v>
      </c>
      <c r="L5524" s="11" t="n">
        <v>10.784</v>
      </c>
      <c r="M5524" s="11">
        <f>L5524-N5524</f>
        <v>9.975200000000001</v>
      </c>
      <c r="N5524" s="11" t="n">
        <v>0.8088</v>
      </c>
      <c r="O5524">
        <f>IF(L5524=0,"—",N5524/L5524)</f>
        <v>0.075</v>
      </c>
      <c r="P5524" t="inlineStr">
        <is>
          <t>Central</t>
        </is>
      </c>
      <c r="Q5524" t="inlineStr">
        <is>
          <t>Consumer</t>
        </is>
      </c>
    </row>
    <row r="5525">
      <c r="A5525" s="8" t="n">
        <v>99</v>
      </c>
      <c r="B5525" t="inlineStr">
        <is>
          <t>CA-2016-149223</t>
        </is>
      </c>
      <c r="C5525" s="9" t="n">
        <v>42619</v>
      </c>
      <c r="D5525" s="8" t="n">
        <v>2016</v>
      </c>
      <c r="E5525" s="8" t="n">
        <v>9</v>
      </c>
      <c r="F5525" t="inlineStr">
        <is>
          <t>2016-09</t>
        </is>
      </c>
      <c r="G5525" t="inlineStr">
        <is>
          <t>Office Supplies</t>
        </is>
      </c>
      <c r="H5525" t="inlineStr">
        <is>
          <t>Appliances</t>
        </is>
      </c>
      <c r="I5525" t="inlineStr">
        <is>
          <t>Fellowes Basic Home/Office Series Surge Protectors</t>
        </is>
      </c>
      <c r="J5525" s="8" t="n">
        <v>6</v>
      </c>
      <c r="K5525" s="10" t="n">
        <v>0</v>
      </c>
      <c r="L5525" s="11" t="n">
        <v>77.88</v>
      </c>
      <c r="M5525" s="11">
        <f>L5525-N5525</f>
        <v>55.294799999999995</v>
      </c>
      <c r="N5525" s="11" t="n">
        <v>22.5852</v>
      </c>
      <c r="O5525">
        <f>IF(L5525=0,"—",N5525/L5525)</f>
        <v>0.29000000000000004</v>
      </c>
      <c r="P5525" t="inlineStr">
        <is>
          <t>Central</t>
        </is>
      </c>
      <c r="Q5525" t="inlineStr">
        <is>
          <t>Corporate</t>
        </is>
      </c>
    </row>
    <row r="5526">
      <c r="A5526" s="8" t="n">
        <v>7464</v>
      </c>
      <c r="B5526" t="inlineStr">
        <is>
          <t>CA-2016-103709</t>
        </is>
      </c>
      <c r="C5526" s="9" t="n">
        <v>42621</v>
      </c>
      <c r="D5526" s="8" t="n">
        <v>2016</v>
      </c>
      <c r="E5526" s="8" t="n">
        <v>9</v>
      </c>
      <c r="F5526" t="inlineStr">
        <is>
          <t>2016-09</t>
        </is>
      </c>
      <c r="G5526" t="inlineStr">
        <is>
          <t>Office Supplies</t>
        </is>
      </c>
      <c r="H5526" t="inlineStr">
        <is>
          <t>Art</t>
        </is>
      </c>
      <c r="I5526" t="inlineStr">
        <is>
          <t>Eberhard Faber 3 1/2" Golf Pencils</t>
        </is>
      </c>
      <c r="J5526" s="8" t="n">
        <v>2</v>
      </c>
      <c r="K5526" s="10" t="n">
        <v>0</v>
      </c>
      <c r="L5526" s="11" t="n">
        <v>14.88</v>
      </c>
      <c r="M5526" s="11">
        <f>L5526-N5526</f>
        <v>11.16</v>
      </c>
      <c r="N5526" s="11" t="n">
        <v>3.72</v>
      </c>
      <c r="O5526">
        <f>IF(L5526=0,"—",N5526/L5526)</f>
        <v>0.25</v>
      </c>
      <c r="P5526" t="inlineStr">
        <is>
          <t>West</t>
        </is>
      </c>
      <c r="Q5526" t="inlineStr">
        <is>
          <t>Consumer</t>
        </is>
      </c>
    </row>
    <row r="5527">
      <c r="A5527" s="8" t="n">
        <v>2544</v>
      </c>
      <c r="B5527" t="inlineStr">
        <is>
          <t>US-2016-114174</t>
        </is>
      </c>
      <c r="C5527" s="9" t="n">
        <v>42621</v>
      </c>
      <c r="D5527" s="8" t="n">
        <v>2016</v>
      </c>
      <c r="E5527" s="8" t="n">
        <v>9</v>
      </c>
      <c r="F5527" t="inlineStr">
        <is>
          <t>2016-09</t>
        </is>
      </c>
      <c r="G5527" t="inlineStr">
        <is>
          <t>Furniture</t>
        </is>
      </c>
      <c r="H5527" t="inlineStr">
        <is>
          <t>Bookcases</t>
        </is>
      </c>
      <c r="I5527" t="inlineStr">
        <is>
          <t>Bush Westfield Collection Bookcases, Dark Cherry Finish</t>
        </is>
      </c>
      <c r="J5527" s="8" t="n">
        <v>3</v>
      </c>
      <c r="K5527" s="10" t="n">
        <v>0</v>
      </c>
      <c r="L5527" s="11" t="n">
        <v>173.94</v>
      </c>
      <c r="M5527" s="11">
        <f>L5527-N5527</f>
        <v>160.0248</v>
      </c>
      <c r="N5527" s="11" t="n">
        <v>13.9152</v>
      </c>
      <c r="O5527">
        <f>IF(L5527=0,"—",N5527/L5527)</f>
        <v>0.08</v>
      </c>
      <c r="P5527" t="inlineStr">
        <is>
          <t>East</t>
        </is>
      </c>
      <c r="Q5527" t="inlineStr">
        <is>
          <t>Home Office</t>
        </is>
      </c>
    </row>
    <row r="5528">
      <c r="A5528" s="8" t="n">
        <v>400</v>
      </c>
      <c r="B5528" t="inlineStr">
        <is>
          <t>CA-2016-108987</t>
        </is>
      </c>
      <c r="C5528" s="9" t="n">
        <v>42621</v>
      </c>
      <c r="D5528" s="8" t="n">
        <v>2016</v>
      </c>
      <c r="E5528" s="8" t="n">
        <v>9</v>
      </c>
      <c r="F5528" t="inlineStr">
        <is>
          <t>2016-09</t>
        </is>
      </c>
      <c r="G5528" t="inlineStr">
        <is>
          <t>Furniture</t>
        </is>
      </c>
      <c r="H5528" t="inlineStr">
        <is>
          <t>Bookcases</t>
        </is>
      </c>
      <c r="I5528" t="inlineStr">
        <is>
          <t>Riverside Palais Royal Lawyers Bookcase, Royale Cherry Finish</t>
        </is>
      </c>
      <c r="J5528" s="8" t="n">
        <v>4</v>
      </c>
      <c r="K5528" s="10" t="n">
        <v>0.32</v>
      </c>
      <c r="L5528" s="11" t="n">
        <v>2396.2656</v>
      </c>
      <c r="M5528" s="11">
        <f>L5528-N5528</f>
        <v>2713.4184</v>
      </c>
      <c r="N5528" s="11" t="n">
        <v>-317.1528</v>
      </c>
      <c r="O5528">
        <f>IF(L5528=0,"—",N5528/L5528)</f>
        <v>-0.1323529411764706</v>
      </c>
      <c r="P5528" t="inlineStr">
        <is>
          <t>Central</t>
        </is>
      </c>
      <c r="Q5528" t="inlineStr">
        <is>
          <t>Consumer</t>
        </is>
      </c>
    </row>
    <row r="5529">
      <c r="A5529" s="8" t="n">
        <v>2545</v>
      </c>
      <c r="B5529" t="inlineStr">
        <is>
          <t>US-2016-114174</t>
        </is>
      </c>
      <c r="C5529" s="9" t="n">
        <v>42621</v>
      </c>
      <c r="D5529" s="8" t="n">
        <v>2016</v>
      </c>
      <c r="E5529" s="8" t="n">
        <v>9</v>
      </c>
      <c r="F5529" t="inlineStr">
        <is>
          <t>2016-09</t>
        </is>
      </c>
      <c r="G5529" t="inlineStr">
        <is>
          <t>Office Supplies</t>
        </is>
      </c>
      <c r="H5529" t="inlineStr">
        <is>
          <t>Labels</t>
        </is>
      </c>
      <c r="I5529" t="inlineStr">
        <is>
          <t>Avery 52</t>
        </is>
      </c>
      <c r="J5529" s="8" t="n">
        <v>4</v>
      </c>
      <c r="K5529" s="10" t="n">
        <v>0</v>
      </c>
      <c r="L5529" s="11" t="n">
        <v>14.76</v>
      </c>
      <c r="M5529" s="11">
        <f>L5529-N5529</f>
        <v>7.8228</v>
      </c>
      <c r="N5529" s="11" t="n">
        <v>6.9372</v>
      </c>
      <c r="O5529">
        <f>IF(L5529=0,"—",N5529/L5529)</f>
        <v>0.47</v>
      </c>
      <c r="P5529" t="inlineStr">
        <is>
          <t>East</t>
        </is>
      </c>
      <c r="Q5529" t="inlineStr">
        <is>
          <t>Home Office</t>
        </is>
      </c>
    </row>
    <row r="5530">
      <c r="A5530" s="8" t="n">
        <v>401</v>
      </c>
      <c r="B5530" t="inlineStr">
        <is>
          <t>CA-2016-108987</t>
        </is>
      </c>
      <c r="C5530" s="9" t="n">
        <v>42621</v>
      </c>
      <c r="D5530" s="8" t="n">
        <v>2016</v>
      </c>
      <c r="E5530" s="8" t="n">
        <v>9</v>
      </c>
      <c r="F5530" t="inlineStr">
        <is>
          <t>2016-09</t>
        </is>
      </c>
      <c r="G5530" t="inlineStr">
        <is>
          <t>Office Supplies</t>
        </is>
      </c>
      <c r="H5530" t="inlineStr">
        <is>
          <t>Storage</t>
        </is>
      </c>
      <c r="I5530" t="inlineStr">
        <is>
          <t>Contico 72"H Heavy-Duty Storage System</t>
        </is>
      </c>
      <c r="J5530" s="8" t="n">
        <v>4</v>
      </c>
      <c r="K5530" s="10" t="n">
        <v>0.2</v>
      </c>
      <c r="L5530" s="11" t="n">
        <v>131.136</v>
      </c>
      <c r="M5530" s="11">
        <f>L5530-N5530</f>
        <v>163.92</v>
      </c>
      <c r="N5530" s="11" t="n">
        <v>-32.784</v>
      </c>
      <c r="O5530">
        <f>IF(L5530=0,"—",N5530/L5530)</f>
        <v>-0.25</v>
      </c>
      <c r="P5530" t="inlineStr">
        <is>
          <t>Central</t>
        </is>
      </c>
      <c r="Q5530" t="inlineStr">
        <is>
          <t>Consumer</t>
        </is>
      </c>
    </row>
    <row r="5531">
      <c r="A5531" s="8" t="n">
        <v>4393</v>
      </c>
      <c r="B5531" t="inlineStr">
        <is>
          <t>CA-2016-108868</t>
        </is>
      </c>
      <c r="C5531" s="9" t="n">
        <v>42621</v>
      </c>
      <c r="D5531" s="8" t="n">
        <v>2016</v>
      </c>
      <c r="E5531" s="8" t="n">
        <v>9</v>
      </c>
      <c r="F5531" t="inlineStr">
        <is>
          <t>2016-09</t>
        </is>
      </c>
      <c r="G5531" t="inlineStr">
        <is>
          <t>Office Supplies</t>
        </is>
      </c>
      <c r="H5531" t="inlineStr">
        <is>
          <t>Art</t>
        </is>
      </c>
      <c r="I5531" t="inlineStr">
        <is>
          <t>Boston 1645 Deluxe Heavier-Duty Electric Pencil Sharpener</t>
        </is>
      </c>
      <c r="J5531" s="8" t="n">
        <v>2</v>
      </c>
      <c r="K5531" s="10" t="n">
        <v>0.2</v>
      </c>
      <c r="L5531" s="11" t="n">
        <v>70.36799999999999</v>
      </c>
      <c r="M5531" s="11">
        <f>L5531-N5531</f>
        <v>64.21079999999999</v>
      </c>
      <c r="N5531" s="11" t="n">
        <v>6.1572</v>
      </c>
      <c r="O5531">
        <f>IF(L5531=0,"—",N5531/L5531)</f>
        <v>0.0875</v>
      </c>
      <c r="P5531" t="inlineStr">
        <is>
          <t>Central</t>
        </is>
      </c>
      <c r="Q5531" t="inlineStr">
        <is>
          <t>Corporate</t>
        </is>
      </c>
    </row>
    <row r="5532">
      <c r="A5532" s="8" t="n">
        <v>4394</v>
      </c>
      <c r="B5532" t="inlineStr">
        <is>
          <t>CA-2016-108868</t>
        </is>
      </c>
      <c r="C5532" s="9" t="n">
        <v>42621</v>
      </c>
      <c r="D5532" s="8" t="n">
        <v>2016</v>
      </c>
      <c r="E5532" s="8" t="n">
        <v>9</v>
      </c>
      <c r="F5532" t="inlineStr">
        <is>
          <t>2016-09</t>
        </is>
      </c>
      <c r="G5532" t="inlineStr">
        <is>
          <t>Technology</t>
        </is>
      </c>
      <c r="H5532" t="inlineStr">
        <is>
          <t>Phones</t>
        </is>
      </c>
      <c r="I5532" t="inlineStr">
        <is>
          <t>Belkin SportFit Armband For iPhone 5s/5c, Fuchsia</t>
        </is>
      </c>
      <c r="J5532" s="8" t="n">
        <v>5</v>
      </c>
      <c r="K5532" s="10" t="n">
        <v>0.2</v>
      </c>
      <c r="L5532" s="11" t="n">
        <v>59.96</v>
      </c>
      <c r="M5532" s="11">
        <f>L5532-N5532</f>
        <v>38.224500000000006</v>
      </c>
      <c r="N5532" s="11" t="n">
        <v>21.7355</v>
      </c>
      <c r="O5532">
        <f>IF(L5532=0,"—",N5532/L5532)</f>
        <v>0.3625</v>
      </c>
      <c r="P5532" t="inlineStr">
        <is>
          <t>Central</t>
        </is>
      </c>
      <c r="Q5532" t="inlineStr">
        <is>
          <t>Corporate</t>
        </is>
      </c>
    </row>
    <row r="5533">
      <c r="A5533" s="8" t="n">
        <v>402</v>
      </c>
      <c r="B5533" t="inlineStr">
        <is>
          <t>CA-2016-108987</t>
        </is>
      </c>
      <c r="C5533" s="9" t="n">
        <v>42621</v>
      </c>
      <c r="D5533" s="8" t="n">
        <v>2016</v>
      </c>
      <c r="E5533" s="8" t="n">
        <v>9</v>
      </c>
      <c r="F5533" t="inlineStr">
        <is>
          <t>2016-09</t>
        </is>
      </c>
      <c r="G5533" t="inlineStr">
        <is>
          <t>Technology</t>
        </is>
      </c>
      <c r="H5533" t="inlineStr">
        <is>
          <t>Accessories</t>
        </is>
      </c>
      <c r="I5533" t="inlineStr">
        <is>
          <t>Sony 64GB Class 10 Micro SDHC R40 Memory Card</t>
        </is>
      </c>
      <c r="J5533" s="8" t="n">
        <v>2</v>
      </c>
      <c r="K5533" s="10" t="n">
        <v>0.2</v>
      </c>
      <c r="L5533" s="11" t="n">
        <v>57.584</v>
      </c>
      <c r="M5533" s="11">
        <f>L5533-N5533</f>
        <v>56.864200000000004</v>
      </c>
      <c r="N5533" s="11" t="n">
        <v>0.7198</v>
      </c>
      <c r="O5533">
        <f>IF(L5533=0,"—",N5533/L5533)</f>
        <v>0.012499999999999999</v>
      </c>
      <c r="P5533" t="inlineStr">
        <is>
          <t>Central</t>
        </is>
      </c>
      <c r="Q5533" t="inlineStr">
        <is>
          <t>Consumer</t>
        </is>
      </c>
    </row>
    <row r="5534">
      <c r="A5534" s="8" t="n">
        <v>7401</v>
      </c>
      <c r="B5534" t="inlineStr">
        <is>
          <t>CA-2016-110009</t>
        </is>
      </c>
      <c r="C5534" s="9" t="n">
        <v>42621</v>
      </c>
      <c r="D5534" s="8" t="n">
        <v>2016</v>
      </c>
      <c r="E5534" s="8" t="n">
        <v>9</v>
      </c>
      <c r="F5534" t="inlineStr">
        <is>
          <t>2016-09</t>
        </is>
      </c>
      <c r="G5534" t="inlineStr">
        <is>
          <t>Furniture</t>
        </is>
      </c>
      <c r="H5534" t="inlineStr">
        <is>
          <t>Furnishings</t>
        </is>
      </c>
      <c r="I5534" t="inlineStr">
        <is>
          <t>Howard Miller 11-1/2" Diameter Grantwood Wall Clock</t>
        </is>
      </c>
      <c r="J5534" s="8" t="n">
        <v>1</v>
      </c>
      <c r="K5534" s="10" t="n">
        <v>0</v>
      </c>
      <c r="L5534" s="11" t="n">
        <v>43.13</v>
      </c>
      <c r="M5534" s="11">
        <f>L5534-N5534</f>
        <v>28.4658</v>
      </c>
      <c r="N5534" s="11" t="n">
        <v>14.6642</v>
      </c>
      <c r="O5534">
        <f>IF(L5534=0,"—",N5534/L5534)</f>
        <v>0.33999999999999997</v>
      </c>
      <c r="P5534" t="inlineStr">
        <is>
          <t>West</t>
        </is>
      </c>
      <c r="Q5534" t="inlineStr">
        <is>
          <t>Consumer</t>
        </is>
      </c>
    </row>
    <row r="5535">
      <c r="A5535" s="8" t="n">
        <v>7465</v>
      </c>
      <c r="B5535" t="inlineStr">
        <is>
          <t>CA-2016-103709</t>
        </is>
      </c>
      <c r="C5535" s="9" t="n">
        <v>42621</v>
      </c>
      <c r="D5535" s="8" t="n">
        <v>2016</v>
      </c>
      <c r="E5535" s="8" t="n">
        <v>9</v>
      </c>
      <c r="F5535" t="inlineStr">
        <is>
          <t>2016-09</t>
        </is>
      </c>
      <c r="G5535" t="inlineStr">
        <is>
          <t>Office Supplies</t>
        </is>
      </c>
      <c r="H5535" t="inlineStr">
        <is>
          <t>Paper</t>
        </is>
      </c>
      <c r="I5535" t="inlineStr">
        <is>
          <t>Xerox 1900</t>
        </is>
      </c>
      <c r="J5535" s="8" t="n">
        <v>8</v>
      </c>
      <c r="K5535" s="10" t="n">
        <v>0</v>
      </c>
      <c r="L5535" s="11" t="n">
        <v>34.24</v>
      </c>
      <c r="M5535" s="11">
        <f>L5535-N5535</f>
        <v>18.832</v>
      </c>
      <c r="N5535" s="11" t="n">
        <v>15.408</v>
      </c>
      <c r="O5535">
        <f>IF(L5535=0,"—",N5535/L5535)</f>
        <v>0.44999999999999996</v>
      </c>
      <c r="P5535" t="inlineStr">
        <is>
          <t>West</t>
        </is>
      </c>
      <c r="Q5535" t="inlineStr">
        <is>
          <t>Consumer</t>
        </is>
      </c>
    </row>
    <row r="5536">
      <c r="A5536" s="8" t="n">
        <v>2028</v>
      </c>
      <c r="B5536" t="inlineStr">
        <is>
          <t>CA-2016-113516</t>
        </is>
      </c>
      <c r="C5536" s="9" t="n">
        <v>42621</v>
      </c>
      <c r="D5536" s="8" t="n">
        <v>2016</v>
      </c>
      <c r="E5536" s="8" t="n">
        <v>9</v>
      </c>
      <c r="F5536" t="inlineStr">
        <is>
          <t>2016-09</t>
        </is>
      </c>
      <c r="G5536" t="inlineStr">
        <is>
          <t>Office Supplies</t>
        </is>
      </c>
      <c r="H5536" t="inlineStr">
        <is>
          <t>Binders</t>
        </is>
      </c>
      <c r="I5536" t="inlineStr">
        <is>
          <t>Premium Transparent Presentation Covers by GBC</t>
        </is>
      </c>
      <c r="J5536" s="8" t="n">
        <v>4</v>
      </c>
      <c r="K5536" s="10" t="n">
        <v>0.2</v>
      </c>
      <c r="L5536" s="11" t="n">
        <v>67.136</v>
      </c>
      <c r="M5536" s="11">
        <f>L5536-N5536</f>
        <v>43.6384</v>
      </c>
      <c r="N5536" s="11" t="n">
        <v>23.4976</v>
      </c>
      <c r="O5536">
        <f>IF(L5536=0,"—",N5536/L5536)</f>
        <v>0.35</v>
      </c>
      <c r="P5536" t="inlineStr">
        <is>
          <t>West</t>
        </is>
      </c>
      <c r="Q5536" t="inlineStr">
        <is>
          <t>Home Office</t>
        </is>
      </c>
    </row>
    <row r="5537">
      <c r="A5537" s="8" t="n">
        <v>399</v>
      </c>
      <c r="B5537" t="inlineStr">
        <is>
          <t>CA-2016-108987</t>
        </is>
      </c>
      <c r="C5537" s="9" t="n">
        <v>42621</v>
      </c>
      <c r="D5537" s="8" t="n">
        <v>2016</v>
      </c>
      <c r="E5537" s="8" t="n">
        <v>9</v>
      </c>
      <c r="F5537" t="inlineStr">
        <is>
          <t>2016-09</t>
        </is>
      </c>
      <c r="G5537" t="inlineStr">
        <is>
          <t>Office Supplies</t>
        </is>
      </c>
      <c r="H5537" t="inlineStr">
        <is>
          <t>Storage</t>
        </is>
      </c>
      <c r="I5537" t="inlineStr">
        <is>
          <t>Super Decoflex Portable Personal File</t>
        </is>
      </c>
      <c r="J5537" s="8" t="n">
        <v>3</v>
      </c>
      <c r="K5537" s="10" t="n">
        <v>0.2</v>
      </c>
      <c r="L5537" s="11" t="n">
        <v>35.952</v>
      </c>
      <c r="M5537" s="11">
        <f>L5537-N5537</f>
        <v>32.3568</v>
      </c>
      <c r="N5537" s="11" t="n">
        <v>3.5952</v>
      </c>
      <c r="O5537">
        <f>IF(L5537=0,"—",N5537/L5537)</f>
        <v>0.1</v>
      </c>
      <c r="P5537" t="inlineStr">
        <is>
          <t>Central</t>
        </is>
      </c>
      <c r="Q5537" t="inlineStr">
        <is>
          <t>Consumer</t>
        </is>
      </c>
    </row>
    <row r="5538">
      <c r="A5538" s="8" t="n">
        <v>6834</v>
      </c>
      <c r="B5538" t="inlineStr">
        <is>
          <t>CA-2016-153101</t>
        </is>
      </c>
      <c r="C5538" s="9" t="n">
        <v>42621</v>
      </c>
      <c r="D5538" s="8" t="n">
        <v>2016</v>
      </c>
      <c r="E5538" s="8" t="n">
        <v>9</v>
      </c>
      <c r="F5538" t="inlineStr">
        <is>
          <t>2016-09</t>
        </is>
      </c>
      <c r="G5538" t="inlineStr">
        <is>
          <t>Furniture</t>
        </is>
      </c>
      <c r="H5538" t="inlineStr">
        <is>
          <t>Tables</t>
        </is>
      </c>
      <c r="I5538" t="inlineStr">
        <is>
          <t>Lesro Round Back Collection Coffee Table, End Table</t>
        </is>
      </c>
      <c r="J5538" s="8" t="n">
        <v>1</v>
      </c>
      <c r="K5538" s="10" t="n">
        <v>0.2</v>
      </c>
      <c r="L5538" s="11" t="n">
        <v>146.04</v>
      </c>
      <c r="M5538" s="11">
        <f>L5538-N5538</f>
        <v>158.8185</v>
      </c>
      <c r="N5538" s="11" t="n">
        <v>-12.7785</v>
      </c>
      <c r="O5538">
        <f>IF(L5538=0,"—",N5538/L5538)</f>
        <v>-0.0875</v>
      </c>
      <c r="P5538" t="inlineStr">
        <is>
          <t>West</t>
        </is>
      </c>
      <c r="Q5538" t="inlineStr">
        <is>
          <t>Consumer</t>
        </is>
      </c>
    </row>
    <row r="5539">
      <c r="A5539" s="8" t="n">
        <v>7466</v>
      </c>
      <c r="B5539" t="inlineStr">
        <is>
          <t>CA-2016-103709</t>
        </is>
      </c>
      <c r="C5539" s="9" t="n">
        <v>42621</v>
      </c>
      <c r="D5539" s="8" t="n">
        <v>2016</v>
      </c>
      <c r="E5539" s="8" t="n">
        <v>9</v>
      </c>
      <c r="F5539" t="inlineStr">
        <is>
          <t>2016-09</t>
        </is>
      </c>
      <c r="G5539" t="inlineStr">
        <is>
          <t>Office Supplies</t>
        </is>
      </c>
      <c r="H5539" t="inlineStr">
        <is>
          <t>Storage</t>
        </is>
      </c>
      <c r="I5539" t="inlineStr">
        <is>
          <t>Mini 13-1/2 Capacity Data Binder Rack, Pearl</t>
        </is>
      </c>
      <c r="J5539" s="8" t="n">
        <v>2</v>
      </c>
      <c r="K5539" s="10" t="n">
        <v>0</v>
      </c>
      <c r="L5539" s="11" t="n">
        <v>261.74</v>
      </c>
      <c r="M5539" s="11">
        <f>L5539-N5539</f>
        <v>196.305</v>
      </c>
      <c r="N5539" s="11" t="n">
        <v>65.435</v>
      </c>
      <c r="O5539">
        <f>IF(L5539=0,"—",N5539/L5539)</f>
        <v>0.25</v>
      </c>
      <c r="P5539" t="inlineStr">
        <is>
          <t>West</t>
        </is>
      </c>
      <c r="Q5539" t="inlineStr">
        <is>
          <t>Consumer</t>
        </is>
      </c>
    </row>
    <row r="5540">
      <c r="A5540" s="8" t="n">
        <v>3005</v>
      </c>
      <c r="B5540" t="inlineStr">
        <is>
          <t>CA-2016-131499</t>
        </is>
      </c>
      <c r="C5540" s="9" t="n">
        <v>42621</v>
      </c>
      <c r="D5540" s="8" t="n">
        <v>2016</v>
      </c>
      <c r="E5540" s="8" t="n">
        <v>9</v>
      </c>
      <c r="F5540" t="inlineStr">
        <is>
          <t>2016-09</t>
        </is>
      </c>
      <c r="G5540" t="inlineStr">
        <is>
          <t>Office Supplies</t>
        </is>
      </c>
      <c r="H5540" t="inlineStr">
        <is>
          <t>Appliances</t>
        </is>
      </c>
      <c r="I5540" t="inlineStr">
        <is>
          <t>Kensington 7 Outlet MasterPiece Power Center with Fax/Phone Line Protection</t>
        </is>
      </c>
      <c r="J5540" s="8" t="n">
        <v>1</v>
      </c>
      <c r="K5540" s="10" t="n">
        <v>0</v>
      </c>
      <c r="L5540" s="11" t="n">
        <v>207.48</v>
      </c>
      <c r="M5540" s="11">
        <f>L5540-N5540</f>
        <v>145.236</v>
      </c>
      <c r="N5540" s="11" t="n">
        <v>62.244</v>
      </c>
      <c r="O5540">
        <f>IF(L5540=0,"—",N5540/L5540)</f>
        <v>0.3</v>
      </c>
      <c r="P5540" t="inlineStr">
        <is>
          <t>East</t>
        </is>
      </c>
      <c r="Q5540" t="inlineStr">
        <is>
          <t>Home Office</t>
        </is>
      </c>
    </row>
    <row r="5541">
      <c r="A5541" s="8" t="n">
        <v>2591</v>
      </c>
      <c r="B5541" t="inlineStr">
        <is>
          <t>US-2016-115455</t>
        </is>
      </c>
      <c r="C5541" s="9" t="n">
        <v>42621</v>
      </c>
      <c r="D5541" s="8" t="n">
        <v>2016</v>
      </c>
      <c r="E5541" s="8" t="n">
        <v>9</v>
      </c>
      <c r="F5541" t="inlineStr">
        <is>
          <t>2016-09</t>
        </is>
      </c>
      <c r="G5541" t="inlineStr">
        <is>
          <t>Furniture</t>
        </is>
      </c>
      <c r="H5541" t="inlineStr">
        <is>
          <t>Furnishings</t>
        </is>
      </c>
      <c r="I5541" t="inlineStr">
        <is>
          <t>Executive Impressions 12" Wall Clock</t>
        </is>
      </c>
      <c r="J5541" s="8" t="n">
        <v>2</v>
      </c>
      <c r="K5541" s="10" t="n">
        <v>0.6</v>
      </c>
      <c r="L5541" s="11" t="n">
        <v>14.136</v>
      </c>
      <c r="M5541" s="11">
        <f>L5541-N5541</f>
        <v>21.9108</v>
      </c>
      <c r="N5541" s="11" t="n">
        <v>-7.7748</v>
      </c>
      <c r="O5541">
        <f>IF(L5541=0,"—",N5541/L5541)</f>
        <v>-0.55</v>
      </c>
      <c r="P5541" t="inlineStr">
        <is>
          <t>Central</t>
        </is>
      </c>
      <c r="Q5541" t="inlineStr">
        <is>
          <t>Consumer</t>
        </is>
      </c>
    </row>
    <row r="5542">
      <c r="A5542" s="8" t="n">
        <v>2592</v>
      </c>
      <c r="B5542" t="inlineStr">
        <is>
          <t>US-2016-115455</t>
        </is>
      </c>
      <c r="C5542" s="9" t="n">
        <v>42621</v>
      </c>
      <c r="D5542" s="8" t="n">
        <v>2016</v>
      </c>
      <c r="E5542" s="8" t="n">
        <v>9</v>
      </c>
      <c r="F5542" t="inlineStr">
        <is>
          <t>2016-09</t>
        </is>
      </c>
      <c r="G5542" t="inlineStr">
        <is>
          <t>Furniture</t>
        </is>
      </c>
      <c r="H5542" t="inlineStr">
        <is>
          <t>Tables</t>
        </is>
      </c>
      <c r="I5542" t="inlineStr">
        <is>
          <t>Bretford CR8500 Series Meeting Room Furniture</t>
        </is>
      </c>
      <c r="J5542" s="8" t="n">
        <v>3</v>
      </c>
      <c r="K5542" s="10" t="n">
        <v>0.5</v>
      </c>
      <c r="L5542" s="11" t="n">
        <v>601.47</v>
      </c>
      <c r="M5542" s="11">
        <f>L5542-N5542</f>
        <v>902.205</v>
      </c>
      <c r="N5542" s="11" t="n">
        <v>-300.735</v>
      </c>
      <c r="O5542">
        <f>IF(L5542=0,"—",N5542/L5542)</f>
        <v>-0.5</v>
      </c>
      <c r="P5542" t="inlineStr">
        <is>
          <t>Central</t>
        </is>
      </c>
      <c r="Q5542" t="inlineStr">
        <is>
          <t>Consumer</t>
        </is>
      </c>
    </row>
    <row r="5543">
      <c r="A5543" s="8" t="n">
        <v>5083</v>
      </c>
      <c r="B5543" t="inlineStr">
        <is>
          <t>CA-2016-155138</t>
        </is>
      </c>
      <c r="C5543" s="9" t="n">
        <v>42621</v>
      </c>
      <c r="D5543" s="8" t="n">
        <v>2016</v>
      </c>
      <c r="E5543" s="8" t="n">
        <v>9</v>
      </c>
      <c r="F5543" t="inlineStr">
        <is>
          <t>2016-09</t>
        </is>
      </c>
      <c r="G5543" t="inlineStr">
        <is>
          <t>Technology</t>
        </is>
      </c>
      <c r="H5543" t="inlineStr">
        <is>
          <t>Accessories</t>
        </is>
      </c>
      <c r="I5543" t="inlineStr">
        <is>
          <t>Memorex Froggy Flash Drive 4 GB</t>
        </is>
      </c>
      <c r="J5543" s="8" t="n">
        <v>4</v>
      </c>
      <c r="K5543" s="10" t="n">
        <v>0.2</v>
      </c>
      <c r="L5543" s="11" t="n">
        <v>35.168</v>
      </c>
      <c r="M5543" s="11">
        <f>L5543-N5543</f>
        <v>26.8156</v>
      </c>
      <c r="N5543" s="11" t="n">
        <v>8.352399999999999</v>
      </c>
      <c r="O5543">
        <f>IF(L5543=0,"—",N5543/L5543)</f>
        <v>0.2375</v>
      </c>
      <c r="P5543" t="inlineStr">
        <is>
          <t>South</t>
        </is>
      </c>
      <c r="Q5543" t="inlineStr">
        <is>
          <t>Consumer</t>
        </is>
      </c>
    </row>
    <row r="5544">
      <c r="A5544" s="8" t="n">
        <v>5084</v>
      </c>
      <c r="B5544" t="inlineStr">
        <is>
          <t>CA-2016-155138</t>
        </is>
      </c>
      <c r="C5544" s="9" t="n">
        <v>42621</v>
      </c>
      <c r="D5544" s="8" t="n">
        <v>2016</v>
      </c>
      <c r="E5544" s="8" t="n">
        <v>9</v>
      </c>
      <c r="F5544" t="inlineStr">
        <is>
          <t>2016-09</t>
        </is>
      </c>
      <c r="G5544" t="inlineStr">
        <is>
          <t>Office Supplies</t>
        </is>
      </c>
      <c r="H5544" t="inlineStr">
        <is>
          <t>Paper</t>
        </is>
      </c>
      <c r="I5544" t="inlineStr">
        <is>
          <t>Petty Cash Envelope</t>
        </is>
      </c>
      <c r="J5544" s="8" t="n">
        <v>3</v>
      </c>
      <c r="K5544" s="10" t="n">
        <v>0.2</v>
      </c>
      <c r="L5544" s="11" t="n">
        <v>64.70399999999999</v>
      </c>
      <c r="M5544" s="11">
        <f>L5544-N5544</f>
        <v>41.24879999999999</v>
      </c>
      <c r="N5544" s="11" t="n">
        <v>23.4552</v>
      </c>
      <c r="O5544">
        <f>IF(L5544=0,"—",N5544/L5544)</f>
        <v>0.36250000000000004</v>
      </c>
      <c r="P5544" t="inlineStr">
        <is>
          <t>South</t>
        </is>
      </c>
      <c r="Q5544" t="inlineStr">
        <is>
          <t>Consumer</t>
        </is>
      </c>
    </row>
    <row r="5545">
      <c r="A5545" s="8" t="n">
        <v>7402</v>
      </c>
      <c r="B5545" t="inlineStr">
        <is>
          <t>CA-2016-110009</t>
        </is>
      </c>
      <c r="C5545" s="9" t="n">
        <v>42621</v>
      </c>
      <c r="D5545" s="8" t="n">
        <v>2016</v>
      </c>
      <c r="E5545" s="8" t="n">
        <v>9</v>
      </c>
      <c r="F5545" t="inlineStr">
        <is>
          <t>2016-09</t>
        </is>
      </c>
      <c r="G5545" t="inlineStr">
        <is>
          <t>Office Supplies</t>
        </is>
      </c>
      <c r="H5545" t="inlineStr">
        <is>
          <t>Paper</t>
        </is>
      </c>
      <c r="I5545" t="inlineStr">
        <is>
          <t>Ampad Gold Fibre Wirebound Steno Books, 6" x 9", Gregg Ruled</t>
        </is>
      </c>
      <c r="J5545" s="8" t="n">
        <v>7</v>
      </c>
      <c r="K5545" s="10" t="n">
        <v>0</v>
      </c>
      <c r="L5545" s="11" t="n">
        <v>30.87</v>
      </c>
      <c r="M5545" s="11">
        <f>L5545-N5545</f>
        <v>16.669800000000002</v>
      </c>
      <c r="N5545" s="11" t="n">
        <v>14.2002</v>
      </c>
      <c r="O5545">
        <f>IF(L5545=0,"—",N5545/L5545)</f>
        <v>0.46</v>
      </c>
      <c r="P5545" t="inlineStr">
        <is>
          <t>West</t>
        </is>
      </c>
      <c r="Q5545" t="inlineStr">
        <is>
          <t>Consumer</t>
        </is>
      </c>
    </row>
    <row r="5546">
      <c r="A5546" s="8" t="n">
        <v>2027</v>
      </c>
      <c r="B5546" t="inlineStr">
        <is>
          <t>CA-2016-113516</t>
        </is>
      </c>
      <c r="C5546" s="9" t="n">
        <v>42621</v>
      </c>
      <c r="D5546" s="8" t="n">
        <v>2016</v>
      </c>
      <c r="E5546" s="8" t="n">
        <v>9</v>
      </c>
      <c r="F5546" t="inlineStr">
        <is>
          <t>2016-09</t>
        </is>
      </c>
      <c r="G5546" t="inlineStr">
        <is>
          <t>Office Supplies</t>
        </is>
      </c>
      <c r="H5546" t="inlineStr">
        <is>
          <t>Binders</t>
        </is>
      </c>
      <c r="I5546" t="inlineStr">
        <is>
          <t>Square Ring Data Binders, Rigid 75 Pt. Covers, 11" x 14-7/8"</t>
        </is>
      </c>
      <c r="J5546" s="8" t="n">
        <v>2</v>
      </c>
      <c r="K5546" s="10" t="n">
        <v>0.2</v>
      </c>
      <c r="L5546" s="11" t="n">
        <v>33.024</v>
      </c>
      <c r="M5546" s="11">
        <f>L5546-N5546</f>
        <v>21.465600000000002</v>
      </c>
      <c r="N5546" s="11" t="n">
        <v>11.5584</v>
      </c>
      <c r="O5546">
        <f>IF(L5546=0,"—",N5546/L5546)</f>
        <v>0.35000000000000003</v>
      </c>
      <c r="P5546" t="inlineStr">
        <is>
          <t>West</t>
        </is>
      </c>
      <c r="Q5546" t="inlineStr">
        <is>
          <t>Home Office</t>
        </is>
      </c>
    </row>
    <row r="5547">
      <c r="A5547" s="8" t="n">
        <v>992</v>
      </c>
      <c r="B5547" t="inlineStr">
        <is>
          <t>CA-2016-110023</t>
        </is>
      </c>
      <c r="C5547" s="9" t="n">
        <v>42622</v>
      </c>
      <c r="D5547" s="8" t="n">
        <v>2016</v>
      </c>
      <c r="E5547" s="8" t="n">
        <v>9</v>
      </c>
      <c r="F5547" t="inlineStr">
        <is>
          <t>2016-09</t>
        </is>
      </c>
      <c r="G5547" t="inlineStr">
        <is>
          <t>Office Supplies</t>
        </is>
      </c>
      <c r="H5547" t="inlineStr">
        <is>
          <t>Binders</t>
        </is>
      </c>
      <c r="I5547" t="inlineStr">
        <is>
          <t>Cardinal EasyOpen D-Ring Binders</t>
        </is>
      </c>
      <c r="J5547" s="8" t="n">
        <v>2</v>
      </c>
      <c r="K5547" s="10" t="n">
        <v>0.2</v>
      </c>
      <c r="L5547" s="11" t="n">
        <v>14.624</v>
      </c>
      <c r="M5547" s="11">
        <f>L5547-N5547</f>
        <v>9.14</v>
      </c>
      <c r="N5547" s="11" t="n">
        <v>5.484</v>
      </c>
      <c r="O5547">
        <f>IF(L5547=0,"—",N5547/L5547)</f>
        <v>0.375</v>
      </c>
      <c r="P5547" t="inlineStr">
        <is>
          <t>East</t>
        </is>
      </c>
      <c r="Q5547" t="inlineStr">
        <is>
          <t>Consumer</t>
        </is>
      </c>
    </row>
    <row r="5548">
      <c r="A5548" s="8" t="n">
        <v>3568</v>
      </c>
      <c r="B5548" t="inlineStr">
        <is>
          <t>CA-2016-137176</t>
        </is>
      </c>
      <c r="C5548" s="9" t="n">
        <v>42622</v>
      </c>
      <c r="D5548" s="8" t="n">
        <v>2016</v>
      </c>
      <c r="E5548" s="8" t="n">
        <v>9</v>
      </c>
      <c r="F5548" t="inlineStr">
        <is>
          <t>2016-09</t>
        </is>
      </c>
      <c r="G5548" t="inlineStr">
        <is>
          <t>Furniture</t>
        </is>
      </c>
      <c r="H5548" t="inlineStr">
        <is>
          <t>Furnishings</t>
        </is>
      </c>
      <c r="I5548" t="inlineStr">
        <is>
          <t>Eldon Expressions Punched Metal &amp; Wood Desk Accessories, Black &amp; Cherry</t>
        </is>
      </c>
      <c r="J5548" s="8" t="n">
        <v>4</v>
      </c>
      <c r="K5548" s="10" t="n">
        <v>0.6</v>
      </c>
      <c r="L5548" s="11" t="n">
        <v>15.008</v>
      </c>
      <c r="M5548" s="11">
        <f>L5548-N5548</f>
        <v>27.0144</v>
      </c>
      <c r="N5548" s="11" t="n">
        <v>-12.0064</v>
      </c>
      <c r="O5548">
        <f>IF(L5548=0,"—",N5548/L5548)</f>
        <v>-0.8</v>
      </c>
      <c r="P5548" t="inlineStr">
        <is>
          <t>Central</t>
        </is>
      </c>
      <c r="Q5548" t="inlineStr">
        <is>
          <t>Home Office</t>
        </is>
      </c>
    </row>
    <row r="5549">
      <c r="A5549" s="8" t="n">
        <v>2995</v>
      </c>
      <c r="B5549" t="inlineStr">
        <is>
          <t>CA-2016-112893</t>
        </is>
      </c>
      <c r="C5549" s="9" t="n">
        <v>42622</v>
      </c>
      <c r="D5549" s="8" t="n">
        <v>2016</v>
      </c>
      <c r="E5549" s="8" t="n">
        <v>9</v>
      </c>
      <c r="F5549" t="inlineStr">
        <is>
          <t>2016-09</t>
        </is>
      </c>
      <c r="G5549" t="inlineStr">
        <is>
          <t>Office Supplies</t>
        </is>
      </c>
      <c r="H5549" t="inlineStr">
        <is>
          <t>Binders</t>
        </is>
      </c>
      <c r="I5549" t="inlineStr">
        <is>
          <t>VariCap6 Expandable Binder</t>
        </is>
      </c>
      <c r="J5549" s="8" t="n">
        <v>4</v>
      </c>
      <c r="K5549" s="10" t="n">
        <v>0.2</v>
      </c>
      <c r="L5549" s="11" t="n">
        <v>55.36</v>
      </c>
      <c r="M5549" s="11">
        <f>L5549-N5549</f>
        <v>36.676</v>
      </c>
      <c r="N5549" s="11" t="n">
        <v>18.684</v>
      </c>
      <c r="O5549">
        <f>IF(L5549=0,"—",N5549/L5549)</f>
        <v>0.3375</v>
      </c>
      <c r="P5549" t="inlineStr">
        <is>
          <t>West</t>
        </is>
      </c>
      <c r="Q5549" t="inlineStr">
        <is>
          <t>Consumer</t>
        </is>
      </c>
    </row>
    <row r="5550">
      <c r="A5550" s="8" t="n">
        <v>8615</v>
      </c>
      <c r="B5550" t="inlineStr">
        <is>
          <t>CA-2016-165918</t>
        </is>
      </c>
      <c r="C5550" s="9" t="n">
        <v>42623</v>
      </c>
      <c r="D5550" s="8" t="n">
        <v>2016</v>
      </c>
      <c r="E5550" s="8" t="n">
        <v>9</v>
      </c>
      <c r="F5550" t="inlineStr">
        <is>
          <t>2016-09</t>
        </is>
      </c>
      <c r="G5550" t="inlineStr">
        <is>
          <t>Office Supplies</t>
        </is>
      </c>
      <c r="H5550" t="inlineStr">
        <is>
          <t>Labels</t>
        </is>
      </c>
      <c r="I5550" t="inlineStr">
        <is>
          <t>Avery 487</t>
        </is>
      </c>
      <c r="J5550" s="8" t="n">
        <v>2</v>
      </c>
      <c r="K5550" s="10" t="n">
        <v>0</v>
      </c>
      <c r="L5550" s="11" t="n">
        <v>7.38</v>
      </c>
      <c r="M5550" s="11">
        <f>L5550-N5550</f>
        <v>3.9114</v>
      </c>
      <c r="N5550" s="11" t="n">
        <v>3.4686</v>
      </c>
      <c r="O5550">
        <f>IF(L5550=0,"—",N5550/L5550)</f>
        <v>0.47</v>
      </c>
      <c r="P5550" t="inlineStr">
        <is>
          <t>West</t>
        </is>
      </c>
      <c r="Q5550" t="inlineStr">
        <is>
          <t>Consumer</t>
        </is>
      </c>
    </row>
    <row r="5551">
      <c r="A5551" s="8" t="n">
        <v>8616</v>
      </c>
      <c r="B5551" t="inlineStr">
        <is>
          <t>CA-2016-165918</t>
        </is>
      </c>
      <c r="C5551" s="9" t="n">
        <v>42623</v>
      </c>
      <c r="D5551" s="8" t="n">
        <v>2016</v>
      </c>
      <c r="E5551" s="8" t="n">
        <v>9</v>
      </c>
      <c r="F5551" t="inlineStr">
        <is>
          <t>2016-09</t>
        </is>
      </c>
      <c r="G5551" t="inlineStr">
        <is>
          <t>Office Supplies</t>
        </is>
      </c>
      <c r="H5551" t="inlineStr">
        <is>
          <t>Binders</t>
        </is>
      </c>
      <c r="I5551" t="inlineStr">
        <is>
          <t>Storex Dura Pro Binders</t>
        </is>
      </c>
      <c r="J5551" s="8" t="n">
        <v>3</v>
      </c>
      <c r="K5551" s="10" t="n">
        <v>0.2</v>
      </c>
      <c r="L5551" s="11" t="n">
        <v>14.256</v>
      </c>
      <c r="M5551" s="11">
        <f>L5551-N5551</f>
        <v>9.801</v>
      </c>
      <c r="N5551" s="11" t="n">
        <v>4.455</v>
      </c>
      <c r="O5551">
        <f>IF(L5551=0,"—",N5551/L5551)</f>
        <v>0.3125</v>
      </c>
      <c r="P5551" t="inlineStr">
        <is>
          <t>West</t>
        </is>
      </c>
      <c r="Q5551" t="inlineStr">
        <is>
          <t>Consumer</t>
        </is>
      </c>
    </row>
    <row r="5552">
      <c r="A5552" s="8" t="n">
        <v>2495</v>
      </c>
      <c r="B5552" t="inlineStr">
        <is>
          <t>CA-2016-146206</t>
        </is>
      </c>
      <c r="C5552" s="9" t="n">
        <v>42623</v>
      </c>
      <c r="D5552" s="8" t="n">
        <v>2016</v>
      </c>
      <c r="E5552" s="8" t="n">
        <v>9</v>
      </c>
      <c r="F5552" t="inlineStr">
        <is>
          <t>2016-09</t>
        </is>
      </c>
      <c r="G5552" t="inlineStr">
        <is>
          <t>Technology</t>
        </is>
      </c>
      <c r="H5552" t="inlineStr">
        <is>
          <t>Phones</t>
        </is>
      </c>
      <c r="I5552" t="inlineStr">
        <is>
          <t>Polycom VVX 310 VoIP phone</t>
        </is>
      </c>
      <c r="J5552" s="8" t="n">
        <v>5</v>
      </c>
      <c r="K5552" s="10" t="n">
        <v>0.2</v>
      </c>
      <c r="L5552" s="11" t="n">
        <v>719.96</v>
      </c>
      <c r="M5552" s="11">
        <f>L5552-N5552</f>
        <v>665.9630000000001</v>
      </c>
      <c r="N5552" s="11" t="n">
        <v>53.997</v>
      </c>
      <c r="O5552">
        <f>IF(L5552=0,"—",N5552/L5552)</f>
        <v>0.075</v>
      </c>
      <c r="P5552" t="inlineStr">
        <is>
          <t>Central</t>
        </is>
      </c>
      <c r="Q5552" t="inlineStr">
        <is>
          <t>Consumer</t>
        </is>
      </c>
    </row>
    <row r="5553">
      <c r="A5553" s="8" t="n">
        <v>2206</v>
      </c>
      <c r="B5553" t="inlineStr">
        <is>
          <t>CA-2016-164350</t>
        </is>
      </c>
      <c r="C5553" s="9" t="n">
        <v>42623</v>
      </c>
      <c r="D5553" s="8" t="n">
        <v>2016</v>
      </c>
      <c r="E5553" s="8" t="n">
        <v>9</v>
      </c>
      <c r="F5553" t="inlineStr">
        <is>
          <t>2016-09</t>
        </is>
      </c>
      <c r="G5553" t="inlineStr">
        <is>
          <t>Office Supplies</t>
        </is>
      </c>
      <c r="H5553" t="inlineStr">
        <is>
          <t>Art</t>
        </is>
      </c>
      <c r="I5553" t="inlineStr">
        <is>
          <t>Boston Model 1800 Electric Pencil Sharpener, Gray</t>
        </is>
      </c>
      <c r="J5553" s="8" t="n">
        <v>3</v>
      </c>
      <c r="K5553" s="10" t="n">
        <v>0.2</v>
      </c>
      <c r="L5553" s="11" t="n">
        <v>67.56</v>
      </c>
      <c r="M5553" s="11">
        <f>L5553-N5553</f>
        <v>59.115</v>
      </c>
      <c r="N5553" s="11" t="n">
        <v>8.445</v>
      </c>
      <c r="O5553">
        <f>IF(L5553=0,"—",N5553/L5553)</f>
        <v>0.125</v>
      </c>
      <c r="P5553" t="inlineStr">
        <is>
          <t>South</t>
        </is>
      </c>
      <c r="Q5553" t="inlineStr">
        <is>
          <t>Home Office</t>
        </is>
      </c>
    </row>
    <row r="5554">
      <c r="A5554" s="8" t="n">
        <v>2494</v>
      </c>
      <c r="B5554" t="inlineStr">
        <is>
          <t>CA-2016-146206</t>
        </is>
      </c>
      <c r="C5554" s="9" t="n">
        <v>42623</v>
      </c>
      <c r="D5554" s="8" t="n">
        <v>2016</v>
      </c>
      <c r="E5554" s="8" t="n">
        <v>9</v>
      </c>
      <c r="F5554" t="inlineStr">
        <is>
          <t>2016-09</t>
        </is>
      </c>
      <c r="G5554" t="inlineStr">
        <is>
          <t>Furniture</t>
        </is>
      </c>
      <c r="H5554" t="inlineStr">
        <is>
          <t>Tables</t>
        </is>
      </c>
      <c r="I5554" t="inlineStr">
        <is>
          <t>KI Adjustable-Height Table</t>
        </is>
      </c>
      <c r="J5554" s="8" t="n">
        <v>5</v>
      </c>
      <c r="K5554" s="10" t="n">
        <v>0.3</v>
      </c>
      <c r="L5554" s="11" t="n">
        <v>300.93</v>
      </c>
      <c r="M5554" s="11">
        <f>L5554-N5554</f>
        <v>335.322</v>
      </c>
      <c r="N5554" s="11" t="n">
        <v>-34.392</v>
      </c>
      <c r="O5554">
        <f>IF(L5554=0,"—",N5554/L5554)</f>
        <v>-0.1142857142857143</v>
      </c>
      <c r="P5554" t="inlineStr">
        <is>
          <t>Central</t>
        </is>
      </c>
      <c r="Q5554" t="inlineStr">
        <is>
          <t>Consumer</t>
        </is>
      </c>
    </row>
    <row r="5555">
      <c r="A5555" s="8" t="n">
        <v>8617</v>
      </c>
      <c r="B5555" t="inlineStr">
        <is>
          <t>CA-2016-165918</t>
        </is>
      </c>
      <c r="C5555" s="9" t="n">
        <v>42623</v>
      </c>
      <c r="D5555" s="8" t="n">
        <v>2016</v>
      </c>
      <c r="E5555" s="8" t="n">
        <v>9</v>
      </c>
      <c r="F5555" t="inlineStr">
        <is>
          <t>2016-09</t>
        </is>
      </c>
      <c r="G5555" t="inlineStr">
        <is>
          <t>Office Supplies</t>
        </is>
      </c>
      <c r="H5555" t="inlineStr">
        <is>
          <t>Paper</t>
        </is>
      </c>
      <c r="I5555" t="inlineStr">
        <is>
          <t>Xerox 1945</t>
        </is>
      </c>
      <c r="J5555" s="8" t="n">
        <v>2</v>
      </c>
      <c r="K5555" s="10" t="n">
        <v>0</v>
      </c>
      <c r="L5555" s="11" t="n">
        <v>81.98</v>
      </c>
      <c r="M5555" s="11">
        <f>L5555-N5555</f>
        <v>41.8098</v>
      </c>
      <c r="N5555" s="11" t="n">
        <v>40.1702</v>
      </c>
      <c r="O5555">
        <f>IF(L5555=0,"—",N5555/L5555)</f>
        <v>0.49</v>
      </c>
      <c r="P5555" t="inlineStr">
        <is>
          <t>West</t>
        </is>
      </c>
      <c r="Q5555" t="inlineStr">
        <is>
          <t>Consumer</t>
        </is>
      </c>
    </row>
    <row r="5556">
      <c r="A5556" s="8" t="n">
        <v>8618</v>
      </c>
      <c r="B5556" t="inlineStr">
        <is>
          <t>CA-2016-165918</t>
        </is>
      </c>
      <c r="C5556" s="9" t="n">
        <v>42623</v>
      </c>
      <c r="D5556" s="8" t="n">
        <v>2016</v>
      </c>
      <c r="E5556" s="8" t="n">
        <v>9</v>
      </c>
      <c r="F5556" t="inlineStr">
        <is>
          <t>2016-09</t>
        </is>
      </c>
      <c r="G5556" t="inlineStr">
        <is>
          <t>Office Supplies</t>
        </is>
      </c>
      <c r="H5556" t="inlineStr">
        <is>
          <t>Binders</t>
        </is>
      </c>
      <c r="I5556" t="inlineStr">
        <is>
          <t>JM Magazine Binder</t>
        </is>
      </c>
      <c r="J5556" s="8" t="n">
        <v>3</v>
      </c>
      <c r="K5556" s="10" t="n">
        <v>0.2</v>
      </c>
      <c r="L5556" s="11" t="n">
        <v>39.624</v>
      </c>
      <c r="M5556" s="11">
        <f>L5556-N5556</f>
        <v>25.7556</v>
      </c>
      <c r="N5556" s="11" t="n">
        <v>13.8684</v>
      </c>
      <c r="O5556">
        <f>IF(L5556=0,"—",N5556/L5556)</f>
        <v>0.35</v>
      </c>
      <c r="P5556" t="inlineStr">
        <is>
          <t>West</t>
        </is>
      </c>
      <c r="Q5556" t="inlineStr">
        <is>
          <t>Consumer</t>
        </is>
      </c>
    </row>
    <row r="5557">
      <c r="A5557" s="8" t="n">
        <v>9086</v>
      </c>
      <c r="B5557" t="inlineStr">
        <is>
          <t>CA-2016-126102</t>
        </is>
      </c>
      <c r="C5557" s="9" t="n">
        <v>42623</v>
      </c>
      <c r="D5557" s="8" t="n">
        <v>2016</v>
      </c>
      <c r="E5557" s="8" t="n">
        <v>9</v>
      </c>
      <c r="F5557" t="inlineStr">
        <is>
          <t>2016-09</t>
        </is>
      </c>
      <c r="G5557" t="inlineStr">
        <is>
          <t>Office Supplies</t>
        </is>
      </c>
      <c r="H5557" t="inlineStr">
        <is>
          <t>Binders</t>
        </is>
      </c>
      <c r="I5557" t="inlineStr">
        <is>
          <t>Ibico EB-19 Dual Function Manual Binding System</t>
        </is>
      </c>
      <c r="J5557" s="8" t="n">
        <v>2</v>
      </c>
      <c r="K5557" s="10" t="n">
        <v>0.2</v>
      </c>
      <c r="L5557" s="11" t="n">
        <v>276.784</v>
      </c>
      <c r="M5557" s="11">
        <f>L5557-N5557</f>
        <v>186.8292</v>
      </c>
      <c r="N5557" s="11" t="n">
        <v>89.95480000000001</v>
      </c>
      <c r="O5557">
        <f>IF(L5557=0,"—",N5557/L5557)</f>
        <v>0.325</v>
      </c>
      <c r="P5557" t="inlineStr">
        <is>
          <t>West</t>
        </is>
      </c>
      <c r="Q5557" t="inlineStr">
        <is>
          <t>Consumer</t>
        </is>
      </c>
    </row>
    <row r="5558">
      <c r="A5558" s="8" t="n">
        <v>1620</v>
      </c>
      <c r="B5558" t="inlineStr">
        <is>
          <t>US-2016-118780</t>
        </is>
      </c>
      <c r="C5558" s="9" t="n">
        <v>42623</v>
      </c>
      <c r="D5558" s="8" t="n">
        <v>2016</v>
      </c>
      <c r="E5558" s="8" t="n">
        <v>9</v>
      </c>
      <c r="F5558" t="inlineStr">
        <is>
          <t>2016-09</t>
        </is>
      </c>
      <c r="G5558" t="inlineStr">
        <is>
          <t>Office Supplies</t>
        </is>
      </c>
      <c r="H5558" t="inlineStr">
        <is>
          <t>Paper</t>
        </is>
      </c>
      <c r="I5558" t="inlineStr">
        <is>
          <t>Wirebound Message Books, Four 2 3/4 x 5 White Forms per Page</t>
        </is>
      </c>
      <c r="J5558" s="8" t="n">
        <v>1</v>
      </c>
      <c r="K5558" s="10" t="n">
        <v>0</v>
      </c>
      <c r="L5558" s="11" t="n">
        <v>6.69</v>
      </c>
      <c r="M5558" s="11">
        <f>L5558-N5558</f>
        <v>3.6126000000000005</v>
      </c>
      <c r="N5558" s="11" t="n">
        <v>3.0774</v>
      </c>
      <c r="O5558">
        <f>IF(L5558=0,"—",N5558/L5558)</f>
        <v>0.45999999999999996</v>
      </c>
      <c r="P5558" t="inlineStr">
        <is>
          <t>East</t>
        </is>
      </c>
      <c r="Q5558" t="inlineStr">
        <is>
          <t>Home Office</t>
        </is>
      </c>
    </row>
    <row r="5559">
      <c r="A5559" s="8" t="n">
        <v>1619</v>
      </c>
      <c r="B5559" t="inlineStr">
        <is>
          <t>US-2016-118780</t>
        </is>
      </c>
      <c r="C5559" s="9" t="n">
        <v>42623</v>
      </c>
      <c r="D5559" s="8" t="n">
        <v>2016</v>
      </c>
      <c r="E5559" s="8" t="n">
        <v>9</v>
      </c>
      <c r="F5559" t="inlineStr">
        <is>
          <t>2016-09</t>
        </is>
      </c>
      <c r="G5559" t="inlineStr">
        <is>
          <t>Office Supplies</t>
        </is>
      </c>
      <c r="H5559" t="inlineStr">
        <is>
          <t>Storage</t>
        </is>
      </c>
      <c r="I5559" t="inlineStr">
        <is>
          <t>Acco Perma 2700 Stacking Storage Drawers</t>
        </is>
      </c>
      <c r="J5559" s="8" t="n">
        <v>2</v>
      </c>
      <c r="K5559" s="10" t="n">
        <v>0</v>
      </c>
      <c r="L5559" s="11" t="n">
        <v>59.48</v>
      </c>
      <c r="M5559" s="11">
        <f>L5559-N5559</f>
        <v>50.55799999999999</v>
      </c>
      <c r="N5559" s="11" t="n">
        <v>8.922000000000001</v>
      </c>
      <c r="O5559">
        <f>IF(L5559=0,"—",N5559/L5559)</f>
        <v>0.15000000000000002</v>
      </c>
      <c r="P5559" t="inlineStr">
        <is>
          <t>East</t>
        </is>
      </c>
      <c r="Q5559" t="inlineStr">
        <is>
          <t>Home Office</t>
        </is>
      </c>
    </row>
    <row r="5560">
      <c r="A5560" s="8" t="n">
        <v>6707</v>
      </c>
      <c r="B5560" t="inlineStr">
        <is>
          <t>CA-2016-112277</t>
        </is>
      </c>
      <c r="C5560" s="9" t="n">
        <v>42623</v>
      </c>
      <c r="D5560" s="8" t="n">
        <v>2016</v>
      </c>
      <c r="E5560" s="8" t="n">
        <v>9</v>
      </c>
      <c r="F5560" t="inlineStr">
        <is>
          <t>2016-09</t>
        </is>
      </c>
      <c r="G5560" t="inlineStr">
        <is>
          <t>Technology</t>
        </is>
      </c>
      <c r="H5560" t="inlineStr">
        <is>
          <t>Phones</t>
        </is>
      </c>
      <c r="I5560" t="inlineStr">
        <is>
          <t>Geemarc AmpliPOWER60</t>
        </is>
      </c>
      <c r="J5560" s="8" t="n">
        <v>7</v>
      </c>
      <c r="K5560" s="10" t="n">
        <v>0.2</v>
      </c>
      <c r="L5560" s="11" t="n">
        <v>519.6799999999999</v>
      </c>
      <c r="M5560" s="11">
        <f>L5560-N5560</f>
        <v>461.21599999999995</v>
      </c>
      <c r="N5560" s="11" t="n">
        <v>58.464</v>
      </c>
      <c r="O5560">
        <f>IF(L5560=0,"—",N5560/L5560)</f>
        <v>0.1125</v>
      </c>
      <c r="P5560" t="inlineStr">
        <is>
          <t>South</t>
        </is>
      </c>
      <c r="Q5560" t="inlineStr">
        <is>
          <t>Corporate</t>
        </is>
      </c>
    </row>
    <row r="5561">
      <c r="A5561" s="8" t="n">
        <v>251</v>
      </c>
      <c r="B5561" t="inlineStr">
        <is>
          <t>CA-2016-145625</t>
        </is>
      </c>
      <c r="C5561" s="9" t="n">
        <v>42624</v>
      </c>
      <c r="D5561" s="8" t="n">
        <v>2016</v>
      </c>
      <c r="E5561" s="8" t="n">
        <v>9</v>
      </c>
      <c r="F5561" t="inlineStr">
        <is>
          <t>2016-09</t>
        </is>
      </c>
      <c r="G5561" t="inlineStr">
        <is>
          <t>Office Supplies</t>
        </is>
      </c>
      <c r="H5561" t="inlineStr">
        <is>
          <t>Paper</t>
        </is>
      </c>
      <c r="I5561" t="inlineStr">
        <is>
          <t>Wirebound Message Books, Two 4 1/4" x 5" Forms per Page</t>
        </is>
      </c>
      <c r="J5561" s="8" t="n">
        <v>1</v>
      </c>
      <c r="K5561" s="10" t="n">
        <v>0</v>
      </c>
      <c r="L5561" s="11" t="n">
        <v>7.61</v>
      </c>
      <c r="M5561" s="11">
        <f>L5561-N5561</f>
        <v>4.0333000000000006</v>
      </c>
      <c r="N5561" s="11" t="n">
        <v>3.5767</v>
      </c>
      <c r="O5561">
        <f>IF(L5561=0,"—",N5561/L5561)</f>
        <v>0.47000000000000003</v>
      </c>
      <c r="P5561" t="inlineStr">
        <is>
          <t>West</t>
        </is>
      </c>
      <c r="Q5561" t="inlineStr">
        <is>
          <t>Consumer</t>
        </is>
      </c>
    </row>
    <row r="5562">
      <c r="A5562" s="8" t="n">
        <v>4640</v>
      </c>
      <c r="B5562" t="inlineStr">
        <is>
          <t>CA-2016-102162</t>
        </is>
      </c>
      <c r="C5562" s="9" t="n">
        <v>42624</v>
      </c>
      <c r="D5562" s="8" t="n">
        <v>2016</v>
      </c>
      <c r="E5562" s="8" t="n">
        <v>9</v>
      </c>
      <c r="F5562" t="inlineStr">
        <is>
          <t>2016-09</t>
        </is>
      </c>
      <c r="G5562" t="inlineStr">
        <is>
          <t>Technology</t>
        </is>
      </c>
      <c r="H5562" t="inlineStr">
        <is>
          <t>Copiers</t>
        </is>
      </c>
      <c r="I5562" t="inlineStr">
        <is>
          <t>Canon PC-428 Personal Copier</t>
        </is>
      </c>
      <c r="J5562" s="8" t="n">
        <v>8</v>
      </c>
      <c r="K5562" s="10" t="n">
        <v>0</v>
      </c>
      <c r="L5562" s="11" t="n">
        <v>1599.92</v>
      </c>
      <c r="M5562" s="11">
        <f>L5562-N5562</f>
        <v>847.9576000000001</v>
      </c>
      <c r="N5562" s="11" t="n">
        <v>751.9624</v>
      </c>
      <c r="O5562">
        <f>IF(L5562=0,"—",N5562/L5562)</f>
        <v>0.47</v>
      </c>
      <c r="P5562" t="inlineStr">
        <is>
          <t>South</t>
        </is>
      </c>
      <c r="Q5562" t="inlineStr">
        <is>
          <t>Consumer</t>
        </is>
      </c>
    </row>
    <row r="5563">
      <c r="A5563" s="8" t="n">
        <v>5241</v>
      </c>
      <c r="B5563" t="inlineStr">
        <is>
          <t>CA-2016-116561</t>
        </is>
      </c>
      <c r="C5563" s="9" t="n">
        <v>42624</v>
      </c>
      <c r="D5563" s="8" t="n">
        <v>2016</v>
      </c>
      <c r="E5563" s="8" t="n">
        <v>9</v>
      </c>
      <c r="F5563" t="inlineStr">
        <is>
          <t>2016-09</t>
        </is>
      </c>
      <c r="G5563" t="inlineStr">
        <is>
          <t>Office Supplies</t>
        </is>
      </c>
      <c r="H5563" t="inlineStr">
        <is>
          <t>Binders</t>
        </is>
      </c>
      <c r="I5563" t="inlineStr">
        <is>
          <t>GBC Standard Therm-A-Bind Covers</t>
        </is>
      </c>
      <c r="J5563" s="8" t="n">
        <v>2</v>
      </c>
      <c r="K5563" s="10" t="n">
        <v>0.2</v>
      </c>
      <c r="L5563" s="11" t="n">
        <v>39.872</v>
      </c>
      <c r="M5563" s="11">
        <f>L5563-N5563</f>
        <v>26.913600000000002</v>
      </c>
      <c r="N5563" s="11" t="n">
        <v>12.9584</v>
      </c>
      <c r="O5563">
        <f>IF(L5563=0,"—",N5563/L5563)</f>
        <v>0.32499999999999996</v>
      </c>
      <c r="P5563" t="inlineStr">
        <is>
          <t>West</t>
        </is>
      </c>
      <c r="Q5563" t="inlineStr">
        <is>
          <t>Consumer</t>
        </is>
      </c>
    </row>
    <row r="5564">
      <c r="A5564" s="8" t="n">
        <v>252</v>
      </c>
      <c r="B5564" t="inlineStr">
        <is>
          <t>CA-2016-145625</t>
        </is>
      </c>
      <c r="C5564" s="9" t="n">
        <v>42624</v>
      </c>
      <c r="D5564" s="8" t="n">
        <v>2016</v>
      </c>
      <c r="E5564" s="8" t="n">
        <v>9</v>
      </c>
      <c r="F5564" t="inlineStr">
        <is>
          <t>2016-09</t>
        </is>
      </c>
      <c r="G5564" t="inlineStr">
        <is>
          <t>Technology</t>
        </is>
      </c>
      <c r="H5564" t="inlineStr">
        <is>
          <t>Accessories</t>
        </is>
      </c>
      <c r="I5564" t="inlineStr">
        <is>
          <t>Logitech P710e Mobile Speakerphone</t>
        </is>
      </c>
      <c r="J5564" s="8" t="n">
        <v>13</v>
      </c>
      <c r="K5564" s="10" t="n">
        <v>0</v>
      </c>
      <c r="L5564" s="11" t="n">
        <v>3347.37</v>
      </c>
      <c r="M5564" s="11">
        <f>L5564-N5564</f>
        <v>2711.3696999999997</v>
      </c>
      <c r="N5564" s="11" t="n">
        <v>636.0003</v>
      </c>
      <c r="O5564">
        <f>IF(L5564=0,"—",N5564/L5564)</f>
        <v>0.19000000000000003</v>
      </c>
      <c r="P5564" t="inlineStr">
        <is>
          <t>West</t>
        </is>
      </c>
      <c r="Q5564" t="inlineStr">
        <is>
          <t>Consumer</t>
        </is>
      </c>
    </row>
    <row r="5565">
      <c r="A5565" s="8" t="n">
        <v>3594</v>
      </c>
      <c r="B5565" t="inlineStr">
        <is>
          <t>CA-2016-164154</t>
        </is>
      </c>
      <c r="C5565" s="9" t="n">
        <v>42624</v>
      </c>
      <c r="D5565" s="8" t="n">
        <v>2016</v>
      </c>
      <c r="E5565" s="8" t="n">
        <v>9</v>
      </c>
      <c r="F5565" t="inlineStr">
        <is>
          <t>2016-09</t>
        </is>
      </c>
      <c r="G5565" t="inlineStr">
        <is>
          <t>Office Supplies</t>
        </is>
      </c>
      <c r="H5565" t="inlineStr">
        <is>
          <t>Binders</t>
        </is>
      </c>
      <c r="I5565" t="inlineStr">
        <is>
          <t>GBC Standard Therm-A-Bind Covers</t>
        </is>
      </c>
      <c r="J5565" s="8" t="n">
        <v>3</v>
      </c>
      <c r="K5565" s="10" t="n">
        <v>0.7</v>
      </c>
      <c r="L5565" s="11" t="n">
        <v>22.428</v>
      </c>
      <c r="M5565" s="11">
        <f>L5565-N5565</f>
        <v>40.370400000000004</v>
      </c>
      <c r="N5565" s="11" t="n">
        <v>-17.9424</v>
      </c>
      <c r="O5565">
        <f>IF(L5565=0,"—",N5565/L5565)</f>
        <v>-0.7999999999999999</v>
      </c>
      <c r="P5565" t="inlineStr">
        <is>
          <t>East</t>
        </is>
      </c>
      <c r="Q5565" t="inlineStr">
        <is>
          <t>Home Office</t>
        </is>
      </c>
    </row>
    <row r="5566">
      <c r="A5566" s="8" t="n">
        <v>3595</v>
      </c>
      <c r="B5566" t="inlineStr">
        <is>
          <t>CA-2016-164154</t>
        </is>
      </c>
      <c r="C5566" s="9" t="n">
        <v>42624</v>
      </c>
      <c r="D5566" s="8" t="n">
        <v>2016</v>
      </c>
      <c r="E5566" s="8" t="n">
        <v>9</v>
      </c>
      <c r="F5566" t="inlineStr">
        <is>
          <t>2016-09</t>
        </is>
      </c>
      <c r="G5566" t="inlineStr">
        <is>
          <t>Office Supplies</t>
        </is>
      </c>
      <c r="H5566" t="inlineStr">
        <is>
          <t>Storage</t>
        </is>
      </c>
      <c r="I5566" t="inlineStr">
        <is>
          <t>Staple magnet</t>
        </is>
      </c>
      <c r="J5566" s="8" t="n">
        <v>5</v>
      </c>
      <c r="K5566" s="10" t="n">
        <v>0.2</v>
      </c>
      <c r="L5566" s="11" t="n">
        <v>37.52</v>
      </c>
      <c r="M5566" s="11">
        <f>L5566-N5566</f>
        <v>33.768</v>
      </c>
      <c r="N5566" s="11" t="n">
        <v>3.752</v>
      </c>
      <c r="O5566">
        <f>IF(L5566=0,"—",N5566/L5566)</f>
        <v>0.09999999999999999</v>
      </c>
      <c r="P5566" t="inlineStr">
        <is>
          <t>East</t>
        </is>
      </c>
      <c r="Q5566" t="inlineStr">
        <is>
          <t>Home Office</t>
        </is>
      </c>
    </row>
    <row r="5567">
      <c r="A5567" s="8" t="n">
        <v>9973</v>
      </c>
      <c r="B5567" t="inlineStr">
        <is>
          <t>CA-2016-130225</t>
        </is>
      </c>
      <c r="C5567" s="9" t="n">
        <v>42624</v>
      </c>
      <c r="D5567" s="8" t="n">
        <v>2016</v>
      </c>
      <c r="E5567" s="8" t="n">
        <v>9</v>
      </c>
      <c r="F5567" t="inlineStr">
        <is>
          <t>2016-09</t>
        </is>
      </c>
      <c r="G5567" t="inlineStr">
        <is>
          <t>Office Supplies</t>
        </is>
      </c>
      <c r="H5567" t="inlineStr">
        <is>
          <t>Envelopes</t>
        </is>
      </c>
      <c r="I5567" t="inlineStr">
        <is>
          <t>Cameo Buff Policy Envelopes</t>
        </is>
      </c>
      <c r="J5567" s="8" t="n">
        <v>2</v>
      </c>
      <c r="K5567" s="10" t="n">
        <v>0.2</v>
      </c>
      <c r="L5567" s="11" t="n">
        <v>99.568</v>
      </c>
      <c r="M5567" s="11">
        <f>L5567-N5567</f>
        <v>65.96379999999999</v>
      </c>
      <c r="N5567" s="11" t="n">
        <v>33.6042</v>
      </c>
      <c r="O5567">
        <f>IF(L5567=0,"—",N5567/L5567)</f>
        <v>0.3375</v>
      </c>
      <c r="P5567" t="inlineStr">
        <is>
          <t>Central</t>
        </is>
      </c>
      <c r="Q5567" t="inlineStr">
        <is>
          <t>Consumer</t>
        </is>
      </c>
    </row>
    <row r="5568">
      <c r="A5568" s="8" t="n">
        <v>6109</v>
      </c>
      <c r="B5568" t="inlineStr">
        <is>
          <t>CA-2016-150007</t>
        </is>
      </c>
      <c r="C5568" s="9" t="n">
        <v>42624</v>
      </c>
      <c r="D5568" s="8" t="n">
        <v>2016</v>
      </c>
      <c r="E5568" s="8" t="n">
        <v>9</v>
      </c>
      <c r="F5568" t="inlineStr">
        <is>
          <t>2016-09</t>
        </is>
      </c>
      <c r="G5568" t="inlineStr">
        <is>
          <t>Office Supplies</t>
        </is>
      </c>
      <c r="H5568" t="inlineStr">
        <is>
          <t>Labels</t>
        </is>
      </c>
      <c r="I5568" t="inlineStr">
        <is>
          <t>Smead Alpha-Z Color-Coded Name Labels First Letter Starter Set</t>
        </is>
      </c>
      <c r="J5568" s="8" t="n">
        <v>2</v>
      </c>
      <c r="K5568" s="10" t="n">
        <v>0.2</v>
      </c>
      <c r="L5568" s="11" t="n">
        <v>6</v>
      </c>
      <c r="M5568" s="11">
        <f>L5568-N5568</f>
        <v>3.9</v>
      </c>
      <c r="N5568" s="11" t="n">
        <v>2.1</v>
      </c>
      <c r="O5568">
        <f>IF(L5568=0,"—",N5568/L5568)</f>
        <v>0.35000000000000003</v>
      </c>
      <c r="P5568" t="inlineStr">
        <is>
          <t>Central</t>
        </is>
      </c>
      <c r="Q5568" t="inlineStr">
        <is>
          <t>Consumer</t>
        </is>
      </c>
    </row>
    <row r="5569">
      <c r="A5569" s="8" t="n">
        <v>6110</v>
      </c>
      <c r="B5569" t="inlineStr">
        <is>
          <t>CA-2016-150007</t>
        </is>
      </c>
      <c r="C5569" s="9" t="n">
        <v>42624</v>
      </c>
      <c r="D5569" s="8" t="n">
        <v>2016</v>
      </c>
      <c r="E5569" s="8" t="n">
        <v>9</v>
      </c>
      <c r="F5569" t="inlineStr">
        <is>
          <t>2016-09</t>
        </is>
      </c>
      <c r="G5569" t="inlineStr">
        <is>
          <t>Office Supplies</t>
        </is>
      </c>
      <c r="H5569" t="inlineStr">
        <is>
          <t>Binders</t>
        </is>
      </c>
      <c r="I5569" t="inlineStr">
        <is>
          <t>Insertable Tab Indexes For Data Binders</t>
        </is>
      </c>
      <c r="J5569" s="8" t="n">
        <v>3</v>
      </c>
      <c r="K5569" s="10" t="n">
        <v>0.8</v>
      </c>
      <c r="L5569" s="11" t="n">
        <v>1.908</v>
      </c>
      <c r="M5569" s="11">
        <f>L5569-N5569</f>
        <v>5.1516</v>
      </c>
      <c r="N5569" s="11" t="n">
        <v>-3.2436</v>
      </c>
      <c r="O5569">
        <f>IF(L5569=0,"—",N5569/L5569)</f>
        <v>-1.7</v>
      </c>
      <c r="P5569" t="inlineStr">
        <is>
          <t>Central</t>
        </is>
      </c>
      <c r="Q5569" t="inlineStr">
        <is>
          <t>Consumer</t>
        </is>
      </c>
    </row>
    <row r="5570">
      <c r="A5570" s="8" t="n">
        <v>4641</v>
      </c>
      <c r="B5570" t="inlineStr">
        <is>
          <t>CA-2016-102162</t>
        </is>
      </c>
      <c r="C5570" s="9" t="n">
        <v>42624</v>
      </c>
      <c r="D5570" s="8" t="n">
        <v>2016</v>
      </c>
      <c r="E5570" s="8" t="n">
        <v>9</v>
      </c>
      <c r="F5570" t="inlineStr">
        <is>
          <t>2016-09</t>
        </is>
      </c>
      <c r="G5570" t="inlineStr">
        <is>
          <t>Office Supplies</t>
        </is>
      </c>
      <c r="H5570" t="inlineStr">
        <is>
          <t>Envelopes</t>
        </is>
      </c>
      <c r="I5570" t="inlineStr">
        <is>
          <t>#10 Self-Seal White Envelopes</t>
        </is>
      </c>
      <c r="J5570" s="8" t="n">
        <v>1</v>
      </c>
      <c r="K5570" s="10" t="n">
        <v>0</v>
      </c>
      <c r="L5570" s="11" t="n">
        <v>11.09</v>
      </c>
      <c r="M5570" s="11">
        <f>L5570-N5570</f>
        <v>5.6559</v>
      </c>
      <c r="N5570" s="11" t="n">
        <v>5.4341</v>
      </c>
      <c r="O5570">
        <f>IF(L5570=0,"—",N5570/L5570)</f>
        <v>0.49</v>
      </c>
      <c r="P5570" t="inlineStr">
        <is>
          <t>South</t>
        </is>
      </c>
      <c r="Q5570" t="inlineStr">
        <is>
          <t>Consumer</t>
        </is>
      </c>
    </row>
    <row r="5571">
      <c r="A5571" s="8" t="n">
        <v>7210</v>
      </c>
      <c r="B5571" t="inlineStr">
        <is>
          <t>CA-2016-143476</t>
        </is>
      </c>
      <c r="C5571" s="9" t="n">
        <v>42624</v>
      </c>
      <c r="D5571" s="8" t="n">
        <v>2016</v>
      </c>
      <c r="E5571" s="8" t="n">
        <v>9</v>
      </c>
      <c r="F5571" t="inlineStr">
        <is>
          <t>2016-09</t>
        </is>
      </c>
      <c r="G5571" t="inlineStr">
        <is>
          <t>Office Supplies</t>
        </is>
      </c>
      <c r="H5571" t="inlineStr">
        <is>
          <t>Paper</t>
        </is>
      </c>
      <c r="I5571" t="inlineStr">
        <is>
          <t>Great White Multi-Use Recycled Paper (20Lb. and 84 Bright)</t>
        </is>
      </c>
      <c r="J5571" s="8" t="n">
        <v>2</v>
      </c>
      <c r="K5571" s="10" t="n">
        <v>0.2</v>
      </c>
      <c r="L5571" s="11" t="n">
        <v>9.568</v>
      </c>
      <c r="M5571" s="11">
        <f>L5571-N5571</f>
        <v>6.577999999999999</v>
      </c>
      <c r="N5571" s="11" t="n">
        <v>2.99</v>
      </c>
      <c r="O5571">
        <f>IF(L5571=0,"—",N5571/L5571)</f>
        <v>0.31250000000000006</v>
      </c>
      <c r="P5571" t="inlineStr">
        <is>
          <t>West</t>
        </is>
      </c>
      <c r="Q5571" t="inlineStr">
        <is>
          <t>Corporate</t>
        </is>
      </c>
    </row>
    <row r="5572">
      <c r="A5572" s="8" t="n">
        <v>5240</v>
      </c>
      <c r="B5572" t="inlineStr">
        <is>
          <t>CA-2016-116561</t>
        </is>
      </c>
      <c r="C5572" s="9" t="n">
        <v>42624</v>
      </c>
      <c r="D5572" s="8" t="n">
        <v>2016</v>
      </c>
      <c r="E5572" s="8" t="n">
        <v>9</v>
      </c>
      <c r="F5572" t="inlineStr">
        <is>
          <t>2016-09</t>
        </is>
      </c>
      <c r="G5572" t="inlineStr">
        <is>
          <t>Office Supplies</t>
        </is>
      </c>
      <c r="H5572" t="inlineStr">
        <is>
          <t>Storage</t>
        </is>
      </c>
      <c r="I5572" t="inlineStr">
        <is>
          <t>Stur-D-Stor Shelving, Vertical 5-Shelf: 72"H x 36"W x 18 1/2"D</t>
        </is>
      </c>
      <c r="J5572" s="8" t="n">
        <v>3</v>
      </c>
      <c r="K5572" s="10" t="n">
        <v>0</v>
      </c>
      <c r="L5572" s="11" t="n">
        <v>332.94</v>
      </c>
      <c r="M5572" s="11">
        <f>L5572-N5572</f>
        <v>326.2812</v>
      </c>
      <c r="N5572" s="11" t="n">
        <v>6.6588</v>
      </c>
      <c r="O5572">
        <f>IF(L5572=0,"—",N5572/L5572)</f>
        <v>0.02</v>
      </c>
      <c r="P5572" t="inlineStr">
        <is>
          <t>West</t>
        </is>
      </c>
      <c r="Q5572" t="inlineStr">
        <is>
          <t>Consumer</t>
        </is>
      </c>
    </row>
    <row r="5573">
      <c r="A5573" s="8" t="n">
        <v>613</v>
      </c>
      <c r="B5573" t="inlineStr">
        <is>
          <t>CA-2016-121223</t>
        </is>
      </c>
      <c r="C5573" s="9" t="n">
        <v>42624</v>
      </c>
      <c r="D5573" s="8" t="n">
        <v>2016</v>
      </c>
      <c r="E5573" s="8" t="n">
        <v>9</v>
      </c>
      <c r="F5573" t="inlineStr">
        <is>
          <t>2016-09</t>
        </is>
      </c>
      <c r="G5573" t="inlineStr">
        <is>
          <t>Office Supplies</t>
        </is>
      </c>
      <c r="H5573" t="inlineStr">
        <is>
          <t>Paper</t>
        </is>
      </c>
      <c r="I5573" t="inlineStr">
        <is>
          <t>Xerox 1972</t>
        </is>
      </c>
      <c r="J5573" s="8" t="n">
        <v>2</v>
      </c>
      <c r="K5573" s="10" t="n">
        <v>0.2</v>
      </c>
      <c r="L5573" s="11" t="n">
        <v>8.448</v>
      </c>
      <c r="M5573" s="11">
        <f>L5573-N5573</f>
        <v>5.808</v>
      </c>
      <c r="N5573" s="11" t="n">
        <v>2.64</v>
      </c>
      <c r="O5573">
        <f>IF(L5573=0,"—",N5573/L5573)</f>
        <v>0.3125</v>
      </c>
      <c r="P5573" t="inlineStr">
        <is>
          <t>East</t>
        </is>
      </c>
      <c r="Q5573" t="inlineStr">
        <is>
          <t>Corporate</t>
        </is>
      </c>
    </row>
    <row r="5574">
      <c r="A5574" s="8" t="n">
        <v>614</v>
      </c>
      <c r="B5574" t="inlineStr">
        <is>
          <t>CA-2016-121223</t>
        </is>
      </c>
      <c r="C5574" s="9" t="n">
        <v>42624</v>
      </c>
      <c r="D5574" s="8" t="n">
        <v>2016</v>
      </c>
      <c r="E5574" s="8" t="n">
        <v>9</v>
      </c>
      <c r="F5574" t="inlineStr">
        <is>
          <t>2016-09</t>
        </is>
      </c>
      <c r="G5574" t="inlineStr">
        <is>
          <t>Technology</t>
        </is>
      </c>
      <c r="H5574" t="inlineStr">
        <is>
          <t>Phones</t>
        </is>
      </c>
      <c r="I5574" t="inlineStr">
        <is>
          <t>Cisco 8x8 Inc. 6753i IP Business Phone System</t>
        </is>
      </c>
      <c r="J5574" s="8" t="n">
        <v>9</v>
      </c>
      <c r="K5574" s="10" t="n">
        <v>0.4</v>
      </c>
      <c r="L5574" s="11" t="n">
        <v>728.946</v>
      </c>
      <c r="M5574" s="11">
        <f>L5574-N5574</f>
        <v>886.8843</v>
      </c>
      <c r="N5574" s="11" t="n">
        <v>-157.9383</v>
      </c>
      <c r="O5574">
        <f>IF(L5574=0,"—",N5574/L5574)</f>
        <v>-0.21666666666666665</v>
      </c>
      <c r="P5574" t="inlineStr">
        <is>
          <t>East</t>
        </is>
      </c>
      <c r="Q5574" t="inlineStr">
        <is>
          <t>Corporate</t>
        </is>
      </c>
    </row>
    <row r="5575">
      <c r="A5575" s="8" t="n">
        <v>7209</v>
      </c>
      <c r="B5575" t="inlineStr">
        <is>
          <t>CA-2016-143476</t>
        </is>
      </c>
      <c r="C5575" s="9" t="n">
        <v>42624</v>
      </c>
      <c r="D5575" s="8" t="n">
        <v>2016</v>
      </c>
      <c r="E5575" s="8" t="n">
        <v>9</v>
      </c>
      <c r="F5575" t="inlineStr">
        <is>
          <t>2016-09</t>
        </is>
      </c>
      <c r="G5575" t="inlineStr">
        <is>
          <t>Office Supplies</t>
        </is>
      </c>
      <c r="H5575" t="inlineStr">
        <is>
          <t>Paper</t>
        </is>
      </c>
      <c r="I5575" t="inlineStr">
        <is>
          <t>Xerox 1976</t>
        </is>
      </c>
      <c r="J5575" s="8" t="n">
        <v>4</v>
      </c>
      <c r="K5575" s="10" t="n">
        <v>0.2</v>
      </c>
      <c r="L5575" s="11" t="n">
        <v>20.736</v>
      </c>
      <c r="M5575" s="11">
        <f>L5575-N5575</f>
        <v>13.4784</v>
      </c>
      <c r="N5575" s="11" t="n">
        <v>7.2576</v>
      </c>
      <c r="O5575">
        <f>IF(L5575=0,"—",N5575/L5575)</f>
        <v>0.35</v>
      </c>
      <c r="P5575" t="inlineStr">
        <is>
          <t>West</t>
        </is>
      </c>
      <c r="Q5575" t="inlineStr">
        <is>
          <t>Corporate</t>
        </is>
      </c>
    </row>
    <row r="5576">
      <c r="A5576" s="8" t="n">
        <v>7208</v>
      </c>
      <c r="B5576" t="inlineStr">
        <is>
          <t>CA-2016-143476</t>
        </is>
      </c>
      <c r="C5576" s="9" t="n">
        <v>42624</v>
      </c>
      <c r="D5576" s="8" t="n">
        <v>2016</v>
      </c>
      <c r="E5576" s="8" t="n">
        <v>9</v>
      </c>
      <c r="F5576" t="inlineStr">
        <is>
          <t>2016-09</t>
        </is>
      </c>
      <c r="G5576" t="inlineStr">
        <is>
          <t>Office Supplies</t>
        </is>
      </c>
      <c r="H5576" t="inlineStr">
        <is>
          <t>Art</t>
        </is>
      </c>
      <c r="I5576" t="inlineStr">
        <is>
          <t>Crayola Anti Dust Chalk, 12/Pack</t>
        </is>
      </c>
      <c r="J5576" s="8" t="n">
        <v>2</v>
      </c>
      <c r="K5576" s="10" t="n">
        <v>0.2</v>
      </c>
      <c r="L5576" s="11" t="n">
        <v>2.912</v>
      </c>
      <c r="M5576" s="11">
        <f>L5576-N5576</f>
        <v>2.002</v>
      </c>
      <c r="N5576" s="11" t="n">
        <v>0.91</v>
      </c>
      <c r="O5576">
        <f>IF(L5576=0,"—",N5576/L5576)</f>
        <v>0.3125</v>
      </c>
      <c r="P5576" t="inlineStr">
        <is>
          <t>West</t>
        </is>
      </c>
      <c r="Q5576" t="inlineStr">
        <is>
          <t>Corporate</t>
        </is>
      </c>
    </row>
    <row r="5577">
      <c r="A5577" s="8" t="n">
        <v>5414</v>
      </c>
      <c r="B5577" t="inlineStr">
        <is>
          <t>CA-2016-153157</t>
        </is>
      </c>
      <c r="C5577" s="9" t="n">
        <v>42624</v>
      </c>
      <c r="D5577" s="8" t="n">
        <v>2016</v>
      </c>
      <c r="E5577" s="8" t="n">
        <v>9</v>
      </c>
      <c r="F5577" t="inlineStr">
        <is>
          <t>2016-09</t>
        </is>
      </c>
      <c r="G5577" t="inlineStr">
        <is>
          <t>Technology</t>
        </is>
      </c>
      <c r="H5577" t="inlineStr">
        <is>
          <t>Phones</t>
        </is>
      </c>
      <c r="I5577" t="inlineStr">
        <is>
          <t>Plantronics Encore H101 Dual Earpieces Headset</t>
        </is>
      </c>
      <c r="J5577" s="8" t="n">
        <v>5</v>
      </c>
      <c r="K5577" s="10" t="n">
        <v>0</v>
      </c>
      <c r="L5577" s="11" t="n">
        <v>224.75</v>
      </c>
      <c r="M5577" s="11">
        <f>L5577-N5577</f>
        <v>161.82</v>
      </c>
      <c r="N5577" s="11" t="n">
        <v>62.93</v>
      </c>
      <c r="O5577">
        <f>IF(L5577=0,"—",N5577/L5577)</f>
        <v>0.27999999999999997</v>
      </c>
      <c r="P5577" t="inlineStr">
        <is>
          <t>Central</t>
        </is>
      </c>
      <c r="Q5577" t="inlineStr">
        <is>
          <t>Consumer</t>
        </is>
      </c>
    </row>
    <row r="5578">
      <c r="A5578" s="8" t="n">
        <v>8807</v>
      </c>
      <c r="B5578" t="inlineStr">
        <is>
          <t>CA-2016-113082</t>
        </is>
      </c>
      <c r="C5578" s="9" t="n">
        <v>42625</v>
      </c>
      <c r="D5578" s="8" t="n">
        <v>2016</v>
      </c>
      <c r="E5578" s="8" t="n">
        <v>9</v>
      </c>
      <c r="F5578" t="inlineStr">
        <is>
          <t>2016-09</t>
        </is>
      </c>
      <c r="G5578" t="inlineStr">
        <is>
          <t>Furniture</t>
        </is>
      </c>
      <c r="H5578" t="inlineStr">
        <is>
          <t>Furnishings</t>
        </is>
      </c>
      <c r="I5578" t="inlineStr">
        <is>
          <t>DAX Contemporary Wood Frame with Silver Metal Mat, Desktop, 11 x 14 Size</t>
        </is>
      </c>
      <c r="J5578" s="8" t="n">
        <v>2</v>
      </c>
      <c r="K5578" s="10" t="n">
        <v>0</v>
      </c>
      <c r="L5578" s="11" t="n">
        <v>40.48</v>
      </c>
      <c r="M5578" s="11">
        <f>L5578-N5578</f>
        <v>25.907199999999996</v>
      </c>
      <c r="N5578" s="11" t="n">
        <v>14.5728</v>
      </c>
      <c r="O5578">
        <f>IF(L5578=0,"—",N5578/L5578)</f>
        <v>0.36000000000000004</v>
      </c>
      <c r="P5578" t="inlineStr">
        <is>
          <t>East</t>
        </is>
      </c>
      <c r="Q5578" t="inlineStr">
        <is>
          <t>Corporate</t>
        </is>
      </c>
    </row>
    <row r="5579">
      <c r="A5579" s="8" t="n">
        <v>8771</v>
      </c>
      <c r="B5579" t="inlineStr">
        <is>
          <t>CA-2016-151148</t>
        </is>
      </c>
      <c r="C5579" s="9" t="n">
        <v>42625</v>
      </c>
      <c r="D5579" s="8" t="n">
        <v>2016</v>
      </c>
      <c r="E5579" s="8" t="n">
        <v>9</v>
      </c>
      <c r="F5579" t="inlineStr">
        <is>
          <t>2016-09</t>
        </is>
      </c>
      <c r="G5579" t="inlineStr">
        <is>
          <t>Furniture</t>
        </is>
      </c>
      <c r="H5579" t="inlineStr">
        <is>
          <t>Chairs</t>
        </is>
      </c>
      <c r="I5579" t="inlineStr">
        <is>
          <t>Global Stack Chair without Arms, Black</t>
        </is>
      </c>
      <c r="J5579" s="8" t="n">
        <v>4</v>
      </c>
      <c r="K5579" s="10" t="n">
        <v>0.2</v>
      </c>
      <c r="L5579" s="11" t="n">
        <v>83.136</v>
      </c>
      <c r="M5579" s="11">
        <f>L5579-N5579</f>
        <v>77.94</v>
      </c>
      <c r="N5579" s="11" t="n">
        <v>5.196</v>
      </c>
      <c r="O5579">
        <f>IF(L5579=0,"—",N5579/L5579)</f>
        <v>0.0625</v>
      </c>
      <c r="P5579" t="inlineStr">
        <is>
          <t>West</t>
        </is>
      </c>
      <c r="Q5579" t="inlineStr">
        <is>
          <t>Home Office</t>
        </is>
      </c>
    </row>
    <row r="5580">
      <c r="A5580" s="8" t="n">
        <v>8770</v>
      </c>
      <c r="B5580" t="inlineStr">
        <is>
          <t>CA-2016-151148</t>
        </is>
      </c>
      <c r="C5580" s="9" t="n">
        <v>42625</v>
      </c>
      <c r="D5580" s="8" t="n">
        <v>2016</v>
      </c>
      <c r="E5580" s="8" t="n">
        <v>9</v>
      </c>
      <c r="F5580" t="inlineStr">
        <is>
          <t>2016-09</t>
        </is>
      </c>
      <c r="G5580" t="inlineStr">
        <is>
          <t>Technology</t>
        </is>
      </c>
      <c r="H5580" t="inlineStr">
        <is>
          <t>Phones</t>
        </is>
      </c>
      <c r="I5580" t="inlineStr">
        <is>
          <t>Lunatik TT5L-002 Taktik Strike Impact Protection System for iPhone 5</t>
        </is>
      </c>
      <c r="J5580" s="8" t="n">
        <v>3</v>
      </c>
      <c r="K5580" s="10" t="n">
        <v>0.2</v>
      </c>
      <c r="L5580" s="11" t="n">
        <v>146.952</v>
      </c>
      <c r="M5580" s="11">
        <f>L5580-N5580</f>
        <v>137.76749999999998</v>
      </c>
      <c r="N5580" s="11" t="n">
        <v>9.1845</v>
      </c>
      <c r="O5580">
        <f>IF(L5580=0,"—",N5580/L5580)</f>
        <v>0.0625</v>
      </c>
      <c r="P5580" t="inlineStr">
        <is>
          <t>West</t>
        </is>
      </c>
      <c r="Q5580" t="inlineStr">
        <is>
          <t>Home Office</t>
        </is>
      </c>
    </row>
    <row r="5581">
      <c r="A5581" s="8" t="n">
        <v>313</v>
      </c>
      <c r="B5581" t="inlineStr">
        <is>
          <t>CA-2016-142902</t>
        </is>
      </c>
      <c r="C5581" s="9" t="n">
        <v>42625</v>
      </c>
      <c r="D5581" s="8" t="n">
        <v>2016</v>
      </c>
      <c r="E5581" s="8" t="n">
        <v>9</v>
      </c>
      <c r="F5581" t="inlineStr">
        <is>
          <t>2016-09</t>
        </is>
      </c>
      <c r="G5581" t="inlineStr">
        <is>
          <t>Office Supplies</t>
        </is>
      </c>
      <c r="H5581" t="inlineStr">
        <is>
          <t>Labels</t>
        </is>
      </c>
      <c r="I5581" t="inlineStr">
        <is>
          <t>Avery 509</t>
        </is>
      </c>
      <c r="J5581" s="8" t="n">
        <v>3</v>
      </c>
      <c r="K5581" s="10" t="n">
        <v>0.2</v>
      </c>
      <c r="L5581" s="11" t="n">
        <v>6.264</v>
      </c>
      <c r="M5581" s="11">
        <f>L5581-N5581</f>
        <v>4.2282</v>
      </c>
      <c r="N5581" s="11" t="n">
        <v>2.0358</v>
      </c>
      <c r="O5581">
        <f>IF(L5581=0,"—",N5581/L5581)</f>
        <v>0.325</v>
      </c>
      <c r="P5581" t="inlineStr">
        <is>
          <t>West</t>
        </is>
      </c>
      <c r="Q5581" t="inlineStr">
        <is>
          <t>Corporate</t>
        </is>
      </c>
    </row>
    <row r="5582">
      <c r="A5582" s="8" t="n">
        <v>7253</v>
      </c>
      <c r="B5582" t="inlineStr">
        <is>
          <t>CA-2016-152457</t>
        </is>
      </c>
      <c r="C5582" s="9" t="n">
        <v>42625</v>
      </c>
      <c r="D5582" s="8" t="n">
        <v>2016</v>
      </c>
      <c r="E5582" s="8" t="n">
        <v>9</v>
      </c>
      <c r="F5582" t="inlineStr">
        <is>
          <t>2016-09</t>
        </is>
      </c>
      <c r="G5582" t="inlineStr">
        <is>
          <t>Office Supplies</t>
        </is>
      </c>
      <c r="H5582" t="inlineStr">
        <is>
          <t>Paper</t>
        </is>
      </c>
      <c r="I5582" t="inlineStr">
        <is>
          <t>Xerox 1991</t>
        </is>
      </c>
      <c r="J5582" s="8" t="n">
        <v>3</v>
      </c>
      <c r="K5582" s="10" t="n">
        <v>0</v>
      </c>
      <c r="L5582" s="11" t="n">
        <v>68.52</v>
      </c>
      <c r="M5582" s="11">
        <f>L5582-N5582</f>
        <v>37.0008</v>
      </c>
      <c r="N5582" s="11" t="n">
        <v>31.5192</v>
      </c>
      <c r="O5582">
        <f>IF(L5582=0,"—",N5582/L5582)</f>
        <v>0.46</v>
      </c>
      <c r="P5582" t="inlineStr">
        <is>
          <t>Central</t>
        </is>
      </c>
      <c r="Q5582" t="inlineStr">
        <is>
          <t>Corporate</t>
        </is>
      </c>
    </row>
    <row r="5583">
      <c r="A5583" s="8" t="n">
        <v>312</v>
      </c>
      <c r="B5583" t="inlineStr">
        <is>
          <t>CA-2016-142902</t>
        </is>
      </c>
      <c r="C5583" s="9" t="n">
        <v>42625</v>
      </c>
      <c r="D5583" s="8" t="n">
        <v>2016</v>
      </c>
      <c r="E5583" s="8" t="n">
        <v>9</v>
      </c>
      <c r="F5583" t="inlineStr">
        <is>
          <t>2016-09</t>
        </is>
      </c>
      <c r="G5583" t="inlineStr">
        <is>
          <t>Furniture</t>
        </is>
      </c>
      <c r="H5583" t="inlineStr">
        <is>
          <t>Furnishings</t>
        </is>
      </c>
      <c r="I5583" t="inlineStr">
        <is>
          <t>Eldon Expressions Desk Accessory, Wood Photo Frame, Mahogany</t>
        </is>
      </c>
      <c r="J5583" s="8" t="n">
        <v>1</v>
      </c>
      <c r="K5583" s="10" t="n">
        <v>0.2</v>
      </c>
      <c r="L5583" s="11" t="n">
        <v>15.232</v>
      </c>
      <c r="M5583" s="11">
        <f>L5583-N5583</f>
        <v>13.5184</v>
      </c>
      <c r="N5583" s="11" t="n">
        <v>1.7136</v>
      </c>
      <c r="O5583">
        <f>IF(L5583=0,"—",N5583/L5583)</f>
        <v>0.1125</v>
      </c>
      <c r="P5583" t="inlineStr">
        <is>
          <t>West</t>
        </is>
      </c>
      <c r="Q5583" t="inlineStr">
        <is>
          <t>Corporate</t>
        </is>
      </c>
    </row>
    <row r="5584">
      <c r="A5584" s="8" t="n">
        <v>311</v>
      </c>
      <c r="B5584" t="inlineStr">
        <is>
          <t>CA-2016-142902</t>
        </is>
      </c>
      <c r="C5584" s="9" t="n">
        <v>42625</v>
      </c>
      <c r="D5584" s="8" t="n">
        <v>2016</v>
      </c>
      <c r="E5584" s="8" t="n">
        <v>9</v>
      </c>
      <c r="F5584" t="inlineStr">
        <is>
          <t>2016-09</t>
        </is>
      </c>
      <c r="G5584" t="inlineStr">
        <is>
          <t>Furniture</t>
        </is>
      </c>
      <c r="H5584" t="inlineStr">
        <is>
          <t>Chairs</t>
        </is>
      </c>
      <c r="I5584" t="inlineStr">
        <is>
          <t>Hon 4070 Series Pagoda Armless Upholstered Stacking Chairs</t>
        </is>
      </c>
      <c r="J5584" s="8" t="n">
        <v>2</v>
      </c>
      <c r="K5584" s="10" t="n">
        <v>0.2</v>
      </c>
      <c r="L5584" s="11" t="n">
        <v>466.768</v>
      </c>
      <c r="M5584" s="11">
        <f>L5584-N5584</f>
        <v>414.2566</v>
      </c>
      <c r="N5584" s="11" t="n">
        <v>52.5114</v>
      </c>
      <c r="O5584">
        <f>IF(L5584=0,"—",N5584/L5584)</f>
        <v>0.11250000000000002</v>
      </c>
      <c r="P5584" t="inlineStr">
        <is>
          <t>West</t>
        </is>
      </c>
      <c r="Q5584" t="inlineStr">
        <is>
          <t>Corporate</t>
        </is>
      </c>
    </row>
    <row r="5585">
      <c r="A5585" s="8" t="n">
        <v>6842</v>
      </c>
      <c r="B5585" t="inlineStr">
        <is>
          <t>CA-2016-123946</t>
        </is>
      </c>
      <c r="C5585" s="9" t="n">
        <v>42625</v>
      </c>
      <c r="D5585" s="8" t="n">
        <v>2016</v>
      </c>
      <c r="E5585" s="8" t="n">
        <v>9</v>
      </c>
      <c r="F5585" t="inlineStr">
        <is>
          <t>2016-09</t>
        </is>
      </c>
      <c r="G5585" t="inlineStr">
        <is>
          <t>Technology</t>
        </is>
      </c>
      <c r="H5585" t="inlineStr">
        <is>
          <t>Accessories</t>
        </is>
      </c>
      <c r="I5585" t="inlineStr">
        <is>
          <t>Imation 30456 USB Flash Drive 8GB</t>
        </is>
      </c>
      <c r="J5585" s="8" t="n">
        <v>3</v>
      </c>
      <c r="K5585" s="10" t="n">
        <v>0</v>
      </c>
      <c r="L5585" s="11" t="n">
        <v>20.7</v>
      </c>
      <c r="M5585" s="11">
        <f>L5585-N5585</f>
        <v>19.044</v>
      </c>
      <c r="N5585" s="11" t="n">
        <v>1.656</v>
      </c>
      <c r="O5585">
        <f>IF(L5585=0,"—",N5585/L5585)</f>
        <v>0.08</v>
      </c>
      <c r="P5585" t="inlineStr">
        <is>
          <t>South</t>
        </is>
      </c>
      <c r="Q5585" t="inlineStr">
        <is>
          <t>Corporate</t>
        </is>
      </c>
    </row>
    <row r="5586">
      <c r="A5586" s="8" t="n">
        <v>310</v>
      </c>
      <c r="B5586" t="inlineStr">
        <is>
          <t>CA-2016-142902</t>
        </is>
      </c>
      <c r="C5586" s="9" t="n">
        <v>42625</v>
      </c>
      <c r="D5586" s="8" t="n">
        <v>2016</v>
      </c>
      <c r="E5586" s="8" t="n">
        <v>9</v>
      </c>
      <c r="F5586" t="inlineStr">
        <is>
          <t>2016-09</t>
        </is>
      </c>
      <c r="G5586" t="inlineStr">
        <is>
          <t>Furniture</t>
        </is>
      </c>
      <c r="H5586" t="inlineStr">
        <is>
          <t>Furnishings</t>
        </is>
      </c>
      <c r="I5586" t="inlineStr">
        <is>
          <t>C-Line Cubicle Keepers Polyproplyene Holder With Velcro Backings</t>
        </is>
      </c>
      <c r="J5586" s="8" t="n">
        <v>4</v>
      </c>
      <c r="K5586" s="10" t="n">
        <v>0.2</v>
      </c>
      <c r="L5586" s="11" t="n">
        <v>15.136</v>
      </c>
      <c r="M5586" s="11">
        <f>L5586-N5586</f>
        <v>11.5412</v>
      </c>
      <c r="N5586" s="11" t="n">
        <v>3.5948</v>
      </c>
      <c r="O5586">
        <f>IF(L5586=0,"—",N5586/L5586)</f>
        <v>0.23750000000000002</v>
      </c>
      <c r="P5586" t="inlineStr">
        <is>
          <t>West</t>
        </is>
      </c>
      <c r="Q5586" t="inlineStr">
        <is>
          <t>Corporate</t>
        </is>
      </c>
    </row>
    <row r="5587">
      <c r="A5587" s="8" t="n">
        <v>6725</v>
      </c>
      <c r="B5587" t="inlineStr">
        <is>
          <t>CA-2016-128811</t>
        </is>
      </c>
      <c r="C5587" s="9" t="n">
        <v>42625</v>
      </c>
      <c r="D5587" s="8" t="n">
        <v>2016</v>
      </c>
      <c r="E5587" s="8" t="n">
        <v>9</v>
      </c>
      <c r="F5587" t="inlineStr">
        <is>
          <t>2016-09</t>
        </is>
      </c>
      <c r="G5587" t="inlineStr">
        <is>
          <t>Office Supplies</t>
        </is>
      </c>
      <c r="H5587" t="inlineStr">
        <is>
          <t>Fasteners</t>
        </is>
      </c>
      <c r="I5587" t="inlineStr">
        <is>
          <t>OIC Bulk Pack Metal Binder Clips</t>
        </is>
      </c>
      <c r="J5587" s="8" t="n">
        <v>3</v>
      </c>
      <c r="K5587" s="10" t="n">
        <v>0</v>
      </c>
      <c r="L5587" s="11" t="n">
        <v>10.47</v>
      </c>
      <c r="M5587" s="11">
        <f>L5587-N5587</f>
        <v>5.6538</v>
      </c>
      <c r="N5587" s="11" t="n">
        <v>4.8162</v>
      </c>
      <c r="O5587">
        <f>IF(L5587=0,"—",N5587/L5587)</f>
        <v>0.46</v>
      </c>
      <c r="P5587" t="inlineStr">
        <is>
          <t>West</t>
        </is>
      </c>
      <c r="Q5587" t="inlineStr">
        <is>
          <t>Consumer</t>
        </is>
      </c>
    </row>
    <row r="5588">
      <c r="A5588" s="8" t="n">
        <v>6845</v>
      </c>
      <c r="B5588" t="inlineStr">
        <is>
          <t>CA-2016-123946</t>
        </is>
      </c>
      <c r="C5588" s="9" t="n">
        <v>42625</v>
      </c>
      <c r="D5588" s="8" t="n">
        <v>2016</v>
      </c>
      <c r="E5588" s="8" t="n">
        <v>9</v>
      </c>
      <c r="F5588" t="inlineStr">
        <is>
          <t>2016-09</t>
        </is>
      </c>
      <c r="G5588" t="inlineStr">
        <is>
          <t>Furniture</t>
        </is>
      </c>
      <c r="H5588" t="inlineStr">
        <is>
          <t>Chairs</t>
        </is>
      </c>
      <c r="I5588" t="inlineStr">
        <is>
          <t>Hon Olson Stacker Chairs</t>
        </is>
      </c>
      <c r="J5588" s="8" t="n">
        <v>4</v>
      </c>
      <c r="K5588" s="10" t="n">
        <v>0</v>
      </c>
      <c r="L5588" s="11" t="n">
        <v>1059.12</v>
      </c>
      <c r="M5588" s="11">
        <f>L5588-N5588</f>
        <v>751.9751999999999</v>
      </c>
      <c r="N5588" s="11" t="n">
        <v>307.1448</v>
      </c>
      <c r="O5588">
        <f>IF(L5588=0,"—",N5588/L5588)</f>
        <v>0.29</v>
      </c>
      <c r="P5588" t="inlineStr">
        <is>
          <t>South</t>
        </is>
      </c>
      <c r="Q5588" t="inlineStr">
        <is>
          <t>Corporate</t>
        </is>
      </c>
    </row>
    <row r="5589">
      <c r="A5589" s="8" t="n">
        <v>6843</v>
      </c>
      <c r="B5589" t="inlineStr">
        <is>
          <t>CA-2016-123946</t>
        </is>
      </c>
      <c r="C5589" s="9" t="n">
        <v>42625</v>
      </c>
      <c r="D5589" s="8" t="n">
        <v>2016</v>
      </c>
      <c r="E5589" s="8" t="n">
        <v>9</v>
      </c>
      <c r="F5589" t="inlineStr">
        <is>
          <t>2016-09</t>
        </is>
      </c>
      <c r="G5589" t="inlineStr">
        <is>
          <t>Office Supplies</t>
        </is>
      </c>
      <c r="H5589" t="inlineStr">
        <is>
          <t>Fasteners</t>
        </is>
      </c>
      <c r="I5589" t="inlineStr">
        <is>
          <t>Staples</t>
        </is>
      </c>
      <c r="J5589" s="8" t="n">
        <v>3</v>
      </c>
      <c r="K5589" s="10" t="n">
        <v>0</v>
      </c>
      <c r="L5589" s="11" t="n">
        <v>11.34</v>
      </c>
      <c r="M5589" s="11">
        <f>L5589-N5589</f>
        <v>6.1236</v>
      </c>
      <c r="N5589" s="11" t="n">
        <v>5.2164</v>
      </c>
      <c r="O5589">
        <f>IF(L5589=0,"—",N5589/L5589)</f>
        <v>0.46</v>
      </c>
      <c r="P5589" t="inlineStr">
        <is>
          <t>South</t>
        </is>
      </c>
      <c r="Q5589" t="inlineStr">
        <is>
          <t>Corporate</t>
        </is>
      </c>
    </row>
    <row r="5590">
      <c r="A5590" s="8" t="n">
        <v>6844</v>
      </c>
      <c r="B5590" t="inlineStr">
        <is>
          <t>CA-2016-123946</t>
        </is>
      </c>
      <c r="C5590" s="9" t="n">
        <v>42625</v>
      </c>
      <c r="D5590" s="8" t="n">
        <v>2016</v>
      </c>
      <c r="E5590" s="8" t="n">
        <v>9</v>
      </c>
      <c r="F5590" t="inlineStr">
        <is>
          <t>2016-09</t>
        </is>
      </c>
      <c r="G5590" t="inlineStr">
        <is>
          <t>Office Supplies</t>
        </is>
      </c>
      <c r="H5590" t="inlineStr">
        <is>
          <t>Storage</t>
        </is>
      </c>
      <c r="I5590" t="inlineStr">
        <is>
          <t>Rogers Jumbo File, Granite</t>
        </is>
      </c>
      <c r="J5590" s="8" t="n">
        <v>5</v>
      </c>
      <c r="K5590" s="10" t="n">
        <v>0</v>
      </c>
      <c r="L5590" s="11" t="n">
        <v>67.90000000000001</v>
      </c>
      <c r="M5590" s="11">
        <f>L5590-N5590</f>
        <v>67.221</v>
      </c>
      <c r="N5590" s="11" t="n">
        <v>0.679</v>
      </c>
      <c r="O5590">
        <f>IF(L5590=0,"—",N5590/L5590)</f>
        <v>0.01</v>
      </c>
      <c r="P5590" t="inlineStr">
        <is>
          <t>South</t>
        </is>
      </c>
      <c r="Q5590" t="inlineStr">
        <is>
          <t>Corporate</t>
        </is>
      </c>
    </row>
    <row r="5591">
      <c r="A5591" s="8" t="n">
        <v>6726</v>
      </c>
      <c r="B5591" t="inlineStr">
        <is>
          <t>CA-2016-128811</t>
        </is>
      </c>
      <c r="C5591" s="9" t="n">
        <v>42625</v>
      </c>
      <c r="D5591" s="8" t="n">
        <v>2016</v>
      </c>
      <c r="E5591" s="8" t="n">
        <v>9</v>
      </c>
      <c r="F5591" t="inlineStr">
        <is>
          <t>2016-09</t>
        </is>
      </c>
      <c r="G5591" t="inlineStr">
        <is>
          <t>Office Supplies</t>
        </is>
      </c>
      <c r="H5591" t="inlineStr">
        <is>
          <t>Labels</t>
        </is>
      </c>
      <c r="I5591" t="inlineStr">
        <is>
          <t>Avery 487</t>
        </is>
      </c>
      <c r="J5591" s="8" t="n">
        <v>3</v>
      </c>
      <c r="K5591" s="10" t="n">
        <v>0</v>
      </c>
      <c r="L5591" s="11" t="n">
        <v>11.07</v>
      </c>
      <c r="M5591" s="11">
        <f>L5591-N5591</f>
        <v>5.867100000000001</v>
      </c>
      <c r="N5591" s="11" t="n">
        <v>5.2029</v>
      </c>
      <c r="O5591">
        <f>IF(L5591=0,"—",N5591/L5591)</f>
        <v>0.47</v>
      </c>
      <c r="P5591" t="inlineStr">
        <is>
          <t>West</t>
        </is>
      </c>
      <c r="Q5591" t="inlineStr">
        <is>
          <t>Consumer</t>
        </is>
      </c>
    </row>
    <row r="5592">
      <c r="A5592" s="8" t="n">
        <v>6727</v>
      </c>
      <c r="B5592" t="inlineStr">
        <is>
          <t>CA-2016-128811</t>
        </is>
      </c>
      <c r="C5592" s="9" t="n">
        <v>42625</v>
      </c>
      <c r="D5592" s="8" t="n">
        <v>2016</v>
      </c>
      <c r="E5592" s="8" t="n">
        <v>9</v>
      </c>
      <c r="F5592" t="inlineStr">
        <is>
          <t>2016-09</t>
        </is>
      </c>
      <c r="G5592" t="inlineStr">
        <is>
          <t>Office Supplies</t>
        </is>
      </c>
      <c r="H5592" t="inlineStr">
        <is>
          <t>Binders</t>
        </is>
      </c>
      <c r="I5592" t="inlineStr">
        <is>
          <t>GBC Instant Report Kit</t>
        </is>
      </c>
      <c r="J5592" s="8" t="n">
        <v>4</v>
      </c>
      <c r="K5592" s="10" t="n">
        <v>0.2</v>
      </c>
      <c r="L5592" s="11" t="n">
        <v>20.704</v>
      </c>
      <c r="M5592" s="11">
        <f>L5592-N5592</f>
        <v>12.940000000000001</v>
      </c>
      <c r="N5592" s="11" t="n">
        <v>7.764</v>
      </c>
      <c r="O5592">
        <f>IF(L5592=0,"—",N5592/L5592)</f>
        <v>0.375</v>
      </c>
      <c r="P5592" t="inlineStr">
        <is>
          <t>West</t>
        </is>
      </c>
      <c r="Q5592" t="inlineStr">
        <is>
          <t>Consumer</t>
        </is>
      </c>
    </row>
    <row r="5593">
      <c r="A5593" s="8" t="n">
        <v>7388</v>
      </c>
      <c r="B5593" t="inlineStr">
        <is>
          <t>CA-2016-105732</t>
        </is>
      </c>
      <c r="C5593" s="9" t="n">
        <v>42626</v>
      </c>
      <c r="D5593" s="8" t="n">
        <v>2016</v>
      </c>
      <c r="E5593" s="8" t="n">
        <v>9</v>
      </c>
      <c r="F5593" t="inlineStr">
        <is>
          <t>2016-09</t>
        </is>
      </c>
      <c r="G5593" t="inlineStr">
        <is>
          <t>Furniture</t>
        </is>
      </c>
      <c r="H5593" t="inlineStr">
        <is>
          <t>Furnishings</t>
        </is>
      </c>
      <c r="I5593" t="inlineStr">
        <is>
          <t>Electrix Architect's Clamp-On Swing Arm Lamp, Black</t>
        </is>
      </c>
      <c r="J5593" s="8" t="n">
        <v>14</v>
      </c>
      <c r="K5593" s="10" t="n">
        <v>0</v>
      </c>
      <c r="L5593" s="11" t="n">
        <v>1336.44</v>
      </c>
      <c r="M5593" s="11">
        <f>L5593-N5593</f>
        <v>948.8724</v>
      </c>
      <c r="N5593" s="11" t="n">
        <v>387.5676</v>
      </c>
      <c r="O5593">
        <f>IF(L5593=0,"—",N5593/L5593)</f>
        <v>0.29000000000000004</v>
      </c>
      <c r="P5593" t="inlineStr">
        <is>
          <t>Central</t>
        </is>
      </c>
      <c r="Q5593" t="inlineStr">
        <is>
          <t>Consumer</t>
        </is>
      </c>
    </row>
    <row r="5594">
      <c r="A5594" s="8" t="n">
        <v>7384</v>
      </c>
      <c r="B5594" t="inlineStr">
        <is>
          <t>CA-2016-105732</t>
        </is>
      </c>
      <c r="C5594" s="9" t="n">
        <v>42626</v>
      </c>
      <c r="D5594" s="8" t="n">
        <v>2016</v>
      </c>
      <c r="E5594" s="8" t="n">
        <v>9</v>
      </c>
      <c r="F5594" t="inlineStr">
        <is>
          <t>2016-09</t>
        </is>
      </c>
      <c r="G5594" t="inlineStr">
        <is>
          <t>Office Supplies</t>
        </is>
      </c>
      <c r="H5594" t="inlineStr">
        <is>
          <t>Paper</t>
        </is>
      </c>
      <c r="I5594" t="inlineStr">
        <is>
          <t>Things To Do Today Pad</t>
        </is>
      </c>
      <c r="J5594" s="8" t="n">
        <v>3</v>
      </c>
      <c r="K5594" s="10" t="n">
        <v>0</v>
      </c>
      <c r="L5594" s="11" t="n">
        <v>17.61</v>
      </c>
      <c r="M5594" s="11">
        <f>L5594-N5594</f>
        <v>9.1572</v>
      </c>
      <c r="N5594" s="11" t="n">
        <v>8.4528</v>
      </c>
      <c r="O5594">
        <f>IF(L5594=0,"—",N5594/L5594)</f>
        <v>0.48</v>
      </c>
      <c r="P5594" t="inlineStr">
        <is>
          <t>Central</t>
        </is>
      </c>
      <c r="Q5594" t="inlineStr">
        <is>
          <t>Consumer</t>
        </is>
      </c>
    </row>
    <row r="5595">
      <c r="A5595" s="8" t="n">
        <v>7383</v>
      </c>
      <c r="B5595" t="inlineStr">
        <is>
          <t>CA-2016-105732</t>
        </is>
      </c>
      <c r="C5595" s="9" t="n">
        <v>42626</v>
      </c>
      <c r="D5595" s="8" t="n">
        <v>2016</v>
      </c>
      <c r="E5595" s="8" t="n">
        <v>9</v>
      </c>
      <c r="F5595" t="inlineStr">
        <is>
          <t>2016-09</t>
        </is>
      </c>
      <c r="G5595" t="inlineStr">
        <is>
          <t>Office Supplies</t>
        </is>
      </c>
      <c r="H5595" t="inlineStr">
        <is>
          <t>Supplies</t>
        </is>
      </c>
      <c r="I5595" t="inlineStr">
        <is>
          <t>Elite 5" Scissors</t>
        </is>
      </c>
      <c r="J5595" s="8" t="n">
        <v>2</v>
      </c>
      <c r="K5595" s="10" t="n">
        <v>0</v>
      </c>
      <c r="L5595" s="11" t="n">
        <v>16.9</v>
      </c>
      <c r="M5595" s="11">
        <f>L5595-N5595</f>
        <v>11.829999999999998</v>
      </c>
      <c r="N5595" s="11" t="n">
        <v>5.07</v>
      </c>
      <c r="O5595">
        <f>IF(L5595=0,"—",N5595/L5595)</f>
        <v>0.30000000000000004</v>
      </c>
      <c r="P5595" t="inlineStr">
        <is>
          <t>Central</t>
        </is>
      </c>
      <c r="Q5595" t="inlineStr">
        <is>
          <t>Consumer</t>
        </is>
      </c>
    </row>
    <row r="5596">
      <c r="A5596" s="8" t="n">
        <v>7382</v>
      </c>
      <c r="B5596" t="inlineStr">
        <is>
          <t>CA-2016-105732</t>
        </is>
      </c>
      <c r="C5596" s="9" t="n">
        <v>42626</v>
      </c>
      <c r="D5596" s="8" t="n">
        <v>2016</v>
      </c>
      <c r="E5596" s="8" t="n">
        <v>9</v>
      </c>
      <c r="F5596" t="inlineStr">
        <is>
          <t>2016-09</t>
        </is>
      </c>
      <c r="G5596" t="inlineStr">
        <is>
          <t>Technology</t>
        </is>
      </c>
      <c r="H5596" t="inlineStr">
        <is>
          <t>Phones</t>
        </is>
      </c>
      <c r="I5596" t="inlineStr">
        <is>
          <t>BlueLounge Milo Smartphone Stand, White/Metallic</t>
        </is>
      </c>
      <c r="J5596" s="8" t="n">
        <v>5</v>
      </c>
      <c r="K5596" s="10" t="n">
        <v>0</v>
      </c>
      <c r="L5596" s="11" t="n">
        <v>149.95</v>
      </c>
      <c r="M5596" s="11">
        <f>L5596-N5596</f>
        <v>107.964</v>
      </c>
      <c r="N5596" s="11" t="n">
        <v>41.986</v>
      </c>
      <c r="O5596">
        <f>IF(L5596=0,"—",N5596/L5596)</f>
        <v>0.28</v>
      </c>
      <c r="P5596" t="inlineStr">
        <is>
          <t>Central</t>
        </is>
      </c>
      <c r="Q5596" t="inlineStr">
        <is>
          <t>Consumer</t>
        </is>
      </c>
    </row>
    <row r="5597">
      <c r="A5597" s="8" t="n">
        <v>7381</v>
      </c>
      <c r="B5597" t="inlineStr">
        <is>
          <t>CA-2016-105732</t>
        </is>
      </c>
      <c r="C5597" s="9" t="n">
        <v>42626</v>
      </c>
      <c r="D5597" s="8" t="n">
        <v>2016</v>
      </c>
      <c r="E5597" s="8" t="n">
        <v>9</v>
      </c>
      <c r="F5597" t="inlineStr">
        <is>
          <t>2016-09</t>
        </is>
      </c>
      <c r="G5597" t="inlineStr">
        <is>
          <t>Office Supplies</t>
        </is>
      </c>
      <c r="H5597" t="inlineStr">
        <is>
          <t>Labels</t>
        </is>
      </c>
      <c r="I5597" t="inlineStr">
        <is>
          <t>Avery 49</t>
        </is>
      </c>
      <c r="J5597" s="8" t="n">
        <v>5</v>
      </c>
      <c r="K5597" s="10" t="n">
        <v>0</v>
      </c>
      <c r="L5597" s="11" t="n">
        <v>14.4</v>
      </c>
      <c r="M5597" s="11">
        <f>L5597-N5597</f>
        <v>7.344</v>
      </c>
      <c r="N5597" s="11" t="n">
        <v>7.056</v>
      </c>
      <c r="O5597">
        <f>IF(L5597=0,"—",N5597/L5597)</f>
        <v>0.49</v>
      </c>
      <c r="P5597" t="inlineStr">
        <is>
          <t>Central</t>
        </is>
      </c>
      <c r="Q5597" t="inlineStr">
        <is>
          <t>Consumer</t>
        </is>
      </c>
    </row>
    <row r="5598">
      <c r="A5598" s="8" t="n">
        <v>7387</v>
      </c>
      <c r="B5598" t="inlineStr">
        <is>
          <t>CA-2016-105732</t>
        </is>
      </c>
      <c r="C5598" s="9" t="n">
        <v>42626</v>
      </c>
      <c r="D5598" s="8" t="n">
        <v>2016</v>
      </c>
      <c r="E5598" s="8" t="n">
        <v>9</v>
      </c>
      <c r="F5598" t="inlineStr">
        <is>
          <t>2016-09</t>
        </is>
      </c>
      <c r="G5598" t="inlineStr">
        <is>
          <t>Office Supplies</t>
        </is>
      </c>
      <c r="H5598" t="inlineStr">
        <is>
          <t>Storage</t>
        </is>
      </c>
      <c r="I5598" t="inlineStr">
        <is>
          <t>Fellowes Mobile File Cart, Black</t>
        </is>
      </c>
      <c r="J5598" s="8" t="n">
        <v>6</v>
      </c>
      <c r="K5598" s="10" t="n">
        <v>0</v>
      </c>
      <c r="L5598" s="11" t="n">
        <v>373.08</v>
      </c>
      <c r="M5598" s="11">
        <f>L5598-N5598</f>
        <v>272.34839999999997</v>
      </c>
      <c r="N5598" s="11" t="n">
        <v>100.7316</v>
      </c>
      <c r="O5598">
        <f>IF(L5598=0,"—",N5598/L5598)</f>
        <v>0.27</v>
      </c>
      <c r="P5598" t="inlineStr">
        <is>
          <t>Central</t>
        </is>
      </c>
      <c r="Q5598" t="inlineStr">
        <is>
          <t>Consumer</t>
        </is>
      </c>
    </row>
    <row r="5599">
      <c r="A5599" s="8" t="n">
        <v>7389</v>
      </c>
      <c r="B5599" t="inlineStr">
        <is>
          <t>CA-2016-105732</t>
        </is>
      </c>
      <c r="C5599" s="9" t="n">
        <v>42626</v>
      </c>
      <c r="D5599" s="8" t="n">
        <v>2016</v>
      </c>
      <c r="E5599" s="8" t="n">
        <v>9</v>
      </c>
      <c r="F5599" t="inlineStr">
        <is>
          <t>2016-09</t>
        </is>
      </c>
      <c r="G5599" t="inlineStr">
        <is>
          <t>Technology</t>
        </is>
      </c>
      <c r="H5599" t="inlineStr">
        <is>
          <t>Phones</t>
        </is>
      </c>
      <c r="I5599" t="inlineStr">
        <is>
          <t>Mediabridge Sport Armband iPhone 5s</t>
        </is>
      </c>
      <c r="J5599" s="8" t="n">
        <v>3</v>
      </c>
      <c r="K5599" s="10" t="n">
        <v>0</v>
      </c>
      <c r="L5599" s="11" t="n">
        <v>29.97</v>
      </c>
      <c r="M5599" s="11">
        <f>L5599-N5599</f>
        <v>29.670299999999997</v>
      </c>
      <c r="N5599" s="11" t="n">
        <v>0.2997</v>
      </c>
      <c r="O5599">
        <f>IF(L5599=0,"—",N5599/L5599)</f>
        <v>0.010000000000000002</v>
      </c>
      <c r="P5599" t="inlineStr">
        <is>
          <t>Central</t>
        </is>
      </c>
      <c r="Q5599" t="inlineStr">
        <is>
          <t>Consumer</t>
        </is>
      </c>
    </row>
    <row r="5600">
      <c r="A5600" s="8" t="n">
        <v>7380</v>
      </c>
      <c r="B5600" t="inlineStr">
        <is>
          <t>CA-2016-105732</t>
        </is>
      </c>
      <c r="C5600" s="9" t="n">
        <v>42626</v>
      </c>
      <c r="D5600" s="8" t="n">
        <v>2016</v>
      </c>
      <c r="E5600" s="8" t="n">
        <v>9</v>
      </c>
      <c r="F5600" t="inlineStr">
        <is>
          <t>2016-09</t>
        </is>
      </c>
      <c r="G5600" t="inlineStr">
        <is>
          <t>Office Supplies</t>
        </is>
      </c>
      <c r="H5600" t="inlineStr">
        <is>
          <t>Storage</t>
        </is>
      </c>
      <c r="I5600" t="inlineStr">
        <is>
          <t>Rogers Jumbo File, Granite</t>
        </is>
      </c>
      <c r="J5600" s="8" t="n">
        <v>3</v>
      </c>
      <c r="K5600" s="10" t="n">
        <v>0</v>
      </c>
      <c r="L5600" s="11" t="n">
        <v>40.74</v>
      </c>
      <c r="M5600" s="11">
        <f>L5600-N5600</f>
        <v>40.3326</v>
      </c>
      <c r="N5600" s="11" t="n">
        <v>0.4074</v>
      </c>
      <c r="O5600">
        <f>IF(L5600=0,"—",N5600/L5600)</f>
        <v>0.009999999999999998</v>
      </c>
      <c r="P5600" t="inlineStr">
        <is>
          <t>Central</t>
        </is>
      </c>
      <c r="Q5600" t="inlineStr">
        <is>
          <t>Consumer</t>
        </is>
      </c>
    </row>
    <row r="5601">
      <c r="A5601" s="8" t="n">
        <v>7385</v>
      </c>
      <c r="B5601" t="inlineStr">
        <is>
          <t>CA-2016-105732</t>
        </is>
      </c>
      <c r="C5601" s="9" t="n">
        <v>42626</v>
      </c>
      <c r="D5601" s="8" t="n">
        <v>2016</v>
      </c>
      <c r="E5601" s="8" t="n">
        <v>9</v>
      </c>
      <c r="F5601" t="inlineStr">
        <is>
          <t>2016-09</t>
        </is>
      </c>
      <c r="G5601" t="inlineStr">
        <is>
          <t>Office Supplies</t>
        </is>
      </c>
      <c r="H5601" t="inlineStr">
        <is>
          <t>Appliances</t>
        </is>
      </c>
      <c r="I5601" t="inlineStr">
        <is>
          <t>Harmony Air Purifier</t>
        </is>
      </c>
      <c r="J5601" s="8" t="n">
        <v>2</v>
      </c>
      <c r="K5601" s="10" t="n">
        <v>0</v>
      </c>
      <c r="L5601" s="11" t="n">
        <v>378</v>
      </c>
      <c r="M5601" s="11">
        <f>L5601-N5601</f>
        <v>241.92</v>
      </c>
      <c r="N5601" s="11" t="n">
        <v>136.08</v>
      </c>
      <c r="O5601">
        <f>IF(L5601=0,"—",N5601/L5601)</f>
        <v>0.36000000000000004</v>
      </c>
      <c r="P5601" t="inlineStr">
        <is>
          <t>Central</t>
        </is>
      </c>
      <c r="Q5601" t="inlineStr">
        <is>
          <t>Consumer</t>
        </is>
      </c>
    </row>
    <row r="5602">
      <c r="A5602" s="8" t="n">
        <v>7386</v>
      </c>
      <c r="B5602" t="inlineStr">
        <is>
          <t>CA-2016-105732</t>
        </is>
      </c>
      <c r="C5602" s="9" t="n">
        <v>42626</v>
      </c>
      <c r="D5602" s="8" t="n">
        <v>2016</v>
      </c>
      <c r="E5602" s="8" t="n">
        <v>9</v>
      </c>
      <c r="F5602" t="inlineStr">
        <is>
          <t>2016-09</t>
        </is>
      </c>
      <c r="G5602" t="inlineStr">
        <is>
          <t>Office Supplies</t>
        </is>
      </c>
      <c r="H5602" t="inlineStr">
        <is>
          <t>Paper</t>
        </is>
      </c>
      <c r="I5602" t="inlineStr">
        <is>
          <t xml:space="preserve">Adams Telephone Message Book W/Dividers/Space For Phone Numbers, 5 1/4"X8 1/2", </t>
        </is>
      </c>
      <c r="J5602" s="8" t="n">
        <v>3</v>
      </c>
      <c r="K5602" s="10" t="n">
        <v>0</v>
      </c>
      <c r="L5602" s="11" t="n">
        <v>17.64</v>
      </c>
      <c r="M5602" s="11">
        <f>L5602-N5602</f>
        <v>8.996400000000001</v>
      </c>
      <c r="N5602" s="11" t="n">
        <v>8.643599999999999</v>
      </c>
      <c r="O5602">
        <f>IF(L5602=0,"—",N5602/L5602)</f>
        <v>0.48999999999999994</v>
      </c>
      <c r="P5602" t="inlineStr">
        <is>
          <t>Central</t>
        </is>
      </c>
      <c r="Q5602" t="inlineStr">
        <is>
          <t>Consumer</t>
        </is>
      </c>
    </row>
    <row r="5603">
      <c r="A5603" s="8" t="n">
        <v>2554</v>
      </c>
      <c r="B5603" t="inlineStr">
        <is>
          <t>CA-2016-155439</t>
        </is>
      </c>
      <c r="C5603" s="9" t="n">
        <v>42627</v>
      </c>
      <c r="D5603" s="8" t="n">
        <v>2016</v>
      </c>
      <c r="E5603" s="8" t="n">
        <v>9</v>
      </c>
      <c r="F5603" t="inlineStr">
        <is>
          <t>2016-09</t>
        </is>
      </c>
      <c r="G5603" t="inlineStr">
        <is>
          <t>Office Supplies</t>
        </is>
      </c>
      <c r="H5603" t="inlineStr">
        <is>
          <t>Paper</t>
        </is>
      </c>
      <c r="I5603" t="inlineStr">
        <is>
          <t>Xerox 224</t>
        </is>
      </c>
      <c r="J5603" s="8" t="n">
        <v>4</v>
      </c>
      <c r="K5603" s="10" t="n">
        <v>0</v>
      </c>
      <c r="L5603" s="11" t="n">
        <v>25.92</v>
      </c>
      <c r="M5603" s="11">
        <f>L5603-N5603</f>
        <v>13.478400000000002</v>
      </c>
      <c r="N5603" s="11" t="n">
        <v>12.4416</v>
      </c>
      <c r="O5603">
        <f>IF(L5603=0,"—",N5603/L5603)</f>
        <v>0.4799999999999999</v>
      </c>
      <c r="P5603" t="inlineStr">
        <is>
          <t>South</t>
        </is>
      </c>
      <c r="Q5603" t="inlineStr">
        <is>
          <t>Home Office</t>
        </is>
      </c>
    </row>
    <row r="5604">
      <c r="A5604" s="8" t="n">
        <v>9781</v>
      </c>
      <c r="B5604" t="inlineStr">
        <is>
          <t>CA-2016-153178</t>
        </is>
      </c>
      <c r="C5604" s="9" t="n">
        <v>42627</v>
      </c>
      <c r="D5604" s="8" t="n">
        <v>2016</v>
      </c>
      <c r="E5604" s="8" t="n">
        <v>9</v>
      </c>
      <c r="F5604" t="inlineStr">
        <is>
          <t>2016-09</t>
        </is>
      </c>
      <c r="G5604" t="inlineStr">
        <is>
          <t>Technology</t>
        </is>
      </c>
      <c r="H5604" t="inlineStr">
        <is>
          <t>Phones</t>
        </is>
      </c>
      <c r="I5604" t="inlineStr">
        <is>
          <t>Wi-Ex zBoost YX540 Cellular Phone Signal Booster</t>
        </is>
      </c>
      <c r="J5604" s="8" t="n">
        <v>3</v>
      </c>
      <c r="K5604" s="10" t="n">
        <v>0</v>
      </c>
      <c r="L5604" s="11" t="n">
        <v>437.85</v>
      </c>
      <c r="M5604" s="11">
        <f>L5604-N5604</f>
        <v>306.495</v>
      </c>
      <c r="N5604" s="11" t="n">
        <v>131.355</v>
      </c>
      <c r="O5604">
        <f>IF(L5604=0,"—",N5604/L5604)</f>
        <v>0.29999999999999993</v>
      </c>
      <c r="P5604" t="inlineStr">
        <is>
          <t>East</t>
        </is>
      </c>
      <c r="Q5604" t="inlineStr">
        <is>
          <t>Consumer</t>
        </is>
      </c>
    </row>
    <row r="5605">
      <c r="A5605" s="8" t="n">
        <v>9782</v>
      </c>
      <c r="B5605" t="inlineStr">
        <is>
          <t>CA-2016-153178</t>
        </is>
      </c>
      <c r="C5605" s="9" t="n">
        <v>42627</v>
      </c>
      <c r="D5605" s="8" t="n">
        <v>2016</v>
      </c>
      <c r="E5605" s="8" t="n">
        <v>9</v>
      </c>
      <c r="F5605" t="inlineStr">
        <is>
          <t>2016-09</t>
        </is>
      </c>
      <c r="G5605" t="inlineStr">
        <is>
          <t>Office Supplies</t>
        </is>
      </c>
      <c r="H5605" t="inlineStr">
        <is>
          <t>Binders</t>
        </is>
      </c>
      <c r="I5605" t="inlineStr">
        <is>
          <t>GBC DocuBind 200 Manual Binding Machine</t>
        </is>
      </c>
      <c r="J5605" s="8" t="n">
        <v>2</v>
      </c>
      <c r="K5605" s="10" t="n">
        <v>0.2</v>
      </c>
      <c r="L5605" s="11" t="n">
        <v>673.568</v>
      </c>
      <c r="M5605" s="11">
        <f>L5605-N5605</f>
        <v>420.98</v>
      </c>
      <c r="N5605" s="11" t="n">
        <v>252.588</v>
      </c>
      <c r="O5605">
        <f>IF(L5605=0,"—",N5605/L5605)</f>
        <v>0.375</v>
      </c>
      <c r="P5605" t="inlineStr">
        <is>
          <t>East</t>
        </is>
      </c>
      <c r="Q5605" t="inlineStr">
        <is>
          <t>Consumer</t>
        </is>
      </c>
    </row>
    <row r="5606">
      <c r="A5606" s="8" t="n">
        <v>817</v>
      </c>
      <c r="B5606" t="inlineStr">
        <is>
          <t>CA-2016-149370</t>
        </is>
      </c>
      <c r="C5606" s="9" t="n">
        <v>42628</v>
      </c>
      <c r="D5606" s="8" t="n">
        <v>2016</v>
      </c>
      <c r="E5606" s="8" t="n">
        <v>9</v>
      </c>
      <c r="F5606" t="inlineStr">
        <is>
          <t>2016-09</t>
        </is>
      </c>
      <c r="G5606" t="inlineStr">
        <is>
          <t>Office Supplies</t>
        </is>
      </c>
      <c r="H5606" t="inlineStr">
        <is>
          <t>Paper</t>
        </is>
      </c>
      <c r="I5606" t="inlineStr">
        <is>
          <t>Xerox 1968</t>
        </is>
      </c>
      <c r="J5606" s="8" t="n">
        <v>1</v>
      </c>
      <c r="K5606" s="10" t="n">
        <v>0.2</v>
      </c>
      <c r="L5606" s="11" t="n">
        <v>5.344</v>
      </c>
      <c r="M5606" s="11">
        <f>L5606-N5606</f>
        <v>3.4736000000000002</v>
      </c>
      <c r="N5606" s="11" t="n">
        <v>1.8704</v>
      </c>
      <c r="O5606">
        <f>IF(L5606=0,"—",N5606/L5606)</f>
        <v>0.35</v>
      </c>
      <c r="P5606" t="inlineStr">
        <is>
          <t>East</t>
        </is>
      </c>
      <c r="Q5606" t="inlineStr">
        <is>
          <t>Consumer</t>
        </is>
      </c>
    </row>
    <row r="5607">
      <c r="A5607" s="8" t="n">
        <v>4518</v>
      </c>
      <c r="B5607" t="inlineStr">
        <is>
          <t>US-2016-128678</t>
        </is>
      </c>
      <c r="C5607" s="9" t="n">
        <v>42628</v>
      </c>
      <c r="D5607" s="8" t="n">
        <v>2016</v>
      </c>
      <c r="E5607" s="8" t="n">
        <v>9</v>
      </c>
      <c r="F5607" t="inlineStr">
        <is>
          <t>2016-09</t>
        </is>
      </c>
      <c r="G5607" t="inlineStr">
        <is>
          <t>Office Supplies</t>
        </is>
      </c>
      <c r="H5607" t="inlineStr">
        <is>
          <t>Binders</t>
        </is>
      </c>
      <c r="I5607" t="inlineStr">
        <is>
          <t>Cardinal Slant-D Ring Binder, Heavy Gauge Vinyl</t>
        </is>
      </c>
      <c r="J5607" s="8" t="n">
        <v>7</v>
      </c>
      <c r="K5607" s="10" t="n">
        <v>0.2</v>
      </c>
      <c r="L5607" s="11" t="n">
        <v>48.664</v>
      </c>
      <c r="M5607" s="11">
        <f>L5607-N5607</f>
        <v>32.848200000000006</v>
      </c>
      <c r="N5607" s="11" t="n">
        <v>15.8158</v>
      </c>
      <c r="O5607">
        <f>IF(L5607=0,"—",N5607/L5607)</f>
        <v>0.32499999999999996</v>
      </c>
      <c r="P5607" t="inlineStr">
        <is>
          <t>West</t>
        </is>
      </c>
      <c r="Q5607" t="inlineStr">
        <is>
          <t>Consumer</t>
        </is>
      </c>
    </row>
    <row r="5608">
      <c r="A5608" s="8" t="n">
        <v>8784</v>
      </c>
      <c r="B5608" t="inlineStr">
        <is>
          <t>CA-2016-116911</t>
        </is>
      </c>
      <c r="C5608" s="9" t="n">
        <v>42628</v>
      </c>
      <c r="D5608" s="8" t="n">
        <v>2016</v>
      </c>
      <c r="E5608" s="8" t="n">
        <v>9</v>
      </c>
      <c r="F5608" t="inlineStr">
        <is>
          <t>2016-09</t>
        </is>
      </c>
      <c r="G5608" t="inlineStr">
        <is>
          <t>Furniture</t>
        </is>
      </c>
      <c r="H5608" t="inlineStr">
        <is>
          <t>Tables</t>
        </is>
      </c>
      <c r="I5608" t="inlineStr">
        <is>
          <t>Bretford Rectangular Conference Table Tops</t>
        </is>
      </c>
      <c r="J5608" s="8" t="n">
        <v>3</v>
      </c>
      <c r="K5608" s="10" t="n">
        <v>0</v>
      </c>
      <c r="L5608" s="11" t="n">
        <v>1128.39</v>
      </c>
      <c r="M5608" s="11">
        <f>L5608-N5608</f>
        <v>868.8603</v>
      </c>
      <c r="N5608" s="11" t="n">
        <v>259.5297</v>
      </c>
      <c r="O5608">
        <f>IF(L5608=0,"—",N5608/L5608)</f>
        <v>0.22999999999999998</v>
      </c>
      <c r="P5608" t="inlineStr">
        <is>
          <t>West</t>
        </is>
      </c>
      <c r="Q5608" t="inlineStr">
        <is>
          <t>Corporate</t>
        </is>
      </c>
    </row>
    <row r="5609">
      <c r="A5609" s="8" t="n">
        <v>4517</v>
      </c>
      <c r="B5609" t="inlineStr">
        <is>
          <t>US-2016-128678</t>
        </is>
      </c>
      <c r="C5609" s="9" t="n">
        <v>42628</v>
      </c>
      <c r="D5609" s="8" t="n">
        <v>2016</v>
      </c>
      <c r="E5609" s="8" t="n">
        <v>9</v>
      </c>
      <c r="F5609" t="inlineStr">
        <is>
          <t>2016-09</t>
        </is>
      </c>
      <c r="G5609" t="inlineStr">
        <is>
          <t>Office Supplies</t>
        </is>
      </c>
      <c r="H5609" t="inlineStr">
        <is>
          <t>Paper</t>
        </is>
      </c>
      <c r="I5609" t="inlineStr">
        <is>
          <t>TOPS "Important Message" Pads, Canary, 4-1/4 x 5-1/2, 50 Sheets per Pad</t>
        </is>
      </c>
      <c r="J5609" s="8" t="n">
        <v>5</v>
      </c>
      <c r="K5609" s="10" t="n">
        <v>0</v>
      </c>
      <c r="L5609" s="11" t="n">
        <v>21.4</v>
      </c>
      <c r="M5609" s="11">
        <f>L5609-N5609</f>
        <v>11.341999999999999</v>
      </c>
      <c r="N5609" s="11" t="n">
        <v>10.058</v>
      </c>
      <c r="O5609">
        <f>IF(L5609=0,"—",N5609/L5609)</f>
        <v>0.47000000000000003</v>
      </c>
      <c r="P5609" t="inlineStr">
        <is>
          <t>West</t>
        </is>
      </c>
      <c r="Q5609" t="inlineStr">
        <is>
          <t>Consumer</t>
        </is>
      </c>
    </row>
    <row r="5610">
      <c r="A5610" s="8" t="n">
        <v>925</v>
      </c>
      <c r="B5610" t="inlineStr">
        <is>
          <t>CA-2016-149797</t>
        </is>
      </c>
      <c r="C5610" s="9" t="n">
        <v>42628</v>
      </c>
      <c r="D5610" s="8" t="n">
        <v>2016</v>
      </c>
      <c r="E5610" s="8" t="n">
        <v>9</v>
      </c>
      <c r="F5610" t="inlineStr">
        <is>
          <t>2016-09</t>
        </is>
      </c>
      <c r="G5610" t="inlineStr">
        <is>
          <t>Office Supplies</t>
        </is>
      </c>
      <c r="H5610" t="inlineStr">
        <is>
          <t>Binders</t>
        </is>
      </c>
      <c r="I5610" t="inlineStr">
        <is>
          <t>GBC DocuBind 300 Electric Binding Machine</t>
        </is>
      </c>
      <c r="J5610" s="8" t="n">
        <v>2</v>
      </c>
      <c r="K5610" s="10" t="n">
        <v>0.2</v>
      </c>
      <c r="L5610" s="11" t="n">
        <v>841.568</v>
      </c>
      <c r="M5610" s="11">
        <f>L5610-N5610</f>
        <v>547.0192</v>
      </c>
      <c r="N5610" s="11" t="n">
        <v>294.5488</v>
      </c>
      <c r="O5610">
        <f>IF(L5610=0,"—",N5610/L5610)</f>
        <v>0.35000000000000003</v>
      </c>
      <c r="P5610" t="inlineStr">
        <is>
          <t>East</t>
        </is>
      </c>
      <c r="Q5610" t="inlineStr">
        <is>
          <t>Corporate</t>
        </is>
      </c>
    </row>
    <row r="5611">
      <c r="A5611" s="8" t="n">
        <v>9427</v>
      </c>
      <c r="B5611" t="inlineStr">
        <is>
          <t>CA-2016-160479</t>
        </is>
      </c>
      <c r="C5611" s="9" t="n">
        <v>42628</v>
      </c>
      <c r="D5611" s="8" t="n">
        <v>2016</v>
      </c>
      <c r="E5611" s="8" t="n">
        <v>9</v>
      </c>
      <c r="F5611" t="inlineStr">
        <is>
          <t>2016-09</t>
        </is>
      </c>
      <c r="G5611" t="inlineStr">
        <is>
          <t>Office Supplies</t>
        </is>
      </c>
      <c r="H5611" t="inlineStr">
        <is>
          <t>Art</t>
        </is>
      </c>
      <c r="I5611" t="inlineStr">
        <is>
          <t>SANFORD Major Accent Highlighters</t>
        </is>
      </c>
      <c r="J5611" s="8" t="n">
        <v>5</v>
      </c>
      <c r="K5611" s="10" t="n">
        <v>0</v>
      </c>
      <c r="L5611" s="11" t="n">
        <v>35.4</v>
      </c>
      <c r="M5611" s="11">
        <f>L5611-N5611</f>
        <v>21.948</v>
      </c>
      <c r="N5611" s="11" t="n">
        <v>13.452</v>
      </c>
      <c r="O5611">
        <f>IF(L5611=0,"—",N5611/L5611)</f>
        <v>0.38</v>
      </c>
      <c r="P5611" t="inlineStr">
        <is>
          <t>West</t>
        </is>
      </c>
      <c r="Q5611" t="inlineStr">
        <is>
          <t>Consumer</t>
        </is>
      </c>
    </row>
    <row r="5612">
      <c r="A5612" s="8" t="n">
        <v>8783</v>
      </c>
      <c r="B5612" t="inlineStr">
        <is>
          <t>CA-2016-116911</t>
        </is>
      </c>
      <c r="C5612" s="9" t="n">
        <v>42628</v>
      </c>
      <c r="D5612" s="8" t="n">
        <v>2016</v>
      </c>
      <c r="E5612" s="8" t="n">
        <v>9</v>
      </c>
      <c r="F5612" t="inlineStr">
        <is>
          <t>2016-09</t>
        </is>
      </c>
      <c r="G5612" t="inlineStr">
        <is>
          <t>Office Supplies</t>
        </is>
      </c>
      <c r="H5612" t="inlineStr">
        <is>
          <t>Binders</t>
        </is>
      </c>
      <c r="I5612" t="inlineStr">
        <is>
          <t>Avery Heavy-Duty EZD View Binder with Locking Rings</t>
        </is>
      </c>
      <c r="J5612" s="8" t="n">
        <v>4</v>
      </c>
      <c r="K5612" s="10" t="n">
        <v>0.2</v>
      </c>
      <c r="L5612" s="11" t="n">
        <v>20.416</v>
      </c>
      <c r="M5612" s="11">
        <f>L5612-N5612</f>
        <v>13.7808</v>
      </c>
      <c r="N5612" s="11" t="n">
        <v>6.6352</v>
      </c>
      <c r="O5612">
        <f>IF(L5612=0,"—",N5612/L5612)</f>
        <v>0.325</v>
      </c>
      <c r="P5612" t="inlineStr">
        <is>
          <t>West</t>
        </is>
      </c>
      <c r="Q5612" t="inlineStr">
        <is>
          <t>Corporate</t>
        </is>
      </c>
    </row>
    <row r="5613">
      <c r="A5613" s="8" t="n">
        <v>7271</v>
      </c>
      <c r="B5613" t="inlineStr">
        <is>
          <t>CA-2016-123337</t>
        </is>
      </c>
      <c r="C5613" s="9" t="n">
        <v>42629</v>
      </c>
      <c r="D5613" s="8" t="n">
        <v>2016</v>
      </c>
      <c r="E5613" s="8" t="n">
        <v>9</v>
      </c>
      <c r="F5613" t="inlineStr">
        <is>
          <t>2016-09</t>
        </is>
      </c>
      <c r="G5613" t="inlineStr">
        <is>
          <t>Furniture</t>
        </is>
      </c>
      <c r="H5613" t="inlineStr">
        <is>
          <t>Bookcases</t>
        </is>
      </c>
      <c r="I5613" t="inlineStr">
        <is>
          <t>Sauder Forest Hills Library with Doors, Woodland Oak Finish</t>
        </is>
      </c>
      <c r="J5613" s="8" t="n">
        <v>2</v>
      </c>
      <c r="K5613" s="10" t="n">
        <v>0.15</v>
      </c>
      <c r="L5613" s="11" t="n">
        <v>273.666</v>
      </c>
      <c r="M5613" s="11">
        <f>L5613-N5613</f>
        <v>286.5444</v>
      </c>
      <c r="N5613" s="11" t="n">
        <v>-12.8784</v>
      </c>
      <c r="O5613">
        <f>IF(L5613=0,"—",N5613/L5613)</f>
        <v>-0.047058823529411764</v>
      </c>
      <c r="P5613" t="inlineStr">
        <is>
          <t>West</t>
        </is>
      </c>
      <c r="Q5613" t="inlineStr">
        <is>
          <t>Corporate</t>
        </is>
      </c>
    </row>
    <row r="5614">
      <c r="A5614" s="8" t="n">
        <v>7272</v>
      </c>
      <c r="B5614" t="inlineStr">
        <is>
          <t>CA-2016-123337</t>
        </is>
      </c>
      <c r="C5614" s="9" t="n">
        <v>42629</v>
      </c>
      <c r="D5614" s="8" t="n">
        <v>2016</v>
      </c>
      <c r="E5614" s="8" t="n">
        <v>9</v>
      </c>
      <c r="F5614" t="inlineStr">
        <is>
          <t>2016-09</t>
        </is>
      </c>
      <c r="G5614" t="inlineStr">
        <is>
          <t>Office Supplies</t>
        </is>
      </c>
      <c r="H5614" t="inlineStr">
        <is>
          <t>Appliances</t>
        </is>
      </c>
      <c r="I5614" t="inlineStr">
        <is>
          <t>Eureka Sanitaire  Multi-Pro Heavy-Duty Upright, Disposable Bags</t>
        </is>
      </c>
      <c r="J5614" s="8" t="n">
        <v>4</v>
      </c>
      <c r="K5614" s="10" t="n">
        <v>0</v>
      </c>
      <c r="L5614" s="11" t="n">
        <v>17.48</v>
      </c>
      <c r="M5614" s="11">
        <f>L5614-N5614</f>
        <v>12.9352</v>
      </c>
      <c r="N5614" s="11" t="n">
        <v>4.5448</v>
      </c>
      <c r="O5614">
        <f>IF(L5614=0,"—",N5614/L5614)</f>
        <v>0.26</v>
      </c>
      <c r="P5614" t="inlineStr">
        <is>
          <t>West</t>
        </is>
      </c>
      <c r="Q5614" t="inlineStr">
        <is>
          <t>Corporate</t>
        </is>
      </c>
    </row>
    <row r="5615">
      <c r="A5615" s="8" t="n">
        <v>6999</v>
      </c>
      <c r="B5615" t="inlineStr">
        <is>
          <t>US-2016-134369</t>
        </is>
      </c>
      <c r="C5615" s="9" t="n">
        <v>42629</v>
      </c>
      <c r="D5615" s="8" t="n">
        <v>2016</v>
      </c>
      <c r="E5615" s="8" t="n">
        <v>9</v>
      </c>
      <c r="F5615" t="inlineStr">
        <is>
          <t>2016-09</t>
        </is>
      </c>
      <c r="G5615" t="inlineStr">
        <is>
          <t>Office Supplies</t>
        </is>
      </c>
      <c r="H5615" t="inlineStr">
        <is>
          <t>Paper</t>
        </is>
      </c>
      <c r="I5615" t="inlineStr">
        <is>
          <t>Xerox 1966</t>
        </is>
      </c>
      <c r="J5615" s="8" t="n">
        <v>2</v>
      </c>
      <c r="K5615" s="10" t="n">
        <v>0</v>
      </c>
      <c r="L5615" s="11" t="n">
        <v>12.96</v>
      </c>
      <c r="M5615" s="11">
        <f>L5615-N5615</f>
        <v>6.609600000000001</v>
      </c>
      <c r="N5615" s="11" t="n">
        <v>6.3504</v>
      </c>
      <c r="O5615">
        <f>IF(L5615=0,"—",N5615/L5615)</f>
        <v>0.48999999999999994</v>
      </c>
      <c r="P5615" t="inlineStr">
        <is>
          <t>West</t>
        </is>
      </c>
      <c r="Q5615" t="inlineStr">
        <is>
          <t>Home Office</t>
        </is>
      </c>
    </row>
    <row r="5616">
      <c r="A5616" s="8" t="n">
        <v>8892</v>
      </c>
      <c r="B5616" t="inlineStr">
        <is>
          <t>CA-2016-162159</t>
        </is>
      </c>
      <c r="C5616" s="9" t="n">
        <v>42629</v>
      </c>
      <c r="D5616" s="8" t="n">
        <v>2016</v>
      </c>
      <c r="E5616" s="8" t="n">
        <v>9</v>
      </c>
      <c r="F5616" t="inlineStr">
        <is>
          <t>2016-09</t>
        </is>
      </c>
      <c r="G5616" t="inlineStr">
        <is>
          <t>Furniture</t>
        </is>
      </c>
      <c r="H5616" t="inlineStr">
        <is>
          <t>Chairs</t>
        </is>
      </c>
      <c r="I5616" t="inlineStr">
        <is>
          <t>Global Value Mid-Back Manager's Chair, Gray</t>
        </is>
      </c>
      <c r="J5616" s="8" t="n">
        <v>2</v>
      </c>
      <c r="K5616" s="10" t="n">
        <v>0</v>
      </c>
      <c r="L5616" s="11" t="n">
        <v>121.78</v>
      </c>
      <c r="M5616" s="11">
        <f>L5616-N5616</f>
        <v>91.33500000000001</v>
      </c>
      <c r="N5616" s="11" t="n">
        <v>30.445</v>
      </c>
      <c r="O5616">
        <f>IF(L5616=0,"—",N5616/L5616)</f>
        <v>0.25</v>
      </c>
      <c r="P5616" t="inlineStr">
        <is>
          <t>South</t>
        </is>
      </c>
      <c r="Q5616" t="inlineStr">
        <is>
          <t>Home Office</t>
        </is>
      </c>
    </row>
    <row r="5617">
      <c r="A5617" s="8" t="n">
        <v>9028</v>
      </c>
      <c r="B5617" t="inlineStr">
        <is>
          <t>US-2016-152415</t>
        </is>
      </c>
      <c r="C5617" s="9" t="n">
        <v>42630</v>
      </c>
      <c r="D5617" s="8" t="n">
        <v>2016</v>
      </c>
      <c r="E5617" s="8" t="n">
        <v>9</v>
      </c>
      <c r="F5617" t="inlineStr">
        <is>
          <t>2016-09</t>
        </is>
      </c>
      <c r="G5617" t="inlineStr">
        <is>
          <t>Furniture</t>
        </is>
      </c>
      <c r="H5617" t="inlineStr">
        <is>
          <t>Furnishings</t>
        </is>
      </c>
      <c r="I5617" t="inlineStr">
        <is>
          <t>C-Line Magnetic Cubicle Keepers, Clear Polypropylene</t>
        </is>
      </c>
      <c r="J5617" s="8" t="n">
        <v>3</v>
      </c>
      <c r="K5617" s="10" t="n">
        <v>0</v>
      </c>
      <c r="L5617" s="11" t="n">
        <v>14.82</v>
      </c>
      <c r="M5617" s="11">
        <f>L5617-N5617</f>
        <v>8.595600000000001</v>
      </c>
      <c r="N5617" s="11" t="n">
        <v>6.2244</v>
      </c>
      <c r="O5617">
        <f>IF(L5617=0,"—",N5617/L5617)</f>
        <v>0.42</v>
      </c>
      <c r="P5617" t="inlineStr">
        <is>
          <t>East</t>
        </is>
      </c>
      <c r="Q5617" t="inlineStr">
        <is>
          <t>Consumer</t>
        </is>
      </c>
    </row>
    <row r="5618">
      <c r="A5618" s="8" t="n">
        <v>9090</v>
      </c>
      <c r="B5618" t="inlineStr">
        <is>
          <t>CA-2016-131093</t>
        </is>
      </c>
      <c r="C5618" s="9" t="n">
        <v>42630</v>
      </c>
      <c r="D5618" s="8" t="n">
        <v>2016</v>
      </c>
      <c r="E5618" s="8" t="n">
        <v>9</v>
      </c>
      <c r="F5618" t="inlineStr">
        <is>
          <t>2016-09</t>
        </is>
      </c>
      <c r="G5618" t="inlineStr">
        <is>
          <t>Office Supplies</t>
        </is>
      </c>
      <c r="H5618" t="inlineStr">
        <is>
          <t>Storage</t>
        </is>
      </c>
      <c r="I5618" t="inlineStr">
        <is>
          <t>Safco Industrial Shelving</t>
        </is>
      </c>
      <c r="J5618" s="8" t="n">
        <v>5</v>
      </c>
      <c r="K5618" s="10" t="n">
        <v>0.2</v>
      </c>
      <c r="L5618" s="11" t="n">
        <v>295.4</v>
      </c>
      <c r="M5618" s="11">
        <f>L5618-N5618</f>
        <v>358.17249999999996</v>
      </c>
      <c r="N5618" s="11" t="n">
        <v>-62.7725</v>
      </c>
      <c r="O5618">
        <f>IF(L5618=0,"—",N5618/L5618)</f>
        <v>-0.21250000000000002</v>
      </c>
      <c r="P5618" t="inlineStr">
        <is>
          <t>East</t>
        </is>
      </c>
      <c r="Q5618" t="inlineStr">
        <is>
          <t>Consumer</t>
        </is>
      </c>
    </row>
    <row r="5619">
      <c r="A5619" s="8" t="n">
        <v>3720</v>
      </c>
      <c r="B5619" t="inlineStr">
        <is>
          <t>CA-2016-105900</t>
        </is>
      </c>
      <c r="C5619" s="9" t="n">
        <v>42630</v>
      </c>
      <c r="D5619" s="8" t="n">
        <v>2016</v>
      </c>
      <c r="E5619" s="8" t="n">
        <v>9</v>
      </c>
      <c r="F5619" t="inlineStr">
        <is>
          <t>2016-09</t>
        </is>
      </c>
      <c r="G5619" t="inlineStr">
        <is>
          <t>Office Supplies</t>
        </is>
      </c>
      <c r="H5619" t="inlineStr">
        <is>
          <t>Art</t>
        </is>
      </c>
      <c r="I5619" t="inlineStr">
        <is>
          <t>Sanford Liquid Accent Highlighters</t>
        </is>
      </c>
      <c r="J5619" s="8" t="n">
        <v>5</v>
      </c>
      <c r="K5619" s="10" t="n">
        <v>0</v>
      </c>
      <c r="L5619" s="11" t="n">
        <v>33.4</v>
      </c>
      <c r="M5619" s="11">
        <f>L5619-N5619</f>
        <v>21.041999999999998</v>
      </c>
      <c r="N5619" s="11" t="n">
        <v>12.358</v>
      </c>
      <c r="O5619">
        <f>IF(L5619=0,"—",N5619/L5619)</f>
        <v>0.37000000000000005</v>
      </c>
      <c r="P5619" t="inlineStr">
        <is>
          <t>Central</t>
        </is>
      </c>
      <c r="Q5619" t="inlineStr">
        <is>
          <t>Corporate</t>
        </is>
      </c>
    </row>
    <row r="5620">
      <c r="A5620" s="8" t="n">
        <v>9029</v>
      </c>
      <c r="B5620" t="inlineStr">
        <is>
          <t>US-2016-152415</t>
        </is>
      </c>
      <c r="C5620" s="9" t="n">
        <v>42630</v>
      </c>
      <c r="D5620" s="8" t="n">
        <v>2016</v>
      </c>
      <c r="E5620" s="8" t="n">
        <v>9</v>
      </c>
      <c r="F5620" t="inlineStr">
        <is>
          <t>2016-09</t>
        </is>
      </c>
      <c r="G5620" t="inlineStr">
        <is>
          <t>Furniture</t>
        </is>
      </c>
      <c r="H5620" t="inlineStr">
        <is>
          <t>Furnishings</t>
        </is>
      </c>
      <c r="I5620" t="inlineStr">
        <is>
          <t>Howard Miller 14-1/2" Diameter Chrome Round Wall Clock</t>
        </is>
      </c>
      <c r="J5620" s="8" t="n">
        <v>3</v>
      </c>
      <c r="K5620" s="10" t="n">
        <v>0</v>
      </c>
      <c r="L5620" s="11" t="n">
        <v>191.82</v>
      </c>
      <c r="M5620" s="11">
        <f>L5620-N5620</f>
        <v>130.4376</v>
      </c>
      <c r="N5620" s="11" t="n">
        <v>61.3824</v>
      </c>
      <c r="O5620">
        <f>IF(L5620=0,"—",N5620/L5620)</f>
        <v>0.32</v>
      </c>
      <c r="P5620" t="inlineStr">
        <is>
          <t>East</t>
        </is>
      </c>
      <c r="Q5620" t="inlineStr">
        <is>
          <t>Consumer</t>
        </is>
      </c>
    </row>
    <row r="5621">
      <c r="A5621" s="8" t="n">
        <v>2257</v>
      </c>
      <c r="B5621" t="inlineStr">
        <is>
          <t>CA-2016-164091</t>
        </is>
      </c>
      <c r="C5621" s="9" t="n">
        <v>42630</v>
      </c>
      <c r="D5621" s="8" t="n">
        <v>2016</v>
      </c>
      <c r="E5621" s="8" t="n">
        <v>9</v>
      </c>
      <c r="F5621" t="inlineStr">
        <is>
          <t>2016-09</t>
        </is>
      </c>
      <c r="G5621" t="inlineStr">
        <is>
          <t>Furniture</t>
        </is>
      </c>
      <c r="H5621" t="inlineStr">
        <is>
          <t>Furnishings</t>
        </is>
      </c>
      <c r="I5621" t="inlineStr">
        <is>
          <t>C-Line Cubicle Keepers Polyproplyene Holder w/Velcro Back, 8-1/2x11, 25/Bx</t>
        </is>
      </c>
      <c r="J5621" s="8" t="n">
        <v>2</v>
      </c>
      <c r="K5621" s="10" t="n">
        <v>0</v>
      </c>
      <c r="L5621" s="11" t="n">
        <v>109.48</v>
      </c>
      <c r="M5621" s="11">
        <f>L5621-N5621</f>
        <v>75.5412</v>
      </c>
      <c r="N5621" s="11" t="n">
        <v>33.9388</v>
      </c>
      <c r="O5621">
        <f>IF(L5621=0,"—",N5621/L5621)</f>
        <v>0.31</v>
      </c>
      <c r="P5621" t="inlineStr">
        <is>
          <t>East</t>
        </is>
      </c>
      <c r="Q5621" t="inlineStr">
        <is>
          <t>Corporate</t>
        </is>
      </c>
    </row>
    <row r="5622">
      <c r="A5622" s="8" t="n">
        <v>9449</v>
      </c>
      <c r="B5622" t="inlineStr">
        <is>
          <t>US-2016-148957</t>
        </is>
      </c>
      <c r="C5622" s="9" t="n">
        <v>42630</v>
      </c>
      <c r="D5622" s="8" t="n">
        <v>2016</v>
      </c>
      <c r="E5622" s="8" t="n">
        <v>9</v>
      </c>
      <c r="F5622" t="inlineStr">
        <is>
          <t>2016-09</t>
        </is>
      </c>
      <c r="G5622" t="inlineStr">
        <is>
          <t>Office Supplies</t>
        </is>
      </c>
      <c r="H5622" t="inlineStr">
        <is>
          <t>Labels</t>
        </is>
      </c>
      <c r="I5622" t="inlineStr">
        <is>
          <t>Avery 481</t>
        </is>
      </c>
      <c r="J5622" s="8" t="n">
        <v>4</v>
      </c>
      <c r="K5622" s="10" t="n">
        <v>0</v>
      </c>
      <c r="L5622" s="11" t="n">
        <v>12.32</v>
      </c>
      <c r="M5622" s="11">
        <f>L5622-N5622</f>
        <v>6.4064000000000005</v>
      </c>
      <c r="N5622" s="11" t="n">
        <v>5.9136</v>
      </c>
      <c r="O5622">
        <f>IF(L5622=0,"—",N5622/L5622)</f>
        <v>0.48</v>
      </c>
      <c r="P5622" t="inlineStr">
        <is>
          <t>West</t>
        </is>
      </c>
      <c r="Q5622" t="inlineStr">
        <is>
          <t>Home Office</t>
        </is>
      </c>
    </row>
    <row r="5623">
      <c r="A5623" s="8" t="n">
        <v>92</v>
      </c>
      <c r="B5623" t="inlineStr">
        <is>
          <t>CA-2016-109806</t>
        </is>
      </c>
      <c r="C5623" s="9" t="n">
        <v>42630</v>
      </c>
      <c r="D5623" s="8" t="n">
        <v>2016</v>
      </c>
      <c r="E5623" s="8" t="n">
        <v>9</v>
      </c>
      <c r="F5623" t="inlineStr">
        <is>
          <t>2016-09</t>
        </is>
      </c>
      <c r="G5623" t="inlineStr">
        <is>
          <t>Office Supplies</t>
        </is>
      </c>
      <c r="H5623" t="inlineStr">
        <is>
          <t>Paper</t>
        </is>
      </c>
      <c r="I5623" t="inlineStr">
        <is>
          <t>Xerox 1995</t>
        </is>
      </c>
      <c r="J5623" s="8" t="n">
        <v>1</v>
      </c>
      <c r="K5623" s="10" t="n">
        <v>0</v>
      </c>
      <c r="L5623" s="11" t="n">
        <v>6.48</v>
      </c>
      <c r="M5623" s="11">
        <f>L5623-N5623</f>
        <v>3.3696000000000006</v>
      </c>
      <c r="N5623" s="11" t="n">
        <v>3.1104</v>
      </c>
      <c r="O5623">
        <f>IF(L5623=0,"—",N5623/L5623)</f>
        <v>0.4799999999999999</v>
      </c>
      <c r="P5623" t="inlineStr">
        <is>
          <t>West</t>
        </is>
      </c>
      <c r="Q5623" t="inlineStr">
        <is>
          <t>Corporate</t>
        </is>
      </c>
    </row>
    <row r="5624">
      <c r="A5624" s="8" t="n">
        <v>91</v>
      </c>
      <c r="B5624" t="inlineStr">
        <is>
          <t>CA-2016-109806</t>
        </is>
      </c>
      <c r="C5624" s="9" t="n">
        <v>42630</v>
      </c>
      <c r="D5624" s="8" t="n">
        <v>2016</v>
      </c>
      <c r="E5624" s="8" t="n">
        <v>9</v>
      </c>
      <c r="F5624" t="inlineStr">
        <is>
          <t>2016-09</t>
        </is>
      </c>
      <c r="G5624" t="inlineStr">
        <is>
          <t>Technology</t>
        </is>
      </c>
      <c r="H5624" t="inlineStr">
        <is>
          <t>Phones</t>
        </is>
      </c>
      <c r="I5624" t="inlineStr">
        <is>
          <t>Panasonic Kx-TS550</t>
        </is>
      </c>
      <c r="J5624" s="8" t="n">
        <v>2</v>
      </c>
      <c r="K5624" s="10" t="n">
        <v>0.2</v>
      </c>
      <c r="L5624" s="11" t="n">
        <v>73.584</v>
      </c>
      <c r="M5624" s="11">
        <f>L5624-N5624</f>
        <v>65.3058</v>
      </c>
      <c r="N5624" s="11" t="n">
        <v>8.2782</v>
      </c>
      <c r="O5624">
        <f>IF(L5624=0,"—",N5624/L5624)</f>
        <v>0.11249999999999999</v>
      </c>
      <c r="P5624" t="inlineStr">
        <is>
          <t>West</t>
        </is>
      </c>
      <c r="Q5624" t="inlineStr">
        <is>
          <t>Corporate</t>
        </is>
      </c>
    </row>
    <row r="5625">
      <c r="A5625" s="8" t="n">
        <v>90</v>
      </c>
      <c r="B5625" t="inlineStr">
        <is>
          <t>CA-2016-109806</t>
        </is>
      </c>
      <c r="C5625" s="9" t="n">
        <v>42630</v>
      </c>
      <c r="D5625" s="8" t="n">
        <v>2016</v>
      </c>
      <c r="E5625" s="8" t="n">
        <v>9</v>
      </c>
      <c r="F5625" t="inlineStr">
        <is>
          <t>2016-09</t>
        </is>
      </c>
      <c r="G5625" t="inlineStr">
        <is>
          <t>Office Supplies</t>
        </is>
      </c>
      <c r="H5625" t="inlineStr">
        <is>
          <t>Art</t>
        </is>
      </c>
      <c r="I5625" t="inlineStr">
        <is>
          <t>Turquoise Lead Holder with Pocket Clip</t>
        </is>
      </c>
      <c r="J5625" s="8" t="n">
        <v>3</v>
      </c>
      <c r="K5625" s="10" t="n">
        <v>0</v>
      </c>
      <c r="L5625" s="11" t="n">
        <v>20.1</v>
      </c>
      <c r="M5625" s="11">
        <f>L5625-N5625</f>
        <v>13.467000000000002</v>
      </c>
      <c r="N5625" s="11" t="n">
        <v>6.633</v>
      </c>
      <c r="O5625">
        <f>IF(L5625=0,"—",N5625/L5625)</f>
        <v>0.32999999999999996</v>
      </c>
      <c r="P5625" t="inlineStr">
        <is>
          <t>West</t>
        </is>
      </c>
      <c r="Q5625" t="inlineStr">
        <is>
          <t>Corporate</t>
        </is>
      </c>
    </row>
    <row r="5626">
      <c r="A5626" s="8" t="n">
        <v>2256</v>
      </c>
      <c r="B5626" t="inlineStr">
        <is>
          <t>CA-2016-164091</t>
        </is>
      </c>
      <c r="C5626" s="9" t="n">
        <v>42630</v>
      </c>
      <c r="D5626" s="8" t="n">
        <v>2016</v>
      </c>
      <c r="E5626" s="8" t="n">
        <v>9</v>
      </c>
      <c r="F5626" t="inlineStr">
        <is>
          <t>2016-09</t>
        </is>
      </c>
      <c r="G5626" t="inlineStr">
        <is>
          <t>Technology</t>
        </is>
      </c>
      <c r="H5626" t="inlineStr">
        <is>
          <t>Phones</t>
        </is>
      </c>
      <c r="I5626" t="inlineStr">
        <is>
          <t>Wi-Ex zBoost YX540 Cellular Phone Signal Booster</t>
        </is>
      </c>
      <c r="J5626" s="8" t="n">
        <v>3</v>
      </c>
      <c r="K5626" s="10" t="n">
        <v>0</v>
      </c>
      <c r="L5626" s="11" t="n">
        <v>437.85</v>
      </c>
      <c r="M5626" s="11">
        <f>L5626-N5626</f>
        <v>306.495</v>
      </c>
      <c r="N5626" s="11" t="n">
        <v>131.355</v>
      </c>
      <c r="O5626">
        <f>IF(L5626=0,"—",N5626/L5626)</f>
        <v>0.29999999999999993</v>
      </c>
      <c r="P5626" t="inlineStr">
        <is>
          <t>East</t>
        </is>
      </c>
      <c r="Q5626" t="inlineStr">
        <is>
          <t>Corporate</t>
        </is>
      </c>
    </row>
    <row r="5627">
      <c r="A5627" s="8" t="n">
        <v>1508</v>
      </c>
      <c r="B5627" t="inlineStr">
        <is>
          <t>CA-2016-134208</t>
        </is>
      </c>
      <c r="C5627" s="9" t="n">
        <v>42630</v>
      </c>
      <c r="D5627" s="8" t="n">
        <v>2016</v>
      </c>
      <c r="E5627" s="8" t="n">
        <v>9</v>
      </c>
      <c r="F5627" t="inlineStr">
        <is>
          <t>2016-09</t>
        </is>
      </c>
      <c r="G5627" t="inlineStr">
        <is>
          <t>Technology</t>
        </is>
      </c>
      <c r="H5627" t="inlineStr">
        <is>
          <t>Machines</t>
        </is>
      </c>
      <c r="I5627" t="inlineStr">
        <is>
          <t>Lexmark X 9575 Professional All-in-One Color Printer</t>
        </is>
      </c>
      <c r="J5627" s="8" t="n">
        <v>4</v>
      </c>
      <c r="K5627" s="10" t="n">
        <v>0</v>
      </c>
      <c r="L5627" s="11" t="n">
        <v>396</v>
      </c>
      <c r="M5627" s="11">
        <f>L5627-N5627</f>
        <v>205.92</v>
      </c>
      <c r="N5627" s="11" t="n">
        <v>190.08</v>
      </c>
      <c r="O5627">
        <f>IF(L5627=0,"—",N5627/L5627)</f>
        <v>0.48000000000000004</v>
      </c>
      <c r="P5627" t="inlineStr">
        <is>
          <t>South</t>
        </is>
      </c>
      <c r="Q5627" t="inlineStr">
        <is>
          <t>Consumer</t>
        </is>
      </c>
    </row>
    <row r="5628">
      <c r="A5628" s="8" t="n">
        <v>3249</v>
      </c>
      <c r="B5628" t="inlineStr">
        <is>
          <t>CA-2016-159730</t>
        </is>
      </c>
      <c r="C5628" s="9" t="n">
        <v>42630</v>
      </c>
      <c r="D5628" s="8" t="n">
        <v>2016</v>
      </c>
      <c r="E5628" s="8" t="n">
        <v>9</v>
      </c>
      <c r="F5628" t="inlineStr">
        <is>
          <t>2016-09</t>
        </is>
      </c>
      <c r="G5628" t="inlineStr">
        <is>
          <t>Furniture</t>
        </is>
      </c>
      <c r="H5628" t="inlineStr">
        <is>
          <t>Chairs</t>
        </is>
      </c>
      <c r="I5628" t="inlineStr">
        <is>
          <t>Harbour Creations 67200 Series Stacking Chairs</t>
        </is>
      </c>
      <c r="J5628" s="8" t="n">
        <v>2</v>
      </c>
      <c r="K5628" s="10" t="n">
        <v>0.2</v>
      </c>
      <c r="L5628" s="11" t="n">
        <v>113.888</v>
      </c>
      <c r="M5628" s="11">
        <f>L5628-N5628</f>
        <v>103.92280000000001</v>
      </c>
      <c r="N5628" s="11" t="n">
        <v>9.965199999999999</v>
      </c>
      <c r="O5628">
        <f>IF(L5628=0,"—",N5628/L5628)</f>
        <v>0.0875</v>
      </c>
      <c r="P5628" t="inlineStr">
        <is>
          <t>West</t>
        </is>
      </c>
      <c r="Q5628" t="inlineStr">
        <is>
          <t>Home Office</t>
        </is>
      </c>
    </row>
    <row r="5629">
      <c r="A5629" s="8" t="n">
        <v>3311</v>
      </c>
      <c r="B5629" t="inlineStr">
        <is>
          <t>CA-2016-111416</t>
        </is>
      </c>
      <c r="C5629" s="9" t="n">
        <v>42630</v>
      </c>
      <c r="D5629" s="8" t="n">
        <v>2016</v>
      </c>
      <c r="E5629" s="8" t="n">
        <v>9</v>
      </c>
      <c r="F5629" t="inlineStr">
        <is>
          <t>2016-09</t>
        </is>
      </c>
      <c r="G5629" t="inlineStr">
        <is>
          <t>Office Supplies</t>
        </is>
      </c>
      <c r="H5629" t="inlineStr">
        <is>
          <t>Binders</t>
        </is>
      </c>
      <c r="I5629" t="inlineStr">
        <is>
          <t>Avery Arch Ring Binders</t>
        </is>
      </c>
      <c r="J5629" s="8" t="n">
        <v>5</v>
      </c>
      <c r="K5629" s="10" t="n">
        <v>0.2</v>
      </c>
      <c r="L5629" s="11" t="n">
        <v>232.4</v>
      </c>
      <c r="M5629" s="11">
        <f>L5629-N5629</f>
        <v>153.965</v>
      </c>
      <c r="N5629" s="11" t="n">
        <v>78.435</v>
      </c>
      <c r="O5629">
        <f>IF(L5629=0,"—",N5629/L5629)</f>
        <v>0.3375</v>
      </c>
      <c r="P5629" t="inlineStr">
        <is>
          <t>East</t>
        </is>
      </c>
      <c r="Q5629" t="inlineStr">
        <is>
          <t>Consumer</t>
        </is>
      </c>
    </row>
    <row r="5630">
      <c r="A5630" s="8" t="n">
        <v>3250</v>
      </c>
      <c r="B5630" t="inlineStr">
        <is>
          <t>CA-2016-159730</t>
        </is>
      </c>
      <c r="C5630" s="9" t="n">
        <v>42630</v>
      </c>
      <c r="D5630" s="8" t="n">
        <v>2016</v>
      </c>
      <c r="E5630" s="8" t="n">
        <v>9</v>
      </c>
      <c r="F5630" t="inlineStr">
        <is>
          <t>2016-09</t>
        </is>
      </c>
      <c r="G5630" t="inlineStr">
        <is>
          <t>Technology</t>
        </is>
      </c>
      <c r="H5630" t="inlineStr">
        <is>
          <t>Phones</t>
        </is>
      </c>
      <c r="I5630" t="inlineStr">
        <is>
          <t>Clarity 53712</t>
        </is>
      </c>
      <c r="J5630" s="8" t="n">
        <v>2</v>
      </c>
      <c r="K5630" s="10" t="n">
        <v>0.2</v>
      </c>
      <c r="L5630" s="11" t="n">
        <v>105.584</v>
      </c>
      <c r="M5630" s="11">
        <f>L5630-N5630</f>
        <v>97.6652</v>
      </c>
      <c r="N5630" s="11" t="n">
        <v>7.9188</v>
      </c>
      <c r="O5630">
        <f>IF(L5630=0,"—",N5630/L5630)</f>
        <v>0.075</v>
      </c>
      <c r="P5630" t="inlineStr">
        <is>
          <t>West</t>
        </is>
      </c>
      <c r="Q5630" t="inlineStr">
        <is>
          <t>Home Office</t>
        </is>
      </c>
    </row>
    <row r="5631">
      <c r="A5631" s="8" t="n">
        <v>4348</v>
      </c>
      <c r="B5631" t="inlineStr">
        <is>
          <t>CA-2016-120355</t>
        </is>
      </c>
      <c r="C5631" s="9" t="n">
        <v>42631</v>
      </c>
      <c r="D5631" s="8" t="n">
        <v>2016</v>
      </c>
      <c r="E5631" s="8" t="n">
        <v>9</v>
      </c>
      <c r="F5631" t="inlineStr">
        <is>
          <t>2016-09</t>
        </is>
      </c>
      <c r="G5631" t="inlineStr">
        <is>
          <t>Furniture</t>
        </is>
      </c>
      <c r="H5631" t="inlineStr">
        <is>
          <t>Furnishings</t>
        </is>
      </c>
      <c r="I5631" t="inlineStr">
        <is>
          <t>DAX Two-Tone Silver Metal Document Frame</t>
        </is>
      </c>
      <c r="J5631" s="8" t="n">
        <v>3</v>
      </c>
      <c r="K5631" s="10" t="n">
        <v>0</v>
      </c>
      <c r="L5631" s="11" t="n">
        <v>60.72</v>
      </c>
      <c r="M5631" s="11">
        <f>L5631-N5631</f>
        <v>34.6104</v>
      </c>
      <c r="N5631" s="11" t="n">
        <v>26.1096</v>
      </c>
      <c r="O5631">
        <f>IF(L5631=0,"—",N5631/L5631)</f>
        <v>0.43</v>
      </c>
      <c r="P5631" t="inlineStr">
        <is>
          <t>East</t>
        </is>
      </c>
      <c r="Q5631" t="inlineStr">
        <is>
          <t>Consumer</t>
        </is>
      </c>
    </row>
    <row r="5632">
      <c r="A5632" s="8" t="n">
        <v>4664</v>
      </c>
      <c r="B5632" t="inlineStr">
        <is>
          <t>CA-2016-111409</t>
        </is>
      </c>
      <c r="C5632" s="9" t="n">
        <v>42631</v>
      </c>
      <c r="D5632" s="8" t="n">
        <v>2016</v>
      </c>
      <c r="E5632" s="8" t="n">
        <v>9</v>
      </c>
      <c r="F5632" t="inlineStr">
        <is>
          <t>2016-09</t>
        </is>
      </c>
      <c r="G5632" t="inlineStr">
        <is>
          <t>Office Supplies</t>
        </is>
      </c>
      <c r="H5632" t="inlineStr">
        <is>
          <t>Labels</t>
        </is>
      </c>
      <c r="I5632" t="inlineStr">
        <is>
          <t>Avery 480</t>
        </is>
      </c>
      <c r="J5632" s="8" t="n">
        <v>1</v>
      </c>
      <c r="K5632" s="10" t="n">
        <v>0.2</v>
      </c>
      <c r="L5632" s="11" t="n">
        <v>3</v>
      </c>
      <c r="M5632" s="11">
        <f>L5632-N5632</f>
        <v>1.95</v>
      </c>
      <c r="N5632" s="11" t="n">
        <v>1.05</v>
      </c>
      <c r="O5632">
        <f>IF(L5632=0,"—",N5632/L5632)</f>
        <v>0.35000000000000003</v>
      </c>
      <c r="P5632" t="inlineStr">
        <is>
          <t>South</t>
        </is>
      </c>
      <c r="Q5632" t="inlineStr">
        <is>
          <t>Consumer</t>
        </is>
      </c>
    </row>
    <row r="5633">
      <c r="A5633" s="8" t="n">
        <v>756</v>
      </c>
      <c r="B5633" t="inlineStr">
        <is>
          <t>CA-2016-140928</t>
        </is>
      </c>
      <c r="C5633" s="9" t="n">
        <v>42631</v>
      </c>
      <c r="D5633" s="8" t="n">
        <v>2016</v>
      </c>
      <c r="E5633" s="8" t="n">
        <v>9</v>
      </c>
      <c r="F5633" t="inlineStr">
        <is>
          <t>2016-09</t>
        </is>
      </c>
      <c r="G5633" t="inlineStr">
        <is>
          <t>Furniture</t>
        </is>
      </c>
      <c r="H5633" t="inlineStr">
        <is>
          <t>Tables</t>
        </is>
      </c>
      <c r="I5633" t="inlineStr">
        <is>
          <t>Chromcraft Round Conference Tables</t>
        </is>
      </c>
      <c r="J5633" s="8" t="n">
        <v>4</v>
      </c>
      <c r="K5633" s="10" t="n">
        <v>0.45</v>
      </c>
      <c r="L5633" s="11" t="n">
        <v>383.438</v>
      </c>
      <c r="M5633" s="11">
        <f>L5633-N5633</f>
        <v>550.7564</v>
      </c>
      <c r="N5633" s="11" t="n">
        <v>-167.3184</v>
      </c>
      <c r="O5633">
        <f>IF(L5633=0,"—",N5633/L5633)</f>
        <v>-0.43636363636363634</v>
      </c>
      <c r="P5633" t="inlineStr">
        <is>
          <t>South</t>
        </is>
      </c>
      <c r="Q5633" t="inlineStr">
        <is>
          <t>Corporate</t>
        </is>
      </c>
    </row>
    <row r="5634">
      <c r="A5634" s="8" t="n">
        <v>71</v>
      </c>
      <c r="B5634" t="inlineStr">
        <is>
          <t>CA-2016-106075</t>
        </is>
      </c>
      <c r="C5634" s="9" t="n">
        <v>42631</v>
      </c>
      <c r="D5634" s="8" t="n">
        <v>2016</v>
      </c>
      <c r="E5634" s="8" t="n">
        <v>9</v>
      </c>
      <c r="F5634" t="inlineStr">
        <is>
          <t>2016-09</t>
        </is>
      </c>
      <c r="G5634" t="inlineStr">
        <is>
          <t>Office Supplies</t>
        </is>
      </c>
      <c r="H5634" t="inlineStr">
        <is>
          <t>Binders</t>
        </is>
      </c>
      <c r="I5634" t="inlineStr">
        <is>
          <t>Avery Binding System Hidden Tab Executive Style Index Sets</t>
        </is>
      </c>
      <c r="J5634" s="8" t="n">
        <v>1</v>
      </c>
      <c r="K5634" s="10" t="n">
        <v>0.2</v>
      </c>
      <c r="L5634" s="11" t="n">
        <v>4.616</v>
      </c>
      <c r="M5634" s="11">
        <f>L5634-N5634</f>
        <v>2.885</v>
      </c>
      <c r="N5634" s="11" t="n">
        <v>1.731</v>
      </c>
      <c r="O5634">
        <f>IF(L5634=0,"—",N5634/L5634)</f>
        <v>0.37500000000000006</v>
      </c>
      <c r="P5634" t="inlineStr">
        <is>
          <t>East</t>
        </is>
      </c>
      <c r="Q5634" t="inlineStr">
        <is>
          <t>Consumer</t>
        </is>
      </c>
    </row>
    <row r="5635">
      <c r="A5635" s="8" t="n">
        <v>5881</v>
      </c>
      <c r="B5635" t="inlineStr">
        <is>
          <t>CA-2016-133935</t>
        </is>
      </c>
      <c r="C5635" s="9" t="n">
        <v>42631</v>
      </c>
      <c r="D5635" s="8" t="n">
        <v>2016</v>
      </c>
      <c r="E5635" s="8" t="n">
        <v>9</v>
      </c>
      <c r="F5635" t="inlineStr">
        <is>
          <t>2016-09</t>
        </is>
      </c>
      <c r="G5635" t="inlineStr">
        <is>
          <t>Furniture</t>
        </is>
      </c>
      <c r="H5635" t="inlineStr">
        <is>
          <t>Chairs</t>
        </is>
      </c>
      <c r="I5635" t="inlineStr">
        <is>
          <t>Global Troy Executive Leather Low-Back Tilter</t>
        </is>
      </c>
      <c r="J5635" s="8" t="n">
        <v>2</v>
      </c>
      <c r="K5635" s="10" t="n">
        <v>0.2</v>
      </c>
      <c r="L5635" s="11" t="n">
        <v>801.568</v>
      </c>
      <c r="M5635" s="11">
        <f>L5635-N5635</f>
        <v>751.47</v>
      </c>
      <c r="N5635" s="11" t="n">
        <v>50.098</v>
      </c>
      <c r="O5635">
        <f>IF(L5635=0,"—",N5635/L5635)</f>
        <v>0.0625</v>
      </c>
      <c r="P5635" t="inlineStr">
        <is>
          <t>West</t>
        </is>
      </c>
      <c r="Q5635" t="inlineStr">
        <is>
          <t>Corporate</t>
        </is>
      </c>
    </row>
    <row r="5636">
      <c r="A5636" s="8" t="n">
        <v>5882</v>
      </c>
      <c r="B5636" t="inlineStr">
        <is>
          <t>CA-2016-133935</t>
        </is>
      </c>
      <c r="C5636" s="9" t="n">
        <v>42631</v>
      </c>
      <c r="D5636" s="8" t="n">
        <v>2016</v>
      </c>
      <c r="E5636" s="8" t="n">
        <v>9</v>
      </c>
      <c r="F5636" t="inlineStr">
        <is>
          <t>2016-09</t>
        </is>
      </c>
      <c r="G5636" t="inlineStr">
        <is>
          <t>Office Supplies</t>
        </is>
      </c>
      <c r="H5636" t="inlineStr">
        <is>
          <t>Paper</t>
        </is>
      </c>
      <c r="I5636" t="inlineStr">
        <is>
          <t>Xerox 1945</t>
        </is>
      </c>
      <c r="J5636" s="8" t="n">
        <v>9</v>
      </c>
      <c r="K5636" s="10" t="n">
        <v>0</v>
      </c>
      <c r="L5636" s="11" t="n">
        <v>368.91</v>
      </c>
      <c r="M5636" s="11">
        <f>L5636-N5636</f>
        <v>188.14410000000004</v>
      </c>
      <c r="N5636" s="11" t="n">
        <v>180.7659</v>
      </c>
      <c r="O5636">
        <f>IF(L5636=0,"—",N5636/L5636)</f>
        <v>0.48999999999999994</v>
      </c>
      <c r="P5636" t="inlineStr">
        <is>
          <t>West</t>
        </is>
      </c>
      <c r="Q5636" t="inlineStr">
        <is>
          <t>Corporate</t>
        </is>
      </c>
    </row>
    <row r="5637">
      <c r="A5637" s="8" t="n">
        <v>4347</v>
      </c>
      <c r="B5637" t="inlineStr">
        <is>
          <t>CA-2016-120355</t>
        </is>
      </c>
      <c r="C5637" s="9" t="n">
        <v>42631</v>
      </c>
      <c r="D5637" s="8" t="n">
        <v>2016</v>
      </c>
      <c r="E5637" s="8" t="n">
        <v>9</v>
      </c>
      <c r="F5637" t="inlineStr">
        <is>
          <t>2016-09</t>
        </is>
      </c>
      <c r="G5637" t="inlineStr">
        <is>
          <t>Furniture</t>
        </is>
      </c>
      <c r="H5637" t="inlineStr">
        <is>
          <t>Chairs</t>
        </is>
      </c>
      <c r="I5637" t="inlineStr">
        <is>
          <t>Global Leather Executive Chair</t>
        </is>
      </c>
      <c r="J5637" s="8" t="n">
        <v>2</v>
      </c>
      <c r="K5637" s="10" t="n">
        <v>0.1</v>
      </c>
      <c r="L5637" s="11" t="n">
        <v>631.782</v>
      </c>
      <c r="M5637" s="11">
        <f>L5637-N5637</f>
        <v>491.3860000000001</v>
      </c>
      <c r="N5637" s="11" t="n">
        <v>140.396</v>
      </c>
      <c r="O5637">
        <f>IF(L5637=0,"—",N5637/L5637)</f>
        <v>0.22222222222222218</v>
      </c>
      <c r="P5637" t="inlineStr">
        <is>
          <t>East</t>
        </is>
      </c>
      <c r="Q5637" t="inlineStr">
        <is>
          <t>Consumer</t>
        </is>
      </c>
    </row>
    <row r="5638">
      <c r="A5638" s="8" t="n">
        <v>5883</v>
      </c>
      <c r="B5638" t="inlineStr">
        <is>
          <t>CA-2016-133935</t>
        </is>
      </c>
      <c r="C5638" s="9" t="n">
        <v>42631</v>
      </c>
      <c r="D5638" s="8" t="n">
        <v>2016</v>
      </c>
      <c r="E5638" s="8" t="n">
        <v>9</v>
      </c>
      <c r="F5638" t="inlineStr">
        <is>
          <t>2016-09</t>
        </is>
      </c>
      <c r="G5638" t="inlineStr">
        <is>
          <t>Furniture</t>
        </is>
      </c>
      <c r="H5638" t="inlineStr">
        <is>
          <t>Chairs</t>
        </is>
      </c>
      <c r="I5638" t="inlineStr">
        <is>
          <t>Global High-Back Leather Tilter, Burgundy</t>
        </is>
      </c>
      <c r="J5638" s="8" t="n">
        <v>9</v>
      </c>
      <c r="K5638" s="10" t="n">
        <v>0.2</v>
      </c>
      <c r="L5638" s="11" t="n">
        <v>885.528</v>
      </c>
      <c r="M5638" s="11">
        <f>L5638-N5638</f>
        <v>985.1499</v>
      </c>
      <c r="N5638" s="11" t="n">
        <v>-99.6219</v>
      </c>
      <c r="O5638">
        <f>IF(L5638=0,"—",N5638/L5638)</f>
        <v>-0.11249999999999999</v>
      </c>
      <c r="P5638" t="inlineStr">
        <is>
          <t>West</t>
        </is>
      </c>
      <c r="Q5638" t="inlineStr">
        <is>
          <t>Corporate</t>
        </is>
      </c>
    </row>
    <row r="5639">
      <c r="A5639" s="8" t="n">
        <v>2016</v>
      </c>
      <c r="B5639" t="inlineStr">
        <is>
          <t>CA-2016-145905</t>
        </is>
      </c>
      <c r="C5639" s="9" t="n">
        <v>42631</v>
      </c>
      <c r="D5639" s="8" t="n">
        <v>2016</v>
      </c>
      <c r="E5639" s="8" t="n">
        <v>9</v>
      </c>
      <c r="F5639" t="inlineStr">
        <is>
          <t>2016-09</t>
        </is>
      </c>
      <c r="G5639" t="inlineStr">
        <is>
          <t>Office Supplies</t>
        </is>
      </c>
      <c r="H5639" t="inlineStr">
        <is>
          <t>Storage</t>
        </is>
      </c>
      <c r="I5639" t="inlineStr">
        <is>
          <t>Tennsco Double-Tier Lockers</t>
        </is>
      </c>
      <c r="J5639" s="8" t="n">
        <v>4</v>
      </c>
      <c r="K5639" s="10" t="n">
        <v>0</v>
      </c>
      <c r="L5639" s="11" t="n">
        <v>900.08</v>
      </c>
      <c r="M5639" s="11">
        <f>L5639-N5639</f>
        <v>783.0696</v>
      </c>
      <c r="N5639" s="11" t="n">
        <v>117.0104</v>
      </c>
      <c r="O5639">
        <f>IF(L5639=0,"—",N5639/L5639)</f>
        <v>0.13</v>
      </c>
      <c r="P5639" t="inlineStr">
        <is>
          <t>South</t>
        </is>
      </c>
      <c r="Q5639" t="inlineStr">
        <is>
          <t>Consumer</t>
        </is>
      </c>
    </row>
    <row r="5640">
      <c r="A5640" s="8" t="n">
        <v>2015</v>
      </c>
      <c r="B5640" t="inlineStr">
        <is>
          <t>CA-2016-145905</t>
        </is>
      </c>
      <c r="C5640" s="9" t="n">
        <v>42631</v>
      </c>
      <c r="D5640" s="8" t="n">
        <v>2016</v>
      </c>
      <c r="E5640" s="8" t="n">
        <v>9</v>
      </c>
      <c r="F5640" t="inlineStr">
        <is>
          <t>2016-09</t>
        </is>
      </c>
      <c r="G5640" t="inlineStr">
        <is>
          <t>Office Supplies</t>
        </is>
      </c>
      <c r="H5640" t="inlineStr">
        <is>
          <t>Paper</t>
        </is>
      </c>
      <c r="I5640" t="inlineStr">
        <is>
          <t>Southworth Parchment Paper &amp; Envelopes</t>
        </is>
      </c>
      <c r="J5640" s="8" t="n">
        <v>2</v>
      </c>
      <c r="K5640" s="10" t="n">
        <v>0</v>
      </c>
      <c r="L5640" s="11" t="n">
        <v>13.08</v>
      </c>
      <c r="M5640" s="11">
        <f>L5640-N5640</f>
        <v>7.0632</v>
      </c>
      <c r="N5640" s="11" t="n">
        <v>6.0168</v>
      </c>
      <c r="O5640">
        <f>IF(L5640=0,"—",N5640/L5640)</f>
        <v>0.45999999999999996</v>
      </c>
      <c r="P5640" t="inlineStr">
        <is>
          <t>South</t>
        </is>
      </c>
      <c r="Q5640" t="inlineStr">
        <is>
          <t>Consumer</t>
        </is>
      </c>
    </row>
    <row r="5641">
      <c r="A5641" s="8" t="n">
        <v>2014</v>
      </c>
      <c r="B5641" t="inlineStr">
        <is>
          <t>CA-2016-145905</t>
        </is>
      </c>
      <c r="C5641" s="9" t="n">
        <v>42631</v>
      </c>
      <c r="D5641" s="8" t="n">
        <v>2016</v>
      </c>
      <c r="E5641" s="8" t="n">
        <v>9</v>
      </c>
      <c r="F5641" t="inlineStr">
        <is>
          <t>2016-09</t>
        </is>
      </c>
      <c r="G5641" t="inlineStr">
        <is>
          <t>Furniture</t>
        </is>
      </c>
      <c r="H5641" t="inlineStr">
        <is>
          <t>Chairs</t>
        </is>
      </c>
      <c r="I5641" t="inlineStr">
        <is>
          <t>Office Star - Professional Matrix Back Chair with 2-to-1 Synchro Tilt and Mesh F</t>
        </is>
      </c>
      <c r="J5641" s="8" t="n">
        <v>1</v>
      </c>
      <c r="K5641" s="10" t="n">
        <v>0</v>
      </c>
      <c r="L5641" s="11" t="n">
        <v>350.98</v>
      </c>
      <c r="M5641" s="11">
        <f>L5641-N5641</f>
        <v>266.7448</v>
      </c>
      <c r="N5641" s="11" t="n">
        <v>84.23520000000001</v>
      </c>
      <c r="O5641">
        <f>IF(L5641=0,"—",N5641/L5641)</f>
        <v>0.24</v>
      </c>
      <c r="P5641" t="inlineStr">
        <is>
          <t>South</t>
        </is>
      </c>
      <c r="Q5641" t="inlineStr">
        <is>
          <t>Consumer</t>
        </is>
      </c>
    </row>
    <row r="5642">
      <c r="A5642" s="8" t="n">
        <v>3543</v>
      </c>
      <c r="B5642" t="inlineStr">
        <is>
          <t>CA-2016-157511</t>
        </is>
      </c>
      <c r="C5642" s="9" t="n">
        <v>42631</v>
      </c>
      <c r="D5642" s="8" t="n">
        <v>2016</v>
      </c>
      <c r="E5642" s="8" t="n">
        <v>9</v>
      </c>
      <c r="F5642" t="inlineStr">
        <is>
          <t>2016-09</t>
        </is>
      </c>
      <c r="G5642" t="inlineStr">
        <is>
          <t>Furniture</t>
        </is>
      </c>
      <c r="H5642" t="inlineStr">
        <is>
          <t>Chairs</t>
        </is>
      </c>
      <c r="I5642" t="inlineStr">
        <is>
          <t>Situations Contoured Folding Chairs, 4/Set</t>
        </is>
      </c>
      <c r="J5642" s="8" t="n">
        <v>2</v>
      </c>
      <c r="K5642" s="10" t="n">
        <v>0.3</v>
      </c>
      <c r="L5642" s="11" t="n">
        <v>99.372</v>
      </c>
      <c r="M5642" s="11">
        <f>L5642-N5642</f>
        <v>106.47</v>
      </c>
      <c r="N5642" s="11" t="n">
        <v>-7.098</v>
      </c>
      <c r="O5642">
        <f>IF(L5642=0,"—",N5642/L5642)</f>
        <v>-0.07142857142857142</v>
      </c>
      <c r="P5642" t="inlineStr">
        <is>
          <t>East</t>
        </is>
      </c>
      <c r="Q5642" t="inlineStr">
        <is>
          <t>Consumer</t>
        </is>
      </c>
    </row>
    <row r="5643">
      <c r="A5643" s="8" t="n">
        <v>3542</v>
      </c>
      <c r="B5643" t="inlineStr">
        <is>
          <t>CA-2016-157511</t>
        </is>
      </c>
      <c r="C5643" s="9" t="n">
        <v>42631</v>
      </c>
      <c r="D5643" s="8" t="n">
        <v>2016</v>
      </c>
      <c r="E5643" s="8" t="n">
        <v>9</v>
      </c>
      <c r="F5643" t="inlineStr">
        <is>
          <t>2016-09</t>
        </is>
      </c>
      <c r="G5643" t="inlineStr">
        <is>
          <t>Furniture</t>
        </is>
      </c>
      <c r="H5643" t="inlineStr">
        <is>
          <t>Furnishings</t>
        </is>
      </c>
      <c r="I5643" t="inlineStr">
        <is>
          <t>Eldon Pizzaz Desk Accessories</t>
        </is>
      </c>
      <c r="J5643" s="8" t="n">
        <v>3</v>
      </c>
      <c r="K5643" s="10" t="n">
        <v>0.2</v>
      </c>
      <c r="L5643" s="11" t="n">
        <v>5.352</v>
      </c>
      <c r="M5643" s="11">
        <f>L5643-N5643</f>
        <v>3.7464000000000004</v>
      </c>
      <c r="N5643" s="11" t="n">
        <v>1.6056</v>
      </c>
      <c r="O5643">
        <f>IF(L5643=0,"—",N5643/L5643)</f>
        <v>0.3</v>
      </c>
      <c r="P5643" t="inlineStr">
        <is>
          <t>East</t>
        </is>
      </c>
      <c r="Q5643" t="inlineStr">
        <is>
          <t>Consumer</t>
        </is>
      </c>
    </row>
    <row r="5644">
      <c r="A5644" s="8" t="n">
        <v>9613</v>
      </c>
      <c r="B5644" t="inlineStr">
        <is>
          <t>CA-2016-110086</t>
        </is>
      </c>
      <c r="C5644" s="9" t="n">
        <v>42631</v>
      </c>
      <c r="D5644" s="8" t="n">
        <v>2016</v>
      </c>
      <c r="E5644" s="8" t="n">
        <v>9</v>
      </c>
      <c r="F5644" t="inlineStr">
        <is>
          <t>2016-09</t>
        </is>
      </c>
      <c r="G5644" t="inlineStr">
        <is>
          <t>Technology</t>
        </is>
      </c>
      <c r="H5644" t="inlineStr">
        <is>
          <t>Phones</t>
        </is>
      </c>
      <c r="I5644" t="inlineStr">
        <is>
          <t>Polycom CX300 Desktop Phone USB VoIP phone</t>
        </is>
      </c>
      <c r="J5644" s="8" t="n">
        <v>2</v>
      </c>
      <c r="K5644" s="10" t="n">
        <v>0.2</v>
      </c>
      <c r="L5644" s="11" t="n">
        <v>239.984</v>
      </c>
      <c r="M5644" s="11">
        <f>L5644-N5644</f>
        <v>215.9856</v>
      </c>
      <c r="N5644" s="11" t="n">
        <v>23.9984</v>
      </c>
      <c r="O5644">
        <f>IF(L5644=0,"—",N5644/L5644)</f>
        <v>0.09999999999999999</v>
      </c>
      <c r="P5644" t="inlineStr">
        <is>
          <t>West</t>
        </is>
      </c>
      <c r="Q5644" t="inlineStr">
        <is>
          <t>Consumer</t>
        </is>
      </c>
    </row>
    <row r="5645">
      <c r="A5645" s="8" t="n">
        <v>3544</v>
      </c>
      <c r="B5645" t="inlineStr">
        <is>
          <t>CA-2016-157511</t>
        </is>
      </c>
      <c r="C5645" s="9" t="n">
        <v>42631</v>
      </c>
      <c r="D5645" s="8" t="n">
        <v>2016</v>
      </c>
      <c r="E5645" s="8" t="n">
        <v>9</v>
      </c>
      <c r="F5645" t="inlineStr">
        <is>
          <t>2016-09</t>
        </is>
      </c>
      <c r="G5645" t="inlineStr">
        <is>
          <t>Office Supplies</t>
        </is>
      </c>
      <c r="H5645" t="inlineStr">
        <is>
          <t>Art</t>
        </is>
      </c>
      <c r="I5645" t="inlineStr">
        <is>
          <t>Eldon Spacemaker Box, Quick-Snap Lid, Clear</t>
        </is>
      </c>
      <c r="J5645" s="8" t="n">
        <v>1</v>
      </c>
      <c r="K5645" s="10" t="n">
        <v>0.2</v>
      </c>
      <c r="L5645" s="11" t="n">
        <v>2.672</v>
      </c>
      <c r="M5645" s="11">
        <f>L5645-N5645</f>
        <v>2.3046</v>
      </c>
      <c r="N5645" s="11" t="n">
        <v>0.3674</v>
      </c>
      <c r="O5645">
        <f>IF(L5645=0,"—",N5645/L5645)</f>
        <v>0.13749999999999998</v>
      </c>
      <c r="P5645" t="inlineStr">
        <is>
          <t>East</t>
        </is>
      </c>
      <c r="Q5645" t="inlineStr">
        <is>
          <t>Consumer</t>
        </is>
      </c>
    </row>
    <row r="5646">
      <c r="A5646" s="8" t="n">
        <v>2021</v>
      </c>
      <c r="B5646" t="inlineStr">
        <is>
          <t>CA-2016-168354</t>
        </is>
      </c>
      <c r="C5646" s="9" t="n">
        <v>42632</v>
      </c>
      <c r="D5646" s="8" t="n">
        <v>2016</v>
      </c>
      <c r="E5646" s="8" t="n">
        <v>9</v>
      </c>
      <c r="F5646" t="inlineStr">
        <is>
          <t>2016-09</t>
        </is>
      </c>
      <c r="G5646" t="inlineStr">
        <is>
          <t>Office Supplies</t>
        </is>
      </c>
      <c r="H5646" t="inlineStr">
        <is>
          <t>Storage</t>
        </is>
      </c>
      <c r="I5646" t="inlineStr">
        <is>
          <t>Hot File 7-Pocket, Floor Stand</t>
        </is>
      </c>
      <c r="J5646" s="8" t="n">
        <v>9</v>
      </c>
      <c r="K5646" s="10" t="n">
        <v>0</v>
      </c>
      <c r="L5646" s="11" t="n">
        <v>1606.23</v>
      </c>
      <c r="M5646" s="11">
        <f>L5646-N5646</f>
        <v>1124.3609999999999</v>
      </c>
      <c r="N5646" s="11" t="n">
        <v>481.869</v>
      </c>
      <c r="O5646">
        <f>IF(L5646=0,"—",N5646/L5646)</f>
        <v>0.3</v>
      </c>
      <c r="P5646" t="inlineStr">
        <is>
          <t>East</t>
        </is>
      </c>
      <c r="Q5646" t="inlineStr">
        <is>
          <t>Home Office</t>
        </is>
      </c>
    </row>
    <row r="5647">
      <c r="A5647" s="8" t="n">
        <v>2022</v>
      </c>
      <c r="B5647" t="inlineStr">
        <is>
          <t>CA-2016-168354</t>
        </is>
      </c>
      <c r="C5647" s="9" t="n">
        <v>42632</v>
      </c>
      <c r="D5647" s="8" t="n">
        <v>2016</v>
      </c>
      <c r="E5647" s="8" t="n">
        <v>9</v>
      </c>
      <c r="F5647" t="inlineStr">
        <is>
          <t>2016-09</t>
        </is>
      </c>
      <c r="G5647" t="inlineStr">
        <is>
          <t>Office Supplies</t>
        </is>
      </c>
      <c r="H5647" t="inlineStr">
        <is>
          <t>Paper</t>
        </is>
      </c>
      <c r="I5647" t="inlineStr">
        <is>
          <t xml:space="preserve">Adams Telephone Message Book W/Dividers/Space For Phone Numbers, 5 1/4"X8 1/2", </t>
        </is>
      </c>
      <c r="J5647" s="8" t="n">
        <v>3</v>
      </c>
      <c r="K5647" s="10" t="n">
        <v>0</v>
      </c>
      <c r="L5647" s="11" t="n">
        <v>17.04</v>
      </c>
      <c r="M5647" s="11">
        <f>L5647-N5647</f>
        <v>9.372</v>
      </c>
      <c r="N5647" s="11" t="n">
        <v>7.668</v>
      </c>
      <c r="O5647">
        <f>IF(L5647=0,"—",N5647/L5647)</f>
        <v>0.45</v>
      </c>
      <c r="P5647" t="inlineStr">
        <is>
          <t>East</t>
        </is>
      </c>
      <c r="Q5647" t="inlineStr">
        <is>
          <t>Home Office</t>
        </is>
      </c>
    </row>
    <row r="5648">
      <c r="A5648" s="8" t="n">
        <v>2023</v>
      </c>
      <c r="B5648" t="inlineStr">
        <is>
          <t>CA-2016-168354</t>
        </is>
      </c>
      <c r="C5648" s="9" t="n">
        <v>42632</v>
      </c>
      <c r="D5648" s="8" t="n">
        <v>2016</v>
      </c>
      <c r="E5648" s="8" t="n">
        <v>9</v>
      </c>
      <c r="F5648" t="inlineStr">
        <is>
          <t>2016-09</t>
        </is>
      </c>
      <c r="G5648" t="inlineStr">
        <is>
          <t>Office Supplies</t>
        </is>
      </c>
      <c r="H5648" t="inlineStr">
        <is>
          <t>Binders</t>
        </is>
      </c>
      <c r="I5648" t="inlineStr">
        <is>
          <t>JM Magazine Binder</t>
        </is>
      </c>
      <c r="J5648" s="8" t="n">
        <v>3</v>
      </c>
      <c r="K5648" s="10" t="n">
        <v>0</v>
      </c>
      <c r="L5648" s="11" t="n">
        <v>49.53</v>
      </c>
      <c r="M5648" s="11">
        <f>L5648-N5648</f>
        <v>25.7556</v>
      </c>
      <c r="N5648" s="11" t="n">
        <v>23.7744</v>
      </c>
      <c r="O5648">
        <f>IF(L5648=0,"—",N5648/L5648)</f>
        <v>0.48</v>
      </c>
      <c r="P5648" t="inlineStr">
        <is>
          <t>East</t>
        </is>
      </c>
      <c r="Q5648" t="inlineStr">
        <is>
          <t>Home Office</t>
        </is>
      </c>
    </row>
    <row r="5649">
      <c r="A5649" s="8" t="n">
        <v>2024</v>
      </c>
      <c r="B5649" t="inlineStr">
        <is>
          <t>CA-2016-168354</t>
        </is>
      </c>
      <c r="C5649" s="9" t="n">
        <v>42632</v>
      </c>
      <c r="D5649" s="8" t="n">
        <v>2016</v>
      </c>
      <c r="E5649" s="8" t="n">
        <v>9</v>
      </c>
      <c r="F5649" t="inlineStr">
        <is>
          <t>2016-09</t>
        </is>
      </c>
      <c r="G5649" t="inlineStr">
        <is>
          <t>Furniture</t>
        </is>
      </c>
      <c r="H5649" t="inlineStr">
        <is>
          <t>Chairs</t>
        </is>
      </c>
      <c r="I5649" t="inlineStr">
        <is>
          <t>Lifetime Advantage Folding Chairs, 4/Carton</t>
        </is>
      </c>
      <c r="J5649" s="8" t="n">
        <v>4</v>
      </c>
      <c r="K5649" s="10" t="n">
        <v>0</v>
      </c>
      <c r="L5649" s="11" t="n">
        <v>872.3200000000001</v>
      </c>
      <c r="M5649" s="11">
        <f>L5649-N5649</f>
        <v>628.0704000000001</v>
      </c>
      <c r="N5649" s="11" t="n">
        <v>244.2496</v>
      </c>
      <c r="O5649">
        <f>IF(L5649=0,"—",N5649/L5649)</f>
        <v>0.27999999999999997</v>
      </c>
      <c r="P5649" t="inlineStr">
        <is>
          <t>East</t>
        </is>
      </c>
      <c r="Q5649" t="inlineStr">
        <is>
          <t>Home Office</t>
        </is>
      </c>
    </row>
    <row r="5650">
      <c r="A5650" s="8" t="n">
        <v>2118</v>
      </c>
      <c r="B5650" t="inlineStr">
        <is>
          <t>CA-2016-130267</t>
        </is>
      </c>
      <c r="C5650" s="9" t="n">
        <v>42632</v>
      </c>
      <c r="D5650" s="8" t="n">
        <v>2016</v>
      </c>
      <c r="E5650" s="8" t="n">
        <v>9</v>
      </c>
      <c r="F5650" t="inlineStr">
        <is>
          <t>2016-09</t>
        </is>
      </c>
      <c r="G5650" t="inlineStr">
        <is>
          <t>Office Supplies</t>
        </is>
      </c>
      <c r="H5650" t="inlineStr">
        <is>
          <t>Paper</t>
        </is>
      </c>
      <c r="I5650" t="inlineStr">
        <is>
          <t>Xerox Color Copier Paper, 11" x 17", Ream</t>
        </is>
      </c>
      <c r="J5650" s="8" t="n">
        <v>7</v>
      </c>
      <c r="K5650" s="10" t="n">
        <v>0</v>
      </c>
      <c r="L5650" s="11" t="n">
        <v>159.88</v>
      </c>
      <c r="M5650" s="11">
        <f>L5650-N5650</f>
        <v>86.3352</v>
      </c>
      <c r="N5650" s="11" t="n">
        <v>73.5448</v>
      </c>
      <c r="O5650">
        <f>IF(L5650=0,"—",N5650/L5650)</f>
        <v>0.45999999999999996</v>
      </c>
      <c r="P5650" t="inlineStr">
        <is>
          <t>West</t>
        </is>
      </c>
      <c r="Q5650" t="inlineStr">
        <is>
          <t>Consumer</t>
        </is>
      </c>
    </row>
    <row r="5651">
      <c r="A5651" s="8" t="n">
        <v>7166</v>
      </c>
      <c r="B5651" t="inlineStr">
        <is>
          <t>CA-2016-158610</t>
        </is>
      </c>
      <c r="C5651" s="9" t="n">
        <v>42632</v>
      </c>
      <c r="D5651" s="8" t="n">
        <v>2016</v>
      </c>
      <c r="E5651" s="8" t="n">
        <v>9</v>
      </c>
      <c r="F5651" t="inlineStr">
        <is>
          <t>2016-09</t>
        </is>
      </c>
      <c r="G5651" t="inlineStr">
        <is>
          <t>Office Supplies</t>
        </is>
      </c>
      <c r="H5651" t="inlineStr">
        <is>
          <t>Storage</t>
        </is>
      </c>
      <c r="I5651" t="inlineStr">
        <is>
          <t>Home/Office Personal File Carts</t>
        </is>
      </c>
      <c r="J5651" s="8" t="n">
        <v>2</v>
      </c>
      <c r="K5651" s="10" t="n">
        <v>0</v>
      </c>
      <c r="L5651" s="11" t="n">
        <v>69.52</v>
      </c>
      <c r="M5651" s="11">
        <f>L5651-N5651</f>
        <v>52.14</v>
      </c>
      <c r="N5651" s="11" t="n">
        <v>17.38</v>
      </c>
      <c r="O5651">
        <f>IF(L5651=0,"—",N5651/L5651)</f>
        <v>0.25</v>
      </c>
      <c r="P5651" t="inlineStr">
        <is>
          <t>East</t>
        </is>
      </c>
      <c r="Q5651" t="inlineStr">
        <is>
          <t>Consumer</t>
        </is>
      </c>
    </row>
    <row r="5652">
      <c r="A5652" s="8" t="n">
        <v>4771</v>
      </c>
      <c r="B5652" t="inlineStr">
        <is>
          <t>US-2016-114888</t>
        </is>
      </c>
      <c r="C5652" s="9" t="n">
        <v>42632</v>
      </c>
      <c r="D5652" s="8" t="n">
        <v>2016</v>
      </c>
      <c r="E5652" s="8" t="n">
        <v>9</v>
      </c>
      <c r="F5652" t="inlineStr">
        <is>
          <t>2016-09</t>
        </is>
      </c>
      <c r="G5652" t="inlineStr">
        <is>
          <t>Office Supplies</t>
        </is>
      </c>
      <c r="H5652" t="inlineStr">
        <is>
          <t>Supplies</t>
        </is>
      </c>
      <c r="I5652" t="inlineStr">
        <is>
          <t>Kleencut Forged Office Shears by Acme United Corporation</t>
        </is>
      </c>
      <c r="J5652" s="8" t="n">
        <v>3</v>
      </c>
      <c r="K5652" s="10" t="n">
        <v>0</v>
      </c>
      <c r="L5652" s="11" t="n">
        <v>6.24</v>
      </c>
      <c r="M5652" s="11">
        <f>L5652-N5652</f>
        <v>4.368</v>
      </c>
      <c r="N5652" s="11" t="n">
        <v>1.872</v>
      </c>
      <c r="O5652">
        <f>IF(L5652=0,"—",N5652/L5652)</f>
        <v>0.3</v>
      </c>
      <c r="P5652" t="inlineStr">
        <is>
          <t>West</t>
        </is>
      </c>
      <c r="Q5652" t="inlineStr">
        <is>
          <t>Home Office</t>
        </is>
      </c>
    </row>
    <row r="5653">
      <c r="A5653" s="8" t="n">
        <v>658</v>
      </c>
      <c r="B5653" t="inlineStr">
        <is>
          <t>US-2016-156097</t>
        </is>
      </c>
      <c r="C5653" s="9" t="n">
        <v>42632</v>
      </c>
      <c r="D5653" s="8" t="n">
        <v>2016</v>
      </c>
      <c r="E5653" s="8" t="n">
        <v>9</v>
      </c>
      <c r="F5653" t="inlineStr">
        <is>
          <t>2016-09</t>
        </is>
      </c>
      <c r="G5653" t="inlineStr">
        <is>
          <t>Furniture</t>
        </is>
      </c>
      <c r="H5653" t="inlineStr">
        <is>
          <t>Chairs</t>
        </is>
      </c>
      <c r="I5653" t="inlineStr">
        <is>
          <t>Global Troy Executive Leather Low-Back Tilter</t>
        </is>
      </c>
      <c r="J5653" s="8" t="n">
        <v>2</v>
      </c>
      <c r="K5653" s="10" t="n">
        <v>0.3</v>
      </c>
      <c r="L5653" s="11" t="n">
        <v>701.372</v>
      </c>
      <c r="M5653" s="11">
        <f>L5653-N5653</f>
        <v>751.4699999999999</v>
      </c>
      <c r="N5653" s="11" t="n">
        <v>-50.098</v>
      </c>
      <c r="O5653">
        <f>IF(L5653=0,"—",N5653/L5653)</f>
        <v>-0.07142857142857142</v>
      </c>
      <c r="P5653" t="inlineStr">
        <is>
          <t>Central</t>
        </is>
      </c>
      <c r="Q5653" t="inlineStr">
        <is>
          <t>Home Office</t>
        </is>
      </c>
    </row>
    <row r="5654">
      <c r="A5654" s="8" t="n">
        <v>2881</v>
      </c>
      <c r="B5654" t="inlineStr">
        <is>
          <t>CA-2016-102932</t>
        </is>
      </c>
      <c r="C5654" s="9" t="n">
        <v>42632</v>
      </c>
      <c r="D5654" s="8" t="n">
        <v>2016</v>
      </c>
      <c r="E5654" s="8" t="n">
        <v>9</v>
      </c>
      <c r="F5654" t="inlineStr">
        <is>
          <t>2016-09</t>
        </is>
      </c>
      <c r="G5654" t="inlineStr">
        <is>
          <t>Office Supplies</t>
        </is>
      </c>
      <c r="H5654" t="inlineStr">
        <is>
          <t>Binders</t>
        </is>
      </c>
      <c r="I5654" t="inlineStr">
        <is>
          <t>Storex DuraTech Recycled Plastic Frosted Binders</t>
        </is>
      </c>
      <c r="J5654" s="8" t="n">
        <v>6</v>
      </c>
      <c r="K5654" s="10" t="n">
        <v>0</v>
      </c>
      <c r="L5654" s="11" t="n">
        <v>25.44</v>
      </c>
      <c r="M5654" s="11">
        <f>L5654-N5654</f>
        <v>12.72</v>
      </c>
      <c r="N5654" s="11" t="n">
        <v>12.72</v>
      </c>
      <c r="O5654">
        <f>IF(L5654=0,"—",N5654/L5654)</f>
        <v>0.5</v>
      </c>
      <c r="P5654" t="inlineStr">
        <is>
          <t>East</t>
        </is>
      </c>
      <c r="Q5654" t="inlineStr">
        <is>
          <t>Home Office</t>
        </is>
      </c>
    </row>
    <row r="5655">
      <c r="A5655" s="8" t="n">
        <v>3719</v>
      </c>
      <c r="B5655" t="inlineStr">
        <is>
          <t>CA-2016-142370</t>
        </is>
      </c>
      <c r="C5655" s="9" t="n">
        <v>42632</v>
      </c>
      <c r="D5655" s="8" t="n">
        <v>2016</v>
      </c>
      <c r="E5655" s="8" t="n">
        <v>9</v>
      </c>
      <c r="F5655" t="inlineStr">
        <is>
          <t>2016-09</t>
        </is>
      </c>
      <c r="G5655" t="inlineStr">
        <is>
          <t>Technology</t>
        </is>
      </c>
      <c r="H5655" t="inlineStr">
        <is>
          <t>Accessories</t>
        </is>
      </c>
      <c r="I5655" t="inlineStr">
        <is>
          <t>Logitech Wireless Marathon Mouse M705</t>
        </is>
      </c>
      <c r="J5655" s="8" t="n">
        <v>5</v>
      </c>
      <c r="K5655" s="10" t="n">
        <v>0</v>
      </c>
      <c r="L5655" s="11" t="n">
        <v>249.95</v>
      </c>
      <c r="M5655" s="11">
        <f>L5655-N5655</f>
        <v>142.4715</v>
      </c>
      <c r="N5655" s="11" t="n">
        <v>107.4785</v>
      </c>
      <c r="O5655">
        <f>IF(L5655=0,"—",N5655/L5655)</f>
        <v>0.43</v>
      </c>
      <c r="P5655" t="inlineStr">
        <is>
          <t>South</t>
        </is>
      </c>
      <c r="Q5655" t="inlineStr">
        <is>
          <t>Consumer</t>
        </is>
      </c>
    </row>
    <row r="5656">
      <c r="A5656" s="8" t="n">
        <v>3718</v>
      </c>
      <c r="B5656" t="inlineStr">
        <is>
          <t>CA-2016-142370</t>
        </is>
      </c>
      <c r="C5656" s="9" t="n">
        <v>42632</v>
      </c>
      <c r="D5656" s="8" t="n">
        <v>2016</v>
      </c>
      <c r="E5656" s="8" t="n">
        <v>9</v>
      </c>
      <c r="F5656" t="inlineStr">
        <is>
          <t>2016-09</t>
        </is>
      </c>
      <c r="G5656" t="inlineStr">
        <is>
          <t>Office Supplies</t>
        </is>
      </c>
      <c r="H5656" t="inlineStr">
        <is>
          <t>Supplies</t>
        </is>
      </c>
      <c r="I5656" t="inlineStr">
        <is>
          <t>Letter Slitter</t>
        </is>
      </c>
      <c r="J5656" s="8" t="n">
        <v>2</v>
      </c>
      <c r="K5656" s="10" t="n">
        <v>0</v>
      </c>
      <c r="L5656" s="11" t="n">
        <v>5.04</v>
      </c>
      <c r="M5656" s="11">
        <f>L5656-N5656</f>
        <v>4.8888</v>
      </c>
      <c r="N5656" s="11" t="n">
        <v>0.1512</v>
      </c>
      <c r="O5656">
        <f>IF(L5656=0,"—",N5656/L5656)</f>
        <v>0.03</v>
      </c>
      <c r="P5656" t="inlineStr">
        <is>
          <t>South</t>
        </is>
      </c>
      <c r="Q5656" t="inlineStr">
        <is>
          <t>Consumer</t>
        </is>
      </c>
    </row>
    <row r="5657">
      <c r="A5657" s="8" t="n">
        <v>659</v>
      </c>
      <c r="B5657" t="inlineStr">
        <is>
          <t>US-2016-156097</t>
        </is>
      </c>
      <c r="C5657" s="9" t="n">
        <v>42632</v>
      </c>
      <c r="D5657" s="8" t="n">
        <v>2016</v>
      </c>
      <c r="E5657" s="8" t="n">
        <v>9</v>
      </c>
      <c r="F5657" t="inlineStr">
        <is>
          <t>2016-09</t>
        </is>
      </c>
      <c r="G5657" t="inlineStr">
        <is>
          <t>Office Supplies</t>
        </is>
      </c>
      <c r="H5657" t="inlineStr">
        <is>
          <t>Binders</t>
        </is>
      </c>
      <c r="I5657" t="inlineStr">
        <is>
          <t>Avery Binding System Hidden Tab Executive Style Index Sets</t>
        </is>
      </c>
      <c r="J5657" s="8" t="n">
        <v>2</v>
      </c>
      <c r="K5657" s="10" t="n">
        <v>0.8</v>
      </c>
      <c r="L5657" s="11" t="n">
        <v>2.308</v>
      </c>
      <c r="M5657" s="11">
        <f>L5657-N5657</f>
        <v>5.77</v>
      </c>
      <c r="N5657" s="11" t="n">
        <v>-3.462</v>
      </c>
      <c r="O5657">
        <f>IF(L5657=0,"—",N5657/L5657)</f>
        <v>-1.5000000000000002</v>
      </c>
      <c r="P5657" t="inlineStr">
        <is>
          <t>Central</t>
        </is>
      </c>
      <c r="Q5657" t="inlineStr">
        <is>
          <t>Home Office</t>
        </is>
      </c>
    </row>
    <row r="5658">
      <c r="A5658" s="8" t="n">
        <v>4582</v>
      </c>
      <c r="B5658" t="inlineStr">
        <is>
          <t>CA-2016-120250</t>
        </is>
      </c>
      <c r="C5658" s="9" t="n">
        <v>42632</v>
      </c>
      <c r="D5658" s="8" t="n">
        <v>2016</v>
      </c>
      <c r="E5658" s="8" t="n">
        <v>9</v>
      </c>
      <c r="F5658" t="inlineStr">
        <is>
          <t>2016-09</t>
        </is>
      </c>
      <c r="G5658" t="inlineStr">
        <is>
          <t>Furniture</t>
        </is>
      </c>
      <c r="H5658" t="inlineStr">
        <is>
          <t>Furnishings</t>
        </is>
      </c>
      <c r="I5658" t="inlineStr">
        <is>
          <t>Nu-Dell Oak Frame</t>
        </is>
      </c>
      <c r="J5658" s="8" t="n">
        <v>3</v>
      </c>
      <c r="K5658" s="10" t="n">
        <v>0.2</v>
      </c>
      <c r="L5658" s="11" t="n">
        <v>25.632</v>
      </c>
      <c r="M5658" s="11">
        <f>L5658-N5658</f>
        <v>21.787200000000002</v>
      </c>
      <c r="N5658" s="11" t="n">
        <v>3.8448</v>
      </c>
      <c r="O5658">
        <f>IF(L5658=0,"—",N5658/L5658)</f>
        <v>0.15</v>
      </c>
      <c r="P5658" t="inlineStr">
        <is>
          <t>East</t>
        </is>
      </c>
      <c r="Q5658" t="inlineStr">
        <is>
          <t>Home Office</t>
        </is>
      </c>
    </row>
    <row r="5659">
      <c r="A5659" s="8" t="n">
        <v>8468</v>
      </c>
      <c r="B5659" t="inlineStr">
        <is>
          <t>CA-2016-168557</t>
        </is>
      </c>
      <c r="C5659" s="9" t="n">
        <v>42632</v>
      </c>
      <c r="D5659" s="8" t="n">
        <v>2016</v>
      </c>
      <c r="E5659" s="8" t="n">
        <v>9</v>
      </c>
      <c r="F5659" t="inlineStr">
        <is>
          <t>2016-09</t>
        </is>
      </c>
      <c r="G5659" t="inlineStr">
        <is>
          <t>Office Supplies</t>
        </is>
      </c>
      <c r="H5659" t="inlineStr">
        <is>
          <t>Binders</t>
        </is>
      </c>
      <c r="I5659" t="inlineStr">
        <is>
          <t>Avery Heavy-Duty EZD  Binder With Locking Rings</t>
        </is>
      </c>
      <c r="J5659" s="8" t="n">
        <v>2</v>
      </c>
      <c r="K5659" s="10" t="n">
        <v>0.2</v>
      </c>
      <c r="L5659" s="11" t="n">
        <v>8.928000000000001</v>
      </c>
      <c r="M5659" s="11">
        <f>L5659-N5659</f>
        <v>5.8032</v>
      </c>
      <c r="N5659" s="11" t="n">
        <v>3.1248</v>
      </c>
      <c r="O5659">
        <f>IF(L5659=0,"—",N5659/L5659)</f>
        <v>0.35</v>
      </c>
      <c r="P5659" t="inlineStr">
        <is>
          <t>West</t>
        </is>
      </c>
      <c r="Q5659" t="inlineStr">
        <is>
          <t>Corporate</t>
        </is>
      </c>
    </row>
    <row r="5660">
      <c r="A5660" s="8" t="n">
        <v>4770</v>
      </c>
      <c r="B5660" t="inlineStr">
        <is>
          <t>US-2016-114888</t>
        </is>
      </c>
      <c r="C5660" s="9" t="n">
        <v>42632</v>
      </c>
      <c r="D5660" s="8" t="n">
        <v>2016</v>
      </c>
      <c r="E5660" s="8" t="n">
        <v>9</v>
      </c>
      <c r="F5660" t="inlineStr">
        <is>
          <t>2016-09</t>
        </is>
      </c>
      <c r="G5660" t="inlineStr">
        <is>
          <t>Office Supplies</t>
        </is>
      </c>
      <c r="H5660" t="inlineStr">
        <is>
          <t>Binders</t>
        </is>
      </c>
      <c r="I5660" t="inlineStr">
        <is>
          <t>Cardinal Holdit Business Card Pockets</t>
        </is>
      </c>
      <c r="J5660" s="8" t="n">
        <v>3</v>
      </c>
      <c r="K5660" s="10" t="n">
        <v>0.2</v>
      </c>
      <c r="L5660" s="11" t="n">
        <v>11.952</v>
      </c>
      <c r="M5660" s="11">
        <f>L5660-N5660</f>
        <v>7.7688</v>
      </c>
      <c r="N5660" s="11" t="n">
        <v>4.1832</v>
      </c>
      <c r="O5660">
        <f>IF(L5660=0,"—",N5660/L5660)</f>
        <v>0.35000000000000003</v>
      </c>
      <c r="P5660" t="inlineStr">
        <is>
          <t>West</t>
        </is>
      </c>
      <c r="Q5660" t="inlineStr">
        <is>
          <t>Home Office</t>
        </is>
      </c>
    </row>
    <row r="5661">
      <c r="A5661" s="8" t="n">
        <v>2882</v>
      </c>
      <c r="B5661" t="inlineStr">
        <is>
          <t>CA-2016-102932</t>
        </is>
      </c>
      <c r="C5661" s="9" t="n">
        <v>42632</v>
      </c>
      <c r="D5661" s="8" t="n">
        <v>2016</v>
      </c>
      <c r="E5661" s="8" t="n">
        <v>9</v>
      </c>
      <c r="F5661" t="inlineStr">
        <is>
          <t>2016-09</t>
        </is>
      </c>
      <c r="G5661" t="inlineStr">
        <is>
          <t>Office Supplies</t>
        </is>
      </c>
      <c r="H5661" t="inlineStr">
        <is>
          <t>Supplies</t>
        </is>
      </c>
      <c r="I5661" t="inlineStr">
        <is>
          <t>Acme Forged Steel Scissors with Black Enamel Handles</t>
        </is>
      </c>
      <c r="J5661" s="8" t="n">
        <v>3</v>
      </c>
      <c r="K5661" s="10" t="n">
        <v>0</v>
      </c>
      <c r="L5661" s="11" t="n">
        <v>27.93</v>
      </c>
      <c r="M5661" s="11">
        <f>L5661-N5661</f>
        <v>19.8303</v>
      </c>
      <c r="N5661" s="11" t="n">
        <v>8.0997</v>
      </c>
      <c r="O5661">
        <f>IF(L5661=0,"—",N5661/L5661)</f>
        <v>0.29000000000000004</v>
      </c>
      <c r="P5661" t="inlineStr">
        <is>
          <t>East</t>
        </is>
      </c>
      <c r="Q5661" t="inlineStr">
        <is>
          <t>Home Office</t>
        </is>
      </c>
    </row>
    <row r="5662">
      <c r="A5662" s="8" t="n">
        <v>3412</v>
      </c>
      <c r="B5662" t="inlineStr">
        <is>
          <t>CA-2016-100244</t>
        </is>
      </c>
      <c r="C5662" s="9" t="n">
        <v>42633</v>
      </c>
      <c r="D5662" s="8" t="n">
        <v>2016</v>
      </c>
      <c r="E5662" s="8" t="n">
        <v>9</v>
      </c>
      <c r="F5662" t="inlineStr">
        <is>
          <t>2016-09</t>
        </is>
      </c>
      <c r="G5662" t="inlineStr">
        <is>
          <t>Office Supplies</t>
        </is>
      </c>
      <c r="H5662" t="inlineStr">
        <is>
          <t>Binders</t>
        </is>
      </c>
      <c r="I5662" t="inlineStr">
        <is>
          <t>Fellowes PB200 Plastic Comb Binding Machine</t>
        </is>
      </c>
      <c r="J5662" s="8" t="n">
        <v>2</v>
      </c>
      <c r="K5662" s="10" t="n">
        <v>0.2</v>
      </c>
      <c r="L5662" s="11" t="n">
        <v>271.984</v>
      </c>
      <c r="M5662" s="11">
        <f>L5662-N5662</f>
        <v>183.58919999999998</v>
      </c>
      <c r="N5662" s="11" t="n">
        <v>88.3948</v>
      </c>
      <c r="O5662">
        <f>IF(L5662=0,"—",N5662/L5662)</f>
        <v>0.325</v>
      </c>
      <c r="P5662" t="inlineStr">
        <is>
          <t>West</t>
        </is>
      </c>
      <c r="Q5662" t="inlineStr">
        <is>
          <t>Corporate</t>
        </is>
      </c>
    </row>
    <row r="5663">
      <c r="A5663" s="8" t="n">
        <v>3413</v>
      </c>
      <c r="B5663" t="inlineStr">
        <is>
          <t>CA-2016-100244</t>
        </is>
      </c>
      <c r="C5663" s="9" t="n">
        <v>42633</v>
      </c>
      <c r="D5663" s="8" t="n">
        <v>2016</v>
      </c>
      <c r="E5663" s="8" t="n">
        <v>9</v>
      </c>
      <c r="F5663" t="inlineStr">
        <is>
          <t>2016-09</t>
        </is>
      </c>
      <c r="G5663" t="inlineStr">
        <is>
          <t>Office Supplies</t>
        </is>
      </c>
      <c r="H5663" t="inlineStr">
        <is>
          <t>Art</t>
        </is>
      </c>
      <c r="I5663" t="inlineStr">
        <is>
          <t>Newell 343</t>
        </is>
      </c>
      <c r="J5663" s="8" t="n">
        <v>4</v>
      </c>
      <c r="K5663" s="10" t="n">
        <v>0</v>
      </c>
      <c r="L5663" s="11" t="n">
        <v>11.76</v>
      </c>
      <c r="M5663" s="11">
        <f>L5663-N5663</f>
        <v>8.5848</v>
      </c>
      <c r="N5663" s="11" t="n">
        <v>3.1752</v>
      </c>
      <c r="O5663">
        <f>IF(L5663=0,"—",N5663/L5663)</f>
        <v>0.26999999999999996</v>
      </c>
      <c r="P5663" t="inlineStr">
        <is>
          <t>West</t>
        </is>
      </c>
      <c r="Q5663" t="inlineStr">
        <is>
          <t>Corporate</t>
        </is>
      </c>
    </row>
    <row r="5664">
      <c r="A5664" s="8" t="n">
        <v>3414</v>
      </c>
      <c r="B5664" t="inlineStr">
        <is>
          <t>CA-2016-100244</t>
        </is>
      </c>
      <c r="C5664" s="9" t="n">
        <v>42633</v>
      </c>
      <c r="D5664" s="8" t="n">
        <v>2016</v>
      </c>
      <c r="E5664" s="8" t="n">
        <v>9</v>
      </c>
      <c r="F5664" t="inlineStr">
        <is>
          <t>2016-09</t>
        </is>
      </c>
      <c r="G5664" t="inlineStr">
        <is>
          <t>Office Supplies</t>
        </is>
      </c>
      <c r="H5664" t="inlineStr">
        <is>
          <t>Paper</t>
        </is>
      </c>
      <c r="I5664" t="inlineStr">
        <is>
          <t>Xerox 1944</t>
        </is>
      </c>
      <c r="J5664" s="8" t="n">
        <v>2</v>
      </c>
      <c r="K5664" s="10" t="n">
        <v>0</v>
      </c>
      <c r="L5664" s="11" t="n">
        <v>77.52</v>
      </c>
      <c r="M5664" s="11">
        <f>L5664-N5664</f>
        <v>39.535199999999996</v>
      </c>
      <c r="N5664" s="11" t="n">
        <v>37.9848</v>
      </c>
      <c r="O5664">
        <f>IF(L5664=0,"—",N5664/L5664)</f>
        <v>0.49000000000000005</v>
      </c>
      <c r="P5664" t="inlineStr">
        <is>
          <t>West</t>
        </is>
      </c>
      <c r="Q5664" t="inlineStr">
        <is>
          <t>Corporate</t>
        </is>
      </c>
    </row>
    <row r="5665">
      <c r="A5665" s="8" t="n">
        <v>8046</v>
      </c>
      <c r="B5665" t="inlineStr">
        <is>
          <t>CA-2016-145611</t>
        </is>
      </c>
      <c r="C5665" s="9" t="n">
        <v>42633</v>
      </c>
      <c r="D5665" s="8" t="n">
        <v>2016</v>
      </c>
      <c r="E5665" s="8" t="n">
        <v>9</v>
      </c>
      <c r="F5665" t="inlineStr">
        <is>
          <t>2016-09</t>
        </is>
      </c>
      <c r="G5665" t="inlineStr">
        <is>
          <t>Office Supplies</t>
        </is>
      </c>
      <c r="H5665" t="inlineStr">
        <is>
          <t>Appliances</t>
        </is>
      </c>
      <c r="I5665" t="inlineStr">
        <is>
          <t>Honeywell Quietcare HEPA Air Cleaner</t>
        </is>
      </c>
      <c r="J5665" s="8" t="n">
        <v>5</v>
      </c>
      <c r="K5665" s="10" t="n">
        <v>0</v>
      </c>
      <c r="L5665" s="11" t="n">
        <v>393.25</v>
      </c>
      <c r="M5665" s="11">
        <f>L5665-N5665</f>
        <v>263.47749999999996</v>
      </c>
      <c r="N5665" s="11" t="n">
        <v>129.7725</v>
      </c>
      <c r="O5665">
        <f>IF(L5665=0,"—",N5665/L5665)</f>
        <v>0.33</v>
      </c>
      <c r="P5665" t="inlineStr">
        <is>
          <t>East</t>
        </is>
      </c>
      <c r="Q5665" t="inlineStr">
        <is>
          <t>Consumer</t>
        </is>
      </c>
    </row>
    <row r="5666">
      <c r="A5666" s="8" t="n">
        <v>9281</v>
      </c>
      <c r="B5666" t="inlineStr">
        <is>
          <t>CA-2016-166772</t>
        </is>
      </c>
      <c r="C5666" s="9" t="n">
        <v>42633</v>
      </c>
      <c r="D5666" s="8" t="n">
        <v>2016</v>
      </c>
      <c r="E5666" s="8" t="n">
        <v>9</v>
      </c>
      <c r="F5666" t="inlineStr">
        <is>
          <t>2016-09</t>
        </is>
      </c>
      <c r="G5666" t="inlineStr">
        <is>
          <t>Furniture</t>
        </is>
      </c>
      <c r="H5666" t="inlineStr">
        <is>
          <t>Bookcases</t>
        </is>
      </c>
      <c r="I5666" t="inlineStr">
        <is>
          <t>O'Sullivan 5-Shelf Heavy-Duty Bookcases</t>
        </is>
      </c>
      <c r="J5666" s="8" t="n">
        <v>2</v>
      </c>
      <c r="K5666" s="10" t="n">
        <v>0</v>
      </c>
      <c r="L5666" s="11" t="n">
        <v>163.88</v>
      </c>
      <c r="M5666" s="11">
        <f>L5666-N5666</f>
        <v>122.91</v>
      </c>
      <c r="N5666" s="11" t="n">
        <v>40.97</v>
      </c>
      <c r="O5666">
        <f>IF(L5666=0,"—",N5666/L5666)</f>
        <v>0.25</v>
      </c>
      <c r="P5666" t="inlineStr">
        <is>
          <t>West</t>
        </is>
      </c>
      <c r="Q5666" t="inlineStr">
        <is>
          <t>Home Office</t>
        </is>
      </c>
    </row>
    <row r="5667">
      <c r="A5667" s="8" t="n">
        <v>5607</v>
      </c>
      <c r="B5667" t="inlineStr">
        <is>
          <t>CA-2016-134516</t>
        </is>
      </c>
      <c r="C5667" s="9" t="n">
        <v>42633</v>
      </c>
      <c r="D5667" s="8" t="n">
        <v>2016</v>
      </c>
      <c r="E5667" s="8" t="n">
        <v>9</v>
      </c>
      <c r="F5667" t="inlineStr">
        <is>
          <t>2016-09</t>
        </is>
      </c>
      <c r="G5667" t="inlineStr">
        <is>
          <t>Furniture</t>
        </is>
      </c>
      <c r="H5667" t="inlineStr">
        <is>
          <t>Chairs</t>
        </is>
      </c>
      <c r="I5667" t="inlineStr">
        <is>
          <t>Global High-Back Leather Tilter, Burgundy</t>
        </is>
      </c>
      <c r="J5667" s="8" t="n">
        <v>1</v>
      </c>
      <c r="K5667" s="10" t="n">
        <v>0.2</v>
      </c>
      <c r="L5667" s="11" t="n">
        <v>98.392</v>
      </c>
      <c r="M5667" s="11">
        <f>L5667-N5667</f>
        <v>109.4611</v>
      </c>
      <c r="N5667" s="11" t="n">
        <v>-11.0691</v>
      </c>
      <c r="O5667">
        <f>IF(L5667=0,"—",N5667/L5667)</f>
        <v>-0.11250000000000002</v>
      </c>
      <c r="P5667" t="inlineStr">
        <is>
          <t>South</t>
        </is>
      </c>
      <c r="Q5667" t="inlineStr">
        <is>
          <t>Corporate</t>
        </is>
      </c>
    </row>
    <row r="5668">
      <c r="A5668" s="8" t="n">
        <v>8484</v>
      </c>
      <c r="B5668" t="inlineStr">
        <is>
          <t>CA-2016-126284</t>
        </is>
      </c>
      <c r="C5668" s="9" t="n">
        <v>42633</v>
      </c>
      <c r="D5668" s="8" t="n">
        <v>2016</v>
      </c>
      <c r="E5668" s="8" t="n">
        <v>9</v>
      </c>
      <c r="F5668" t="inlineStr">
        <is>
          <t>2016-09</t>
        </is>
      </c>
      <c r="G5668" t="inlineStr">
        <is>
          <t>Office Supplies</t>
        </is>
      </c>
      <c r="H5668" t="inlineStr">
        <is>
          <t>Binders</t>
        </is>
      </c>
      <c r="I5668" t="inlineStr">
        <is>
          <t>GBC Poly Designer Binding Covers</t>
        </is>
      </c>
      <c r="J5668" s="8" t="n">
        <v>5</v>
      </c>
      <c r="K5668" s="10" t="n">
        <v>0</v>
      </c>
      <c r="L5668" s="11" t="n">
        <v>83.7</v>
      </c>
      <c r="M5668" s="11">
        <f>L5668-N5668</f>
        <v>42.687000000000005</v>
      </c>
      <c r="N5668" s="11" t="n">
        <v>41.013</v>
      </c>
      <c r="O5668">
        <f>IF(L5668=0,"—",N5668/L5668)</f>
        <v>0.48999999999999994</v>
      </c>
      <c r="P5668" t="inlineStr">
        <is>
          <t>Central</t>
        </is>
      </c>
      <c r="Q5668" t="inlineStr">
        <is>
          <t>Consumer</t>
        </is>
      </c>
    </row>
    <row r="5669">
      <c r="A5669" s="8" t="n">
        <v>3415</v>
      </c>
      <c r="B5669" t="inlineStr">
        <is>
          <t>CA-2016-100244</t>
        </is>
      </c>
      <c r="C5669" s="9" t="n">
        <v>42633</v>
      </c>
      <c r="D5669" s="8" t="n">
        <v>2016</v>
      </c>
      <c r="E5669" s="8" t="n">
        <v>9</v>
      </c>
      <c r="F5669" t="inlineStr">
        <is>
          <t>2016-09</t>
        </is>
      </c>
      <c r="G5669" t="inlineStr">
        <is>
          <t>Office Supplies</t>
        </is>
      </c>
      <c r="H5669" t="inlineStr">
        <is>
          <t>Binders</t>
        </is>
      </c>
      <c r="I5669" t="inlineStr">
        <is>
          <t>Ibico Plastic Spiral Binding Combs</t>
        </is>
      </c>
      <c r="J5669" s="8" t="n">
        <v>2</v>
      </c>
      <c r="K5669" s="10" t="n">
        <v>0.2</v>
      </c>
      <c r="L5669" s="11" t="n">
        <v>48.64</v>
      </c>
      <c r="M5669" s="11">
        <f>L5669-N5669</f>
        <v>32.832</v>
      </c>
      <c r="N5669" s="11" t="n">
        <v>15.808</v>
      </c>
      <c r="O5669">
        <f>IF(L5669=0,"—",N5669/L5669)</f>
        <v>0.325</v>
      </c>
      <c r="P5669" t="inlineStr">
        <is>
          <t>West</t>
        </is>
      </c>
      <c r="Q5669" t="inlineStr">
        <is>
          <t>Corporate</t>
        </is>
      </c>
    </row>
    <row r="5670">
      <c r="A5670" s="8" t="n">
        <v>5606</v>
      </c>
      <c r="B5670" t="inlineStr">
        <is>
          <t>CA-2016-134516</t>
        </is>
      </c>
      <c r="C5670" s="9" t="n">
        <v>42633</v>
      </c>
      <c r="D5670" s="8" t="n">
        <v>2016</v>
      </c>
      <c r="E5670" s="8" t="n">
        <v>9</v>
      </c>
      <c r="F5670" t="inlineStr">
        <is>
          <t>2016-09</t>
        </is>
      </c>
      <c r="G5670" t="inlineStr">
        <is>
          <t>Furniture</t>
        </is>
      </c>
      <c r="H5670" t="inlineStr">
        <is>
          <t>Furnishings</t>
        </is>
      </c>
      <c r="I5670" t="inlineStr">
        <is>
          <t>Dana Swing-Arm Lamps</t>
        </is>
      </c>
      <c r="J5670" s="8" t="n">
        <v>2</v>
      </c>
      <c r="K5670" s="10" t="n">
        <v>0.2</v>
      </c>
      <c r="L5670" s="11" t="n">
        <v>17.088</v>
      </c>
      <c r="M5670" s="11">
        <f>L5670-N5670</f>
        <v>16.02</v>
      </c>
      <c r="N5670" s="11" t="n">
        <v>1.068</v>
      </c>
      <c r="O5670">
        <f>IF(L5670=0,"—",N5670/L5670)</f>
        <v>0.0625</v>
      </c>
      <c r="P5670" t="inlineStr">
        <is>
          <t>South</t>
        </is>
      </c>
      <c r="Q5670" t="inlineStr">
        <is>
          <t>Corporate</t>
        </is>
      </c>
    </row>
    <row r="5671">
      <c r="A5671" s="8" t="n">
        <v>3411</v>
      </c>
      <c r="B5671" t="inlineStr">
        <is>
          <t>CA-2016-100244</t>
        </is>
      </c>
      <c r="C5671" s="9" t="n">
        <v>42633</v>
      </c>
      <c r="D5671" s="8" t="n">
        <v>2016</v>
      </c>
      <c r="E5671" s="8" t="n">
        <v>9</v>
      </c>
      <c r="F5671" t="inlineStr">
        <is>
          <t>2016-09</t>
        </is>
      </c>
      <c r="G5671" t="inlineStr">
        <is>
          <t>Office Supplies</t>
        </is>
      </c>
      <c r="H5671" t="inlineStr">
        <is>
          <t>Paper</t>
        </is>
      </c>
      <c r="I5671" t="inlineStr">
        <is>
          <t>Strathmore Photo Frame Cards</t>
        </is>
      </c>
      <c r="J5671" s="8" t="n">
        <v>9</v>
      </c>
      <c r="K5671" s="10" t="n">
        <v>0</v>
      </c>
      <c r="L5671" s="11" t="n">
        <v>65.79000000000001</v>
      </c>
      <c r="M5671" s="11">
        <f>L5671-N5671</f>
        <v>35.5266</v>
      </c>
      <c r="N5671" s="11" t="n">
        <v>30.2634</v>
      </c>
      <c r="O5671">
        <f>IF(L5671=0,"—",N5671/L5671)</f>
        <v>0.45999999999999996</v>
      </c>
      <c r="P5671" t="inlineStr">
        <is>
          <t>West</t>
        </is>
      </c>
      <c r="Q5671" t="inlineStr">
        <is>
          <t>Corporate</t>
        </is>
      </c>
    </row>
    <row r="5672">
      <c r="A5672" s="8" t="n">
        <v>9447</v>
      </c>
      <c r="B5672" t="inlineStr">
        <is>
          <t>CA-2016-158617</t>
        </is>
      </c>
      <c r="C5672" s="9" t="n">
        <v>42635</v>
      </c>
      <c r="D5672" s="8" t="n">
        <v>2016</v>
      </c>
      <c r="E5672" s="8" t="n">
        <v>9</v>
      </c>
      <c r="F5672" t="inlineStr">
        <is>
          <t>2016-09</t>
        </is>
      </c>
      <c r="G5672" t="inlineStr">
        <is>
          <t>Office Supplies</t>
        </is>
      </c>
      <c r="H5672" t="inlineStr">
        <is>
          <t>Paper</t>
        </is>
      </c>
      <c r="I5672" t="inlineStr">
        <is>
          <t>Xerox 1895</t>
        </is>
      </c>
      <c r="J5672" s="8" t="n">
        <v>6</v>
      </c>
      <c r="K5672" s="10" t="n">
        <v>0</v>
      </c>
      <c r="L5672" s="11" t="n">
        <v>35.88</v>
      </c>
      <c r="M5672" s="11">
        <f>L5672-N5672</f>
        <v>19.734</v>
      </c>
      <c r="N5672" s="11" t="n">
        <v>16.146</v>
      </c>
      <c r="O5672">
        <f>IF(L5672=0,"—",N5672/L5672)</f>
        <v>0.45</v>
      </c>
      <c r="P5672" t="inlineStr">
        <is>
          <t>Central</t>
        </is>
      </c>
      <c r="Q5672" t="inlineStr">
        <is>
          <t>Consumer</t>
        </is>
      </c>
    </row>
    <row r="5673">
      <c r="A5673" s="8" t="n">
        <v>9554</v>
      </c>
      <c r="B5673" t="inlineStr">
        <is>
          <t>CA-2016-125724</t>
        </is>
      </c>
      <c r="C5673" s="9" t="n">
        <v>42635</v>
      </c>
      <c r="D5673" s="8" t="n">
        <v>2016</v>
      </c>
      <c r="E5673" s="8" t="n">
        <v>9</v>
      </c>
      <c r="F5673" t="inlineStr">
        <is>
          <t>2016-09</t>
        </is>
      </c>
      <c r="G5673" t="inlineStr">
        <is>
          <t>Furniture</t>
        </is>
      </c>
      <c r="H5673" t="inlineStr">
        <is>
          <t>Furnishings</t>
        </is>
      </c>
      <c r="I5673" t="inlineStr">
        <is>
          <t>Aluminum Document Frame</t>
        </is>
      </c>
      <c r="J5673" s="8" t="n">
        <v>7</v>
      </c>
      <c r="K5673" s="10" t="n">
        <v>0.2</v>
      </c>
      <c r="L5673" s="11" t="n">
        <v>68.432</v>
      </c>
      <c r="M5673" s="11">
        <f>L5673-N5673</f>
        <v>59.878</v>
      </c>
      <c r="N5673" s="11" t="n">
        <v>8.554</v>
      </c>
      <c r="O5673">
        <f>IF(L5673=0,"—",N5673/L5673)</f>
        <v>0.125</v>
      </c>
      <c r="P5673" t="inlineStr">
        <is>
          <t>West</t>
        </is>
      </c>
      <c r="Q5673" t="inlineStr">
        <is>
          <t>Corporate</t>
        </is>
      </c>
    </row>
    <row r="5674">
      <c r="A5674" s="8" t="n">
        <v>3965</v>
      </c>
      <c r="B5674" t="inlineStr">
        <is>
          <t>CA-2016-120257</t>
        </is>
      </c>
      <c r="C5674" s="9" t="n">
        <v>42635</v>
      </c>
      <c r="D5674" s="8" t="n">
        <v>2016</v>
      </c>
      <c r="E5674" s="8" t="n">
        <v>9</v>
      </c>
      <c r="F5674" t="inlineStr">
        <is>
          <t>2016-09</t>
        </is>
      </c>
      <c r="G5674" t="inlineStr">
        <is>
          <t>Office Supplies</t>
        </is>
      </c>
      <c r="H5674" t="inlineStr">
        <is>
          <t>Art</t>
        </is>
      </c>
      <c r="I5674" t="inlineStr">
        <is>
          <t>Newell 348</t>
        </is>
      </c>
      <c r="J5674" s="8" t="n">
        <v>3</v>
      </c>
      <c r="K5674" s="10" t="n">
        <v>0.2</v>
      </c>
      <c r="L5674" s="11" t="n">
        <v>7.872</v>
      </c>
      <c r="M5674" s="11">
        <f>L5674-N5674</f>
        <v>6.9864</v>
      </c>
      <c r="N5674" s="11" t="n">
        <v>0.8856000000000001</v>
      </c>
      <c r="O5674">
        <f>IF(L5674=0,"—",N5674/L5674)</f>
        <v>0.1125</v>
      </c>
      <c r="P5674" t="inlineStr">
        <is>
          <t>East</t>
        </is>
      </c>
      <c r="Q5674" t="inlineStr">
        <is>
          <t>Consumer</t>
        </is>
      </c>
    </row>
    <row r="5675">
      <c r="A5675" s="8" t="n">
        <v>6465</v>
      </c>
      <c r="B5675" t="inlineStr">
        <is>
          <t>US-2016-155404</t>
        </is>
      </c>
      <c r="C5675" s="9" t="n">
        <v>42635</v>
      </c>
      <c r="D5675" s="8" t="n">
        <v>2016</v>
      </c>
      <c r="E5675" s="8" t="n">
        <v>9</v>
      </c>
      <c r="F5675" t="inlineStr">
        <is>
          <t>2016-09</t>
        </is>
      </c>
      <c r="G5675" t="inlineStr">
        <is>
          <t>Furniture</t>
        </is>
      </c>
      <c r="H5675" t="inlineStr">
        <is>
          <t>Furnishings</t>
        </is>
      </c>
      <c r="I5675" t="inlineStr">
        <is>
          <t>G.E. Longer-Life Indoor Recessed Floodlight Bulbs</t>
        </is>
      </c>
      <c r="J5675" s="8" t="n">
        <v>2</v>
      </c>
      <c r="K5675" s="10" t="n">
        <v>0</v>
      </c>
      <c r="L5675" s="11" t="n">
        <v>13.28</v>
      </c>
      <c r="M5675" s="11">
        <f>L5675-N5675</f>
        <v>6.9056</v>
      </c>
      <c r="N5675" s="11" t="n">
        <v>6.3744</v>
      </c>
      <c r="O5675">
        <f>IF(L5675=0,"—",N5675/L5675)</f>
        <v>0.48</v>
      </c>
      <c r="P5675" t="inlineStr">
        <is>
          <t>South</t>
        </is>
      </c>
      <c r="Q5675" t="inlineStr">
        <is>
          <t>Home Office</t>
        </is>
      </c>
    </row>
    <row r="5676">
      <c r="A5676" s="8" t="n">
        <v>9875</v>
      </c>
      <c r="B5676" t="inlineStr">
        <is>
          <t>CA-2016-166653</t>
        </is>
      </c>
      <c r="C5676" s="9" t="n">
        <v>42635</v>
      </c>
      <c r="D5676" s="8" t="n">
        <v>2016</v>
      </c>
      <c r="E5676" s="8" t="n">
        <v>9</v>
      </c>
      <c r="F5676" t="inlineStr">
        <is>
          <t>2016-09</t>
        </is>
      </c>
      <c r="G5676" t="inlineStr">
        <is>
          <t>Office Supplies</t>
        </is>
      </c>
      <c r="H5676" t="inlineStr">
        <is>
          <t>Envelopes</t>
        </is>
      </c>
      <c r="I5676" t="inlineStr">
        <is>
          <t>Blue String-Tie &amp; Button Interoffice Envelopes, 10 x 13</t>
        </is>
      </c>
      <c r="J5676" s="8" t="n">
        <v>2</v>
      </c>
      <c r="K5676" s="10" t="n">
        <v>0.2</v>
      </c>
      <c r="L5676" s="11" t="n">
        <v>63.968</v>
      </c>
      <c r="M5676" s="11">
        <f>L5676-N5676</f>
        <v>43.97800000000001</v>
      </c>
      <c r="N5676" s="11" t="n">
        <v>19.99</v>
      </c>
      <c r="O5676">
        <f>IF(L5676=0,"—",N5676/L5676)</f>
        <v>0.31249999999999994</v>
      </c>
      <c r="P5676" t="inlineStr">
        <is>
          <t>East</t>
        </is>
      </c>
      <c r="Q5676" t="inlineStr">
        <is>
          <t>Home Office</t>
        </is>
      </c>
    </row>
    <row r="5677">
      <c r="A5677" s="8" t="n">
        <v>4666</v>
      </c>
      <c r="B5677" t="inlineStr">
        <is>
          <t>CA-2016-116232</t>
        </is>
      </c>
      <c r="C5677" s="9" t="n">
        <v>42635</v>
      </c>
      <c r="D5677" s="8" t="n">
        <v>2016</v>
      </c>
      <c r="E5677" s="8" t="n">
        <v>9</v>
      </c>
      <c r="F5677" t="inlineStr">
        <is>
          <t>2016-09</t>
        </is>
      </c>
      <c r="G5677" t="inlineStr">
        <is>
          <t>Office Supplies</t>
        </is>
      </c>
      <c r="H5677" t="inlineStr">
        <is>
          <t>Labels</t>
        </is>
      </c>
      <c r="I5677" t="inlineStr">
        <is>
          <t>Avery Address/Shipping Labels for Typewriters, 4" x 2"</t>
        </is>
      </c>
      <c r="J5677" s="8" t="n">
        <v>2</v>
      </c>
      <c r="K5677" s="10" t="n">
        <v>0.2</v>
      </c>
      <c r="L5677" s="11" t="n">
        <v>16.56</v>
      </c>
      <c r="M5677" s="11">
        <f>L5677-N5677</f>
        <v>10.764</v>
      </c>
      <c r="N5677" s="11" t="n">
        <v>5.796</v>
      </c>
      <c r="O5677">
        <f>IF(L5677=0,"—",N5677/L5677)</f>
        <v>0.35000000000000003</v>
      </c>
      <c r="P5677" t="inlineStr">
        <is>
          <t>South</t>
        </is>
      </c>
      <c r="Q5677" t="inlineStr">
        <is>
          <t>Consumer</t>
        </is>
      </c>
    </row>
    <row r="5678">
      <c r="A5678" s="8" t="n">
        <v>3622</v>
      </c>
      <c r="B5678" t="inlineStr">
        <is>
          <t>CA-2016-109743</t>
        </is>
      </c>
      <c r="C5678" s="9" t="n">
        <v>42635</v>
      </c>
      <c r="D5678" s="8" t="n">
        <v>2016</v>
      </c>
      <c r="E5678" s="8" t="n">
        <v>9</v>
      </c>
      <c r="F5678" t="inlineStr">
        <is>
          <t>2016-09</t>
        </is>
      </c>
      <c r="G5678" t="inlineStr">
        <is>
          <t>Technology</t>
        </is>
      </c>
      <c r="H5678" t="inlineStr">
        <is>
          <t>Phones</t>
        </is>
      </c>
      <c r="I5678" t="inlineStr">
        <is>
          <t>PayAnywhere Card Reader</t>
        </is>
      </c>
      <c r="J5678" s="8" t="n">
        <v>8</v>
      </c>
      <c r="K5678" s="10" t="n">
        <v>0.2</v>
      </c>
      <c r="L5678" s="11" t="n">
        <v>63.936</v>
      </c>
      <c r="M5678" s="11">
        <f>L5678-N5678</f>
        <v>58.3416</v>
      </c>
      <c r="N5678" s="11" t="n">
        <v>5.5944</v>
      </c>
      <c r="O5678">
        <f>IF(L5678=0,"—",N5678/L5678)</f>
        <v>0.08750000000000001</v>
      </c>
      <c r="P5678" t="inlineStr">
        <is>
          <t>South</t>
        </is>
      </c>
      <c r="Q5678" t="inlineStr">
        <is>
          <t>Corporate</t>
        </is>
      </c>
    </row>
    <row r="5679">
      <c r="A5679" s="8" t="n">
        <v>3621</v>
      </c>
      <c r="B5679" t="inlineStr">
        <is>
          <t>CA-2016-109743</t>
        </is>
      </c>
      <c r="C5679" s="9" t="n">
        <v>42635</v>
      </c>
      <c r="D5679" s="8" t="n">
        <v>2016</v>
      </c>
      <c r="E5679" s="8" t="n">
        <v>9</v>
      </c>
      <c r="F5679" t="inlineStr">
        <is>
          <t>2016-09</t>
        </is>
      </c>
      <c r="G5679" t="inlineStr">
        <is>
          <t>Office Supplies</t>
        </is>
      </c>
      <c r="H5679" t="inlineStr">
        <is>
          <t>Art</t>
        </is>
      </c>
      <c r="I5679" t="inlineStr">
        <is>
          <t>Berol Giant Pencil Sharpener</t>
        </is>
      </c>
      <c r="J5679" s="8" t="n">
        <v>3</v>
      </c>
      <c r="K5679" s="10" t="n">
        <v>0.2</v>
      </c>
      <c r="L5679" s="11" t="n">
        <v>40.776</v>
      </c>
      <c r="M5679" s="11">
        <f>L5679-N5679</f>
        <v>36.188700000000004</v>
      </c>
      <c r="N5679" s="11" t="n">
        <v>4.5873</v>
      </c>
      <c r="O5679">
        <f>IF(L5679=0,"—",N5679/L5679)</f>
        <v>0.11249999999999999</v>
      </c>
      <c r="P5679" t="inlineStr">
        <is>
          <t>South</t>
        </is>
      </c>
      <c r="Q5679" t="inlineStr">
        <is>
          <t>Corporate</t>
        </is>
      </c>
    </row>
    <row r="5680">
      <c r="A5680" s="8" t="n">
        <v>7354</v>
      </c>
      <c r="B5680" t="inlineStr">
        <is>
          <t>CA-2016-151974</t>
        </is>
      </c>
      <c r="C5680" s="9" t="n">
        <v>42635</v>
      </c>
      <c r="D5680" s="8" t="n">
        <v>2016</v>
      </c>
      <c r="E5680" s="8" t="n">
        <v>9</v>
      </c>
      <c r="F5680" t="inlineStr">
        <is>
          <t>2016-09</t>
        </is>
      </c>
      <c r="G5680" t="inlineStr">
        <is>
          <t>Office Supplies</t>
        </is>
      </c>
      <c r="H5680" t="inlineStr">
        <is>
          <t>Labels</t>
        </is>
      </c>
      <c r="I5680" t="inlineStr">
        <is>
          <t>Avery 476</t>
        </is>
      </c>
      <c r="J5680" s="8" t="n">
        <v>5</v>
      </c>
      <c r="K5680" s="10" t="n">
        <v>0.2</v>
      </c>
      <c r="L5680" s="11" t="n">
        <v>16.52</v>
      </c>
      <c r="M5680" s="11">
        <f>L5680-N5680</f>
        <v>11.151</v>
      </c>
      <c r="N5680" s="11" t="n">
        <v>5.369</v>
      </c>
      <c r="O5680">
        <f>IF(L5680=0,"—",N5680/L5680)</f>
        <v>0.325</v>
      </c>
      <c r="P5680" t="inlineStr">
        <is>
          <t>East</t>
        </is>
      </c>
      <c r="Q5680" t="inlineStr">
        <is>
          <t>Home Office</t>
        </is>
      </c>
    </row>
    <row r="5681">
      <c r="A5681" s="8" t="n">
        <v>4665</v>
      </c>
      <c r="B5681" t="inlineStr">
        <is>
          <t>CA-2016-116232</t>
        </is>
      </c>
      <c r="C5681" s="9" t="n">
        <v>42635</v>
      </c>
      <c r="D5681" s="8" t="n">
        <v>2016</v>
      </c>
      <c r="E5681" s="8" t="n">
        <v>9</v>
      </c>
      <c r="F5681" t="inlineStr">
        <is>
          <t>2016-09</t>
        </is>
      </c>
      <c r="G5681" t="inlineStr">
        <is>
          <t>Office Supplies</t>
        </is>
      </c>
      <c r="H5681" t="inlineStr">
        <is>
          <t>Binders</t>
        </is>
      </c>
      <c r="I5681" t="inlineStr">
        <is>
          <t>Acco Suede Grain Vinyl Round Ring Binder</t>
        </is>
      </c>
      <c r="J5681" s="8" t="n">
        <v>9</v>
      </c>
      <c r="K5681" s="10" t="n">
        <v>0.7</v>
      </c>
      <c r="L5681" s="11" t="n">
        <v>7.506</v>
      </c>
      <c r="M5681" s="11">
        <f>L5681-N5681</f>
        <v>13.5108</v>
      </c>
      <c r="N5681" s="11" t="n">
        <v>-6.0048</v>
      </c>
      <c r="O5681">
        <f>IF(L5681=0,"—",N5681/L5681)</f>
        <v>-0.8</v>
      </c>
      <c r="P5681" t="inlineStr">
        <is>
          <t>South</t>
        </is>
      </c>
      <c r="Q5681" t="inlineStr">
        <is>
          <t>Consumer</t>
        </is>
      </c>
    </row>
    <row r="5682">
      <c r="A5682" s="8" t="n">
        <v>9721</v>
      </c>
      <c r="B5682" t="inlineStr">
        <is>
          <t>CA-2016-119641</t>
        </is>
      </c>
      <c r="C5682" s="9" t="n">
        <v>42635</v>
      </c>
      <c r="D5682" s="8" t="n">
        <v>2016</v>
      </c>
      <c r="E5682" s="8" t="n">
        <v>9</v>
      </c>
      <c r="F5682" t="inlineStr">
        <is>
          <t>2016-09</t>
        </is>
      </c>
      <c r="G5682" t="inlineStr">
        <is>
          <t>Furniture</t>
        </is>
      </c>
      <c r="H5682" t="inlineStr">
        <is>
          <t>Furnishings</t>
        </is>
      </c>
      <c r="I5682" t="inlineStr">
        <is>
          <t>DAX Two-Tone Rosewood/Black Document Frame, Desktop, 5 x 7</t>
        </is>
      </c>
      <c r="J5682" s="8" t="n">
        <v>2</v>
      </c>
      <c r="K5682" s="10" t="n">
        <v>0</v>
      </c>
      <c r="L5682" s="11" t="n">
        <v>18.96</v>
      </c>
      <c r="M5682" s="11">
        <f>L5682-N5682</f>
        <v>11.376000000000001</v>
      </c>
      <c r="N5682" s="11" t="n">
        <v>7.584</v>
      </c>
      <c r="O5682">
        <f>IF(L5682=0,"—",N5682/L5682)</f>
        <v>0.39999999999999997</v>
      </c>
      <c r="P5682" t="inlineStr">
        <is>
          <t>Central</t>
        </is>
      </c>
      <c r="Q5682" t="inlineStr">
        <is>
          <t>Corporate</t>
        </is>
      </c>
    </row>
    <row r="5683">
      <c r="A5683" s="8" t="n">
        <v>8177</v>
      </c>
      <c r="B5683" t="inlineStr">
        <is>
          <t>CA-2016-135965</t>
        </is>
      </c>
      <c r="C5683" s="9" t="n">
        <v>42635</v>
      </c>
      <c r="D5683" s="8" t="n">
        <v>2016</v>
      </c>
      <c r="E5683" s="8" t="n">
        <v>9</v>
      </c>
      <c r="F5683" t="inlineStr">
        <is>
          <t>2016-09</t>
        </is>
      </c>
      <c r="G5683" t="inlineStr">
        <is>
          <t>Office Supplies</t>
        </is>
      </c>
      <c r="H5683" t="inlineStr">
        <is>
          <t>Storage</t>
        </is>
      </c>
      <c r="I5683" t="inlineStr">
        <is>
          <t>Sortfiler Multipurpose Personal File Organizer, Black</t>
        </is>
      </c>
      <c r="J5683" s="8" t="n">
        <v>6</v>
      </c>
      <c r="K5683" s="10" t="n">
        <v>0</v>
      </c>
      <c r="L5683" s="11" t="n">
        <v>128.34</v>
      </c>
      <c r="M5683" s="11">
        <f>L5683-N5683</f>
        <v>91.1214</v>
      </c>
      <c r="N5683" s="11" t="n">
        <v>37.2186</v>
      </c>
      <c r="O5683">
        <f>IF(L5683=0,"—",N5683/L5683)</f>
        <v>0.29000000000000004</v>
      </c>
      <c r="P5683" t="inlineStr">
        <is>
          <t>East</t>
        </is>
      </c>
      <c r="Q5683" t="inlineStr">
        <is>
          <t>Home Office</t>
        </is>
      </c>
    </row>
    <row r="5684">
      <c r="A5684" s="8" t="n">
        <v>9984</v>
      </c>
      <c r="B5684" t="inlineStr">
        <is>
          <t>US-2016-157728</t>
        </is>
      </c>
      <c r="C5684" s="9" t="n">
        <v>42635</v>
      </c>
      <c r="D5684" s="8" t="n">
        <v>2016</v>
      </c>
      <c r="E5684" s="8" t="n">
        <v>9</v>
      </c>
      <c r="F5684" t="inlineStr">
        <is>
          <t>2016-09</t>
        </is>
      </c>
      <c r="G5684" t="inlineStr">
        <is>
          <t>Technology</t>
        </is>
      </c>
      <c r="H5684" t="inlineStr">
        <is>
          <t>Phones</t>
        </is>
      </c>
      <c r="I5684" t="inlineStr">
        <is>
          <t>Panasonic KX TS208W Corded phone</t>
        </is>
      </c>
      <c r="J5684" s="8" t="n">
        <v>2</v>
      </c>
      <c r="K5684" s="10" t="n">
        <v>0</v>
      </c>
      <c r="L5684" s="11" t="n">
        <v>97.98</v>
      </c>
      <c r="M5684" s="11">
        <f>L5684-N5684</f>
        <v>70.54560000000001</v>
      </c>
      <c r="N5684" s="11" t="n">
        <v>27.4344</v>
      </c>
      <c r="O5684">
        <f>IF(L5684=0,"—",N5684/L5684)</f>
        <v>0.27999999999999997</v>
      </c>
      <c r="P5684" t="inlineStr">
        <is>
          <t>Central</t>
        </is>
      </c>
      <c r="Q5684" t="inlineStr">
        <is>
          <t>Consumer</t>
        </is>
      </c>
    </row>
    <row r="5685">
      <c r="A5685" s="8" t="n">
        <v>9983</v>
      </c>
      <c r="B5685" t="inlineStr">
        <is>
          <t>US-2016-157728</t>
        </is>
      </c>
      <c r="C5685" s="9" t="n">
        <v>42635</v>
      </c>
      <c r="D5685" s="8" t="n">
        <v>2016</v>
      </c>
      <c r="E5685" s="8" t="n">
        <v>9</v>
      </c>
      <c r="F5685" t="inlineStr">
        <is>
          <t>2016-09</t>
        </is>
      </c>
      <c r="G5685" t="inlineStr">
        <is>
          <t>Office Supplies</t>
        </is>
      </c>
      <c r="H5685" t="inlineStr">
        <is>
          <t>Paper</t>
        </is>
      </c>
      <c r="I5685" t="inlineStr">
        <is>
          <t>RSVP Cards &amp; Envelopes, Blank White, 8-1/2" X 11", 24 Cards/25 Envelopes/Set</t>
        </is>
      </c>
      <c r="J5685" s="8" t="n">
        <v>7</v>
      </c>
      <c r="K5685" s="10" t="n">
        <v>0</v>
      </c>
      <c r="L5685" s="11" t="n">
        <v>35.56</v>
      </c>
      <c r="M5685" s="11">
        <f>L5685-N5685</f>
        <v>18.8468</v>
      </c>
      <c r="N5685" s="11" t="n">
        <v>16.7132</v>
      </c>
      <c r="O5685">
        <f>IF(L5685=0,"—",N5685/L5685)</f>
        <v>0.47</v>
      </c>
      <c r="P5685" t="inlineStr">
        <is>
          <t>Central</t>
        </is>
      </c>
      <c r="Q5685" t="inlineStr">
        <is>
          <t>Consumer</t>
        </is>
      </c>
    </row>
    <row r="5686">
      <c r="A5686" s="8" t="n">
        <v>6054</v>
      </c>
      <c r="B5686" t="inlineStr">
        <is>
          <t>CA-2016-124016</t>
        </is>
      </c>
      <c r="C5686" s="9" t="n">
        <v>42636</v>
      </c>
      <c r="D5686" s="8" t="n">
        <v>2016</v>
      </c>
      <c r="E5686" s="8" t="n">
        <v>9</v>
      </c>
      <c r="F5686" t="inlineStr">
        <is>
          <t>2016-09</t>
        </is>
      </c>
      <c r="G5686" t="inlineStr">
        <is>
          <t>Furniture</t>
        </is>
      </c>
      <c r="H5686" t="inlineStr">
        <is>
          <t>Furnishings</t>
        </is>
      </c>
      <c r="I5686" t="inlineStr">
        <is>
          <t>Eldon 400 Class Desk Accessories, Black Carbon</t>
        </is>
      </c>
      <c r="J5686" s="8" t="n">
        <v>4</v>
      </c>
      <c r="K5686" s="10" t="n">
        <v>0.2</v>
      </c>
      <c r="L5686" s="11" t="n">
        <v>28</v>
      </c>
      <c r="M5686" s="11">
        <f>L5686-N5686</f>
        <v>20.3</v>
      </c>
      <c r="N5686" s="11" t="n">
        <v>7.7</v>
      </c>
      <c r="O5686">
        <f>IF(L5686=0,"—",N5686/L5686)</f>
        <v>0.275</v>
      </c>
      <c r="P5686" t="inlineStr">
        <is>
          <t>East</t>
        </is>
      </c>
      <c r="Q5686" t="inlineStr">
        <is>
          <t>Home Office</t>
        </is>
      </c>
    </row>
    <row r="5687">
      <c r="A5687" s="8" t="n">
        <v>6055</v>
      </c>
      <c r="B5687" t="inlineStr">
        <is>
          <t>CA-2016-124016</t>
        </is>
      </c>
      <c r="C5687" s="9" t="n">
        <v>42636</v>
      </c>
      <c r="D5687" s="8" t="n">
        <v>2016</v>
      </c>
      <c r="E5687" s="8" t="n">
        <v>9</v>
      </c>
      <c r="F5687" t="inlineStr">
        <is>
          <t>2016-09</t>
        </is>
      </c>
      <c r="G5687" t="inlineStr">
        <is>
          <t>Office Supplies</t>
        </is>
      </c>
      <c r="H5687" t="inlineStr">
        <is>
          <t>Binders</t>
        </is>
      </c>
      <c r="I5687" t="inlineStr">
        <is>
          <t>Fellowes Black Plastic Comb Bindings</t>
        </is>
      </c>
      <c r="J5687" s="8" t="n">
        <v>7</v>
      </c>
      <c r="K5687" s="10" t="n">
        <v>0.7</v>
      </c>
      <c r="L5687" s="11" t="n">
        <v>12.201</v>
      </c>
      <c r="M5687" s="11">
        <f>L5687-N5687</f>
        <v>21.9618</v>
      </c>
      <c r="N5687" s="11" t="n">
        <v>-9.7608</v>
      </c>
      <c r="O5687">
        <f>IF(L5687=0,"—",N5687/L5687)</f>
        <v>-0.7999999999999999</v>
      </c>
      <c r="P5687" t="inlineStr">
        <is>
          <t>East</t>
        </is>
      </c>
      <c r="Q5687" t="inlineStr">
        <is>
          <t>Home Office</t>
        </is>
      </c>
    </row>
    <row r="5688">
      <c r="A5688" s="8" t="n">
        <v>5242</v>
      </c>
      <c r="B5688" t="inlineStr">
        <is>
          <t>CA-2016-110730</t>
        </is>
      </c>
      <c r="C5688" s="9" t="n">
        <v>42636</v>
      </c>
      <c r="D5688" s="8" t="n">
        <v>2016</v>
      </c>
      <c r="E5688" s="8" t="n">
        <v>9</v>
      </c>
      <c r="F5688" t="inlineStr">
        <is>
          <t>2016-09</t>
        </is>
      </c>
      <c r="G5688" t="inlineStr">
        <is>
          <t>Office Supplies</t>
        </is>
      </c>
      <c r="H5688" t="inlineStr">
        <is>
          <t>Supplies</t>
        </is>
      </c>
      <c r="I5688" t="inlineStr">
        <is>
          <t>Acme Design Stainless Steel Bent Scissors</t>
        </is>
      </c>
      <c r="J5688" s="8" t="n">
        <v>2</v>
      </c>
      <c r="K5688" s="10" t="n">
        <v>0</v>
      </c>
      <c r="L5688" s="11" t="n">
        <v>13.68</v>
      </c>
      <c r="M5688" s="11">
        <f>L5688-N5688</f>
        <v>9.9864</v>
      </c>
      <c r="N5688" s="11" t="n">
        <v>3.6936</v>
      </c>
      <c r="O5688">
        <f>IF(L5688=0,"—",N5688/L5688)</f>
        <v>0.27</v>
      </c>
      <c r="P5688" t="inlineStr">
        <is>
          <t>West</t>
        </is>
      </c>
      <c r="Q5688" t="inlineStr">
        <is>
          <t>Corporate</t>
        </is>
      </c>
    </row>
    <row r="5689">
      <c r="A5689" s="8" t="n">
        <v>9352</v>
      </c>
      <c r="B5689" t="inlineStr">
        <is>
          <t>CA-2016-159009</t>
        </is>
      </c>
      <c r="C5689" s="9" t="n">
        <v>42636</v>
      </c>
      <c r="D5689" s="8" t="n">
        <v>2016</v>
      </c>
      <c r="E5689" s="8" t="n">
        <v>9</v>
      </c>
      <c r="F5689" t="inlineStr">
        <is>
          <t>2016-09</t>
        </is>
      </c>
      <c r="G5689" t="inlineStr">
        <is>
          <t>Furniture</t>
        </is>
      </c>
      <c r="H5689" t="inlineStr">
        <is>
          <t>Chairs</t>
        </is>
      </c>
      <c r="I5689" t="inlineStr">
        <is>
          <t>Global Deluxe Steno Chair</t>
        </is>
      </c>
      <c r="J5689" s="8" t="n">
        <v>3</v>
      </c>
      <c r="K5689" s="10" t="n">
        <v>0.2</v>
      </c>
      <c r="L5689" s="11" t="n">
        <v>184.752</v>
      </c>
      <c r="M5689" s="11">
        <f>L5689-N5689</f>
        <v>205.53660000000002</v>
      </c>
      <c r="N5689" s="11" t="n">
        <v>-20.7846</v>
      </c>
      <c r="O5689">
        <f>IF(L5689=0,"—",N5689/L5689)</f>
        <v>-0.1125</v>
      </c>
      <c r="P5689" t="inlineStr">
        <is>
          <t>West</t>
        </is>
      </c>
      <c r="Q5689" t="inlineStr">
        <is>
          <t>Corporate</t>
        </is>
      </c>
    </row>
    <row r="5690">
      <c r="A5690" s="8" t="n">
        <v>9351</v>
      </c>
      <c r="B5690" t="inlineStr">
        <is>
          <t>CA-2016-159009</t>
        </is>
      </c>
      <c r="C5690" s="9" t="n">
        <v>42636</v>
      </c>
      <c r="D5690" s="8" t="n">
        <v>2016</v>
      </c>
      <c r="E5690" s="8" t="n">
        <v>9</v>
      </c>
      <c r="F5690" t="inlineStr">
        <is>
          <t>2016-09</t>
        </is>
      </c>
      <c r="G5690" t="inlineStr">
        <is>
          <t>Office Supplies</t>
        </is>
      </c>
      <c r="H5690" t="inlineStr">
        <is>
          <t>Binders</t>
        </is>
      </c>
      <c r="I5690" t="inlineStr">
        <is>
          <t>ACCOHIDE 3-Ring Binder, Blue, 1"</t>
        </is>
      </c>
      <c r="J5690" s="8" t="n">
        <v>4</v>
      </c>
      <c r="K5690" s="10" t="n">
        <v>0.2</v>
      </c>
      <c r="L5690" s="11" t="n">
        <v>13.216</v>
      </c>
      <c r="M5690" s="11">
        <f>L5690-N5690</f>
        <v>8.7556</v>
      </c>
      <c r="N5690" s="11" t="n">
        <v>4.4604</v>
      </c>
      <c r="O5690">
        <f>IF(L5690=0,"—",N5690/L5690)</f>
        <v>0.3375</v>
      </c>
      <c r="P5690" t="inlineStr">
        <is>
          <t>West</t>
        </is>
      </c>
      <c r="Q5690" t="inlineStr">
        <is>
          <t>Corporate</t>
        </is>
      </c>
    </row>
    <row r="5691">
      <c r="A5691" s="8" t="n">
        <v>2369</v>
      </c>
      <c r="B5691" t="inlineStr">
        <is>
          <t>US-2016-129469</t>
        </is>
      </c>
      <c r="C5691" s="9" t="n">
        <v>42636</v>
      </c>
      <c r="D5691" s="8" t="n">
        <v>2016</v>
      </c>
      <c r="E5691" s="8" t="n">
        <v>9</v>
      </c>
      <c r="F5691" t="inlineStr">
        <is>
          <t>2016-09</t>
        </is>
      </c>
      <c r="G5691" t="inlineStr">
        <is>
          <t>Furniture</t>
        </is>
      </c>
      <c r="H5691" t="inlineStr">
        <is>
          <t>Furnishings</t>
        </is>
      </c>
      <c r="I5691" t="inlineStr">
        <is>
          <t>Rubbermaid ClusterMat Chairmats, Mat Size- 66" x 60", Lip 20" x 11" -90 Degree A</t>
        </is>
      </c>
      <c r="J5691" s="8" t="n">
        <v>6</v>
      </c>
      <c r="K5691" s="10" t="n">
        <v>0.2</v>
      </c>
      <c r="L5691" s="11" t="n">
        <v>532.704</v>
      </c>
      <c r="M5691" s="11">
        <f>L5691-N5691</f>
        <v>559.3392</v>
      </c>
      <c r="N5691" s="11" t="n">
        <v>-26.6352</v>
      </c>
      <c r="O5691">
        <f>IF(L5691=0,"—",N5691/L5691)</f>
        <v>-0.05000000000000001</v>
      </c>
      <c r="P5691" t="inlineStr">
        <is>
          <t>East</t>
        </is>
      </c>
      <c r="Q5691" t="inlineStr">
        <is>
          <t>Corporate</t>
        </is>
      </c>
    </row>
    <row r="5692">
      <c r="A5692" s="8" t="n">
        <v>6053</v>
      </c>
      <c r="B5692" t="inlineStr">
        <is>
          <t>CA-2016-124016</t>
        </is>
      </c>
      <c r="C5692" s="9" t="n">
        <v>42636</v>
      </c>
      <c r="D5692" s="8" t="n">
        <v>2016</v>
      </c>
      <c r="E5692" s="8" t="n">
        <v>9</v>
      </c>
      <c r="F5692" t="inlineStr">
        <is>
          <t>2016-09</t>
        </is>
      </c>
      <c r="G5692" t="inlineStr">
        <is>
          <t>Office Supplies</t>
        </is>
      </c>
      <c r="H5692" t="inlineStr">
        <is>
          <t>Paper</t>
        </is>
      </c>
      <c r="I5692" t="inlineStr">
        <is>
          <t>Xerox 1970</t>
        </is>
      </c>
      <c r="J5692" s="8" t="n">
        <v>3</v>
      </c>
      <c r="K5692" s="10" t="n">
        <v>0.2</v>
      </c>
      <c r="L5692" s="11" t="n">
        <v>11.952</v>
      </c>
      <c r="M5692" s="11">
        <f>L5692-N5692</f>
        <v>7.9182</v>
      </c>
      <c r="N5692" s="11" t="n">
        <v>4.0338</v>
      </c>
      <c r="O5692">
        <f>IF(L5692=0,"—",N5692/L5692)</f>
        <v>0.3375</v>
      </c>
      <c r="P5692" t="inlineStr">
        <is>
          <t>East</t>
        </is>
      </c>
      <c r="Q5692" t="inlineStr">
        <is>
          <t>Home Office</t>
        </is>
      </c>
    </row>
    <row r="5693">
      <c r="A5693" s="8" t="n">
        <v>2370</v>
      </c>
      <c r="B5693" t="inlineStr">
        <is>
          <t>US-2016-129469</t>
        </is>
      </c>
      <c r="C5693" s="9" t="n">
        <v>42636</v>
      </c>
      <c r="D5693" s="8" t="n">
        <v>2016</v>
      </c>
      <c r="E5693" s="8" t="n">
        <v>9</v>
      </c>
      <c r="F5693" t="inlineStr">
        <is>
          <t>2016-09</t>
        </is>
      </c>
      <c r="G5693" t="inlineStr">
        <is>
          <t>Office Supplies</t>
        </is>
      </c>
      <c r="H5693" t="inlineStr">
        <is>
          <t>Art</t>
        </is>
      </c>
      <c r="I5693" t="inlineStr">
        <is>
          <t>Dixon Ticonderoga Maple Cedar Pencil, #2</t>
        </is>
      </c>
      <c r="J5693" s="8" t="n">
        <v>2</v>
      </c>
      <c r="K5693" s="10" t="n">
        <v>0.2</v>
      </c>
      <c r="L5693" s="11" t="n">
        <v>4.912</v>
      </c>
      <c r="M5693" s="11">
        <f>L5693-N5693</f>
        <v>4.6049999999999995</v>
      </c>
      <c r="N5693" s="11" t="n">
        <v>0.307</v>
      </c>
      <c r="O5693">
        <f>IF(L5693=0,"—",N5693/L5693)</f>
        <v>0.0625</v>
      </c>
      <c r="P5693" t="inlineStr">
        <is>
          <t>East</t>
        </is>
      </c>
      <c r="Q5693" t="inlineStr">
        <is>
          <t>Corporate</t>
        </is>
      </c>
    </row>
    <row r="5694">
      <c r="A5694" s="8" t="n">
        <v>5299</v>
      </c>
      <c r="B5694" t="inlineStr">
        <is>
          <t>CA-2016-106656</t>
        </is>
      </c>
      <c r="C5694" s="9" t="n">
        <v>42636</v>
      </c>
      <c r="D5694" s="8" t="n">
        <v>2016</v>
      </c>
      <c r="E5694" s="8" t="n">
        <v>9</v>
      </c>
      <c r="F5694" t="inlineStr">
        <is>
          <t>2016-09</t>
        </is>
      </c>
      <c r="G5694" t="inlineStr">
        <is>
          <t>Office Supplies</t>
        </is>
      </c>
      <c r="H5694" t="inlineStr">
        <is>
          <t>Envelopes</t>
        </is>
      </c>
      <c r="I5694" t="inlineStr">
        <is>
          <t>Poly String Tie Envelopes</t>
        </is>
      </c>
      <c r="J5694" s="8" t="n">
        <v>2</v>
      </c>
      <c r="K5694" s="10" t="n">
        <v>0</v>
      </c>
      <c r="L5694" s="11" t="n">
        <v>4.08</v>
      </c>
      <c r="M5694" s="11">
        <f>L5694-N5694</f>
        <v>2.1624</v>
      </c>
      <c r="N5694" s="11" t="n">
        <v>1.9176</v>
      </c>
      <c r="O5694">
        <f>IF(L5694=0,"—",N5694/L5694)</f>
        <v>0.47</v>
      </c>
      <c r="P5694" t="inlineStr">
        <is>
          <t>West</t>
        </is>
      </c>
      <c r="Q5694" t="inlineStr">
        <is>
          <t>Corporate</t>
        </is>
      </c>
    </row>
    <row r="5695">
      <c r="A5695" s="8" t="n">
        <v>3747</v>
      </c>
      <c r="B5695" t="inlineStr">
        <is>
          <t>CA-2016-149979</t>
        </is>
      </c>
      <c r="C5695" s="9" t="n">
        <v>42636</v>
      </c>
      <c r="D5695" s="8" t="n">
        <v>2016</v>
      </c>
      <c r="E5695" s="8" t="n">
        <v>9</v>
      </c>
      <c r="F5695" t="inlineStr">
        <is>
          <t>2016-09</t>
        </is>
      </c>
      <c r="G5695" t="inlineStr">
        <is>
          <t>Furniture</t>
        </is>
      </c>
      <c r="H5695" t="inlineStr">
        <is>
          <t>Chairs</t>
        </is>
      </c>
      <c r="I5695" t="inlineStr">
        <is>
          <t>Hon Mobius Operator's Chair</t>
        </is>
      </c>
      <c r="J5695" s="8" t="n">
        <v>3</v>
      </c>
      <c r="K5695" s="10" t="n">
        <v>0</v>
      </c>
      <c r="L5695" s="11" t="n">
        <v>368.97</v>
      </c>
      <c r="M5695" s="11">
        <f>L5695-N5695</f>
        <v>287.7966</v>
      </c>
      <c r="N5695" s="11" t="n">
        <v>81.1734</v>
      </c>
      <c r="O5695">
        <f>IF(L5695=0,"—",N5695/L5695)</f>
        <v>0.21999999999999997</v>
      </c>
      <c r="P5695" t="inlineStr">
        <is>
          <t>South</t>
        </is>
      </c>
      <c r="Q5695" t="inlineStr">
        <is>
          <t>Consumer</t>
        </is>
      </c>
    </row>
    <row r="5696">
      <c r="A5696" s="8" t="n">
        <v>3746</v>
      </c>
      <c r="B5696" t="inlineStr">
        <is>
          <t>CA-2016-149979</t>
        </is>
      </c>
      <c r="C5696" s="9" t="n">
        <v>42636</v>
      </c>
      <c r="D5696" s="8" t="n">
        <v>2016</v>
      </c>
      <c r="E5696" s="8" t="n">
        <v>9</v>
      </c>
      <c r="F5696" t="inlineStr">
        <is>
          <t>2016-09</t>
        </is>
      </c>
      <c r="G5696" t="inlineStr">
        <is>
          <t>Office Supplies</t>
        </is>
      </c>
      <c r="H5696" t="inlineStr">
        <is>
          <t>Storage</t>
        </is>
      </c>
      <c r="I5696" t="inlineStr">
        <is>
          <t>Eldon Mobile Mega Data Cart  Mega Stackable  Add-On Trays</t>
        </is>
      </c>
      <c r="J5696" s="8" t="n">
        <v>5</v>
      </c>
      <c r="K5696" s="10" t="n">
        <v>0</v>
      </c>
      <c r="L5696" s="11" t="n">
        <v>118.25</v>
      </c>
      <c r="M5696" s="11">
        <f>L5696-N5696</f>
        <v>83.95750000000001</v>
      </c>
      <c r="N5696" s="11" t="n">
        <v>34.2925</v>
      </c>
      <c r="O5696">
        <f>IF(L5696=0,"—",N5696/L5696)</f>
        <v>0.29</v>
      </c>
      <c r="P5696" t="inlineStr">
        <is>
          <t>South</t>
        </is>
      </c>
      <c r="Q5696" t="inlineStr">
        <is>
          <t>Consumer</t>
        </is>
      </c>
    </row>
    <row r="5697">
      <c r="A5697" s="8" t="n">
        <v>5300</v>
      </c>
      <c r="B5697" t="inlineStr">
        <is>
          <t>CA-2016-106656</t>
        </is>
      </c>
      <c r="C5697" s="9" t="n">
        <v>42636</v>
      </c>
      <c r="D5697" s="8" t="n">
        <v>2016</v>
      </c>
      <c r="E5697" s="8" t="n">
        <v>9</v>
      </c>
      <c r="F5697" t="inlineStr">
        <is>
          <t>2016-09</t>
        </is>
      </c>
      <c r="G5697" t="inlineStr">
        <is>
          <t>Office Supplies</t>
        </is>
      </c>
      <c r="H5697" t="inlineStr">
        <is>
          <t>Labels</t>
        </is>
      </c>
      <c r="I5697" t="inlineStr">
        <is>
          <t>Avery 51</t>
        </is>
      </c>
      <c r="J5697" s="8" t="n">
        <v>3</v>
      </c>
      <c r="K5697" s="10" t="n">
        <v>0</v>
      </c>
      <c r="L5697" s="11" t="n">
        <v>18.9</v>
      </c>
      <c r="M5697" s="11">
        <f>L5697-N5697</f>
        <v>10.205999999999998</v>
      </c>
      <c r="N5697" s="11" t="n">
        <v>8.694000000000001</v>
      </c>
      <c r="O5697">
        <f>IF(L5697=0,"—",N5697/L5697)</f>
        <v>0.4600000000000001</v>
      </c>
      <c r="P5697" t="inlineStr">
        <is>
          <t>West</t>
        </is>
      </c>
      <c r="Q5697" t="inlineStr">
        <is>
          <t>Corporate</t>
        </is>
      </c>
    </row>
    <row r="5698">
      <c r="A5698" s="8" t="n">
        <v>5634</v>
      </c>
      <c r="B5698" t="inlineStr">
        <is>
          <t>CA-2016-101742</t>
        </is>
      </c>
      <c r="C5698" s="9" t="n">
        <v>42636</v>
      </c>
      <c r="D5698" s="8" t="n">
        <v>2016</v>
      </c>
      <c r="E5698" s="8" t="n">
        <v>9</v>
      </c>
      <c r="F5698" t="inlineStr">
        <is>
          <t>2016-09</t>
        </is>
      </c>
      <c r="G5698" t="inlineStr">
        <is>
          <t>Office Supplies</t>
        </is>
      </c>
      <c r="H5698" t="inlineStr">
        <is>
          <t>Binders</t>
        </is>
      </c>
      <c r="I5698" t="inlineStr">
        <is>
          <t>3-ring staple pack</t>
        </is>
      </c>
      <c r="J5698" s="8" t="n">
        <v>7</v>
      </c>
      <c r="K5698" s="10" t="n">
        <v>0.2</v>
      </c>
      <c r="L5698" s="11" t="n">
        <v>10.528</v>
      </c>
      <c r="M5698" s="11">
        <f>L5698-N5698</f>
        <v>6.8432</v>
      </c>
      <c r="N5698" s="11" t="n">
        <v>3.6848</v>
      </c>
      <c r="O5698">
        <f>IF(L5698=0,"—",N5698/L5698)</f>
        <v>0.35</v>
      </c>
      <c r="P5698" t="inlineStr">
        <is>
          <t>East</t>
        </is>
      </c>
      <c r="Q5698" t="inlineStr">
        <is>
          <t>Home Office</t>
        </is>
      </c>
    </row>
    <row r="5699">
      <c r="A5699" s="8" t="n">
        <v>5682</v>
      </c>
      <c r="B5699" t="inlineStr">
        <is>
          <t>CA-2016-141551</t>
        </is>
      </c>
      <c r="C5699" s="9" t="n">
        <v>42637</v>
      </c>
      <c r="D5699" s="8" t="n">
        <v>2016</v>
      </c>
      <c r="E5699" s="8" t="n">
        <v>9</v>
      </c>
      <c r="F5699" t="inlineStr">
        <is>
          <t>2016-09</t>
        </is>
      </c>
      <c r="G5699" t="inlineStr">
        <is>
          <t>Office Supplies</t>
        </is>
      </c>
      <c r="H5699" t="inlineStr">
        <is>
          <t>Paper</t>
        </is>
      </c>
      <c r="I5699" t="inlineStr">
        <is>
          <t>Xerox 232</t>
        </is>
      </c>
      <c r="J5699" s="8" t="n">
        <v>1</v>
      </c>
      <c r="K5699" s="10" t="n">
        <v>0</v>
      </c>
      <c r="L5699" s="11" t="n">
        <v>6.48</v>
      </c>
      <c r="M5699" s="11">
        <f>L5699-N5699</f>
        <v>3.3696000000000006</v>
      </c>
      <c r="N5699" s="11" t="n">
        <v>3.1104</v>
      </c>
      <c r="O5699">
        <f>IF(L5699=0,"—",N5699/L5699)</f>
        <v>0.4799999999999999</v>
      </c>
      <c r="P5699" t="inlineStr">
        <is>
          <t>Central</t>
        </is>
      </c>
      <c r="Q5699" t="inlineStr">
        <is>
          <t>Consumer</t>
        </is>
      </c>
    </row>
    <row r="5700">
      <c r="A5700" s="8" t="n">
        <v>6263</v>
      </c>
      <c r="B5700" t="inlineStr">
        <is>
          <t>CA-2016-132479</t>
        </is>
      </c>
      <c r="C5700" s="9" t="n">
        <v>42637</v>
      </c>
      <c r="D5700" s="8" t="n">
        <v>2016</v>
      </c>
      <c r="E5700" s="8" t="n">
        <v>9</v>
      </c>
      <c r="F5700" t="inlineStr">
        <is>
          <t>2016-09</t>
        </is>
      </c>
      <c r="G5700" t="inlineStr">
        <is>
          <t>Office Supplies</t>
        </is>
      </c>
      <c r="H5700" t="inlineStr">
        <is>
          <t>Binders</t>
        </is>
      </c>
      <c r="I5700" t="inlineStr">
        <is>
          <t>GBC ProClick 150 Presentation Binding System</t>
        </is>
      </c>
      <c r="J5700" s="8" t="n">
        <v>7</v>
      </c>
      <c r="K5700" s="10" t="n">
        <v>0.8</v>
      </c>
      <c r="L5700" s="11" t="n">
        <v>442.372</v>
      </c>
      <c r="M5700" s="11">
        <f>L5700-N5700</f>
        <v>1172.2858</v>
      </c>
      <c r="N5700" s="11" t="n">
        <v>-729.9138</v>
      </c>
      <c r="O5700">
        <f>IF(L5700=0,"—",N5700/L5700)</f>
        <v>-1.6500000000000001</v>
      </c>
      <c r="P5700" t="inlineStr">
        <is>
          <t>Central</t>
        </is>
      </c>
      <c r="Q5700" t="inlineStr">
        <is>
          <t>Corporate</t>
        </is>
      </c>
    </row>
    <row r="5701">
      <c r="A5701" s="8" t="n">
        <v>6284</v>
      </c>
      <c r="B5701" t="inlineStr">
        <is>
          <t>CA-2016-100944</t>
        </is>
      </c>
      <c r="C5701" s="9" t="n">
        <v>42637</v>
      </c>
      <c r="D5701" s="8" t="n">
        <v>2016</v>
      </c>
      <c r="E5701" s="8" t="n">
        <v>9</v>
      </c>
      <c r="F5701" t="inlineStr">
        <is>
          <t>2016-09</t>
        </is>
      </c>
      <c r="G5701" t="inlineStr">
        <is>
          <t>Office Supplies</t>
        </is>
      </c>
      <c r="H5701" t="inlineStr">
        <is>
          <t>Envelopes</t>
        </is>
      </c>
      <c r="I5701" t="inlineStr">
        <is>
          <t>Tyvek Interoffice Envelopes, 9 1/2" x 12 1/2", 100/Box</t>
        </is>
      </c>
      <c r="J5701" s="8" t="n">
        <v>5</v>
      </c>
      <c r="K5701" s="10" t="n">
        <v>0</v>
      </c>
      <c r="L5701" s="11" t="n">
        <v>304.9</v>
      </c>
      <c r="M5701" s="11">
        <f>L5701-N5701</f>
        <v>161.59699999999998</v>
      </c>
      <c r="N5701" s="11" t="n">
        <v>143.303</v>
      </c>
      <c r="O5701">
        <f>IF(L5701=0,"—",N5701/L5701)</f>
        <v>0.47000000000000003</v>
      </c>
      <c r="P5701" t="inlineStr">
        <is>
          <t>West</t>
        </is>
      </c>
      <c r="Q5701" t="inlineStr">
        <is>
          <t>Corporate</t>
        </is>
      </c>
    </row>
    <row r="5702">
      <c r="A5702" s="8" t="n">
        <v>1314</v>
      </c>
      <c r="B5702" t="inlineStr">
        <is>
          <t>US-2016-134488</t>
        </is>
      </c>
      <c r="C5702" s="9" t="n">
        <v>42637</v>
      </c>
      <c r="D5702" s="8" t="n">
        <v>2016</v>
      </c>
      <c r="E5702" s="8" t="n">
        <v>9</v>
      </c>
      <c r="F5702" t="inlineStr">
        <is>
          <t>2016-09</t>
        </is>
      </c>
      <c r="G5702" t="inlineStr">
        <is>
          <t>Furniture</t>
        </is>
      </c>
      <c r="H5702" t="inlineStr">
        <is>
          <t>Chairs</t>
        </is>
      </c>
      <c r="I5702" t="inlineStr">
        <is>
          <t>Office Star - Contemporary Task Swivel Chair</t>
        </is>
      </c>
      <c r="J5702" s="8" t="n">
        <v>2</v>
      </c>
      <c r="K5702" s="10" t="n">
        <v>0.3</v>
      </c>
      <c r="L5702" s="11" t="n">
        <v>155.372</v>
      </c>
      <c r="M5702" s="11">
        <f>L5702-N5702</f>
        <v>168.6896</v>
      </c>
      <c r="N5702" s="11" t="n">
        <v>-13.3176</v>
      </c>
      <c r="O5702">
        <f>IF(L5702=0,"—",N5702/L5702)</f>
        <v>-0.08571428571428572</v>
      </c>
      <c r="P5702" t="inlineStr">
        <is>
          <t>East</t>
        </is>
      </c>
      <c r="Q5702" t="inlineStr">
        <is>
          <t>Consumer</t>
        </is>
      </c>
    </row>
    <row r="5703">
      <c r="A5703" s="8" t="n">
        <v>6285</v>
      </c>
      <c r="B5703" t="inlineStr">
        <is>
          <t>CA-2016-100944</t>
        </is>
      </c>
      <c r="C5703" s="9" t="n">
        <v>42637</v>
      </c>
      <c r="D5703" s="8" t="n">
        <v>2016</v>
      </c>
      <c r="E5703" s="8" t="n">
        <v>9</v>
      </c>
      <c r="F5703" t="inlineStr">
        <is>
          <t>2016-09</t>
        </is>
      </c>
      <c r="G5703" t="inlineStr">
        <is>
          <t>Furniture</t>
        </is>
      </c>
      <c r="H5703" t="inlineStr">
        <is>
          <t>Chairs</t>
        </is>
      </c>
      <c r="I5703" t="inlineStr">
        <is>
          <t>Hon Olson Stacker Stools</t>
        </is>
      </c>
      <c r="J5703" s="8" t="n">
        <v>5</v>
      </c>
      <c r="K5703" s="10" t="n">
        <v>0.2</v>
      </c>
      <c r="L5703" s="11" t="n">
        <v>563.24</v>
      </c>
      <c r="M5703" s="11">
        <f>L5703-N5703</f>
        <v>506.916</v>
      </c>
      <c r="N5703" s="11" t="n">
        <v>56.324</v>
      </c>
      <c r="O5703">
        <f>IF(L5703=0,"—",N5703/L5703)</f>
        <v>0.09999999999999999</v>
      </c>
      <c r="P5703" t="inlineStr">
        <is>
          <t>West</t>
        </is>
      </c>
      <c r="Q5703" t="inlineStr">
        <is>
          <t>Corporate</t>
        </is>
      </c>
    </row>
    <row r="5704">
      <c r="A5704" s="8" t="n">
        <v>5662</v>
      </c>
      <c r="B5704" t="inlineStr">
        <is>
          <t>CA-2016-108875</t>
        </is>
      </c>
      <c r="C5704" s="9" t="n">
        <v>42637</v>
      </c>
      <c r="D5704" s="8" t="n">
        <v>2016</v>
      </c>
      <c r="E5704" s="8" t="n">
        <v>9</v>
      </c>
      <c r="F5704" t="inlineStr">
        <is>
          <t>2016-09</t>
        </is>
      </c>
      <c r="G5704" t="inlineStr">
        <is>
          <t>Furniture</t>
        </is>
      </c>
      <c r="H5704" t="inlineStr">
        <is>
          <t>Furnishings</t>
        </is>
      </c>
      <c r="I5704" t="inlineStr">
        <is>
          <t>Electrix 20W Halogen Replacement Bulb for Zoom-In Desk Lamp</t>
        </is>
      </c>
      <c r="J5704" s="8" t="n">
        <v>2</v>
      </c>
      <c r="K5704" s="10" t="n">
        <v>0.2</v>
      </c>
      <c r="L5704" s="11" t="n">
        <v>21.44</v>
      </c>
      <c r="M5704" s="11">
        <f>L5704-N5704</f>
        <v>13.936000000000002</v>
      </c>
      <c r="N5704" s="11" t="n">
        <v>7.504</v>
      </c>
      <c r="O5704">
        <f>IF(L5704=0,"—",N5704/L5704)</f>
        <v>0.35</v>
      </c>
      <c r="P5704" t="inlineStr">
        <is>
          <t>West</t>
        </is>
      </c>
      <c r="Q5704" t="inlineStr">
        <is>
          <t>Home Office</t>
        </is>
      </c>
    </row>
    <row r="5705">
      <c r="A5705" s="8" t="n">
        <v>5663</v>
      </c>
      <c r="B5705" t="inlineStr">
        <is>
          <t>CA-2016-108875</t>
        </is>
      </c>
      <c r="C5705" s="9" t="n">
        <v>42637</v>
      </c>
      <c r="D5705" s="8" t="n">
        <v>2016</v>
      </c>
      <c r="E5705" s="8" t="n">
        <v>9</v>
      </c>
      <c r="F5705" t="inlineStr">
        <is>
          <t>2016-09</t>
        </is>
      </c>
      <c r="G5705" t="inlineStr">
        <is>
          <t>Office Supplies</t>
        </is>
      </c>
      <c r="H5705" t="inlineStr">
        <is>
          <t>Storage</t>
        </is>
      </c>
      <c r="I5705" t="inlineStr">
        <is>
          <t>Sensible Storage WireTech Storage Systems</t>
        </is>
      </c>
      <c r="J5705" s="8" t="n">
        <v>9</v>
      </c>
      <c r="K5705" s="10" t="n">
        <v>0.2</v>
      </c>
      <c r="L5705" s="11" t="n">
        <v>511.056</v>
      </c>
      <c r="M5705" s="11">
        <f>L5705-N5705</f>
        <v>606.879</v>
      </c>
      <c r="N5705" s="11" t="n">
        <v>-95.82299999999999</v>
      </c>
      <c r="O5705">
        <f>IF(L5705=0,"—",N5705/L5705)</f>
        <v>-0.1875</v>
      </c>
      <c r="P5705" t="inlineStr">
        <is>
          <t>West</t>
        </is>
      </c>
      <c r="Q5705" t="inlineStr">
        <is>
          <t>Home Office</t>
        </is>
      </c>
    </row>
    <row r="5706">
      <c r="A5706" s="8" t="n">
        <v>5397</v>
      </c>
      <c r="B5706" t="inlineStr">
        <is>
          <t>US-2016-147340</t>
        </is>
      </c>
      <c r="C5706" s="9" t="n">
        <v>42637</v>
      </c>
      <c r="D5706" s="8" t="n">
        <v>2016</v>
      </c>
      <c r="E5706" s="8" t="n">
        <v>9</v>
      </c>
      <c r="F5706" t="inlineStr">
        <is>
          <t>2016-09</t>
        </is>
      </c>
      <c r="G5706" t="inlineStr">
        <is>
          <t>Furniture</t>
        </is>
      </c>
      <c r="H5706" t="inlineStr">
        <is>
          <t>Furnishings</t>
        </is>
      </c>
      <c r="I5706" t="inlineStr">
        <is>
          <t>Nu-Dell Executive Frame</t>
        </is>
      </c>
      <c r="J5706" s="8" t="n">
        <v>5</v>
      </c>
      <c r="K5706" s="10" t="n">
        <v>0</v>
      </c>
      <c r="L5706" s="11" t="n">
        <v>63.2</v>
      </c>
      <c r="M5706" s="11">
        <f>L5706-N5706</f>
        <v>39.816</v>
      </c>
      <c r="N5706" s="11" t="n">
        <v>23.384</v>
      </c>
      <c r="O5706">
        <f>IF(L5706=0,"—",N5706/L5706)</f>
        <v>0.37</v>
      </c>
      <c r="P5706" t="inlineStr">
        <is>
          <t>West</t>
        </is>
      </c>
      <c r="Q5706" t="inlineStr">
        <is>
          <t>Corporate</t>
        </is>
      </c>
    </row>
    <row r="5707">
      <c r="A5707" s="8" t="n">
        <v>5872</v>
      </c>
      <c r="B5707" t="inlineStr">
        <is>
          <t>CA-2016-154235</t>
        </is>
      </c>
      <c r="C5707" s="9" t="n">
        <v>42637</v>
      </c>
      <c r="D5707" s="8" t="n">
        <v>2016</v>
      </c>
      <c r="E5707" s="8" t="n">
        <v>9</v>
      </c>
      <c r="F5707" t="inlineStr">
        <is>
          <t>2016-09</t>
        </is>
      </c>
      <c r="G5707" t="inlineStr">
        <is>
          <t>Furniture</t>
        </is>
      </c>
      <c r="H5707" t="inlineStr">
        <is>
          <t>Furnishings</t>
        </is>
      </c>
      <c r="I5707" t="inlineStr">
        <is>
          <t>Deflect-o DuraMat Lighweight, Studded, Beveled Mat for Low Pile Carpeting</t>
        </is>
      </c>
      <c r="J5707" s="8" t="n">
        <v>3</v>
      </c>
      <c r="K5707" s="10" t="n">
        <v>0</v>
      </c>
      <c r="L5707" s="11" t="n">
        <v>127.95</v>
      </c>
      <c r="M5707" s="11">
        <f>L5707-N5707</f>
        <v>106.1985</v>
      </c>
      <c r="N5707" s="11" t="n">
        <v>21.7515</v>
      </c>
      <c r="O5707">
        <f>IF(L5707=0,"—",N5707/L5707)</f>
        <v>0.16999999999999998</v>
      </c>
      <c r="P5707" t="inlineStr">
        <is>
          <t>Central</t>
        </is>
      </c>
      <c r="Q5707" t="inlineStr">
        <is>
          <t>Consumer</t>
        </is>
      </c>
    </row>
    <row r="5708">
      <c r="A5708" s="8" t="n">
        <v>2332</v>
      </c>
      <c r="B5708" t="inlineStr">
        <is>
          <t>CA-2016-155187</t>
        </is>
      </c>
      <c r="C5708" s="9" t="n">
        <v>42637</v>
      </c>
      <c r="D5708" s="8" t="n">
        <v>2016</v>
      </c>
      <c r="E5708" s="8" t="n">
        <v>9</v>
      </c>
      <c r="F5708" t="inlineStr">
        <is>
          <t>2016-09</t>
        </is>
      </c>
      <c r="G5708" t="inlineStr">
        <is>
          <t>Office Supplies</t>
        </is>
      </c>
      <c r="H5708" t="inlineStr">
        <is>
          <t>Paper</t>
        </is>
      </c>
      <c r="I5708" t="inlineStr">
        <is>
          <t>REDIFORM Incoming/Outgoing Call Register, 11" X 8 1/2", 100 Messages</t>
        </is>
      </c>
      <c r="J5708" s="8" t="n">
        <v>5</v>
      </c>
      <c r="K5708" s="10" t="n">
        <v>0</v>
      </c>
      <c r="L5708" s="11" t="n">
        <v>41.7</v>
      </c>
      <c r="M5708" s="11">
        <f>L5708-N5708</f>
        <v>20.85</v>
      </c>
      <c r="N5708" s="11" t="n">
        <v>20.85</v>
      </c>
      <c r="O5708">
        <f>IF(L5708=0,"—",N5708/L5708)</f>
        <v>0.5</v>
      </c>
      <c r="P5708" t="inlineStr">
        <is>
          <t>West</t>
        </is>
      </c>
      <c r="Q5708" t="inlineStr">
        <is>
          <t>Corporate</t>
        </is>
      </c>
    </row>
    <row r="5709">
      <c r="A5709" s="8" t="n">
        <v>2331</v>
      </c>
      <c r="B5709" t="inlineStr">
        <is>
          <t>CA-2016-155187</t>
        </is>
      </c>
      <c r="C5709" s="9" t="n">
        <v>42637</v>
      </c>
      <c r="D5709" s="8" t="n">
        <v>2016</v>
      </c>
      <c r="E5709" s="8" t="n">
        <v>9</v>
      </c>
      <c r="F5709" t="inlineStr">
        <is>
          <t>2016-09</t>
        </is>
      </c>
      <c r="G5709" t="inlineStr">
        <is>
          <t>Office Supplies</t>
        </is>
      </c>
      <c r="H5709" t="inlineStr">
        <is>
          <t>Storage</t>
        </is>
      </c>
      <c r="I5709" t="inlineStr">
        <is>
          <t>Tennsco Lockers, Gray</t>
        </is>
      </c>
      <c r="J5709" s="8" t="n">
        <v>2</v>
      </c>
      <c r="K5709" s="10" t="n">
        <v>0</v>
      </c>
      <c r="L5709" s="11" t="n">
        <v>41.96</v>
      </c>
      <c r="M5709" s="11">
        <f>L5709-N5709</f>
        <v>39.022800000000004</v>
      </c>
      <c r="N5709" s="11" t="n">
        <v>2.9372</v>
      </c>
      <c r="O5709">
        <f>IF(L5709=0,"—",N5709/L5709)</f>
        <v>0.06999999999999999</v>
      </c>
      <c r="P5709" t="inlineStr">
        <is>
          <t>West</t>
        </is>
      </c>
      <c r="Q5709" t="inlineStr">
        <is>
          <t>Corporate</t>
        </is>
      </c>
    </row>
    <row r="5710">
      <c r="A5710" s="8" t="n">
        <v>5681</v>
      </c>
      <c r="B5710" t="inlineStr">
        <is>
          <t>CA-2016-141551</t>
        </is>
      </c>
      <c r="C5710" s="9" t="n">
        <v>42637</v>
      </c>
      <c r="D5710" s="8" t="n">
        <v>2016</v>
      </c>
      <c r="E5710" s="8" t="n">
        <v>9</v>
      </c>
      <c r="F5710" t="inlineStr">
        <is>
          <t>2016-09</t>
        </is>
      </c>
      <c r="G5710" t="inlineStr">
        <is>
          <t>Office Supplies</t>
        </is>
      </c>
      <c r="H5710" t="inlineStr">
        <is>
          <t>Binders</t>
        </is>
      </c>
      <c r="I5710" t="inlineStr">
        <is>
          <t>Avery Heavy-Duty EZD View Binder with Locking Rings</t>
        </is>
      </c>
      <c r="J5710" s="8" t="n">
        <v>1</v>
      </c>
      <c r="K5710" s="10" t="n">
        <v>0</v>
      </c>
      <c r="L5710" s="11" t="n">
        <v>6.38</v>
      </c>
      <c r="M5710" s="11">
        <f>L5710-N5710</f>
        <v>3.4452</v>
      </c>
      <c r="N5710" s="11" t="n">
        <v>2.9348</v>
      </c>
      <c r="O5710">
        <f>IF(L5710=0,"—",N5710/L5710)</f>
        <v>0.46</v>
      </c>
      <c r="P5710" t="inlineStr">
        <is>
          <t>Central</t>
        </is>
      </c>
      <c r="Q5710" t="inlineStr">
        <is>
          <t>Consumer</t>
        </is>
      </c>
    </row>
    <row r="5711">
      <c r="A5711" s="8" t="n">
        <v>4519</v>
      </c>
      <c r="B5711" t="inlineStr">
        <is>
          <t>CA-2016-101385</t>
        </is>
      </c>
      <c r="C5711" s="9" t="n">
        <v>42638</v>
      </c>
      <c r="D5711" s="8" t="n">
        <v>2016</v>
      </c>
      <c r="E5711" s="8" t="n">
        <v>9</v>
      </c>
      <c r="F5711" t="inlineStr">
        <is>
          <t>2016-09</t>
        </is>
      </c>
      <c r="G5711" t="inlineStr">
        <is>
          <t>Office Supplies</t>
        </is>
      </c>
      <c r="H5711" t="inlineStr">
        <is>
          <t>Art</t>
        </is>
      </c>
      <c r="I5711" t="inlineStr">
        <is>
          <t>BIC Brite Liner Highlighters</t>
        </is>
      </c>
      <c r="J5711" s="8" t="n">
        <v>4</v>
      </c>
      <c r="K5711" s="10" t="n">
        <v>0</v>
      </c>
      <c r="L5711" s="11" t="n">
        <v>16.56</v>
      </c>
      <c r="M5711" s="11">
        <f>L5711-N5711</f>
        <v>9.6048</v>
      </c>
      <c r="N5711" s="11" t="n">
        <v>6.9552</v>
      </c>
      <c r="O5711">
        <f>IF(L5711=0,"—",N5711/L5711)</f>
        <v>0.42</v>
      </c>
      <c r="P5711" t="inlineStr">
        <is>
          <t>West</t>
        </is>
      </c>
      <c r="Q5711" t="inlineStr">
        <is>
          <t>Consumer</t>
        </is>
      </c>
    </row>
    <row r="5712">
      <c r="A5712" s="8" t="n">
        <v>4082</v>
      </c>
      <c r="B5712" t="inlineStr">
        <is>
          <t>CA-2016-140417</t>
        </is>
      </c>
      <c r="C5712" s="9" t="n">
        <v>42638</v>
      </c>
      <c r="D5712" s="8" t="n">
        <v>2016</v>
      </c>
      <c r="E5712" s="8" t="n">
        <v>9</v>
      </c>
      <c r="F5712" t="inlineStr">
        <is>
          <t>2016-09</t>
        </is>
      </c>
      <c r="G5712" t="inlineStr">
        <is>
          <t>Office Supplies</t>
        </is>
      </c>
      <c r="H5712" t="inlineStr">
        <is>
          <t>Binders</t>
        </is>
      </c>
      <c r="I5712" t="inlineStr">
        <is>
          <t>GBC Poly Designer Binding Covers</t>
        </is>
      </c>
      <c r="J5712" s="8" t="n">
        <v>1</v>
      </c>
      <c r="K5712" s="10" t="n">
        <v>0.7</v>
      </c>
      <c r="L5712" s="11" t="n">
        <v>5.022</v>
      </c>
      <c r="M5712" s="11">
        <f>L5712-N5712</f>
        <v>8.5374</v>
      </c>
      <c r="N5712" s="11" t="n">
        <v>-3.5154</v>
      </c>
      <c r="O5712">
        <f>IF(L5712=0,"—",N5712/L5712)</f>
        <v>-0.7</v>
      </c>
      <c r="P5712" t="inlineStr">
        <is>
          <t>West</t>
        </is>
      </c>
      <c r="Q5712" t="inlineStr">
        <is>
          <t>Corporate</t>
        </is>
      </c>
    </row>
    <row r="5713">
      <c r="A5713" s="8" t="n">
        <v>1459</v>
      </c>
      <c r="B5713" t="inlineStr">
        <is>
          <t>CA-2016-123722</t>
        </is>
      </c>
      <c r="C5713" s="9" t="n">
        <v>42638</v>
      </c>
      <c r="D5713" s="8" t="n">
        <v>2016</v>
      </c>
      <c r="E5713" s="8" t="n">
        <v>9</v>
      </c>
      <c r="F5713" t="inlineStr">
        <is>
          <t>2016-09</t>
        </is>
      </c>
      <c r="G5713" t="inlineStr">
        <is>
          <t>Office Supplies</t>
        </is>
      </c>
      <c r="H5713" t="inlineStr">
        <is>
          <t>Labels</t>
        </is>
      </c>
      <c r="I5713" t="inlineStr">
        <is>
          <t>Avery 499</t>
        </is>
      </c>
      <c r="J5713" s="8" t="n">
        <v>4</v>
      </c>
      <c r="K5713" s="10" t="n">
        <v>0.2</v>
      </c>
      <c r="L5713" s="11" t="n">
        <v>15.936</v>
      </c>
      <c r="M5713" s="11">
        <f>L5713-N5713</f>
        <v>10.7568</v>
      </c>
      <c r="N5713" s="11" t="n">
        <v>5.1792</v>
      </c>
      <c r="O5713">
        <f>IF(L5713=0,"—",N5713/L5713)</f>
        <v>0.325</v>
      </c>
      <c r="P5713" t="inlineStr">
        <is>
          <t>Central</t>
        </is>
      </c>
      <c r="Q5713" t="inlineStr">
        <is>
          <t>Corporate</t>
        </is>
      </c>
    </row>
    <row r="5714">
      <c r="A5714" s="8" t="n">
        <v>5620</v>
      </c>
      <c r="B5714" t="inlineStr">
        <is>
          <t>US-2016-124163</t>
        </is>
      </c>
      <c r="C5714" s="9" t="n">
        <v>42638</v>
      </c>
      <c r="D5714" s="8" t="n">
        <v>2016</v>
      </c>
      <c r="E5714" s="8" t="n">
        <v>9</v>
      </c>
      <c r="F5714" t="inlineStr">
        <is>
          <t>2016-09</t>
        </is>
      </c>
      <c r="G5714" t="inlineStr">
        <is>
          <t>Technology</t>
        </is>
      </c>
      <c r="H5714" t="inlineStr">
        <is>
          <t>Accessories</t>
        </is>
      </c>
      <c r="I5714" t="inlineStr">
        <is>
          <t>Logitech Wireless Headset h800</t>
        </is>
      </c>
      <c r="J5714" s="8" t="n">
        <v>5</v>
      </c>
      <c r="K5714" s="10" t="n">
        <v>0</v>
      </c>
      <c r="L5714" s="11" t="n">
        <v>499.95</v>
      </c>
      <c r="M5714" s="11">
        <f>L5714-N5714</f>
        <v>324.9675</v>
      </c>
      <c r="N5714" s="11" t="n">
        <v>174.9825</v>
      </c>
      <c r="O5714">
        <f>IF(L5714=0,"—",N5714/L5714)</f>
        <v>0.35</v>
      </c>
      <c r="P5714" t="inlineStr">
        <is>
          <t>Central</t>
        </is>
      </c>
      <c r="Q5714" t="inlineStr">
        <is>
          <t>Corporate</t>
        </is>
      </c>
    </row>
    <row r="5715">
      <c r="A5715" s="8" t="n">
        <v>9538</v>
      </c>
      <c r="B5715" t="inlineStr">
        <is>
          <t>CA-2016-148747</t>
        </is>
      </c>
      <c r="C5715" s="9" t="n">
        <v>42638</v>
      </c>
      <c r="D5715" s="8" t="n">
        <v>2016</v>
      </c>
      <c r="E5715" s="8" t="n">
        <v>9</v>
      </c>
      <c r="F5715" t="inlineStr">
        <is>
          <t>2016-09</t>
        </is>
      </c>
      <c r="G5715" t="inlineStr">
        <is>
          <t>Furniture</t>
        </is>
      </c>
      <c r="H5715" t="inlineStr">
        <is>
          <t>Bookcases</t>
        </is>
      </c>
      <c r="I5715" t="inlineStr">
        <is>
          <t>Atlantic Metals Mobile 4-Shelf Bookcases, Custom Colors</t>
        </is>
      </c>
      <c r="J5715" s="8" t="n">
        <v>2</v>
      </c>
      <c r="K5715" s="10" t="n">
        <v>0.15</v>
      </c>
      <c r="L5715" s="11" t="n">
        <v>477.666</v>
      </c>
      <c r="M5715" s="11">
        <f>L5715-N5715</f>
        <v>393.372</v>
      </c>
      <c r="N5715" s="11" t="n">
        <v>84.294</v>
      </c>
      <c r="O5715">
        <f>IF(L5715=0,"—",N5715/L5715)</f>
        <v>0.1764705882352941</v>
      </c>
      <c r="P5715" t="inlineStr">
        <is>
          <t>West</t>
        </is>
      </c>
      <c r="Q5715" t="inlineStr">
        <is>
          <t>Corporate</t>
        </is>
      </c>
    </row>
    <row r="5716">
      <c r="A5716" s="8" t="n">
        <v>7727</v>
      </c>
      <c r="B5716" t="inlineStr">
        <is>
          <t>CA-2016-113978</t>
        </is>
      </c>
      <c r="C5716" s="9" t="n">
        <v>42638</v>
      </c>
      <c r="D5716" s="8" t="n">
        <v>2016</v>
      </c>
      <c r="E5716" s="8" t="n">
        <v>9</v>
      </c>
      <c r="F5716" t="inlineStr">
        <is>
          <t>2016-09</t>
        </is>
      </c>
      <c r="G5716" t="inlineStr">
        <is>
          <t>Office Supplies</t>
        </is>
      </c>
      <c r="H5716" t="inlineStr">
        <is>
          <t>Storage</t>
        </is>
      </c>
      <c r="I5716" t="inlineStr">
        <is>
          <t>SAFCO Commercial Wire Shelving, Black</t>
        </is>
      </c>
      <c r="J5716" s="8" t="n">
        <v>3</v>
      </c>
      <c r="K5716" s="10" t="n">
        <v>0.2</v>
      </c>
      <c r="L5716" s="11" t="n">
        <v>331.536</v>
      </c>
      <c r="M5716" s="11">
        <f>L5716-N5716</f>
        <v>414.42</v>
      </c>
      <c r="N5716" s="11" t="n">
        <v>-82.884</v>
      </c>
      <c r="O5716">
        <f>IF(L5716=0,"—",N5716/L5716)</f>
        <v>-0.25</v>
      </c>
      <c r="P5716" t="inlineStr">
        <is>
          <t>East</t>
        </is>
      </c>
      <c r="Q5716" t="inlineStr">
        <is>
          <t>Consumer</t>
        </is>
      </c>
    </row>
    <row r="5717">
      <c r="A5717" s="8" t="n">
        <v>7725</v>
      </c>
      <c r="B5717" t="inlineStr">
        <is>
          <t>CA-2016-113978</t>
        </is>
      </c>
      <c r="C5717" s="9" t="n">
        <v>42638</v>
      </c>
      <c r="D5717" s="8" t="n">
        <v>2016</v>
      </c>
      <c r="E5717" s="8" t="n">
        <v>9</v>
      </c>
      <c r="F5717" t="inlineStr">
        <is>
          <t>2016-09</t>
        </is>
      </c>
      <c r="G5717" t="inlineStr">
        <is>
          <t>Office Supplies</t>
        </is>
      </c>
      <c r="H5717" t="inlineStr">
        <is>
          <t>Appliances</t>
        </is>
      </c>
      <c r="I5717" t="inlineStr">
        <is>
          <t>Hoover Shoulder Vac Commercial Portable Vacuum</t>
        </is>
      </c>
      <c r="J5717" s="8" t="n">
        <v>1</v>
      </c>
      <c r="K5717" s="10" t="n">
        <v>0.2</v>
      </c>
      <c r="L5717" s="11" t="n">
        <v>286.256</v>
      </c>
      <c r="M5717" s="11">
        <f>L5717-N5717</f>
        <v>268.36499999999995</v>
      </c>
      <c r="N5717" s="11" t="n">
        <v>17.891</v>
      </c>
      <c r="O5717">
        <f>IF(L5717=0,"—",N5717/L5717)</f>
        <v>0.0625</v>
      </c>
      <c r="P5717" t="inlineStr">
        <is>
          <t>East</t>
        </is>
      </c>
      <c r="Q5717" t="inlineStr">
        <is>
          <t>Consumer</t>
        </is>
      </c>
    </row>
    <row r="5718">
      <c r="A5718" s="8" t="n">
        <v>5622</v>
      </c>
      <c r="B5718" t="inlineStr">
        <is>
          <t>US-2016-124163</t>
        </is>
      </c>
      <c r="C5718" s="9" t="n">
        <v>42638</v>
      </c>
      <c r="D5718" s="8" t="n">
        <v>2016</v>
      </c>
      <c r="E5718" s="8" t="n">
        <v>9</v>
      </c>
      <c r="F5718" t="inlineStr">
        <is>
          <t>2016-09</t>
        </is>
      </c>
      <c r="G5718" t="inlineStr">
        <is>
          <t>Furniture</t>
        </is>
      </c>
      <c r="H5718" t="inlineStr">
        <is>
          <t>Chairs</t>
        </is>
      </c>
      <c r="I5718" t="inlineStr">
        <is>
          <t>Global Fabric Manager's Chair, Dark Gray</t>
        </is>
      </c>
      <c r="J5718" s="8" t="n">
        <v>2</v>
      </c>
      <c r="K5718" s="10" t="n">
        <v>0</v>
      </c>
      <c r="L5718" s="11" t="n">
        <v>201.96</v>
      </c>
      <c r="M5718" s="11">
        <f>L5718-N5718</f>
        <v>151.47</v>
      </c>
      <c r="N5718" s="11" t="n">
        <v>50.49</v>
      </c>
      <c r="O5718">
        <f>IF(L5718=0,"—",N5718/L5718)</f>
        <v>0.25</v>
      </c>
      <c r="P5718" t="inlineStr">
        <is>
          <t>Central</t>
        </is>
      </c>
      <c r="Q5718" t="inlineStr">
        <is>
          <t>Corporate</t>
        </is>
      </c>
    </row>
    <row r="5719">
      <c r="A5719" s="8" t="n">
        <v>5621</v>
      </c>
      <c r="B5719" t="inlineStr">
        <is>
          <t>US-2016-124163</t>
        </is>
      </c>
      <c r="C5719" s="9" t="n">
        <v>42638</v>
      </c>
      <c r="D5719" s="8" t="n">
        <v>2016</v>
      </c>
      <c r="E5719" s="8" t="n">
        <v>9</v>
      </c>
      <c r="F5719" t="inlineStr">
        <is>
          <t>2016-09</t>
        </is>
      </c>
      <c r="G5719" t="inlineStr">
        <is>
          <t>Office Supplies</t>
        </is>
      </c>
      <c r="H5719" t="inlineStr">
        <is>
          <t>Art</t>
        </is>
      </c>
      <c r="I5719" t="inlineStr">
        <is>
          <t>Manco Dry-Lighter Erasable Highlighter</t>
        </is>
      </c>
      <c r="J5719" s="8" t="n">
        <v>1</v>
      </c>
      <c r="K5719" s="10" t="n">
        <v>0</v>
      </c>
      <c r="L5719" s="11" t="n">
        <v>3.04</v>
      </c>
      <c r="M5719" s="11">
        <f>L5719-N5719</f>
        <v>2.0064</v>
      </c>
      <c r="N5719" s="11" t="n">
        <v>1.0336</v>
      </c>
      <c r="O5719">
        <f>IF(L5719=0,"—",N5719/L5719)</f>
        <v>0.34</v>
      </c>
      <c r="P5719" t="inlineStr">
        <is>
          <t>Central</t>
        </is>
      </c>
      <c r="Q5719" t="inlineStr">
        <is>
          <t>Corporate</t>
        </is>
      </c>
    </row>
    <row r="5720">
      <c r="A5720" s="8" t="n">
        <v>5623</v>
      </c>
      <c r="B5720" t="inlineStr">
        <is>
          <t>US-2016-124163</t>
        </is>
      </c>
      <c r="C5720" s="9" t="n">
        <v>42638</v>
      </c>
      <c r="D5720" s="8" t="n">
        <v>2016</v>
      </c>
      <c r="E5720" s="8" t="n">
        <v>9</v>
      </c>
      <c r="F5720" t="inlineStr">
        <is>
          <t>2016-09</t>
        </is>
      </c>
      <c r="G5720" t="inlineStr">
        <is>
          <t>Furniture</t>
        </is>
      </c>
      <c r="H5720" t="inlineStr">
        <is>
          <t>Furnishings</t>
        </is>
      </c>
      <c r="I5720" t="inlineStr">
        <is>
          <t>Eldon Expressions Mahogany Wood Desk Collection</t>
        </is>
      </c>
      <c r="J5720" s="8" t="n">
        <v>11</v>
      </c>
      <c r="K5720" s="10" t="n">
        <v>0</v>
      </c>
      <c r="L5720" s="11" t="n">
        <v>68.64</v>
      </c>
      <c r="M5720" s="11">
        <f>L5720-N5720</f>
        <v>51.480000000000004</v>
      </c>
      <c r="N5720" s="11" t="n">
        <v>17.16</v>
      </c>
      <c r="O5720">
        <f>IF(L5720=0,"—",N5720/L5720)</f>
        <v>0.25</v>
      </c>
      <c r="P5720" t="inlineStr">
        <is>
          <t>Central</t>
        </is>
      </c>
      <c r="Q5720" t="inlineStr">
        <is>
          <t>Corporate</t>
        </is>
      </c>
    </row>
    <row r="5721">
      <c r="A5721" s="8" t="n">
        <v>7726</v>
      </c>
      <c r="B5721" t="inlineStr">
        <is>
          <t>CA-2016-113978</t>
        </is>
      </c>
      <c r="C5721" s="9" t="n">
        <v>42638</v>
      </c>
      <c r="D5721" s="8" t="n">
        <v>2016</v>
      </c>
      <c r="E5721" s="8" t="n">
        <v>9</v>
      </c>
      <c r="F5721" t="inlineStr">
        <is>
          <t>2016-09</t>
        </is>
      </c>
      <c r="G5721" t="inlineStr">
        <is>
          <t>Office Supplies</t>
        </is>
      </c>
      <c r="H5721" t="inlineStr">
        <is>
          <t>Storage</t>
        </is>
      </c>
      <c r="I5721" t="inlineStr">
        <is>
          <t>Eldon Gobal File Keepers</t>
        </is>
      </c>
      <c r="J5721" s="8" t="n">
        <v>2</v>
      </c>
      <c r="K5721" s="10" t="n">
        <v>0.2</v>
      </c>
      <c r="L5721" s="11" t="n">
        <v>24.224</v>
      </c>
      <c r="M5721" s="11">
        <f>L5721-N5721</f>
        <v>29.0688</v>
      </c>
      <c r="N5721" s="11" t="n">
        <v>-4.8448</v>
      </c>
      <c r="O5721">
        <f>IF(L5721=0,"—",N5721/L5721)</f>
        <v>-0.2</v>
      </c>
      <c r="P5721" t="inlineStr">
        <is>
          <t>East</t>
        </is>
      </c>
      <c r="Q5721" t="inlineStr">
        <is>
          <t>Consumer</t>
        </is>
      </c>
    </row>
    <row r="5722">
      <c r="A5722" s="8" t="n">
        <v>1410</v>
      </c>
      <c r="B5722" t="inlineStr">
        <is>
          <t>US-2016-122245</t>
        </is>
      </c>
      <c r="C5722" s="9" t="n">
        <v>42638</v>
      </c>
      <c r="D5722" s="8" t="n">
        <v>2016</v>
      </c>
      <c r="E5722" s="8" t="n">
        <v>9</v>
      </c>
      <c r="F5722" t="inlineStr">
        <is>
          <t>2016-09</t>
        </is>
      </c>
      <c r="G5722" t="inlineStr">
        <is>
          <t>Furniture</t>
        </is>
      </c>
      <c r="H5722" t="inlineStr">
        <is>
          <t>Tables</t>
        </is>
      </c>
      <c r="I5722" t="inlineStr">
        <is>
          <t>Bevis Boat-Shaped Conference Table</t>
        </is>
      </c>
      <c r="J5722" s="8" t="n">
        <v>3</v>
      </c>
      <c r="K5722" s="10" t="n">
        <v>0.5</v>
      </c>
      <c r="L5722" s="11" t="n">
        <v>393.165</v>
      </c>
      <c r="M5722" s="11">
        <f>L5722-N5722</f>
        <v>597.6108</v>
      </c>
      <c r="N5722" s="11" t="n">
        <v>-204.4458</v>
      </c>
      <c r="O5722">
        <f>IF(L5722=0,"—",N5722/L5722)</f>
        <v>-0.5199999999999999</v>
      </c>
      <c r="P5722" t="inlineStr">
        <is>
          <t>West</t>
        </is>
      </c>
      <c r="Q5722" t="inlineStr">
        <is>
          <t>Consumer</t>
        </is>
      </c>
    </row>
    <row r="5723">
      <c r="A5723" s="8" t="n">
        <v>4081</v>
      </c>
      <c r="B5723" t="inlineStr">
        <is>
          <t>CA-2016-140417</t>
        </is>
      </c>
      <c r="C5723" s="9" t="n">
        <v>42638</v>
      </c>
      <c r="D5723" s="8" t="n">
        <v>2016</v>
      </c>
      <c r="E5723" s="8" t="n">
        <v>9</v>
      </c>
      <c r="F5723" t="inlineStr">
        <is>
          <t>2016-09</t>
        </is>
      </c>
      <c r="G5723" t="inlineStr">
        <is>
          <t>Office Supplies</t>
        </is>
      </c>
      <c r="H5723" t="inlineStr">
        <is>
          <t>Paper</t>
        </is>
      </c>
      <c r="I5723" t="inlineStr">
        <is>
          <t>REDIFORM Incoming/Outgoing Call Register, 11" X 8 1/2", 100 Messages</t>
        </is>
      </c>
      <c r="J5723" s="8" t="n">
        <v>9</v>
      </c>
      <c r="K5723" s="10" t="n">
        <v>0.2</v>
      </c>
      <c r="L5723" s="11" t="n">
        <v>60.048</v>
      </c>
      <c r="M5723" s="11">
        <f>L5723-N5723</f>
        <v>37.53</v>
      </c>
      <c r="N5723" s="11" t="n">
        <v>22.518</v>
      </c>
      <c r="O5723">
        <f>IF(L5723=0,"—",N5723/L5723)</f>
        <v>0.375</v>
      </c>
      <c r="P5723" t="inlineStr">
        <is>
          <t>West</t>
        </is>
      </c>
      <c r="Q5723" t="inlineStr">
        <is>
          <t>Corporate</t>
        </is>
      </c>
    </row>
    <row r="5724">
      <c r="A5724" s="8" t="n">
        <v>9837</v>
      </c>
      <c r="B5724" t="inlineStr">
        <is>
          <t>US-2016-125402</t>
        </is>
      </c>
      <c r="C5724" s="9" t="n">
        <v>42638</v>
      </c>
      <c r="D5724" s="8" t="n">
        <v>2016</v>
      </c>
      <c r="E5724" s="8" t="n">
        <v>9</v>
      </c>
      <c r="F5724" t="inlineStr">
        <is>
          <t>2016-09</t>
        </is>
      </c>
      <c r="G5724" t="inlineStr">
        <is>
          <t>Office Supplies</t>
        </is>
      </c>
      <c r="H5724" t="inlineStr">
        <is>
          <t>Paper</t>
        </is>
      </c>
      <c r="I5724" t="inlineStr">
        <is>
          <t>Ampad Evidence Wirebond Steno Books, 6" x 9"</t>
        </is>
      </c>
      <c r="J5724" s="8" t="n">
        <v>5</v>
      </c>
      <c r="K5724" s="10" t="n">
        <v>0</v>
      </c>
      <c r="L5724" s="11" t="n">
        <v>10.9</v>
      </c>
      <c r="M5724" s="11">
        <f>L5724-N5724</f>
        <v>5.777</v>
      </c>
      <c r="N5724" s="11" t="n">
        <v>5.123</v>
      </c>
      <c r="O5724">
        <f>IF(L5724=0,"—",N5724/L5724)</f>
        <v>0.47000000000000003</v>
      </c>
      <c r="P5724" t="inlineStr">
        <is>
          <t>West</t>
        </is>
      </c>
      <c r="Q5724" t="inlineStr">
        <is>
          <t>Consumer</t>
        </is>
      </c>
    </row>
    <row r="5725">
      <c r="A5725" s="8" t="n">
        <v>9841</v>
      </c>
      <c r="B5725" t="inlineStr">
        <is>
          <t>US-2016-125402</t>
        </is>
      </c>
      <c r="C5725" s="9" t="n">
        <v>42638</v>
      </c>
      <c r="D5725" s="8" t="n">
        <v>2016</v>
      </c>
      <c r="E5725" s="8" t="n">
        <v>9</v>
      </c>
      <c r="F5725" t="inlineStr">
        <is>
          <t>2016-09</t>
        </is>
      </c>
      <c r="G5725" t="inlineStr">
        <is>
          <t>Technology</t>
        </is>
      </c>
      <c r="H5725" t="inlineStr">
        <is>
          <t>Phones</t>
        </is>
      </c>
      <c r="I5725" t="inlineStr">
        <is>
          <t>SmartStand Mobile Device Holder, Assorted Colors</t>
        </is>
      </c>
      <c r="J5725" s="8" t="n">
        <v>8</v>
      </c>
      <c r="K5725" s="10" t="n">
        <v>0.2</v>
      </c>
      <c r="L5725" s="11" t="n">
        <v>44.736</v>
      </c>
      <c r="M5725" s="11">
        <f>L5725-N5725</f>
        <v>40.2624</v>
      </c>
      <c r="N5725" s="11" t="n">
        <v>4.4736</v>
      </c>
      <c r="O5725">
        <f>IF(L5725=0,"—",N5725/L5725)</f>
        <v>0.1</v>
      </c>
      <c r="P5725" t="inlineStr">
        <is>
          <t>West</t>
        </is>
      </c>
      <c r="Q5725" t="inlineStr">
        <is>
          <t>Consumer</t>
        </is>
      </c>
    </row>
    <row r="5726">
      <c r="A5726" s="8" t="n">
        <v>9840</v>
      </c>
      <c r="B5726" t="inlineStr">
        <is>
          <t>US-2016-125402</t>
        </is>
      </c>
      <c r="C5726" s="9" t="n">
        <v>42638</v>
      </c>
      <c r="D5726" s="8" t="n">
        <v>2016</v>
      </c>
      <c r="E5726" s="8" t="n">
        <v>9</v>
      </c>
      <c r="F5726" t="inlineStr">
        <is>
          <t>2016-09</t>
        </is>
      </c>
      <c r="G5726" t="inlineStr">
        <is>
          <t>Technology</t>
        </is>
      </c>
      <c r="H5726" t="inlineStr">
        <is>
          <t>Copiers</t>
        </is>
      </c>
      <c r="I5726" t="inlineStr">
        <is>
          <t>Canon PC-428 Personal Copier</t>
        </is>
      </c>
      <c r="J5726" s="8" t="n">
        <v>3</v>
      </c>
      <c r="K5726" s="10" t="n">
        <v>0.2</v>
      </c>
      <c r="L5726" s="11" t="n">
        <v>479.976</v>
      </c>
      <c r="M5726" s="11">
        <f>L5726-N5726</f>
        <v>317.9841</v>
      </c>
      <c r="N5726" s="11" t="n">
        <v>161.9919</v>
      </c>
      <c r="O5726">
        <f>IF(L5726=0,"—",N5726/L5726)</f>
        <v>0.33749999999999997</v>
      </c>
      <c r="P5726" t="inlineStr">
        <is>
          <t>West</t>
        </is>
      </c>
      <c r="Q5726" t="inlineStr">
        <is>
          <t>Consumer</t>
        </is>
      </c>
    </row>
    <row r="5727">
      <c r="A5727" s="8" t="n">
        <v>9842</v>
      </c>
      <c r="B5727" t="inlineStr">
        <is>
          <t>US-2016-125402</t>
        </is>
      </c>
      <c r="C5727" s="9" t="n">
        <v>42638</v>
      </c>
      <c r="D5727" s="8" t="n">
        <v>2016</v>
      </c>
      <c r="E5727" s="8" t="n">
        <v>9</v>
      </c>
      <c r="F5727" t="inlineStr">
        <is>
          <t>2016-09</t>
        </is>
      </c>
      <c r="G5727" t="inlineStr">
        <is>
          <t>Office Supplies</t>
        </is>
      </c>
      <c r="H5727" t="inlineStr">
        <is>
          <t>Art</t>
        </is>
      </c>
      <c r="I5727" t="inlineStr">
        <is>
          <t>Newell 346</t>
        </is>
      </c>
      <c r="J5727" s="8" t="n">
        <v>2</v>
      </c>
      <c r="K5727" s="10" t="n">
        <v>0</v>
      </c>
      <c r="L5727" s="11" t="n">
        <v>5.76</v>
      </c>
      <c r="M5727" s="11">
        <f>L5727-N5727</f>
        <v>4.0896</v>
      </c>
      <c r="N5727" s="11" t="n">
        <v>1.6704</v>
      </c>
      <c r="O5727">
        <f>IF(L5727=0,"—",N5727/L5727)</f>
        <v>0.29000000000000004</v>
      </c>
      <c r="P5727" t="inlineStr">
        <is>
          <t>West</t>
        </is>
      </c>
      <c r="Q5727" t="inlineStr">
        <is>
          <t>Consumer</t>
        </is>
      </c>
    </row>
    <row r="5728">
      <c r="A5728" s="8" t="n">
        <v>9838</v>
      </c>
      <c r="B5728" t="inlineStr">
        <is>
          <t>US-2016-125402</t>
        </is>
      </c>
      <c r="C5728" s="9" t="n">
        <v>42638</v>
      </c>
      <c r="D5728" s="8" t="n">
        <v>2016</v>
      </c>
      <c r="E5728" s="8" t="n">
        <v>9</v>
      </c>
      <c r="F5728" t="inlineStr">
        <is>
          <t>2016-09</t>
        </is>
      </c>
      <c r="G5728" t="inlineStr">
        <is>
          <t>Office Supplies</t>
        </is>
      </c>
      <c r="H5728" t="inlineStr">
        <is>
          <t>Labels</t>
        </is>
      </c>
      <c r="I5728" t="inlineStr">
        <is>
          <t>Alphabetical Labels for Top Tab Filing</t>
        </is>
      </c>
      <c r="J5728" s="8" t="n">
        <v>2</v>
      </c>
      <c r="K5728" s="10" t="n">
        <v>0</v>
      </c>
      <c r="L5728" s="11" t="n">
        <v>29.6</v>
      </c>
      <c r="M5728" s="11">
        <f>L5728-N5728</f>
        <v>14.8</v>
      </c>
      <c r="N5728" s="11" t="n">
        <v>14.8</v>
      </c>
      <c r="O5728">
        <f>IF(L5728=0,"—",N5728/L5728)</f>
        <v>0.5</v>
      </c>
      <c r="P5728" t="inlineStr">
        <is>
          <t>West</t>
        </is>
      </c>
      <c r="Q5728" t="inlineStr">
        <is>
          <t>Consumer</t>
        </is>
      </c>
    </row>
    <row r="5729">
      <c r="A5729" s="8" t="n">
        <v>9839</v>
      </c>
      <c r="B5729" t="inlineStr">
        <is>
          <t>US-2016-125402</t>
        </is>
      </c>
      <c r="C5729" s="9" t="n">
        <v>42638</v>
      </c>
      <c r="D5729" s="8" t="n">
        <v>2016</v>
      </c>
      <c r="E5729" s="8" t="n">
        <v>9</v>
      </c>
      <c r="F5729" t="inlineStr">
        <is>
          <t>2016-09</t>
        </is>
      </c>
      <c r="G5729" t="inlineStr">
        <is>
          <t>Office Supplies</t>
        </is>
      </c>
      <c r="H5729" t="inlineStr">
        <is>
          <t>Labels</t>
        </is>
      </c>
      <c r="I5729" t="inlineStr">
        <is>
          <t>Avery 513</t>
        </is>
      </c>
      <c r="J5729" s="8" t="n">
        <v>1</v>
      </c>
      <c r="K5729" s="10" t="n">
        <v>0</v>
      </c>
      <c r="L5729" s="11" t="n">
        <v>4.98</v>
      </c>
      <c r="M5729" s="11">
        <f>L5729-N5729</f>
        <v>2.6892000000000005</v>
      </c>
      <c r="N5729" s="11" t="n">
        <v>2.2908</v>
      </c>
      <c r="O5729">
        <f>IF(L5729=0,"—",N5729/L5729)</f>
        <v>0.45999999999999996</v>
      </c>
      <c r="P5729" t="inlineStr">
        <is>
          <t>West</t>
        </is>
      </c>
      <c r="Q5729" t="inlineStr">
        <is>
          <t>Consumer</t>
        </is>
      </c>
    </row>
    <row r="5730">
      <c r="A5730" s="8" t="n">
        <v>9843</v>
      </c>
      <c r="B5730" t="inlineStr">
        <is>
          <t>US-2016-125402</t>
        </is>
      </c>
      <c r="C5730" s="9" t="n">
        <v>42638</v>
      </c>
      <c r="D5730" s="8" t="n">
        <v>2016</v>
      </c>
      <c r="E5730" s="8" t="n">
        <v>9</v>
      </c>
      <c r="F5730" t="inlineStr">
        <is>
          <t>2016-09</t>
        </is>
      </c>
      <c r="G5730" t="inlineStr">
        <is>
          <t>Furniture</t>
        </is>
      </c>
      <c r="H5730" t="inlineStr">
        <is>
          <t>Chairs</t>
        </is>
      </c>
      <c r="I5730" t="inlineStr">
        <is>
          <t>Global Airflow Leather Mesh Back Chair, Black</t>
        </is>
      </c>
      <c r="J5730" s="8" t="n">
        <v>4</v>
      </c>
      <c r="K5730" s="10" t="n">
        <v>0.2</v>
      </c>
      <c r="L5730" s="11" t="n">
        <v>483.136</v>
      </c>
      <c r="M5730" s="11">
        <f>L5730-N5730</f>
        <v>422.744</v>
      </c>
      <c r="N5730" s="11" t="n">
        <v>60.392</v>
      </c>
      <c r="O5730">
        <f>IF(L5730=0,"—",N5730/L5730)</f>
        <v>0.125</v>
      </c>
      <c r="P5730" t="inlineStr">
        <is>
          <t>West</t>
        </is>
      </c>
      <c r="Q5730" t="inlineStr">
        <is>
          <t>Consumer</t>
        </is>
      </c>
    </row>
    <row r="5731">
      <c r="A5731" s="8" t="n">
        <v>4034</v>
      </c>
      <c r="B5731" t="inlineStr">
        <is>
          <t>CA-2016-169957</t>
        </is>
      </c>
      <c r="C5731" s="9" t="n">
        <v>42639</v>
      </c>
      <c r="D5731" s="8" t="n">
        <v>2016</v>
      </c>
      <c r="E5731" s="8" t="n">
        <v>9</v>
      </c>
      <c r="F5731" t="inlineStr">
        <is>
          <t>2016-09</t>
        </is>
      </c>
      <c r="G5731" t="inlineStr">
        <is>
          <t>Technology</t>
        </is>
      </c>
      <c r="H5731" t="inlineStr">
        <is>
          <t>Accessories</t>
        </is>
      </c>
      <c r="I5731" t="inlineStr">
        <is>
          <t>Micro Innovations USB RF Wireless Keyboard with Mouse</t>
        </is>
      </c>
      <c r="J5731" s="8" t="n">
        <v>4</v>
      </c>
      <c r="K5731" s="10" t="n">
        <v>0</v>
      </c>
      <c r="L5731" s="11" t="n">
        <v>100</v>
      </c>
      <c r="M5731" s="11">
        <f>L5731-N5731</f>
        <v>79</v>
      </c>
      <c r="N5731" s="11" t="n">
        <v>21</v>
      </c>
      <c r="O5731">
        <f>IF(L5731=0,"—",N5731/L5731)</f>
        <v>0.21</v>
      </c>
      <c r="P5731" t="inlineStr">
        <is>
          <t>West</t>
        </is>
      </c>
      <c r="Q5731" t="inlineStr">
        <is>
          <t>Home Office</t>
        </is>
      </c>
    </row>
    <row r="5732">
      <c r="A5732" s="8" t="n">
        <v>8322</v>
      </c>
      <c r="B5732" t="inlineStr">
        <is>
          <t>US-2016-149790</t>
        </is>
      </c>
      <c r="C5732" s="9" t="n">
        <v>42639</v>
      </c>
      <c r="D5732" s="8" t="n">
        <v>2016</v>
      </c>
      <c r="E5732" s="8" t="n">
        <v>9</v>
      </c>
      <c r="F5732" t="inlineStr">
        <is>
          <t>2016-09</t>
        </is>
      </c>
      <c r="G5732" t="inlineStr">
        <is>
          <t>Office Supplies</t>
        </is>
      </c>
      <c r="H5732" t="inlineStr">
        <is>
          <t>Binders</t>
        </is>
      </c>
      <c r="I5732" t="inlineStr">
        <is>
          <t>Ibico Recycled Linen-Style Covers</t>
        </is>
      </c>
      <c r="J5732" s="8" t="n">
        <v>2</v>
      </c>
      <c r="K5732" s="10" t="n">
        <v>0.8</v>
      </c>
      <c r="L5732" s="11" t="n">
        <v>15.624</v>
      </c>
      <c r="M5732" s="11">
        <f>L5732-N5732</f>
        <v>40.6224</v>
      </c>
      <c r="N5732" s="11" t="n">
        <v>-24.9984</v>
      </c>
      <c r="O5732">
        <f>IF(L5732=0,"—",N5732/L5732)</f>
        <v>-1.5999999999999999</v>
      </c>
      <c r="P5732" t="inlineStr">
        <is>
          <t>Central</t>
        </is>
      </c>
      <c r="Q5732" t="inlineStr">
        <is>
          <t>Consumer</t>
        </is>
      </c>
    </row>
    <row r="5733">
      <c r="A5733" s="8" t="n">
        <v>9088</v>
      </c>
      <c r="B5733" t="inlineStr">
        <is>
          <t>CA-2016-143406</t>
        </is>
      </c>
      <c r="C5733" s="9" t="n">
        <v>42639</v>
      </c>
      <c r="D5733" s="8" t="n">
        <v>2016</v>
      </c>
      <c r="E5733" s="8" t="n">
        <v>9</v>
      </c>
      <c r="F5733" t="inlineStr">
        <is>
          <t>2016-09</t>
        </is>
      </c>
      <c r="G5733" t="inlineStr">
        <is>
          <t>Furniture</t>
        </is>
      </c>
      <c r="H5733" t="inlineStr">
        <is>
          <t>Chairs</t>
        </is>
      </c>
      <c r="I5733" t="inlineStr">
        <is>
          <t>High-Back Leather Manager's Chair</t>
        </is>
      </c>
      <c r="J5733" s="8" t="n">
        <v>5</v>
      </c>
      <c r="K5733" s="10" t="n">
        <v>0.3</v>
      </c>
      <c r="L5733" s="11" t="n">
        <v>454.965</v>
      </c>
      <c r="M5733" s="11">
        <f>L5733-N5733</f>
        <v>591.4544999999999</v>
      </c>
      <c r="N5733" s="11" t="n">
        <v>-136.4895</v>
      </c>
      <c r="O5733">
        <f>IF(L5733=0,"—",N5733/L5733)</f>
        <v>-0.3</v>
      </c>
      <c r="P5733" t="inlineStr">
        <is>
          <t>Central</t>
        </is>
      </c>
      <c r="Q5733" t="inlineStr">
        <is>
          <t>Corporate</t>
        </is>
      </c>
    </row>
    <row r="5734">
      <c r="A5734" s="8" t="n">
        <v>4032</v>
      </c>
      <c r="B5734" t="inlineStr">
        <is>
          <t>CA-2016-169957</t>
        </is>
      </c>
      <c r="C5734" s="9" t="n">
        <v>42639</v>
      </c>
      <c r="D5734" s="8" t="n">
        <v>2016</v>
      </c>
      <c r="E5734" s="8" t="n">
        <v>9</v>
      </c>
      <c r="F5734" t="inlineStr">
        <is>
          <t>2016-09</t>
        </is>
      </c>
      <c r="G5734" t="inlineStr">
        <is>
          <t>Office Supplies</t>
        </is>
      </c>
      <c r="H5734" t="inlineStr">
        <is>
          <t>Appliances</t>
        </is>
      </c>
      <c r="I5734" t="inlineStr">
        <is>
          <t>Belkin 7 Outlet SurgeMaster II</t>
        </is>
      </c>
      <c r="J5734" s="8" t="n">
        <v>6</v>
      </c>
      <c r="K5734" s="10" t="n">
        <v>0</v>
      </c>
      <c r="L5734" s="11" t="n">
        <v>236.88</v>
      </c>
      <c r="M5734" s="11">
        <f>L5734-N5734</f>
        <v>170.5536</v>
      </c>
      <c r="N5734" s="11" t="n">
        <v>66.32640000000001</v>
      </c>
      <c r="O5734">
        <f>IF(L5734=0,"—",N5734/L5734)</f>
        <v>0.28</v>
      </c>
      <c r="P5734" t="inlineStr">
        <is>
          <t>West</t>
        </is>
      </c>
      <c r="Q5734" t="inlineStr">
        <is>
          <t>Home Office</t>
        </is>
      </c>
    </row>
    <row r="5735">
      <c r="A5735" s="8" t="n">
        <v>9087</v>
      </c>
      <c r="B5735" t="inlineStr">
        <is>
          <t>CA-2016-143406</t>
        </is>
      </c>
      <c r="C5735" s="9" t="n">
        <v>42639</v>
      </c>
      <c r="D5735" s="8" t="n">
        <v>2016</v>
      </c>
      <c r="E5735" s="8" t="n">
        <v>9</v>
      </c>
      <c r="F5735" t="inlineStr">
        <is>
          <t>2016-09</t>
        </is>
      </c>
      <c r="G5735" t="inlineStr">
        <is>
          <t>Office Supplies</t>
        </is>
      </c>
      <c r="H5735" t="inlineStr">
        <is>
          <t>Appliances</t>
        </is>
      </c>
      <c r="I5735" t="inlineStr">
        <is>
          <t>Hoover Commercial Lightweight Upright Vacuum with E-Z Empty Dirt Cup</t>
        </is>
      </c>
      <c r="J5735" s="8" t="n">
        <v>2</v>
      </c>
      <c r="K5735" s="10" t="n">
        <v>0.8</v>
      </c>
      <c r="L5735" s="11" t="n">
        <v>93.032</v>
      </c>
      <c r="M5735" s="11">
        <f>L5735-N5735</f>
        <v>344.2184</v>
      </c>
      <c r="N5735" s="11" t="n">
        <v>-251.1864</v>
      </c>
      <c r="O5735">
        <f>IF(L5735=0,"—",N5735/L5735)</f>
        <v>-2.7</v>
      </c>
      <c r="P5735" t="inlineStr">
        <is>
          <t>Central</t>
        </is>
      </c>
      <c r="Q5735" t="inlineStr">
        <is>
          <t>Corporate</t>
        </is>
      </c>
    </row>
    <row r="5736">
      <c r="A5736" s="8" t="n">
        <v>9414</v>
      </c>
      <c r="B5736" t="inlineStr">
        <is>
          <t>CA-2016-132017</t>
        </is>
      </c>
      <c r="C5736" s="9" t="n">
        <v>42639</v>
      </c>
      <c r="D5736" s="8" t="n">
        <v>2016</v>
      </c>
      <c r="E5736" s="8" t="n">
        <v>9</v>
      </c>
      <c r="F5736" t="inlineStr">
        <is>
          <t>2016-09</t>
        </is>
      </c>
      <c r="G5736" t="inlineStr">
        <is>
          <t>Office Supplies</t>
        </is>
      </c>
      <c r="H5736" t="inlineStr">
        <is>
          <t>Binders</t>
        </is>
      </c>
      <c r="I5736" t="inlineStr">
        <is>
          <t>GBC Recycled VeloBinder Covers</t>
        </is>
      </c>
      <c r="J5736" s="8" t="n">
        <v>2</v>
      </c>
      <c r="K5736" s="10" t="n">
        <v>0.8</v>
      </c>
      <c r="L5736" s="11" t="n">
        <v>6.816</v>
      </c>
      <c r="M5736" s="11">
        <f>L5736-N5736</f>
        <v>18.4032</v>
      </c>
      <c r="N5736" s="11" t="n">
        <v>-11.5872</v>
      </c>
      <c r="O5736">
        <f>IF(L5736=0,"—",N5736/L5736)</f>
        <v>-1.7</v>
      </c>
      <c r="P5736" t="inlineStr">
        <is>
          <t>Central</t>
        </is>
      </c>
      <c r="Q5736" t="inlineStr">
        <is>
          <t>Corporate</t>
        </is>
      </c>
    </row>
    <row r="5737">
      <c r="A5737" s="8" t="n">
        <v>4190</v>
      </c>
      <c r="B5737" t="inlineStr">
        <is>
          <t>CA-2016-157714</t>
        </is>
      </c>
      <c r="C5737" s="9" t="n">
        <v>42639</v>
      </c>
      <c r="D5737" s="8" t="n">
        <v>2016</v>
      </c>
      <c r="E5737" s="8" t="n">
        <v>9</v>
      </c>
      <c r="F5737" t="inlineStr">
        <is>
          <t>2016-09</t>
        </is>
      </c>
      <c r="G5737" t="inlineStr">
        <is>
          <t>Office Supplies</t>
        </is>
      </c>
      <c r="H5737" t="inlineStr">
        <is>
          <t>Paper</t>
        </is>
      </c>
      <c r="I5737" t="inlineStr">
        <is>
          <t>Hammermill Color Copier Paper (28Lb. and 96 Bright)</t>
        </is>
      </c>
      <c r="J5737" s="8" t="n">
        <v>1</v>
      </c>
      <c r="K5737" s="10" t="n">
        <v>0</v>
      </c>
      <c r="L5737" s="11" t="n">
        <v>9.99</v>
      </c>
      <c r="M5737" s="11">
        <f>L5737-N5737</f>
        <v>5.4945</v>
      </c>
      <c r="N5737" s="11" t="n">
        <v>4.4955</v>
      </c>
      <c r="O5737">
        <f>IF(L5737=0,"—",N5737/L5737)</f>
        <v>0.44999999999999996</v>
      </c>
      <c r="P5737" t="inlineStr">
        <is>
          <t>Central</t>
        </is>
      </c>
      <c r="Q5737" t="inlineStr">
        <is>
          <t>Corporate</t>
        </is>
      </c>
    </row>
    <row r="5738">
      <c r="A5738" s="8" t="n">
        <v>2651</v>
      </c>
      <c r="B5738" t="inlineStr">
        <is>
          <t>US-2016-146794</t>
        </is>
      </c>
      <c r="C5738" s="9" t="n">
        <v>42639</v>
      </c>
      <c r="D5738" s="8" t="n">
        <v>2016</v>
      </c>
      <c r="E5738" s="8" t="n">
        <v>9</v>
      </c>
      <c r="F5738" t="inlineStr">
        <is>
          <t>2016-09</t>
        </is>
      </c>
      <c r="G5738" t="inlineStr">
        <is>
          <t>Furniture</t>
        </is>
      </c>
      <c r="H5738" t="inlineStr">
        <is>
          <t>Bookcases</t>
        </is>
      </c>
      <c r="I5738" t="inlineStr">
        <is>
          <t>Bestar Classic Bookcase</t>
        </is>
      </c>
      <c r="J5738" s="8" t="n">
        <v>5</v>
      </c>
      <c r="K5738" s="10" t="n">
        <v>0.15</v>
      </c>
      <c r="L5738" s="11" t="n">
        <v>424.9575</v>
      </c>
      <c r="M5738" s="11">
        <f>L5738-N5738</f>
        <v>404.9595</v>
      </c>
      <c r="N5738" s="11" t="n">
        <v>19.998</v>
      </c>
      <c r="O5738">
        <f>IF(L5738=0,"—",N5738/L5738)</f>
        <v>0.04705882352941177</v>
      </c>
      <c r="P5738" t="inlineStr">
        <is>
          <t>West</t>
        </is>
      </c>
      <c r="Q5738" t="inlineStr">
        <is>
          <t>Corporate</t>
        </is>
      </c>
    </row>
    <row r="5739">
      <c r="A5739" s="8" t="n">
        <v>7730</v>
      </c>
      <c r="B5739" t="inlineStr">
        <is>
          <t>US-2016-109260</t>
        </is>
      </c>
      <c r="C5739" s="9" t="n">
        <v>42639</v>
      </c>
      <c r="D5739" s="8" t="n">
        <v>2016</v>
      </c>
      <c r="E5739" s="8" t="n">
        <v>9</v>
      </c>
      <c r="F5739" t="inlineStr">
        <is>
          <t>2016-09</t>
        </is>
      </c>
      <c r="G5739" t="inlineStr">
        <is>
          <t>Technology</t>
        </is>
      </c>
      <c r="H5739" t="inlineStr">
        <is>
          <t>Accessories</t>
        </is>
      </c>
      <c r="I5739" t="inlineStr">
        <is>
          <t>Logitech VX Revolution Cordless Laser Mouse for Notebooks (Black)</t>
        </is>
      </c>
      <c r="J5739" s="8" t="n">
        <v>3</v>
      </c>
      <c r="K5739" s="10" t="n">
        <v>0.2</v>
      </c>
      <c r="L5739" s="11" t="n">
        <v>431.976</v>
      </c>
      <c r="M5739" s="11">
        <f>L5739-N5739</f>
        <v>507.5718</v>
      </c>
      <c r="N5739" s="11" t="n">
        <v>-75.5958</v>
      </c>
      <c r="O5739">
        <f>IF(L5739=0,"—",N5739/L5739)</f>
        <v>-0.175</v>
      </c>
      <c r="P5739" t="inlineStr">
        <is>
          <t>South</t>
        </is>
      </c>
      <c r="Q5739" t="inlineStr">
        <is>
          <t>Home Office</t>
        </is>
      </c>
    </row>
    <row r="5740">
      <c r="A5740" s="8" t="n">
        <v>5216</v>
      </c>
      <c r="B5740" t="inlineStr">
        <is>
          <t>CA-2016-145898</t>
        </is>
      </c>
      <c r="C5740" s="9" t="n">
        <v>42639</v>
      </c>
      <c r="D5740" s="8" t="n">
        <v>2016</v>
      </c>
      <c r="E5740" s="8" t="n">
        <v>9</v>
      </c>
      <c r="F5740" t="inlineStr">
        <is>
          <t>2016-09</t>
        </is>
      </c>
      <c r="G5740" t="inlineStr">
        <is>
          <t>Office Supplies</t>
        </is>
      </c>
      <c r="H5740" t="inlineStr">
        <is>
          <t>Paper</t>
        </is>
      </c>
      <c r="I5740" t="inlineStr">
        <is>
          <t>Great White Multi-Use Recycled Paper (20Lb. and 84 Bright)</t>
        </is>
      </c>
      <c r="J5740" s="8" t="n">
        <v>5</v>
      </c>
      <c r="K5740" s="10" t="n">
        <v>0</v>
      </c>
      <c r="L5740" s="11" t="n">
        <v>29.9</v>
      </c>
      <c r="M5740" s="11">
        <f>L5740-N5740</f>
        <v>16.445</v>
      </c>
      <c r="N5740" s="11" t="n">
        <v>13.455</v>
      </c>
      <c r="O5740">
        <f>IF(L5740=0,"—",N5740/L5740)</f>
        <v>0.45</v>
      </c>
      <c r="P5740" t="inlineStr">
        <is>
          <t>West</t>
        </is>
      </c>
      <c r="Q5740" t="inlineStr">
        <is>
          <t>Consumer</t>
        </is>
      </c>
    </row>
    <row r="5741">
      <c r="A5741" s="8" t="n">
        <v>5215</v>
      </c>
      <c r="B5741" t="inlineStr">
        <is>
          <t>CA-2016-145898</t>
        </is>
      </c>
      <c r="C5741" s="9" t="n">
        <v>42639</v>
      </c>
      <c r="D5741" s="8" t="n">
        <v>2016</v>
      </c>
      <c r="E5741" s="8" t="n">
        <v>9</v>
      </c>
      <c r="F5741" t="inlineStr">
        <is>
          <t>2016-09</t>
        </is>
      </c>
      <c r="G5741" t="inlineStr">
        <is>
          <t>Office Supplies</t>
        </is>
      </c>
      <c r="H5741" t="inlineStr">
        <is>
          <t>Art</t>
        </is>
      </c>
      <c r="I5741" t="inlineStr">
        <is>
          <t>SANFORD Major Accent Highlighters</t>
        </is>
      </c>
      <c r="J5741" s="8" t="n">
        <v>5</v>
      </c>
      <c r="K5741" s="10" t="n">
        <v>0</v>
      </c>
      <c r="L5741" s="11" t="n">
        <v>35.4</v>
      </c>
      <c r="M5741" s="11">
        <f>L5741-N5741</f>
        <v>21.948</v>
      </c>
      <c r="N5741" s="11" t="n">
        <v>13.452</v>
      </c>
      <c r="O5741">
        <f>IF(L5741=0,"—",N5741/L5741)</f>
        <v>0.38</v>
      </c>
      <c r="P5741" t="inlineStr">
        <is>
          <t>West</t>
        </is>
      </c>
      <c r="Q5741" t="inlineStr">
        <is>
          <t>Consumer</t>
        </is>
      </c>
    </row>
    <row r="5742">
      <c r="A5742" s="8" t="n">
        <v>5214</v>
      </c>
      <c r="B5742" t="inlineStr">
        <is>
          <t>CA-2016-145898</t>
        </is>
      </c>
      <c r="C5742" s="9" t="n">
        <v>42639</v>
      </c>
      <c r="D5742" s="8" t="n">
        <v>2016</v>
      </c>
      <c r="E5742" s="8" t="n">
        <v>9</v>
      </c>
      <c r="F5742" t="inlineStr">
        <is>
          <t>2016-09</t>
        </is>
      </c>
      <c r="G5742" t="inlineStr">
        <is>
          <t>Office Supplies</t>
        </is>
      </c>
      <c r="H5742" t="inlineStr">
        <is>
          <t>Labels</t>
        </is>
      </c>
      <c r="I5742" t="inlineStr">
        <is>
          <t>Avery 494</t>
        </is>
      </c>
      <c r="J5742" s="8" t="n">
        <v>3</v>
      </c>
      <c r="K5742" s="10" t="n">
        <v>0</v>
      </c>
      <c r="L5742" s="11" t="n">
        <v>7.83</v>
      </c>
      <c r="M5742" s="11">
        <f>L5742-N5742</f>
        <v>4.2282</v>
      </c>
      <c r="N5742" s="11" t="n">
        <v>3.6018</v>
      </c>
      <c r="O5742">
        <f>IF(L5742=0,"—",N5742/L5742)</f>
        <v>0.45999999999999996</v>
      </c>
      <c r="P5742" t="inlineStr">
        <is>
          <t>West</t>
        </is>
      </c>
      <c r="Q5742" t="inlineStr">
        <is>
          <t>Consumer</t>
        </is>
      </c>
    </row>
    <row r="5743">
      <c r="A5743" s="8" t="n">
        <v>5213</v>
      </c>
      <c r="B5743" t="inlineStr">
        <is>
          <t>CA-2016-145898</t>
        </is>
      </c>
      <c r="C5743" s="9" t="n">
        <v>42639</v>
      </c>
      <c r="D5743" s="8" t="n">
        <v>2016</v>
      </c>
      <c r="E5743" s="8" t="n">
        <v>9</v>
      </c>
      <c r="F5743" t="inlineStr">
        <is>
          <t>2016-09</t>
        </is>
      </c>
      <c r="G5743" t="inlineStr">
        <is>
          <t>Office Supplies</t>
        </is>
      </c>
      <c r="H5743" t="inlineStr">
        <is>
          <t>Storage</t>
        </is>
      </c>
      <c r="I5743" t="inlineStr">
        <is>
          <t>Advantus Rolling Storage Box</t>
        </is>
      </c>
      <c r="J5743" s="8" t="n">
        <v>3</v>
      </c>
      <c r="K5743" s="10" t="n">
        <v>0</v>
      </c>
      <c r="L5743" s="11" t="n">
        <v>51.45</v>
      </c>
      <c r="M5743" s="11">
        <f>L5743-N5743</f>
        <v>37.5585</v>
      </c>
      <c r="N5743" s="11" t="n">
        <v>13.8915</v>
      </c>
      <c r="O5743">
        <f>IF(L5743=0,"—",N5743/L5743)</f>
        <v>0.27</v>
      </c>
      <c r="P5743" t="inlineStr">
        <is>
          <t>West</t>
        </is>
      </c>
      <c r="Q5743" t="inlineStr">
        <is>
          <t>Consumer</t>
        </is>
      </c>
    </row>
    <row r="5744">
      <c r="A5744" s="8" t="n">
        <v>4033</v>
      </c>
      <c r="B5744" t="inlineStr">
        <is>
          <t>CA-2016-169957</t>
        </is>
      </c>
      <c r="C5744" s="9" t="n">
        <v>42639</v>
      </c>
      <c r="D5744" s="8" t="n">
        <v>2016</v>
      </c>
      <c r="E5744" s="8" t="n">
        <v>9</v>
      </c>
      <c r="F5744" t="inlineStr">
        <is>
          <t>2016-09</t>
        </is>
      </c>
      <c r="G5744" t="inlineStr">
        <is>
          <t>Office Supplies</t>
        </is>
      </c>
      <c r="H5744" t="inlineStr">
        <is>
          <t>Paper</t>
        </is>
      </c>
      <c r="I5744" t="inlineStr">
        <is>
          <t>Universal Premium White Copier/Laser Paper (20Lb. and 87 Bright)</t>
        </is>
      </c>
      <c r="J5744" s="8" t="n">
        <v>5</v>
      </c>
      <c r="K5744" s="10" t="n">
        <v>0</v>
      </c>
      <c r="L5744" s="11" t="n">
        <v>29.9</v>
      </c>
      <c r="M5744" s="11">
        <f>L5744-N5744</f>
        <v>15.248999999999999</v>
      </c>
      <c r="N5744" s="11" t="n">
        <v>14.651</v>
      </c>
      <c r="O5744">
        <f>IF(L5744=0,"—",N5744/L5744)</f>
        <v>0.49</v>
      </c>
      <c r="P5744" t="inlineStr">
        <is>
          <t>West</t>
        </is>
      </c>
      <c r="Q5744" t="inlineStr">
        <is>
          <t>Home Office</t>
        </is>
      </c>
    </row>
    <row r="5745">
      <c r="A5745" s="8" t="n">
        <v>458</v>
      </c>
      <c r="B5745" t="inlineStr">
        <is>
          <t>US-2016-157945</t>
        </is>
      </c>
      <c r="C5745" s="9" t="n">
        <v>42639</v>
      </c>
      <c r="D5745" s="8" t="n">
        <v>2016</v>
      </c>
      <c r="E5745" s="8" t="n">
        <v>9</v>
      </c>
      <c r="F5745" t="inlineStr">
        <is>
          <t>2016-09</t>
        </is>
      </c>
      <c r="G5745" t="inlineStr">
        <is>
          <t>Furniture</t>
        </is>
      </c>
      <c r="H5745" t="inlineStr">
        <is>
          <t>Chairs</t>
        </is>
      </c>
      <c r="I5745" t="inlineStr">
        <is>
          <t>Hon 4700 Series Mobuis Mid-Back Task Chairs with Adjustable Arms</t>
        </is>
      </c>
      <c r="J5745" s="8" t="n">
        <v>3</v>
      </c>
      <c r="K5745" s="10" t="n">
        <v>0.3</v>
      </c>
      <c r="L5745" s="11" t="n">
        <v>747.558</v>
      </c>
      <c r="M5745" s="11">
        <f>L5745-N5745</f>
        <v>843.6726</v>
      </c>
      <c r="N5745" s="11" t="n">
        <v>-96.1146</v>
      </c>
      <c r="O5745">
        <f>IF(L5745=0,"—",N5745/L5745)</f>
        <v>-0.12857142857142856</v>
      </c>
      <c r="P5745" t="inlineStr">
        <is>
          <t>Central</t>
        </is>
      </c>
      <c r="Q5745" t="inlineStr">
        <is>
          <t>Consumer</t>
        </is>
      </c>
    </row>
    <row r="5746">
      <c r="A5746" s="8" t="n">
        <v>459</v>
      </c>
      <c r="B5746" t="inlineStr">
        <is>
          <t>US-2016-157945</t>
        </is>
      </c>
      <c r="C5746" s="9" t="n">
        <v>42639</v>
      </c>
      <c r="D5746" s="8" t="n">
        <v>2016</v>
      </c>
      <c r="E5746" s="8" t="n">
        <v>9</v>
      </c>
      <c r="F5746" t="inlineStr">
        <is>
          <t>2016-09</t>
        </is>
      </c>
      <c r="G5746" t="inlineStr">
        <is>
          <t>Office Supplies</t>
        </is>
      </c>
      <c r="H5746" t="inlineStr">
        <is>
          <t>Envelopes</t>
        </is>
      </c>
      <c r="I5746" t="inlineStr">
        <is>
          <t>Staple envelope</t>
        </is>
      </c>
      <c r="J5746" s="8" t="n">
        <v>2</v>
      </c>
      <c r="K5746" s="10" t="n">
        <v>0.2</v>
      </c>
      <c r="L5746" s="11" t="n">
        <v>8.928000000000001</v>
      </c>
      <c r="M5746" s="11">
        <f>L5746-N5746</f>
        <v>5.580000000000001</v>
      </c>
      <c r="N5746" s="11" t="n">
        <v>3.348</v>
      </c>
      <c r="O5746">
        <f>IF(L5746=0,"—",N5746/L5746)</f>
        <v>0.37499999999999994</v>
      </c>
      <c r="P5746" t="inlineStr">
        <is>
          <t>Central</t>
        </is>
      </c>
      <c r="Q5746" t="inlineStr">
        <is>
          <t>Consumer</t>
        </is>
      </c>
    </row>
    <row r="5747">
      <c r="A5747" s="8" t="n">
        <v>5724</v>
      </c>
      <c r="B5747" t="inlineStr">
        <is>
          <t>CA-2016-165820</t>
        </is>
      </c>
      <c r="C5747" s="9" t="n">
        <v>42639</v>
      </c>
      <c r="D5747" s="8" t="n">
        <v>2016</v>
      </c>
      <c r="E5747" s="8" t="n">
        <v>9</v>
      </c>
      <c r="F5747" t="inlineStr">
        <is>
          <t>2016-09</t>
        </is>
      </c>
      <c r="G5747" t="inlineStr">
        <is>
          <t>Office Supplies</t>
        </is>
      </c>
      <c r="H5747" t="inlineStr">
        <is>
          <t>Paper</t>
        </is>
      </c>
      <c r="I5747" t="inlineStr">
        <is>
          <t>Xerox 1905</t>
        </is>
      </c>
      <c r="J5747" s="8" t="n">
        <v>2</v>
      </c>
      <c r="K5747" s="10" t="n">
        <v>0</v>
      </c>
      <c r="L5747" s="11" t="n">
        <v>12.96</v>
      </c>
      <c r="M5747" s="11">
        <f>L5747-N5747</f>
        <v>6.739200000000001</v>
      </c>
      <c r="N5747" s="11" t="n">
        <v>6.2208</v>
      </c>
      <c r="O5747">
        <f>IF(L5747=0,"—",N5747/L5747)</f>
        <v>0.4799999999999999</v>
      </c>
      <c r="P5747" t="inlineStr">
        <is>
          <t>West</t>
        </is>
      </c>
      <c r="Q5747" t="inlineStr">
        <is>
          <t>Corporate</t>
        </is>
      </c>
    </row>
    <row r="5748">
      <c r="A5748" s="8" t="n">
        <v>7127</v>
      </c>
      <c r="B5748" t="inlineStr">
        <is>
          <t>CA-2016-123176</t>
        </is>
      </c>
      <c r="C5748" s="9" t="n">
        <v>42640</v>
      </c>
      <c r="D5748" s="8" t="n">
        <v>2016</v>
      </c>
      <c r="E5748" s="8" t="n">
        <v>9</v>
      </c>
      <c r="F5748" t="inlineStr">
        <is>
          <t>2016-09</t>
        </is>
      </c>
      <c r="G5748" t="inlineStr">
        <is>
          <t>Office Supplies</t>
        </is>
      </c>
      <c r="H5748" t="inlineStr">
        <is>
          <t>Art</t>
        </is>
      </c>
      <c r="I5748" t="inlineStr">
        <is>
          <t>Binney &amp; Smith Crayola Metallic Colored Pencils, 8-Color Set</t>
        </is>
      </c>
      <c r="J5748" s="8" t="n">
        <v>3</v>
      </c>
      <c r="K5748" s="10" t="n">
        <v>0</v>
      </c>
      <c r="L5748" s="11" t="n">
        <v>13.89</v>
      </c>
      <c r="M5748" s="11">
        <f>L5748-N5748</f>
        <v>9.3063</v>
      </c>
      <c r="N5748" s="11" t="n">
        <v>4.5837</v>
      </c>
      <c r="O5748">
        <f>IF(L5748=0,"—",N5748/L5748)</f>
        <v>0.33</v>
      </c>
      <c r="P5748" t="inlineStr">
        <is>
          <t>South</t>
        </is>
      </c>
      <c r="Q5748" t="inlineStr">
        <is>
          <t>Consumer</t>
        </is>
      </c>
    </row>
    <row r="5749">
      <c r="A5749" s="8" t="n">
        <v>7126</v>
      </c>
      <c r="B5749" t="inlineStr">
        <is>
          <t>CA-2016-123176</t>
        </is>
      </c>
      <c r="C5749" s="9" t="n">
        <v>42640</v>
      </c>
      <c r="D5749" s="8" t="n">
        <v>2016</v>
      </c>
      <c r="E5749" s="8" t="n">
        <v>9</v>
      </c>
      <c r="F5749" t="inlineStr">
        <is>
          <t>2016-09</t>
        </is>
      </c>
      <c r="G5749" t="inlineStr">
        <is>
          <t>Office Supplies</t>
        </is>
      </c>
      <c r="H5749" t="inlineStr">
        <is>
          <t>Paper</t>
        </is>
      </c>
      <c r="I5749" t="inlineStr">
        <is>
          <t>Xerox 1965</t>
        </is>
      </c>
      <c r="J5749" s="8" t="n">
        <v>3</v>
      </c>
      <c r="K5749" s="10" t="n">
        <v>0</v>
      </c>
      <c r="L5749" s="11" t="n">
        <v>17.94</v>
      </c>
      <c r="M5749" s="11">
        <f>L5749-N5749</f>
        <v>9.149400000000002</v>
      </c>
      <c r="N5749" s="11" t="n">
        <v>8.7906</v>
      </c>
      <c r="O5749">
        <f>IF(L5749=0,"—",N5749/L5749)</f>
        <v>0.48999999999999994</v>
      </c>
      <c r="P5749" t="inlineStr">
        <is>
          <t>South</t>
        </is>
      </c>
      <c r="Q5749" t="inlineStr">
        <is>
          <t>Consumer</t>
        </is>
      </c>
    </row>
    <row r="5750">
      <c r="A5750" s="8" t="n">
        <v>2404</v>
      </c>
      <c r="B5750" t="inlineStr">
        <is>
          <t>US-2016-110170</t>
        </is>
      </c>
      <c r="C5750" s="9" t="n">
        <v>42640</v>
      </c>
      <c r="D5750" s="8" t="n">
        <v>2016</v>
      </c>
      <c r="E5750" s="8" t="n">
        <v>9</v>
      </c>
      <c r="F5750" t="inlineStr">
        <is>
          <t>2016-09</t>
        </is>
      </c>
      <c r="G5750" t="inlineStr">
        <is>
          <t>Furniture</t>
        </is>
      </c>
      <c r="H5750" t="inlineStr">
        <is>
          <t>Bookcases</t>
        </is>
      </c>
      <c r="I5750" t="inlineStr">
        <is>
          <t>O'Sullivan Plantations 2-Door Library in Landvery Oak</t>
        </is>
      </c>
      <c r="J5750" s="8" t="n">
        <v>7</v>
      </c>
      <c r="K5750" s="10" t="n">
        <v>0.32</v>
      </c>
      <c r="L5750" s="11" t="n">
        <v>956.6648</v>
      </c>
      <c r="M5750" s="11">
        <f>L5750-N5750</f>
        <v>1181.7624</v>
      </c>
      <c r="N5750" s="11" t="n">
        <v>-225.0976</v>
      </c>
      <c r="O5750">
        <f>IF(L5750=0,"—",N5750/L5750)</f>
        <v>-0.23529411764705882</v>
      </c>
      <c r="P5750" t="inlineStr">
        <is>
          <t>Central</t>
        </is>
      </c>
      <c r="Q5750" t="inlineStr">
        <is>
          <t>Corporate</t>
        </is>
      </c>
    </row>
    <row r="5751">
      <c r="A5751" s="8" t="n">
        <v>6908</v>
      </c>
      <c r="B5751" t="inlineStr">
        <is>
          <t>CA-2016-140249</t>
        </is>
      </c>
      <c r="C5751" s="9" t="n">
        <v>42640</v>
      </c>
      <c r="D5751" s="8" t="n">
        <v>2016</v>
      </c>
      <c r="E5751" s="8" t="n">
        <v>9</v>
      </c>
      <c r="F5751" t="inlineStr">
        <is>
          <t>2016-09</t>
        </is>
      </c>
      <c r="G5751" t="inlineStr">
        <is>
          <t>Technology</t>
        </is>
      </c>
      <c r="H5751" t="inlineStr">
        <is>
          <t>Phones</t>
        </is>
      </c>
      <c r="I5751" t="inlineStr">
        <is>
          <t>Samsung Galaxy S4</t>
        </is>
      </c>
      <c r="J5751" s="8" t="n">
        <v>2</v>
      </c>
      <c r="K5751" s="10" t="n">
        <v>0.2</v>
      </c>
      <c r="L5751" s="11" t="n">
        <v>1001.584</v>
      </c>
      <c r="M5751" s="11">
        <f>L5751-N5751</f>
        <v>876.386</v>
      </c>
      <c r="N5751" s="11" t="n">
        <v>125.198</v>
      </c>
      <c r="O5751">
        <f>IF(L5751=0,"—",N5751/L5751)</f>
        <v>0.125</v>
      </c>
      <c r="P5751" t="inlineStr">
        <is>
          <t>West</t>
        </is>
      </c>
      <c r="Q5751" t="inlineStr">
        <is>
          <t>Consumer</t>
        </is>
      </c>
    </row>
    <row r="5752">
      <c r="A5752" s="8" t="n">
        <v>5399</v>
      </c>
      <c r="B5752" t="inlineStr">
        <is>
          <t>CA-2016-163202</t>
        </is>
      </c>
      <c r="C5752" s="9" t="n">
        <v>42640</v>
      </c>
      <c r="D5752" s="8" t="n">
        <v>2016</v>
      </c>
      <c r="E5752" s="8" t="n">
        <v>9</v>
      </c>
      <c r="F5752" t="inlineStr">
        <is>
          <t>2016-09</t>
        </is>
      </c>
      <c r="G5752" t="inlineStr">
        <is>
          <t>Office Supplies</t>
        </is>
      </c>
      <c r="H5752" t="inlineStr">
        <is>
          <t>Binders</t>
        </is>
      </c>
      <c r="I5752" t="inlineStr">
        <is>
          <t>Recycled Pressboard Report Cover with Reinforced Top Hinge</t>
        </is>
      </c>
      <c r="J5752" s="8" t="n">
        <v>3</v>
      </c>
      <c r="K5752" s="10" t="n">
        <v>0.7</v>
      </c>
      <c r="L5752" s="11" t="n">
        <v>2.907</v>
      </c>
      <c r="M5752" s="11">
        <f>L5752-N5752</f>
        <v>4.9419</v>
      </c>
      <c r="N5752" s="11" t="n">
        <v>-2.0349</v>
      </c>
      <c r="O5752">
        <f>IF(L5752=0,"—",N5752/L5752)</f>
        <v>-0.7</v>
      </c>
      <c r="P5752" t="inlineStr">
        <is>
          <t>East</t>
        </is>
      </c>
      <c r="Q5752" t="inlineStr">
        <is>
          <t>Corporate</t>
        </is>
      </c>
    </row>
    <row r="5753">
      <c r="A5753" s="8" t="n">
        <v>377</v>
      </c>
      <c r="B5753" t="inlineStr">
        <is>
          <t>US-2016-134656</t>
        </is>
      </c>
      <c r="C5753" s="9" t="n">
        <v>42641</v>
      </c>
      <c r="D5753" s="8" t="n">
        <v>2016</v>
      </c>
      <c r="E5753" s="8" t="n">
        <v>9</v>
      </c>
      <c r="F5753" t="inlineStr">
        <is>
          <t>2016-09</t>
        </is>
      </c>
      <c r="G5753" t="inlineStr">
        <is>
          <t>Office Supplies</t>
        </is>
      </c>
      <c r="H5753" t="inlineStr">
        <is>
          <t>Paper</t>
        </is>
      </c>
      <c r="I5753" t="inlineStr">
        <is>
          <t>Xerox 1960</t>
        </is>
      </c>
      <c r="J5753" s="8" t="n">
        <v>4</v>
      </c>
      <c r="K5753" s="10" t="n">
        <v>0.2</v>
      </c>
      <c r="L5753" s="11" t="n">
        <v>99.136</v>
      </c>
      <c r="M5753" s="11">
        <f>L5753-N5753</f>
        <v>68.15599999999999</v>
      </c>
      <c r="N5753" s="11" t="n">
        <v>30.98</v>
      </c>
      <c r="O5753">
        <f>IF(L5753=0,"—",N5753/L5753)</f>
        <v>0.3125</v>
      </c>
      <c r="P5753" t="inlineStr">
        <is>
          <t>Central</t>
        </is>
      </c>
      <c r="Q5753" t="inlineStr">
        <is>
          <t>Corporate</t>
        </is>
      </c>
    </row>
    <row r="5754">
      <c r="A5754" s="8" t="n">
        <v>3502</v>
      </c>
      <c r="B5754" t="inlineStr">
        <is>
          <t>CA-2016-108616</t>
        </is>
      </c>
      <c r="C5754" s="9" t="n">
        <v>42642</v>
      </c>
      <c r="D5754" s="8" t="n">
        <v>2016</v>
      </c>
      <c r="E5754" s="8" t="n">
        <v>9</v>
      </c>
      <c r="F5754" t="inlineStr">
        <is>
          <t>2016-09</t>
        </is>
      </c>
      <c r="G5754" t="inlineStr">
        <is>
          <t>Office Supplies</t>
        </is>
      </c>
      <c r="H5754" t="inlineStr">
        <is>
          <t>Art</t>
        </is>
      </c>
      <c r="I5754" t="inlineStr">
        <is>
          <t>Sanford Colorific Colored Pencils, 12/Box</t>
        </is>
      </c>
      <c r="J5754" s="8" t="n">
        <v>9</v>
      </c>
      <c r="K5754" s="10" t="n">
        <v>0</v>
      </c>
      <c r="L5754" s="11" t="n">
        <v>25.92</v>
      </c>
      <c r="M5754" s="11">
        <f>L5754-N5754</f>
        <v>18.144000000000002</v>
      </c>
      <c r="N5754" s="11" t="n">
        <v>7.776</v>
      </c>
      <c r="O5754">
        <f>IF(L5754=0,"—",N5754/L5754)</f>
        <v>0.3</v>
      </c>
      <c r="P5754" t="inlineStr">
        <is>
          <t>South</t>
        </is>
      </c>
      <c r="Q5754" t="inlineStr">
        <is>
          <t>Consumer</t>
        </is>
      </c>
    </row>
    <row r="5755">
      <c r="A5755" s="8" t="n">
        <v>1683</v>
      </c>
      <c r="B5755" t="inlineStr">
        <is>
          <t>US-2016-101497</t>
        </is>
      </c>
      <c r="C5755" s="9" t="n">
        <v>42642</v>
      </c>
      <c r="D5755" s="8" t="n">
        <v>2016</v>
      </c>
      <c r="E5755" s="8" t="n">
        <v>9</v>
      </c>
      <c r="F5755" t="inlineStr">
        <is>
          <t>2016-09</t>
        </is>
      </c>
      <c r="G5755" t="inlineStr">
        <is>
          <t>Office Supplies</t>
        </is>
      </c>
      <c r="H5755" t="inlineStr">
        <is>
          <t>Paper</t>
        </is>
      </c>
      <c r="I5755" t="inlineStr">
        <is>
          <t>Xerox 1887</t>
        </is>
      </c>
      <c r="J5755" s="8" t="n">
        <v>1</v>
      </c>
      <c r="K5755" s="10" t="n">
        <v>0</v>
      </c>
      <c r="L5755" s="11" t="n">
        <v>18.97</v>
      </c>
      <c r="M5755" s="11">
        <f>L5755-N5755</f>
        <v>9.864399999999998</v>
      </c>
      <c r="N5755" s="11" t="n">
        <v>9.105600000000001</v>
      </c>
      <c r="O5755">
        <f>IF(L5755=0,"—",N5755/L5755)</f>
        <v>0.4800000000000001</v>
      </c>
      <c r="P5755" t="inlineStr">
        <is>
          <t>West</t>
        </is>
      </c>
      <c r="Q5755" t="inlineStr">
        <is>
          <t>Consumer</t>
        </is>
      </c>
    </row>
    <row r="5756">
      <c r="A5756" s="8" t="n">
        <v>1077</v>
      </c>
      <c r="B5756" t="inlineStr">
        <is>
          <t>CA-2016-161781</t>
        </is>
      </c>
      <c r="C5756" s="9" t="n">
        <v>42642</v>
      </c>
      <c r="D5756" s="8" t="n">
        <v>2016</v>
      </c>
      <c r="E5756" s="8" t="n">
        <v>9</v>
      </c>
      <c r="F5756" t="inlineStr">
        <is>
          <t>2016-09</t>
        </is>
      </c>
      <c r="G5756" t="inlineStr">
        <is>
          <t>Office Supplies</t>
        </is>
      </c>
      <c r="H5756" t="inlineStr">
        <is>
          <t>Art</t>
        </is>
      </c>
      <c r="I5756" t="inlineStr">
        <is>
          <t>Newell 328</t>
        </is>
      </c>
      <c r="J5756" s="8" t="n">
        <v>7</v>
      </c>
      <c r="K5756" s="10" t="n">
        <v>0</v>
      </c>
      <c r="L5756" s="11" t="n">
        <v>40.88</v>
      </c>
      <c r="M5756" s="11">
        <f>L5756-N5756</f>
        <v>30.251200000000004</v>
      </c>
      <c r="N5756" s="11" t="n">
        <v>10.6288</v>
      </c>
      <c r="O5756">
        <f>IF(L5756=0,"—",N5756/L5756)</f>
        <v>0.26</v>
      </c>
      <c r="P5756" t="inlineStr">
        <is>
          <t>Central</t>
        </is>
      </c>
      <c r="Q5756" t="inlineStr">
        <is>
          <t>Home Office</t>
        </is>
      </c>
    </row>
    <row r="5757">
      <c r="A5757" s="8" t="n">
        <v>9332</v>
      </c>
      <c r="B5757" t="inlineStr">
        <is>
          <t>CA-2016-108056</t>
        </is>
      </c>
      <c r="C5757" s="9" t="n">
        <v>42642</v>
      </c>
      <c r="D5757" s="8" t="n">
        <v>2016</v>
      </c>
      <c r="E5757" s="8" t="n">
        <v>9</v>
      </c>
      <c r="F5757" t="inlineStr">
        <is>
          <t>2016-09</t>
        </is>
      </c>
      <c r="G5757" t="inlineStr">
        <is>
          <t>Technology</t>
        </is>
      </c>
      <c r="H5757" t="inlineStr">
        <is>
          <t>Phones</t>
        </is>
      </c>
      <c r="I5757" t="inlineStr">
        <is>
          <t>Wilson Electronics DB Pro Signal Booster</t>
        </is>
      </c>
      <c r="J5757" s="8" t="n">
        <v>3</v>
      </c>
      <c r="K5757" s="10" t="n">
        <v>0.2</v>
      </c>
      <c r="L5757" s="11" t="n">
        <v>859.2</v>
      </c>
      <c r="M5757" s="11">
        <f>L5757-N5757</f>
        <v>784.02</v>
      </c>
      <c r="N5757" s="11" t="n">
        <v>75.18000000000001</v>
      </c>
      <c r="O5757">
        <f>IF(L5757=0,"—",N5757/L5757)</f>
        <v>0.08750000000000001</v>
      </c>
      <c r="P5757" t="inlineStr">
        <is>
          <t>West</t>
        </is>
      </c>
      <c r="Q5757" t="inlineStr">
        <is>
          <t>Corporate</t>
        </is>
      </c>
    </row>
    <row r="5758">
      <c r="A5758" s="8" t="n">
        <v>3500</v>
      </c>
      <c r="B5758" t="inlineStr">
        <is>
          <t>CA-2016-108616</t>
        </is>
      </c>
      <c r="C5758" s="9" t="n">
        <v>42642</v>
      </c>
      <c r="D5758" s="8" t="n">
        <v>2016</v>
      </c>
      <c r="E5758" s="8" t="n">
        <v>9</v>
      </c>
      <c r="F5758" t="inlineStr">
        <is>
          <t>2016-09</t>
        </is>
      </c>
      <c r="G5758" t="inlineStr">
        <is>
          <t>Technology</t>
        </is>
      </c>
      <c r="H5758" t="inlineStr">
        <is>
          <t>Accessories</t>
        </is>
      </c>
      <c r="I5758" t="inlineStr">
        <is>
          <t>Logitech G500s Laser Gaming Mouse with Adjustable Weight Tuning</t>
        </is>
      </c>
      <c r="J5758" s="8" t="n">
        <v>3</v>
      </c>
      <c r="K5758" s="10" t="n">
        <v>0</v>
      </c>
      <c r="L5758" s="11" t="n">
        <v>209.97</v>
      </c>
      <c r="M5758" s="11">
        <f>L5758-N5758</f>
        <v>138.5802</v>
      </c>
      <c r="N5758" s="11" t="n">
        <v>71.38979999999999</v>
      </c>
      <c r="O5758">
        <f>IF(L5758=0,"—",N5758/L5758)</f>
        <v>0.33999999999999997</v>
      </c>
      <c r="P5758" t="inlineStr">
        <is>
          <t>South</t>
        </is>
      </c>
      <c r="Q5758" t="inlineStr">
        <is>
          <t>Consumer</t>
        </is>
      </c>
    </row>
    <row r="5759">
      <c r="A5759" s="8" t="n">
        <v>9987</v>
      </c>
      <c r="B5759" t="inlineStr">
        <is>
          <t>CA-2016-125794</t>
        </is>
      </c>
      <c r="C5759" s="9" t="n">
        <v>42642</v>
      </c>
      <c r="D5759" s="8" t="n">
        <v>2016</v>
      </c>
      <c r="E5759" s="8" t="n">
        <v>9</v>
      </c>
      <c r="F5759" t="inlineStr">
        <is>
          <t>2016-09</t>
        </is>
      </c>
      <c r="G5759" t="inlineStr">
        <is>
          <t>Technology</t>
        </is>
      </c>
      <c r="H5759" t="inlineStr">
        <is>
          <t>Accessories</t>
        </is>
      </c>
      <c r="I5759" t="inlineStr">
        <is>
          <t>Memorex Mini Travel Drive 64 GB USB 2.0 Flash Drive</t>
        </is>
      </c>
      <c r="J5759" s="8" t="n">
        <v>1</v>
      </c>
      <c r="K5759" s="10" t="n">
        <v>0</v>
      </c>
      <c r="L5759" s="11" t="n">
        <v>36.24</v>
      </c>
      <c r="M5759" s="11">
        <f>L5759-N5759</f>
        <v>21.0192</v>
      </c>
      <c r="N5759" s="11" t="n">
        <v>15.2208</v>
      </c>
      <c r="O5759">
        <f>IF(L5759=0,"—",N5759/L5759)</f>
        <v>0.42</v>
      </c>
      <c r="P5759" t="inlineStr">
        <is>
          <t>West</t>
        </is>
      </c>
      <c r="Q5759" t="inlineStr">
        <is>
          <t>Consumer</t>
        </is>
      </c>
    </row>
    <row r="5760">
      <c r="A5760" s="8" t="n">
        <v>3501</v>
      </c>
      <c r="B5760" t="inlineStr">
        <is>
          <t>CA-2016-108616</t>
        </is>
      </c>
      <c r="C5760" s="9" t="n">
        <v>42642</v>
      </c>
      <c r="D5760" s="8" t="n">
        <v>2016</v>
      </c>
      <c r="E5760" s="8" t="n">
        <v>9</v>
      </c>
      <c r="F5760" t="inlineStr">
        <is>
          <t>2016-09</t>
        </is>
      </c>
      <c r="G5760" t="inlineStr">
        <is>
          <t>Office Supplies</t>
        </is>
      </c>
      <c r="H5760" t="inlineStr">
        <is>
          <t>Binders</t>
        </is>
      </c>
      <c r="I5760" t="inlineStr">
        <is>
          <t>Premium Transparent Presentation Covers by GBC</t>
        </is>
      </c>
      <c r="J5760" s="8" t="n">
        <v>3</v>
      </c>
      <c r="K5760" s="10" t="n">
        <v>0</v>
      </c>
      <c r="L5760" s="11" t="n">
        <v>62.94</v>
      </c>
      <c r="M5760" s="11">
        <f>L5760-N5760</f>
        <v>32.72879999999999</v>
      </c>
      <c r="N5760" s="11" t="n">
        <v>30.2112</v>
      </c>
      <c r="O5760">
        <f>IF(L5760=0,"—",N5760/L5760)</f>
        <v>0.48000000000000004</v>
      </c>
      <c r="P5760" t="inlineStr">
        <is>
          <t>South</t>
        </is>
      </c>
      <c r="Q5760" t="inlineStr">
        <is>
          <t>Consumer</t>
        </is>
      </c>
    </row>
    <row r="5761">
      <c r="A5761" s="8" t="n">
        <v>868</v>
      </c>
      <c r="B5761" t="inlineStr">
        <is>
          <t>CA-2016-134362</t>
        </is>
      </c>
      <c r="C5761" s="9" t="n">
        <v>42642</v>
      </c>
      <c r="D5761" s="8" t="n">
        <v>2016</v>
      </c>
      <c r="E5761" s="8" t="n">
        <v>9</v>
      </c>
      <c r="F5761" t="inlineStr">
        <is>
          <t>2016-09</t>
        </is>
      </c>
      <c r="G5761" t="inlineStr">
        <is>
          <t>Office Supplies</t>
        </is>
      </c>
      <c r="H5761" t="inlineStr">
        <is>
          <t>Labels</t>
        </is>
      </c>
      <c r="I5761" t="inlineStr">
        <is>
          <t>Avery 483</t>
        </is>
      </c>
      <c r="J5761" s="8" t="n">
        <v>4</v>
      </c>
      <c r="K5761" s="10" t="n">
        <v>0.2</v>
      </c>
      <c r="L5761" s="11" t="n">
        <v>15.936</v>
      </c>
      <c r="M5761" s="11">
        <f>L5761-N5761</f>
        <v>10.7568</v>
      </c>
      <c r="N5761" s="11" t="n">
        <v>5.1792</v>
      </c>
      <c r="O5761">
        <f>IF(L5761=0,"—",N5761/L5761)</f>
        <v>0.325</v>
      </c>
      <c r="P5761" t="inlineStr">
        <is>
          <t>East</t>
        </is>
      </c>
      <c r="Q5761" t="inlineStr">
        <is>
          <t>Corporate</t>
        </is>
      </c>
    </row>
    <row r="5762">
      <c r="A5762" s="8" t="n">
        <v>5357</v>
      </c>
      <c r="B5762" t="inlineStr">
        <is>
          <t>CA-2016-138037</t>
        </is>
      </c>
      <c r="C5762" s="9" t="n">
        <v>42642</v>
      </c>
      <c r="D5762" s="8" t="n">
        <v>2016</v>
      </c>
      <c r="E5762" s="8" t="n">
        <v>9</v>
      </c>
      <c r="F5762" t="inlineStr">
        <is>
          <t>2016-09</t>
        </is>
      </c>
      <c r="G5762" t="inlineStr">
        <is>
          <t>Office Supplies</t>
        </is>
      </c>
      <c r="H5762" t="inlineStr">
        <is>
          <t>Binders</t>
        </is>
      </c>
      <c r="I5762" t="inlineStr">
        <is>
          <t>Avery Self-Adhesive Photo Pockets for Polaroid Photos</t>
        </is>
      </c>
      <c r="J5762" s="8" t="n">
        <v>5</v>
      </c>
      <c r="K5762" s="10" t="n">
        <v>0.2</v>
      </c>
      <c r="L5762" s="11" t="n">
        <v>27.24</v>
      </c>
      <c r="M5762" s="11">
        <f>L5762-N5762</f>
        <v>17.705999999999996</v>
      </c>
      <c r="N5762" s="11" t="n">
        <v>9.534000000000001</v>
      </c>
      <c r="O5762">
        <f>IF(L5762=0,"—",N5762/L5762)</f>
        <v>0.35000000000000003</v>
      </c>
      <c r="P5762" t="inlineStr">
        <is>
          <t>West</t>
        </is>
      </c>
      <c r="Q5762" t="inlineStr">
        <is>
          <t>Consumer</t>
        </is>
      </c>
    </row>
    <row r="5763">
      <c r="A5763" s="8" t="n">
        <v>8088</v>
      </c>
      <c r="B5763" t="inlineStr">
        <is>
          <t>CA-2016-106621</t>
        </is>
      </c>
      <c r="C5763" s="9" t="n">
        <v>42642</v>
      </c>
      <c r="D5763" s="8" t="n">
        <v>2016</v>
      </c>
      <c r="E5763" s="8" t="n">
        <v>9</v>
      </c>
      <c r="F5763" t="inlineStr">
        <is>
          <t>2016-09</t>
        </is>
      </c>
      <c r="G5763" t="inlineStr">
        <is>
          <t>Office Supplies</t>
        </is>
      </c>
      <c r="H5763" t="inlineStr">
        <is>
          <t>Art</t>
        </is>
      </c>
      <c r="I5763" t="inlineStr">
        <is>
          <t>Newell 351</t>
        </is>
      </c>
      <c r="J5763" s="8" t="n">
        <v>4</v>
      </c>
      <c r="K5763" s="10" t="n">
        <v>0.2</v>
      </c>
      <c r="L5763" s="11" t="n">
        <v>10.496</v>
      </c>
      <c r="M5763" s="11">
        <f>L5763-N5763</f>
        <v>9.3152</v>
      </c>
      <c r="N5763" s="11" t="n">
        <v>1.1808</v>
      </c>
      <c r="O5763">
        <f>IF(L5763=0,"—",N5763/L5763)</f>
        <v>0.1125</v>
      </c>
      <c r="P5763" t="inlineStr">
        <is>
          <t>West</t>
        </is>
      </c>
      <c r="Q5763" t="inlineStr">
        <is>
          <t>Corporate</t>
        </is>
      </c>
    </row>
    <row r="5764">
      <c r="A5764" s="8" t="n">
        <v>4225</v>
      </c>
      <c r="B5764" t="inlineStr">
        <is>
          <t>CA-2016-108644</t>
        </is>
      </c>
      <c r="C5764" s="9" t="n">
        <v>42643</v>
      </c>
      <c r="D5764" s="8" t="n">
        <v>2016</v>
      </c>
      <c r="E5764" s="8" t="n">
        <v>9</v>
      </c>
      <c r="F5764" t="inlineStr">
        <is>
          <t>2016-09</t>
        </is>
      </c>
      <c r="G5764" t="inlineStr">
        <is>
          <t>Office Supplies</t>
        </is>
      </c>
      <c r="H5764" t="inlineStr">
        <is>
          <t>Binders</t>
        </is>
      </c>
      <c r="I5764" t="inlineStr">
        <is>
          <t>Pressboard Covers with Storage Hooks, 9 1/2" x 11", Light Blue</t>
        </is>
      </c>
      <c r="J5764" s="8" t="n">
        <v>2</v>
      </c>
      <c r="K5764" s="10" t="n">
        <v>0.8</v>
      </c>
      <c r="L5764" s="11" t="n">
        <v>1.964</v>
      </c>
      <c r="M5764" s="11">
        <f>L5764-N5764</f>
        <v>5.2046</v>
      </c>
      <c r="N5764" s="11" t="n">
        <v>-3.2406</v>
      </c>
      <c r="O5764">
        <f>IF(L5764=0,"—",N5764/L5764)</f>
        <v>-1.6500000000000001</v>
      </c>
      <c r="P5764" t="inlineStr">
        <is>
          <t>Central</t>
        </is>
      </c>
      <c r="Q5764" t="inlineStr">
        <is>
          <t>Consumer</t>
        </is>
      </c>
    </row>
    <row r="5765">
      <c r="A5765" s="8" t="n">
        <v>6946</v>
      </c>
      <c r="B5765" t="inlineStr">
        <is>
          <t>CA-2016-106243</t>
        </is>
      </c>
      <c r="C5765" s="9" t="n">
        <v>42643</v>
      </c>
      <c r="D5765" s="8" t="n">
        <v>2016</v>
      </c>
      <c r="E5765" s="8" t="n">
        <v>9</v>
      </c>
      <c r="F5765" t="inlineStr">
        <is>
          <t>2016-09</t>
        </is>
      </c>
      <c r="G5765" t="inlineStr">
        <is>
          <t>Furniture</t>
        </is>
      </c>
      <c r="H5765" t="inlineStr">
        <is>
          <t>Bookcases</t>
        </is>
      </c>
      <c r="I5765" t="inlineStr">
        <is>
          <t>O'Sullivan Elevations Bookcase, Cherry Finish</t>
        </is>
      </c>
      <c r="J5765" s="8" t="n">
        <v>5</v>
      </c>
      <c r="K5765" s="10" t="n">
        <v>0.2</v>
      </c>
      <c r="L5765" s="11" t="n">
        <v>523.92</v>
      </c>
      <c r="M5765" s="11">
        <f>L5765-N5765</f>
        <v>550.116</v>
      </c>
      <c r="N5765" s="11" t="n">
        <v>-26.196</v>
      </c>
      <c r="O5765">
        <f>IF(L5765=0,"—",N5765/L5765)</f>
        <v>-0.05000000000000001</v>
      </c>
      <c r="P5765" t="inlineStr">
        <is>
          <t>East</t>
        </is>
      </c>
      <c r="Q5765" t="inlineStr">
        <is>
          <t>Consumer</t>
        </is>
      </c>
    </row>
    <row r="5766">
      <c r="A5766" s="8" t="n">
        <v>2667</v>
      </c>
      <c r="B5766" t="inlineStr">
        <is>
          <t>CA-2016-111794</t>
        </is>
      </c>
      <c r="C5766" s="9" t="n">
        <v>42644</v>
      </c>
      <c r="D5766" s="8" t="n">
        <v>2016</v>
      </c>
      <c r="E5766" s="8" t="n">
        <v>10</v>
      </c>
      <c r="F5766" t="inlineStr">
        <is>
          <t>2016-10</t>
        </is>
      </c>
      <c r="G5766" t="inlineStr">
        <is>
          <t>Technology</t>
        </is>
      </c>
      <c r="H5766" t="inlineStr">
        <is>
          <t>Accessories</t>
        </is>
      </c>
      <c r="I5766" t="inlineStr">
        <is>
          <t>Imation 16GB Mini TravelDrive USB 2.0 Flash Drive</t>
        </is>
      </c>
      <c r="J5766" s="8" t="n">
        <v>3</v>
      </c>
      <c r="K5766" s="10" t="n">
        <v>0.2</v>
      </c>
      <c r="L5766" s="11" t="n">
        <v>79.512</v>
      </c>
      <c r="M5766" s="11">
        <f>L5766-N5766</f>
        <v>58.640100000000004</v>
      </c>
      <c r="N5766" s="11" t="n">
        <v>20.8719</v>
      </c>
      <c r="O5766">
        <f>IF(L5766=0,"—",N5766/L5766)</f>
        <v>0.2625</v>
      </c>
      <c r="P5766" t="inlineStr">
        <is>
          <t>Central</t>
        </is>
      </c>
      <c r="Q5766" t="inlineStr">
        <is>
          <t>Consumer</t>
        </is>
      </c>
    </row>
    <row r="5767">
      <c r="A5767" s="8" t="n">
        <v>1068</v>
      </c>
      <c r="B5767" t="inlineStr">
        <is>
          <t>CA-2016-157686</t>
        </is>
      </c>
      <c r="C5767" s="9" t="n">
        <v>42644</v>
      </c>
      <c r="D5767" s="8" t="n">
        <v>2016</v>
      </c>
      <c r="E5767" s="8" t="n">
        <v>10</v>
      </c>
      <c r="F5767" t="inlineStr">
        <is>
          <t>2016-10</t>
        </is>
      </c>
      <c r="G5767" t="inlineStr">
        <is>
          <t>Furniture</t>
        </is>
      </c>
      <c r="H5767" t="inlineStr">
        <is>
          <t>Chairs</t>
        </is>
      </c>
      <c r="I5767" t="inlineStr">
        <is>
          <t>Global Value Mid-Back Manager's Chair, Gray</t>
        </is>
      </c>
      <c r="J5767" s="8" t="n">
        <v>4</v>
      </c>
      <c r="K5767" s="10" t="n">
        <v>0.2</v>
      </c>
      <c r="L5767" s="11" t="n">
        <v>194.848</v>
      </c>
      <c r="M5767" s="11">
        <f>L5767-N5767</f>
        <v>182.67000000000002</v>
      </c>
      <c r="N5767" s="11" t="n">
        <v>12.178</v>
      </c>
      <c r="O5767">
        <f>IF(L5767=0,"—",N5767/L5767)</f>
        <v>0.0625</v>
      </c>
      <c r="P5767" t="inlineStr">
        <is>
          <t>West</t>
        </is>
      </c>
      <c r="Q5767" t="inlineStr">
        <is>
          <t>Consumer</t>
        </is>
      </c>
    </row>
    <row r="5768">
      <c r="A5768" s="8" t="n">
        <v>1264</v>
      </c>
      <c r="B5768" t="inlineStr">
        <is>
          <t>CA-2016-155992</t>
        </is>
      </c>
      <c r="C5768" s="9" t="n">
        <v>42644</v>
      </c>
      <c r="D5768" s="8" t="n">
        <v>2016</v>
      </c>
      <c r="E5768" s="8" t="n">
        <v>10</v>
      </c>
      <c r="F5768" t="inlineStr">
        <is>
          <t>2016-10</t>
        </is>
      </c>
      <c r="G5768" t="inlineStr">
        <is>
          <t>Technology</t>
        </is>
      </c>
      <c r="H5768" t="inlineStr">
        <is>
          <t>Phones</t>
        </is>
      </c>
      <c r="I5768" t="inlineStr">
        <is>
          <t>Plantronics Cordless Phone Headset with In-line Volume - M214C</t>
        </is>
      </c>
      <c r="J5768" s="8" t="n">
        <v>2</v>
      </c>
      <c r="K5768" s="10" t="n">
        <v>0</v>
      </c>
      <c r="L5768" s="11" t="n">
        <v>69.90000000000001</v>
      </c>
      <c r="M5768" s="11">
        <f>L5768-N5768</f>
        <v>51.027</v>
      </c>
      <c r="N5768" s="11" t="n">
        <v>18.873</v>
      </c>
      <c r="O5768">
        <f>IF(L5768=0,"—",N5768/L5768)</f>
        <v>0.27</v>
      </c>
      <c r="P5768" t="inlineStr">
        <is>
          <t>Central</t>
        </is>
      </c>
      <c r="Q5768" t="inlineStr">
        <is>
          <t>Consumer</t>
        </is>
      </c>
    </row>
    <row r="5769">
      <c r="A5769" s="8" t="n">
        <v>7193</v>
      </c>
      <c r="B5769" t="inlineStr">
        <is>
          <t>CA-2016-116918</t>
        </is>
      </c>
      <c r="C5769" s="9" t="n">
        <v>42644</v>
      </c>
      <c r="D5769" s="8" t="n">
        <v>2016</v>
      </c>
      <c r="E5769" s="8" t="n">
        <v>10</v>
      </c>
      <c r="F5769" t="inlineStr">
        <is>
          <t>2016-10</t>
        </is>
      </c>
      <c r="G5769" t="inlineStr">
        <is>
          <t>Office Supplies</t>
        </is>
      </c>
      <c r="H5769" t="inlineStr">
        <is>
          <t>Art</t>
        </is>
      </c>
      <c r="I5769" t="inlineStr">
        <is>
          <t>Staples in misc. colors</t>
        </is>
      </c>
      <c r="J5769" s="8" t="n">
        <v>8</v>
      </c>
      <c r="K5769" s="10" t="n">
        <v>0.2</v>
      </c>
      <c r="L5769" s="11" t="n">
        <v>30.976</v>
      </c>
      <c r="M5769" s="11">
        <f>L5769-N5769</f>
        <v>25.9424</v>
      </c>
      <c r="N5769" s="11" t="n">
        <v>5.0336</v>
      </c>
      <c r="O5769">
        <f>IF(L5769=0,"—",N5769/L5769)</f>
        <v>0.1625</v>
      </c>
      <c r="P5769" t="inlineStr">
        <is>
          <t>South</t>
        </is>
      </c>
      <c r="Q5769" t="inlineStr">
        <is>
          <t>Consumer</t>
        </is>
      </c>
    </row>
    <row r="5770">
      <c r="A5770" s="8" t="n">
        <v>7192</v>
      </c>
      <c r="B5770" t="inlineStr">
        <is>
          <t>CA-2016-116918</t>
        </is>
      </c>
      <c r="C5770" s="9" t="n">
        <v>42644</v>
      </c>
      <c r="D5770" s="8" t="n">
        <v>2016</v>
      </c>
      <c r="E5770" s="8" t="n">
        <v>10</v>
      </c>
      <c r="F5770" t="inlineStr">
        <is>
          <t>2016-10</t>
        </is>
      </c>
      <c r="G5770" t="inlineStr">
        <is>
          <t>Office Supplies</t>
        </is>
      </c>
      <c r="H5770" t="inlineStr">
        <is>
          <t>Binders</t>
        </is>
      </c>
      <c r="I5770" t="inlineStr">
        <is>
          <t>Avery Non-Stick Binders</t>
        </is>
      </c>
      <c r="J5770" s="8" t="n">
        <v>4</v>
      </c>
      <c r="K5770" s="10" t="n">
        <v>0.7</v>
      </c>
      <c r="L5770" s="11" t="n">
        <v>5.388</v>
      </c>
      <c r="M5770" s="11">
        <f>L5770-N5770</f>
        <v>9.878</v>
      </c>
      <c r="N5770" s="11" t="n">
        <v>-4.49</v>
      </c>
      <c r="O5770">
        <f>IF(L5770=0,"—",N5770/L5770)</f>
        <v>-0.8333333333333334</v>
      </c>
      <c r="P5770" t="inlineStr">
        <is>
          <t>South</t>
        </is>
      </c>
      <c r="Q5770" t="inlineStr">
        <is>
          <t>Consumer</t>
        </is>
      </c>
    </row>
    <row r="5771">
      <c r="A5771" s="8" t="n">
        <v>1265</v>
      </c>
      <c r="B5771" t="inlineStr">
        <is>
          <t>CA-2016-155992</t>
        </is>
      </c>
      <c r="C5771" s="9" t="n">
        <v>42644</v>
      </c>
      <c r="D5771" s="8" t="n">
        <v>2016</v>
      </c>
      <c r="E5771" s="8" t="n">
        <v>10</v>
      </c>
      <c r="F5771" t="inlineStr">
        <is>
          <t>2016-10</t>
        </is>
      </c>
      <c r="G5771" t="inlineStr">
        <is>
          <t>Furniture</t>
        </is>
      </c>
      <c r="H5771" t="inlineStr">
        <is>
          <t>Furnishings</t>
        </is>
      </c>
      <c r="I5771" t="inlineStr">
        <is>
          <t>Westinghouse Clip-On Gooseneck Lamps</t>
        </is>
      </c>
      <c r="J5771" s="8" t="n">
        <v>5</v>
      </c>
      <c r="K5771" s="10" t="n">
        <v>0</v>
      </c>
      <c r="L5771" s="11" t="n">
        <v>41.85</v>
      </c>
      <c r="M5771" s="11">
        <f>L5771-N5771</f>
        <v>30.969</v>
      </c>
      <c r="N5771" s="11" t="n">
        <v>10.881</v>
      </c>
      <c r="O5771">
        <f>IF(L5771=0,"—",N5771/L5771)</f>
        <v>0.26</v>
      </c>
      <c r="P5771" t="inlineStr">
        <is>
          <t>Central</t>
        </is>
      </c>
      <c r="Q5771" t="inlineStr">
        <is>
          <t>Consumer</t>
        </is>
      </c>
    </row>
    <row r="5772">
      <c r="A5772" s="8" t="n">
        <v>2229</v>
      </c>
      <c r="B5772" t="inlineStr">
        <is>
          <t>CA-2016-139157</t>
        </is>
      </c>
      <c r="C5772" s="9" t="n">
        <v>42644</v>
      </c>
      <c r="D5772" s="8" t="n">
        <v>2016</v>
      </c>
      <c r="E5772" s="8" t="n">
        <v>10</v>
      </c>
      <c r="F5772" t="inlineStr">
        <is>
          <t>2016-10</t>
        </is>
      </c>
      <c r="G5772" t="inlineStr">
        <is>
          <t>Furniture</t>
        </is>
      </c>
      <c r="H5772" t="inlineStr">
        <is>
          <t>Tables</t>
        </is>
      </c>
      <c r="I5772" t="inlineStr">
        <is>
          <t>Chromcraft Bull-Nose Wood 48" x 96" Rectangular Conference Tables</t>
        </is>
      </c>
      <c r="J5772" s="8" t="n">
        <v>1</v>
      </c>
      <c r="K5772" s="10" t="n">
        <v>0.4</v>
      </c>
      <c r="L5772" s="11" t="n">
        <v>330.588</v>
      </c>
      <c r="M5772" s="11">
        <f>L5772-N5772</f>
        <v>446.29380000000003</v>
      </c>
      <c r="N5772" s="11" t="n">
        <v>-115.7058</v>
      </c>
      <c r="O5772">
        <f>IF(L5772=0,"—",N5772/L5772)</f>
        <v>-0.35</v>
      </c>
      <c r="P5772" t="inlineStr">
        <is>
          <t>East</t>
        </is>
      </c>
      <c r="Q5772" t="inlineStr">
        <is>
          <t>Consumer</t>
        </is>
      </c>
    </row>
    <row r="5773">
      <c r="A5773" s="8" t="n">
        <v>2668</v>
      </c>
      <c r="B5773" t="inlineStr">
        <is>
          <t>CA-2016-111794</t>
        </is>
      </c>
      <c r="C5773" s="9" t="n">
        <v>42644</v>
      </c>
      <c r="D5773" s="8" t="n">
        <v>2016</v>
      </c>
      <c r="E5773" s="8" t="n">
        <v>10</v>
      </c>
      <c r="F5773" t="inlineStr">
        <is>
          <t>2016-10</t>
        </is>
      </c>
      <c r="G5773" t="inlineStr">
        <is>
          <t>Office Supplies</t>
        </is>
      </c>
      <c r="H5773" t="inlineStr">
        <is>
          <t>Paper</t>
        </is>
      </c>
      <c r="I5773" t="inlineStr">
        <is>
          <t>Easy-staple paper</t>
        </is>
      </c>
      <c r="J5773" s="8" t="n">
        <v>1</v>
      </c>
      <c r="K5773" s="10" t="n">
        <v>0.2</v>
      </c>
      <c r="L5773" s="11" t="n">
        <v>28.352</v>
      </c>
      <c r="M5773" s="11">
        <f>L5773-N5773</f>
        <v>18.7832</v>
      </c>
      <c r="N5773" s="11" t="n">
        <v>9.5688</v>
      </c>
      <c r="O5773">
        <f>IF(L5773=0,"—",N5773/L5773)</f>
        <v>0.33749999999999997</v>
      </c>
      <c r="P5773" t="inlineStr">
        <is>
          <t>Central</t>
        </is>
      </c>
      <c r="Q5773" t="inlineStr">
        <is>
          <t>Consumer</t>
        </is>
      </c>
    </row>
    <row r="5774">
      <c r="A5774" s="8" t="n">
        <v>6828</v>
      </c>
      <c r="B5774" t="inlineStr">
        <is>
          <t>CA-2016-118689</t>
        </is>
      </c>
      <c r="C5774" s="9" t="n">
        <v>42645</v>
      </c>
      <c r="D5774" s="8" t="n">
        <v>2016</v>
      </c>
      <c r="E5774" s="8" t="n">
        <v>10</v>
      </c>
      <c r="F5774" t="inlineStr">
        <is>
          <t>2016-10</t>
        </is>
      </c>
      <c r="G5774" t="inlineStr">
        <is>
          <t>Office Supplies</t>
        </is>
      </c>
      <c r="H5774" t="inlineStr">
        <is>
          <t>Binders</t>
        </is>
      </c>
      <c r="I5774" t="inlineStr">
        <is>
          <t>Ibico Ibimaster 300 Manual Binding System</t>
        </is>
      </c>
      <c r="J5774" s="8" t="n">
        <v>2</v>
      </c>
      <c r="K5774" s="10" t="n">
        <v>0</v>
      </c>
      <c r="L5774" s="11" t="n">
        <v>735.98</v>
      </c>
      <c r="M5774" s="11">
        <f>L5774-N5774</f>
        <v>404.78900000000004</v>
      </c>
      <c r="N5774" s="11" t="n">
        <v>331.191</v>
      </c>
      <c r="O5774">
        <f>IF(L5774=0,"—",N5774/L5774)</f>
        <v>0.44999999999999996</v>
      </c>
      <c r="P5774" t="inlineStr">
        <is>
          <t>Central</t>
        </is>
      </c>
      <c r="Q5774" t="inlineStr">
        <is>
          <t>Corporate</t>
        </is>
      </c>
    </row>
    <row r="5775">
      <c r="A5775" s="8" t="n">
        <v>6827</v>
      </c>
      <c r="B5775" t="inlineStr">
        <is>
          <t>CA-2016-118689</t>
        </is>
      </c>
      <c r="C5775" s="9" t="n">
        <v>42645</v>
      </c>
      <c r="D5775" s="8" t="n">
        <v>2016</v>
      </c>
      <c r="E5775" s="8" t="n">
        <v>10</v>
      </c>
      <c r="F5775" t="inlineStr">
        <is>
          <t>2016-10</t>
        </is>
      </c>
      <c r="G5775" t="inlineStr">
        <is>
          <t>Technology</t>
        </is>
      </c>
      <c r="H5775" t="inlineStr">
        <is>
          <t>Copiers</t>
        </is>
      </c>
      <c r="I5775" t="inlineStr">
        <is>
          <t>Canon imageCLASS 2200 Advanced Copier</t>
        </is>
      </c>
      <c r="J5775" s="8" t="n">
        <v>5</v>
      </c>
      <c r="K5775" s="10" t="n">
        <v>0</v>
      </c>
      <c r="L5775" s="11" t="n">
        <v>17499.95</v>
      </c>
      <c r="M5775" s="11">
        <f>L5775-N5775</f>
        <v>9099.974</v>
      </c>
      <c r="N5775" s="11" t="n">
        <v>8399.976000000001</v>
      </c>
      <c r="O5775">
        <f>IF(L5775=0,"—",N5775/L5775)</f>
        <v>0.48000000000000004</v>
      </c>
      <c r="P5775" t="inlineStr">
        <is>
          <t>Central</t>
        </is>
      </c>
      <c r="Q5775" t="inlineStr">
        <is>
          <t>Corporate</t>
        </is>
      </c>
    </row>
    <row r="5776">
      <c r="A5776" s="8" t="n">
        <v>6830</v>
      </c>
      <c r="B5776" t="inlineStr">
        <is>
          <t>CA-2016-118689</t>
        </is>
      </c>
      <c r="C5776" s="9" t="n">
        <v>42645</v>
      </c>
      <c r="D5776" s="8" t="n">
        <v>2016</v>
      </c>
      <c r="E5776" s="8" t="n">
        <v>10</v>
      </c>
      <c r="F5776" t="inlineStr">
        <is>
          <t>2016-10</t>
        </is>
      </c>
      <c r="G5776" t="inlineStr">
        <is>
          <t>Office Supplies</t>
        </is>
      </c>
      <c r="H5776" t="inlineStr">
        <is>
          <t>Art</t>
        </is>
      </c>
      <c r="I5776" t="inlineStr">
        <is>
          <t>Stanley Bostitch Contemporary Electric Pencil Sharpeners</t>
        </is>
      </c>
      <c r="J5776" s="8" t="n">
        <v>2</v>
      </c>
      <c r="K5776" s="10" t="n">
        <v>0</v>
      </c>
      <c r="L5776" s="11" t="n">
        <v>33.96</v>
      </c>
      <c r="M5776" s="11">
        <f>L5776-N5776</f>
        <v>24.4512</v>
      </c>
      <c r="N5776" s="11" t="n">
        <v>9.508800000000001</v>
      </c>
      <c r="O5776">
        <f>IF(L5776=0,"—",N5776/L5776)</f>
        <v>0.28</v>
      </c>
      <c r="P5776" t="inlineStr">
        <is>
          <t>Central</t>
        </is>
      </c>
      <c r="Q5776" t="inlineStr">
        <is>
          <t>Corporate</t>
        </is>
      </c>
    </row>
    <row r="5777">
      <c r="A5777" s="8" t="n">
        <v>2993</v>
      </c>
      <c r="B5777" t="inlineStr">
        <is>
          <t>CA-2016-134376</t>
        </is>
      </c>
      <c r="C5777" s="9" t="n">
        <v>42645</v>
      </c>
      <c r="D5777" s="8" t="n">
        <v>2016</v>
      </c>
      <c r="E5777" s="8" t="n">
        <v>10</v>
      </c>
      <c r="F5777" t="inlineStr">
        <is>
          <t>2016-10</t>
        </is>
      </c>
      <c r="G5777" t="inlineStr">
        <is>
          <t>Office Supplies</t>
        </is>
      </c>
      <c r="H5777" t="inlineStr">
        <is>
          <t>Appliances</t>
        </is>
      </c>
      <c r="I5777" t="inlineStr">
        <is>
          <t>Kensington 6 Outlet Guardian Standard Surge Protector</t>
        </is>
      </c>
      <c r="J5777" s="8" t="n">
        <v>3</v>
      </c>
      <c r="K5777" s="10" t="n">
        <v>0</v>
      </c>
      <c r="L5777" s="11" t="n">
        <v>61.44</v>
      </c>
      <c r="M5777" s="11">
        <f>L5777-N5777</f>
        <v>44.8512</v>
      </c>
      <c r="N5777" s="11" t="n">
        <v>16.5888</v>
      </c>
      <c r="O5777">
        <f>IF(L5777=0,"—",N5777/L5777)</f>
        <v>0.27</v>
      </c>
      <c r="P5777" t="inlineStr">
        <is>
          <t>East</t>
        </is>
      </c>
      <c r="Q5777" t="inlineStr">
        <is>
          <t>Corporate</t>
        </is>
      </c>
    </row>
    <row r="5778">
      <c r="A5778" s="8" t="n">
        <v>4513</v>
      </c>
      <c r="B5778" t="inlineStr">
        <is>
          <t>CA-2016-118969</t>
        </is>
      </c>
      <c r="C5778" s="9" t="n">
        <v>42645</v>
      </c>
      <c r="D5778" s="8" t="n">
        <v>2016</v>
      </c>
      <c r="E5778" s="8" t="n">
        <v>10</v>
      </c>
      <c r="F5778" t="inlineStr">
        <is>
          <t>2016-10</t>
        </is>
      </c>
      <c r="G5778" t="inlineStr">
        <is>
          <t>Office Supplies</t>
        </is>
      </c>
      <c r="H5778" t="inlineStr">
        <is>
          <t>Binders</t>
        </is>
      </c>
      <c r="I5778" t="inlineStr">
        <is>
          <t>Premier Elliptical Ring Binder, Black</t>
        </is>
      </c>
      <c r="J5778" s="8" t="n">
        <v>6</v>
      </c>
      <c r="K5778" s="10" t="n">
        <v>0.7</v>
      </c>
      <c r="L5778" s="11" t="n">
        <v>54.792</v>
      </c>
      <c r="M5778" s="11">
        <f>L5778-N5778</f>
        <v>94.9728</v>
      </c>
      <c r="N5778" s="11" t="n">
        <v>-40.1808</v>
      </c>
      <c r="O5778">
        <f>IF(L5778=0,"—",N5778/L5778)</f>
        <v>-0.7333333333333333</v>
      </c>
      <c r="P5778" t="inlineStr">
        <is>
          <t>West</t>
        </is>
      </c>
      <c r="Q5778" t="inlineStr">
        <is>
          <t>Consumer</t>
        </is>
      </c>
    </row>
    <row r="5779">
      <c r="A5779" s="8" t="n">
        <v>6826</v>
      </c>
      <c r="B5779" t="inlineStr">
        <is>
          <t>CA-2016-118689</t>
        </is>
      </c>
      <c r="C5779" s="9" t="n">
        <v>42645</v>
      </c>
      <c r="D5779" s="8" t="n">
        <v>2016</v>
      </c>
      <c r="E5779" s="8" t="n">
        <v>10</v>
      </c>
      <c r="F5779" t="inlineStr">
        <is>
          <t>2016-10</t>
        </is>
      </c>
      <c r="G5779" t="inlineStr">
        <is>
          <t>Office Supplies</t>
        </is>
      </c>
      <c r="H5779" t="inlineStr">
        <is>
          <t>Storage</t>
        </is>
      </c>
      <c r="I5779" t="inlineStr">
        <is>
          <t>Acco Perma 4000 Stacking Storage Drawers</t>
        </is>
      </c>
      <c r="J5779" s="8" t="n">
        <v>2</v>
      </c>
      <c r="K5779" s="10" t="n">
        <v>0</v>
      </c>
      <c r="L5779" s="11" t="n">
        <v>32.48</v>
      </c>
      <c r="M5779" s="11">
        <f>L5779-N5779</f>
        <v>27.607999999999997</v>
      </c>
      <c r="N5779" s="11" t="n">
        <v>4.872</v>
      </c>
      <c r="O5779">
        <f>IF(L5779=0,"—",N5779/L5779)</f>
        <v>0.15000000000000002</v>
      </c>
      <c r="P5779" t="inlineStr">
        <is>
          <t>Central</t>
        </is>
      </c>
      <c r="Q5779" t="inlineStr">
        <is>
          <t>Corporate</t>
        </is>
      </c>
    </row>
    <row r="5780">
      <c r="A5780" s="8" t="n">
        <v>6829</v>
      </c>
      <c r="B5780" t="inlineStr">
        <is>
          <t>CA-2016-118689</t>
        </is>
      </c>
      <c r="C5780" s="9" t="n">
        <v>42645</v>
      </c>
      <c r="D5780" s="8" t="n">
        <v>2016</v>
      </c>
      <c r="E5780" s="8" t="n">
        <v>10</v>
      </c>
      <c r="F5780" t="inlineStr">
        <is>
          <t>2016-10</t>
        </is>
      </c>
      <c r="G5780" t="inlineStr">
        <is>
          <t>Office Supplies</t>
        </is>
      </c>
      <c r="H5780" t="inlineStr">
        <is>
          <t>Binders</t>
        </is>
      </c>
      <c r="I5780" t="inlineStr">
        <is>
          <t>Acco Pressboard Covers with Storage Hooks, 14 7/8" x 11", Light Blue</t>
        </is>
      </c>
      <c r="J5780" s="8" t="n">
        <v>7</v>
      </c>
      <c r="K5780" s="10" t="n">
        <v>0</v>
      </c>
      <c r="L5780" s="11" t="n">
        <v>34.37</v>
      </c>
      <c r="M5780" s="11">
        <f>L5780-N5780</f>
        <v>17.528699999999997</v>
      </c>
      <c r="N5780" s="11" t="n">
        <v>16.8413</v>
      </c>
      <c r="O5780">
        <f>IF(L5780=0,"—",N5780/L5780)</f>
        <v>0.49000000000000005</v>
      </c>
      <c r="P5780" t="inlineStr">
        <is>
          <t>Central</t>
        </is>
      </c>
      <c r="Q5780" t="inlineStr">
        <is>
          <t>Corporate</t>
        </is>
      </c>
    </row>
    <row r="5781">
      <c r="A5781" s="8" t="n">
        <v>981</v>
      </c>
      <c r="B5781" t="inlineStr">
        <is>
          <t>CA-2016-144939</t>
        </is>
      </c>
      <c r="C5781" s="9" t="n">
        <v>42646</v>
      </c>
      <c r="D5781" s="8" t="n">
        <v>2016</v>
      </c>
      <c r="E5781" s="8" t="n">
        <v>10</v>
      </c>
      <c r="F5781" t="inlineStr">
        <is>
          <t>2016-10</t>
        </is>
      </c>
      <c r="G5781" t="inlineStr">
        <is>
          <t>Furniture</t>
        </is>
      </c>
      <c r="H5781" t="inlineStr">
        <is>
          <t>Chairs</t>
        </is>
      </c>
      <c r="I5781" t="inlineStr">
        <is>
          <t>Office Star - Contemporary Task Swivel Chair</t>
        </is>
      </c>
      <c r="J5781" s="8" t="n">
        <v>6</v>
      </c>
      <c r="K5781" s="10" t="n">
        <v>0.1</v>
      </c>
      <c r="L5781" s="11" t="n">
        <v>599.292</v>
      </c>
      <c r="M5781" s="11">
        <f>L5781-N5781</f>
        <v>506.0688</v>
      </c>
      <c r="N5781" s="11" t="n">
        <v>93.22320000000001</v>
      </c>
      <c r="O5781">
        <f>IF(L5781=0,"—",N5781/L5781)</f>
        <v>0.15555555555555556</v>
      </c>
      <c r="P5781" t="inlineStr">
        <is>
          <t>East</t>
        </is>
      </c>
      <c r="Q5781" t="inlineStr">
        <is>
          <t>Consumer</t>
        </is>
      </c>
    </row>
    <row r="5782">
      <c r="A5782" s="8" t="n">
        <v>7873</v>
      </c>
      <c r="B5782" t="inlineStr">
        <is>
          <t>CA-2016-101672</t>
        </is>
      </c>
      <c r="C5782" s="9" t="n">
        <v>42646</v>
      </c>
      <c r="D5782" s="8" t="n">
        <v>2016</v>
      </c>
      <c r="E5782" s="8" t="n">
        <v>10</v>
      </c>
      <c r="F5782" t="inlineStr">
        <is>
          <t>2016-10</t>
        </is>
      </c>
      <c r="G5782" t="inlineStr">
        <is>
          <t>Furniture</t>
        </is>
      </c>
      <c r="H5782" t="inlineStr">
        <is>
          <t>Chairs</t>
        </is>
      </c>
      <c r="I5782" t="inlineStr">
        <is>
          <t>Global Deluxe High-Back Manager's Chair</t>
        </is>
      </c>
      <c r="J5782" s="8" t="n">
        <v>4</v>
      </c>
      <c r="K5782" s="10" t="n">
        <v>0.2</v>
      </c>
      <c r="L5782" s="11" t="n">
        <v>915.136</v>
      </c>
      <c r="M5782" s="11">
        <f>L5782-N5782</f>
        <v>812.1831999999999</v>
      </c>
      <c r="N5782" s="11" t="n">
        <v>102.9528</v>
      </c>
      <c r="O5782">
        <f>IF(L5782=0,"—",N5782/L5782)</f>
        <v>0.1125</v>
      </c>
      <c r="P5782" t="inlineStr">
        <is>
          <t>West</t>
        </is>
      </c>
      <c r="Q5782" t="inlineStr">
        <is>
          <t>Home Office</t>
        </is>
      </c>
    </row>
    <row r="5783">
      <c r="A5783" s="8" t="n">
        <v>897</v>
      </c>
      <c r="B5783" t="inlineStr">
        <is>
          <t>CA-2016-140634</t>
        </is>
      </c>
      <c r="C5783" s="9" t="n">
        <v>42646</v>
      </c>
      <c r="D5783" s="8" t="n">
        <v>2016</v>
      </c>
      <c r="E5783" s="8" t="n">
        <v>10</v>
      </c>
      <c r="F5783" t="inlineStr">
        <is>
          <t>2016-10</t>
        </is>
      </c>
      <c r="G5783" t="inlineStr">
        <is>
          <t>Office Supplies</t>
        </is>
      </c>
      <c r="H5783" t="inlineStr">
        <is>
          <t>Envelopes</t>
        </is>
      </c>
      <c r="I5783" t="inlineStr">
        <is>
          <t>Staple envelope</t>
        </is>
      </c>
      <c r="J5783" s="8" t="n">
        <v>2</v>
      </c>
      <c r="K5783" s="10" t="n">
        <v>0.2</v>
      </c>
      <c r="L5783" s="11" t="n">
        <v>15.648</v>
      </c>
      <c r="M5783" s="11">
        <f>L5783-N5783</f>
        <v>10.5624</v>
      </c>
      <c r="N5783" s="11" t="n">
        <v>5.0856</v>
      </c>
      <c r="O5783">
        <f>IF(L5783=0,"—",N5783/L5783)</f>
        <v>0.325</v>
      </c>
      <c r="P5783" t="inlineStr">
        <is>
          <t>Central</t>
        </is>
      </c>
      <c r="Q5783" t="inlineStr">
        <is>
          <t>Consumer</t>
        </is>
      </c>
    </row>
    <row r="5784">
      <c r="A5784" s="8" t="n">
        <v>7874</v>
      </c>
      <c r="B5784" t="inlineStr">
        <is>
          <t>CA-2016-101672</t>
        </is>
      </c>
      <c r="C5784" s="9" t="n">
        <v>42646</v>
      </c>
      <c r="D5784" s="8" t="n">
        <v>2016</v>
      </c>
      <c r="E5784" s="8" t="n">
        <v>10</v>
      </c>
      <c r="F5784" t="inlineStr">
        <is>
          <t>2016-10</t>
        </is>
      </c>
      <c r="G5784" t="inlineStr">
        <is>
          <t>Office Supplies</t>
        </is>
      </c>
      <c r="H5784" t="inlineStr">
        <is>
          <t>Paper</t>
        </is>
      </c>
      <c r="I5784" t="inlineStr">
        <is>
          <t>Xerox 1900</t>
        </is>
      </c>
      <c r="J5784" s="8" t="n">
        <v>2</v>
      </c>
      <c r="K5784" s="10" t="n">
        <v>0</v>
      </c>
      <c r="L5784" s="11" t="n">
        <v>8.56</v>
      </c>
      <c r="M5784" s="11">
        <f>L5784-N5784</f>
        <v>4.708</v>
      </c>
      <c r="N5784" s="11" t="n">
        <v>3.852</v>
      </c>
      <c r="O5784">
        <f>IF(L5784=0,"—",N5784/L5784)</f>
        <v>0.44999999999999996</v>
      </c>
      <c r="P5784" t="inlineStr">
        <is>
          <t>West</t>
        </is>
      </c>
      <c r="Q5784" t="inlineStr">
        <is>
          <t>Home Office</t>
        </is>
      </c>
    </row>
    <row r="5785">
      <c r="A5785" s="8" t="n">
        <v>7875</v>
      </c>
      <c r="B5785" t="inlineStr">
        <is>
          <t>CA-2016-101672</t>
        </is>
      </c>
      <c r="C5785" s="9" t="n">
        <v>42646</v>
      </c>
      <c r="D5785" s="8" t="n">
        <v>2016</v>
      </c>
      <c r="E5785" s="8" t="n">
        <v>10</v>
      </c>
      <c r="F5785" t="inlineStr">
        <is>
          <t>2016-10</t>
        </is>
      </c>
      <c r="G5785" t="inlineStr">
        <is>
          <t>Office Supplies</t>
        </is>
      </c>
      <c r="H5785" t="inlineStr">
        <is>
          <t>Paper</t>
        </is>
      </c>
      <c r="I5785" t="inlineStr">
        <is>
          <t>Xerox 1891</t>
        </is>
      </c>
      <c r="J5785" s="8" t="n">
        <v>2</v>
      </c>
      <c r="K5785" s="10" t="n">
        <v>0</v>
      </c>
      <c r="L5785" s="11" t="n">
        <v>97.81999999999999</v>
      </c>
      <c r="M5785" s="11">
        <f>L5785-N5785</f>
        <v>51.84459999999999</v>
      </c>
      <c r="N5785" s="11" t="n">
        <v>45.9754</v>
      </c>
      <c r="O5785">
        <f>IF(L5785=0,"—",N5785/L5785)</f>
        <v>0.47000000000000003</v>
      </c>
      <c r="P5785" t="inlineStr">
        <is>
          <t>West</t>
        </is>
      </c>
      <c r="Q5785" t="inlineStr">
        <is>
          <t>Home Office</t>
        </is>
      </c>
    </row>
    <row r="5786">
      <c r="A5786" s="8" t="n">
        <v>7872</v>
      </c>
      <c r="B5786" t="inlineStr">
        <is>
          <t>CA-2016-101672</t>
        </is>
      </c>
      <c r="C5786" s="9" t="n">
        <v>42646</v>
      </c>
      <c r="D5786" s="8" t="n">
        <v>2016</v>
      </c>
      <c r="E5786" s="8" t="n">
        <v>10</v>
      </c>
      <c r="F5786" t="inlineStr">
        <is>
          <t>2016-10</t>
        </is>
      </c>
      <c r="G5786" t="inlineStr">
        <is>
          <t>Office Supplies</t>
        </is>
      </c>
      <c r="H5786" t="inlineStr">
        <is>
          <t>Labels</t>
        </is>
      </c>
      <c r="I5786" t="inlineStr">
        <is>
          <t>Smead Alpha-Z Color-Coded Second Alphabetical Labels and Starter Set</t>
        </is>
      </c>
      <c r="J5786" s="8" t="n">
        <v>2</v>
      </c>
      <c r="K5786" s="10" t="n">
        <v>0</v>
      </c>
      <c r="L5786" s="11" t="n">
        <v>6.16</v>
      </c>
      <c r="M5786" s="11">
        <f>L5786-N5786</f>
        <v>3.2032000000000003</v>
      </c>
      <c r="N5786" s="11" t="n">
        <v>2.9568</v>
      </c>
      <c r="O5786">
        <f>IF(L5786=0,"—",N5786/L5786)</f>
        <v>0.48</v>
      </c>
      <c r="P5786" t="inlineStr">
        <is>
          <t>West</t>
        </is>
      </c>
      <c r="Q5786" t="inlineStr">
        <is>
          <t>Home Office</t>
        </is>
      </c>
    </row>
    <row r="5787">
      <c r="A5787" s="8" t="n">
        <v>6370</v>
      </c>
      <c r="B5787" t="inlineStr">
        <is>
          <t>CA-2016-103919</t>
        </is>
      </c>
      <c r="C5787" s="9" t="n">
        <v>42646</v>
      </c>
      <c r="D5787" s="8" t="n">
        <v>2016</v>
      </c>
      <c r="E5787" s="8" t="n">
        <v>10</v>
      </c>
      <c r="F5787" t="inlineStr">
        <is>
          <t>2016-10</t>
        </is>
      </c>
      <c r="G5787" t="inlineStr">
        <is>
          <t>Furniture</t>
        </is>
      </c>
      <c r="H5787" t="inlineStr">
        <is>
          <t>Furnishings</t>
        </is>
      </c>
      <c r="I5787" t="inlineStr">
        <is>
          <t>Eldon Expressions Desk Accessory, Wood Photo Frame, Mahogany</t>
        </is>
      </c>
      <c r="J5787" s="8" t="n">
        <v>5</v>
      </c>
      <c r="K5787" s="10" t="n">
        <v>0.6</v>
      </c>
      <c r="L5787" s="11" t="n">
        <v>38.08</v>
      </c>
      <c r="M5787" s="11">
        <f>L5787-N5787</f>
        <v>67.592</v>
      </c>
      <c r="N5787" s="11" t="n">
        <v>-29.512</v>
      </c>
      <c r="O5787">
        <f>IF(L5787=0,"—",N5787/L5787)</f>
        <v>-0.775</v>
      </c>
      <c r="P5787" t="inlineStr">
        <is>
          <t>Central</t>
        </is>
      </c>
      <c r="Q5787" t="inlineStr">
        <is>
          <t>Corporate</t>
        </is>
      </c>
    </row>
    <row r="5788">
      <c r="A5788" s="8" t="n">
        <v>7666</v>
      </c>
      <c r="B5788" t="inlineStr">
        <is>
          <t>US-2016-140158</t>
        </is>
      </c>
      <c r="C5788" s="9" t="n">
        <v>42647</v>
      </c>
      <c r="D5788" s="8" t="n">
        <v>2016</v>
      </c>
      <c r="E5788" s="8" t="n">
        <v>10</v>
      </c>
      <c r="F5788" t="inlineStr">
        <is>
          <t>2016-10</t>
        </is>
      </c>
      <c r="G5788" t="inlineStr">
        <is>
          <t>Office Supplies</t>
        </is>
      </c>
      <c r="H5788" t="inlineStr">
        <is>
          <t>Binders</t>
        </is>
      </c>
      <c r="I5788" t="inlineStr">
        <is>
          <t>Ibico Plastic Spiral Binding Combs</t>
        </is>
      </c>
      <c r="J5788" s="8" t="n">
        <v>1</v>
      </c>
      <c r="K5788" s="10" t="n">
        <v>0</v>
      </c>
      <c r="L5788" s="11" t="n">
        <v>30.4</v>
      </c>
      <c r="M5788" s="11">
        <f>L5788-N5788</f>
        <v>16.415999999999997</v>
      </c>
      <c r="N5788" s="11" t="n">
        <v>13.984</v>
      </c>
      <c r="O5788">
        <f>IF(L5788=0,"—",N5788/L5788)</f>
        <v>0.46</v>
      </c>
      <c r="P5788" t="inlineStr">
        <is>
          <t>East</t>
        </is>
      </c>
      <c r="Q5788" t="inlineStr">
        <is>
          <t>Home Office</t>
        </is>
      </c>
    </row>
    <row r="5789">
      <c r="A5789" s="8" t="n">
        <v>8922</v>
      </c>
      <c r="B5789" t="inlineStr">
        <is>
          <t>CA-2016-145709</t>
        </is>
      </c>
      <c r="C5789" s="9" t="n">
        <v>42647</v>
      </c>
      <c r="D5789" s="8" t="n">
        <v>2016</v>
      </c>
      <c r="E5789" s="8" t="n">
        <v>10</v>
      </c>
      <c r="F5789" t="inlineStr">
        <is>
          <t>2016-10</t>
        </is>
      </c>
      <c r="G5789" t="inlineStr">
        <is>
          <t>Technology</t>
        </is>
      </c>
      <c r="H5789" t="inlineStr">
        <is>
          <t>Phones</t>
        </is>
      </c>
      <c r="I5789" t="inlineStr">
        <is>
          <t>Samsung HM1900 Bluetooth Headset</t>
        </is>
      </c>
      <c r="J5789" s="8" t="n">
        <v>3</v>
      </c>
      <c r="K5789" s="10" t="n">
        <v>0.2</v>
      </c>
      <c r="L5789" s="11" t="n">
        <v>52.68</v>
      </c>
      <c r="M5789" s="11">
        <f>L5789-N5789</f>
        <v>32.925</v>
      </c>
      <c r="N5789" s="11" t="n">
        <v>19.755</v>
      </c>
      <c r="O5789">
        <f>IF(L5789=0,"—",N5789/L5789)</f>
        <v>0.375</v>
      </c>
      <c r="P5789" t="inlineStr">
        <is>
          <t>South</t>
        </is>
      </c>
      <c r="Q5789" t="inlineStr">
        <is>
          <t>Corporate</t>
        </is>
      </c>
    </row>
    <row r="5790">
      <c r="A5790" s="8" t="n">
        <v>7667</v>
      </c>
      <c r="B5790" t="inlineStr">
        <is>
          <t>US-2016-140158</t>
        </is>
      </c>
      <c r="C5790" s="9" t="n">
        <v>42647</v>
      </c>
      <c r="D5790" s="8" t="n">
        <v>2016</v>
      </c>
      <c r="E5790" s="8" t="n">
        <v>10</v>
      </c>
      <c r="F5790" t="inlineStr">
        <is>
          <t>2016-10</t>
        </is>
      </c>
      <c r="G5790" t="inlineStr">
        <is>
          <t>Technology</t>
        </is>
      </c>
      <c r="H5790" t="inlineStr">
        <is>
          <t>Copiers</t>
        </is>
      </c>
      <c r="I5790" t="inlineStr">
        <is>
          <t>Hewlett Packard LaserJet 3310 Copier</t>
        </is>
      </c>
      <c r="J5790" s="8" t="n">
        <v>9</v>
      </c>
      <c r="K5790" s="10" t="n">
        <v>0</v>
      </c>
      <c r="L5790" s="11" t="n">
        <v>5399.91</v>
      </c>
      <c r="M5790" s="11">
        <f>L5790-N5790</f>
        <v>2807.9532</v>
      </c>
      <c r="N5790" s="11" t="n">
        <v>2591.9568</v>
      </c>
      <c r="O5790">
        <f>IF(L5790=0,"—",N5790/L5790)</f>
        <v>0.48</v>
      </c>
      <c r="P5790" t="inlineStr">
        <is>
          <t>East</t>
        </is>
      </c>
      <c r="Q5790" t="inlineStr">
        <is>
          <t>Home Office</t>
        </is>
      </c>
    </row>
    <row r="5791">
      <c r="A5791" s="8" t="n">
        <v>8923</v>
      </c>
      <c r="B5791" t="inlineStr">
        <is>
          <t>CA-2016-145709</t>
        </is>
      </c>
      <c r="C5791" s="9" t="n">
        <v>42647</v>
      </c>
      <c r="D5791" s="8" t="n">
        <v>2016</v>
      </c>
      <c r="E5791" s="8" t="n">
        <v>10</v>
      </c>
      <c r="F5791" t="inlineStr">
        <is>
          <t>2016-10</t>
        </is>
      </c>
      <c r="G5791" t="inlineStr">
        <is>
          <t>Furniture</t>
        </is>
      </c>
      <c r="H5791" t="inlineStr">
        <is>
          <t>Furnishings</t>
        </is>
      </c>
      <c r="I5791" t="inlineStr">
        <is>
          <t>Magna Visual Magnetic Picture Hangers</t>
        </is>
      </c>
      <c r="J5791" s="8" t="n">
        <v>3</v>
      </c>
      <c r="K5791" s="10" t="n">
        <v>0.2</v>
      </c>
      <c r="L5791" s="11" t="n">
        <v>11.568</v>
      </c>
      <c r="M5791" s="11">
        <f>L5791-N5791</f>
        <v>8.9652</v>
      </c>
      <c r="N5791" s="11" t="n">
        <v>2.6028</v>
      </c>
      <c r="O5791">
        <f>IF(L5791=0,"—",N5791/L5791)</f>
        <v>0.22499999999999998</v>
      </c>
      <c r="P5791" t="inlineStr">
        <is>
          <t>South</t>
        </is>
      </c>
      <c r="Q5791" t="inlineStr">
        <is>
          <t>Corporate</t>
        </is>
      </c>
    </row>
    <row r="5792">
      <c r="A5792" s="8" t="n">
        <v>8157</v>
      </c>
      <c r="B5792" t="inlineStr">
        <is>
          <t>CA-2016-131296</t>
        </is>
      </c>
      <c r="C5792" s="9" t="n">
        <v>42647</v>
      </c>
      <c r="D5792" s="8" t="n">
        <v>2016</v>
      </c>
      <c r="E5792" s="8" t="n">
        <v>10</v>
      </c>
      <c r="F5792" t="inlineStr">
        <is>
          <t>2016-10</t>
        </is>
      </c>
      <c r="G5792" t="inlineStr">
        <is>
          <t>Furniture</t>
        </is>
      </c>
      <c r="H5792" t="inlineStr">
        <is>
          <t>Tables</t>
        </is>
      </c>
      <c r="I5792" t="inlineStr">
        <is>
          <t>Bush Andora Conference Table, Maple/Graphite Gray Finish</t>
        </is>
      </c>
      <c r="J5792" s="8" t="n">
        <v>2</v>
      </c>
      <c r="K5792" s="10" t="n">
        <v>0.3</v>
      </c>
      <c r="L5792" s="11" t="n">
        <v>239.372</v>
      </c>
      <c r="M5792" s="11">
        <f>L5792-N5792</f>
        <v>263.30920000000003</v>
      </c>
      <c r="N5792" s="11" t="n">
        <v>-23.9372</v>
      </c>
      <c r="O5792">
        <f>IF(L5792=0,"—",N5792/L5792)</f>
        <v>-0.09999999999999999</v>
      </c>
      <c r="P5792" t="inlineStr">
        <is>
          <t>East</t>
        </is>
      </c>
      <c r="Q5792" t="inlineStr">
        <is>
          <t>Consumer</t>
        </is>
      </c>
    </row>
    <row r="5793">
      <c r="A5793" s="8" t="n">
        <v>7668</v>
      </c>
      <c r="B5793" t="inlineStr">
        <is>
          <t>US-2016-140158</t>
        </is>
      </c>
      <c r="C5793" s="9" t="n">
        <v>42647</v>
      </c>
      <c r="D5793" s="8" t="n">
        <v>2016</v>
      </c>
      <c r="E5793" s="8" t="n">
        <v>10</v>
      </c>
      <c r="F5793" t="inlineStr">
        <is>
          <t>2016-10</t>
        </is>
      </c>
      <c r="G5793" t="inlineStr">
        <is>
          <t>Office Supplies</t>
        </is>
      </c>
      <c r="H5793" t="inlineStr">
        <is>
          <t>Storage</t>
        </is>
      </c>
      <c r="I5793" t="inlineStr">
        <is>
          <t>Letter Size File</t>
        </is>
      </c>
      <c r="J5793" s="8" t="n">
        <v>3</v>
      </c>
      <c r="K5793" s="10" t="n">
        <v>0</v>
      </c>
      <c r="L5793" s="11" t="n">
        <v>119.1</v>
      </c>
      <c r="M5793" s="11">
        <f>L5793-N5793</f>
        <v>84.56099999999999</v>
      </c>
      <c r="N5793" s="11" t="n">
        <v>34.539</v>
      </c>
      <c r="O5793">
        <f>IF(L5793=0,"—",N5793/L5793)</f>
        <v>0.29000000000000004</v>
      </c>
      <c r="P5793" t="inlineStr">
        <is>
          <t>East</t>
        </is>
      </c>
      <c r="Q5793" t="inlineStr">
        <is>
          <t>Home Office</t>
        </is>
      </c>
    </row>
    <row r="5794">
      <c r="A5794" s="8" t="n">
        <v>4304</v>
      </c>
      <c r="B5794" t="inlineStr">
        <is>
          <t>CA-2016-121601</t>
        </is>
      </c>
      <c r="C5794" s="9" t="n">
        <v>42647</v>
      </c>
      <c r="D5794" s="8" t="n">
        <v>2016</v>
      </c>
      <c r="E5794" s="8" t="n">
        <v>10</v>
      </c>
      <c r="F5794" t="inlineStr">
        <is>
          <t>2016-10</t>
        </is>
      </c>
      <c r="G5794" t="inlineStr">
        <is>
          <t>Office Supplies</t>
        </is>
      </c>
      <c r="H5794" t="inlineStr">
        <is>
          <t>Envelopes</t>
        </is>
      </c>
      <c r="I5794" t="inlineStr">
        <is>
          <t>Laser &amp; Ink Jet Business Envelopes</t>
        </is>
      </c>
      <c r="J5794" s="8" t="n">
        <v>7</v>
      </c>
      <c r="K5794" s="10" t="n">
        <v>0.2</v>
      </c>
      <c r="L5794" s="11" t="n">
        <v>59.752</v>
      </c>
      <c r="M5794" s="11">
        <f>L5794-N5794</f>
        <v>40.3326</v>
      </c>
      <c r="N5794" s="11" t="n">
        <v>19.4194</v>
      </c>
      <c r="O5794">
        <f>IF(L5794=0,"—",N5794/L5794)</f>
        <v>0.32499999999999996</v>
      </c>
      <c r="P5794" t="inlineStr">
        <is>
          <t>Central</t>
        </is>
      </c>
      <c r="Q5794" t="inlineStr">
        <is>
          <t>Consumer</t>
        </is>
      </c>
    </row>
    <row r="5795">
      <c r="A5795" s="8" t="n">
        <v>7643</v>
      </c>
      <c r="B5795" t="inlineStr">
        <is>
          <t>US-2016-157490</t>
        </is>
      </c>
      <c r="C5795" s="9" t="n">
        <v>42649</v>
      </c>
      <c r="D5795" s="8" t="n">
        <v>2016</v>
      </c>
      <c r="E5795" s="8" t="n">
        <v>10</v>
      </c>
      <c r="F5795" t="inlineStr">
        <is>
          <t>2016-10</t>
        </is>
      </c>
      <c r="G5795" t="inlineStr">
        <is>
          <t>Office Supplies</t>
        </is>
      </c>
      <c r="H5795" t="inlineStr">
        <is>
          <t>Binders</t>
        </is>
      </c>
      <c r="I5795" t="inlineStr">
        <is>
          <t>Recycled Easel Ring Binders</t>
        </is>
      </c>
      <c r="J5795" s="8" t="n">
        <v>4</v>
      </c>
      <c r="K5795" s="10" t="n">
        <v>0.7</v>
      </c>
      <c r="L5795" s="11" t="n">
        <v>17.904</v>
      </c>
      <c r="M5795" s="11">
        <f>L5795-N5795</f>
        <v>32.824</v>
      </c>
      <c r="N5795" s="11" t="n">
        <v>-14.92</v>
      </c>
      <c r="O5795">
        <f>IF(L5795=0,"—",N5795/L5795)</f>
        <v>-0.8333333333333334</v>
      </c>
      <c r="P5795" t="inlineStr">
        <is>
          <t>West</t>
        </is>
      </c>
      <c r="Q5795" t="inlineStr">
        <is>
          <t>Home Office</t>
        </is>
      </c>
    </row>
    <row r="5796">
      <c r="A5796" s="8" t="n">
        <v>6265</v>
      </c>
      <c r="B5796" t="inlineStr">
        <is>
          <t>US-2016-115952</t>
        </is>
      </c>
      <c r="C5796" s="9" t="n">
        <v>42649</v>
      </c>
      <c r="D5796" s="8" t="n">
        <v>2016</v>
      </c>
      <c r="E5796" s="8" t="n">
        <v>10</v>
      </c>
      <c r="F5796" t="inlineStr">
        <is>
          <t>2016-10</t>
        </is>
      </c>
      <c r="G5796" t="inlineStr">
        <is>
          <t>Office Supplies</t>
        </is>
      </c>
      <c r="H5796" t="inlineStr">
        <is>
          <t>Binders</t>
        </is>
      </c>
      <c r="I5796" t="inlineStr">
        <is>
          <t>Avery Binding System Hidden Tab Executive Style Index Sets</t>
        </is>
      </c>
      <c r="J5796" s="8" t="n">
        <v>5</v>
      </c>
      <c r="K5796" s="10" t="n">
        <v>0</v>
      </c>
      <c r="L5796" s="11" t="n">
        <v>28.85</v>
      </c>
      <c r="M5796" s="11">
        <f>L5796-N5796</f>
        <v>14.425</v>
      </c>
      <c r="N5796" s="11" t="n">
        <v>14.425</v>
      </c>
      <c r="O5796">
        <f>IF(L5796=0,"—",N5796/L5796)</f>
        <v>0.5</v>
      </c>
      <c r="P5796" t="inlineStr">
        <is>
          <t>Central</t>
        </is>
      </c>
      <c r="Q5796" t="inlineStr">
        <is>
          <t>Consumer</t>
        </is>
      </c>
    </row>
    <row r="5797">
      <c r="A5797" s="8" t="n">
        <v>7645</v>
      </c>
      <c r="B5797" t="inlineStr">
        <is>
          <t>US-2016-157490</t>
        </is>
      </c>
      <c r="C5797" s="9" t="n">
        <v>42649</v>
      </c>
      <c r="D5797" s="8" t="n">
        <v>2016</v>
      </c>
      <c r="E5797" s="8" t="n">
        <v>10</v>
      </c>
      <c r="F5797" t="inlineStr">
        <is>
          <t>2016-10</t>
        </is>
      </c>
      <c r="G5797" t="inlineStr">
        <is>
          <t>Technology</t>
        </is>
      </c>
      <c r="H5797" t="inlineStr">
        <is>
          <t>Accessories</t>
        </is>
      </c>
      <c r="I5797" t="inlineStr">
        <is>
          <t>Memorex 25GB 6X Branded Blu-Ray Recordable Disc, 15/Pack</t>
        </is>
      </c>
      <c r="J5797" s="8" t="n">
        <v>5</v>
      </c>
      <c r="K5797" s="10" t="n">
        <v>0.2</v>
      </c>
      <c r="L5797" s="11" t="n">
        <v>67.95999999999999</v>
      </c>
      <c r="M5797" s="11">
        <f>L5797-N5797</f>
        <v>67.11049999999999</v>
      </c>
      <c r="N5797" s="11" t="n">
        <v>0.8495</v>
      </c>
      <c r="O5797">
        <f>IF(L5797=0,"—",N5797/L5797)</f>
        <v>0.012500000000000002</v>
      </c>
      <c r="P5797" t="inlineStr">
        <is>
          <t>West</t>
        </is>
      </c>
      <c r="Q5797" t="inlineStr">
        <is>
          <t>Home Office</t>
        </is>
      </c>
    </row>
    <row r="5798">
      <c r="A5798" s="8" t="n">
        <v>7642</v>
      </c>
      <c r="B5798" t="inlineStr">
        <is>
          <t>US-2016-157490</t>
        </is>
      </c>
      <c r="C5798" s="9" t="n">
        <v>42649</v>
      </c>
      <c r="D5798" s="8" t="n">
        <v>2016</v>
      </c>
      <c r="E5798" s="8" t="n">
        <v>10</v>
      </c>
      <c r="F5798" t="inlineStr">
        <is>
          <t>2016-10</t>
        </is>
      </c>
      <c r="G5798" t="inlineStr">
        <is>
          <t>Technology</t>
        </is>
      </c>
      <c r="H5798" t="inlineStr">
        <is>
          <t>Machines</t>
        </is>
      </c>
      <c r="I5798" t="inlineStr">
        <is>
          <t>Zebra GK420t Direct Thermal/Thermal Transfer Printer</t>
        </is>
      </c>
      <c r="J5798" s="8" t="n">
        <v>6</v>
      </c>
      <c r="K5798" s="10" t="n">
        <v>0.7</v>
      </c>
      <c r="L5798" s="11" t="n">
        <v>703.71</v>
      </c>
      <c r="M5798" s="11">
        <f>L5798-N5798</f>
        <v>1641.99</v>
      </c>
      <c r="N5798" s="11" t="n">
        <v>-938.28</v>
      </c>
      <c r="O5798">
        <f>IF(L5798=0,"—",N5798/L5798)</f>
        <v>-1.3333333333333333</v>
      </c>
      <c r="P5798" t="inlineStr">
        <is>
          <t>West</t>
        </is>
      </c>
      <c r="Q5798" t="inlineStr">
        <is>
          <t>Home Office</t>
        </is>
      </c>
    </row>
    <row r="5799">
      <c r="A5799" s="8" t="n">
        <v>7644</v>
      </c>
      <c r="B5799" t="inlineStr">
        <is>
          <t>US-2016-157490</t>
        </is>
      </c>
      <c r="C5799" s="9" t="n">
        <v>42649</v>
      </c>
      <c r="D5799" s="8" t="n">
        <v>2016</v>
      </c>
      <c r="E5799" s="8" t="n">
        <v>10</v>
      </c>
      <c r="F5799" t="inlineStr">
        <is>
          <t>2016-10</t>
        </is>
      </c>
      <c r="G5799" t="inlineStr">
        <is>
          <t>Office Supplies</t>
        </is>
      </c>
      <c r="H5799" t="inlineStr">
        <is>
          <t>Binders</t>
        </is>
      </c>
      <c r="I5799" t="inlineStr">
        <is>
          <t>Avery Framed View Binder, EZD Ring (Locking), Navy, 1 1/2"</t>
        </is>
      </c>
      <c r="J5799" s="8" t="n">
        <v>4</v>
      </c>
      <c r="K5799" s="10" t="n">
        <v>0.7</v>
      </c>
      <c r="L5799" s="11" t="n">
        <v>11.976</v>
      </c>
      <c r="M5799" s="11">
        <f>L5799-N5799</f>
        <v>21.157600000000002</v>
      </c>
      <c r="N5799" s="11" t="n">
        <v>-9.1816</v>
      </c>
      <c r="O5799">
        <f>IF(L5799=0,"—",N5799/L5799)</f>
        <v>-0.7666666666666666</v>
      </c>
      <c r="P5799" t="inlineStr">
        <is>
          <t>West</t>
        </is>
      </c>
      <c r="Q5799" t="inlineStr">
        <is>
          <t>Home Office</t>
        </is>
      </c>
    </row>
    <row r="5800">
      <c r="A5800" s="8" t="n">
        <v>4751</v>
      </c>
      <c r="B5800" t="inlineStr">
        <is>
          <t>CA-2016-127649</t>
        </is>
      </c>
      <c r="C5800" s="9" t="n">
        <v>42650</v>
      </c>
      <c r="D5800" s="8" t="n">
        <v>2016</v>
      </c>
      <c r="E5800" s="8" t="n">
        <v>10</v>
      </c>
      <c r="F5800" t="inlineStr">
        <is>
          <t>2016-10</t>
        </is>
      </c>
      <c r="G5800" t="inlineStr">
        <is>
          <t>Technology</t>
        </is>
      </c>
      <c r="H5800" t="inlineStr">
        <is>
          <t>Machines</t>
        </is>
      </c>
      <c r="I5800" t="inlineStr">
        <is>
          <t>Okidata C331dn Printer</t>
        </is>
      </c>
      <c r="J5800" s="8" t="n">
        <v>3</v>
      </c>
      <c r="K5800" s="10" t="n">
        <v>0.2</v>
      </c>
      <c r="L5800" s="11" t="n">
        <v>837.6</v>
      </c>
      <c r="M5800" s="11">
        <f>L5800-N5800</f>
        <v>774.78</v>
      </c>
      <c r="N5800" s="11" t="n">
        <v>62.82</v>
      </c>
      <c r="O5800">
        <f>IF(L5800=0,"—",N5800/L5800)</f>
        <v>0.075</v>
      </c>
      <c r="P5800" t="inlineStr">
        <is>
          <t>West</t>
        </is>
      </c>
      <c r="Q5800" t="inlineStr">
        <is>
          <t>Corporate</t>
        </is>
      </c>
    </row>
    <row r="5801">
      <c r="A5801" s="8" t="n">
        <v>5004</v>
      </c>
      <c r="B5801" t="inlineStr">
        <is>
          <t>CA-2016-155033</t>
        </is>
      </c>
      <c r="C5801" s="9" t="n">
        <v>42650</v>
      </c>
      <c r="D5801" s="8" t="n">
        <v>2016</v>
      </c>
      <c r="E5801" s="8" t="n">
        <v>10</v>
      </c>
      <c r="F5801" t="inlineStr">
        <is>
          <t>2016-10</t>
        </is>
      </c>
      <c r="G5801" t="inlineStr">
        <is>
          <t>Office Supplies</t>
        </is>
      </c>
      <c r="H5801" t="inlineStr">
        <is>
          <t>Paper</t>
        </is>
      </c>
      <c r="I5801" t="inlineStr">
        <is>
          <t>Astroparche Fine Business Paper</t>
        </is>
      </c>
      <c r="J5801" s="8" t="n">
        <v>2</v>
      </c>
      <c r="K5801" s="10" t="n">
        <v>0</v>
      </c>
      <c r="L5801" s="11" t="n">
        <v>10.56</v>
      </c>
      <c r="M5801" s="11">
        <f>L5801-N5801</f>
        <v>5.4912</v>
      </c>
      <c r="N5801" s="11" t="n">
        <v>5.0688</v>
      </c>
      <c r="O5801">
        <f>IF(L5801=0,"—",N5801/L5801)</f>
        <v>0.48000000000000004</v>
      </c>
      <c r="P5801" t="inlineStr">
        <is>
          <t>West</t>
        </is>
      </c>
      <c r="Q5801" t="inlineStr">
        <is>
          <t>Consumer</t>
        </is>
      </c>
    </row>
    <row r="5802">
      <c r="A5802" s="8" t="n">
        <v>8007</v>
      </c>
      <c r="B5802" t="inlineStr">
        <is>
          <t>CA-2016-139808</t>
        </is>
      </c>
      <c r="C5802" s="9" t="n">
        <v>42650</v>
      </c>
      <c r="D5802" s="8" t="n">
        <v>2016</v>
      </c>
      <c r="E5802" s="8" t="n">
        <v>10</v>
      </c>
      <c r="F5802" t="inlineStr">
        <is>
          <t>2016-10</t>
        </is>
      </c>
      <c r="G5802" t="inlineStr">
        <is>
          <t>Office Supplies</t>
        </is>
      </c>
      <c r="H5802" t="inlineStr">
        <is>
          <t>Fasteners</t>
        </is>
      </c>
      <c r="I5802" t="inlineStr">
        <is>
          <t>Alliance Super-Size Bands, Assorted Sizes</t>
        </is>
      </c>
      <c r="J5802" s="8" t="n">
        <v>12</v>
      </c>
      <c r="K5802" s="10" t="n">
        <v>0</v>
      </c>
      <c r="L5802" s="11" t="n">
        <v>93.36</v>
      </c>
      <c r="M5802" s="11">
        <f>L5802-N5802</f>
        <v>92.4264</v>
      </c>
      <c r="N5802" s="11" t="n">
        <v>0.9336</v>
      </c>
      <c r="O5802">
        <f>IF(L5802=0,"—",N5802/L5802)</f>
        <v>0.01</v>
      </c>
      <c r="P5802" t="inlineStr">
        <is>
          <t>West</t>
        </is>
      </c>
      <c r="Q5802" t="inlineStr">
        <is>
          <t>Consumer</t>
        </is>
      </c>
    </row>
    <row r="5803">
      <c r="A5803" s="8" t="n">
        <v>6377</v>
      </c>
      <c r="B5803" t="inlineStr">
        <is>
          <t>CA-2016-163216</t>
        </is>
      </c>
      <c r="C5803" s="9" t="n">
        <v>42650</v>
      </c>
      <c r="D5803" s="8" t="n">
        <v>2016</v>
      </c>
      <c r="E5803" s="8" t="n">
        <v>10</v>
      </c>
      <c r="F5803" t="inlineStr">
        <is>
          <t>2016-10</t>
        </is>
      </c>
      <c r="G5803" t="inlineStr">
        <is>
          <t>Office Supplies</t>
        </is>
      </c>
      <c r="H5803" t="inlineStr">
        <is>
          <t>Labels</t>
        </is>
      </c>
      <c r="I5803" t="inlineStr">
        <is>
          <t>Avery 511</t>
        </is>
      </c>
      <c r="J5803" s="8" t="n">
        <v>2</v>
      </c>
      <c r="K5803" s="10" t="n">
        <v>0.2</v>
      </c>
      <c r="L5803" s="11" t="n">
        <v>4.928</v>
      </c>
      <c r="M5803" s="11">
        <f>L5803-N5803</f>
        <v>3.2032</v>
      </c>
      <c r="N5803" s="11" t="n">
        <v>1.7248</v>
      </c>
      <c r="O5803">
        <f>IF(L5803=0,"—",N5803/L5803)</f>
        <v>0.35000000000000003</v>
      </c>
      <c r="P5803" t="inlineStr">
        <is>
          <t>East</t>
        </is>
      </c>
      <c r="Q5803" t="inlineStr">
        <is>
          <t>Home Office</t>
        </is>
      </c>
    </row>
    <row r="5804">
      <c r="A5804" s="8" t="n">
        <v>3449</v>
      </c>
      <c r="B5804" t="inlineStr">
        <is>
          <t>CA-2016-162614</t>
        </is>
      </c>
      <c r="C5804" s="9" t="n">
        <v>42650</v>
      </c>
      <c r="D5804" s="8" t="n">
        <v>2016</v>
      </c>
      <c r="E5804" s="8" t="n">
        <v>10</v>
      </c>
      <c r="F5804" t="inlineStr">
        <is>
          <t>2016-10</t>
        </is>
      </c>
      <c r="G5804" t="inlineStr">
        <is>
          <t>Office Supplies</t>
        </is>
      </c>
      <c r="H5804" t="inlineStr">
        <is>
          <t>Binders</t>
        </is>
      </c>
      <c r="I5804" t="inlineStr">
        <is>
          <t>GBC Recycled VeloBinder Covers</t>
        </is>
      </c>
      <c r="J5804" s="8" t="n">
        <v>2</v>
      </c>
      <c r="K5804" s="10" t="n">
        <v>0.2</v>
      </c>
      <c r="L5804" s="11" t="n">
        <v>27.264</v>
      </c>
      <c r="M5804" s="11">
        <f>L5804-N5804</f>
        <v>18.4032</v>
      </c>
      <c r="N5804" s="11" t="n">
        <v>8.860799999999999</v>
      </c>
      <c r="O5804">
        <f>IF(L5804=0,"—",N5804/L5804)</f>
        <v>0.325</v>
      </c>
      <c r="P5804" t="inlineStr">
        <is>
          <t>West</t>
        </is>
      </c>
      <c r="Q5804" t="inlineStr">
        <is>
          <t>Consumer</t>
        </is>
      </c>
    </row>
    <row r="5805">
      <c r="A5805" s="8" t="n">
        <v>2557</v>
      </c>
      <c r="B5805" t="inlineStr">
        <is>
          <t>US-2016-126844</t>
        </is>
      </c>
      <c r="C5805" s="9" t="n">
        <v>42651</v>
      </c>
      <c r="D5805" s="8" t="n">
        <v>2016</v>
      </c>
      <c r="E5805" s="8" t="n">
        <v>10</v>
      </c>
      <c r="F5805" t="inlineStr">
        <is>
          <t>2016-10</t>
        </is>
      </c>
      <c r="G5805" t="inlineStr">
        <is>
          <t>Furniture</t>
        </is>
      </c>
      <c r="H5805" t="inlineStr">
        <is>
          <t>Furnishings</t>
        </is>
      </c>
      <c r="I5805" t="inlineStr">
        <is>
          <t>Contemporary Wood/Metal Frame</t>
        </is>
      </c>
      <c r="J5805" s="8" t="n">
        <v>8</v>
      </c>
      <c r="K5805" s="10" t="n">
        <v>0.6</v>
      </c>
      <c r="L5805" s="11" t="n">
        <v>51.712</v>
      </c>
      <c r="M5805" s="11">
        <f>L5805-N5805</f>
        <v>84.03200000000001</v>
      </c>
      <c r="N5805" s="11" t="n">
        <v>-32.32</v>
      </c>
      <c r="O5805">
        <f>IF(L5805=0,"—",N5805/L5805)</f>
        <v>-0.625</v>
      </c>
      <c r="P5805" t="inlineStr">
        <is>
          <t>Central</t>
        </is>
      </c>
      <c r="Q5805" t="inlineStr">
        <is>
          <t>Corporate</t>
        </is>
      </c>
    </row>
    <row r="5806">
      <c r="A5806" s="8" t="n">
        <v>5767</v>
      </c>
      <c r="B5806" t="inlineStr">
        <is>
          <t>CA-2016-149685</t>
        </is>
      </c>
      <c r="C5806" s="9" t="n">
        <v>42651</v>
      </c>
      <c r="D5806" s="8" t="n">
        <v>2016</v>
      </c>
      <c r="E5806" s="8" t="n">
        <v>10</v>
      </c>
      <c r="F5806" t="inlineStr">
        <is>
          <t>2016-10</t>
        </is>
      </c>
      <c r="G5806" t="inlineStr">
        <is>
          <t>Office Supplies</t>
        </is>
      </c>
      <c r="H5806" t="inlineStr">
        <is>
          <t>Labels</t>
        </is>
      </c>
      <c r="I5806" t="inlineStr">
        <is>
          <t>Avery 50</t>
        </is>
      </c>
      <c r="J5806" s="8" t="n">
        <v>6</v>
      </c>
      <c r="K5806" s="10" t="n">
        <v>0.2</v>
      </c>
      <c r="L5806" s="11" t="n">
        <v>60.144</v>
      </c>
      <c r="M5806" s="11">
        <f>L5806-N5806</f>
        <v>39.8454</v>
      </c>
      <c r="N5806" s="11" t="n">
        <v>20.2986</v>
      </c>
      <c r="O5806">
        <f>IF(L5806=0,"—",N5806/L5806)</f>
        <v>0.3375</v>
      </c>
      <c r="P5806" t="inlineStr">
        <is>
          <t>Central</t>
        </is>
      </c>
      <c r="Q5806" t="inlineStr">
        <is>
          <t>Home Office</t>
        </is>
      </c>
    </row>
    <row r="5807">
      <c r="A5807" s="8" t="n">
        <v>5507</v>
      </c>
      <c r="B5807" t="inlineStr">
        <is>
          <t>US-2016-162026</t>
        </is>
      </c>
      <c r="C5807" s="9" t="n">
        <v>42651</v>
      </c>
      <c r="D5807" s="8" t="n">
        <v>2016</v>
      </c>
      <c r="E5807" s="8" t="n">
        <v>10</v>
      </c>
      <c r="F5807" t="inlineStr">
        <is>
          <t>2016-10</t>
        </is>
      </c>
      <c r="G5807" t="inlineStr">
        <is>
          <t>Office Supplies</t>
        </is>
      </c>
      <c r="H5807" t="inlineStr">
        <is>
          <t>Paper</t>
        </is>
      </c>
      <c r="I5807" t="inlineStr">
        <is>
          <t>Xerox 1925</t>
        </is>
      </c>
      <c r="J5807" s="8" t="n">
        <v>2</v>
      </c>
      <c r="K5807" s="10" t="n">
        <v>0</v>
      </c>
      <c r="L5807" s="11" t="n">
        <v>61.96</v>
      </c>
      <c r="M5807" s="11">
        <f>L5807-N5807</f>
        <v>34.078</v>
      </c>
      <c r="N5807" s="11" t="n">
        <v>27.882</v>
      </c>
      <c r="O5807">
        <f>IF(L5807=0,"—",N5807/L5807)</f>
        <v>0.45</v>
      </c>
      <c r="P5807" t="inlineStr">
        <is>
          <t>West</t>
        </is>
      </c>
      <c r="Q5807" t="inlineStr">
        <is>
          <t>Consumer</t>
        </is>
      </c>
    </row>
    <row r="5808">
      <c r="A5808" s="8" t="n">
        <v>5975</v>
      </c>
      <c r="B5808" t="inlineStr">
        <is>
          <t>CA-2016-135636</t>
        </is>
      </c>
      <c r="C5808" s="9" t="n">
        <v>42651</v>
      </c>
      <c r="D5808" s="8" t="n">
        <v>2016</v>
      </c>
      <c r="E5808" s="8" t="n">
        <v>10</v>
      </c>
      <c r="F5808" t="inlineStr">
        <is>
          <t>2016-10</t>
        </is>
      </c>
      <c r="G5808" t="inlineStr">
        <is>
          <t>Office Supplies</t>
        </is>
      </c>
      <c r="H5808" t="inlineStr">
        <is>
          <t>Storage</t>
        </is>
      </c>
      <c r="I5808" t="inlineStr">
        <is>
          <t>Fellowes Econo/Stor Drawers</t>
        </is>
      </c>
      <c r="J5808" s="8" t="n">
        <v>5</v>
      </c>
      <c r="K5808" s="10" t="n">
        <v>0.2</v>
      </c>
      <c r="L5808" s="11" t="n">
        <v>387.72</v>
      </c>
      <c r="M5808" s="11">
        <f>L5808-N5808</f>
        <v>455.571</v>
      </c>
      <c r="N5808" s="11" t="n">
        <v>-67.851</v>
      </c>
      <c r="O5808">
        <f>IF(L5808=0,"—",N5808/L5808)</f>
        <v>-0.175</v>
      </c>
      <c r="P5808" t="inlineStr">
        <is>
          <t>South</t>
        </is>
      </c>
      <c r="Q5808" t="inlineStr">
        <is>
          <t>Consumer</t>
        </is>
      </c>
    </row>
    <row r="5809">
      <c r="A5809" s="8" t="n">
        <v>2785</v>
      </c>
      <c r="B5809" t="inlineStr">
        <is>
          <t>CA-2016-116974</t>
        </is>
      </c>
      <c r="C5809" s="9" t="n">
        <v>42652</v>
      </c>
      <c r="D5809" s="8" t="n">
        <v>2016</v>
      </c>
      <c r="E5809" s="8" t="n">
        <v>10</v>
      </c>
      <c r="F5809" t="inlineStr">
        <is>
          <t>2016-10</t>
        </is>
      </c>
      <c r="G5809" t="inlineStr">
        <is>
          <t>Technology</t>
        </is>
      </c>
      <c r="H5809" t="inlineStr">
        <is>
          <t>Phones</t>
        </is>
      </c>
      <c r="I5809" t="inlineStr">
        <is>
          <t>Mediabridge Sport Armband iPhone 5s</t>
        </is>
      </c>
      <c r="J5809" s="8" t="n">
        <v>4</v>
      </c>
      <c r="K5809" s="10" t="n">
        <v>0.4</v>
      </c>
      <c r="L5809" s="11" t="n">
        <v>23.976</v>
      </c>
      <c r="M5809" s="11">
        <f>L5809-N5809</f>
        <v>39.5604</v>
      </c>
      <c r="N5809" s="11" t="n">
        <v>-15.5844</v>
      </c>
      <c r="O5809">
        <f>IF(L5809=0,"—",N5809/L5809)</f>
        <v>-0.65</v>
      </c>
      <c r="P5809" t="inlineStr">
        <is>
          <t>East</t>
        </is>
      </c>
      <c r="Q5809" t="inlineStr">
        <is>
          <t>Corporate</t>
        </is>
      </c>
    </row>
    <row r="5810">
      <c r="A5810" s="8" t="n">
        <v>7357</v>
      </c>
      <c r="B5810" t="inlineStr">
        <is>
          <t>CA-2016-114748</t>
        </is>
      </c>
      <c r="C5810" s="9" t="n">
        <v>42652</v>
      </c>
      <c r="D5810" s="8" t="n">
        <v>2016</v>
      </c>
      <c r="E5810" s="8" t="n">
        <v>10</v>
      </c>
      <c r="F5810" t="inlineStr">
        <is>
          <t>2016-10</t>
        </is>
      </c>
      <c r="G5810" t="inlineStr">
        <is>
          <t>Office Supplies</t>
        </is>
      </c>
      <c r="H5810" t="inlineStr">
        <is>
          <t>Art</t>
        </is>
      </c>
      <c r="I5810" t="inlineStr">
        <is>
          <t>Newell 310</t>
        </is>
      </c>
      <c r="J5810" s="8" t="n">
        <v>1</v>
      </c>
      <c r="K5810" s="10" t="n">
        <v>0.2</v>
      </c>
      <c r="L5810" s="11" t="n">
        <v>1.408</v>
      </c>
      <c r="M5810" s="11">
        <f>L5810-N5810</f>
        <v>1.2495999999999998</v>
      </c>
      <c r="N5810" s="11" t="n">
        <v>0.1584</v>
      </c>
      <c r="O5810">
        <f>IF(L5810=0,"—",N5810/L5810)</f>
        <v>0.11250000000000002</v>
      </c>
      <c r="P5810" t="inlineStr">
        <is>
          <t>West</t>
        </is>
      </c>
      <c r="Q5810" t="inlineStr">
        <is>
          <t>Home Office</t>
        </is>
      </c>
    </row>
    <row r="5811">
      <c r="A5811" s="8" t="n">
        <v>7358</v>
      </c>
      <c r="B5811" t="inlineStr">
        <is>
          <t>CA-2016-114748</t>
        </is>
      </c>
      <c r="C5811" s="9" t="n">
        <v>42652</v>
      </c>
      <c r="D5811" s="8" t="n">
        <v>2016</v>
      </c>
      <c r="E5811" s="8" t="n">
        <v>10</v>
      </c>
      <c r="F5811" t="inlineStr">
        <is>
          <t>2016-10</t>
        </is>
      </c>
      <c r="G5811" t="inlineStr">
        <is>
          <t>Furniture</t>
        </is>
      </c>
      <c r="H5811" t="inlineStr">
        <is>
          <t>Furnishings</t>
        </is>
      </c>
      <c r="I5811" t="inlineStr">
        <is>
          <t>Tenex 46" x 60" Computer Anti-Static Chairmat, Rectangular Shaped</t>
        </is>
      </c>
      <c r="J5811" s="8" t="n">
        <v>2</v>
      </c>
      <c r="K5811" s="10" t="n">
        <v>0.2</v>
      </c>
      <c r="L5811" s="11" t="n">
        <v>169.568</v>
      </c>
      <c r="M5811" s="11">
        <f>L5811-N5811</f>
        <v>169.568</v>
      </c>
      <c r="N5811" s="11" t="n">
        <v>0</v>
      </c>
      <c r="O5811">
        <f>IF(L5811=0,"—",N5811/L5811)</f>
        <v>0</v>
      </c>
      <c r="P5811" t="inlineStr">
        <is>
          <t>West</t>
        </is>
      </c>
      <c r="Q5811" t="inlineStr">
        <is>
          <t>Home Office</t>
        </is>
      </c>
    </row>
    <row r="5812">
      <c r="A5812" s="8" t="n">
        <v>6508</v>
      </c>
      <c r="B5812" t="inlineStr">
        <is>
          <t>US-2016-128909</t>
        </is>
      </c>
      <c r="C5812" s="9" t="n">
        <v>42652</v>
      </c>
      <c r="D5812" s="8" t="n">
        <v>2016</v>
      </c>
      <c r="E5812" s="8" t="n">
        <v>10</v>
      </c>
      <c r="F5812" t="inlineStr">
        <is>
          <t>2016-10</t>
        </is>
      </c>
      <c r="G5812" t="inlineStr">
        <is>
          <t>Furniture</t>
        </is>
      </c>
      <c r="H5812" t="inlineStr">
        <is>
          <t>Furnishings</t>
        </is>
      </c>
      <c r="I5812" t="inlineStr">
        <is>
          <t>Luxo Professional Magnifying Clamp-On Fluorescent Lamps</t>
        </is>
      </c>
      <c r="J5812" s="8" t="n">
        <v>4</v>
      </c>
      <c r="K5812" s="10" t="n">
        <v>0.2</v>
      </c>
      <c r="L5812" s="11" t="n">
        <v>332.832</v>
      </c>
      <c r="M5812" s="11">
        <f>L5812-N5812</f>
        <v>357.7944</v>
      </c>
      <c r="N5812" s="11" t="n">
        <v>-24.9624</v>
      </c>
      <c r="O5812">
        <f>IF(L5812=0,"—",N5812/L5812)</f>
        <v>-0.075</v>
      </c>
      <c r="P5812" t="inlineStr">
        <is>
          <t>East</t>
        </is>
      </c>
      <c r="Q5812" t="inlineStr">
        <is>
          <t>Corporate</t>
        </is>
      </c>
    </row>
    <row r="5813">
      <c r="A5813" s="8" t="n">
        <v>6507</v>
      </c>
      <c r="B5813" t="inlineStr">
        <is>
          <t>US-2016-128909</t>
        </is>
      </c>
      <c r="C5813" s="9" t="n">
        <v>42652</v>
      </c>
      <c r="D5813" s="8" t="n">
        <v>2016</v>
      </c>
      <c r="E5813" s="8" t="n">
        <v>10</v>
      </c>
      <c r="F5813" t="inlineStr">
        <is>
          <t>2016-10</t>
        </is>
      </c>
      <c r="G5813" t="inlineStr">
        <is>
          <t>Office Supplies</t>
        </is>
      </c>
      <c r="H5813" t="inlineStr">
        <is>
          <t>Paper</t>
        </is>
      </c>
      <c r="I5813" t="inlineStr">
        <is>
          <t>Xerox 1947</t>
        </is>
      </c>
      <c r="J5813" s="8" t="n">
        <v>4</v>
      </c>
      <c r="K5813" s="10" t="n">
        <v>0.2</v>
      </c>
      <c r="L5813" s="11" t="n">
        <v>19.136</v>
      </c>
      <c r="M5813" s="11">
        <f>L5813-N5813</f>
        <v>13.155999999999999</v>
      </c>
      <c r="N5813" s="11" t="n">
        <v>5.98</v>
      </c>
      <c r="O5813">
        <f>IF(L5813=0,"—",N5813/L5813)</f>
        <v>0.31250000000000006</v>
      </c>
      <c r="P5813" t="inlineStr">
        <is>
          <t>East</t>
        </is>
      </c>
      <c r="Q5813" t="inlineStr">
        <is>
          <t>Corporate</t>
        </is>
      </c>
    </row>
    <row r="5814">
      <c r="A5814" s="8" t="n">
        <v>7274</v>
      </c>
      <c r="B5814" t="inlineStr">
        <is>
          <t>US-2016-150357</t>
        </is>
      </c>
      <c r="C5814" s="9" t="n">
        <v>42653</v>
      </c>
      <c r="D5814" s="8" t="n">
        <v>2016</v>
      </c>
      <c r="E5814" s="8" t="n">
        <v>10</v>
      </c>
      <c r="F5814" t="inlineStr">
        <is>
          <t>2016-10</t>
        </is>
      </c>
      <c r="G5814" t="inlineStr">
        <is>
          <t>Office Supplies</t>
        </is>
      </c>
      <c r="H5814" t="inlineStr">
        <is>
          <t>Binders</t>
        </is>
      </c>
      <c r="I5814" t="inlineStr">
        <is>
          <t>Presstex Flexible Ring Binders</t>
        </is>
      </c>
      <c r="J5814" s="8" t="n">
        <v>3</v>
      </c>
      <c r="K5814" s="10" t="n">
        <v>0.7</v>
      </c>
      <c r="L5814" s="11" t="n">
        <v>4.095</v>
      </c>
      <c r="M5814" s="11">
        <f>L5814-N5814</f>
        <v>6.824999999999999</v>
      </c>
      <c r="N5814" s="11" t="n">
        <v>-2.73</v>
      </c>
      <c r="O5814">
        <f>IF(L5814=0,"—",N5814/L5814)</f>
        <v>-0.6666666666666667</v>
      </c>
      <c r="P5814" t="inlineStr">
        <is>
          <t>South</t>
        </is>
      </c>
      <c r="Q5814" t="inlineStr">
        <is>
          <t>Corporate</t>
        </is>
      </c>
    </row>
    <row r="5815">
      <c r="A5815" s="8" t="n">
        <v>7273</v>
      </c>
      <c r="B5815" t="inlineStr">
        <is>
          <t>US-2016-150357</t>
        </is>
      </c>
      <c r="C5815" s="9" t="n">
        <v>42653</v>
      </c>
      <c r="D5815" s="8" t="n">
        <v>2016</v>
      </c>
      <c r="E5815" s="8" t="n">
        <v>10</v>
      </c>
      <c r="F5815" t="inlineStr">
        <is>
          <t>2016-10</t>
        </is>
      </c>
      <c r="G5815" t="inlineStr">
        <is>
          <t>Office Supplies</t>
        </is>
      </c>
      <c r="H5815" t="inlineStr">
        <is>
          <t>Supplies</t>
        </is>
      </c>
      <c r="I5815" t="inlineStr">
        <is>
          <t>Martin-Yale Premier Letter Opener</t>
        </is>
      </c>
      <c r="J5815" s="8" t="n">
        <v>2</v>
      </c>
      <c r="K5815" s="10" t="n">
        <v>0.2</v>
      </c>
      <c r="L5815" s="11" t="n">
        <v>20.608</v>
      </c>
      <c r="M5815" s="11">
        <f>L5815-N5815</f>
        <v>24.9872</v>
      </c>
      <c r="N5815" s="11" t="n">
        <v>-4.3792</v>
      </c>
      <c r="O5815">
        <f>IF(L5815=0,"—",N5815/L5815)</f>
        <v>-0.2125</v>
      </c>
      <c r="P5815" t="inlineStr">
        <is>
          <t>South</t>
        </is>
      </c>
      <c r="Q5815" t="inlineStr">
        <is>
          <t>Corporate</t>
        </is>
      </c>
    </row>
    <row r="5816">
      <c r="A5816" s="8" t="n">
        <v>9835</v>
      </c>
      <c r="B5816" t="inlineStr">
        <is>
          <t>CA-2016-126627</t>
        </is>
      </c>
      <c r="C5816" s="9" t="n">
        <v>42653</v>
      </c>
      <c r="D5816" s="8" t="n">
        <v>2016</v>
      </c>
      <c r="E5816" s="8" t="n">
        <v>10</v>
      </c>
      <c r="F5816" t="inlineStr">
        <is>
          <t>2016-10</t>
        </is>
      </c>
      <c r="G5816" t="inlineStr">
        <is>
          <t>Furniture</t>
        </is>
      </c>
      <c r="H5816" t="inlineStr">
        <is>
          <t>Furnishings</t>
        </is>
      </c>
      <c r="I5816" t="inlineStr">
        <is>
          <t>Eldon 400 Class Desk Accessories, Black Carbon</t>
        </is>
      </c>
      <c r="J5816" s="8" t="n">
        <v>4</v>
      </c>
      <c r="K5816" s="10" t="n">
        <v>0.6</v>
      </c>
      <c r="L5816" s="11" t="n">
        <v>14</v>
      </c>
      <c r="M5816" s="11">
        <f>L5816-N5816</f>
        <v>20.3</v>
      </c>
      <c r="N5816" s="11" t="n">
        <v>-6.3</v>
      </c>
      <c r="O5816">
        <f>IF(L5816=0,"—",N5816/L5816)</f>
        <v>-0.45</v>
      </c>
      <c r="P5816" t="inlineStr">
        <is>
          <t>Central</t>
        </is>
      </c>
      <c r="Q5816" t="inlineStr">
        <is>
          <t>Consumer</t>
        </is>
      </c>
    </row>
    <row r="5817">
      <c r="A5817" s="8" t="n">
        <v>9836</v>
      </c>
      <c r="B5817" t="inlineStr">
        <is>
          <t>CA-2016-126627</t>
        </is>
      </c>
      <c r="C5817" s="9" t="n">
        <v>42653</v>
      </c>
      <c r="D5817" s="8" t="n">
        <v>2016</v>
      </c>
      <c r="E5817" s="8" t="n">
        <v>10</v>
      </c>
      <c r="F5817" t="inlineStr">
        <is>
          <t>2016-10</t>
        </is>
      </c>
      <c r="G5817" t="inlineStr">
        <is>
          <t>Office Supplies</t>
        </is>
      </c>
      <c r="H5817" t="inlineStr">
        <is>
          <t>Binders</t>
        </is>
      </c>
      <c r="I5817" t="inlineStr">
        <is>
          <t>Wilson Jones Ledger-Size, Piano-Hinge Binder, 2", Blue</t>
        </is>
      </c>
      <c r="J5817" s="8" t="n">
        <v>2</v>
      </c>
      <c r="K5817" s="10" t="n">
        <v>0.8</v>
      </c>
      <c r="L5817" s="11" t="n">
        <v>16.392</v>
      </c>
      <c r="M5817" s="11">
        <f>L5817-N5817</f>
        <v>42.6192</v>
      </c>
      <c r="N5817" s="11" t="n">
        <v>-26.2272</v>
      </c>
      <c r="O5817">
        <f>IF(L5817=0,"—",N5817/L5817)</f>
        <v>-1.6</v>
      </c>
      <c r="P5817" t="inlineStr">
        <is>
          <t>Central</t>
        </is>
      </c>
      <c r="Q5817" t="inlineStr">
        <is>
          <t>Consumer</t>
        </is>
      </c>
    </row>
    <row r="5818">
      <c r="A5818" s="8" t="n">
        <v>7968</v>
      </c>
      <c r="B5818" t="inlineStr">
        <is>
          <t>CA-2016-157707</t>
        </is>
      </c>
      <c r="C5818" s="9" t="n">
        <v>42653</v>
      </c>
      <c r="D5818" s="8" t="n">
        <v>2016</v>
      </c>
      <c r="E5818" s="8" t="n">
        <v>10</v>
      </c>
      <c r="F5818" t="inlineStr">
        <is>
          <t>2016-10</t>
        </is>
      </c>
      <c r="G5818" t="inlineStr">
        <is>
          <t>Furniture</t>
        </is>
      </c>
      <c r="H5818" t="inlineStr">
        <is>
          <t>Bookcases</t>
        </is>
      </c>
      <c r="I5818" t="inlineStr">
        <is>
          <t>Bush Westfield Collection Bookcases, Dark Cherry Finish, Fully Assembled</t>
        </is>
      </c>
      <c r="J5818" s="8" t="n">
        <v>3</v>
      </c>
      <c r="K5818" s="10" t="n">
        <v>0.7</v>
      </c>
      <c r="L5818" s="11" t="n">
        <v>90.88200000000001</v>
      </c>
      <c r="M5818" s="11">
        <f>L5818-N5818</f>
        <v>281.7342</v>
      </c>
      <c r="N5818" s="11" t="n">
        <v>-190.8522</v>
      </c>
      <c r="O5818">
        <f>IF(L5818=0,"—",N5818/L5818)</f>
        <v>-2.1</v>
      </c>
      <c r="P5818" t="inlineStr">
        <is>
          <t>West</t>
        </is>
      </c>
      <c r="Q5818" t="inlineStr">
        <is>
          <t>Corporate</t>
        </is>
      </c>
    </row>
    <row r="5819">
      <c r="A5819" s="8" t="n">
        <v>7970</v>
      </c>
      <c r="B5819" t="inlineStr">
        <is>
          <t>CA-2016-157707</t>
        </is>
      </c>
      <c r="C5819" s="9" t="n">
        <v>42653</v>
      </c>
      <c r="D5819" s="8" t="n">
        <v>2016</v>
      </c>
      <c r="E5819" s="8" t="n">
        <v>10</v>
      </c>
      <c r="F5819" t="inlineStr">
        <is>
          <t>2016-10</t>
        </is>
      </c>
      <c r="G5819" t="inlineStr">
        <is>
          <t>Furniture</t>
        </is>
      </c>
      <c r="H5819" t="inlineStr">
        <is>
          <t>Chairs</t>
        </is>
      </c>
      <c r="I5819" t="inlineStr">
        <is>
          <t>Global Manager's Adjustable Task Chair, Storm</t>
        </is>
      </c>
      <c r="J5819" s="8" t="n">
        <v>1</v>
      </c>
      <c r="K5819" s="10" t="n">
        <v>0.2</v>
      </c>
      <c r="L5819" s="11" t="n">
        <v>120.784</v>
      </c>
      <c r="M5819" s="11">
        <f>L5819-N5819</f>
        <v>107.1958</v>
      </c>
      <c r="N5819" s="11" t="n">
        <v>13.5882</v>
      </c>
      <c r="O5819">
        <f>IF(L5819=0,"—",N5819/L5819)</f>
        <v>0.1125</v>
      </c>
      <c r="P5819" t="inlineStr">
        <is>
          <t>West</t>
        </is>
      </c>
      <c r="Q5819" t="inlineStr">
        <is>
          <t>Corporate</t>
        </is>
      </c>
    </row>
    <row r="5820">
      <c r="A5820" s="8" t="n">
        <v>7969</v>
      </c>
      <c r="B5820" t="inlineStr">
        <is>
          <t>CA-2016-157707</t>
        </is>
      </c>
      <c r="C5820" s="9" t="n">
        <v>42653</v>
      </c>
      <c r="D5820" s="8" t="n">
        <v>2016</v>
      </c>
      <c r="E5820" s="8" t="n">
        <v>10</v>
      </c>
      <c r="F5820" t="inlineStr">
        <is>
          <t>2016-10</t>
        </is>
      </c>
      <c r="G5820" t="inlineStr">
        <is>
          <t>Technology</t>
        </is>
      </c>
      <c r="H5820" t="inlineStr">
        <is>
          <t>Phones</t>
        </is>
      </c>
      <c r="I5820" t="inlineStr">
        <is>
          <t>iOttie HLCRIO102 Car Mount</t>
        </is>
      </c>
      <c r="J5820" s="8" t="n">
        <v>1</v>
      </c>
      <c r="K5820" s="10" t="n">
        <v>0.2</v>
      </c>
      <c r="L5820" s="11" t="n">
        <v>15.992</v>
      </c>
      <c r="M5820" s="11">
        <f>L5820-N5820</f>
        <v>18.9905</v>
      </c>
      <c r="N5820" s="11" t="n">
        <v>-2.9985</v>
      </c>
      <c r="O5820">
        <f>IF(L5820=0,"—",N5820/L5820)</f>
        <v>-0.18749999999999997</v>
      </c>
      <c r="P5820" t="inlineStr">
        <is>
          <t>West</t>
        </is>
      </c>
      <c r="Q5820" t="inlineStr">
        <is>
          <t>Corporate</t>
        </is>
      </c>
    </row>
    <row r="5821">
      <c r="A5821" s="8" t="n">
        <v>9752</v>
      </c>
      <c r="B5821" t="inlineStr">
        <is>
          <t>CA-2016-113390</t>
        </is>
      </c>
      <c r="C5821" s="9" t="n">
        <v>42654</v>
      </c>
      <c r="D5821" s="8" t="n">
        <v>2016</v>
      </c>
      <c r="E5821" s="8" t="n">
        <v>10</v>
      </c>
      <c r="F5821" t="inlineStr">
        <is>
          <t>2016-10</t>
        </is>
      </c>
      <c r="G5821" t="inlineStr">
        <is>
          <t>Office Supplies</t>
        </is>
      </c>
      <c r="H5821" t="inlineStr">
        <is>
          <t>Art</t>
        </is>
      </c>
      <c r="I5821" t="inlineStr">
        <is>
          <t>Newell 309</t>
        </is>
      </c>
      <c r="J5821" s="8" t="n">
        <v>3</v>
      </c>
      <c r="K5821" s="10" t="n">
        <v>0.2</v>
      </c>
      <c r="L5821" s="11" t="n">
        <v>27.72</v>
      </c>
      <c r="M5821" s="11">
        <f>L5821-N5821</f>
        <v>24.255</v>
      </c>
      <c r="N5821" s="11" t="n">
        <v>3.465</v>
      </c>
      <c r="O5821">
        <f>IF(L5821=0,"—",N5821/L5821)</f>
        <v>0.125</v>
      </c>
      <c r="P5821" t="inlineStr">
        <is>
          <t>Central</t>
        </is>
      </c>
      <c r="Q5821" t="inlineStr">
        <is>
          <t>Consumer</t>
        </is>
      </c>
    </row>
    <row r="5822">
      <c r="A5822" s="8" t="n">
        <v>9751</v>
      </c>
      <c r="B5822" t="inlineStr">
        <is>
          <t>CA-2016-113390</t>
        </is>
      </c>
      <c r="C5822" s="9" t="n">
        <v>42654</v>
      </c>
      <c r="D5822" s="8" t="n">
        <v>2016</v>
      </c>
      <c r="E5822" s="8" t="n">
        <v>10</v>
      </c>
      <c r="F5822" t="inlineStr">
        <is>
          <t>2016-10</t>
        </is>
      </c>
      <c r="G5822" t="inlineStr">
        <is>
          <t>Office Supplies</t>
        </is>
      </c>
      <c r="H5822" t="inlineStr">
        <is>
          <t>Art</t>
        </is>
      </c>
      <c r="I5822" t="inlineStr">
        <is>
          <t>Avery Fluorescent Highlighter Four-Color Set</t>
        </is>
      </c>
      <c r="J5822" s="8" t="n">
        <v>2</v>
      </c>
      <c r="K5822" s="10" t="n">
        <v>0.2</v>
      </c>
      <c r="L5822" s="11" t="n">
        <v>5.344</v>
      </c>
      <c r="M5822" s="11">
        <f>L5822-N5822</f>
        <v>4.676</v>
      </c>
      <c r="N5822" s="11" t="n">
        <v>0.668</v>
      </c>
      <c r="O5822">
        <f>IF(L5822=0,"—",N5822/L5822)</f>
        <v>0.125</v>
      </c>
      <c r="P5822" t="inlineStr">
        <is>
          <t>Central</t>
        </is>
      </c>
      <c r="Q5822" t="inlineStr">
        <is>
          <t>Consumer</t>
        </is>
      </c>
    </row>
    <row r="5823">
      <c r="A5823" s="8" t="n">
        <v>140</v>
      </c>
      <c r="B5823" t="inlineStr">
        <is>
          <t>CA-2016-145583</t>
        </is>
      </c>
      <c r="C5823" s="9" t="n">
        <v>42656</v>
      </c>
      <c r="D5823" s="8" t="n">
        <v>2016</v>
      </c>
      <c r="E5823" s="8" t="n">
        <v>10</v>
      </c>
      <c r="F5823" t="inlineStr">
        <is>
          <t>2016-10</t>
        </is>
      </c>
      <c r="G5823" t="inlineStr">
        <is>
          <t>Furniture</t>
        </is>
      </c>
      <c r="H5823" t="inlineStr">
        <is>
          <t>Furnishings</t>
        </is>
      </c>
      <c r="I5823" t="inlineStr">
        <is>
          <t>Longer-Life Soft White Bulbs</t>
        </is>
      </c>
      <c r="J5823" s="8" t="n">
        <v>14</v>
      </c>
      <c r="K5823" s="10" t="n">
        <v>0</v>
      </c>
      <c r="L5823" s="11" t="n">
        <v>43.12</v>
      </c>
      <c r="M5823" s="11">
        <f>L5823-N5823</f>
        <v>22.422399999999996</v>
      </c>
      <c r="N5823" s="11" t="n">
        <v>20.6976</v>
      </c>
      <c r="O5823">
        <f>IF(L5823=0,"—",N5823/L5823)</f>
        <v>0.48000000000000004</v>
      </c>
      <c r="P5823" t="inlineStr">
        <is>
          <t>West</t>
        </is>
      </c>
      <c r="Q5823" t="inlineStr">
        <is>
          <t>Consumer</t>
        </is>
      </c>
    </row>
    <row r="5824">
      <c r="A5824" s="8" t="n">
        <v>139</v>
      </c>
      <c r="B5824" t="inlineStr">
        <is>
          <t>CA-2016-145583</t>
        </is>
      </c>
      <c r="C5824" s="9" t="n">
        <v>42656</v>
      </c>
      <c r="D5824" s="8" t="n">
        <v>2016</v>
      </c>
      <c r="E5824" s="8" t="n">
        <v>10</v>
      </c>
      <c r="F5824" t="inlineStr">
        <is>
          <t>2016-10</t>
        </is>
      </c>
      <c r="G5824" t="inlineStr">
        <is>
          <t>Office Supplies</t>
        </is>
      </c>
      <c r="H5824" t="inlineStr">
        <is>
          <t>Supplies</t>
        </is>
      </c>
      <c r="I5824" t="inlineStr">
        <is>
          <t>Fiskars Softgrip Scissors</t>
        </is>
      </c>
      <c r="J5824" s="8" t="n">
        <v>6</v>
      </c>
      <c r="K5824" s="10" t="n">
        <v>0</v>
      </c>
      <c r="L5824" s="11" t="n">
        <v>65.88</v>
      </c>
      <c r="M5824" s="11">
        <f>L5824-N5824</f>
        <v>47.4336</v>
      </c>
      <c r="N5824" s="11" t="n">
        <v>18.4464</v>
      </c>
      <c r="O5824">
        <f>IF(L5824=0,"—",N5824/L5824)</f>
        <v>0.28</v>
      </c>
      <c r="P5824" t="inlineStr">
        <is>
          <t>West</t>
        </is>
      </c>
      <c r="Q5824" t="inlineStr">
        <is>
          <t>Consumer</t>
        </is>
      </c>
    </row>
    <row r="5825">
      <c r="A5825" s="8" t="n">
        <v>138</v>
      </c>
      <c r="B5825" t="inlineStr">
        <is>
          <t>CA-2016-145583</t>
        </is>
      </c>
      <c r="C5825" s="9" t="n">
        <v>42656</v>
      </c>
      <c r="D5825" s="8" t="n">
        <v>2016</v>
      </c>
      <c r="E5825" s="8" t="n">
        <v>10</v>
      </c>
      <c r="F5825" t="inlineStr">
        <is>
          <t>2016-10</t>
        </is>
      </c>
      <c r="G5825" t="inlineStr">
        <is>
          <t>Office Supplies</t>
        </is>
      </c>
      <c r="H5825" t="inlineStr">
        <is>
          <t>Binders</t>
        </is>
      </c>
      <c r="I5825" t="inlineStr">
        <is>
          <t>GBC Wire Binding Strips</t>
        </is>
      </c>
      <c r="J5825" s="8" t="n">
        <v>3</v>
      </c>
      <c r="K5825" s="10" t="n">
        <v>0.2</v>
      </c>
      <c r="L5825" s="11" t="n">
        <v>76.176</v>
      </c>
      <c r="M5825" s="11">
        <f>L5825-N5825</f>
        <v>49.5144</v>
      </c>
      <c r="N5825" s="11" t="n">
        <v>26.6616</v>
      </c>
      <c r="O5825">
        <f>IF(L5825=0,"—",N5825/L5825)</f>
        <v>0.35</v>
      </c>
      <c r="P5825" t="inlineStr">
        <is>
          <t>West</t>
        </is>
      </c>
      <c r="Q5825" t="inlineStr">
        <is>
          <t>Consumer</t>
        </is>
      </c>
    </row>
    <row r="5826">
      <c r="A5826" s="8" t="n">
        <v>137</v>
      </c>
      <c r="B5826" t="inlineStr">
        <is>
          <t>CA-2016-145583</t>
        </is>
      </c>
      <c r="C5826" s="9" t="n">
        <v>42656</v>
      </c>
      <c r="D5826" s="8" t="n">
        <v>2016</v>
      </c>
      <c r="E5826" s="8" t="n">
        <v>10</v>
      </c>
      <c r="F5826" t="inlineStr">
        <is>
          <t>2016-10</t>
        </is>
      </c>
      <c r="G5826" t="inlineStr">
        <is>
          <t>Office Supplies</t>
        </is>
      </c>
      <c r="H5826" t="inlineStr">
        <is>
          <t>Fasteners</t>
        </is>
      </c>
      <c r="I5826" t="inlineStr">
        <is>
          <t>Ideal Clamps</t>
        </is>
      </c>
      <c r="J5826" s="8" t="n">
        <v>2</v>
      </c>
      <c r="K5826" s="10" t="n">
        <v>0</v>
      </c>
      <c r="L5826" s="11" t="n">
        <v>4.02</v>
      </c>
      <c r="M5826" s="11">
        <f>L5826-N5826</f>
        <v>2.0501999999999994</v>
      </c>
      <c r="N5826" s="11" t="n">
        <v>1.9698</v>
      </c>
      <c r="O5826">
        <f>IF(L5826=0,"—",N5826/L5826)</f>
        <v>0.49000000000000005</v>
      </c>
      <c r="P5826" t="inlineStr">
        <is>
          <t>West</t>
        </is>
      </c>
      <c r="Q5826" t="inlineStr">
        <is>
          <t>Consumer</t>
        </is>
      </c>
    </row>
    <row r="5827">
      <c r="A5827" s="8" t="n">
        <v>136</v>
      </c>
      <c r="B5827" t="inlineStr">
        <is>
          <t>CA-2016-145583</t>
        </is>
      </c>
      <c r="C5827" s="9" t="n">
        <v>42656</v>
      </c>
      <c r="D5827" s="8" t="n">
        <v>2016</v>
      </c>
      <c r="E5827" s="8" t="n">
        <v>10</v>
      </c>
      <c r="F5827" t="inlineStr">
        <is>
          <t>2016-10</t>
        </is>
      </c>
      <c r="G5827" t="inlineStr">
        <is>
          <t>Office Supplies</t>
        </is>
      </c>
      <c r="H5827" t="inlineStr">
        <is>
          <t>Art</t>
        </is>
      </c>
      <c r="I5827" t="inlineStr">
        <is>
          <t>Sanford Colorific Colored Pencils, 12/Box</t>
        </is>
      </c>
      <c r="J5827" s="8" t="n">
        <v>4</v>
      </c>
      <c r="K5827" s="10" t="n">
        <v>0</v>
      </c>
      <c r="L5827" s="11" t="n">
        <v>11.52</v>
      </c>
      <c r="M5827" s="11">
        <f>L5827-N5827</f>
        <v>8.064</v>
      </c>
      <c r="N5827" s="11" t="n">
        <v>3.456</v>
      </c>
      <c r="O5827">
        <f>IF(L5827=0,"—",N5827/L5827)</f>
        <v>0.3</v>
      </c>
      <c r="P5827" t="inlineStr">
        <is>
          <t>West</t>
        </is>
      </c>
      <c r="Q5827" t="inlineStr">
        <is>
          <t>Consumer</t>
        </is>
      </c>
    </row>
    <row r="5828">
      <c r="A5828" s="8" t="n">
        <v>134</v>
      </c>
      <c r="B5828" t="inlineStr">
        <is>
          <t>CA-2016-145583</t>
        </is>
      </c>
      <c r="C5828" s="9" t="n">
        <v>42656</v>
      </c>
      <c r="D5828" s="8" t="n">
        <v>2016</v>
      </c>
      <c r="E5828" s="8" t="n">
        <v>10</v>
      </c>
      <c r="F5828" t="inlineStr">
        <is>
          <t>2016-10</t>
        </is>
      </c>
      <c r="G5828" t="inlineStr">
        <is>
          <t>Office Supplies</t>
        </is>
      </c>
      <c r="H5828" t="inlineStr">
        <is>
          <t>Paper</t>
        </is>
      </c>
      <c r="I5828" t="inlineStr">
        <is>
          <t>Xerox 195</t>
        </is>
      </c>
      <c r="J5828" s="8" t="n">
        <v>3</v>
      </c>
      <c r="K5828" s="10" t="n">
        <v>0</v>
      </c>
      <c r="L5828" s="11" t="n">
        <v>20.04</v>
      </c>
      <c r="M5828" s="11">
        <f>L5828-N5828</f>
        <v>10.4208</v>
      </c>
      <c r="N5828" s="11" t="n">
        <v>9.619199999999999</v>
      </c>
      <c r="O5828">
        <f>IF(L5828=0,"—",N5828/L5828)</f>
        <v>0.48</v>
      </c>
      <c r="P5828" t="inlineStr">
        <is>
          <t>West</t>
        </is>
      </c>
      <c r="Q5828" t="inlineStr">
        <is>
          <t>Consumer</t>
        </is>
      </c>
    </row>
    <row r="5829">
      <c r="A5829" s="8" t="n">
        <v>2165</v>
      </c>
      <c r="B5829" t="inlineStr">
        <is>
          <t>CA-2016-154018</t>
        </is>
      </c>
      <c r="C5829" s="9" t="n">
        <v>42656</v>
      </c>
      <c r="D5829" s="8" t="n">
        <v>2016</v>
      </c>
      <c r="E5829" s="8" t="n">
        <v>10</v>
      </c>
      <c r="F5829" t="inlineStr">
        <is>
          <t>2016-10</t>
        </is>
      </c>
      <c r="G5829" t="inlineStr">
        <is>
          <t>Office Supplies</t>
        </is>
      </c>
      <c r="H5829" t="inlineStr">
        <is>
          <t>Paper</t>
        </is>
      </c>
      <c r="I5829" t="inlineStr">
        <is>
          <t>Array Memo Cubes</t>
        </is>
      </c>
      <c r="J5829" s="8" t="n">
        <v>2</v>
      </c>
      <c r="K5829" s="10" t="n">
        <v>0.2</v>
      </c>
      <c r="L5829" s="11" t="n">
        <v>8.288</v>
      </c>
      <c r="M5829" s="11">
        <f>L5829-N5829</f>
        <v>5.2836</v>
      </c>
      <c r="N5829" s="11" t="n">
        <v>3.0044</v>
      </c>
      <c r="O5829">
        <f>IF(L5829=0,"—",N5829/L5829)</f>
        <v>0.3625</v>
      </c>
      <c r="P5829" t="inlineStr">
        <is>
          <t>Central</t>
        </is>
      </c>
      <c r="Q5829" t="inlineStr">
        <is>
          <t>Consumer</t>
        </is>
      </c>
    </row>
    <row r="5830">
      <c r="A5830" s="8" t="n">
        <v>135</v>
      </c>
      <c r="B5830" t="inlineStr">
        <is>
          <t>CA-2016-145583</t>
        </is>
      </c>
      <c r="C5830" s="9" t="n">
        <v>42656</v>
      </c>
      <c r="D5830" s="8" t="n">
        <v>2016</v>
      </c>
      <c r="E5830" s="8" t="n">
        <v>10</v>
      </c>
      <c r="F5830" t="inlineStr">
        <is>
          <t>2016-10</t>
        </is>
      </c>
      <c r="G5830" t="inlineStr">
        <is>
          <t>Office Supplies</t>
        </is>
      </c>
      <c r="H5830" t="inlineStr">
        <is>
          <t>Paper</t>
        </is>
      </c>
      <c r="I5830" t="inlineStr">
        <is>
          <t>Xerox 1880</t>
        </is>
      </c>
      <c r="J5830" s="8" t="n">
        <v>1</v>
      </c>
      <c r="K5830" s="10" t="n">
        <v>0</v>
      </c>
      <c r="L5830" s="11" t="n">
        <v>35.44</v>
      </c>
      <c r="M5830" s="11">
        <f>L5830-N5830</f>
        <v>18.783199999999997</v>
      </c>
      <c r="N5830" s="11" t="n">
        <v>16.6568</v>
      </c>
      <c r="O5830">
        <f>IF(L5830=0,"—",N5830/L5830)</f>
        <v>0.47000000000000003</v>
      </c>
      <c r="P5830" t="inlineStr">
        <is>
          <t>West</t>
        </is>
      </c>
      <c r="Q5830" t="inlineStr">
        <is>
          <t>Consumer</t>
        </is>
      </c>
    </row>
    <row r="5831">
      <c r="A5831" s="8" t="n">
        <v>6445</v>
      </c>
      <c r="B5831" t="inlineStr">
        <is>
          <t>CA-2016-101161</t>
        </is>
      </c>
      <c r="C5831" s="9" t="n">
        <v>42656</v>
      </c>
      <c r="D5831" s="8" t="n">
        <v>2016</v>
      </c>
      <c r="E5831" s="8" t="n">
        <v>10</v>
      </c>
      <c r="F5831" t="inlineStr">
        <is>
          <t>2016-10</t>
        </is>
      </c>
      <c r="G5831" t="inlineStr">
        <is>
          <t>Furniture</t>
        </is>
      </c>
      <c r="H5831" t="inlineStr">
        <is>
          <t>Furnishings</t>
        </is>
      </c>
      <c r="I5831" t="inlineStr">
        <is>
          <t>Howard Miller Distant Time Traveler Alarm Clock</t>
        </is>
      </c>
      <c r="J5831" s="8" t="n">
        <v>3</v>
      </c>
      <c r="K5831" s="10" t="n">
        <v>0</v>
      </c>
      <c r="L5831" s="11" t="n">
        <v>82.26000000000001</v>
      </c>
      <c r="M5831" s="11">
        <f>L5831-N5831</f>
        <v>48.53340000000001</v>
      </c>
      <c r="N5831" s="11" t="n">
        <v>33.7266</v>
      </c>
      <c r="O5831">
        <f>IF(L5831=0,"—",N5831/L5831)</f>
        <v>0.4099999999999999</v>
      </c>
      <c r="P5831" t="inlineStr">
        <is>
          <t>East</t>
        </is>
      </c>
      <c r="Q5831" t="inlineStr">
        <is>
          <t>Corporate</t>
        </is>
      </c>
    </row>
    <row r="5832">
      <c r="A5832" s="8" t="n">
        <v>6444</v>
      </c>
      <c r="B5832" t="inlineStr">
        <is>
          <t>CA-2016-101161</t>
        </is>
      </c>
      <c r="C5832" s="9" t="n">
        <v>42656</v>
      </c>
      <c r="D5832" s="8" t="n">
        <v>2016</v>
      </c>
      <c r="E5832" s="8" t="n">
        <v>10</v>
      </c>
      <c r="F5832" t="inlineStr">
        <is>
          <t>2016-10</t>
        </is>
      </c>
      <c r="G5832" t="inlineStr">
        <is>
          <t>Office Supplies</t>
        </is>
      </c>
      <c r="H5832" t="inlineStr">
        <is>
          <t>Labels</t>
        </is>
      </c>
      <c r="I5832" t="inlineStr">
        <is>
          <t>Avery White Multi-Purpose Labels</t>
        </is>
      </c>
      <c r="J5832" s="8" t="n">
        <v>5</v>
      </c>
      <c r="K5832" s="10" t="n">
        <v>0</v>
      </c>
      <c r="L5832" s="11" t="n">
        <v>24.9</v>
      </c>
      <c r="M5832" s="11">
        <f>L5832-N5832</f>
        <v>13.445999999999998</v>
      </c>
      <c r="N5832" s="11" t="n">
        <v>11.454</v>
      </c>
      <c r="O5832">
        <f>IF(L5832=0,"—",N5832/L5832)</f>
        <v>0.4600000000000001</v>
      </c>
      <c r="P5832" t="inlineStr">
        <is>
          <t>East</t>
        </is>
      </c>
      <c r="Q5832" t="inlineStr">
        <is>
          <t>Corporate</t>
        </is>
      </c>
    </row>
    <row r="5833">
      <c r="A5833" s="8" t="n">
        <v>6443</v>
      </c>
      <c r="B5833" t="inlineStr">
        <is>
          <t>CA-2016-101161</t>
        </is>
      </c>
      <c r="C5833" s="9" t="n">
        <v>42656</v>
      </c>
      <c r="D5833" s="8" t="n">
        <v>2016</v>
      </c>
      <c r="E5833" s="8" t="n">
        <v>10</v>
      </c>
      <c r="F5833" t="inlineStr">
        <is>
          <t>2016-10</t>
        </is>
      </c>
      <c r="G5833" t="inlineStr">
        <is>
          <t>Office Supplies</t>
        </is>
      </c>
      <c r="H5833" t="inlineStr">
        <is>
          <t>Paper</t>
        </is>
      </c>
      <c r="I5833" t="inlineStr">
        <is>
          <t>Computer Printout Paper with Letter-Trim Perforations</t>
        </is>
      </c>
      <c r="J5833" s="8" t="n">
        <v>2</v>
      </c>
      <c r="K5833" s="10" t="n">
        <v>0</v>
      </c>
      <c r="L5833" s="11" t="n">
        <v>37.94</v>
      </c>
      <c r="M5833" s="11">
        <f>L5833-N5833</f>
        <v>19.728799999999996</v>
      </c>
      <c r="N5833" s="11" t="n">
        <v>18.2112</v>
      </c>
      <c r="O5833">
        <f>IF(L5833=0,"—",N5833/L5833)</f>
        <v>0.4800000000000001</v>
      </c>
      <c r="P5833" t="inlineStr">
        <is>
          <t>East</t>
        </is>
      </c>
      <c r="Q5833" t="inlineStr">
        <is>
          <t>Corporate</t>
        </is>
      </c>
    </row>
    <row r="5834">
      <c r="A5834" s="8" t="n">
        <v>6442</v>
      </c>
      <c r="B5834" t="inlineStr">
        <is>
          <t>CA-2016-101161</t>
        </is>
      </c>
      <c r="C5834" s="9" t="n">
        <v>42656</v>
      </c>
      <c r="D5834" s="8" t="n">
        <v>2016</v>
      </c>
      <c r="E5834" s="8" t="n">
        <v>10</v>
      </c>
      <c r="F5834" t="inlineStr">
        <is>
          <t>2016-10</t>
        </is>
      </c>
      <c r="G5834" t="inlineStr">
        <is>
          <t>Office Supplies</t>
        </is>
      </c>
      <c r="H5834" t="inlineStr">
        <is>
          <t>Storage</t>
        </is>
      </c>
      <c r="I5834" t="inlineStr">
        <is>
          <t>Fellowes Bases and Tops For Staxonsteel/High-Stak Systems</t>
        </is>
      </c>
      <c r="J5834" s="8" t="n">
        <v>3</v>
      </c>
      <c r="K5834" s="10" t="n">
        <v>0</v>
      </c>
      <c r="L5834" s="11" t="n">
        <v>99.87</v>
      </c>
      <c r="M5834" s="11">
        <f>L5834-N5834</f>
        <v>75.9012</v>
      </c>
      <c r="N5834" s="11" t="n">
        <v>23.9688</v>
      </c>
      <c r="O5834">
        <f>IF(L5834=0,"—",N5834/L5834)</f>
        <v>0.24000000000000002</v>
      </c>
      <c r="P5834" t="inlineStr">
        <is>
          <t>East</t>
        </is>
      </c>
      <c r="Q5834" t="inlineStr">
        <is>
          <t>Corporate</t>
        </is>
      </c>
    </row>
    <row r="5835">
      <c r="A5835" s="8" t="n">
        <v>6441</v>
      </c>
      <c r="B5835" t="inlineStr">
        <is>
          <t>CA-2016-101161</t>
        </is>
      </c>
      <c r="C5835" s="9" t="n">
        <v>42656</v>
      </c>
      <c r="D5835" s="8" t="n">
        <v>2016</v>
      </c>
      <c r="E5835" s="8" t="n">
        <v>10</v>
      </c>
      <c r="F5835" t="inlineStr">
        <is>
          <t>2016-10</t>
        </is>
      </c>
      <c r="G5835" t="inlineStr">
        <is>
          <t>Office Supplies</t>
        </is>
      </c>
      <c r="H5835" t="inlineStr">
        <is>
          <t>Art</t>
        </is>
      </c>
      <c r="I5835" t="inlineStr">
        <is>
          <t>BIC Liqua Brite Liner</t>
        </is>
      </c>
      <c r="J5835" s="8" t="n">
        <v>5</v>
      </c>
      <c r="K5835" s="10" t="n">
        <v>0</v>
      </c>
      <c r="L5835" s="11" t="n">
        <v>34.7</v>
      </c>
      <c r="M5835" s="11">
        <f>L5835-N5835</f>
        <v>22.208000000000002</v>
      </c>
      <c r="N5835" s="11" t="n">
        <v>12.492</v>
      </c>
      <c r="O5835">
        <f>IF(L5835=0,"—",N5835/L5835)</f>
        <v>0.36</v>
      </c>
      <c r="P5835" t="inlineStr">
        <is>
          <t>East</t>
        </is>
      </c>
      <c r="Q5835" t="inlineStr">
        <is>
          <t>Corporate</t>
        </is>
      </c>
    </row>
    <row r="5836">
      <c r="A5836" s="8" t="n">
        <v>2166</v>
      </c>
      <c r="B5836" t="inlineStr">
        <is>
          <t>CA-2016-154018</t>
        </is>
      </c>
      <c r="C5836" s="9" t="n">
        <v>42656</v>
      </c>
      <c r="D5836" s="8" t="n">
        <v>2016</v>
      </c>
      <c r="E5836" s="8" t="n">
        <v>10</v>
      </c>
      <c r="F5836" t="inlineStr">
        <is>
          <t>2016-10</t>
        </is>
      </c>
      <c r="G5836" t="inlineStr">
        <is>
          <t>Furniture</t>
        </is>
      </c>
      <c r="H5836" t="inlineStr">
        <is>
          <t>Furnishings</t>
        </is>
      </c>
      <c r="I5836" t="inlineStr">
        <is>
          <t>Tenex "The Solids" Textured Chair Mats</t>
        </is>
      </c>
      <c r="J5836" s="8" t="n">
        <v>5</v>
      </c>
      <c r="K5836" s="10" t="n">
        <v>0.6</v>
      </c>
      <c r="L5836" s="11" t="n">
        <v>139.92</v>
      </c>
      <c r="M5836" s="11">
        <f>L5836-N5836</f>
        <v>290.33399999999995</v>
      </c>
      <c r="N5836" s="11" t="n">
        <v>-150.414</v>
      </c>
      <c r="O5836">
        <f>IF(L5836=0,"—",N5836/L5836)</f>
        <v>-1.075</v>
      </c>
      <c r="P5836" t="inlineStr">
        <is>
          <t>Central</t>
        </is>
      </c>
      <c r="Q5836" t="inlineStr">
        <is>
          <t>Consumer</t>
        </is>
      </c>
    </row>
    <row r="5837">
      <c r="A5837" s="8" t="n">
        <v>2168</v>
      </c>
      <c r="B5837" t="inlineStr">
        <is>
          <t>CA-2016-154018</t>
        </is>
      </c>
      <c r="C5837" s="9" t="n">
        <v>42656</v>
      </c>
      <c r="D5837" s="8" t="n">
        <v>2016</v>
      </c>
      <c r="E5837" s="8" t="n">
        <v>10</v>
      </c>
      <c r="F5837" t="inlineStr">
        <is>
          <t>2016-10</t>
        </is>
      </c>
      <c r="G5837" t="inlineStr">
        <is>
          <t>Office Supplies</t>
        </is>
      </c>
      <c r="H5837" t="inlineStr">
        <is>
          <t>Binders</t>
        </is>
      </c>
      <c r="I5837" t="inlineStr">
        <is>
          <t>Avery Non-Stick Binders</t>
        </is>
      </c>
      <c r="J5837" s="8" t="n">
        <v>7</v>
      </c>
      <c r="K5837" s="10" t="n">
        <v>0.8</v>
      </c>
      <c r="L5837" s="11" t="n">
        <v>6.286</v>
      </c>
      <c r="M5837" s="11">
        <f>L5837-N5837</f>
        <v>17.2865</v>
      </c>
      <c r="N5837" s="11" t="n">
        <v>-11.0005</v>
      </c>
      <c r="O5837">
        <f>IF(L5837=0,"—",N5837/L5837)</f>
        <v>-1.7500000000000002</v>
      </c>
      <c r="P5837" t="inlineStr">
        <is>
          <t>Central</t>
        </is>
      </c>
      <c r="Q5837" t="inlineStr">
        <is>
          <t>Consumer</t>
        </is>
      </c>
    </row>
    <row r="5838">
      <c r="A5838" s="8" t="n">
        <v>2167</v>
      </c>
      <c r="B5838" t="inlineStr">
        <is>
          <t>CA-2016-154018</t>
        </is>
      </c>
      <c r="C5838" s="9" t="n">
        <v>42656</v>
      </c>
      <c r="D5838" s="8" t="n">
        <v>2016</v>
      </c>
      <c r="E5838" s="8" t="n">
        <v>10</v>
      </c>
      <c r="F5838" t="inlineStr">
        <is>
          <t>2016-10</t>
        </is>
      </c>
      <c r="G5838" t="inlineStr">
        <is>
          <t>Office Supplies</t>
        </is>
      </c>
      <c r="H5838" t="inlineStr">
        <is>
          <t>Art</t>
        </is>
      </c>
      <c r="I5838" t="inlineStr">
        <is>
          <t>Newell 334</t>
        </is>
      </c>
      <c r="J5838" s="8" t="n">
        <v>1</v>
      </c>
      <c r="K5838" s="10" t="n">
        <v>0.2</v>
      </c>
      <c r="L5838" s="11" t="n">
        <v>15.872</v>
      </c>
      <c r="M5838" s="11">
        <f>L5838-N5838</f>
        <v>14.6816</v>
      </c>
      <c r="N5838" s="11" t="n">
        <v>1.1904</v>
      </c>
      <c r="O5838">
        <f>IF(L5838=0,"—",N5838/L5838)</f>
        <v>0.075</v>
      </c>
      <c r="P5838" t="inlineStr">
        <is>
          <t>Central</t>
        </is>
      </c>
      <c r="Q5838" t="inlineStr">
        <is>
          <t>Consumer</t>
        </is>
      </c>
    </row>
    <row r="5839">
      <c r="A5839" s="8" t="n">
        <v>1865</v>
      </c>
      <c r="B5839" t="inlineStr">
        <is>
          <t>US-2016-100839</t>
        </is>
      </c>
      <c r="C5839" s="9" t="n">
        <v>42656</v>
      </c>
      <c r="D5839" s="8" t="n">
        <v>2016</v>
      </c>
      <c r="E5839" s="8" t="n">
        <v>10</v>
      </c>
      <c r="F5839" t="inlineStr">
        <is>
          <t>2016-10</t>
        </is>
      </c>
      <c r="G5839" t="inlineStr">
        <is>
          <t>Furniture</t>
        </is>
      </c>
      <c r="H5839" t="inlineStr">
        <is>
          <t>Furnishings</t>
        </is>
      </c>
      <c r="I5839" t="inlineStr">
        <is>
          <t>Executive Impressions 8-1/2" Career Panel/Partition Cubicle Clock</t>
        </is>
      </c>
      <c r="J5839" s="8" t="n">
        <v>3</v>
      </c>
      <c r="K5839" s="10" t="n">
        <v>0.2</v>
      </c>
      <c r="L5839" s="11" t="n">
        <v>24.96</v>
      </c>
      <c r="M5839" s="11">
        <f>L5839-N5839</f>
        <v>20.592</v>
      </c>
      <c r="N5839" s="11" t="n">
        <v>4.368</v>
      </c>
      <c r="O5839">
        <f>IF(L5839=0,"—",N5839/L5839)</f>
        <v>0.17500000000000002</v>
      </c>
      <c r="P5839" t="inlineStr">
        <is>
          <t>West</t>
        </is>
      </c>
      <c r="Q5839" t="inlineStr">
        <is>
          <t>Corporate</t>
        </is>
      </c>
    </row>
    <row r="5840">
      <c r="A5840" s="8" t="n">
        <v>1864</v>
      </c>
      <c r="B5840" t="inlineStr">
        <is>
          <t>US-2016-100839</t>
        </is>
      </c>
      <c r="C5840" s="9" t="n">
        <v>42656</v>
      </c>
      <c r="D5840" s="8" t="n">
        <v>2016</v>
      </c>
      <c r="E5840" s="8" t="n">
        <v>10</v>
      </c>
      <c r="F5840" t="inlineStr">
        <is>
          <t>2016-10</t>
        </is>
      </c>
      <c r="G5840" t="inlineStr">
        <is>
          <t>Furniture</t>
        </is>
      </c>
      <c r="H5840" t="inlineStr">
        <is>
          <t>Tables</t>
        </is>
      </c>
      <c r="I5840" t="inlineStr">
        <is>
          <t>Hon 5100 Series Wood Tables</t>
        </is>
      </c>
      <c r="J5840" s="8" t="n">
        <v>5</v>
      </c>
      <c r="K5840" s="10" t="n">
        <v>0.5</v>
      </c>
      <c r="L5840" s="11" t="n">
        <v>727.45</v>
      </c>
      <c r="M5840" s="11">
        <f>L5840-N5840</f>
        <v>1193.018</v>
      </c>
      <c r="N5840" s="11" t="n">
        <v>-465.568</v>
      </c>
      <c r="O5840">
        <f>IF(L5840=0,"—",N5840/L5840)</f>
        <v>-0.6399999999999999</v>
      </c>
      <c r="P5840" t="inlineStr">
        <is>
          <t>West</t>
        </is>
      </c>
      <c r="Q5840" t="inlineStr">
        <is>
          <t>Corporate</t>
        </is>
      </c>
    </row>
    <row r="5841">
      <c r="A5841" s="8" t="n">
        <v>2164</v>
      </c>
      <c r="B5841" t="inlineStr">
        <is>
          <t>CA-2016-154018</t>
        </is>
      </c>
      <c r="C5841" s="9" t="n">
        <v>42656</v>
      </c>
      <c r="D5841" s="8" t="n">
        <v>2016</v>
      </c>
      <c r="E5841" s="8" t="n">
        <v>10</v>
      </c>
      <c r="F5841" t="inlineStr">
        <is>
          <t>2016-10</t>
        </is>
      </c>
      <c r="G5841" t="inlineStr">
        <is>
          <t>Technology</t>
        </is>
      </c>
      <c r="H5841" t="inlineStr">
        <is>
          <t>Accessories</t>
        </is>
      </c>
      <c r="I5841" t="inlineStr">
        <is>
          <t>Razer Kraken PRO Over Ear PC and Music Headset</t>
        </is>
      </c>
      <c r="J5841" s="8" t="n">
        <v>3</v>
      </c>
      <c r="K5841" s="10" t="n">
        <v>0.2</v>
      </c>
      <c r="L5841" s="11" t="n">
        <v>191.976</v>
      </c>
      <c r="M5841" s="11">
        <f>L5841-N5841</f>
        <v>167.97899999999998</v>
      </c>
      <c r="N5841" s="11" t="n">
        <v>23.997</v>
      </c>
      <c r="O5841">
        <f>IF(L5841=0,"—",N5841/L5841)</f>
        <v>0.125</v>
      </c>
      <c r="P5841" t="inlineStr">
        <is>
          <t>Central</t>
        </is>
      </c>
      <c r="Q5841" t="inlineStr">
        <is>
          <t>Consumer</t>
        </is>
      </c>
    </row>
    <row r="5842">
      <c r="A5842" s="8" t="n">
        <v>9514</v>
      </c>
      <c r="B5842" t="inlineStr">
        <is>
          <t>CA-2016-125220</t>
        </is>
      </c>
      <c r="C5842" s="9" t="n">
        <v>42657</v>
      </c>
      <c r="D5842" s="8" t="n">
        <v>2016</v>
      </c>
      <c r="E5842" s="8" t="n">
        <v>10</v>
      </c>
      <c r="F5842" t="inlineStr">
        <is>
          <t>2016-10</t>
        </is>
      </c>
      <c r="G5842" t="inlineStr">
        <is>
          <t>Technology</t>
        </is>
      </c>
      <c r="H5842" t="inlineStr">
        <is>
          <t>Accessories</t>
        </is>
      </c>
      <c r="I5842" t="inlineStr">
        <is>
          <t>Plantronics CS510 - Over-the-Head monaural Wireless Headset System</t>
        </is>
      </c>
      <c r="J5842" s="8" t="n">
        <v>5</v>
      </c>
      <c r="K5842" s="10" t="n">
        <v>0</v>
      </c>
      <c r="L5842" s="11" t="n">
        <v>1649.75</v>
      </c>
      <c r="M5842" s="11">
        <f>L5842-N5842</f>
        <v>1105.3325</v>
      </c>
      <c r="N5842" s="11" t="n">
        <v>544.4175</v>
      </c>
      <c r="O5842">
        <f>IF(L5842=0,"—",N5842/L5842)</f>
        <v>0.33</v>
      </c>
      <c r="P5842" t="inlineStr">
        <is>
          <t>Central</t>
        </is>
      </c>
      <c r="Q5842" t="inlineStr">
        <is>
          <t>Consumer</t>
        </is>
      </c>
    </row>
    <row r="5843">
      <c r="A5843" s="8" t="n">
        <v>9505</v>
      </c>
      <c r="B5843" t="inlineStr">
        <is>
          <t>CA-2016-113607</t>
        </is>
      </c>
      <c r="C5843" s="9" t="n">
        <v>42657</v>
      </c>
      <c r="D5843" s="8" t="n">
        <v>2016</v>
      </c>
      <c r="E5843" s="8" t="n">
        <v>10</v>
      </c>
      <c r="F5843" t="inlineStr">
        <is>
          <t>2016-10</t>
        </is>
      </c>
      <c r="G5843" t="inlineStr">
        <is>
          <t>Technology</t>
        </is>
      </c>
      <c r="H5843" t="inlineStr">
        <is>
          <t>Phones</t>
        </is>
      </c>
      <c r="I5843" t="inlineStr">
        <is>
          <t>Motorola L703CM</t>
        </is>
      </c>
      <c r="J5843" s="8" t="n">
        <v>7</v>
      </c>
      <c r="K5843" s="10" t="n">
        <v>0</v>
      </c>
      <c r="L5843" s="11" t="n">
        <v>1091.93</v>
      </c>
      <c r="M5843" s="11">
        <f>L5843-N5843</f>
        <v>818.9475</v>
      </c>
      <c r="N5843" s="11" t="n">
        <v>272.9825</v>
      </c>
      <c r="O5843">
        <f>IF(L5843=0,"—",N5843/L5843)</f>
        <v>0.25</v>
      </c>
      <c r="P5843" t="inlineStr">
        <is>
          <t>East</t>
        </is>
      </c>
      <c r="Q5843" t="inlineStr">
        <is>
          <t>Corporate</t>
        </is>
      </c>
    </row>
    <row r="5844">
      <c r="A5844" s="8" t="n">
        <v>3803</v>
      </c>
      <c r="B5844" t="inlineStr">
        <is>
          <t>CA-2016-156503</t>
        </is>
      </c>
      <c r="C5844" s="9" t="n">
        <v>42657</v>
      </c>
      <c r="D5844" s="8" t="n">
        <v>2016</v>
      </c>
      <c r="E5844" s="8" t="n">
        <v>10</v>
      </c>
      <c r="F5844" t="inlineStr">
        <is>
          <t>2016-10</t>
        </is>
      </c>
      <c r="G5844" t="inlineStr">
        <is>
          <t>Office Supplies</t>
        </is>
      </c>
      <c r="H5844" t="inlineStr">
        <is>
          <t>Paper</t>
        </is>
      </c>
      <c r="I5844" t="inlineStr">
        <is>
          <t>Xerox 1944</t>
        </is>
      </c>
      <c r="J5844" s="8" t="n">
        <v>3</v>
      </c>
      <c r="K5844" s="10" t="n">
        <v>0.2</v>
      </c>
      <c r="L5844" s="11" t="n">
        <v>93.024</v>
      </c>
      <c r="M5844" s="11">
        <f>L5844-N5844</f>
        <v>59.3028</v>
      </c>
      <c r="N5844" s="11" t="n">
        <v>33.7212</v>
      </c>
      <c r="O5844">
        <f>IF(L5844=0,"—",N5844/L5844)</f>
        <v>0.36250000000000004</v>
      </c>
      <c r="P5844" t="inlineStr">
        <is>
          <t>South</t>
        </is>
      </c>
      <c r="Q5844" t="inlineStr">
        <is>
          <t>Consumer</t>
        </is>
      </c>
    </row>
    <row r="5845">
      <c r="A5845" s="8" t="n">
        <v>3804</v>
      </c>
      <c r="B5845" t="inlineStr">
        <is>
          <t>CA-2016-156503</t>
        </is>
      </c>
      <c r="C5845" s="9" t="n">
        <v>42657</v>
      </c>
      <c r="D5845" s="8" t="n">
        <v>2016</v>
      </c>
      <c r="E5845" s="8" t="n">
        <v>10</v>
      </c>
      <c r="F5845" t="inlineStr">
        <is>
          <t>2016-10</t>
        </is>
      </c>
      <c r="G5845" t="inlineStr">
        <is>
          <t>Office Supplies</t>
        </is>
      </c>
      <c r="H5845" t="inlineStr">
        <is>
          <t>Supplies</t>
        </is>
      </c>
      <c r="I5845" t="inlineStr">
        <is>
          <t>Staple remover</t>
        </is>
      </c>
      <c r="J5845" s="8" t="n">
        <v>2</v>
      </c>
      <c r="K5845" s="10" t="n">
        <v>0.2</v>
      </c>
      <c r="L5845" s="11" t="n">
        <v>12.768</v>
      </c>
      <c r="M5845" s="11">
        <f>L5845-N5845</f>
        <v>11.331600000000002</v>
      </c>
      <c r="N5845" s="11" t="n">
        <v>1.4364</v>
      </c>
      <c r="O5845">
        <f>IF(L5845=0,"—",N5845/L5845)</f>
        <v>0.11249999999999999</v>
      </c>
      <c r="P5845" t="inlineStr">
        <is>
          <t>South</t>
        </is>
      </c>
      <c r="Q5845" t="inlineStr">
        <is>
          <t>Consumer</t>
        </is>
      </c>
    </row>
    <row r="5846">
      <c r="A5846" s="8" t="n">
        <v>3805</v>
      </c>
      <c r="B5846" t="inlineStr">
        <is>
          <t>CA-2016-156503</t>
        </is>
      </c>
      <c r="C5846" s="9" t="n">
        <v>42657</v>
      </c>
      <c r="D5846" s="8" t="n">
        <v>2016</v>
      </c>
      <c r="E5846" s="8" t="n">
        <v>10</v>
      </c>
      <c r="F5846" t="inlineStr">
        <is>
          <t>2016-10</t>
        </is>
      </c>
      <c r="G5846" t="inlineStr">
        <is>
          <t>Office Supplies</t>
        </is>
      </c>
      <c r="H5846" t="inlineStr">
        <is>
          <t>Envelopes</t>
        </is>
      </c>
      <c r="I5846" t="inlineStr">
        <is>
          <t>White Business Envelopes with Contemporary Seam, Recycled White Business Envelop</t>
        </is>
      </c>
      <c r="J5846" s="8" t="n">
        <v>4</v>
      </c>
      <c r="K5846" s="10" t="n">
        <v>0.2</v>
      </c>
      <c r="L5846" s="11" t="n">
        <v>35.008</v>
      </c>
      <c r="M5846" s="11">
        <f>L5846-N5846</f>
        <v>21.880000000000003</v>
      </c>
      <c r="N5846" s="11" t="n">
        <v>13.128</v>
      </c>
      <c r="O5846">
        <f>IF(L5846=0,"—",N5846/L5846)</f>
        <v>0.375</v>
      </c>
      <c r="P5846" t="inlineStr">
        <is>
          <t>South</t>
        </is>
      </c>
      <c r="Q5846" t="inlineStr">
        <is>
          <t>Consumer</t>
        </is>
      </c>
    </row>
    <row r="5847">
      <c r="A5847" s="8" t="n">
        <v>1485</v>
      </c>
      <c r="B5847" t="inlineStr">
        <is>
          <t>US-2016-108098</t>
        </is>
      </c>
      <c r="C5847" s="9" t="n">
        <v>42657</v>
      </c>
      <c r="D5847" s="8" t="n">
        <v>2016</v>
      </c>
      <c r="E5847" s="8" t="n">
        <v>10</v>
      </c>
      <c r="F5847" t="inlineStr">
        <is>
          <t>2016-10</t>
        </is>
      </c>
      <c r="G5847" t="inlineStr">
        <is>
          <t>Technology</t>
        </is>
      </c>
      <c r="H5847" t="inlineStr">
        <is>
          <t>Accessories</t>
        </is>
      </c>
      <c r="I5847" t="inlineStr">
        <is>
          <t>WD My Passport Ultra 500GB Portable External Hard Drive</t>
        </is>
      </c>
      <c r="J5847" s="8" t="n">
        <v>3</v>
      </c>
      <c r="K5847" s="10" t="n">
        <v>0</v>
      </c>
      <c r="L5847" s="11" t="n">
        <v>177</v>
      </c>
      <c r="M5847" s="11">
        <f>L5847-N5847</f>
        <v>146.91</v>
      </c>
      <c r="N5847" s="11" t="n">
        <v>30.09</v>
      </c>
      <c r="O5847">
        <f>IF(L5847=0,"—",N5847/L5847)</f>
        <v>0.17</v>
      </c>
      <c r="P5847" t="inlineStr">
        <is>
          <t>West</t>
        </is>
      </c>
      <c r="Q5847" t="inlineStr">
        <is>
          <t>Corporate</t>
        </is>
      </c>
    </row>
    <row r="5848">
      <c r="A5848" s="8" t="n">
        <v>3802</v>
      </c>
      <c r="B5848" t="inlineStr">
        <is>
          <t>CA-2016-156503</t>
        </is>
      </c>
      <c r="C5848" s="9" t="n">
        <v>42657</v>
      </c>
      <c r="D5848" s="8" t="n">
        <v>2016</v>
      </c>
      <c r="E5848" s="8" t="n">
        <v>10</v>
      </c>
      <c r="F5848" t="inlineStr">
        <is>
          <t>2016-10</t>
        </is>
      </c>
      <c r="G5848" t="inlineStr">
        <is>
          <t>Technology</t>
        </is>
      </c>
      <c r="H5848" t="inlineStr">
        <is>
          <t>Accessories</t>
        </is>
      </c>
      <c r="I5848" t="inlineStr">
        <is>
          <t>Maxell 4.7GB DVD-R</t>
        </is>
      </c>
      <c r="J5848" s="8" t="n">
        <v>1</v>
      </c>
      <c r="K5848" s="10" t="n">
        <v>0.2</v>
      </c>
      <c r="L5848" s="11" t="n">
        <v>22.704</v>
      </c>
      <c r="M5848" s="11">
        <f>L5848-N5848</f>
        <v>16.7442</v>
      </c>
      <c r="N5848" s="11" t="n">
        <v>5.9598</v>
      </c>
      <c r="O5848">
        <f>IF(L5848=0,"—",N5848/L5848)</f>
        <v>0.2625</v>
      </c>
      <c r="P5848" t="inlineStr">
        <is>
          <t>South</t>
        </is>
      </c>
      <c r="Q5848" t="inlineStr">
        <is>
          <t>Consumer</t>
        </is>
      </c>
    </row>
    <row r="5849">
      <c r="A5849" s="8" t="n">
        <v>3806</v>
      </c>
      <c r="B5849" t="inlineStr">
        <is>
          <t>CA-2016-156503</t>
        </is>
      </c>
      <c r="C5849" s="9" t="n">
        <v>42657</v>
      </c>
      <c r="D5849" s="8" t="n">
        <v>2016</v>
      </c>
      <c r="E5849" s="8" t="n">
        <v>10</v>
      </c>
      <c r="F5849" t="inlineStr">
        <is>
          <t>2016-10</t>
        </is>
      </c>
      <c r="G5849" t="inlineStr">
        <is>
          <t>Office Supplies</t>
        </is>
      </c>
      <c r="H5849" t="inlineStr">
        <is>
          <t>Paper</t>
        </is>
      </c>
      <c r="I5849" t="inlineStr">
        <is>
          <t>Xerox 1916</t>
        </is>
      </c>
      <c r="J5849" s="8" t="n">
        <v>1</v>
      </c>
      <c r="K5849" s="10" t="n">
        <v>0.2</v>
      </c>
      <c r="L5849" s="11" t="n">
        <v>39.152</v>
      </c>
      <c r="M5849" s="11">
        <f>L5849-N5849</f>
        <v>24.47</v>
      </c>
      <c r="N5849" s="11" t="n">
        <v>14.682</v>
      </c>
      <c r="O5849">
        <f>IF(L5849=0,"—",N5849/L5849)</f>
        <v>0.375</v>
      </c>
      <c r="P5849" t="inlineStr">
        <is>
          <t>South</t>
        </is>
      </c>
      <c r="Q5849" t="inlineStr">
        <is>
          <t>Consumer</t>
        </is>
      </c>
    </row>
    <row r="5850">
      <c r="A5850" s="8" t="n">
        <v>3801</v>
      </c>
      <c r="B5850" t="inlineStr">
        <is>
          <t>CA-2016-156503</t>
        </is>
      </c>
      <c r="C5850" s="9" t="n">
        <v>42657</v>
      </c>
      <c r="D5850" s="8" t="n">
        <v>2016</v>
      </c>
      <c r="E5850" s="8" t="n">
        <v>10</v>
      </c>
      <c r="F5850" t="inlineStr">
        <is>
          <t>2016-10</t>
        </is>
      </c>
      <c r="G5850" t="inlineStr">
        <is>
          <t>Furniture</t>
        </is>
      </c>
      <c r="H5850" t="inlineStr">
        <is>
          <t>Chairs</t>
        </is>
      </c>
      <c r="I5850" t="inlineStr">
        <is>
          <t>SAFCO Folding Chair Trolley</t>
        </is>
      </c>
      <c r="J5850" s="8" t="n">
        <v>1</v>
      </c>
      <c r="K5850" s="10" t="n">
        <v>0.2</v>
      </c>
      <c r="L5850" s="11" t="n">
        <v>102.592</v>
      </c>
      <c r="M5850" s="11">
        <f>L5850-N5850</f>
        <v>92.33279999999999</v>
      </c>
      <c r="N5850" s="11" t="n">
        <v>10.2592</v>
      </c>
      <c r="O5850">
        <f>IF(L5850=0,"—",N5850/L5850)</f>
        <v>0.1</v>
      </c>
      <c r="P5850" t="inlineStr">
        <is>
          <t>South</t>
        </is>
      </c>
      <c r="Q5850" t="inlineStr">
        <is>
          <t>Consumer</t>
        </is>
      </c>
    </row>
    <row r="5851">
      <c r="A5851" s="8" t="n">
        <v>9506</v>
      </c>
      <c r="B5851" t="inlineStr">
        <is>
          <t>CA-2016-113607</t>
        </is>
      </c>
      <c r="C5851" s="9" t="n">
        <v>42657</v>
      </c>
      <c r="D5851" s="8" t="n">
        <v>2016</v>
      </c>
      <c r="E5851" s="8" t="n">
        <v>10</v>
      </c>
      <c r="F5851" t="inlineStr">
        <is>
          <t>2016-10</t>
        </is>
      </c>
      <c r="G5851" t="inlineStr">
        <is>
          <t>Office Supplies</t>
        </is>
      </c>
      <c r="H5851" t="inlineStr">
        <is>
          <t>Paper</t>
        </is>
      </c>
      <c r="I5851" t="inlineStr">
        <is>
          <t>Xerox 1908</t>
        </is>
      </c>
      <c r="J5851" s="8" t="n">
        <v>2</v>
      </c>
      <c r="K5851" s="10" t="n">
        <v>0</v>
      </c>
      <c r="L5851" s="11" t="n">
        <v>111.96</v>
      </c>
      <c r="M5851" s="11">
        <f>L5851-N5851</f>
        <v>57.099599999999995</v>
      </c>
      <c r="N5851" s="11" t="n">
        <v>54.8604</v>
      </c>
      <c r="O5851">
        <f>IF(L5851=0,"—",N5851/L5851)</f>
        <v>0.49</v>
      </c>
      <c r="P5851" t="inlineStr">
        <is>
          <t>East</t>
        </is>
      </c>
      <c r="Q5851" t="inlineStr">
        <is>
          <t>Corporate</t>
        </is>
      </c>
    </row>
    <row r="5852">
      <c r="A5852" s="8" t="n">
        <v>2519</v>
      </c>
      <c r="B5852" t="inlineStr">
        <is>
          <t>CA-2016-124352</t>
        </is>
      </c>
      <c r="C5852" s="9" t="n">
        <v>42658</v>
      </c>
      <c r="D5852" s="8" t="n">
        <v>2016</v>
      </c>
      <c r="E5852" s="8" t="n">
        <v>10</v>
      </c>
      <c r="F5852" t="inlineStr">
        <is>
          <t>2016-10</t>
        </is>
      </c>
      <c r="G5852" t="inlineStr">
        <is>
          <t>Office Supplies</t>
        </is>
      </c>
      <c r="H5852" t="inlineStr">
        <is>
          <t>Labels</t>
        </is>
      </c>
      <c r="I5852" t="inlineStr">
        <is>
          <t>Avery 49</t>
        </is>
      </c>
      <c r="J5852" s="8" t="n">
        <v>7</v>
      </c>
      <c r="K5852" s="10" t="n">
        <v>0</v>
      </c>
      <c r="L5852" s="11" t="n">
        <v>20.16</v>
      </c>
      <c r="M5852" s="11">
        <f>L5852-N5852</f>
        <v>10.281600000000001</v>
      </c>
      <c r="N5852" s="11" t="n">
        <v>9.878399999999999</v>
      </c>
      <c r="O5852">
        <f>IF(L5852=0,"—",N5852/L5852)</f>
        <v>0.48999999999999994</v>
      </c>
      <c r="P5852" t="inlineStr">
        <is>
          <t>Central</t>
        </is>
      </c>
      <c r="Q5852" t="inlineStr">
        <is>
          <t>Home Office</t>
        </is>
      </c>
    </row>
    <row r="5853">
      <c r="A5853" s="8" t="n">
        <v>2520</v>
      </c>
      <c r="B5853" t="inlineStr">
        <is>
          <t>CA-2016-124352</t>
        </is>
      </c>
      <c r="C5853" s="9" t="n">
        <v>42658</v>
      </c>
      <c r="D5853" s="8" t="n">
        <v>2016</v>
      </c>
      <c r="E5853" s="8" t="n">
        <v>10</v>
      </c>
      <c r="F5853" t="inlineStr">
        <is>
          <t>2016-10</t>
        </is>
      </c>
      <c r="G5853" t="inlineStr">
        <is>
          <t>Office Supplies</t>
        </is>
      </c>
      <c r="H5853" t="inlineStr">
        <is>
          <t>Labels</t>
        </is>
      </c>
      <c r="I5853" t="inlineStr">
        <is>
          <t>Avery 508</t>
        </is>
      </c>
      <c r="J5853" s="8" t="n">
        <v>6</v>
      </c>
      <c r="K5853" s="10" t="n">
        <v>0</v>
      </c>
      <c r="L5853" s="11" t="n">
        <v>29.46</v>
      </c>
      <c r="M5853" s="11">
        <f>L5853-N5853</f>
        <v>15.024600000000001</v>
      </c>
      <c r="N5853" s="11" t="n">
        <v>14.4354</v>
      </c>
      <c r="O5853">
        <f>IF(L5853=0,"—",N5853/L5853)</f>
        <v>0.49</v>
      </c>
      <c r="P5853" t="inlineStr">
        <is>
          <t>Central</t>
        </is>
      </c>
      <c r="Q5853" t="inlineStr">
        <is>
          <t>Home Office</t>
        </is>
      </c>
    </row>
    <row r="5854">
      <c r="A5854" s="8" t="n">
        <v>2521</v>
      </c>
      <c r="B5854" t="inlineStr">
        <is>
          <t>CA-2016-124352</t>
        </is>
      </c>
      <c r="C5854" s="9" t="n">
        <v>42658</v>
      </c>
      <c r="D5854" s="8" t="n">
        <v>2016</v>
      </c>
      <c r="E5854" s="8" t="n">
        <v>10</v>
      </c>
      <c r="F5854" t="inlineStr">
        <is>
          <t>2016-10</t>
        </is>
      </c>
      <c r="G5854" t="inlineStr">
        <is>
          <t>Office Supplies</t>
        </is>
      </c>
      <c r="H5854" t="inlineStr">
        <is>
          <t>Appliances</t>
        </is>
      </c>
      <c r="I5854" t="inlineStr">
        <is>
          <t>Hoover Upright Vacuum With Dirt Cup</t>
        </is>
      </c>
      <c r="J5854" s="8" t="n">
        <v>3</v>
      </c>
      <c r="K5854" s="10" t="n">
        <v>0</v>
      </c>
      <c r="L5854" s="11" t="n">
        <v>868.59</v>
      </c>
      <c r="M5854" s="11">
        <f>L5854-N5854</f>
        <v>616.6989000000001</v>
      </c>
      <c r="N5854" s="11" t="n">
        <v>251.8911</v>
      </c>
      <c r="O5854">
        <f>IF(L5854=0,"—",N5854/L5854)</f>
        <v>0.29</v>
      </c>
      <c r="P5854" t="inlineStr">
        <is>
          <t>Central</t>
        </is>
      </c>
      <c r="Q5854" t="inlineStr">
        <is>
          <t>Home Office</t>
        </is>
      </c>
    </row>
    <row r="5855">
      <c r="A5855" s="8" t="n">
        <v>3696</v>
      </c>
      <c r="B5855" t="inlineStr">
        <is>
          <t>CA-2016-142097</t>
        </is>
      </c>
      <c r="C5855" s="9" t="n">
        <v>42658</v>
      </c>
      <c r="D5855" s="8" t="n">
        <v>2016</v>
      </c>
      <c r="E5855" s="8" t="n">
        <v>10</v>
      </c>
      <c r="F5855" t="inlineStr">
        <is>
          <t>2016-10</t>
        </is>
      </c>
      <c r="G5855" t="inlineStr">
        <is>
          <t>Office Supplies</t>
        </is>
      </c>
      <c r="H5855" t="inlineStr">
        <is>
          <t>Envelopes</t>
        </is>
      </c>
      <c r="I5855" t="inlineStr">
        <is>
          <t>#10 Self-Seal White Envelopes</t>
        </is>
      </c>
      <c r="J5855" s="8" t="n">
        <v>6</v>
      </c>
      <c r="K5855" s="10" t="n">
        <v>0</v>
      </c>
      <c r="L5855" s="11" t="n">
        <v>66.54000000000001</v>
      </c>
      <c r="M5855" s="11">
        <f>L5855-N5855</f>
        <v>33.93540000000001</v>
      </c>
      <c r="N5855" s="11" t="n">
        <v>32.6046</v>
      </c>
      <c r="O5855">
        <f>IF(L5855=0,"—",N5855/L5855)</f>
        <v>0.48999999999999994</v>
      </c>
      <c r="P5855" t="inlineStr">
        <is>
          <t>South</t>
        </is>
      </c>
      <c r="Q5855" t="inlineStr">
        <is>
          <t>Corporate</t>
        </is>
      </c>
    </row>
    <row r="5856">
      <c r="A5856" s="8" t="n">
        <v>2522</v>
      </c>
      <c r="B5856" t="inlineStr">
        <is>
          <t>CA-2016-124352</t>
        </is>
      </c>
      <c r="C5856" s="9" t="n">
        <v>42658</v>
      </c>
      <c r="D5856" s="8" t="n">
        <v>2016</v>
      </c>
      <c r="E5856" s="8" t="n">
        <v>10</v>
      </c>
      <c r="F5856" t="inlineStr">
        <is>
          <t>2016-10</t>
        </is>
      </c>
      <c r="G5856" t="inlineStr">
        <is>
          <t>Office Supplies</t>
        </is>
      </c>
      <c r="H5856" t="inlineStr">
        <is>
          <t>Paper</t>
        </is>
      </c>
      <c r="I5856" t="inlineStr">
        <is>
          <t>Xerox 1999</t>
        </is>
      </c>
      <c r="J5856" s="8" t="n">
        <v>2</v>
      </c>
      <c r="K5856" s="10" t="n">
        <v>0</v>
      </c>
      <c r="L5856" s="11" t="n">
        <v>12.96</v>
      </c>
      <c r="M5856" s="11">
        <f>L5856-N5856</f>
        <v>6.739200000000001</v>
      </c>
      <c r="N5856" s="11" t="n">
        <v>6.2208</v>
      </c>
      <c r="O5856">
        <f>IF(L5856=0,"—",N5856/L5856)</f>
        <v>0.4799999999999999</v>
      </c>
      <c r="P5856" t="inlineStr">
        <is>
          <t>Central</t>
        </is>
      </c>
      <c r="Q5856" t="inlineStr">
        <is>
          <t>Home Office</t>
        </is>
      </c>
    </row>
    <row r="5857">
      <c r="A5857" s="8" t="n">
        <v>2523</v>
      </c>
      <c r="B5857" t="inlineStr">
        <is>
          <t>CA-2016-124352</t>
        </is>
      </c>
      <c r="C5857" s="9" t="n">
        <v>42658</v>
      </c>
      <c r="D5857" s="8" t="n">
        <v>2016</v>
      </c>
      <c r="E5857" s="8" t="n">
        <v>10</v>
      </c>
      <c r="F5857" t="inlineStr">
        <is>
          <t>2016-10</t>
        </is>
      </c>
      <c r="G5857" t="inlineStr">
        <is>
          <t>Technology</t>
        </is>
      </c>
      <c r="H5857" t="inlineStr">
        <is>
          <t>Phones</t>
        </is>
      </c>
      <c r="I5857" t="inlineStr">
        <is>
          <t>Samsung Replacement EH64AVFWE Premium Headset</t>
        </is>
      </c>
      <c r="J5857" s="8" t="n">
        <v>1</v>
      </c>
      <c r="K5857" s="10" t="n">
        <v>0</v>
      </c>
      <c r="L5857" s="11" t="n">
        <v>5.5</v>
      </c>
      <c r="M5857" s="11">
        <f>L5857-N5857</f>
        <v>4.125</v>
      </c>
      <c r="N5857" s="11" t="n">
        <v>1.375</v>
      </c>
      <c r="O5857">
        <f>IF(L5857=0,"—",N5857/L5857)</f>
        <v>0.25</v>
      </c>
      <c r="P5857" t="inlineStr">
        <is>
          <t>Central</t>
        </is>
      </c>
      <c r="Q5857" t="inlineStr">
        <is>
          <t>Home Office</t>
        </is>
      </c>
    </row>
    <row r="5858">
      <c r="A5858" s="8" t="n">
        <v>2524</v>
      </c>
      <c r="B5858" t="inlineStr">
        <is>
          <t>CA-2016-124352</t>
        </is>
      </c>
      <c r="C5858" s="9" t="n">
        <v>42658</v>
      </c>
      <c r="D5858" s="8" t="n">
        <v>2016</v>
      </c>
      <c r="E5858" s="8" t="n">
        <v>10</v>
      </c>
      <c r="F5858" t="inlineStr">
        <is>
          <t>2016-10</t>
        </is>
      </c>
      <c r="G5858" t="inlineStr">
        <is>
          <t>Office Supplies</t>
        </is>
      </c>
      <c r="H5858" t="inlineStr">
        <is>
          <t>Binders</t>
        </is>
      </c>
      <c r="I5858" t="inlineStr">
        <is>
          <t>Ibico Plastic Spiral Binding Combs</t>
        </is>
      </c>
      <c r="J5858" s="8" t="n">
        <v>4</v>
      </c>
      <c r="K5858" s="10" t="n">
        <v>0</v>
      </c>
      <c r="L5858" s="11" t="n">
        <v>121.6</v>
      </c>
      <c r="M5858" s="11">
        <f>L5858-N5858</f>
        <v>65.66399999999999</v>
      </c>
      <c r="N5858" s="11" t="n">
        <v>55.936</v>
      </c>
      <c r="O5858">
        <f>IF(L5858=0,"—",N5858/L5858)</f>
        <v>0.46</v>
      </c>
      <c r="P5858" t="inlineStr">
        <is>
          <t>Central</t>
        </is>
      </c>
      <c r="Q5858" t="inlineStr">
        <is>
          <t>Home Office</t>
        </is>
      </c>
    </row>
    <row r="5859">
      <c r="A5859" s="8" t="n">
        <v>3695</v>
      </c>
      <c r="B5859" t="inlineStr">
        <is>
          <t>CA-2016-142097</t>
        </is>
      </c>
      <c r="C5859" s="9" t="n">
        <v>42658</v>
      </c>
      <c r="D5859" s="8" t="n">
        <v>2016</v>
      </c>
      <c r="E5859" s="8" t="n">
        <v>10</v>
      </c>
      <c r="F5859" t="inlineStr">
        <is>
          <t>2016-10</t>
        </is>
      </c>
      <c r="G5859" t="inlineStr">
        <is>
          <t>Office Supplies</t>
        </is>
      </c>
      <c r="H5859" t="inlineStr">
        <is>
          <t>Binders</t>
        </is>
      </c>
      <c r="I5859" t="inlineStr">
        <is>
          <t>GBC Twin Loop Wire Binding Elements</t>
        </is>
      </c>
      <c r="J5859" s="8" t="n">
        <v>7</v>
      </c>
      <c r="K5859" s="10" t="n">
        <v>0</v>
      </c>
      <c r="L5859" s="11" t="n">
        <v>232.96</v>
      </c>
      <c r="M5859" s="11">
        <f>L5859-N5859</f>
        <v>116.48</v>
      </c>
      <c r="N5859" s="11" t="n">
        <v>116.48</v>
      </c>
      <c r="O5859">
        <f>IF(L5859=0,"—",N5859/L5859)</f>
        <v>0.5</v>
      </c>
      <c r="P5859" t="inlineStr">
        <is>
          <t>South</t>
        </is>
      </c>
      <c r="Q5859" t="inlineStr">
        <is>
          <t>Corporate</t>
        </is>
      </c>
    </row>
    <row r="5860">
      <c r="A5860" s="8" t="n">
        <v>2179</v>
      </c>
      <c r="B5860" t="inlineStr">
        <is>
          <t>CA-2016-125738</t>
        </is>
      </c>
      <c r="C5860" s="9" t="n">
        <v>42658</v>
      </c>
      <c r="D5860" s="8" t="n">
        <v>2016</v>
      </c>
      <c r="E5860" s="8" t="n">
        <v>10</v>
      </c>
      <c r="F5860" t="inlineStr">
        <is>
          <t>2016-10</t>
        </is>
      </c>
      <c r="G5860" t="inlineStr">
        <is>
          <t>Office Supplies</t>
        </is>
      </c>
      <c r="H5860" t="inlineStr">
        <is>
          <t>Paper</t>
        </is>
      </c>
      <c r="I5860" t="inlineStr">
        <is>
          <t>Recycled Desk Saver Line "While You Were Out" Book, 5 1/2" X 4"</t>
        </is>
      </c>
      <c r="J5860" s="8" t="n">
        <v>8</v>
      </c>
      <c r="K5860" s="10" t="n">
        <v>0</v>
      </c>
      <c r="L5860" s="11" t="n">
        <v>71.59999999999999</v>
      </c>
      <c r="M5860" s="11">
        <f>L5860-N5860</f>
        <v>38.663999999999994</v>
      </c>
      <c r="N5860" s="11" t="n">
        <v>32.936</v>
      </c>
      <c r="O5860">
        <f>IF(L5860=0,"—",N5860/L5860)</f>
        <v>0.46</v>
      </c>
      <c r="P5860" t="inlineStr">
        <is>
          <t>West</t>
        </is>
      </c>
      <c r="Q5860" t="inlineStr">
        <is>
          <t>Home Office</t>
        </is>
      </c>
    </row>
    <row r="5861">
      <c r="A5861" s="8" t="n">
        <v>2176</v>
      </c>
      <c r="B5861" t="inlineStr">
        <is>
          <t>CA-2016-125738</t>
        </is>
      </c>
      <c r="C5861" s="9" t="n">
        <v>42658</v>
      </c>
      <c r="D5861" s="8" t="n">
        <v>2016</v>
      </c>
      <c r="E5861" s="8" t="n">
        <v>10</v>
      </c>
      <c r="F5861" t="inlineStr">
        <is>
          <t>2016-10</t>
        </is>
      </c>
      <c r="G5861" t="inlineStr">
        <is>
          <t>Office Supplies</t>
        </is>
      </c>
      <c r="H5861" t="inlineStr">
        <is>
          <t>Paper</t>
        </is>
      </c>
      <c r="I5861" t="inlineStr">
        <is>
          <t>Xerox 1982</t>
        </is>
      </c>
      <c r="J5861" s="8" t="n">
        <v>2</v>
      </c>
      <c r="K5861" s="10" t="n">
        <v>0</v>
      </c>
      <c r="L5861" s="11" t="n">
        <v>45.68</v>
      </c>
      <c r="M5861" s="11">
        <f>L5861-N5861</f>
        <v>24.6672</v>
      </c>
      <c r="N5861" s="11" t="n">
        <v>21.0128</v>
      </c>
      <c r="O5861">
        <f>IF(L5861=0,"—",N5861/L5861)</f>
        <v>0.45999999999999996</v>
      </c>
      <c r="P5861" t="inlineStr">
        <is>
          <t>West</t>
        </is>
      </c>
      <c r="Q5861" t="inlineStr">
        <is>
          <t>Home Office</t>
        </is>
      </c>
    </row>
    <row r="5862">
      <c r="A5862" s="8" t="n">
        <v>2177</v>
      </c>
      <c r="B5862" t="inlineStr">
        <is>
          <t>CA-2016-125738</t>
        </is>
      </c>
      <c r="C5862" s="9" t="n">
        <v>42658</v>
      </c>
      <c r="D5862" s="8" t="n">
        <v>2016</v>
      </c>
      <c r="E5862" s="8" t="n">
        <v>10</v>
      </c>
      <c r="F5862" t="inlineStr">
        <is>
          <t>2016-10</t>
        </is>
      </c>
      <c r="G5862" t="inlineStr">
        <is>
          <t>Office Supplies</t>
        </is>
      </c>
      <c r="H5862" t="inlineStr">
        <is>
          <t>Paper</t>
        </is>
      </c>
      <c r="I5862" t="inlineStr">
        <is>
          <t>Xerox 1986</t>
        </is>
      </c>
      <c r="J5862" s="8" t="n">
        <v>9</v>
      </c>
      <c r="K5862" s="10" t="n">
        <v>0</v>
      </c>
      <c r="L5862" s="11" t="n">
        <v>60.12</v>
      </c>
      <c r="M5862" s="11">
        <f>L5862-N5862</f>
        <v>31.262399999999996</v>
      </c>
      <c r="N5862" s="11" t="n">
        <v>28.8576</v>
      </c>
      <c r="O5862">
        <f>IF(L5862=0,"—",N5862/L5862)</f>
        <v>0.48000000000000004</v>
      </c>
      <c r="P5862" t="inlineStr">
        <is>
          <t>West</t>
        </is>
      </c>
      <c r="Q5862" t="inlineStr">
        <is>
          <t>Home Office</t>
        </is>
      </c>
    </row>
    <row r="5863">
      <c r="A5863" s="8" t="n">
        <v>2178</v>
      </c>
      <c r="B5863" t="inlineStr">
        <is>
          <t>CA-2016-125738</t>
        </is>
      </c>
      <c r="C5863" s="9" t="n">
        <v>42658</v>
      </c>
      <c r="D5863" s="8" t="n">
        <v>2016</v>
      </c>
      <c r="E5863" s="8" t="n">
        <v>10</v>
      </c>
      <c r="F5863" t="inlineStr">
        <is>
          <t>2016-10</t>
        </is>
      </c>
      <c r="G5863" t="inlineStr">
        <is>
          <t>Office Supplies</t>
        </is>
      </c>
      <c r="H5863" t="inlineStr">
        <is>
          <t>Binders</t>
        </is>
      </c>
      <c r="I5863" t="inlineStr">
        <is>
          <t>Acco Data Flex Cable Posts For Top &amp; Bottom Load Binders, 6" Capacity</t>
        </is>
      </c>
      <c r="J5863" s="8" t="n">
        <v>5</v>
      </c>
      <c r="K5863" s="10" t="n">
        <v>0.2</v>
      </c>
      <c r="L5863" s="11" t="n">
        <v>41.72</v>
      </c>
      <c r="M5863" s="11">
        <f>L5863-N5863</f>
        <v>28.682499999999997</v>
      </c>
      <c r="N5863" s="11" t="n">
        <v>13.0375</v>
      </c>
      <c r="O5863">
        <f>IF(L5863=0,"—",N5863/L5863)</f>
        <v>0.3125</v>
      </c>
      <c r="P5863" t="inlineStr">
        <is>
          <t>West</t>
        </is>
      </c>
      <c r="Q5863" t="inlineStr">
        <is>
          <t>Home Office</t>
        </is>
      </c>
    </row>
    <row r="5864">
      <c r="A5864" s="8" t="n">
        <v>3697</v>
      </c>
      <c r="B5864" t="inlineStr">
        <is>
          <t>CA-2016-142097</t>
        </is>
      </c>
      <c r="C5864" s="9" t="n">
        <v>42658</v>
      </c>
      <c r="D5864" s="8" t="n">
        <v>2016</v>
      </c>
      <c r="E5864" s="8" t="n">
        <v>10</v>
      </c>
      <c r="F5864" t="inlineStr">
        <is>
          <t>2016-10</t>
        </is>
      </c>
      <c r="G5864" t="inlineStr">
        <is>
          <t>Office Supplies</t>
        </is>
      </c>
      <c r="H5864" t="inlineStr">
        <is>
          <t>Appliances</t>
        </is>
      </c>
      <c r="I5864" t="inlineStr">
        <is>
          <t>Holmes Odor Grabber</t>
        </is>
      </c>
      <c r="J5864" s="8" t="n">
        <v>3</v>
      </c>
      <c r="K5864" s="10" t="n">
        <v>0</v>
      </c>
      <c r="L5864" s="11" t="n">
        <v>43.26</v>
      </c>
      <c r="M5864" s="11">
        <f>L5864-N5864</f>
        <v>28.984199999999998</v>
      </c>
      <c r="N5864" s="11" t="n">
        <v>14.2758</v>
      </c>
      <c r="O5864">
        <f>IF(L5864=0,"—",N5864/L5864)</f>
        <v>0.33</v>
      </c>
      <c r="P5864" t="inlineStr">
        <is>
          <t>South</t>
        </is>
      </c>
      <c r="Q5864" t="inlineStr">
        <is>
          <t>Corporate</t>
        </is>
      </c>
    </row>
    <row r="5865">
      <c r="A5865" s="8" t="n">
        <v>7317</v>
      </c>
      <c r="B5865" t="inlineStr">
        <is>
          <t>CA-2016-132066</t>
        </is>
      </c>
      <c r="C5865" s="9" t="n">
        <v>42659</v>
      </c>
      <c r="D5865" s="8" t="n">
        <v>2016</v>
      </c>
      <c r="E5865" s="8" t="n">
        <v>10</v>
      </c>
      <c r="F5865" t="inlineStr">
        <is>
          <t>2016-10</t>
        </is>
      </c>
      <c r="G5865" t="inlineStr">
        <is>
          <t>Furniture</t>
        </is>
      </c>
      <c r="H5865" t="inlineStr">
        <is>
          <t>Tables</t>
        </is>
      </c>
      <c r="I5865" t="inlineStr">
        <is>
          <t>Chromcraft Rectangular Conference Tables</t>
        </is>
      </c>
      <c r="J5865" s="8" t="n">
        <v>1</v>
      </c>
      <c r="K5865" s="10" t="n">
        <v>0.4</v>
      </c>
      <c r="L5865" s="11" t="n">
        <v>142.182</v>
      </c>
      <c r="M5865" s="11">
        <f>L5865-N5865</f>
        <v>180.0972</v>
      </c>
      <c r="N5865" s="11" t="n">
        <v>-37.9152</v>
      </c>
      <c r="O5865">
        <f>IF(L5865=0,"—",N5865/L5865)</f>
        <v>-0.26666666666666666</v>
      </c>
      <c r="P5865" t="inlineStr">
        <is>
          <t>East</t>
        </is>
      </c>
      <c r="Q5865" t="inlineStr">
        <is>
          <t>Corporate</t>
        </is>
      </c>
    </row>
    <row r="5866">
      <c r="A5866" s="8" t="n">
        <v>9202</v>
      </c>
      <c r="B5866" t="inlineStr">
        <is>
          <t>CA-2016-152688</t>
        </is>
      </c>
      <c r="C5866" s="9" t="n">
        <v>42660</v>
      </c>
      <c r="D5866" s="8" t="n">
        <v>2016</v>
      </c>
      <c r="E5866" s="8" t="n">
        <v>10</v>
      </c>
      <c r="F5866" t="inlineStr">
        <is>
          <t>2016-10</t>
        </is>
      </c>
      <c r="G5866" t="inlineStr">
        <is>
          <t>Office Supplies</t>
        </is>
      </c>
      <c r="H5866" t="inlineStr">
        <is>
          <t>Binders</t>
        </is>
      </c>
      <c r="I5866" t="inlineStr">
        <is>
          <t>GBC ProClick 150 Presentation Binding System</t>
        </is>
      </c>
      <c r="J5866" s="8" t="n">
        <v>1</v>
      </c>
      <c r="K5866" s="10" t="n">
        <v>0</v>
      </c>
      <c r="L5866" s="11" t="n">
        <v>315.98</v>
      </c>
      <c r="M5866" s="11">
        <f>L5866-N5866</f>
        <v>167.4694</v>
      </c>
      <c r="N5866" s="11" t="n">
        <v>148.5106</v>
      </c>
      <c r="O5866">
        <f>IF(L5866=0,"—",N5866/L5866)</f>
        <v>0.47000000000000003</v>
      </c>
      <c r="P5866" t="inlineStr">
        <is>
          <t>East</t>
        </is>
      </c>
      <c r="Q5866" t="inlineStr">
        <is>
          <t>Consumer</t>
        </is>
      </c>
    </row>
    <row r="5867">
      <c r="A5867" s="8" t="n">
        <v>1499</v>
      </c>
      <c r="B5867" t="inlineStr">
        <is>
          <t>CA-2016-141586</t>
        </is>
      </c>
      <c r="C5867" s="9" t="n">
        <v>42660</v>
      </c>
      <c r="D5867" s="8" t="n">
        <v>2016</v>
      </c>
      <c r="E5867" s="8" t="n">
        <v>10</v>
      </c>
      <c r="F5867" t="inlineStr">
        <is>
          <t>2016-10</t>
        </is>
      </c>
      <c r="G5867" t="inlineStr">
        <is>
          <t>Office Supplies</t>
        </is>
      </c>
      <c r="H5867" t="inlineStr">
        <is>
          <t>Binders</t>
        </is>
      </c>
      <c r="I5867" t="inlineStr">
        <is>
          <t>Avery Durable Plastic 1" Binders</t>
        </is>
      </c>
      <c r="J5867" s="8" t="n">
        <v>5</v>
      </c>
      <c r="K5867" s="10" t="n">
        <v>0.2</v>
      </c>
      <c r="L5867" s="11" t="n">
        <v>18.16</v>
      </c>
      <c r="M5867" s="11">
        <f>L5867-N5867</f>
        <v>11.577</v>
      </c>
      <c r="N5867" s="11" t="n">
        <v>6.583</v>
      </c>
      <c r="O5867">
        <f>IF(L5867=0,"—",N5867/L5867)</f>
        <v>0.3625</v>
      </c>
      <c r="P5867" t="inlineStr">
        <is>
          <t>West</t>
        </is>
      </c>
      <c r="Q5867" t="inlineStr">
        <is>
          <t>Home Office</t>
        </is>
      </c>
    </row>
    <row r="5868">
      <c r="A5868" s="8" t="n">
        <v>9201</v>
      </c>
      <c r="B5868" t="inlineStr">
        <is>
          <t>CA-2016-152688</t>
        </is>
      </c>
      <c r="C5868" s="9" t="n">
        <v>42660</v>
      </c>
      <c r="D5868" s="8" t="n">
        <v>2016</v>
      </c>
      <c r="E5868" s="8" t="n">
        <v>10</v>
      </c>
      <c r="F5868" t="inlineStr">
        <is>
          <t>2016-10</t>
        </is>
      </c>
      <c r="G5868" t="inlineStr">
        <is>
          <t>Furniture</t>
        </is>
      </c>
      <c r="H5868" t="inlineStr">
        <is>
          <t>Bookcases</t>
        </is>
      </c>
      <c r="I5868" t="inlineStr">
        <is>
          <t>O'Sullivan Living Dimensions 2-Shelf Bookcases</t>
        </is>
      </c>
      <c r="J5868" s="8" t="n">
        <v>1</v>
      </c>
      <c r="K5868" s="10" t="n">
        <v>0</v>
      </c>
      <c r="L5868" s="11" t="n">
        <v>120.98</v>
      </c>
      <c r="M5868" s="11">
        <f>L5868-N5868</f>
        <v>108.882</v>
      </c>
      <c r="N5868" s="11" t="n">
        <v>12.098</v>
      </c>
      <c r="O5868">
        <f>IF(L5868=0,"—",N5868/L5868)</f>
        <v>0.1</v>
      </c>
      <c r="P5868" t="inlineStr">
        <is>
          <t>East</t>
        </is>
      </c>
      <c r="Q5868" t="inlineStr">
        <is>
          <t>Consumer</t>
        </is>
      </c>
    </row>
    <row r="5869">
      <c r="A5869" s="8" t="n">
        <v>8891</v>
      </c>
      <c r="B5869" t="inlineStr">
        <is>
          <t>CA-2016-147256</t>
        </is>
      </c>
      <c r="C5869" s="9" t="n">
        <v>42660</v>
      </c>
      <c r="D5869" s="8" t="n">
        <v>2016</v>
      </c>
      <c r="E5869" s="8" t="n">
        <v>10</v>
      </c>
      <c r="F5869" t="inlineStr">
        <is>
          <t>2016-10</t>
        </is>
      </c>
      <c r="G5869" t="inlineStr">
        <is>
          <t>Office Supplies</t>
        </is>
      </c>
      <c r="H5869" t="inlineStr">
        <is>
          <t>Appliances</t>
        </is>
      </c>
      <c r="I5869" t="inlineStr">
        <is>
          <t>Honeywell Enviracaire Portable HEPA Air Cleaner for 16' x 20' Room</t>
        </is>
      </c>
      <c r="J5869" s="8" t="n">
        <v>7</v>
      </c>
      <c r="K5869" s="10" t="n">
        <v>0</v>
      </c>
      <c r="L5869" s="11" t="n">
        <v>1927.59</v>
      </c>
      <c r="M5869" s="11">
        <f>L5869-N5869</f>
        <v>1175.8299</v>
      </c>
      <c r="N5869" s="11" t="n">
        <v>751.7601</v>
      </c>
      <c r="O5869">
        <f>IF(L5869=0,"—",N5869/L5869)</f>
        <v>0.39</v>
      </c>
      <c r="P5869" t="inlineStr">
        <is>
          <t>Central</t>
        </is>
      </c>
      <c r="Q5869" t="inlineStr">
        <is>
          <t>Home Office</t>
        </is>
      </c>
    </row>
    <row r="5870">
      <c r="A5870" s="8" t="n">
        <v>8890</v>
      </c>
      <c r="B5870" t="inlineStr">
        <is>
          <t>CA-2016-147256</t>
        </is>
      </c>
      <c r="C5870" s="9" t="n">
        <v>42660</v>
      </c>
      <c r="D5870" s="8" t="n">
        <v>2016</v>
      </c>
      <c r="E5870" s="8" t="n">
        <v>10</v>
      </c>
      <c r="F5870" t="inlineStr">
        <is>
          <t>2016-10</t>
        </is>
      </c>
      <c r="G5870" t="inlineStr">
        <is>
          <t>Technology</t>
        </is>
      </c>
      <c r="H5870" t="inlineStr">
        <is>
          <t>Phones</t>
        </is>
      </c>
      <c r="I5870" t="inlineStr">
        <is>
          <t>Panasonic KX-TG9541B DECT 6.0 Digital 2-Line Expandable Cordless Phone With Digi</t>
        </is>
      </c>
      <c r="J5870" s="8" t="n">
        <v>3</v>
      </c>
      <c r="K5870" s="10" t="n">
        <v>0</v>
      </c>
      <c r="L5870" s="11" t="n">
        <v>449.97</v>
      </c>
      <c r="M5870" s="11">
        <f>L5870-N5870</f>
        <v>229.48470000000003</v>
      </c>
      <c r="N5870" s="11" t="n">
        <v>220.4853</v>
      </c>
      <c r="O5870">
        <f>IF(L5870=0,"—",N5870/L5870)</f>
        <v>0.48999999999999994</v>
      </c>
      <c r="P5870" t="inlineStr">
        <is>
          <t>Central</t>
        </is>
      </c>
      <c r="Q5870" t="inlineStr">
        <is>
          <t>Home Office</t>
        </is>
      </c>
    </row>
    <row r="5871">
      <c r="A5871" s="8" t="n">
        <v>8371</v>
      </c>
      <c r="B5871" t="inlineStr">
        <is>
          <t>CA-2016-163972</t>
        </is>
      </c>
      <c r="C5871" s="9" t="n">
        <v>42660</v>
      </c>
      <c r="D5871" s="8" t="n">
        <v>2016</v>
      </c>
      <c r="E5871" s="8" t="n">
        <v>10</v>
      </c>
      <c r="F5871" t="inlineStr">
        <is>
          <t>2016-10</t>
        </is>
      </c>
      <c r="G5871" t="inlineStr">
        <is>
          <t>Furniture</t>
        </is>
      </c>
      <c r="H5871" t="inlineStr">
        <is>
          <t>Bookcases</t>
        </is>
      </c>
      <c r="I5871" t="inlineStr">
        <is>
          <t>Safco Value Mate Steel Bookcase, Baked Enamel Finish on Steel, Black</t>
        </is>
      </c>
      <c r="J5871" s="8" t="n">
        <v>2</v>
      </c>
      <c r="K5871" s="10" t="n">
        <v>0.15</v>
      </c>
      <c r="L5871" s="11" t="n">
        <v>120.666</v>
      </c>
      <c r="M5871" s="11">
        <f>L5871-N5871</f>
        <v>99.372</v>
      </c>
      <c r="N5871" s="11" t="n">
        <v>21.294</v>
      </c>
      <c r="O5871">
        <f>IF(L5871=0,"—",N5871/L5871)</f>
        <v>0.17647058823529413</v>
      </c>
      <c r="P5871" t="inlineStr">
        <is>
          <t>West</t>
        </is>
      </c>
      <c r="Q5871" t="inlineStr">
        <is>
          <t>Home Office</t>
        </is>
      </c>
    </row>
    <row r="5872">
      <c r="A5872" s="8" t="n">
        <v>2886</v>
      </c>
      <c r="B5872" t="inlineStr">
        <is>
          <t>US-2016-159856</t>
        </is>
      </c>
      <c r="C5872" s="9" t="n">
        <v>42661</v>
      </c>
      <c r="D5872" s="8" t="n">
        <v>2016</v>
      </c>
      <c r="E5872" s="8" t="n">
        <v>10</v>
      </c>
      <c r="F5872" t="inlineStr">
        <is>
          <t>2016-10</t>
        </is>
      </c>
      <c r="G5872" t="inlineStr">
        <is>
          <t>Furniture</t>
        </is>
      </c>
      <c r="H5872" t="inlineStr">
        <is>
          <t>Chairs</t>
        </is>
      </c>
      <c r="I5872" t="inlineStr">
        <is>
          <t>Global Deluxe Steno Chair</t>
        </is>
      </c>
      <c r="J5872" s="8" t="n">
        <v>5</v>
      </c>
      <c r="K5872" s="10" t="n">
        <v>0.2</v>
      </c>
      <c r="L5872" s="11" t="n">
        <v>307.92</v>
      </c>
      <c r="M5872" s="11">
        <f>L5872-N5872</f>
        <v>342.56100000000004</v>
      </c>
      <c r="N5872" s="11" t="n">
        <v>-34.641</v>
      </c>
      <c r="O5872">
        <f>IF(L5872=0,"—",N5872/L5872)</f>
        <v>-0.11249999999999999</v>
      </c>
      <c r="P5872" t="inlineStr">
        <is>
          <t>West</t>
        </is>
      </c>
      <c r="Q5872" t="inlineStr">
        <is>
          <t>Consumer</t>
        </is>
      </c>
    </row>
    <row r="5873">
      <c r="A5873" s="8" t="n">
        <v>6207</v>
      </c>
      <c r="B5873" t="inlineStr">
        <is>
          <t>CA-2016-133697</t>
        </is>
      </c>
      <c r="C5873" s="9" t="n">
        <v>42663</v>
      </c>
      <c r="D5873" s="8" t="n">
        <v>2016</v>
      </c>
      <c r="E5873" s="8" t="n">
        <v>10</v>
      </c>
      <c r="F5873" t="inlineStr">
        <is>
          <t>2016-10</t>
        </is>
      </c>
      <c r="G5873" t="inlineStr">
        <is>
          <t>Office Supplies</t>
        </is>
      </c>
      <c r="H5873" t="inlineStr">
        <is>
          <t>Fasteners</t>
        </is>
      </c>
      <c r="I5873" t="inlineStr">
        <is>
          <t>Staples</t>
        </is>
      </c>
      <c r="J5873" s="8" t="n">
        <v>4</v>
      </c>
      <c r="K5873" s="10" t="n">
        <v>0.2</v>
      </c>
      <c r="L5873" s="11" t="n">
        <v>25.248</v>
      </c>
      <c r="M5873" s="11">
        <f>L5873-N5873</f>
        <v>17.358</v>
      </c>
      <c r="N5873" s="11" t="n">
        <v>7.89</v>
      </c>
      <c r="O5873">
        <f>IF(L5873=0,"—",N5873/L5873)</f>
        <v>0.3125</v>
      </c>
      <c r="P5873" t="inlineStr">
        <is>
          <t>Central</t>
        </is>
      </c>
      <c r="Q5873" t="inlineStr">
        <is>
          <t>Consumer</t>
        </is>
      </c>
    </row>
    <row r="5874">
      <c r="A5874" s="8" t="n">
        <v>6206</v>
      </c>
      <c r="B5874" t="inlineStr">
        <is>
          <t>CA-2016-133697</t>
        </is>
      </c>
      <c r="C5874" s="9" t="n">
        <v>42663</v>
      </c>
      <c r="D5874" s="8" t="n">
        <v>2016</v>
      </c>
      <c r="E5874" s="8" t="n">
        <v>10</v>
      </c>
      <c r="F5874" t="inlineStr">
        <is>
          <t>2016-10</t>
        </is>
      </c>
      <c r="G5874" t="inlineStr">
        <is>
          <t>Office Supplies</t>
        </is>
      </c>
      <c r="H5874" t="inlineStr">
        <is>
          <t>Paper</t>
        </is>
      </c>
      <c r="I5874" t="inlineStr">
        <is>
          <t>Black Print Carbonless Snap-Off Rapid Letter, 8 1/2" x 7"</t>
        </is>
      </c>
      <c r="J5874" s="8" t="n">
        <v>7</v>
      </c>
      <c r="K5874" s="10" t="n">
        <v>0.2</v>
      </c>
      <c r="L5874" s="11" t="n">
        <v>51.016</v>
      </c>
      <c r="M5874" s="11">
        <f>L5874-N5874</f>
        <v>35.073499999999996</v>
      </c>
      <c r="N5874" s="11" t="n">
        <v>15.9425</v>
      </c>
      <c r="O5874">
        <f>IF(L5874=0,"—",N5874/L5874)</f>
        <v>0.3125</v>
      </c>
      <c r="P5874" t="inlineStr">
        <is>
          <t>Central</t>
        </is>
      </c>
      <c r="Q5874" t="inlineStr">
        <is>
          <t>Consumer</t>
        </is>
      </c>
    </row>
    <row r="5875">
      <c r="A5875" s="8" t="n">
        <v>8086</v>
      </c>
      <c r="B5875" t="inlineStr">
        <is>
          <t>CA-2016-105753</t>
        </is>
      </c>
      <c r="C5875" s="9" t="n">
        <v>42663</v>
      </c>
      <c r="D5875" s="8" t="n">
        <v>2016</v>
      </c>
      <c r="E5875" s="8" t="n">
        <v>10</v>
      </c>
      <c r="F5875" t="inlineStr">
        <is>
          <t>2016-10</t>
        </is>
      </c>
      <c r="G5875" t="inlineStr">
        <is>
          <t>Furniture</t>
        </is>
      </c>
      <c r="H5875" t="inlineStr">
        <is>
          <t>Furnishings</t>
        </is>
      </c>
      <c r="I5875" t="inlineStr">
        <is>
          <t>Aluminum Document Frame</t>
        </is>
      </c>
      <c r="J5875" s="8" t="n">
        <v>5</v>
      </c>
      <c r="K5875" s="10" t="n">
        <v>0</v>
      </c>
      <c r="L5875" s="11" t="n">
        <v>61.1</v>
      </c>
      <c r="M5875" s="11">
        <f>L5875-N5875</f>
        <v>42.77</v>
      </c>
      <c r="N5875" s="11" t="n">
        <v>18.33</v>
      </c>
      <c r="O5875">
        <f>IF(L5875=0,"—",N5875/L5875)</f>
        <v>0.3</v>
      </c>
      <c r="P5875" t="inlineStr">
        <is>
          <t>South</t>
        </is>
      </c>
      <c r="Q5875" t="inlineStr">
        <is>
          <t>Home Office</t>
        </is>
      </c>
    </row>
    <row r="5876">
      <c r="A5876" s="8" t="n">
        <v>6221</v>
      </c>
      <c r="B5876" t="inlineStr">
        <is>
          <t>CA-2016-160220</t>
        </is>
      </c>
      <c r="C5876" s="9" t="n">
        <v>42663</v>
      </c>
      <c r="D5876" s="8" t="n">
        <v>2016</v>
      </c>
      <c r="E5876" s="8" t="n">
        <v>10</v>
      </c>
      <c r="F5876" t="inlineStr">
        <is>
          <t>2016-10</t>
        </is>
      </c>
      <c r="G5876" t="inlineStr">
        <is>
          <t>Office Supplies</t>
        </is>
      </c>
      <c r="H5876" t="inlineStr">
        <is>
          <t>Storage</t>
        </is>
      </c>
      <c r="I5876" t="inlineStr">
        <is>
          <t>Woodgrain Magazine Files by Perma</t>
        </is>
      </c>
      <c r="J5876" s="8" t="n">
        <v>7</v>
      </c>
      <c r="K5876" s="10" t="n">
        <v>0</v>
      </c>
      <c r="L5876" s="11" t="n">
        <v>20.86</v>
      </c>
      <c r="M5876" s="11">
        <f>L5876-N5876</f>
        <v>19.3998</v>
      </c>
      <c r="N5876" s="11" t="n">
        <v>1.4602</v>
      </c>
      <c r="O5876">
        <f>IF(L5876=0,"—",N5876/L5876)</f>
        <v>0.06999999999999999</v>
      </c>
      <c r="P5876" t="inlineStr">
        <is>
          <t>Central</t>
        </is>
      </c>
      <c r="Q5876" t="inlineStr">
        <is>
          <t>Consumer</t>
        </is>
      </c>
    </row>
    <row r="5877">
      <c r="A5877" s="8" t="n">
        <v>6220</v>
      </c>
      <c r="B5877" t="inlineStr">
        <is>
          <t>CA-2016-160220</t>
        </is>
      </c>
      <c r="C5877" s="9" t="n">
        <v>42663</v>
      </c>
      <c r="D5877" s="8" t="n">
        <v>2016</v>
      </c>
      <c r="E5877" s="8" t="n">
        <v>10</v>
      </c>
      <c r="F5877" t="inlineStr">
        <is>
          <t>2016-10</t>
        </is>
      </c>
      <c r="G5877" t="inlineStr">
        <is>
          <t>Technology</t>
        </is>
      </c>
      <c r="H5877" t="inlineStr">
        <is>
          <t>Phones</t>
        </is>
      </c>
      <c r="I5877" t="inlineStr">
        <is>
          <t>Pyle PMP37LED</t>
        </is>
      </c>
      <c r="J5877" s="8" t="n">
        <v>2</v>
      </c>
      <c r="K5877" s="10" t="n">
        <v>0</v>
      </c>
      <c r="L5877" s="11" t="n">
        <v>191.98</v>
      </c>
      <c r="M5877" s="11">
        <f>L5877-N5877</f>
        <v>140.1454</v>
      </c>
      <c r="N5877" s="11" t="n">
        <v>51.8346</v>
      </c>
      <c r="O5877">
        <f>IF(L5877=0,"—",N5877/L5877)</f>
        <v>0.27</v>
      </c>
      <c r="P5877" t="inlineStr">
        <is>
          <t>Central</t>
        </is>
      </c>
      <c r="Q5877" t="inlineStr">
        <is>
          <t>Consumer</t>
        </is>
      </c>
    </row>
    <row r="5878">
      <c r="A5878" s="8" t="n">
        <v>6208</v>
      </c>
      <c r="B5878" t="inlineStr">
        <is>
          <t>CA-2016-133697</t>
        </is>
      </c>
      <c r="C5878" s="9" t="n">
        <v>42663</v>
      </c>
      <c r="D5878" s="8" t="n">
        <v>2016</v>
      </c>
      <c r="E5878" s="8" t="n">
        <v>10</v>
      </c>
      <c r="F5878" t="inlineStr">
        <is>
          <t>2016-10</t>
        </is>
      </c>
      <c r="G5878" t="inlineStr">
        <is>
          <t>Furniture</t>
        </is>
      </c>
      <c r="H5878" t="inlineStr">
        <is>
          <t>Chairs</t>
        </is>
      </c>
      <c r="I5878" t="inlineStr">
        <is>
          <t>Office Star - Ergonomically Designed Knee Chair</t>
        </is>
      </c>
      <c r="J5878" s="8" t="n">
        <v>1</v>
      </c>
      <c r="K5878" s="10" t="n">
        <v>0.3</v>
      </c>
      <c r="L5878" s="11" t="n">
        <v>56.686</v>
      </c>
      <c r="M5878" s="11">
        <f>L5878-N5878</f>
        <v>71.2624</v>
      </c>
      <c r="N5878" s="11" t="n">
        <v>-14.5764</v>
      </c>
      <c r="O5878">
        <f>IF(L5878=0,"—",N5878/L5878)</f>
        <v>-0.2571428571428571</v>
      </c>
      <c r="P5878" t="inlineStr">
        <is>
          <t>Central</t>
        </is>
      </c>
      <c r="Q5878" t="inlineStr">
        <is>
          <t>Consumer</t>
        </is>
      </c>
    </row>
    <row r="5879">
      <c r="A5879" s="8" t="n">
        <v>8273</v>
      </c>
      <c r="B5879" t="inlineStr">
        <is>
          <t>CA-2016-139549</t>
        </is>
      </c>
      <c r="C5879" s="9" t="n">
        <v>42663</v>
      </c>
      <c r="D5879" s="8" t="n">
        <v>2016</v>
      </c>
      <c r="E5879" s="8" t="n">
        <v>10</v>
      </c>
      <c r="F5879" t="inlineStr">
        <is>
          <t>2016-10</t>
        </is>
      </c>
      <c r="G5879" t="inlineStr">
        <is>
          <t>Furniture</t>
        </is>
      </c>
      <c r="H5879" t="inlineStr">
        <is>
          <t>Chairs</t>
        </is>
      </c>
      <c r="I5879" t="inlineStr">
        <is>
          <t>Hon Every-Day Chair Series Swivel Task Chairs</t>
        </is>
      </c>
      <c r="J5879" s="8" t="n">
        <v>4</v>
      </c>
      <c r="K5879" s="10" t="n">
        <v>0.2</v>
      </c>
      <c r="L5879" s="11" t="n">
        <v>387.136</v>
      </c>
      <c r="M5879" s="11">
        <f>L5879-N5879</f>
        <v>382.2968</v>
      </c>
      <c r="N5879" s="11" t="n">
        <v>4.8392</v>
      </c>
      <c r="O5879">
        <f>IF(L5879=0,"—",N5879/L5879)</f>
        <v>0.012499999999999999</v>
      </c>
      <c r="P5879" t="inlineStr">
        <is>
          <t>West</t>
        </is>
      </c>
      <c r="Q5879" t="inlineStr">
        <is>
          <t>Corporate</t>
        </is>
      </c>
    </row>
    <row r="5880">
      <c r="A5880" s="8" t="n">
        <v>513</v>
      </c>
      <c r="B5880" t="inlineStr">
        <is>
          <t>CA-2016-106341</t>
        </is>
      </c>
      <c r="C5880" s="9" t="n">
        <v>42663</v>
      </c>
      <c r="D5880" s="8" t="n">
        <v>2016</v>
      </c>
      <c r="E5880" s="8" t="n">
        <v>10</v>
      </c>
      <c r="F5880" t="inlineStr">
        <is>
          <t>2016-10</t>
        </is>
      </c>
      <c r="G5880" t="inlineStr">
        <is>
          <t>Office Supplies</t>
        </is>
      </c>
      <c r="H5880" t="inlineStr">
        <is>
          <t>Art</t>
        </is>
      </c>
      <c r="I5880" t="inlineStr">
        <is>
          <t>Premium Writing Pencils, Soft, #2 by Central Association for the Blind</t>
        </is>
      </c>
      <c r="J5880" s="8" t="n">
        <v>3</v>
      </c>
      <c r="K5880" s="10" t="n">
        <v>0.2</v>
      </c>
      <c r="L5880" s="11" t="n">
        <v>7.152</v>
      </c>
      <c r="M5880" s="11">
        <f>L5880-N5880</f>
        <v>6.4368</v>
      </c>
      <c r="N5880" s="11" t="n">
        <v>0.7151999999999999</v>
      </c>
      <c r="O5880">
        <f>IF(L5880=0,"—",N5880/L5880)</f>
        <v>0.09999999999999999</v>
      </c>
      <c r="P5880" t="inlineStr">
        <is>
          <t>East</t>
        </is>
      </c>
      <c r="Q5880" t="inlineStr">
        <is>
          <t>Consumer</t>
        </is>
      </c>
    </row>
    <row r="5881">
      <c r="A5881" s="8" t="n">
        <v>6611</v>
      </c>
      <c r="B5881" t="inlineStr">
        <is>
          <t>CA-2016-168921</t>
        </is>
      </c>
      <c r="C5881" s="9" t="n">
        <v>42663</v>
      </c>
      <c r="D5881" s="8" t="n">
        <v>2016</v>
      </c>
      <c r="E5881" s="8" t="n">
        <v>10</v>
      </c>
      <c r="F5881" t="inlineStr">
        <is>
          <t>2016-10</t>
        </is>
      </c>
      <c r="G5881" t="inlineStr">
        <is>
          <t>Office Supplies</t>
        </is>
      </c>
      <c r="H5881" t="inlineStr">
        <is>
          <t>Binders</t>
        </is>
      </c>
      <c r="I5881" t="inlineStr">
        <is>
          <t>Fellowes Twister Kit, Gray/Clear, 3/pkg</t>
        </is>
      </c>
      <c r="J5881" s="8" t="n">
        <v>3</v>
      </c>
      <c r="K5881" s="10" t="n">
        <v>0.2</v>
      </c>
      <c r="L5881" s="11" t="n">
        <v>19.296</v>
      </c>
      <c r="M5881" s="11">
        <f>L5881-N5881</f>
        <v>13.265999999999998</v>
      </c>
      <c r="N5881" s="11" t="n">
        <v>6.03</v>
      </c>
      <c r="O5881">
        <f>IF(L5881=0,"—",N5881/L5881)</f>
        <v>0.3125</v>
      </c>
      <c r="P5881" t="inlineStr">
        <is>
          <t>West</t>
        </is>
      </c>
      <c r="Q5881" t="inlineStr">
        <is>
          <t>Corporate</t>
        </is>
      </c>
    </row>
    <row r="5882">
      <c r="A5882" s="8" t="n">
        <v>6219</v>
      </c>
      <c r="B5882" t="inlineStr">
        <is>
          <t>CA-2016-160220</t>
        </is>
      </c>
      <c r="C5882" s="9" t="n">
        <v>42663</v>
      </c>
      <c r="D5882" s="8" t="n">
        <v>2016</v>
      </c>
      <c r="E5882" s="8" t="n">
        <v>10</v>
      </c>
      <c r="F5882" t="inlineStr">
        <is>
          <t>2016-10</t>
        </is>
      </c>
      <c r="G5882" t="inlineStr">
        <is>
          <t>Technology</t>
        </is>
      </c>
      <c r="H5882" t="inlineStr">
        <is>
          <t>Phones</t>
        </is>
      </c>
      <c r="I5882" t="inlineStr">
        <is>
          <t>iKross Bluetooth Portable Keyboard + Cell Phone Stand Holder + Brush for Apple i</t>
        </is>
      </c>
      <c r="J5882" s="8" t="n">
        <v>6</v>
      </c>
      <c r="K5882" s="10" t="n">
        <v>0</v>
      </c>
      <c r="L5882" s="11" t="n">
        <v>125.7</v>
      </c>
      <c r="M5882" s="11">
        <f>L5882-N5882</f>
        <v>90.504</v>
      </c>
      <c r="N5882" s="11" t="n">
        <v>35.196</v>
      </c>
      <c r="O5882">
        <f>IF(L5882=0,"—",N5882/L5882)</f>
        <v>0.27999999999999997</v>
      </c>
      <c r="P5882" t="inlineStr">
        <is>
          <t>Central</t>
        </is>
      </c>
      <c r="Q5882" t="inlineStr">
        <is>
          <t>Consumer</t>
        </is>
      </c>
    </row>
    <row r="5883">
      <c r="A5883" s="8" t="n">
        <v>3486</v>
      </c>
      <c r="B5883" t="inlineStr">
        <is>
          <t>CA-2016-151169</t>
        </is>
      </c>
      <c r="C5883" s="9" t="n">
        <v>42664</v>
      </c>
      <c r="D5883" s="8" t="n">
        <v>2016</v>
      </c>
      <c r="E5883" s="8" t="n">
        <v>10</v>
      </c>
      <c r="F5883" t="inlineStr">
        <is>
          <t>2016-10</t>
        </is>
      </c>
      <c r="G5883" t="inlineStr">
        <is>
          <t>Office Supplies</t>
        </is>
      </c>
      <c r="H5883" t="inlineStr">
        <is>
          <t>Binders</t>
        </is>
      </c>
      <c r="I5883" t="inlineStr">
        <is>
          <t>Avery Reinforcements for Hole-Punch Pages</t>
        </is>
      </c>
      <c r="J5883" s="8" t="n">
        <v>4</v>
      </c>
      <c r="K5883" s="10" t="n">
        <v>0</v>
      </c>
      <c r="L5883" s="11" t="n">
        <v>7.92</v>
      </c>
      <c r="M5883" s="11">
        <f>L5883-N5883</f>
        <v>4.356</v>
      </c>
      <c r="N5883" s="11" t="n">
        <v>3.564</v>
      </c>
      <c r="O5883">
        <f>IF(L5883=0,"—",N5883/L5883)</f>
        <v>0.45</v>
      </c>
      <c r="P5883" t="inlineStr">
        <is>
          <t>East</t>
        </is>
      </c>
      <c r="Q5883" t="inlineStr">
        <is>
          <t>Corporate</t>
        </is>
      </c>
    </row>
    <row r="5884">
      <c r="A5884" s="8" t="n">
        <v>6204</v>
      </c>
      <c r="B5884" t="inlineStr">
        <is>
          <t>CA-2016-133669</t>
        </is>
      </c>
      <c r="C5884" s="9" t="n">
        <v>42664</v>
      </c>
      <c r="D5884" s="8" t="n">
        <v>2016</v>
      </c>
      <c r="E5884" s="8" t="n">
        <v>10</v>
      </c>
      <c r="F5884" t="inlineStr">
        <is>
          <t>2016-10</t>
        </is>
      </c>
      <c r="G5884" t="inlineStr">
        <is>
          <t>Technology</t>
        </is>
      </c>
      <c r="H5884" t="inlineStr">
        <is>
          <t>Phones</t>
        </is>
      </c>
      <c r="I5884" t="inlineStr">
        <is>
          <t>Panasonic KX TS208W Corded phone</t>
        </is>
      </c>
      <c r="J5884" s="8" t="n">
        <v>8</v>
      </c>
      <c r="K5884" s="10" t="n">
        <v>0.4</v>
      </c>
      <c r="L5884" s="11" t="n">
        <v>235.152</v>
      </c>
      <c r="M5884" s="11">
        <f>L5884-N5884</f>
        <v>282.1824</v>
      </c>
      <c r="N5884" s="11" t="n">
        <v>-47.0304</v>
      </c>
      <c r="O5884">
        <f>IF(L5884=0,"—",N5884/L5884)</f>
        <v>-0.2</v>
      </c>
      <c r="P5884" t="inlineStr">
        <is>
          <t>East</t>
        </is>
      </c>
      <c r="Q5884" t="inlineStr">
        <is>
          <t>Consumer</t>
        </is>
      </c>
    </row>
    <row r="5885">
      <c r="A5885" s="8" t="n">
        <v>6286</v>
      </c>
      <c r="B5885" t="inlineStr">
        <is>
          <t>CA-2016-125080</t>
        </is>
      </c>
      <c r="C5885" s="9" t="n">
        <v>42664</v>
      </c>
      <c r="D5885" s="8" t="n">
        <v>2016</v>
      </c>
      <c r="E5885" s="8" t="n">
        <v>10</v>
      </c>
      <c r="F5885" t="inlineStr">
        <is>
          <t>2016-10</t>
        </is>
      </c>
      <c r="G5885" t="inlineStr">
        <is>
          <t>Furniture</t>
        </is>
      </c>
      <c r="H5885" t="inlineStr">
        <is>
          <t>Tables</t>
        </is>
      </c>
      <c r="I5885" t="inlineStr">
        <is>
          <t>Chromcraft Bull-Nose Wood 48" x 96" Rectangular Conference Tables</t>
        </is>
      </c>
      <c r="J5885" s="8" t="n">
        <v>2</v>
      </c>
      <c r="K5885" s="10" t="n">
        <v>0.4</v>
      </c>
      <c r="L5885" s="11" t="n">
        <v>661.176</v>
      </c>
      <c r="M5885" s="11">
        <f>L5885-N5885</f>
        <v>892.5876000000001</v>
      </c>
      <c r="N5885" s="11" t="n">
        <v>-231.4116</v>
      </c>
      <c r="O5885">
        <f>IF(L5885=0,"—",N5885/L5885)</f>
        <v>-0.35</v>
      </c>
      <c r="P5885" t="inlineStr">
        <is>
          <t>East</t>
        </is>
      </c>
      <c r="Q5885" t="inlineStr">
        <is>
          <t>Corporate</t>
        </is>
      </c>
    </row>
    <row r="5886">
      <c r="A5886" s="8" t="n">
        <v>2776</v>
      </c>
      <c r="B5886" t="inlineStr">
        <is>
          <t>CA-2016-144729</t>
        </is>
      </c>
      <c r="C5886" s="9" t="n">
        <v>42664</v>
      </c>
      <c r="D5886" s="8" t="n">
        <v>2016</v>
      </c>
      <c r="E5886" s="8" t="n">
        <v>10</v>
      </c>
      <c r="F5886" t="inlineStr">
        <is>
          <t>2016-10</t>
        </is>
      </c>
      <c r="G5886" t="inlineStr">
        <is>
          <t>Office Supplies</t>
        </is>
      </c>
      <c r="H5886" t="inlineStr">
        <is>
          <t>Storage</t>
        </is>
      </c>
      <c r="I5886" t="inlineStr">
        <is>
          <t>Belkin 19" Vented Equipment Shelf, Black</t>
        </is>
      </c>
      <c r="J5886" s="8" t="n">
        <v>3</v>
      </c>
      <c r="K5886" s="10" t="n">
        <v>0</v>
      </c>
      <c r="L5886" s="11" t="n">
        <v>154.44</v>
      </c>
      <c r="M5886" s="11">
        <f>L5886-N5886</f>
        <v>152.8956</v>
      </c>
      <c r="N5886" s="11" t="n">
        <v>1.5444</v>
      </c>
      <c r="O5886">
        <f>IF(L5886=0,"—",N5886/L5886)</f>
        <v>0.01</v>
      </c>
      <c r="P5886" t="inlineStr">
        <is>
          <t>West</t>
        </is>
      </c>
      <c r="Q5886" t="inlineStr">
        <is>
          <t>Consumer</t>
        </is>
      </c>
    </row>
    <row r="5887">
      <c r="A5887" s="8" t="n">
        <v>4186</v>
      </c>
      <c r="B5887" t="inlineStr">
        <is>
          <t>CA-2016-111493</t>
        </is>
      </c>
      <c r="C5887" s="9" t="n">
        <v>42664</v>
      </c>
      <c r="D5887" s="8" t="n">
        <v>2016</v>
      </c>
      <c r="E5887" s="8" t="n">
        <v>10</v>
      </c>
      <c r="F5887" t="inlineStr">
        <is>
          <t>2016-10</t>
        </is>
      </c>
      <c r="G5887" t="inlineStr">
        <is>
          <t>Technology</t>
        </is>
      </c>
      <c r="H5887" t="inlineStr">
        <is>
          <t>Accessories</t>
        </is>
      </c>
      <c r="I5887" t="inlineStr">
        <is>
          <t>Logitech Desktop MK120 Mouse and keyboard Combo</t>
        </is>
      </c>
      <c r="J5887" s="8" t="n">
        <v>6</v>
      </c>
      <c r="K5887" s="10" t="n">
        <v>0</v>
      </c>
      <c r="L5887" s="11" t="n">
        <v>98.16</v>
      </c>
      <c r="M5887" s="11">
        <f>L5887-N5887</f>
        <v>88.344</v>
      </c>
      <c r="N5887" s="11" t="n">
        <v>9.816000000000001</v>
      </c>
      <c r="O5887">
        <f>IF(L5887=0,"—",N5887/L5887)</f>
        <v>0.1</v>
      </c>
      <c r="P5887" t="inlineStr">
        <is>
          <t>East</t>
        </is>
      </c>
      <c r="Q5887" t="inlineStr">
        <is>
          <t>Consumer</t>
        </is>
      </c>
    </row>
    <row r="5888">
      <c r="A5888" s="8" t="n">
        <v>9806</v>
      </c>
      <c r="B5888" t="inlineStr">
        <is>
          <t>CA-2016-136322</t>
        </is>
      </c>
      <c r="C5888" s="9" t="n">
        <v>42664</v>
      </c>
      <c r="D5888" s="8" t="n">
        <v>2016</v>
      </c>
      <c r="E5888" s="8" t="n">
        <v>10</v>
      </c>
      <c r="F5888" t="inlineStr">
        <is>
          <t>2016-10</t>
        </is>
      </c>
      <c r="G5888" t="inlineStr">
        <is>
          <t>Furniture</t>
        </is>
      </c>
      <c r="H5888" t="inlineStr">
        <is>
          <t>Furnishings</t>
        </is>
      </c>
      <c r="I5888" t="inlineStr">
        <is>
          <t>Seth Thomas 14" Day/Date Wall Clock</t>
        </is>
      </c>
      <c r="J5888" s="8" t="n">
        <v>2</v>
      </c>
      <c r="K5888" s="10" t="n">
        <v>0.2</v>
      </c>
      <c r="L5888" s="11" t="n">
        <v>45.568</v>
      </c>
      <c r="M5888" s="11">
        <f>L5888-N5888</f>
        <v>35.8848</v>
      </c>
      <c r="N5888" s="11" t="n">
        <v>9.683199999999999</v>
      </c>
      <c r="O5888">
        <f>IF(L5888=0,"—",N5888/L5888)</f>
        <v>0.2125</v>
      </c>
      <c r="P5888" t="inlineStr">
        <is>
          <t>South</t>
        </is>
      </c>
      <c r="Q5888" t="inlineStr">
        <is>
          <t>Home Office</t>
        </is>
      </c>
    </row>
    <row r="5889">
      <c r="A5889" s="8" t="n">
        <v>368</v>
      </c>
      <c r="B5889" t="inlineStr">
        <is>
          <t>CA-2016-155516</t>
        </is>
      </c>
      <c r="C5889" s="9" t="n">
        <v>42664</v>
      </c>
      <c r="D5889" s="8" t="n">
        <v>2016</v>
      </c>
      <c r="E5889" s="8" t="n">
        <v>10</v>
      </c>
      <c r="F5889" t="inlineStr">
        <is>
          <t>2016-10</t>
        </is>
      </c>
      <c r="G5889" t="inlineStr">
        <is>
          <t>Office Supplies</t>
        </is>
      </c>
      <c r="H5889" t="inlineStr">
        <is>
          <t>Supplies</t>
        </is>
      </c>
      <c r="I5889" t="inlineStr">
        <is>
          <t>Staple remover</t>
        </is>
      </c>
      <c r="J5889" s="8" t="n">
        <v>2</v>
      </c>
      <c r="K5889" s="10" t="n">
        <v>0</v>
      </c>
      <c r="L5889" s="11" t="n">
        <v>7.36</v>
      </c>
      <c r="M5889" s="11">
        <f>L5889-N5889</f>
        <v>7.2128000000000005</v>
      </c>
      <c r="N5889" s="11" t="n">
        <v>0.1472</v>
      </c>
      <c r="O5889">
        <f>IF(L5889=0,"—",N5889/L5889)</f>
        <v>0.02</v>
      </c>
      <c r="P5889" t="inlineStr">
        <is>
          <t>East</t>
        </is>
      </c>
      <c r="Q5889" t="inlineStr">
        <is>
          <t>Corporate</t>
        </is>
      </c>
    </row>
    <row r="5890">
      <c r="A5890" s="8" t="n">
        <v>7822</v>
      </c>
      <c r="B5890" t="inlineStr">
        <is>
          <t>CA-2016-169334</t>
        </is>
      </c>
      <c r="C5890" s="9" t="n">
        <v>42664</v>
      </c>
      <c r="D5890" s="8" t="n">
        <v>2016</v>
      </c>
      <c r="E5890" s="8" t="n">
        <v>10</v>
      </c>
      <c r="F5890" t="inlineStr">
        <is>
          <t>2016-10</t>
        </is>
      </c>
      <c r="G5890" t="inlineStr">
        <is>
          <t>Office Supplies</t>
        </is>
      </c>
      <c r="H5890" t="inlineStr">
        <is>
          <t>Storage</t>
        </is>
      </c>
      <c r="I5890" t="inlineStr">
        <is>
          <t>Tenex Personal Filing Tote With Secure Closure Lid, Black/Frost</t>
        </is>
      </c>
      <c r="J5890" s="8" t="n">
        <v>9</v>
      </c>
      <c r="K5890" s="10" t="n">
        <v>0.2</v>
      </c>
      <c r="L5890" s="11" t="n">
        <v>111.672</v>
      </c>
      <c r="M5890" s="11">
        <f>L5890-N5890</f>
        <v>104.6925</v>
      </c>
      <c r="N5890" s="11" t="n">
        <v>6.9795</v>
      </c>
      <c r="O5890">
        <f>IF(L5890=0,"—",N5890/L5890)</f>
        <v>0.0625</v>
      </c>
      <c r="P5890" t="inlineStr">
        <is>
          <t>South</t>
        </is>
      </c>
      <c r="Q5890" t="inlineStr">
        <is>
          <t>Consumer</t>
        </is>
      </c>
    </row>
    <row r="5891">
      <c r="A5891" s="8" t="n">
        <v>367</v>
      </c>
      <c r="B5891" t="inlineStr">
        <is>
          <t>CA-2016-155516</t>
        </is>
      </c>
      <c r="C5891" s="9" t="n">
        <v>42664</v>
      </c>
      <c r="D5891" s="8" t="n">
        <v>2016</v>
      </c>
      <c r="E5891" s="8" t="n">
        <v>10</v>
      </c>
      <c r="F5891" t="inlineStr">
        <is>
          <t>2016-10</t>
        </is>
      </c>
      <c r="G5891" t="inlineStr">
        <is>
          <t>Office Supplies</t>
        </is>
      </c>
      <c r="H5891" t="inlineStr">
        <is>
          <t>Binders</t>
        </is>
      </c>
      <c r="I5891" t="inlineStr">
        <is>
          <t>Wilson Jones Snap Scratch Pad Binder Tool for Ring Binders</t>
        </is>
      </c>
      <c r="J5891" s="8" t="n">
        <v>4</v>
      </c>
      <c r="K5891" s="10" t="n">
        <v>0</v>
      </c>
      <c r="L5891" s="11" t="n">
        <v>23.2</v>
      </c>
      <c r="M5891" s="11">
        <f>L5891-N5891</f>
        <v>12.76</v>
      </c>
      <c r="N5891" s="11" t="n">
        <v>10.44</v>
      </c>
      <c r="O5891">
        <f>IF(L5891=0,"—",N5891/L5891)</f>
        <v>0.45</v>
      </c>
      <c r="P5891" t="inlineStr">
        <is>
          <t>East</t>
        </is>
      </c>
      <c r="Q5891" t="inlineStr">
        <is>
          <t>Corporate</t>
        </is>
      </c>
    </row>
    <row r="5892">
      <c r="A5892" s="8" t="n">
        <v>9807</v>
      </c>
      <c r="B5892" t="inlineStr">
        <is>
          <t>CA-2016-136322</t>
        </is>
      </c>
      <c r="C5892" s="9" t="n">
        <v>42664</v>
      </c>
      <c r="D5892" s="8" t="n">
        <v>2016</v>
      </c>
      <c r="E5892" s="8" t="n">
        <v>10</v>
      </c>
      <c r="F5892" t="inlineStr">
        <is>
          <t>2016-10</t>
        </is>
      </c>
      <c r="G5892" t="inlineStr">
        <is>
          <t>Office Supplies</t>
        </is>
      </c>
      <c r="H5892" t="inlineStr">
        <is>
          <t>Binders</t>
        </is>
      </c>
      <c r="I5892" t="inlineStr">
        <is>
          <t>GBC Personal VeloBind Strips</t>
        </is>
      </c>
      <c r="J5892" s="8" t="n">
        <v>8</v>
      </c>
      <c r="K5892" s="10" t="n">
        <v>0.7</v>
      </c>
      <c r="L5892" s="11" t="n">
        <v>28.752</v>
      </c>
      <c r="M5892" s="11">
        <f>L5892-N5892</f>
        <v>49.8368</v>
      </c>
      <c r="N5892" s="11" t="n">
        <v>-21.0848</v>
      </c>
      <c r="O5892">
        <f>IF(L5892=0,"—",N5892/L5892)</f>
        <v>-0.7333333333333334</v>
      </c>
      <c r="P5892" t="inlineStr">
        <is>
          <t>South</t>
        </is>
      </c>
      <c r="Q5892" t="inlineStr">
        <is>
          <t>Home Office</t>
        </is>
      </c>
    </row>
    <row r="5893">
      <c r="A5893" s="8" t="n">
        <v>7819</v>
      </c>
      <c r="B5893" t="inlineStr">
        <is>
          <t>CA-2016-138478</t>
        </is>
      </c>
      <c r="C5893" s="9" t="n">
        <v>42664</v>
      </c>
      <c r="D5893" s="8" t="n">
        <v>2016</v>
      </c>
      <c r="E5893" s="8" t="n">
        <v>10</v>
      </c>
      <c r="F5893" t="inlineStr">
        <is>
          <t>2016-10</t>
        </is>
      </c>
      <c r="G5893" t="inlineStr">
        <is>
          <t>Office Supplies</t>
        </is>
      </c>
      <c r="H5893" t="inlineStr">
        <is>
          <t>Binders</t>
        </is>
      </c>
      <c r="I5893" t="inlineStr">
        <is>
          <t>Ibico EPK-21 Electric Binding System</t>
        </is>
      </c>
      <c r="J5893" s="8" t="n">
        <v>3</v>
      </c>
      <c r="K5893" s="10" t="n">
        <v>0.2</v>
      </c>
      <c r="L5893" s="11" t="n">
        <v>4535.976</v>
      </c>
      <c r="M5893" s="11">
        <f>L5893-N5893</f>
        <v>2891.6847</v>
      </c>
      <c r="N5893" s="11" t="n">
        <v>1644.2913</v>
      </c>
      <c r="O5893">
        <f>IF(L5893=0,"—",N5893/L5893)</f>
        <v>0.36250000000000004</v>
      </c>
      <c r="P5893" t="inlineStr">
        <is>
          <t>West</t>
        </is>
      </c>
      <c r="Q5893" t="inlineStr">
        <is>
          <t>Home Office</t>
        </is>
      </c>
    </row>
    <row r="5894">
      <c r="A5894" s="8" t="n">
        <v>369</v>
      </c>
      <c r="B5894" t="inlineStr">
        <is>
          <t>CA-2016-155516</t>
        </is>
      </c>
      <c r="C5894" s="9" t="n">
        <v>42664</v>
      </c>
      <c r="D5894" s="8" t="n">
        <v>2016</v>
      </c>
      <c r="E5894" s="8" t="n">
        <v>10</v>
      </c>
      <c r="F5894" t="inlineStr">
        <is>
          <t>2016-10</t>
        </is>
      </c>
      <c r="G5894" t="inlineStr">
        <is>
          <t>Office Supplies</t>
        </is>
      </c>
      <c r="H5894" t="inlineStr">
        <is>
          <t>Storage</t>
        </is>
      </c>
      <c r="I5894" t="inlineStr">
        <is>
          <t>Pizazz Global Quick File</t>
        </is>
      </c>
      <c r="J5894" s="8" t="n">
        <v>7</v>
      </c>
      <c r="K5894" s="10" t="n">
        <v>0</v>
      </c>
      <c r="L5894" s="11" t="n">
        <v>104.79</v>
      </c>
      <c r="M5894" s="11">
        <f>L5894-N5894</f>
        <v>75.4488</v>
      </c>
      <c r="N5894" s="11" t="n">
        <v>29.3412</v>
      </c>
      <c r="O5894">
        <f>IF(L5894=0,"—",N5894/L5894)</f>
        <v>0.27999999999999997</v>
      </c>
      <c r="P5894" t="inlineStr">
        <is>
          <t>East</t>
        </is>
      </c>
      <c r="Q5894" t="inlineStr">
        <is>
          <t>Corporate</t>
        </is>
      </c>
    </row>
    <row r="5895">
      <c r="A5895" s="8" t="n">
        <v>1105</v>
      </c>
      <c r="B5895" t="inlineStr">
        <is>
          <t>CA-2016-112340</t>
        </is>
      </c>
      <c r="C5895" s="9" t="n">
        <v>42664</v>
      </c>
      <c r="D5895" s="8" t="n">
        <v>2016</v>
      </c>
      <c r="E5895" s="8" t="n">
        <v>10</v>
      </c>
      <c r="F5895" t="inlineStr">
        <is>
          <t>2016-10</t>
        </is>
      </c>
      <c r="G5895" t="inlineStr">
        <is>
          <t>Office Supplies</t>
        </is>
      </c>
      <c r="H5895" t="inlineStr">
        <is>
          <t>Paper</t>
        </is>
      </c>
      <c r="I5895" t="inlineStr">
        <is>
          <t>Rediform Wirebound "Phone Memo" Message Book, 11 x 5-3/4</t>
        </is>
      </c>
      <c r="J5895" s="8" t="n">
        <v>3</v>
      </c>
      <c r="K5895" s="10" t="n">
        <v>0</v>
      </c>
      <c r="L5895" s="11" t="n">
        <v>22.92</v>
      </c>
      <c r="M5895" s="11">
        <f>L5895-N5895</f>
        <v>11.689200000000001</v>
      </c>
      <c r="N5895" s="11" t="n">
        <v>11.2308</v>
      </c>
      <c r="O5895">
        <f>IF(L5895=0,"—",N5895/L5895)</f>
        <v>0.49</v>
      </c>
      <c r="P5895" t="inlineStr">
        <is>
          <t>West</t>
        </is>
      </c>
      <c r="Q5895" t="inlineStr">
        <is>
          <t>Consumer</t>
        </is>
      </c>
    </row>
    <row r="5896">
      <c r="A5896" s="8" t="n">
        <v>370</v>
      </c>
      <c r="B5896" t="inlineStr">
        <is>
          <t>CA-2016-155516</t>
        </is>
      </c>
      <c r="C5896" s="9" t="n">
        <v>42664</v>
      </c>
      <c r="D5896" s="8" t="n">
        <v>2016</v>
      </c>
      <c r="E5896" s="8" t="n">
        <v>10</v>
      </c>
      <c r="F5896" t="inlineStr">
        <is>
          <t>2016-10</t>
        </is>
      </c>
      <c r="G5896" t="inlineStr">
        <is>
          <t>Furniture</t>
        </is>
      </c>
      <c r="H5896" t="inlineStr">
        <is>
          <t>Bookcases</t>
        </is>
      </c>
      <c r="I5896" t="inlineStr">
        <is>
          <t>Atlantic Metals Mobile 3-Shelf Bookcases, Custom Colors</t>
        </is>
      </c>
      <c r="J5896" s="8" t="n">
        <v>4</v>
      </c>
      <c r="K5896" s="10" t="n">
        <v>0</v>
      </c>
      <c r="L5896" s="11" t="n">
        <v>1043.92</v>
      </c>
      <c r="M5896" s="11">
        <f>L5896-N5896</f>
        <v>772.5008</v>
      </c>
      <c r="N5896" s="11" t="n">
        <v>271.4192</v>
      </c>
      <c r="O5896">
        <f>IF(L5896=0,"—",N5896/L5896)</f>
        <v>0.25999999999999995</v>
      </c>
      <c r="P5896" t="inlineStr">
        <is>
          <t>East</t>
        </is>
      </c>
      <c r="Q5896" t="inlineStr">
        <is>
          <t>Corporate</t>
        </is>
      </c>
    </row>
    <row r="5897">
      <c r="A5897" s="8" t="n">
        <v>9708</v>
      </c>
      <c r="B5897" t="inlineStr">
        <is>
          <t>CA-2016-161746</t>
        </is>
      </c>
      <c r="C5897" s="9" t="n">
        <v>42664</v>
      </c>
      <c r="D5897" s="8" t="n">
        <v>2016</v>
      </c>
      <c r="E5897" s="8" t="n">
        <v>10</v>
      </c>
      <c r="F5897" t="inlineStr">
        <is>
          <t>2016-10</t>
        </is>
      </c>
      <c r="G5897" t="inlineStr">
        <is>
          <t>Office Supplies</t>
        </is>
      </c>
      <c r="H5897" t="inlineStr">
        <is>
          <t>Art</t>
        </is>
      </c>
      <c r="I5897" t="inlineStr">
        <is>
          <t>Newell Chalk Holder</t>
        </is>
      </c>
      <c r="J5897" s="8" t="n">
        <v>3</v>
      </c>
      <c r="K5897" s="10" t="n">
        <v>0</v>
      </c>
      <c r="L5897" s="11" t="n">
        <v>12.39</v>
      </c>
      <c r="M5897" s="11">
        <f>L5897-N5897</f>
        <v>6.690600000000001</v>
      </c>
      <c r="N5897" s="11" t="n">
        <v>5.6994</v>
      </c>
      <c r="O5897">
        <f>IF(L5897=0,"—",N5897/L5897)</f>
        <v>0.45999999999999996</v>
      </c>
      <c r="P5897" t="inlineStr">
        <is>
          <t>West</t>
        </is>
      </c>
      <c r="Q5897" t="inlineStr">
        <is>
          <t>Consumer</t>
        </is>
      </c>
    </row>
    <row r="5898">
      <c r="A5898" s="8" t="n">
        <v>8030</v>
      </c>
      <c r="B5898" t="inlineStr">
        <is>
          <t>CA-2016-166373</t>
        </is>
      </c>
      <c r="C5898" s="9" t="n">
        <v>42664</v>
      </c>
      <c r="D5898" s="8" t="n">
        <v>2016</v>
      </c>
      <c r="E5898" s="8" t="n">
        <v>10</v>
      </c>
      <c r="F5898" t="inlineStr">
        <is>
          <t>2016-10</t>
        </is>
      </c>
      <c r="G5898" t="inlineStr">
        <is>
          <t>Technology</t>
        </is>
      </c>
      <c r="H5898" t="inlineStr">
        <is>
          <t>Accessories</t>
        </is>
      </c>
      <c r="I5898" t="inlineStr">
        <is>
          <t>SanDisk Ultra 32 GB MicroSDHC Class 10 Memory Card</t>
        </is>
      </c>
      <c r="J5898" s="8" t="n">
        <v>6</v>
      </c>
      <c r="K5898" s="10" t="n">
        <v>0.2</v>
      </c>
      <c r="L5898" s="11" t="n">
        <v>106.08</v>
      </c>
      <c r="M5898" s="11">
        <f>L5898-N5898</f>
        <v>115.362</v>
      </c>
      <c r="N5898" s="11" t="n">
        <v>-9.282</v>
      </c>
      <c r="O5898">
        <f>IF(L5898=0,"—",N5898/L5898)</f>
        <v>-0.08750000000000001</v>
      </c>
      <c r="P5898" t="inlineStr">
        <is>
          <t>Central</t>
        </is>
      </c>
      <c r="Q5898" t="inlineStr">
        <is>
          <t>Consumer</t>
        </is>
      </c>
    </row>
    <row r="5899">
      <c r="A5899" s="8" t="n">
        <v>9709</v>
      </c>
      <c r="B5899" t="inlineStr">
        <is>
          <t>CA-2016-161746</t>
        </is>
      </c>
      <c r="C5899" s="9" t="n">
        <v>42664</v>
      </c>
      <c r="D5899" s="8" t="n">
        <v>2016</v>
      </c>
      <c r="E5899" s="8" t="n">
        <v>10</v>
      </c>
      <c r="F5899" t="inlineStr">
        <is>
          <t>2016-10</t>
        </is>
      </c>
      <c r="G5899" t="inlineStr">
        <is>
          <t>Furniture</t>
        </is>
      </c>
      <c r="H5899" t="inlineStr">
        <is>
          <t>Furnishings</t>
        </is>
      </c>
      <c r="I5899" t="inlineStr">
        <is>
          <t>Eldon Expressions Wood and Plastic Desk Accessories, Oak</t>
        </is>
      </c>
      <c r="J5899" s="8" t="n">
        <v>2</v>
      </c>
      <c r="K5899" s="10" t="n">
        <v>0</v>
      </c>
      <c r="L5899" s="11" t="n">
        <v>19.96</v>
      </c>
      <c r="M5899" s="11">
        <f>L5899-N5899</f>
        <v>14.371200000000002</v>
      </c>
      <c r="N5899" s="11" t="n">
        <v>5.5888</v>
      </c>
      <c r="O5899">
        <f>IF(L5899=0,"—",N5899/L5899)</f>
        <v>0.27999999999999997</v>
      </c>
      <c r="P5899" t="inlineStr">
        <is>
          <t>West</t>
        </is>
      </c>
      <c r="Q5899" t="inlineStr">
        <is>
          <t>Consumer</t>
        </is>
      </c>
    </row>
    <row r="5900">
      <c r="A5900" s="8" t="n">
        <v>7818</v>
      </c>
      <c r="B5900" t="inlineStr">
        <is>
          <t>CA-2016-138478</t>
        </is>
      </c>
      <c r="C5900" s="9" t="n">
        <v>42664</v>
      </c>
      <c r="D5900" s="8" t="n">
        <v>2016</v>
      </c>
      <c r="E5900" s="8" t="n">
        <v>10</v>
      </c>
      <c r="F5900" t="inlineStr">
        <is>
          <t>2016-10</t>
        </is>
      </c>
      <c r="G5900" t="inlineStr">
        <is>
          <t>Office Supplies</t>
        </is>
      </c>
      <c r="H5900" t="inlineStr">
        <is>
          <t>Paper</t>
        </is>
      </c>
      <c r="I5900" t="inlineStr">
        <is>
          <t>Xerox 193</t>
        </is>
      </c>
      <c r="J5900" s="8" t="n">
        <v>6</v>
      </c>
      <c r="K5900" s="10" t="n">
        <v>0</v>
      </c>
      <c r="L5900" s="11" t="n">
        <v>35.88</v>
      </c>
      <c r="M5900" s="11">
        <f>L5900-N5900</f>
        <v>18.298800000000004</v>
      </c>
      <c r="N5900" s="11" t="n">
        <v>17.5812</v>
      </c>
      <c r="O5900">
        <f>IF(L5900=0,"—",N5900/L5900)</f>
        <v>0.48999999999999994</v>
      </c>
      <c r="P5900" t="inlineStr">
        <is>
          <t>West</t>
        </is>
      </c>
      <c r="Q5900" t="inlineStr">
        <is>
          <t>Home Office</t>
        </is>
      </c>
    </row>
    <row r="5901">
      <c r="A5901" s="8" t="n">
        <v>7817</v>
      </c>
      <c r="B5901" t="inlineStr">
        <is>
          <t>CA-2016-138478</t>
        </is>
      </c>
      <c r="C5901" s="9" t="n">
        <v>42664</v>
      </c>
      <c r="D5901" s="8" t="n">
        <v>2016</v>
      </c>
      <c r="E5901" s="8" t="n">
        <v>10</v>
      </c>
      <c r="F5901" t="inlineStr">
        <is>
          <t>2016-10</t>
        </is>
      </c>
      <c r="G5901" t="inlineStr">
        <is>
          <t>Office Supplies</t>
        </is>
      </c>
      <c r="H5901" t="inlineStr">
        <is>
          <t>Art</t>
        </is>
      </c>
      <c r="I5901" t="inlineStr">
        <is>
          <t>Panasonic KP-150 Electric Pencil Sharpener</t>
        </is>
      </c>
      <c r="J5901" s="8" t="n">
        <v>3</v>
      </c>
      <c r="K5901" s="10" t="n">
        <v>0</v>
      </c>
      <c r="L5901" s="11" t="n">
        <v>113.22</v>
      </c>
      <c r="M5901" s="11">
        <f>L5901-N5901</f>
        <v>83.7828</v>
      </c>
      <c r="N5901" s="11" t="n">
        <v>29.4372</v>
      </c>
      <c r="O5901">
        <f>IF(L5901=0,"—",N5901/L5901)</f>
        <v>0.26</v>
      </c>
      <c r="P5901" t="inlineStr">
        <is>
          <t>West</t>
        </is>
      </c>
      <c r="Q5901" t="inlineStr">
        <is>
          <t>Home Office</t>
        </is>
      </c>
    </row>
    <row r="5902">
      <c r="A5902" s="8" t="n">
        <v>9710</v>
      </c>
      <c r="B5902" t="inlineStr">
        <is>
          <t>CA-2016-161746</t>
        </is>
      </c>
      <c r="C5902" s="9" t="n">
        <v>42664</v>
      </c>
      <c r="D5902" s="8" t="n">
        <v>2016</v>
      </c>
      <c r="E5902" s="8" t="n">
        <v>10</v>
      </c>
      <c r="F5902" t="inlineStr">
        <is>
          <t>2016-10</t>
        </is>
      </c>
      <c r="G5902" t="inlineStr">
        <is>
          <t>Office Supplies</t>
        </is>
      </c>
      <c r="H5902" t="inlineStr">
        <is>
          <t>Storage</t>
        </is>
      </c>
      <c r="I5902" t="inlineStr">
        <is>
          <t>SAFCO Boltless Steel Shelving</t>
        </is>
      </c>
      <c r="J5902" s="8" t="n">
        <v>3</v>
      </c>
      <c r="K5902" s="10" t="n">
        <v>0</v>
      </c>
      <c r="L5902" s="11" t="n">
        <v>340.92</v>
      </c>
      <c r="M5902" s="11">
        <f>L5902-N5902</f>
        <v>337.5108</v>
      </c>
      <c r="N5902" s="11" t="n">
        <v>3.4092</v>
      </c>
      <c r="O5902">
        <f>IF(L5902=0,"—",N5902/L5902)</f>
        <v>0.009999999999999998</v>
      </c>
      <c r="P5902" t="inlineStr">
        <is>
          <t>West</t>
        </is>
      </c>
      <c r="Q5902" t="inlineStr">
        <is>
          <t>Consumer</t>
        </is>
      </c>
    </row>
    <row r="5903">
      <c r="A5903" s="8" t="n">
        <v>9707</v>
      </c>
      <c r="B5903" t="inlineStr">
        <is>
          <t>CA-2016-161746</t>
        </is>
      </c>
      <c r="C5903" s="9" t="n">
        <v>42664</v>
      </c>
      <c r="D5903" s="8" t="n">
        <v>2016</v>
      </c>
      <c r="E5903" s="8" t="n">
        <v>10</v>
      </c>
      <c r="F5903" t="inlineStr">
        <is>
          <t>2016-10</t>
        </is>
      </c>
      <c r="G5903" t="inlineStr">
        <is>
          <t>Furniture</t>
        </is>
      </c>
      <c r="H5903" t="inlineStr">
        <is>
          <t>Chairs</t>
        </is>
      </c>
      <c r="I5903" t="inlineStr">
        <is>
          <t>Office Star Flex Back Scooter Chair with Aluminum Finish Frame</t>
        </is>
      </c>
      <c r="J5903" s="8" t="n">
        <v>3</v>
      </c>
      <c r="K5903" s="10" t="n">
        <v>0.2</v>
      </c>
      <c r="L5903" s="11" t="n">
        <v>242.136</v>
      </c>
      <c r="M5903" s="11">
        <f>L5903-N5903</f>
        <v>230.0292</v>
      </c>
      <c r="N5903" s="11" t="n">
        <v>12.1068</v>
      </c>
      <c r="O5903">
        <f>IF(L5903=0,"—",N5903/L5903)</f>
        <v>0.05</v>
      </c>
      <c r="P5903" t="inlineStr">
        <is>
          <t>West</t>
        </is>
      </c>
      <c r="Q5903" t="inlineStr">
        <is>
          <t>Consumer</t>
        </is>
      </c>
    </row>
    <row r="5904">
      <c r="A5904" s="8" t="n">
        <v>6581</v>
      </c>
      <c r="B5904" t="inlineStr">
        <is>
          <t>CA-2016-169887</t>
        </is>
      </c>
      <c r="C5904" s="9" t="n">
        <v>42665</v>
      </c>
      <c r="D5904" s="8" t="n">
        <v>2016</v>
      </c>
      <c r="E5904" s="8" t="n">
        <v>10</v>
      </c>
      <c r="F5904" t="inlineStr">
        <is>
          <t>2016-10</t>
        </is>
      </c>
      <c r="G5904" t="inlineStr">
        <is>
          <t>Office Supplies</t>
        </is>
      </c>
      <c r="H5904" t="inlineStr">
        <is>
          <t>Art</t>
        </is>
      </c>
      <c r="I5904" t="inlineStr">
        <is>
          <t>Prang Drawing Pencil Set</t>
        </is>
      </c>
      <c r="J5904" s="8" t="n">
        <v>3</v>
      </c>
      <c r="K5904" s="10" t="n">
        <v>0</v>
      </c>
      <c r="L5904" s="11" t="n">
        <v>8.34</v>
      </c>
      <c r="M5904" s="11">
        <f>L5904-N5904</f>
        <v>6.0882000000000005</v>
      </c>
      <c r="N5904" s="11" t="n">
        <v>2.2518</v>
      </c>
      <c r="O5904">
        <f>IF(L5904=0,"—",N5904/L5904)</f>
        <v>0.26999999999999996</v>
      </c>
      <c r="P5904" t="inlineStr">
        <is>
          <t>West</t>
        </is>
      </c>
      <c r="Q5904" t="inlineStr">
        <is>
          <t>Consumer</t>
        </is>
      </c>
    </row>
    <row r="5905">
      <c r="A5905" s="8" t="n">
        <v>6580</v>
      </c>
      <c r="B5905" t="inlineStr">
        <is>
          <t>CA-2016-169887</t>
        </is>
      </c>
      <c r="C5905" s="9" t="n">
        <v>42665</v>
      </c>
      <c r="D5905" s="8" t="n">
        <v>2016</v>
      </c>
      <c r="E5905" s="8" t="n">
        <v>10</v>
      </c>
      <c r="F5905" t="inlineStr">
        <is>
          <t>2016-10</t>
        </is>
      </c>
      <c r="G5905" t="inlineStr">
        <is>
          <t>Office Supplies</t>
        </is>
      </c>
      <c r="H5905" t="inlineStr">
        <is>
          <t>Paper</t>
        </is>
      </c>
      <c r="I5905" t="inlineStr">
        <is>
          <t>Xerox 1986</t>
        </is>
      </c>
      <c r="J5905" s="8" t="n">
        <v>1</v>
      </c>
      <c r="K5905" s="10" t="n">
        <v>0</v>
      </c>
      <c r="L5905" s="11" t="n">
        <v>6.68</v>
      </c>
      <c r="M5905" s="11">
        <f>L5905-N5905</f>
        <v>3.4736</v>
      </c>
      <c r="N5905" s="11" t="n">
        <v>3.2064</v>
      </c>
      <c r="O5905">
        <f>IF(L5905=0,"—",N5905/L5905)</f>
        <v>0.48</v>
      </c>
      <c r="P5905" t="inlineStr">
        <is>
          <t>West</t>
        </is>
      </c>
      <c r="Q5905" t="inlineStr">
        <is>
          <t>Consumer</t>
        </is>
      </c>
    </row>
    <row r="5906">
      <c r="A5906" s="8" t="n">
        <v>3977</v>
      </c>
      <c r="B5906" t="inlineStr">
        <is>
          <t>US-2016-116400</t>
        </is>
      </c>
      <c r="C5906" s="9" t="n">
        <v>42665</v>
      </c>
      <c r="D5906" s="8" t="n">
        <v>2016</v>
      </c>
      <c r="E5906" s="8" t="n">
        <v>10</v>
      </c>
      <c r="F5906" t="inlineStr">
        <is>
          <t>2016-10</t>
        </is>
      </c>
      <c r="G5906" t="inlineStr">
        <is>
          <t>Furniture</t>
        </is>
      </c>
      <c r="H5906" t="inlineStr">
        <is>
          <t>Furnishings</t>
        </is>
      </c>
      <c r="I5906" t="inlineStr">
        <is>
          <t>Eldon Expressions Wood and Plastic Desk Accessories, Oak</t>
        </is>
      </c>
      <c r="J5906" s="8" t="n">
        <v>4</v>
      </c>
      <c r="K5906" s="10" t="n">
        <v>0</v>
      </c>
      <c r="L5906" s="11" t="n">
        <v>39.92</v>
      </c>
      <c r="M5906" s="11">
        <f>L5906-N5906</f>
        <v>28.742400000000004</v>
      </c>
      <c r="N5906" s="11" t="n">
        <v>11.1776</v>
      </c>
      <c r="O5906">
        <f>IF(L5906=0,"—",N5906/L5906)</f>
        <v>0.27999999999999997</v>
      </c>
      <c r="P5906" t="inlineStr">
        <is>
          <t>South</t>
        </is>
      </c>
      <c r="Q5906" t="inlineStr">
        <is>
          <t>Consumer</t>
        </is>
      </c>
    </row>
    <row r="5907">
      <c r="A5907" s="8" t="n">
        <v>6582</v>
      </c>
      <c r="B5907" t="inlineStr">
        <is>
          <t>CA-2016-169887</t>
        </is>
      </c>
      <c r="C5907" s="9" t="n">
        <v>42665</v>
      </c>
      <c r="D5907" s="8" t="n">
        <v>2016</v>
      </c>
      <c r="E5907" s="8" t="n">
        <v>10</v>
      </c>
      <c r="F5907" t="inlineStr">
        <is>
          <t>2016-10</t>
        </is>
      </c>
      <c r="G5907" t="inlineStr">
        <is>
          <t>Furniture</t>
        </is>
      </c>
      <c r="H5907" t="inlineStr">
        <is>
          <t>Furnishings</t>
        </is>
      </c>
      <c r="I5907" t="inlineStr">
        <is>
          <t>Linden 12" Wall Clock With Oak Frame</t>
        </is>
      </c>
      <c r="J5907" s="8" t="n">
        <v>3</v>
      </c>
      <c r="K5907" s="10" t="n">
        <v>0</v>
      </c>
      <c r="L5907" s="11" t="n">
        <v>101.94</v>
      </c>
      <c r="M5907" s="11">
        <f>L5907-N5907</f>
        <v>71.358</v>
      </c>
      <c r="N5907" s="11" t="n">
        <v>30.582</v>
      </c>
      <c r="O5907">
        <f>IF(L5907=0,"—",N5907/L5907)</f>
        <v>0.3</v>
      </c>
      <c r="P5907" t="inlineStr">
        <is>
          <t>West</t>
        </is>
      </c>
      <c r="Q5907" t="inlineStr">
        <is>
          <t>Consumer</t>
        </is>
      </c>
    </row>
    <row r="5908">
      <c r="A5908" s="8" t="n">
        <v>884</v>
      </c>
      <c r="B5908" t="inlineStr">
        <is>
          <t>CA-2016-165148</t>
        </is>
      </c>
      <c r="C5908" s="9" t="n">
        <v>42665</v>
      </c>
      <c r="D5908" s="8" t="n">
        <v>2016</v>
      </c>
      <c r="E5908" s="8" t="n">
        <v>10</v>
      </c>
      <c r="F5908" t="inlineStr">
        <is>
          <t>2016-10</t>
        </is>
      </c>
      <c r="G5908" t="inlineStr">
        <is>
          <t>Furniture</t>
        </is>
      </c>
      <c r="H5908" t="inlineStr">
        <is>
          <t>Furnishings</t>
        </is>
      </c>
      <c r="I5908" t="inlineStr">
        <is>
          <t>Eldon 200 Class Desk Accessories</t>
        </is>
      </c>
      <c r="J5908" s="8" t="n">
        <v>5</v>
      </c>
      <c r="K5908" s="10" t="n">
        <v>0</v>
      </c>
      <c r="L5908" s="11" t="n">
        <v>31.4</v>
      </c>
      <c r="M5908" s="11">
        <f>L5908-N5908</f>
        <v>21.351999999999997</v>
      </c>
      <c r="N5908" s="11" t="n">
        <v>10.048</v>
      </c>
      <c r="O5908">
        <f>IF(L5908=0,"—",N5908/L5908)</f>
        <v>0.32</v>
      </c>
      <c r="P5908" t="inlineStr">
        <is>
          <t>Central</t>
        </is>
      </c>
      <c r="Q5908" t="inlineStr">
        <is>
          <t>Home Office</t>
        </is>
      </c>
    </row>
    <row r="5909">
      <c r="A5909" s="8" t="n">
        <v>1811</v>
      </c>
      <c r="B5909" t="inlineStr">
        <is>
          <t>CA-2016-165484</t>
        </is>
      </c>
      <c r="C5909" s="9" t="n">
        <v>42666</v>
      </c>
      <c r="D5909" s="8" t="n">
        <v>2016</v>
      </c>
      <c r="E5909" s="8" t="n">
        <v>10</v>
      </c>
      <c r="F5909" t="inlineStr">
        <is>
          <t>2016-10</t>
        </is>
      </c>
      <c r="G5909" t="inlineStr">
        <is>
          <t>Office Supplies</t>
        </is>
      </c>
      <c r="H5909" t="inlineStr">
        <is>
          <t>Paper</t>
        </is>
      </c>
      <c r="I5909" t="inlineStr">
        <is>
          <t>Xerox 1929</t>
        </is>
      </c>
      <c r="J5909" s="8" t="n">
        <v>3</v>
      </c>
      <c r="K5909" s="10" t="n">
        <v>0.2</v>
      </c>
      <c r="L5909" s="11" t="n">
        <v>54.816</v>
      </c>
      <c r="M5909" s="11">
        <f>L5909-N5909</f>
        <v>37.0008</v>
      </c>
      <c r="N5909" s="11" t="n">
        <v>17.8152</v>
      </c>
      <c r="O5909">
        <f>IF(L5909=0,"—",N5909/L5909)</f>
        <v>0.325</v>
      </c>
      <c r="P5909" t="inlineStr">
        <is>
          <t>Central</t>
        </is>
      </c>
      <c r="Q5909" t="inlineStr">
        <is>
          <t>Corporate</t>
        </is>
      </c>
    </row>
    <row r="5910">
      <c r="A5910" s="8" t="n">
        <v>1810</v>
      </c>
      <c r="B5910" t="inlineStr">
        <is>
          <t>CA-2016-165484</t>
        </is>
      </c>
      <c r="C5910" s="9" t="n">
        <v>42666</v>
      </c>
      <c r="D5910" s="8" t="n">
        <v>2016</v>
      </c>
      <c r="E5910" s="8" t="n">
        <v>10</v>
      </c>
      <c r="F5910" t="inlineStr">
        <is>
          <t>2016-10</t>
        </is>
      </c>
      <c r="G5910" t="inlineStr">
        <is>
          <t>Furniture</t>
        </is>
      </c>
      <c r="H5910" t="inlineStr">
        <is>
          <t>Furnishings</t>
        </is>
      </c>
      <c r="I5910" t="inlineStr">
        <is>
          <t>DAX Cubicle Frames - 8x10</t>
        </is>
      </c>
      <c r="J5910" s="8" t="n">
        <v>7</v>
      </c>
      <c r="K5910" s="10" t="n">
        <v>0.6</v>
      </c>
      <c r="L5910" s="11" t="n">
        <v>16.156</v>
      </c>
      <c r="M5910" s="11">
        <f>L5910-N5910</f>
        <v>28.273</v>
      </c>
      <c r="N5910" s="11" t="n">
        <v>-12.117</v>
      </c>
      <c r="O5910">
        <f>IF(L5910=0,"—",N5910/L5910)</f>
        <v>-0.7500000000000001</v>
      </c>
      <c r="P5910" t="inlineStr">
        <is>
          <t>Central</t>
        </is>
      </c>
      <c r="Q5910" t="inlineStr">
        <is>
          <t>Corporate</t>
        </is>
      </c>
    </row>
    <row r="5911">
      <c r="A5911" s="8" t="n">
        <v>5136</v>
      </c>
      <c r="B5911" t="inlineStr">
        <is>
          <t>CA-2016-151323</t>
        </is>
      </c>
      <c r="C5911" s="9" t="n">
        <v>42666</v>
      </c>
      <c r="D5911" s="8" t="n">
        <v>2016</v>
      </c>
      <c r="E5911" s="8" t="n">
        <v>10</v>
      </c>
      <c r="F5911" t="inlineStr">
        <is>
          <t>2016-10</t>
        </is>
      </c>
      <c r="G5911" t="inlineStr">
        <is>
          <t>Office Supplies</t>
        </is>
      </c>
      <c r="H5911" t="inlineStr">
        <is>
          <t>Fasteners</t>
        </is>
      </c>
      <c r="I5911" t="inlineStr">
        <is>
          <t>Advantus SlideClip Paper Clips</t>
        </is>
      </c>
      <c r="J5911" s="8" t="n">
        <v>5</v>
      </c>
      <c r="K5911" s="10" t="n">
        <v>0</v>
      </c>
      <c r="L5911" s="11" t="n">
        <v>17.05</v>
      </c>
      <c r="M5911" s="11">
        <f>L5911-N5911</f>
        <v>8.866000000000001</v>
      </c>
      <c r="N5911" s="11" t="n">
        <v>8.183999999999999</v>
      </c>
      <c r="O5911">
        <f>IF(L5911=0,"—",N5911/L5911)</f>
        <v>0.4799999999999999</v>
      </c>
      <c r="P5911" t="inlineStr">
        <is>
          <t>West</t>
        </is>
      </c>
      <c r="Q5911" t="inlineStr">
        <is>
          <t>Home Office</t>
        </is>
      </c>
    </row>
    <row r="5912">
      <c r="A5912" s="8" t="n">
        <v>652</v>
      </c>
      <c r="B5912" t="inlineStr">
        <is>
          <t>CA-2016-132661</t>
        </is>
      </c>
      <c r="C5912" s="9" t="n">
        <v>42666</v>
      </c>
      <c r="D5912" s="8" t="n">
        <v>2016</v>
      </c>
      <c r="E5912" s="8" t="n">
        <v>10</v>
      </c>
      <c r="F5912" t="inlineStr">
        <is>
          <t>2016-10</t>
        </is>
      </c>
      <c r="G5912" t="inlineStr">
        <is>
          <t>Office Supplies</t>
        </is>
      </c>
      <c r="H5912" t="inlineStr">
        <is>
          <t>Paper</t>
        </is>
      </c>
      <c r="I5912" t="inlineStr">
        <is>
          <t>Snap-A-Way Black Print Carbonless Ruled Speed Letter, Triplicate</t>
        </is>
      </c>
      <c r="J5912" s="8" t="n">
        <v>10</v>
      </c>
      <c r="K5912" s="10" t="n">
        <v>0</v>
      </c>
      <c r="L5912" s="11" t="n">
        <v>379.4</v>
      </c>
      <c r="M5912" s="11">
        <f>L5912-N5912</f>
        <v>201.08199999999997</v>
      </c>
      <c r="N5912" s="11" t="n">
        <v>178.318</v>
      </c>
      <c r="O5912">
        <f>IF(L5912=0,"—",N5912/L5912)</f>
        <v>0.4700000000000001</v>
      </c>
      <c r="P5912" t="inlineStr">
        <is>
          <t>East</t>
        </is>
      </c>
      <c r="Q5912" t="inlineStr">
        <is>
          <t>Home Office</t>
        </is>
      </c>
    </row>
    <row r="5913">
      <c r="A5913" s="8" t="n">
        <v>5625</v>
      </c>
      <c r="B5913" t="inlineStr">
        <is>
          <t>CA-2016-121748</t>
        </is>
      </c>
      <c r="C5913" s="9" t="n">
        <v>42667</v>
      </c>
      <c r="D5913" s="8" t="n">
        <v>2016</v>
      </c>
      <c r="E5913" s="8" t="n">
        <v>10</v>
      </c>
      <c r="F5913" t="inlineStr">
        <is>
          <t>2016-10</t>
        </is>
      </c>
      <c r="G5913" t="inlineStr">
        <is>
          <t>Technology</t>
        </is>
      </c>
      <c r="H5913" t="inlineStr">
        <is>
          <t>Accessories</t>
        </is>
      </c>
      <c r="I5913" t="inlineStr">
        <is>
          <t>Logitech VX Revolution Cordless Laser Mouse for Notebooks (Black)</t>
        </is>
      </c>
      <c r="J5913" s="8" t="n">
        <v>2</v>
      </c>
      <c r="K5913" s="10" t="n">
        <v>0</v>
      </c>
      <c r="L5913" s="11" t="n">
        <v>359.98</v>
      </c>
      <c r="M5913" s="11">
        <f>L5913-N5913</f>
        <v>338.38120000000004</v>
      </c>
      <c r="N5913" s="11" t="n">
        <v>21.5988</v>
      </c>
      <c r="O5913">
        <f>IF(L5913=0,"—",N5913/L5913)</f>
        <v>0.06</v>
      </c>
      <c r="P5913" t="inlineStr">
        <is>
          <t>West</t>
        </is>
      </c>
      <c r="Q5913" t="inlineStr">
        <is>
          <t>Corporate</t>
        </is>
      </c>
    </row>
    <row r="5914">
      <c r="A5914" s="8" t="n">
        <v>6287</v>
      </c>
      <c r="B5914" t="inlineStr">
        <is>
          <t>CA-2016-121020</t>
        </is>
      </c>
      <c r="C5914" s="9" t="n">
        <v>42667</v>
      </c>
      <c r="D5914" s="8" t="n">
        <v>2016</v>
      </c>
      <c r="E5914" s="8" t="n">
        <v>10</v>
      </c>
      <c r="F5914" t="inlineStr">
        <is>
          <t>2016-10</t>
        </is>
      </c>
      <c r="G5914" t="inlineStr">
        <is>
          <t>Technology</t>
        </is>
      </c>
      <c r="H5914" t="inlineStr">
        <is>
          <t>Phones</t>
        </is>
      </c>
      <c r="I5914" t="inlineStr">
        <is>
          <t>Apple iPhone 5C</t>
        </is>
      </c>
      <c r="J5914" s="8" t="n">
        <v>3</v>
      </c>
      <c r="K5914" s="10" t="n">
        <v>0.2</v>
      </c>
      <c r="L5914" s="11" t="n">
        <v>239.976</v>
      </c>
      <c r="M5914" s="11">
        <f>L5914-N5914</f>
        <v>221.9778</v>
      </c>
      <c r="N5914" s="11" t="n">
        <v>17.9982</v>
      </c>
      <c r="O5914">
        <f>IF(L5914=0,"—",N5914/L5914)</f>
        <v>0.075</v>
      </c>
      <c r="P5914" t="inlineStr">
        <is>
          <t>South</t>
        </is>
      </c>
      <c r="Q5914" t="inlineStr">
        <is>
          <t>Home Office</t>
        </is>
      </c>
    </row>
    <row r="5915">
      <c r="A5915" s="8" t="n">
        <v>7760</v>
      </c>
      <c r="B5915" t="inlineStr">
        <is>
          <t>CA-2016-158925</t>
        </is>
      </c>
      <c r="C5915" s="9" t="n">
        <v>42667</v>
      </c>
      <c r="D5915" s="8" t="n">
        <v>2016</v>
      </c>
      <c r="E5915" s="8" t="n">
        <v>10</v>
      </c>
      <c r="F5915" t="inlineStr">
        <is>
          <t>2016-10</t>
        </is>
      </c>
      <c r="G5915" t="inlineStr">
        <is>
          <t>Office Supplies</t>
        </is>
      </c>
      <c r="H5915" t="inlineStr">
        <is>
          <t>Paper</t>
        </is>
      </c>
      <c r="I5915" t="inlineStr">
        <is>
          <t>Eureka Recycled Copy Paper 8 1/2" x 11", Ream</t>
        </is>
      </c>
      <c r="J5915" s="8" t="n">
        <v>3</v>
      </c>
      <c r="K5915" s="10" t="n">
        <v>0.2</v>
      </c>
      <c r="L5915" s="11" t="n">
        <v>15.552</v>
      </c>
      <c r="M5915" s="11">
        <f>L5915-N5915</f>
        <v>10.108799999999999</v>
      </c>
      <c r="N5915" s="11" t="n">
        <v>5.4432</v>
      </c>
      <c r="O5915">
        <f>IF(L5915=0,"—",N5915/L5915)</f>
        <v>0.35000000000000003</v>
      </c>
      <c r="P5915" t="inlineStr">
        <is>
          <t>Central</t>
        </is>
      </c>
      <c r="Q5915" t="inlineStr">
        <is>
          <t>Corporate</t>
        </is>
      </c>
    </row>
    <row r="5916">
      <c r="A5916" s="8" t="n">
        <v>5624</v>
      </c>
      <c r="B5916" t="inlineStr">
        <is>
          <t>CA-2016-121748</t>
        </is>
      </c>
      <c r="C5916" s="9" t="n">
        <v>42667</v>
      </c>
      <c r="D5916" s="8" t="n">
        <v>2016</v>
      </c>
      <c r="E5916" s="8" t="n">
        <v>10</v>
      </c>
      <c r="F5916" t="inlineStr">
        <is>
          <t>2016-10</t>
        </is>
      </c>
      <c r="G5916" t="inlineStr">
        <is>
          <t>Technology</t>
        </is>
      </c>
      <c r="H5916" t="inlineStr">
        <is>
          <t>Accessories</t>
        </is>
      </c>
      <c r="I5916" t="inlineStr">
        <is>
          <t>Micro Innovations USB RF Wireless Keyboard with Mouse</t>
        </is>
      </c>
      <c r="J5916" s="8" t="n">
        <v>4</v>
      </c>
      <c r="K5916" s="10" t="n">
        <v>0</v>
      </c>
      <c r="L5916" s="11" t="n">
        <v>100</v>
      </c>
      <c r="M5916" s="11">
        <f>L5916-N5916</f>
        <v>79</v>
      </c>
      <c r="N5916" s="11" t="n">
        <v>21</v>
      </c>
      <c r="O5916">
        <f>IF(L5916=0,"—",N5916/L5916)</f>
        <v>0.21</v>
      </c>
      <c r="P5916" t="inlineStr">
        <is>
          <t>West</t>
        </is>
      </c>
      <c r="Q5916" t="inlineStr">
        <is>
          <t>Corporate</t>
        </is>
      </c>
    </row>
    <row r="5917">
      <c r="A5917" s="8" t="n">
        <v>6634</v>
      </c>
      <c r="B5917" t="inlineStr">
        <is>
          <t>CA-2016-166275</t>
        </is>
      </c>
      <c r="C5917" s="9" t="n">
        <v>42667</v>
      </c>
      <c r="D5917" s="8" t="n">
        <v>2016</v>
      </c>
      <c r="E5917" s="8" t="n">
        <v>10</v>
      </c>
      <c r="F5917" t="inlineStr">
        <is>
          <t>2016-10</t>
        </is>
      </c>
      <c r="G5917" t="inlineStr">
        <is>
          <t>Technology</t>
        </is>
      </c>
      <c r="H5917" t="inlineStr">
        <is>
          <t>Accessories</t>
        </is>
      </c>
      <c r="I5917" t="inlineStr">
        <is>
          <t>Razer Tiamat Over Ear 7.1 Surround Sound PC Gaming Headset</t>
        </is>
      </c>
      <c r="J5917" s="8" t="n">
        <v>1</v>
      </c>
      <c r="K5917" s="10" t="n">
        <v>0</v>
      </c>
      <c r="L5917" s="11" t="n">
        <v>199.99</v>
      </c>
      <c r="M5917" s="11">
        <f>L5917-N5917</f>
        <v>113.99430000000001</v>
      </c>
      <c r="N5917" s="11" t="n">
        <v>85.9957</v>
      </c>
      <c r="O5917">
        <f>IF(L5917=0,"—",N5917/L5917)</f>
        <v>0.43</v>
      </c>
      <c r="P5917" t="inlineStr">
        <is>
          <t>West</t>
        </is>
      </c>
      <c r="Q5917" t="inlineStr">
        <is>
          <t>Consumer</t>
        </is>
      </c>
    </row>
    <row r="5918">
      <c r="A5918" s="8" t="n">
        <v>8694</v>
      </c>
      <c r="B5918" t="inlineStr">
        <is>
          <t>CA-2016-118311</t>
        </is>
      </c>
      <c r="C5918" s="9" t="n">
        <v>42667</v>
      </c>
      <c r="D5918" s="8" t="n">
        <v>2016</v>
      </c>
      <c r="E5918" s="8" t="n">
        <v>10</v>
      </c>
      <c r="F5918" t="inlineStr">
        <is>
          <t>2016-10</t>
        </is>
      </c>
      <c r="G5918" t="inlineStr">
        <is>
          <t>Technology</t>
        </is>
      </c>
      <c r="H5918" t="inlineStr">
        <is>
          <t>Accessories</t>
        </is>
      </c>
      <c r="I5918" t="inlineStr">
        <is>
          <t>NETGEAR N750 Dual Band Wi-Fi Gigabit Router</t>
        </is>
      </c>
      <c r="J5918" s="8" t="n">
        <v>5</v>
      </c>
      <c r="K5918" s="10" t="n">
        <v>0</v>
      </c>
      <c r="L5918" s="11" t="n">
        <v>450</v>
      </c>
      <c r="M5918" s="11">
        <f>L5918-N5918</f>
        <v>288</v>
      </c>
      <c r="N5918" s="11" t="n">
        <v>162</v>
      </c>
      <c r="O5918">
        <f>IF(L5918=0,"—",N5918/L5918)</f>
        <v>0.36</v>
      </c>
      <c r="P5918" t="inlineStr">
        <is>
          <t>West</t>
        </is>
      </c>
      <c r="Q5918" t="inlineStr">
        <is>
          <t>Home Office</t>
        </is>
      </c>
    </row>
    <row r="5919">
      <c r="A5919" s="8" t="n">
        <v>2801</v>
      </c>
      <c r="B5919" t="inlineStr">
        <is>
          <t>CA-2016-153318</t>
        </is>
      </c>
      <c r="C5919" s="9" t="n">
        <v>42668</v>
      </c>
      <c r="D5919" s="8" t="n">
        <v>2016</v>
      </c>
      <c r="E5919" s="8" t="n">
        <v>10</v>
      </c>
      <c r="F5919" t="inlineStr">
        <is>
          <t>2016-10</t>
        </is>
      </c>
      <c r="G5919" t="inlineStr">
        <is>
          <t>Technology</t>
        </is>
      </c>
      <c r="H5919" t="inlineStr">
        <is>
          <t>Phones</t>
        </is>
      </c>
      <c r="I5919" t="inlineStr">
        <is>
          <t>Panasonic KX-TG9471B</t>
        </is>
      </c>
      <c r="J5919" s="8" t="n">
        <v>5</v>
      </c>
      <c r="K5919" s="10" t="n">
        <v>0.2</v>
      </c>
      <c r="L5919" s="11" t="n">
        <v>783.96</v>
      </c>
      <c r="M5919" s="11">
        <f>L5919-N5919</f>
        <v>705.5640000000001</v>
      </c>
      <c r="N5919" s="11" t="n">
        <v>78.396</v>
      </c>
      <c r="O5919">
        <f>IF(L5919=0,"—",N5919/L5919)</f>
        <v>0.09999999999999999</v>
      </c>
      <c r="P5919" t="inlineStr">
        <is>
          <t>South</t>
        </is>
      </c>
      <c r="Q5919" t="inlineStr">
        <is>
          <t>Corporate</t>
        </is>
      </c>
    </row>
    <row r="5920">
      <c r="A5920" s="8" t="n">
        <v>9536</v>
      </c>
      <c r="B5920" t="inlineStr">
        <is>
          <t>CA-2016-116596</t>
        </is>
      </c>
      <c r="C5920" s="9" t="n">
        <v>42670</v>
      </c>
      <c r="D5920" s="8" t="n">
        <v>2016</v>
      </c>
      <c r="E5920" s="8" t="n">
        <v>10</v>
      </c>
      <c r="F5920" t="inlineStr">
        <is>
          <t>2016-10</t>
        </is>
      </c>
      <c r="G5920" t="inlineStr">
        <is>
          <t>Office Supplies</t>
        </is>
      </c>
      <c r="H5920" t="inlineStr">
        <is>
          <t>Binders</t>
        </is>
      </c>
      <c r="I5920" t="inlineStr">
        <is>
          <t>Prestige Round Ring Binders</t>
        </is>
      </c>
      <c r="J5920" s="8" t="n">
        <v>2</v>
      </c>
      <c r="K5920" s="10" t="n">
        <v>0.2</v>
      </c>
      <c r="L5920" s="11" t="n">
        <v>9.728</v>
      </c>
      <c r="M5920" s="11">
        <f>L5920-N5920</f>
        <v>6.4448</v>
      </c>
      <c r="N5920" s="11" t="n">
        <v>3.2832</v>
      </c>
      <c r="O5920">
        <f>IF(L5920=0,"—",N5920/L5920)</f>
        <v>0.3375</v>
      </c>
      <c r="P5920" t="inlineStr">
        <is>
          <t>East</t>
        </is>
      </c>
      <c r="Q5920" t="inlineStr">
        <is>
          <t>Consumer</t>
        </is>
      </c>
    </row>
    <row r="5921">
      <c r="A5921" s="8" t="n">
        <v>479</v>
      </c>
      <c r="B5921" t="inlineStr">
        <is>
          <t>CA-2016-152632</t>
        </is>
      </c>
      <c r="C5921" s="9" t="n">
        <v>42670</v>
      </c>
      <c r="D5921" s="8" t="n">
        <v>2016</v>
      </c>
      <c r="E5921" s="8" t="n">
        <v>10</v>
      </c>
      <c r="F5921" t="inlineStr">
        <is>
          <t>2016-10</t>
        </is>
      </c>
      <c r="G5921" t="inlineStr">
        <is>
          <t>Furniture</t>
        </is>
      </c>
      <c r="H5921" t="inlineStr">
        <is>
          <t>Furnishings</t>
        </is>
      </c>
      <c r="I5921" t="inlineStr">
        <is>
          <t>Electrix 20W Halogen Replacement Bulb for Zoom-In Desk Lamp</t>
        </is>
      </c>
      <c r="J5921" s="8" t="n">
        <v>3</v>
      </c>
      <c r="K5921" s="10" t="n">
        <v>0</v>
      </c>
      <c r="L5921" s="11" t="n">
        <v>40.2</v>
      </c>
      <c r="M5921" s="11">
        <f>L5921-N5921</f>
        <v>20.904000000000003</v>
      </c>
      <c r="N5921" s="11" t="n">
        <v>19.296</v>
      </c>
      <c r="O5921">
        <f>IF(L5921=0,"—",N5921/L5921)</f>
        <v>0.4799999999999999</v>
      </c>
      <c r="P5921" t="inlineStr">
        <is>
          <t>East</t>
        </is>
      </c>
      <c r="Q5921" t="inlineStr">
        <is>
          <t>Consumer</t>
        </is>
      </c>
    </row>
    <row r="5922">
      <c r="A5922" s="8" t="n">
        <v>9534</v>
      </c>
      <c r="B5922" t="inlineStr">
        <is>
          <t>CA-2016-116596</t>
        </is>
      </c>
      <c r="C5922" s="9" t="n">
        <v>42670</v>
      </c>
      <c r="D5922" s="8" t="n">
        <v>2016</v>
      </c>
      <c r="E5922" s="8" t="n">
        <v>10</v>
      </c>
      <c r="F5922" t="inlineStr">
        <is>
          <t>2016-10</t>
        </is>
      </c>
      <c r="G5922" t="inlineStr">
        <is>
          <t>Office Supplies</t>
        </is>
      </c>
      <c r="H5922" t="inlineStr">
        <is>
          <t>Fasteners</t>
        </is>
      </c>
      <c r="I5922" t="inlineStr">
        <is>
          <t>Advantus Push Pins, Aluminum Head</t>
        </is>
      </c>
      <c r="J5922" s="8" t="n">
        <v>7</v>
      </c>
      <c r="K5922" s="10" t="n">
        <v>0</v>
      </c>
      <c r="L5922" s="11" t="n">
        <v>40.67</v>
      </c>
      <c r="M5922" s="11">
        <f>L5922-N5922</f>
        <v>28.0623</v>
      </c>
      <c r="N5922" s="11" t="n">
        <v>12.6077</v>
      </c>
      <c r="O5922">
        <f>IF(L5922=0,"—",N5922/L5922)</f>
        <v>0.31</v>
      </c>
      <c r="P5922" t="inlineStr">
        <is>
          <t>East</t>
        </is>
      </c>
      <c r="Q5922" t="inlineStr">
        <is>
          <t>Consumer</t>
        </is>
      </c>
    </row>
    <row r="5923">
      <c r="A5923" s="8" t="n">
        <v>9535</v>
      </c>
      <c r="B5923" t="inlineStr">
        <is>
          <t>CA-2016-116596</t>
        </is>
      </c>
      <c r="C5923" s="9" t="n">
        <v>42670</v>
      </c>
      <c r="D5923" s="8" t="n">
        <v>2016</v>
      </c>
      <c r="E5923" s="8" t="n">
        <v>10</v>
      </c>
      <c r="F5923" t="inlineStr">
        <is>
          <t>2016-10</t>
        </is>
      </c>
      <c r="G5923" t="inlineStr">
        <is>
          <t>Office Supplies</t>
        </is>
      </c>
      <c r="H5923" t="inlineStr">
        <is>
          <t>Storage</t>
        </is>
      </c>
      <c r="I5923" t="inlineStr">
        <is>
          <t>Rogers Profile Extra Capacity Storage Tub</t>
        </is>
      </c>
      <c r="J5923" s="8" t="n">
        <v>2</v>
      </c>
      <c r="K5923" s="10" t="n">
        <v>0</v>
      </c>
      <c r="L5923" s="11" t="n">
        <v>33.48</v>
      </c>
      <c r="M5923" s="11">
        <f>L5923-N5923</f>
        <v>32.1408</v>
      </c>
      <c r="N5923" s="11" t="n">
        <v>1.3392</v>
      </c>
      <c r="O5923">
        <f>IF(L5923=0,"—",N5923/L5923)</f>
        <v>0.04</v>
      </c>
      <c r="P5923" t="inlineStr">
        <is>
          <t>East</t>
        </is>
      </c>
      <c r="Q5923" t="inlineStr">
        <is>
          <t>Consumer</t>
        </is>
      </c>
    </row>
    <row r="5924">
      <c r="A5924" s="8" t="n">
        <v>4388</v>
      </c>
      <c r="B5924" t="inlineStr">
        <is>
          <t>CA-2016-156811</t>
        </is>
      </c>
      <c r="C5924" s="9" t="n">
        <v>42670</v>
      </c>
      <c r="D5924" s="8" t="n">
        <v>2016</v>
      </c>
      <c r="E5924" s="8" t="n">
        <v>10</v>
      </c>
      <c r="F5924" t="inlineStr">
        <is>
          <t>2016-10</t>
        </is>
      </c>
      <c r="G5924" t="inlineStr">
        <is>
          <t>Office Supplies</t>
        </is>
      </c>
      <c r="H5924" t="inlineStr">
        <is>
          <t>Binders</t>
        </is>
      </c>
      <c r="I5924" t="inlineStr">
        <is>
          <t>Acco Data Flex Cable Posts For Top &amp; Bottom Load Binders, 6" Capacity</t>
        </is>
      </c>
      <c r="J5924" s="8" t="n">
        <v>3</v>
      </c>
      <c r="K5924" s="10" t="n">
        <v>0.2</v>
      </c>
      <c r="L5924" s="11" t="n">
        <v>25.032</v>
      </c>
      <c r="M5924" s="11">
        <f>L5924-N5924</f>
        <v>17.2095</v>
      </c>
      <c r="N5924" s="11" t="n">
        <v>7.8225</v>
      </c>
      <c r="O5924">
        <f>IF(L5924=0,"—",N5924/L5924)</f>
        <v>0.3125</v>
      </c>
      <c r="P5924" t="inlineStr">
        <is>
          <t>West</t>
        </is>
      </c>
      <c r="Q5924" t="inlineStr">
        <is>
          <t>Corporate</t>
        </is>
      </c>
    </row>
    <row r="5925">
      <c r="A5925" s="8" t="n">
        <v>4515</v>
      </c>
      <c r="B5925" t="inlineStr">
        <is>
          <t>CA-2016-120873</t>
        </is>
      </c>
      <c r="C5925" s="9" t="n">
        <v>42670</v>
      </c>
      <c r="D5925" s="8" t="n">
        <v>2016</v>
      </c>
      <c r="E5925" s="8" t="n">
        <v>10</v>
      </c>
      <c r="F5925" t="inlineStr">
        <is>
          <t>2016-10</t>
        </is>
      </c>
      <c r="G5925" t="inlineStr">
        <is>
          <t>Furniture</t>
        </is>
      </c>
      <c r="H5925" t="inlineStr">
        <is>
          <t>Chairs</t>
        </is>
      </c>
      <c r="I5925" t="inlineStr">
        <is>
          <t>Global Executive Mid-Back Manager's Chair</t>
        </is>
      </c>
      <c r="J5925" s="8" t="n">
        <v>1</v>
      </c>
      <c r="K5925" s="10" t="n">
        <v>0</v>
      </c>
      <c r="L5925" s="11" t="n">
        <v>290.98</v>
      </c>
      <c r="M5925" s="11">
        <f>L5925-N5925</f>
        <v>215.32520000000002</v>
      </c>
      <c r="N5925" s="11" t="n">
        <v>75.65479999999999</v>
      </c>
      <c r="O5925">
        <f>IF(L5925=0,"—",N5925/L5925)</f>
        <v>0.25999999999999995</v>
      </c>
      <c r="P5925" t="inlineStr">
        <is>
          <t>South</t>
        </is>
      </c>
      <c r="Q5925" t="inlineStr">
        <is>
          <t>Consumer</t>
        </is>
      </c>
    </row>
    <row r="5926">
      <c r="A5926" s="8" t="n">
        <v>4387</v>
      </c>
      <c r="B5926" t="inlineStr">
        <is>
          <t>CA-2016-156811</t>
        </is>
      </c>
      <c r="C5926" s="9" t="n">
        <v>42670</v>
      </c>
      <c r="D5926" s="8" t="n">
        <v>2016</v>
      </c>
      <c r="E5926" s="8" t="n">
        <v>10</v>
      </c>
      <c r="F5926" t="inlineStr">
        <is>
          <t>2016-10</t>
        </is>
      </c>
      <c r="G5926" t="inlineStr">
        <is>
          <t>Office Supplies</t>
        </is>
      </c>
      <c r="H5926" t="inlineStr">
        <is>
          <t>Appliances</t>
        </is>
      </c>
      <c r="I5926" t="inlineStr">
        <is>
          <t>Staple holder</t>
        </is>
      </c>
      <c r="J5926" s="8" t="n">
        <v>4</v>
      </c>
      <c r="K5926" s="10" t="n">
        <v>0</v>
      </c>
      <c r="L5926" s="11" t="n">
        <v>43.92</v>
      </c>
      <c r="M5926" s="11">
        <f>L5926-N5926</f>
        <v>32.0616</v>
      </c>
      <c r="N5926" s="11" t="n">
        <v>11.8584</v>
      </c>
      <c r="O5926">
        <f>IF(L5926=0,"—",N5926/L5926)</f>
        <v>0.26999999999999996</v>
      </c>
      <c r="P5926" t="inlineStr">
        <is>
          <t>West</t>
        </is>
      </c>
      <c r="Q5926" t="inlineStr">
        <is>
          <t>Corporate</t>
        </is>
      </c>
    </row>
    <row r="5927">
      <c r="A5927" s="8" t="n">
        <v>8598</v>
      </c>
      <c r="B5927" t="inlineStr">
        <is>
          <t>US-2016-117387</t>
        </is>
      </c>
      <c r="C5927" s="9" t="n">
        <v>42670</v>
      </c>
      <c r="D5927" s="8" t="n">
        <v>2016</v>
      </c>
      <c r="E5927" s="8" t="n">
        <v>10</v>
      </c>
      <c r="F5927" t="inlineStr">
        <is>
          <t>2016-10</t>
        </is>
      </c>
      <c r="G5927" t="inlineStr">
        <is>
          <t>Office Supplies</t>
        </is>
      </c>
      <c r="H5927" t="inlineStr">
        <is>
          <t>Binders</t>
        </is>
      </c>
      <c r="I5927" t="inlineStr">
        <is>
          <t>Avery Legal 4-Ring Binder</t>
        </is>
      </c>
      <c r="J5927" s="8" t="n">
        <v>4</v>
      </c>
      <c r="K5927" s="10" t="n">
        <v>0.2</v>
      </c>
      <c r="L5927" s="11" t="n">
        <v>67.136</v>
      </c>
      <c r="M5927" s="11">
        <f>L5927-N5927</f>
        <v>41.959999999999994</v>
      </c>
      <c r="N5927" s="11" t="n">
        <v>25.176</v>
      </c>
      <c r="O5927">
        <f>IF(L5927=0,"—",N5927/L5927)</f>
        <v>0.375</v>
      </c>
      <c r="P5927" t="inlineStr">
        <is>
          <t>West</t>
        </is>
      </c>
      <c r="Q5927" t="inlineStr">
        <is>
          <t>Home Office</t>
        </is>
      </c>
    </row>
    <row r="5928">
      <c r="A5928" s="8" t="n">
        <v>9533</v>
      </c>
      <c r="B5928" t="inlineStr">
        <is>
          <t>CA-2016-116596</t>
        </is>
      </c>
      <c r="C5928" s="9" t="n">
        <v>42670</v>
      </c>
      <c r="D5928" s="8" t="n">
        <v>2016</v>
      </c>
      <c r="E5928" s="8" t="n">
        <v>10</v>
      </c>
      <c r="F5928" t="inlineStr">
        <is>
          <t>2016-10</t>
        </is>
      </c>
      <c r="G5928" t="inlineStr">
        <is>
          <t>Furniture</t>
        </is>
      </c>
      <c r="H5928" t="inlineStr">
        <is>
          <t>Chairs</t>
        </is>
      </c>
      <c r="I5928" t="inlineStr">
        <is>
          <t>Metal Folding Chairs, Beige, 4/Carton</t>
        </is>
      </c>
      <c r="J5928" s="8" t="n">
        <v>14</v>
      </c>
      <c r="K5928" s="10" t="n">
        <v>0.1</v>
      </c>
      <c r="L5928" s="11" t="n">
        <v>427.644</v>
      </c>
      <c r="M5928" s="11">
        <f>L5928-N5928</f>
        <v>346.8668</v>
      </c>
      <c r="N5928" s="11" t="n">
        <v>80.77719999999999</v>
      </c>
      <c r="O5928">
        <f>IF(L5928=0,"—",N5928/L5928)</f>
        <v>0.18888888888888888</v>
      </c>
      <c r="P5928" t="inlineStr">
        <is>
          <t>East</t>
        </is>
      </c>
      <c r="Q5928" t="inlineStr">
        <is>
          <t>Consumer</t>
        </is>
      </c>
    </row>
    <row r="5929">
      <c r="A5929" s="8" t="n">
        <v>301</v>
      </c>
      <c r="B5929" t="inlineStr">
        <is>
          <t>CA-2016-142545</t>
        </is>
      </c>
      <c r="C5929" s="9" t="n">
        <v>42671</v>
      </c>
      <c r="D5929" s="8" t="n">
        <v>2016</v>
      </c>
      <c r="E5929" s="8" t="n">
        <v>10</v>
      </c>
      <c r="F5929" t="inlineStr">
        <is>
          <t>2016-10</t>
        </is>
      </c>
      <c r="G5929" t="inlineStr">
        <is>
          <t>Office Supplies</t>
        </is>
      </c>
      <c r="H5929" t="inlineStr">
        <is>
          <t>Paper</t>
        </is>
      </c>
      <c r="I5929" t="inlineStr">
        <is>
          <t>Xerox 1939</t>
        </is>
      </c>
      <c r="J5929" s="8" t="n">
        <v>3</v>
      </c>
      <c r="K5929" s="10" t="n">
        <v>0</v>
      </c>
      <c r="L5929" s="11" t="n">
        <v>56.91</v>
      </c>
      <c r="M5929" s="11">
        <f>L5929-N5929</f>
        <v>29.593199999999996</v>
      </c>
      <c r="N5929" s="11" t="n">
        <v>27.3168</v>
      </c>
      <c r="O5929">
        <f>IF(L5929=0,"—",N5929/L5929)</f>
        <v>0.48000000000000004</v>
      </c>
      <c r="P5929" t="inlineStr">
        <is>
          <t>East</t>
        </is>
      </c>
      <c r="Q5929" t="inlineStr">
        <is>
          <t>Corporate</t>
        </is>
      </c>
    </row>
    <row r="5930">
      <c r="A5930" s="8" t="n">
        <v>219</v>
      </c>
      <c r="B5930" t="inlineStr">
        <is>
          <t>CA-2016-130162</t>
        </is>
      </c>
      <c r="C5930" s="9" t="n">
        <v>42671</v>
      </c>
      <c r="D5930" s="8" t="n">
        <v>2016</v>
      </c>
      <c r="E5930" s="8" t="n">
        <v>10</v>
      </c>
      <c r="F5930" t="inlineStr">
        <is>
          <t>2016-10</t>
        </is>
      </c>
      <c r="G5930" t="inlineStr">
        <is>
          <t>Technology</t>
        </is>
      </c>
      <c r="H5930" t="inlineStr">
        <is>
          <t>Phones</t>
        </is>
      </c>
      <c r="I5930" t="inlineStr">
        <is>
          <t>Adtran 1202752G1</t>
        </is>
      </c>
      <c r="J5930" s="8" t="n">
        <v>3</v>
      </c>
      <c r="K5930" s="10" t="n">
        <v>0.2</v>
      </c>
      <c r="L5930" s="11" t="n">
        <v>302.376</v>
      </c>
      <c r="M5930" s="11">
        <f>L5930-N5930</f>
        <v>279.6978</v>
      </c>
      <c r="N5930" s="11" t="n">
        <v>22.6782</v>
      </c>
      <c r="O5930">
        <f>IF(L5930=0,"—",N5930/L5930)</f>
        <v>0.07500000000000001</v>
      </c>
      <c r="P5930" t="inlineStr">
        <is>
          <t>West</t>
        </is>
      </c>
      <c r="Q5930" t="inlineStr">
        <is>
          <t>Consumer</t>
        </is>
      </c>
    </row>
    <row r="5931">
      <c r="A5931" s="8" t="n">
        <v>299</v>
      </c>
      <c r="B5931" t="inlineStr">
        <is>
          <t>CA-2016-142545</t>
        </is>
      </c>
      <c r="C5931" s="9" t="n">
        <v>42671</v>
      </c>
      <c r="D5931" s="8" t="n">
        <v>2016</v>
      </c>
      <c r="E5931" s="8" t="n">
        <v>10</v>
      </c>
      <c r="F5931" t="inlineStr">
        <is>
          <t>2016-10</t>
        </is>
      </c>
      <c r="G5931" t="inlineStr">
        <is>
          <t>Office Supplies</t>
        </is>
      </c>
      <c r="H5931" t="inlineStr">
        <is>
          <t>Paper</t>
        </is>
      </c>
      <c r="I5931" t="inlineStr">
        <is>
          <t>Xerox 223</t>
        </is>
      </c>
      <c r="J5931" s="8" t="n">
        <v>5</v>
      </c>
      <c r="K5931" s="10" t="n">
        <v>0</v>
      </c>
      <c r="L5931" s="11" t="n">
        <v>32.4</v>
      </c>
      <c r="M5931" s="11">
        <f>L5931-N5931</f>
        <v>16.848</v>
      </c>
      <c r="N5931" s="11" t="n">
        <v>15.552</v>
      </c>
      <c r="O5931">
        <f>IF(L5931=0,"—",N5931/L5931)</f>
        <v>0.48</v>
      </c>
      <c r="P5931" t="inlineStr">
        <is>
          <t>East</t>
        </is>
      </c>
      <c r="Q5931" t="inlineStr">
        <is>
          <t>Corporate</t>
        </is>
      </c>
    </row>
    <row r="5932">
      <c r="A5932" s="8" t="n">
        <v>218</v>
      </c>
      <c r="B5932" t="inlineStr">
        <is>
          <t>CA-2016-130162</t>
        </is>
      </c>
      <c r="C5932" s="9" t="n">
        <v>42671</v>
      </c>
      <c r="D5932" s="8" t="n">
        <v>2016</v>
      </c>
      <c r="E5932" s="8" t="n">
        <v>10</v>
      </c>
      <c r="F5932" t="inlineStr">
        <is>
          <t>2016-10</t>
        </is>
      </c>
      <c r="G5932" t="inlineStr">
        <is>
          <t>Office Supplies</t>
        </is>
      </c>
      <c r="H5932" t="inlineStr">
        <is>
          <t>Storage</t>
        </is>
      </c>
      <c r="I5932" t="inlineStr">
        <is>
          <t>Personal Filing Tote with Lid, Black/Gray</t>
        </is>
      </c>
      <c r="J5932" s="8" t="n">
        <v>6</v>
      </c>
      <c r="K5932" s="10" t="n">
        <v>0</v>
      </c>
      <c r="L5932" s="11" t="n">
        <v>93.06</v>
      </c>
      <c r="M5932" s="11">
        <f>L5932-N5932</f>
        <v>67.0032</v>
      </c>
      <c r="N5932" s="11" t="n">
        <v>26.0568</v>
      </c>
      <c r="O5932">
        <f>IF(L5932=0,"—",N5932/L5932)</f>
        <v>0.27999999999999997</v>
      </c>
      <c r="P5932" t="inlineStr">
        <is>
          <t>West</t>
        </is>
      </c>
      <c r="Q5932" t="inlineStr">
        <is>
          <t>Consumer</t>
        </is>
      </c>
    </row>
    <row r="5933">
      <c r="A5933" s="8" t="n">
        <v>300</v>
      </c>
      <c r="B5933" t="inlineStr">
        <is>
          <t>CA-2016-142545</t>
        </is>
      </c>
      <c r="C5933" s="9" t="n">
        <v>42671</v>
      </c>
      <c r="D5933" s="8" t="n">
        <v>2016</v>
      </c>
      <c r="E5933" s="8" t="n">
        <v>10</v>
      </c>
      <c r="F5933" t="inlineStr">
        <is>
          <t>2016-10</t>
        </is>
      </c>
      <c r="G5933" t="inlineStr">
        <is>
          <t>Office Supplies</t>
        </is>
      </c>
      <c r="H5933" t="inlineStr">
        <is>
          <t>Storage</t>
        </is>
      </c>
      <c r="I5933" t="inlineStr">
        <is>
          <t>Tennsco Stur-D-Stor Boltless Shelving, 5 Shelves, 24" Deep, Sand</t>
        </is>
      </c>
      <c r="J5933" s="8" t="n">
        <v>8</v>
      </c>
      <c r="K5933" s="10" t="n">
        <v>0</v>
      </c>
      <c r="L5933" s="11" t="n">
        <v>1082.48</v>
      </c>
      <c r="M5933" s="11">
        <f>L5933-N5933</f>
        <v>1071.6552</v>
      </c>
      <c r="N5933" s="11" t="n">
        <v>10.8248</v>
      </c>
      <c r="O5933">
        <f>IF(L5933=0,"—",N5933/L5933)</f>
        <v>0.01</v>
      </c>
      <c r="P5933" t="inlineStr">
        <is>
          <t>East</t>
        </is>
      </c>
      <c r="Q5933" t="inlineStr">
        <is>
          <t>Corporate</t>
        </is>
      </c>
    </row>
    <row r="5934">
      <c r="A5934" s="8" t="n">
        <v>3878</v>
      </c>
      <c r="B5934" t="inlineStr">
        <is>
          <t>CA-2016-140641</t>
        </is>
      </c>
      <c r="C5934" s="9" t="n">
        <v>42671</v>
      </c>
      <c r="D5934" s="8" t="n">
        <v>2016</v>
      </c>
      <c r="E5934" s="8" t="n">
        <v>10</v>
      </c>
      <c r="F5934" t="inlineStr">
        <is>
          <t>2016-10</t>
        </is>
      </c>
      <c r="G5934" t="inlineStr">
        <is>
          <t>Office Supplies</t>
        </is>
      </c>
      <c r="H5934" t="inlineStr">
        <is>
          <t>Binders</t>
        </is>
      </c>
      <c r="I5934" t="inlineStr">
        <is>
          <t>Canvas Sectional Post Binders</t>
        </is>
      </c>
      <c r="J5934" s="8" t="n">
        <v>5</v>
      </c>
      <c r="K5934" s="10" t="n">
        <v>0.7</v>
      </c>
      <c r="L5934" s="11" t="n">
        <v>38.19</v>
      </c>
      <c r="M5934" s="11">
        <f>L5934-N5934</f>
        <v>64.923</v>
      </c>
      <c r="N5934" s="11" t="n">
        <v>-26.733</v>
      </c>
      <c r="O5934">
        <f>IF(L5934=0,"—",N5934/L5934)</f>
        <v>-0.7000000000000001</v>
      </c>
      <c r="P5934" t="inlineStr">
        <is>
          <t>South</t>
        </is>
      </c>
      <c r="Q5934" t="inlineStr">
        <is>
          <t>Consumer</t>
        </is>
      </c>
    </row>
    <row r="5935">
      <c r="A5935" s="8" t="n">
        <v>1235</v>
      </c>
      <c r="B5935" t="inlineStr">
        <is>
          <t>CA-2016-144344</t>
        </is>
      </c>
      <c r="C5935" s="9" t="n">
        <v>42671</v>
      </c>
      <c r="D5935" s="8" t="n">
        <v>2016</v>
      </c>
      <c r="E5935" s="8" t="n">
        <v>10</v>
      </c>
      <c r="F5935" t="inlineStr">
        <is>
          <t>2016-10</t>
        </is>
      </c>
      <c r="G5935" t="inlineStr">
        <is>
          <t>Furniture</t>
        </is>
      </c>
      <c r="H5935" t="inlineStr">
        <is>
          <t>Furnishings</t>
        </is>
      </c>
      <c r="I5935" t="inlineStr">
        <is>
          <t>24-Hour Round Wall Clock</t>
        </is>
      </c>
      <c r="J5935" s="8" t="n">
        <v>3</v>
      </c>
      <c r="K5935" s="10" t="n">
        <v>0.2</v>
      </c>
      <c r="L5935" s="11" t="n">
        <v>47.952</v>
      </c>
      <c r="M5935" s="11">
        <f>L5935-N5935</f>
        <v>34.1658</v>
      </c>
      <c r="N5935" s="11" t="n">
        <v>13.7862</v>
      </c>
      <c r="O5935">
        <f>IF(L5935=0,"—",N5935/L5935)</f>
        <v>0.2875</v>
      </c>
      <c r="P5935" t="inlineStr">
        <is>
          <t>South</t>
        </is>
      </c>
      <c r="Q5935" t="inlineStr">
        <is>
          <t>Consumer</t>
        </is>
      </c>
    </row>
    <row r="5936">
      <c r="A5936" s="8" t="n">
        <v>383</v>
      </c>
      <c r="B5936" t="inlineStr">
        <is>
          <t>CA-2016-134775</t>
        </is>
      </c>
      <c r="C5936" s="9" t="n">
        <v>42671</v>
      </c>
      <c r="D5936" s="8" t="n">
        <v>2016</v>
      </c>
      <c r="E5936" s="8" t="n">
        <v>10</v>
      </c>
      <c r="F5936" t="inlineStr">
        <is>
          <t>2016-10</t>
        </is>
      </c>
      <c r="G5936" t="inlineStr">
        <is>
          <t>Office Supplies</t>
        </is>
      </c>
      <c r="H5936" t="inlineStr">
        <is>
          <t>Binders</t>
        </is>
      </c>
      <c r="I5936" t="inlineStr">
        <is>
          <t>Square Ring Data Binders, Rigid 75 Pt. Covers, 11" x 14-7/8"</t>
        </is>
      </c>
      <c r="J5936" s="8" t="n">
        <v>3</v>
      </c>
      <c r="K5936" s="10" t="n">
        <v>0.2</v>
      </c>
      <c r="L5936" s="11" t="n">
        <v>49.536</v>
      </c>
      <c r="M5936" s="11">
        <f>L5936-N5936</f>
        <v>32.19840000000001</v>
      </c>
      <c r="N5936" s="11" t="n">
        <v>17.3376</v>
      </c>
      <c r="O5936">
        <f>IF(L5936=0,"—",N5936/L5936)</f>
        <v>0.35</v>
      </c>
      <c r="P5936" t="inlineStr">
        <is>
          <t>West</t>
        </is>
      </c>
      <c r="Q5936" t="inlineStr">
        <is>
          <t>Corporate</t>
        </is>
      </c>
    </row>
    <row r="5937">
      <c r="A5937" s="8" t="n">
        <v>1237</v>
      </c>
      <c r="B5937" t="inlineStr">
        <is>
          <t>CA-2016-144344</t>
        </is>
      </c>
      <c r="C5937" s="9" t="n">
        <v>42671</v>
      </c>
      <c r="D5937" s="8" t="n">
        <v>2016</v>
      </c>
      <c r="E5937" s="8" t="n">
        <v>10</v>
      </c>
      <c r="F5937" t="inlineStr">
        <is>
          <t>2016-10</t>
        </is>
      </c>
      <c r="G5937" t="inlineStr">
        <is>
          <t>Furniture</t>
        </is>
      </c>
      <c r="H5937" t="inlineStr">
        <is>
          <t>Furnishings</t>
        </is>
      </c>
      <c r="I5937" t="inlineStr">
        <is>
          <t>Eldon Radial Chair Mat for Low to Medium Pile Carpets</t>
        </is>
      </c>
      <c r="J5937" s="8" t="n">
        <v>2</v>
      </c>
      <c r="K5937" s="10" t="n">
        <v>0.2</v>
      </c>
      <c r="L5937" s="11" t="n">
        <v>63.968</v>
      </c>
      <c r="M5937" s="11">
        <f>L5937-N5937</f>
        <v>63.968</v>
      </c>
      <c r="N5937" s="11" t="n">
        <v>0</v>
      </c>
      <c r="O5937">
        <f>IF(L5937=0,"—",N5937/L5937)</f>
        <v>0</v>
      </c>
      <c r="P5937" t="inlineStr">
        <is>
          <t>South</t>
        </is>
      </c>
      <c r="Q5937" t="inlineStr">
        <is>
          <t>Consumer</t>
        </is>
      </c>
    </row>
    <row r="5938">
      <c r="A5938" s="8" t="n">
        <v>1238</v>
      </c>
      <c r="B5938" t="inlineStr">
        <is>
          <t>CA-2016-144344</t>
        </is>
      </c>
      <c r="C5938" s="9" t="n">
        <v>42671</v>
      </c>
      <c r="D5938" s="8" t="n">
        <v>2016</v>
      </c>
      <c r="E5938" s="8" t="n">
        <v>10</v>
      </c>
      <c r="F5938" t="inlineStr">
        <is>
          <t>2016-10</t>
        </is>
      </c>
      <c r="G5938" t="inlineStr">
        <is>
          <t>Furniture</t>
        </is>
      </c>
      <c r="H5938" t="inlineStr">
        <is>
          <t>Furnishings</t>
        </is>
      </c>
      <c r="I5938" t="inlineStr">
        <is>
          <t>Howard Miller 13-1/2" Diameter Rosebrook Wall Clock</t>
        </is>
      </c>
      <c r="J5938" s="8" t="n">
        <v>3</v>
      </c>
      <c r="K5938" s="10" t="n">
        <v>0.2</v>
      </c>
      <c r="L5938" s="11" t="n">
        <v>165.048</v>
      </c>
      <c r="M5938" s="11">
        <f>L5938-N5938</f>
        <v>123.786</v>
      </c>
      <c r="N5938" s="11" t="n">
        <v>41.262</v>
      </c>
      <c r="O5938">
        <f>IF(L5938=0,"—",N5938/L5938)</f>
        <v>0.25</v>
      </c>
      <c r="P5938" t="inlineStr">
        <is>
          <t>South</t>
        </is>
      </c>
      <c r="Q5938" t="inlineStr">
        <is>
          <t>Consumer</t>
        </is>
      </c>
    </row>
    <row r="5939">
      <c r="A5939" s="8" t="n">
        <v>1262</v>
      </c>
      <c r="B5939" t="inlineStr">
        <is>
          <t>US-2016-144393</t>
        </is>
      </c>
      <c r="C5939" s="9" t="n">
        <v>42671</v>
      </c>
      <c r="D5939" s="8" t="n">
        <v>2016</v>
      </c>
      <c r="E5939" s="8" t="n">
        <v>10</v>
      </c>
      <c r="F5939" t="inlineStr">
        <is>
          <t>2016-10</t>
        </is>
      </c>
      <c r="G5939" t="inlineStr">
        <is>
          <t>Office Supplies</t>
        </is>
      </c>
      <c r="H5939" t="inlineStr">
        <is>
          <t>Binders</t>
        </is>
      </c>
      <c r="I5939" t="inlineStr">
        <is>
          <t>XtraLife ClearVue Slant-D Ring Binder, White, 3"</t>
        </is>
      </c>
      <c r="J5939" s="8" t="n">
        <v>4</v>
      </c>
      <c r="K5939" s="10" t="n">
        <v>0.7</v>
      </c>
      <c r="L5939" s="11" t="n">
        <v>17.616</v>
      </c>
      <c r="M5939" s="11">
        <f>L5939-N5939</f>
        <v>31.7088</v>
      </c>
      <c r="N5939" s="11" t="n">
        <v>-14.0928</v>
      </c>
      <c r="O5939">
        <f>IF(L5939=0,"—",N5939/L5939)</f>
        <v>-0.8</v>
      </c>
      <c r="P5939" t="inlineStr">
        <is>
          <t>South</t>
        </is>
      </c>
      <c r="Q5939" t="inlineStr">
        <is>
          <t>Corporate</t>
        </is>
      </c>
    </row>
    <row r="5940">
      <c r="A5940" s="8" t="n">
        <v>382</v>
      </c>
      <c r="B5940" t="inlineStr">
        <is>
          <t>CA-2016-134775</t>
        </is>
      </c>
      <c r="C5940" s="9" t="n">
        <v>42671</v>
      </c>
      <c r="D5940" s="8" t="n">
        <v>2016</v>
      </c>
      <c r="E5940" s="8" t="n">
        <v>10</v>
      </c>
      <c r="F5940" t="inlineStr">
        <is>
          <t>2016-10</t>
        </is>
      </c>
      <c r="G5940" t="inlineStr">
        <is>
          <t>Office Supplies</t>
        </is>
      </c>
      <c r="H5940" t="inlineStr">
        <is>
          <t>Paper</t>
        </is>
      </c>
      <c r="I5940" t="inlineStr">
        <is>
          <t>Southworth Structures Collection</t>
        </is>
      </c>
      <c r="J5940" s="8" t="n">
        <v>7</v>
      </c>
      <c r="K5940" s="10" t="n">
        <v>0</v>
      </c>
      <c r="L5940" s="11" t="n">
        <v>50.96</v>
      </c>
      <c r="M5940" s="11">
        <f>L5940-N5940</f>
        <v>25.48</v>
      </c>
      <c r="N5940" s="11" t="n">
        <v>25.48</v>
      </c>
      <c r="O5940">
        <f>IF(L5940=0,"—",N5940/L5940)</f>
        <v>0.5</v>
      </c>
      <c r="P5940" t="inlineStr">
        <is>
          <t>West</t>
        </is>
      </c>
      <c r="Q5940" t="inlineStr">
        <is>
          <t>Corporate</t>
        </is>
      </c>
    </row>
    <row r="5941">
      <c r="A5941" s="8" t="n">
        <v>302</v>
      </c>
      <c r="B5941" t="inlineStr">
        <is>
          <t>CA-2016-142545</t>
        </is>
      </c>
      <c r="C5941" s="9" t="n">
        <v>42671</v>
      </c>
      <c r="D5941" s="8" t="n">
        <v>2016</v>
      </c>
      <c r="E5941" s="8" t="n">
        <v>10</v>
      </c>
      <c r="F5941" t="inlineStr">
        <is>
          <t>2016-10</t>
        </is>
      </c>
      <c r="G5941" t="inlineStr">
        <is>
          <t>Furniture</t>
        </is>
      </c>
      <c r="H5941" t="inlineStr">
        <is>
          <t>Furnishings</t>
        </is>
      </c>
      <c r="I5941" t="inlineStr">
        <is>
          <t>Floodlight Indoor Halogen Bulbs, 1 Bulb per Pack, 60 Watts</t>
        </is>
      </c>
      <c r="J5941" s="8" t="n">
        <v>4</v>
      </c>
      <c r="K5941" s="10" t="n">
        <v>0</v>
      </c>
      <c r="L5941" s="11" t="n">
        <v>77.59999999999999</v>
      </c>
      <c r="M5941" s="11">
        <f>L5941-N5941</f>
        <v>39.57599999999999</v>
      </c>
      <c r="N5941" s="11" t="n">
        <v>38.024</v>
      </c>
      <c r="O5941">
        <f>IF(L5941=0,"—",N5941/L5941)</f>
        <v>0.49000000000000005</v>
      </c>
      <c r="P5941" t="inlineStr">
        <is>
          <t>East</t>
        </is>
      </c>
      <c r="Q5941" t="inlineStr">
        <is>
          <t>Corporate</t>
        </is>
      </c>
    </row>
    <row r="5942">
      <c r="A5942" s="8" t="n">
        <v>303</v>
      </c>
      <c r="B5942" t="inlineStr">
        <is>
          <t>CA-2016-142545</t>
        </is>
      </c>
      <c r="C5942" s="9" t="n">
        <v>42671</v>
      </c>
      <c r="D5942" s="8" t="n">
        <v>2016</v>
      </c>
      <c r="E5942" s="8" t="n">
        <v>10</v>
      </c>
      <c r="F5942" t="inlineStr">
        <is>
          <t>2016-10</t>
        </is>
      </c>
      <c r="G5942" t="inlineStr">
        <is>
          <t>Office Supplies</t>
        </is>
      </c>
      <c r="H5942" t="inlineStr">
        <is>
          <t>Binders</t>
        </is>
      </c>
      <c r="I5942" t="inlineStr">
        <is>
          <t>Avery Premier Heavy-Duty Binder with Round Locking Rings</t>
        </is>
      </c>
      <c r="J5942" s="8" t="n">
        <v>1</v>
      </c>
      <c r="K5942" s="10" t="n">
        <v>0</v>
      </c>
      <c r="L5942" s="11" t="n">
        <v>14.28</v>
      </c>
      <c r="M5942" s="11">
        <f>L5942-N5942</f>
        <v>7.711199999999999</v>
      </c>
      <c r="N5942" s="11" t="n">
        <v>6.5688</v>
      </c>
      <c r="O5942">
        <f>IF(L5942=0,"—",N5942/L5942)</f>
        <v>0.4600000000000001</v>
      </c>
      <c r="P5942" t="inlineStr">
        <is>
          <t>East</t>
        </is>
      </c>
      <c r="Q5942" t="inlineStr">
        <is>
          <t>Corporate</t>
        </is>
      </c>
    </row>
    <row r="5943">
      <c r="A5943" s="8" t="n">
        <v>4951</v>
      </c>
      <c r="B5943" t="inlineStr">
        <is>
          <t>CA-2016-125815</t>
        </is>
      </c>
      <c r="C5943" s="9" t="n">
        <v>42671</v>
      </c>
      <c r="D5943" s="8" t="n">
        <v>2016</v>
      </c>
      <c r="E5943" s="8" t="n">
        <v>10</v>
      </c>
      <c r="F5943" t="inlineStr">
        <is>
          <t>2016-10</t>
        </is>
      </c>
      <c r="G5943" t="inlineStr">
        <is>
          <t>Office Supplies</t>
        </is>
      </c>
      <c r="H5943" t="inlineStr">
        <is>
          <t>Art</t>
        </is>
      </c>
      <c r="I5943" t="inlineStr">
        <is>
          <t>BIC Brite Liner Highlighters</t>
        </is>
      </c>
      <c r="J5943" s="8" t="n">
        <v>3</v>
      </c>
      <c r="K5943" s="10" t="n">
        <v>0</v>
      </c>
      <c r="L5943" s="11" t="n">
        <v>12.42</v>
      </c>
      <c r="M5943" s="11">
        <f>L5943-N5943</f>
        <v>7.2036</v>
      </c>
      <c r="N5943" s="11" t="n">
        <v>5.2164</v>
      </c>
      <c r="O5943">
        <f>IF(L5943=0,"—",N5943/L5943)</f>
        <v>0.42000000000000004</v>
      </c>
      <c r="P5943" t="inlineStr">
        <is>
          <t>East</t>
        </is>
      </c>
      <c r="Q5943" t="inlineStr">
        <is>
          <t>Consumer</t>
        </is>
      </c>
    </row>
    <row r="5944">
      <c r="A5944" s="8" t="n">
        <v>7203</v>
      </c>
      <c r="B5944" t="inlineStr">
        <is>
          <t>CA-2016-120369</t>
        </is>
      </c>
      <c r="C5944" s="9" t="n">
        <v>42671</v>
      </c>
      <c r="D5944" s="8" t="n">
        <v>2016</v>
      </c>
      <c r="E5944" s="8" t="n">
        <v>10</v>
      </c>
      <c r="F5944" t="inlineStr">
        <is>
          <t>2016-10</t>
        </is>
      </c>
      <c r="G5944" t="inlineStr">
        <is>
          <t>Furniture</t>
        </is>
      </c>
      <c r="H5944" t="inlineStr">
        <is>
          <t>Furnishings</t>
        </is>
      </c>
      <c r="I5944" t="inlineStr">
        <is>
          <t>Tenex Chairmat w/ Average Lip, 45" x 53"</t>
        </is>
      </c>
      <c r="J5944" s="8" t="n">
        <v>5</v>
      </c>
      <c r="K5944" s="10" t="n">
        <v>0</v>
      </c>
      <c r="L5944" s="11" t="n">
        <v>756.8</v>
      </c>
      <c r="M5944" s="11">
        <f>L5944-N5944</f>
        <v>681.1199999999999</v>
      </c>
      <c r="N5944" s="11" t="n">
        <v>75.68000000000001</v>
      </c>
      <c r="O5944">
        <f>IF(L5944=0,"—",N5944/L5944)</f>
        <v>0.10000000000000002</v>
      </c>
      <c r="P5944" t="inlineStr">
        <is>
          <t>East</t>
        </is>
      </c>
      <c r="Q5944" t="inlineStr">
        <is>
          <t>Corporate</t>
        </is>
      </c>
    </row>
    <row r="5945">
      <c r="A5945" s="8" t="n">
        <v>1236</v>
      </c>
      <c r="B5945" t="inlineStr">
        <is>
          <t>CA-2016-144344</t>
        </is>
      </c>
      <c r="C5945" s="9" t="n">
        <v>42671</v>
      </c>
      <c r="D5945" s="8" t="n">
        <v>2016</v>
      </c>
      <c r="E5945" s="8" t="n">
        <v>10</v>
      </c>
      <c r="F5945" t="inlineStr">
        <is>
          <t>2016-10</t>
        </is>
      </c>
      <c r="G5945" t="inlineStr">
        <is>
          <t>Office Supplies</t>
        </is>
      </c>
      <c r="H5945" t="inlineStr">
        <is>
          <t>Binders</t>
        </is>
      </c>
      <c r="I5945" t="inlineStr">
        <is>
          <t>Large Capacity Hanging Post Binders</t>
        </is>
      </c>
      <c r="J5945" s="8" t="n">
        <v>5</v>
      </c>
      <c r="K5945" s="10" t="n">
        <v>0.7</v>
      </c>
      <c r="L5945" s="11" t="n">
        <v>37.425</v>
      </c>
      <c r="M5945" s="11">
        <f>L5945-N5945</f>
        <v>67.365</v>
      </c>
      <c r="N5945" s="11" t="n">
        <v>-29.94</v>
      </c>
      <c r="O5945">
        <f>IF(L5945=0,"—",N5945/L5945)</f>
        <v>-0.8</v>
      </c>
      <c r="P5945" t="inlineStr">
        <is>
          <t>South</t>
        </is>
      </c>
      <c r="Q5945" t="inlineStr">
        <is>
          <t>Consumer</t>
        </is>
      </c>
    </row>
    <row r="5946">
      <c r="A5946" s="8" t="n">
        <v>3168</v>
      </c>
      <c r="B5946" t="inlineStr">
        <is>
          <t>CA-2016-146682</t>
        </is>
      </c>
      <c r="C5946" s="9" t="n">
        <v>42672</v>
      </c>
      <c r="D5946" s="8" t="n">
        <v>2016</v>
      </c>
      <c r="E5946" s="8" t="n">
        <v>10</v>
      </c>
      <c r="F5946" t="inlineStr">
        <is>
          <t>2016-10</t>
        </is>
      </c>
      <c r="G5946" t="inlineStr">
        <is>
          <t>Furniture</t>
        </is>
      </c>
      <c r="H5946" t="inlineStr">
        <is>
          <t>Furnishings</t>
        </is>
      </c>
      <c r="I5946" t="inlineStr">
        <is>
          <t>Electrix 20W Halogen Replacement Bulb for Zoom-In Desk Lamp</t>
        </is>
      </c>
      <c r="J5946" s="8" t="n">
        <v>5</v>
      </c>
      <c r="K5946" s="10" t="n">
        <v>0</v>
      </c>
      <c r="L5946" s="11" t="n">
        <v>67</v>
      </c>
      <c r="M5946" s="11">
        <f>L5946-N5946</f>
        <v>34.84</v>
      </c>
      <c r="N5946" s="11" t="n">
        <v>32.16</v>
      </c>
      <c r="O5946">
        <f>IF(L5946=0,"—",N5946/L5946)</f>
        <v>0.4799999999999999</v>
      </c>
      <c r="P5946" t="inlineStr">
        <is>
          <t>Central</t>
        </is>
      </c>
      <c r="Q5946" t="inlineStr">
        <is>
          <t>Consumer</t>
        </is>
      </c>
    </row>
    <row r="5947">
      <c r="A5947" s="8" t="n">
        <v>6241</v>
      </c>
      <c r="B5947" t="inlineStr">
        <is>
          <t>US-2016-131912</t>
        </is>
      </c>
      <c r="C5947" s="9" t="n">
        <v>42672</v>
      </c>
      <c r="D5947" s="8" t="n">
        <v>2016</v>
      </c>
      <c r="E5947" s="8" t="n">
        <v>10</v>
      </c>
      <c r="F5947" t="inlineStr">
        <is>
          <t>2016-10</t>
        </is>
      </c>
      <c r="G5947" t="inlineStr">
        <is>
          <t>Office Supplies</t>
        </is>
      </c>
      <c r="H5947" t="inlineStr">
        <is>
          <t>Binders</t>
        </is>
      </c>
      <c r="I5947" t="inlineStr">
        <is>
          <t>XtraLife ClearVue Slant-D Ring Binder, White, 3"</t>
        </is>
      </c>
      <c r="J5947" s="8" t="n">
        <v>1</v>
      </c>
      <c r="K5947" s="10" t="n">
        <v>0.2</v>
      </c>
      <c r="L5947" s="11" t="n">
        <v>11.744</v>
      </c>
      <c r="M5947" s="11">
        <f>L5947-N5947</f>
        <v>7.927199999999999</v>
      </c>
      <c r="N5947" s="11" t="n">
        <v>3.8168</v>
      </c>
      <c r="O5947">
        <f>IF(L5947=0,"—",N5947/L5947)</f>
        <v>0.325</v>
      </c>
      <c r="P5947" t="inlineStr">
        <is>
          <t>West</t>
        </is>
      </c>
      <c r="Q5947" t="inlineStr">
        <is>
          <t>Consumer</t>
        </is>
      </c>
    </row>
    <row r="5948">
      <c r="A5948" s="8" t="n">
        <v>1537</v>
      </c>
      <c r="B5948" t="inlineStr">
        <is>
          <t>CA-2016-112389</t>
        </is>
      </c>
      <c r="C5948" s="9" t="n">
        <v>42672</v>
      </c>
      <c r="D5948" s="8" t="n">
        <v>2016</v>
      </c>
      <c r="E5948" s="8" t="n">
        <v>10</v>
      </c>
      <c r="F5948" t="inlineStr">
        <is>
          <t>2016-10</t>
        </is>
      </c>
      <c r="G5948" t="inlineStr">
        <is>
          <t>Office Supplies</t>
        </is>
      </c>
      <c r="H5948" t="inlineStr">
        <is>
          <t>Appliances</t>
        </is>
      </c>
      <c r="I5948" t="inlineStr">
        <is>
          <t>Commercial WindTunnel Clean Air Upright Vacuum, Replacement Belts, Filtration Ba</t>
        </is>
      </c>
      <c r="J5948" s="8" t="n">
        <v>3</v>
      </c>
      <c r="K5948" s="10" t="n">
        <v>0</v>
      </c>
      <c r="L5948" s="11" t="n">
        <v>11.67</v>
      </c>
      <c r="M5948" s="11">
        <f>L5948-N5948</f>
        <v>8.6358</v>
      </c>
      <c r="N5948" s="11" t="n">
        <v>3.0342</v>
      </c>
      <c r="O5948">
        <f>IF(L5948=0,"—",N5948/L5948)</f>
        <v>0.26</v>
      </c>
      <c r="P5948" t="inlineStr">
        <is>
          <t>East</t>
        </is>
      </c>
      <c r="Q5948" t="inlineStr">
        <is>
          <t>Corporate</t>
        </is>
      </c>
    </row>
    <row r="5949">
      <c r="A5949" s="8" t="n">
        <v>1536</v>
      </c>
      <c r="B5949" t="inlineStr">
        <is>
          <t>CA-2016-112389</t>
        </is>
      </c>
      <c r="C5949" s="9" t="n">
        <v>42672</v>
      </c>
      <c r="D5949" s="8" t="n">
        <v>2016</v>
      </c>
      <c r="E5949" s="8" t="n">
        <v>10</v>
      </c>
      <c r="F5949" t="inlineStr">
        <is>
          <t>2016-10</t>
        </is>
      </c>
      <c r="G5949" t="inlineStr">
        <is>
          <t>Office Supplies</t>
        </is>
      </c>
      <c r="H5949" t="inlineStr">
        <is>
          <t>Storage</t>
        </is>
      </c>
      <c r="I5949" t="inlineStr">
        <is>
          <t>Rogers Jumbo File, Granite</t>
        </is>
      </c>
      <c r="J5949" s="8" t="n">
        <v>3</v>
      </c>
      <c r="K5949" s="10" t="n">
        <v>0</v>
      </c>
      <c r="L5949" s="11" t="n">
        <v>40.74</v>
      </c>
      <c r="M5949" s="11">
        <f>L5949-N5949</f>
        <v>40.3326</v>
      </c>
      <c r="N5949" s="11" t="n">
        <v>0.4074</v>
      </c>
      <c r="O5949">
        <f>IF(L5949=0,"—",N5949/L5949)</f>
        <v>0.009999999999999998</v>
      </c>
      <c r="P5949" t="inlineStr">
        <is>
          <t>East</t>
        </is>
      </c>
      <c r="Q5949" t="inlineStr">
        <is>
          <t>Corporate</t>
        </is>
      </c>
    </row>
    <row r="5950">
      <c r="A5950" s="8" t="n">
        <v>9204</v>
      </c>
      <c r="B5950" t="inlineStr">
        <is>
          <t>CA-2016-153836</t>
        </is>
      </c>
      <c r="C5950" s="9" t="n">
        <v>42673</v>
      </c>
      <c r="D5950" s="8" t="n">
        <v>2016</v>
      </c>
      <c r="E5950" s="8" t="n">
        <v>10</v>
      </c>
      <c r="F5950" t="inlineStr">
        <is>
          <t>2016-10</t>
        </is>
      </c>
      <c r="G5950" t="inlineStr">
        <is>
          <t>Office Supplies</t>
        </is>
      </c>
      <c r="H5950" t="inlineStr">
        <is>
          <t>Art</t>
        </is>
      </c>
      <c r="I5950" t="inlineStr">
        <is>
          <t>Boston KS Multi-Size Manual Pencil Sharpener</t>
        </is>
      </c>
      <c r="J5950" s="8" t="n">
        <v>5</v>
      </c>
      <c r="K5950" s="10" t="n">
        <v>0</v>
      </c>
      <c r="L5950" s="11" t="n">
        <v>114.95</v>
      </c>
      <c r="M5950" s="11">
        <f>L5950-N5950</f>
        <v>82.76400000000001</v>
      </c>
      <c r="N5950" s="11" t="n">
        <v>32.186</v>
      </c>
      <c r="O5950">
        <f>IF(L5950=0,"—",N5950/L5950)</f>
        <v>0.27999999999999997</v>
      </c>
      <c r="P5950" t="inlineStr">
        <is>
          <t>East</t>
        </is>
      </c>
      <c r="Q5950" t="inlineStr">
        <is>
          <t>Corporate</t>
        </is>
      </c>
    </row>
    <row r="5951">
      <c r="A5951" s="8" t="n">
        <v>3292</v>
      </c>
      <c r="B5951" t="inlineStr">
        <is>
          <t>CA-2016-167290</t>
        </is>
      </c>
      <c r="C5951" s="9" t="n">
        <v>42673</v>
      </c>
      <c r="D5951" s="8" t="n">
        <v>2016</v>
      </c>
      <c r="E5951" s="8" t="n">
        <v>10</v>
      </c>
      <c r="F5951" t="inlineStr">
        <is>
          <t>2016-10</t>
        </is>
      </c>
      <c r="G5951" t="inlineStr">
        <is>
          <t>Office Supplies</t>
        </is>
      </c>
      <c r="H5951" t="inlineStr">
        <is>
          <t>Art</t>
        </is>
      </c>
      <c r="I5951" t="inlineStr">
        <is>
          <t>Newell 312</t>
        </is>
      </c>
      <c r="J5951" s="8" t="n">
        <v>2</v>
      </c>
      <c r="K5951" s="10" t="n">
        <v>0</v>
      </c>
      <c r="L5951" s="11" t="n">
        <v>11.68</v>
      </c>
      <c r="M5951" s="11">
        <f>L5951-N5951</f>
        <v>8.176</v>
      </c>
      <c r="N5951" s="11" t="n">
        <v>3.504</v>
      </c>
      <c r="O5951">
        <f>IF(L5951=0,"—",N5951/L5951)</f>
        <v>0.3</v>
      </c>
      <c r="P5951" t="inlineStr">
        <is>
          <t>Central</t>
        </is>
      </c>
      <c r="Q5951" t="inlineStr">
        <is>
          <t>Consumer</t>
        </is>
      </c>
    </row>
    <row r="5952">
      <c r="A5952" s="8" t="n">
        <v>9702</v>
      </c>
      <c r="B5952" t="inlineStr">
        <is>
          <t>CA-2016-105291</t>
        </is>
      </c>
      <c r="C5952" s="9" t="n">
        <v>42673</v>
      </c>
      <c r="D5952" s="8" t="n">
        <v>2016</v>
      </c>
      <c r="E5952" s="8" t="n">
        <v>10</v>
      </c>
      <c r="F5952" t="inlineStr">
        <is>
          <t>2016-10</t>
        </is>
      </c>
      <c r="G5952" t="inlineStr">
        <is>
          <t>Office Supplies</t>
        </is>
      </c>
      <c r="H5952" t="inlineStr">
        <is>
          <t>Fasteners</t>
        </is>
      </c>
      <c r="I5952" t="inlineStr">
        <is>
          <t>Assorted Color Push Pins</t>
        </is>
      </c>
      <c r="J5952" s="8" t="n">
        <v>2</v>
      </c>
      <c r="K5952" s="10" t="n">
        <v>0</v>
      </c>
      <c r="L5952" s="11" t="n">
        <v>3.62</v>
      </c>
      <c r="M5952" s="11">
        <f>L5952-N5952</f>
        <v>2.4254</v>
      </c>
      <c r="N5952" s="11" t="n">
        <v>1.1946</v>
      </c>
      <c r="O5952">
        <f>IF(L5952=0,"—",N5952/L5952)</f>
        <v>0.33</v>
      </c>
      <c r="P5952" t="inlineStr">
        <is>
          <t>West</t>
        </is>
      </c>
      <c r="Q5952" t="inlineStr">
        <is>
          <t>Consumer</t>
        </is>
      </c>
    </row>
    <row r="5953">
      <c r="A5953" s="8" t="n">
        <v>9203</v>
      </c>
      <c r="B5953" t="inlineStr">
        <is>
          <t>CA-2016-153836</t>
        </is>
      </c>
      <c r="C5953" s="9" t="n">
        <v>42673</v>
      </c>
      <c r="D5953" s="8" t="n">
        <v>2016</v>
      </c>
      <c r="E5953" s="8" t="n">
        <v>10</v>
      </c>
      <c r="F5953" t="inlineStr">
        <is>
          <t>2016-10</t>
        </is>
      </c>
      <c r="G5953" t="inlineStr">
        <is>
          <t>Office Supplies</t>
        </is>
      </c>
      <c r="H5953" t="inlineStr">
        <is>
          <t>Binders</t>
        </is>
      </c>
      <c r="I5953" t="inlineStr">
        <is>
          <t>GBC Personal VeloBind Strips</t>
        </is>
      </c>
      <c r="J5953" s="8" t="n">
        <v>3</v>
      </c>
      <c r="K5953" s="10" t="n">
        <v>0.2</v>
      </c>
      <c r="L5953" s="11" t="n">
        <v>28.752</v>
      </c>
      <c r="M5953" s="11">
        <f>L5953-N5953</f>
        <v>18.6888</v>
      </c>
      <c r="N5953" s="11" t="n">
        <v>10.0632</v>
      </c>
      <c r="O5953">
        <f>IF(L5953=0,"—",N5953/L5953)</f>
        <v>0.35000000000000003</v>
      </c>
      <c r="P5953" t="inlineStr">
        <is>
          <t>East</t>
        </is>
      </c>
      <c r="Q5953" t="inlineStr">
        <is>
          <t>Corporate</t>
        </is>
      </c>
    </row>
    <row r="5954">
      <c r="A5954" s="8" t="n">
        <v>9760</v>
      </c>
      <c r="B5954" t="inlineStr">
        <is>
          <t>CA-2016-146913</t>
        </is>
      </c>
      <c r="C5954" s="9" t="n">
        <v>42674</v>
      </c>
      <c r="D5954" s="8" t="n">
        <v>2016</v>
      </c>
      <c r="E5954" s="8" t="n">
        <v>10</v>
      </c>
      <c r="F5954" t="inlineStr">
        <is>
          <t>2016-10</t>
        </is>
      </c>
      <c r="G5954" t="inlineStr">
        <is>
          <t>Furniture</t>
        </is>
      </c>
      <c r="H5954" t="inlineStr">
        <is>
          <t>Chairs</t>
        </is>
      </c>
      <c r="I5954" t="inlineStr">
        <is>
          <t>Office Star - Professional Matrix Back Chair with 2-to-1 Synchro Tilt and Mesh F</t>
        </is>
      </c>
      <c r="J5954" s="8" t="n">
        <v>5</v>
      </c>
      <c r="K5954" s="10" t="n">
        <v>0.2</v>
      </c>
      <c r="L5954" s="11" t="n">
        <v>1403.92</v>
      </c>
      <c r="M5954" s="11">
        <f>L5954-N5954</f>
        <v>1333.7240000000002</v>
      </c>
      <c r="N5954" s="11" t="n">
        <v>70.196</v>
      </c>
      <c r="O5954">
        <f>IF(L5954=0,"—",N5954/L5954)</f>
        <v>0.049999999999999996</v>
      </c>
      <c r="P5954" t="inlineStr">
        <is>
          <t>West</t>
        </is>
      </c>
      <c r="Q5954" t="inlineStr">
        <is>
          <t>Corporate</t>
        </is>
      </c>
    </row>
    <row r="5955">
      <c r="A5955" s="8" t="n">
        <v>6422</v>
      </c>
      <c r="B5955" t="inlineStr">
        <is>
          <t>CA-2016-140130</t>
        </is>
      </c>
      <c r="C5955" s="9" t="n">
        <v>42674</v>
      </c>
      <c r="D5955" s="8" t="n">
        <v>2016</v>
      </c>
      <c r="E5955" s="8" t="n">
        <v>10</v>
      </c>
      <c r="F5955" t="inlineStr">
        <is>
          <t>2016-10</t>
        </is>
      </c>
      <c r="G5955" t="inlineStr">
        <is>
          <t>Office Supplies</t>
        </is>
      </c>
      <c r="H5955" t="inlineStr">
        <is>
          <t>Storage</t>
        </is>
      </c>
      <c r="I5955" t="inlineStr">
        <is>
          <t>Carina Mini System Audio Rack, Model AR050B</t>
        </is>
      </c>
      <c r="J5955" s="8" t="n">
        <v>3</v>
      </c>
      <c r="K5955" s="10" t="n">
        <v>0</v>
      </c>
      <c r="L5955" s="11" t="n">
        <v>332.94</v>
      </c>
      <c r="M5955" s="11">
        <f>L5955-N5955</f>
        <v>322.9518</v>
      </c>
      <c r="N5955" s="11" t="n">
        <v>9.988200000000001</v>
      </c>
      <c r="O5955">
        <f>IF(L5955=0,"—",N5955/L5955)</f>
        <v>0.030000000000000002</v>
      </c>
      <c r="P5955" t="inlineStr">
        <is>
          <t>Central</t>
        </is>
      </c>
      <c r="Q5955" t="inlineStr">
        <is>
          <t>Corporate</t>
        </is>
      </c>
    </row>
    <row r="5956">
      <c r="A5956" s="8" t="n">
        <v>6421</v>
      </c>
      <c r="B5956" t="inlineStr">
        <is>
          <t>CA-2016-140130</t>
        </is>
      </c>
      <c r="C5956" s="9" t="n">
        <v>42674</v>
      </c>
      <c r="D5956" s="8" t="n">
        <v>2016</v>
      </c>
      <c r="E5956" s="8" t="n">
        <v>10</v>
      </c>
      <c r="F5956" t="inlineStr">
        <is>
          <t>2016-10</t>
        </is>
      </c>
      <c r="G5956" t="inlineStr">
        <is>
          <t>Office Supplies</t>
        </is>
      </c>
      <c r="H5956" t="inlineStr">
        <is>
          <t>Art</t>
        </is>
      </c>
      <c r="I5956" t="inlineStr">
        <is>
          <t>Newell 31</t>
        </is>
      </c>
      <c r="J5956" s="8" t="n">
        <v>3</v>
      </c>
      <c r="K5956" s="10" t="n">
        <v>0</v>
      </c>
      <c r="L5956" s="11" t="n">
        <v>12.39</v>
      </c>
      <c r="M5956" s="11">
        <f>L5956-N5956</f>
        <v>8.9208</v>
      </c>
      <c r="N5956" s="11" t="n">
        <v>3.4692</v>
      </c>
      <c r="O5956">
        <f>IF(L5956=0,"—",N5956/L5956)</f>
        <v>0.27999999999999997</v>
      </c>
      <c r="P5956" t="inlineStr">
        <is>
          <t>Central</t>
        </is>
      </c>
      <c r="Q5956" t="inlineStr">
        <is>
          <t>Corporate</t>
        </is>
      </c>
    </row>
    <row r="5957">
      <c r="A5957" s="8" t="n">
        <v>3787</v>
      </c>
      <c r="B5957" t="inlineStr">
        <is>
          <t>CA-2016-144218</t>
        </is>
      </c>
      <c r="C5957" s="9" t="n">
        <v>42674</v>
      </c>
      <c r="D5957" s="8" t="n">
        <v>2016</v>
      </c>
      <c r="E5957" s="8" t="n">
        <v>10</v>
      </c>
      <c r="F5957" t="inlineStr">
        <is>
          <t>2016-10</t>
        </is>
      </c>
      <c r="G5957" t="inlineStr">
        <is>
          <t>Office Supplies</t>
        </is>
      </c>
      <c r="H5957" t="inlineStr">
        <is>
          <t>Storage</t>
        </is>
      </c>
      <c r="I5957" t="inlineStr">
        <is>
          <t>Dual Level, Single-Width Filing Carts</t>
        </is>
      </c>
      <c r="J5957" s="8" t="n">
        <v>7</v>
      </c>
      <c r="K5957" s="10" t="n">
        <v>0</v>
      </c>
      <c r="L5957" s="11" t="n">
        <v>1085.42</v>
      </c>
      <c r="M5957" s="11">
        <f>L5957-N5957</f>
        <v>803.2108000000001</v>
      </c>
      <c r="N5957" s="11" t="n">
        <v>282.2092</v>
      </c>
      <c r="O5957">
        <f>IF(L5957=0,"—",N5957/L5957)</f>
        <v>0.26</v>
      </c>
      <c r="P5957" t="inlineStr">
        <is>
          <t>West</t>
        </is>
      </c>
      <c r="Q5957" t="inlineStr">
        <is>
          <t>Corporate</t>
        </is>
      </c>
    </row>
    <row r="5958">
      <c r="A5958" s="8" t="n">
        <v>6420</v>
      </c>
      <c r="B5958" t="inlineStr">
        <is>
          <t>CA-2016-140130</t>
        </is>
      </c>
      <c r="C5958" s="9" t="n">
        <v>42674</v>
      </c>
      <c r="D5958" s="8" t="n">
        <v>2016</v>
      </c>
      <c r="E5958" s="8" t="n">
        <v>10</v>
      </c>
      <c r="F5958" t="inlineStr">
        <is>
          <t>2016-10</t>
        </is>
      </c>
      <c r="G5958" t="inlineStr">
        <is>
          <t>Furniture</t>
        </is>
      </c>
      <c r="H5958" t="inlineStr">
        <is>
          <t>Chairs</t>
        </is>
      </c>
      <c r="I5958" t="inlineStr">
        <is>
          <t>Hon Mobius Operator's Chair</t>
        </is>
      </c>
      <c r="J5958" s="8" t="n">
        <v>3</v>
      </c>
      <c r="K5958" s="10" t="n">
        <v>0</v>
      </c>
      <c r="L5958" s="11" t="n">
        <v>368.97</v>
      </c>
      <c r="M5958" s="11">
        <f>L5958-N5958</f>
        <v>287.7966</v>
      </c>
      <c r="N5958" s="11" t="n">
        <v>81.1734</v>
      </c>
      <c r="O5958">
        <f>IF(L5958=0,"—",N5958/L5958)</f>
        <v>0.21999999999999997</v>
      </c>
      <c r="P5958" t="inlineStr">
        <is>
          <t>Central</t>
        </is>
      </c>
      <c r="Q5958" t="inlineStr">
        <is>
          <t>Corporate</t>
        </is>
      </c>
    </row>
    <row r="5959">
      <c r="A5959" s="8" t="n">
        <v>6419</v>
      </c>
      <c r="B5959" t="inlineStr">
        <is>
          <t>CA-2016-140130</t>
        </is>
      </c>
      <c r="C5959" s="9" t="n">
        <v>42674</v>
      </c>
      <c r="D5959" s="8" t="n">
        <v>2016</v>
      </c>
      <c r="E5959" s="8" t="n">
        <v>10</v>
      </c>
      <c r="F5959" t="inlineStr">
        <is>
          <t>2016-10</t>
        </is>
      </c>
      <c r="G5959" t="inlineStr">
        <is>
          <t>Office Supplies</t>
        </is>
      </c>
      <c r="H5959" t="inlineStr">
        <is>
          <t>Supplies</t>
        </is>
      </c>
      <c r="I5959" t="inlineStr">
        <is>
          <t>Fiskars Softgrip Scissors</t>
        </is>
      </c>
      <c r="J5959" s="8" t="n">
        <v>2</v>
      </c>
      <c r="K5959" s="10" t="n">
        <v>0</v>
      </c>
      <c r="L5959" s="11" t="n">
        <v>21.96</v>
      </c>
      <c r="M5959" s="11">
        <f>L5959-N5959</f>
        <v>15.811200000000001</v>
      </c>
      <c r="N5959" s="11" t="n">
        <v>6.1488</v>
      </c>
      <c r="O5959">
        <f>IF(L5959=0,"—",N5959/L5959)</f>
        <v>0.27999999999999997</v>
      </c>
      <c r="P5959" t="inlineStr">
        <is>
          <t>Central</t>
        </is>
      </c>
      <c r="Q5959" t="inlineStr">
        <is>
          <t>Corporate</t>
        </is>
      </c>
    </row>
    <row r="5960">
      <c r="A5960" s="8" t="n">
        <v>2448</v>
      </c>
      <c r="B5960" t="inlineStr">
        <is>
          <t>CA-2016-119165</t>
        </is>
      </c>
      <c r="C5960" s="9" t="n">
        <v>42674</v>
      </c>
      <c r="D5960" s="8" t="n">
        <v>2016</v>
      </c>
      <c r="E5960" s="8" t="n">
        <v>10</v>
      </c>
      <c r="F5960" t="inlineStr">
        <is>
          <t>2016-10</t>
        </is>
      </c>
      <c r="G5960" t="inlineStr">
        <is>
          <t>Furniture</t>
        </is>
      </c>
      <c r="H5960" t="inlineStr">
        <is>
          <t>Chairs</t>
        </is>
      </c>
      <c r="I5960" t="inlineStr">
        <is>
          <t>Hon Olson Stacker Stools</t>
        </is>
      </c>
      <c r="J5960" s="8" t="n">
        <v>5</v>
      </c>
      <c r="K5960" s="10" t="n">
        <v>0.3</v>
      </c>
      <c r="L5960" s="11" t="n">
        <v>492.835</v>
      </c>
      <c r="M5960" s="11">
        <f>L5960-N5960</f>
        <v>506.916</v>
      </c>
      <c r="N5960" s="11" t="n">
        <v>-14.081</v>
      </c>
      <c r="O5960">
        <f>IF(L5960=0,"—",N5960/L5960)</f>
        <v>-0.02857142857142857</v>
      </c>
      <c r="P5960" t="inlineStr">
        <is>
          <t>East</t>
        </is>
      </c>
      <c r="Q5960" t="inlineStr">
        <is>
          <t>Consumer</t>
        </is>
      </c>
    </row>
    <row r="5961">
      <c r="A5961" s="8" t="n">
        <v>6138</v>
      </c>
      <c r="B5961" t="inlineStr">
        <is>
          <t>US-2016-142251</t>
        </is>
      </c>
      <c r="C5961" s="9" t="n">
        <v>42674</v>
      </c>
      <c r="D5961" s="8" t="n">
        <v>2016</v>
      </c>
      <c r="E5961" s="8" t="n">
        <v>10</v>
      </c>
      <c r="F5961" t="inlineStr">
        <is>
          <t>2016-10</t>
        </is>
      </c>
      <c r="G5961" t="inlineStr">
        <is>
          <t>Office Supplies</t>
        </is>
      </c>
      <c r="H5961" t="inlineStr">
        <is>
          <t>Paper</t>
        </is>
      </c>
      <c r="I5961" t="inlineStr">
        <is>
          <t>Xerox 1898</t>
        </is>
      </c>
      <c r="J5961" s="8" t="n">
        <v>6</v>
      </c>
      <c r="K5961" s="10" t="n">
        <v>0.2</v>
      </c>
      <c r="L5961" s="11" t="n">
        <v>32.064</v>
      </c>
      <c r="M5961" s="11">
        <f>L5961-N5961</f>
        <v>20.8416</v>
      </c>
      <c r="N5961" s="11" t="n">
        <v>11.2224</v>
      </c>
      <c r="O5961">
        <f>IF(L5961=0,"—",N5961/L5961)</f>
        <v>0.35000000000000003</v>
      </c>
      <c r="P5961" t="inlineStr">
        <is>
          <t>South</t>
        </is>
      </c>
      <c r="Q5961" t="inlineStr">
        <is>
          <t>Consumer</t>
        </is>
      </c>
    </row>
    <row r="5962">
      <c r="A5962" s="8" t="n">
        <v>1401</v>
      </c>
      <c r="B5962" t="inlineStr">
        <is>
          <t>CA-2016-159212</t>
        </is>
      </c>
      <c r="C5962" s="9" t="n">
        <v>42675</v>
      </c>
      <c r="D5962" s="8" t="n">
        <v>2016</v>
      </c>
      <c r="E5962" s="8" t="n">
        <v>11</v>
      </c>
      <c r="F5962" t="inlineStr">
        <is>
          <t>2016-11</t>
        </is>
      </c>
      <c r="G5962" t="inlineStr">
        <is>
          <t>Technology</t>
        </is>
      </c>
      <c r="H5962" t="inlineStr">
        <is>
          <t>Phones</t>
        </is>
      </c>
      <c r="I5962" t="inlineStr">
        <is>
          <t>LF Elite 3D Dazzle Designer Hard Case Cover, Lf Stylus Pen and Wiper For Apple I</t>
        </is>
      </c>
      <c r="J5962" s="8" t="n">
        <v>2</v>
      </c>
      <c r="K5962" s="10" t="n">
        <v>0</v>
      </c>
      <c r="L5962" s="11" t="n">
        <v>21.8</v>
      </c>
      <c r="M5962" s="11">
        <f>L5962-N5962</f>
        <v>15.696000000000002</v>
      </c>
      <c r="N5962" s="11" t="n">
        <v>6.104</v>
      </c>
      <c r="O5962">
        <f>IF(L5962=0,"—",N5962/L5962)</f>
        <v>0.27999999999999997</v>
      </c>
      <c r="P5962" t="inlineStr">
        <is>
          <t>South</t>
        </is>
      </c>
      <c r="Q5962" t="inlineStr">
        <is>
          <t>Home Office</t>
        </is>
      </c>
    </row>
    <row r="5963">
      <c r="A5963" s="8" t="n">
        <v>1402</v>
      </c>
      <c r="B5963" t="inlineStr">
        <is>
          <t>CA-2016-159212</t>
        </is>
      </c>
      <c r="C5963" s="9" t="n">
        <v>42675</v>
      </c>
      <c r="D5963" s="8" t="n">
        <v>2016</v>
      </c>
      <c r="E5963" s="8" t="n">
        <v>11</v>
      </c>
      <c r="F5963" t="inlineStr">
        <is>
          <t>2016-11</t>
        </is>
      </c>
      <c r="G5963" t="inlineStr">
        <is>
          <t>Office Supplies</t>
        </is>
      </c>
      <c r="H5963" t="inlineStr">
        <is>
          <t>Envelopes</t>
        </is>
      </c>
      <c r="I5963" t="inlineStr">
        <is>
          <t>Airmail Envelopes</t>
        </is>
      </c>
      <c r="J5963" s="8" t="n">
        <v>3</v>
      </c>
      <c r="K5963" s="10" t="n">
        <v>0</v>
      </c>
      <c r="L5963" s="11" t="n">
        <v>251.79</v>
      </c>
      <c r="M5963" s="11">
        <f>L5963-N5963</f>
        <v>133.44869999999997</v>
      </c>
      <c r="N5963" s="11" t="n">
        <v>118.3413</v>
      </c>
      <c r="O5963">
        <f>IF(L5963=0,"—",N5963/L5963)</f>
        <v>0.47000000000000003</v>
      </c>
      <c r="P5963" t="inlineStr">
        <is>
          <t>South</t>
        </is>
      </c>
      <c r="Q5963" t="inlineStr">
        <is>
          <t>Home Office</t>
        </is>
      </c>
    </row>
    <row r="5964">
      <c r="A5964" s="8" t="n">
        <v>3378</v>
      </c>
      <c r="B5964" t="inlineStr">
        <is>
          <t>CA-2016-100671</t>
        </is>
      </c>
      <c r="C5964" s="9" t="n">
        <v>42675</v>
      </c>
      <c r="D5964" s="8" t="n">
        <v>2016</v>
      </c>
      <c r="E5964" s="8" t="n">
        <v>11</v>
      </c>
      <c r="F5964" t="inlineStr">
        <is>
          <t>2016-11</t>
        </is>
      </c>
      <c r="G5964" t="inlineStr">
        <is>
          <t>Office Supplies</t>
        </is>
      </c>
      <c r="H5964" t="inlineStr">
        <is>
          <t>Storage</t>
        </is>
      </c>
      <c r="I5964" t="inlineStr">
        <is>
          <t>Tenex Personal Filing Tote With Secure Closure Lid, Black/Frost</t>
        </is>
      </c>
      <c r="J5964" s="8" t="n">
        <v>9</v>
      </c>
      <c r="K5964" s="10" t="n">
        <v>0.2</v>
      </c>
      <c r="L5964" s="11" t="n">
        <v>111.672</v>
      </c>
      <c r="M5964" s="11">
        <f>L5964-N5964</f>
        <v>104.6925</v>
      </c>
      <c r="N5964" s="11" t="n">
        <v>6.9795</v>
      </c>
      <c r="O5964">
        <f>IF(L5964=0,"—",N5964/L5964)</f>
        <v>0.0625</v>
      </c>
      <c r="P5964" t="inlineStr">
        <is>
          <t>Central</t>
        </is>
      </c>
      <c r="Q5964" t="inlineStr">
        <is>
          <t>Corporate</t>
        </is>
      </c>
    </row>
    <row r="5965">
      <c r="A5965" s="8" t="n">
        <v>4061</v>
      </c>
      <c r="B5965" t="inlineStr">
        <is>
          <t>CA-2016-129196</t>
        </is>
      </c>
      <c r="C5965" s="9" t="n">
        <v>42675</v>
      </c>
      <c r="D5965" s="8" t="n">
        <v>2016</v>
      </c>
      <c r="E5965" s="8" t="n">
        <v>11</v>
      </c>
      <c r="F5965" t="inlineStr">
        <is>
          <t>2016-11</t>
        </is>
      </c>
      <c r="G5965" t="inlineStr">
        <is>
          <t>Technology</t>
        </is>
      </c>
      <c r="H5965" t="inlineStr">
        <is>
          <t>Accessories</t>
        </is>
      </c>
      <c r="I5965" t="inlineStr">
        <is>
          <t>Maxell 4.7GB DVD-R</t>
        </is>
      </c>
      <c r="J5965" s="8" t="n">
        <v>3</v>
      </c>
      <c r="K5965" s="10" t="n">
        <v>0.2</v>
      </c>
      <c r="L5965" s="11" t="n">
        <v>68.11199999999999</v>
      </c>
      <c r="M5965" s="11">
        <f>L5965-N5965</f>
        <v>50.23259999999999</v>
      </c>
      <c r="N5965" s="11" t="n">
        <v>17.8794</v>
      </c>
      <c r="O5965">
        <f>IF(L5965=0,"—",N5965/L5965)</f>
        <v>0.2625</v>
      </c>
      <c r="P5965" t="inlineStr">
        <is>
          <t>Central</t>
        </is>
      </c>
      <c r="Q5965" t="inlineStr">
        <is>
          <t>Consumer</t>
        </is>
      </c>
    </row>
    <row r="5966">
      <c r="A5966" s="8" t="n">
        <v>4482</v>
      </c>
      <c r="B5966" t="inlineStr">
        <is>
          <t>CA-2016-109365</t>
        </is>
      </c>
      <c r="C5966" s="9" t="n">
        <v>42677</v>
      </c>
      <c r="D5966" s="8" t="n">
        <v>2016</v>
      </c>
      <c r="E5966" s="8" t="n">
        <v>11</v>
      </c>
      <c r="F5966" t="inlineStr">
        <is>
          <t>2016-11</t>
        </is>
      </c>
      <c r="G5966" t="inlineStr">
        <is>
          <t>Office Supplies</t>
        </is>
      </c>
      <c r="H5966" t="inlineStr">
        <is>
          <t>Appliances</t>
        </is>
      </c>
      <c r="I5966" t="inlineStr">
        <is>
          <t>Holmes 99% HEPA Air Purifier</t>
        </is>
      </c>
      <c r="J5966" s="8" t="n">
        <v>2</v>
      </c>
      <c r="K5966" s="10" t="n">
        <v>0</v>
      </c>
      <c r="L5966" s="11" t="n">
        <v>43.32</v>
      </c>
      <c r="M5966" s="11">
        <f>L5966-N5966</f>
        <v>29.0244</v>
      </c>
      <c r="N5966" s="11" t="n">
        <v>14.2956</v>
      </c>
      <c r="O5966">
        <f>IF(L5966=0,"—",N5966/L5966)</f>
        <v>0.33</v>
      </c>
      <c r="P5966" t="inlineStr">
        <is>
          <t>West</t>
        </is>
      </c>
      <c r="Q5966" t="inlineStr">
        <is>
          <t>Consumer</t>
        </is>
      </c>
    </row>
    <row r="5967">
      <c r="A5967" s="8" t="n">
        <v>112</v>
      </c>
      <c r="B5967" t="inlineStr">
        <is>
          <t>CA-2016-128867</t>
        </is>
      </c>
      <c r="C5967" s="9" t="n">
        <v>42677</v>
      </c>
      <c r="D5967" s="8" t="n">
        <v>2016</v>
      </c>
      <c r="E5967" s="8" t="n">
        <v>11</v>
      </c>
      <c r="F5967" t="inlineStr">
        <is>
          <t>2016-11</t>
        </is>
      </c>
      <c r="G5967" t="inlineStr">
        <is>
          <t>Office Supplies</t>
        </is>
      </c>
      <c r="H5967" t="inlineStr">
        <is>
          <t>Art</t>
        </is>
      </c>
      <c r="I5967" t="inlineStr">
        <is>
          <t>Hunt PowerHouse Electric Pencil Sharpener, Blue</t>
        </is>
      </c>
      <c r="J5967" s="8" t="n">
        <v>2</v>
      </c>
      <c r="K5967" s="10" t="n">
        <v>0</v>
      </c>
      <c r="L5967" s="11" t="n">
        <v>75.95999999999999</v>
      </c>
      <c r="M5967" s="11">
        <f>L5967-N5967</f>
        <v>53.172</v>
      </c>
      <c r="N5967" s="11" t="n">
        <v>22.788</v>
      </c>
      <c r="O5967">
        <f>IF(L5967=0,"—",N5967/L5967)</f>
        <v>0.30000000000000004</v>
      </c>
      <c r="P5967" t="inlineStr">
        <is>
          <t>Central</t>
        </is>
      </c>
      <c r="Q5967" t="inlineStr">
        <is>
          <t>Consumer</t>
        </is>
      </c>
    </row>
    <row r="5968">
      <c r="A5968" s="8" t="n">
        <v>113</v>
      </c>
      <c r="B5968" t="inlineStr">
        <is>
          <t>CA-2016-128867</t>
        </is>
      </c>
      <c r="C5968" s="9" t="n">
        <v>42677</v>
      </c>
      <c r="D5968" s="8" t="n">
        <v>2016</v>
      </c>
      <c r="E5968" s="8" t="n">
        <v>11</v>
      </c>
      <c r="F5968" t="inlineStr">
        <is>
          <t>2016-11</t>
        </is>
      </c>
      <c r="G5968" t="inlineStr">
        <is>
          <t>Office Supplies</t>
        </is>
      </c>
      <c r="H5968" t="inlineStr">
        <is>
          <t>Binders</t>
        </is>
      </c>
      <c r="I5968" t="inlineStr">
        <is>
          <t>Avery Durable Plastic 1" Binders</t>
        </is>
      </c>
      <c r="J5968" s="8" t="n">
        <v>6</v>
      </c>
      <c r="K5968" s="10" t="n">
        <v>0</v>
      </c>
      <c r="L5968" s="11" t="n">
        <v>27.24</v>
      </c>
      <c r="M5968" s="11">
        <f>L5968-N5968</f>
        <v>13.892399999999999</v>
      </c>
      <c r="N5968" s="11" t="n">
        <v>13.3476</v>
      </c>
      <c r="O5968">
        <f>IF(L5968=0,"—",N5968/L5968)</f>
        <v>0.49000000000000005</v>
      </c>
      <c r="P5968" t="inlineStr">
        <is>
          <t>Central</t>
        </is>
      </c>
      <c r="Q5968" t="inlineStr">
        <is>
          <t>Consumer</t>
        </is>
      </c>
    </row>
    <row r="5969">
      <c r="A5969" s="8" t="n">
        <v>7046</v>
      </c>
      <c r="B5969" t="inlineStr">
        <is>
          <t>CA-2016-160136</t>
        </is>
      </c>
      <c r="C5969" s="9" t="n">
        <v>42677</v>
      </c>
      <c r="D5969" s="8" t="n">
        <v>2016</v>
      </c>
      <c r="E5969" s="8" t="n">
        <v>11</v>
      </c>
      <c r="F5969" t="inlineStr">
        <is>
          <t>2016-11</t>
        </is>
      </c>
      <c r="G5969" t="inlineStr">
        <is>
          <t>Office Supplies</t>
        </is>
      </c>
      <c r="H5969" t="inlineStr">
        <is>
          <t>Paper</t>
        </is>
      </c>
      <c r="I5969" t="inlineStr">
        <is>
          <t>Xerox 1978</t>
        </is>
      </c>
      <c r="J5969" s="8" t="n">
        <v>2</v>
      </c>
      <c r="K5969" s="10" t="n">
        <v>0.2</v>
      </c>
      <c r="L5969" s="11" t="n">
        <v>9.247999999999999</v>
      </c>
      <c r="M5969" s="11">
        <f>L5969-N5969</f>
        <v>5.8956</v>
      </c>
      <c r="N5969" s="11" t="n">
        <v>3.3524</v>
      </c>
      <c r="O5969">
        <f>IF(L5969=0,"—",N5969/L5969)</f>
        <v>0.3625</v>
      </c>
      <c r="P5969" t="inlineStr">
        <is>
          <t>Central</t>
        </is>
      </c>
      <c r="Q5969" t="inlineStr">
        <is>
          <t>Corporate</t>
        </is>
      </c>
    </row>
    <row r="5970">
      <c r="A5970" s="8" t="n">
        <v>575</v>
      </c>
      <c r="B5970" t="inlineStr">
        <is>
          <t>CA-2016-127250</t>
        </is>
      </c>
      <c r="C5970" s="9" t="n">
        <v>42677</v>
      </c>
      <c r="D5970" s="8" t="n">
        <v>2016</v>
      </c>
      <c r="E5970" s="8" t="n">
        <v>11</v>
      </c>
      <c r="F5970" t="inlineStr">
        <is>
          <t>2016-11</t>
        </is>
      </c>
      <c r="G5970" t="inlineStr">
        <is>
          <t>Office Supplies</t>
        </is>
      </c>
      <c r="H5970" t="inlineStr">
        <is>
          <t>Art</t>
        </is>
      </c>
      <c r="I5970" t="inlineStr">
        <is>
          <t>Newell 332</t>
        </is>
      </c>
      <c r="J5970" s="8" t="n">
        <v>3</v>
      </c>
      <c r="K5970" s="10" t="n">
        <v>0</v>
      </c>
      <c r="L5970" s="11" t="n">
        <v>8.82</v>
      </c>
      <c r="M5970" s="11">
        <f>L5970-N5970</f>
        <v>6.4386</v>
      </c>
      <c r="N5970" s="11" t="n">
        <v>2.3814</v>
      </c>
      <c r="O5970">
        <f>IF(L5970=0,"—",N5970/L5970)</f>
        <v>0.27</v>
      </c>
      <c r="P5970" t="inlineStr">
        <is>
          <t>West</t>
        </is>
      </c>
      <c r="Q5970" t="inlineStr">
        <is>
          <t>Consumer</t>
        </is>
      </c>
    </row>
    <row r="5971">
      <c r="A5971" s="8" t="n">
        <v>4431</v>
      </c>
      <c r="B5971" t="inlineStr">
        <is>
          <t>CA-2016-168893</t>
        </is>
      </c>
      <c r="C5971" s="9" t="n">
        <v>42677</v>
      </c>
      <c r="D5971" s="8" t="n">
        <v>2016</v>
      </c>
      <c r="E5971" s="8" t="n">
        <v>11</v>
      </c>
      <c r="F5971" t="inlineStr">
        <is>
          <t>2016-11</t>
        </is>
      </c>
      <c r="G5971" t="inlineStr">
        <is>
          <t>Office Supplies</t>
        </is>
      </c>
      <c r="H5971" t="inlineStr">
        <is>
          <t>Fasteners</t>
        </is>
      </c>
      <c r="I5971" t="inlineStr">
        <is>
          <t>Advantus Plastic Paper Clips</t>
        </is>
      </c>
      <c r="J5971" s="8" t="n">
        <v>4</v>
      </c>
      <c r="K5971" s="10" t="n">
        <v>0</v>
      </c>
      <c r="L5971" s="11" t="n">
        <v>20</v>
      </c>
      <c r="M5971" s="11">
        <f>L5971-N5971</f>
        <v>10.4</v>
      </c>
      <c r="N5971" s="11" t="n">
        <v>9.6</v>
      </c>
      <c r="O5971">
        <f>IF(L5971=0,"—",N5971/L5971)</f>
        <v>0.48</v>
      </c>
      <c r="P5971" t="inlineStr">
        <is>
          <t>South</t>
        </is>
      </c>
      <c r="Q5971" t="inlineStr">
        <is>
          <t>Consumer</t>
        </is>
      </c>
    </row>
    <row r="5972">
      <c r="A5972" s="8" t="n">
        <v>4432</v>
      </c>
      <c r="B5972" t="inlineStr">
        <is>
          <t>CA-2016-168893</t>
        </is>
      </c>
      <c r="C5972" s="9" t="n">
        <v>42677</v>
      </c>
      <c r="D5972" s="8" t="n">
        <v>2016</v>
      </c>
      <c r="E5972" s="8" t="n">
        <v>11</v>
      </c>
      <c r="F5972" t="inlineStr">
        <is>
          <t>2016-11</t>
        </is>
      </c>
      <c r="G5972" t="inlineStr">
        <is>
          <t>Office Supplies</t>
        </is>
      </c>
      <c r="H5972" t="inlineStr">
        <is>
          <t>Art</t>
        </is>
      </c>
      <c r="I5972" t="inlineStr">
        <is>
          <t>Economy #2 Pencils</t>
        </is>
      </c>
      <c r="J5972" s="8" t="n">
        <v>3</v>
      </c>
      <c r="K5972" s="10" t="n">
        <v>0</v>
      </c>
      <c r="L5972" s="11" t="n">
        <v>7.98</v>
      </c>
      <c r="M5972" s="11">
        <f>L5972-N5972</f>
        <v>5.905200000000001</v>
      </c>
      <c r="N5972" s="11" t="n">
        <v>2.0748</v>
      </c>
      <c r="O5972">
        <f>IF(L5972=0,"—",N5972/L5972)</f>
        <v>0.26</v>
      </c>
      <c r="P5972" t="inlineStr">
        <is>
          <t>South</t>
        </is>
      </c>
      <c r="Q5972" t="inlineStr">
        <is>
          <t>Consumer</t>
        </is>
      </c>
    </row>
    <row r="5973">
      <c r="A5973" s="8" t="n">
        <v>4433</v>
      </c>
      <c r="B5973" t="inlineStr">
        <is>
          <t>CA-2016-168893</t>
        </is>
      </c>
      <c r="C5973" s="9" t="n">
        <v>42677</v>
      </c>
      <c r="D5973" s="8" t="n">
        <v>2016</v>
      </c>
      <c r="E5973" s="8" t="n">
        <v>11</v>
      </c>
      <c r="F5973" t="inlineStr">
        <is>
          <t>2016-11</t>
        </is>
      </c>
      <c r="G5973" t="inlineStr">
        <is>
          <t>Furniture</t>
        </is>
      </c>
      <c r="H5973" t="inlineStr">
        <is>
          <t>Furnishings</t>
        </is>
      </c>
      <c r="I5973" t="inlineStr">
        <is>
          <t>Magna Visual Magnetic Picture Hangers</t>
        </is>
      </c>
      <c r="J5973" s="8" t="n">
        <v>5</v>
      </c>
      <c r="K5973" s="10" t="n">
        <v>0</v>
      </c>
      <c r="L5973" s="11" t="n">
        <v>24.1</v>
      </c>
      <c r="M5973" s="11">
        <f>L5973-N5973</f>
        <v>14.942000000000002</v>
      </c>
      <c r="N5973" s="11" t="n">
        <v>9.157999999999999</v>
      </c>
      <c r="O5973">
        <f>IF(L5973=0,"—",N5973/L5973)</f>
        <v>0.37999999999999995</v>
      </c>
      <c r="P5973" t="inlineStr">
        <is>
          <t>South</t>
        </is>
      </c>
      <c r="Q5973" t="inlineStr">
        <is>
          <t>Consumer</t>
        </is>
      </c>
    </row>
    <row r="5974">
      <c r="A5974" s="8" t="n">
        <v>4434</v>
      </c>
      <c r="B5974" t="inlineStr">
        <is>
          <t>CA-2016-168893</t>
        </is>
      </c>
      <c r="C5974" s="9" t="n">
        <v>42677</v>
      </c>
      <c r="D5974" s="8" t="n">
        <v>2016</v>
      </c>
      <c r="E5974" s="8" t="n">
        <v>11</v>
      </c>
      <c r="F5974" t="inlineStr">
        <is>
          <t>2016-11</t>
        </is>
      </c>
      <c r="G5974" t="inlineStr">
        <is>
          <t>Office Supplies</t>
        </is>
      </c>
      <c r="H5974" t="inlineStr">
        <is>
          <t>Art</t>
        </is>
      </c>
      <c r="I5974" t="inlineStr">
        <is>
          <t>Boston 16750 Black Compact Battery Pencil Sharpener</t>
        </is>
      </c>
      <c r="J5974" s="8" t="n">
        <v>1</v>
      </c>
      <c r="K5974" s="10" t="n">
        <v>0</v>
      </c>
      <c r="L5974" s="11" t="n">
        <v>8.75</v>
      </c>
      <c r="M5974" s="11">
        <f>L5974-N5974</f>
        <v>6.125</v>
      </c>
      <c r="N5974" s="11" t="n">
        <v>2.625</v>
      </c>
      <c r="O5974">
        <f>IF(L5974=0,"—",N5974/L5974)</f>
        <v>0.3</v>
      </c>
      <c r="P5974" t="inlineStr">
        <is>
          <t>South</t>
        </is>
      </c>
      <c r="Q5974" t="inlineStr">
        <is>
          <t>Consumer</t>
        </is>
      </c>
    </row>
    <row r="5975">
      <c r="A5975" s="8" t="n">
        <v>4435</v>
      </c>
      <c r="B5975" t="inlineStr">
        <is>
          <t>CA-2016-168893</t>
        </is>
      </c>
      <c r="C5975" s="9" t="n">
        <v>42677</v>
      </c>
      <c r="D5975" s="8" t="n">
        <v>2016</v>
      </c>
      <c r="E5975" s="8" t="n">
        <v>11</v>
      </c>
      <c r="F5975" t="inlineStr">
        <is>
          <t>2016-11</t>
        </is>
      </c>
      <c r="G5975" t="inlineStr">
        <is>
          <t>Furniture</t>
        </is>
      </c>
      <c r="H5975" t="inlineStr">
        <is>
          <t>Tables</t>
        </is>
      </c>
      <c r="I5975" t="inlineStr">
        <is>
          <t>Global Adaptabilities Conference Tables</t>
        </is>
      </c>
      <c r="J5975" s="8" t="n">
        <v>3</v>
      </c>
      <c r="K5975" s="10" t="n">
        <v>0</v>
      </c>
      <c r="L5975" s="11" t="n">
        <v>842.9400000000001</v>
      </c>
      <c r="M5975" s="11">
        <f>L5975-N5975</f>
        <v>682.7814000000001</v>
      </c>
      <c r="N5975" s="11" t="n">
        <v>160.1586</v>
      </c>
      <c r="O5975">
        <f>IF(L5975=0,"—",N5975/L5975)</f>
        <v>0.19</v>
      </c>
      <c r="P5975" t="inlineStr">
        <is>
          <t>South</t>
        </is>
      </c>
      <c r="Q5975" t="inlineStr">
        <is>
          <t>Consumer</t>
        </is>
      </c>
    </row>
    <row r="5976">
      <c r="A5976" s="8" t="n">
        <v>4481</v>
      </c>
      <c r="B5976" t="inlineStr">
        <is>
          <t>CA-2016-109365</t>
        </is>
      </c>
      <c r="C5976" s="9" t="n">
        <v>42677</v>
      </c>
      <c r="D5976" s="8" t="n">
        <v>2016</v>
      </c>
      <c r="E5976" s="8" t="n">
        <v>11</v>
      </c>
      <c r="F5976" t="inlineStr">
        <is>
          <t>2016-11</t>
        </is>
      </c>
      <c r="G5976" t="inlineStr">
        <is>
          <t>Office Supplies</t>
        </is>
      </c>
      <c r="H5976" t="inlineStr">
        <is>
          <t>Fasteners</t>
        </is>
      </c>
      <c r="I5976" t="inlineStr">
        <is>
          <t>Stockwell Push Pins</t>
        </is>
      </c>
      <c r="J5976" s="8" t="n">
        <v>7</v>
      </c>
      <c r="K5976" s="10" t="n">
        <v>0</v>
      </c>
      <c r="L5976" s="11" t="n">
        <v>15.26</v>
      </c>
      <c r="M5976" s="11">
        <f>L5976-N5976</f>
        <v>10.2242</v>
      </c>
      <c r="N5976" s="11" t="n">
        <v>5.0358</v>
      </c>
      <c r="O5976">
        <f>IF(L5976=0,"—",N5976/L5976)</f>
        <v>0.33</v>
      </c>
      <c r="P5976" t="inlineStr">
        <is>
          <t>West</t>
        </is>
      </c>
      <c r="Q5976" t="inlineStr">
        <is>
          <t>Consumer</t>
        </is>
      </c>
    </row>
    <row r="5977">
      <c r="A5977" s="8" t="n">
        <v>4487</v>
      </c>
      <c r="B5977" t="inlineStr">
        <is>
          <t>CA-2016-109365</t>
        </is>
      </c>
      <c r="C5977" s="9" t="n">
        <v>42677</v>
      </c>
      <c r="D5977" s="8" t="n">
        <v>2016</v>
      </c>
      <c r="E5977" s="8" t="n">
        <v>11</v>
      </c>
      <c r="F5977" t="inlineStr">
        <is>
          <t>2016-11</t>
        </is>
      </c>
      <c r="G5977" t="inlineStr">
        <is>
          <t>Office Supplies</t>
        </is>
      </c>
      <c r="H5977" t="inlineStr">
        <is>
          <t>Paper</t>
        </is>
      </c>
      <c r="I5977" t="inlineStr">
        <is>
          <t>Multicolor Computer Printout Paper</t>
        </is>
      </c>
      <c r="J5977" s="8" t="n">
        <v>3</v>
      </c>
      <c r="K5977" s="10" t="n">
        <v>0</v>
      </c>
      <c r="L5977" s="11" t="n">
        <v>314.55</v>
      </c>
      <c r="M5977" s="11">
        <f>L5977-N5977</f>
        <v>163.566</v>
      </c>
      <c r="N5977" s="11" t="n">
        <v>150.984</v>
      </c>
      <c r="O5977">
        <f>IF(L5977=0,"—",N5977/L5977)</f>
        <v>0.48000000000000004</v>
      </c>
      <c r="P5977" t="inlineStr">
        <is>
          <t>West</t>
        </is>
      </c>
      <c r="Q5977" t="inlineStr">
        <is>
          <t>Consumer</t>
        </is>
      </c>
    </row>
    <row r="5978">
      <c r="A5978" s="8" t="n">
        <v>4483</v>
      </c>
      <c r="B5978" t="inlineStr">
        <is>
          <t>CA-2016-109365</t>
        </is>
      </c>
      <c r="C5978" s="9" t="n">
        <v>42677</v>
      </c>
      <c r="D5978" s="8" t="n">
        <v>2016</v>
      </c>
      <c r="E5978" s="8" t="n">
        <v>11</v>
      </c>
      <c r="F5978" t="inlineStr">
        <is>
          <t>2016-11</t>
        </is>
      </c>
      <c r="G5978" t="inlineStr">
        <is>
          <t>Office Supplies</t>
        </is>
      </c>
      <c r="H5978" t="inlineStr">
        <is>
          <t>Binders</t>
        </is>
      </c>
      <c r="I5978" t="inlineStr">
        <is>
          <t>Avery Durable Plastic 1" Binders</t>
        </is>
      </c>
      <c r="J5978" s="8" t="n">
        <v>12</v>
      </c>
      <c r="K5978" s="10" t="n">
        <v>0.2</v>
      </c>
      <c r="L5978" s="11" t="n">
        <v>43.584</v>
      </c>
      <c r="M5978" s="11">
        <f>L5978-N5978</f>
        <v>27.784800000000004</v>
      </c>
      <c r="N5978" s="11" t="n">
        <v>15.7992</v>
      </c>
      <c r="O5978">
        <f>IF(L5978=0,"—",N5978/L5978)</f>
        <v>0.3625</v>
      </c>
      <c r="P5978" t="inlineStr">
        <is>
          <t>West</t>
        </is>
      </c>
      <c r="Q5978" t="inlineStr">
        <is>
          <t>Consumer</t>
        </is>
      </c>
    </row>
    <row r="5979">
      <c r="A5979" s="8" t="n">
        <v>4484</v>
      </c>
      <c r="B5979" t="inlineStr">
        <is>
          <t>CA-2016-109365</t>
        </is>
      </c>
      <c r="C5979" s="9" t="n">
        <v>42677</v>
      </c>
      <c r="D5979" s="8" t="n">
        <v>2016</v>
      </c>
      <c r="E5979" s="8" t="n">
        <v>11</v>
      </c>
      <c r="F5979" t="inlineStr">
        <is>
          <t>2016-11</t>
        </is>
      </c>
      <c r="G5979" t="inlineStr">
        <is>
          <t>Office Supplies</t>
        </is>
      </c>
      <c r="H5979" t="inlineStr">
        <is>
          <t>Paper</t>
        </is>
      </c>
      <c r="I5979" t="inlineStr">
        <is>
          <t>Xerox 1892</t>
        </is>
      </c>
      <c r="J5979" s="8" t="n">
        <v>3</v>
      </c>
      <c r="K5979" s="10" t="n">
        <v>0</v>
      </c>
      <c r="L5979" s="11" t="n">
        <v>116.28</v>
      </c>
      <c r="M5979" s="11">
        <f>L5979-N5979</f>
        <v>59.3028</v>
      </c>
      <c r="N5979" s="11" t="n">
        <v>56.9772</v>
      </c>
      <c r="O5979">
        <f>IF(L5979=0,"—",N5979/L5979)</f>
        <v>0.49000000000000005</v>
      </c>
      <c r="P5979" t="inlineStr">
        <is>
          <t>West</t>
        </is>
      </c>
      <c r="Q5979" t="inlineStr">
        <is>
          <t>Consumer</t>
        </is>
      </c>
    </row>
    <row r="5980">
      <c r="A5980" s="8" t="n">
        <v>4485</v>
      </c>
      <c r="B5980" t="inlineStr">
        <is>
          <t>CA-2016-109365</t>
        </is>
      </c>
      <c r="C5980" s="9" t="n">
        <v>42677</v>
      </c>
      <c r="D5980" s="8" t="n">
        <v>2016</v>
      </c>
      <c r="E5980" s="8" t="n">
        <v>11</v>
      </c>
      <c r="F5980" t="inlineStr">
        <is>
          <t>2016-11</t>
        </is>
      </c>
      <c r="G5980" t="inlineStr">
        <is>
          <t>Office Supplies</t>
        </is>
      </c>
      <c r="H5980" t="inlineStr">
        <is>
          <t>Binders</t>
        </is>
      </c>
      <c r="I5980" t="inlineStr">
        <is>
          <t>Fellowes Black Plastic Comb Bindings</t>
        </is>
      </c>
      <c r="J5980" s="8" t="n">
        <v>2</v>
      </c>
      <c r="K5980" s="10" t="n">
        <v>0.2</v>
      </c>
      <c r="L5980" s="11" t="n">
        <v>9.295999999999999</v>
      </c>
      <c r="M5980" s="11">
        <f>L5980-N5980</f>
        <v>6.274799999999999</v>
      </c>
      <c r="N5980" s="11" t="n">
        <v>3.0212</v>
      </c>
      <c r="O5980">
        <f>IF(L5980=0,"—",N5980/L5980)</f>
        <v>0.325</v>
      </c>
      <c r="P5980" t="inlineStr">
        <is>
          <t>West</t>
        </is>
      </c>
      <c r="Q5980" t="inlineStr">
        <is>
          <t>Consumer</t>
        </is>
      </c>
    </row>
    <row r="5981">
      <c r="A5981" s="8" t="n">
        <v>2476</v>
      </c>
      <c r="B5981" t="inlineStr">
        <is>
          <t>CA-2016-114972</t>
        </is>
      </c>
      <c r="C5981" s="9" t="n">
        <v>42677</v>
      </c>
      <c r="D5981" s="8" t="n">
        <v>2016</v>
      </c>
      <c r="E5981" s="8" t="n">
        <v>11</v>
      </c>
      <c r="F5981" t="inlineStr">
        <is>
          <t>2016-11</t>
        </is>
      </c>
      <c r="G5981" t="inlineStr">
        <is>
          <t>Office Supplies</t>
        </is>
      </c>
      <c r="H5981" t="inlineStr">
        <is>
          <t>Labels</t>
        </is>
      </c>
      <c r="I5981" t="inlineStr">
        <is>
          <t>Avery 50</t>
        </is>
      </c>
      <c r="J5981" s="8" t="n">
        <v>7</v>
      </c>
      <c r="K5981" s="10" t="n">
        <v>0</v>
      </c>
      <c r="L5981" s="11" t="n">
        <v>87.70999999999999</v>
      </c>
      <c r="M5981" s="11">
        <f>L5981-N5981</f>
        <v>46.48629999999999</v>
      </c>
      <c r="N5981" s="11" t="n">
        <v>41.2237</v>
      </c>
      <c r="O5981">
        <f>IF(L5981=0,"—",N5981/L5981)</f>
        <v>0.47000000000000003</v>
      </c>
      <c r="P5981" t="inlineStr">
        <is>
          <t>West</t>
        </is>
      </c>
      <c r="Q5981" t="inlineStr">
        <is>
          <t>Consumer</t>
        </is>
      </c>
    </row>
    <row r="5982">
      <c r="A5982" s="8" t="n">
        <v>2474</v>
      </c>
      <c r="B5982" t="inlineStr">
        <is>
          <t>CA-2016-114972</t>
        </is>
      </c>
      <c r="C5982" s="9" t="n">
        <v>42677</v>
      </c>
      <c r="D5982" s="8" t="n">
        <v>2016</v>
      </c>
      <c r="E5982" s="8" t="n">
        <v>11</v>
      </c>
      <c r="F5982" t="inlineStr">
        <is>
          <t>2016-11</t>
        </is>
      </c>
      <c r="G5982" t="inlineStr">
        <is>
          <t>Furniture</t>
        </is>
      </c>
      <c r="H5982" t="inlineStr">
        <is>
          <t>Chairs</t>
        </is>
      </c>
      <c r="I5982" t="inlineStr">
        <is>
          <t>Global Deluxe High-Back Office Chair in Storm</t>
        </is>
      </c>
      <c r="J5982" s="8" t="n">
        <v>2</v>
      </c>
      <c r="K5982" s="10" t="n">
        <v>0.2</v>
      </c>
      <c r="L5982" s="11" t="n">
        <v>217.584</v>
      </c>
      <c r="M5982" s="11">
        <f>L5982-N5982</f>
        <v>247.5018</v>
      </c>
      <c r="N5982" s="11" t="n">
        <v>-29.9178</v>
      </c>
      <c r="O5982">
        <f>IF(L5982=0,"—",N5982/L5982)</f>
        <v>-0.13749999999999998</v>
      </c>
      <c r="P5982" t="inlineStr">
        <is>
          <t>West</t>
        </is>
      </c>
      <c r="Q5982" t="inlineStr">
        <is>
          <t>Consumer</t>
        </is>
      </c>
    </row>
    <row r="5983">
      <c r="A5983" s="8" t="n">
        <v>2475</v>
      </c>
      <c r="B5983" t="inlineStr">
        <is>
          <t>CA-2016-114972</t>
        </is>
      </c>
      <c r="C5983" s="9" t="n">
        <v>42677</v>
      </c>
      <c r="D5983" s="8" t="n">
        <v>2016</v>
      </c>
      <c r="E5983" s="8" t="n">
        <v>11</v>
      </c>
      <c r="F5983" t="inlineStr">
        <is>
          <t>2016-11</t>
        </is>
      </c>
      <c r="G5983" t="inlineStr">
        <is>
          <t>Technology</t>
        </is>
      </c>
      <c r="H5983" t="inlineStr">
        <is>
          <t>Accessories</t>
        </is>
      </c>
      <c r="I5983" t="inlineStr">
        <is>
          <t>Kensington K72356US Mouse-in-a-Box USB Desktop Mouse</t>
        </is>
      </c>
      <c r="J5983" s="8" t="n">
        <v>5</v>
      </c>
      <c r="K5983" s="10" t="n">
        <v>0</v>
      </c>
      <c r="L5983" s="11" t="n">
        <v>82.95</v>
      </c>
      <c r="M5983" s="11">
        <f>L5983-N5983</f>
        <v>53.917500000000004</v>
      </c>
      <c r="N5983" s="11" t="n">
        <v>29.0325</v>
      </c>
      <c r="O5983">
        <f>IF(L5983=0,"—",N5983/L5983)</f>
        <v>0.35</v>
      </c>
      <c r="P5983" t="inlineStr">
        <is>
          <t>West</t>
        </is>
      </c>
      <c r="Q5983" t="inlineStr">
        <is>
          <t>Consumer</t>
        </is>
      </c>
    </row>
    <row r="5984">
      <c r="A5984" s="8" t="n">
        <v>2477</v>
      </c>
      <c r="B5984" t="inlineStr">
        <is>
          <t>CA-2016-114972</t>
        </is>
      </c>
      <c r="C5984" s="9" t="n">
        <v>42677</v>
      </c>
      <c r="D5984" s="8" t="n">
        <v>2016</v>
      </c>
      <c r="E5984" s="8" t="n">
        <v>11</v>
      </c>
      <c r="F5984" t="inlineStr">
        <is>
          <t>2016-11</t>
        </is>
      </c>
      <c r="G5984" t="inlineStr">
        <is>
          <t>Office Supplies</t>
        </is>
      </c>
      <c r="H5984" t="inlineStr">
        <is>
          <t>Appliances</t>
        </is>
      </c>
      <c r="I5984" t="inlineStr">
        <is>
          <t>Honeywell Enviracaire Portable HEPA Air Cleaner for 16' x 20' Room</t>
        </is>
      </c>
      <c r="J5984" s="8" t="n">
        <v>4</v>
      </c>
      <c r="K5984" s="10" t="n">
        <v>0</v>
      </c>
      <c r="L5984" s="11" t="n">
        <v>1101.48</v>
      </c>
      <c r="M5984" s="11">
        <f>L5984-N5984</f>
        <v>671.9028000000001</v>
      </c>
      <c r="N5984" s="11" t="n">
        <v>429.5772</v>
      </c>
      <c r="O5984">
        <f>IF(L5984=0,"—",N5984/L5984)</f>
        <v>0.39</v>
      </c>
      <c r="P5984" t="inlineStr">
        <is>
          <t>West</t>
        </is>
      </c>
      <c r="Q5984" t="inlineStr">
        <is>
          <t>Consumer</t>
        </is>
      </c>
    </row>
    <row r="5985">
      <c r="A5985" s="8" t="n">
        <v>8968</v>
      </c>
      <c r="B5985" t="inlineStr">
        <is>
          <t>CA-2016-134180</t>
        </is>
      </c>
      <c r="C5985" s="9" t="n">
        <v>42677</v>
      </c>
      <c r="D5985" s="8" t="n">
        <v>2016</v>
      </c>
      <c r="E5985" s="8" t="n">
        <v>11</v>
      </c>
      <c r="F5985" t="inlineStr">
        <is>
          <t>2016-11</t>
        </is>
      </c>
      <c r="G5985" t="inlineStr">
        <is>
          <t>Furniture</t>
        </is>
      </c>
      <c r="H5985" t="inlineStr">
        <is>
          <t>Chairs</t>
        </is>
      </c>
      <c r="I5985" t="inlineStr">
        <is>
          <t>Bevis Steel Folding Chairs</t>
        </is>
      </c>
      <c r="J5985" s="8" t="n">
        <v>7</v>
      </c>
      <c r="K5985" s="10" t="n">
        <v>0.3</v>
      </c>
      <c r="L5985" s="11" t="n">
        <v>470.155</v>
      </c>
      <c r="M5985" s="11">
        <f>L5985-N5985</f>
        <v>483.58799999999997</v>
      </c>
      <c r="N5985" s="11" t="n">
        <v>-13.433</v>
      </c>
      <c r="O5985">
        <f>IF(L5985=0,"—",N5985/L5985)</f>
        <v>-0.028571428571428574</v>
      </c>
      <c r="P5985" t="inlineStr">
        <is>
          <t>East</t>
        </is>
      </c>
      <c r="Q5985" t="inlineStr">
        <is>
          <t>Home Office</t>
        </is>
      </c>
    </row>
    <row r="5986">
      <c r="A5986" s="8" t="n">
        <v>8967</v>
      </c>
      <c r="B5986" t="inlineStr">
        <is>
          <t>CA-2016-134180</t>
        </is>
      </c>
      <c r="C5986" s="9" t="n">
        <v>42677</v>
      </c>
      <c r="D5986" s="8" t="n">
        <v>2016</v>
      </c>
      <c r="E5986" s="8" t="n">
        <v>11</v>
      </c>
      <c r="F5986" t="inlineStr">
        <is>
          <t>2016-11</t>
        </is>
      </c>
      <c r="G5986" t="inlineStr">
        <is>
          <t>Technology</t>
        </is>
      </c>
      <c r="H5986" t="inlineStr">
        <is>
          <t>Accessories</t>
        </is>
      </c>
      <c r="I5986" t="inlineStr">
        <is>
          <t>NETGEAR N750 Dual Band Wi-Fi Gigabit Router</t>
        </is>
      </c>
      <c r="J5986" s="8" t="n">
        <v>1</v>
      </c>
      <c r="K5986" s="10" t="n">
        <v>0.2</v>
      </c>
      <c r="L5986" s="11" t="n">
        <v>72</v>
      </c>
      <c r="M5986" s="11">
        <f>L5986-N5986</f>
        <v>57.6</v>
      </c>
      <c r="N5986" s="11" t="n">
        <v>14.4</v>
      </c>
      <c r="O5986">
        <f>IF(L5986=0,"—",N5986/L5986)</f>
        <v>0.2</v>
      </c>
      <c r="P5986" t="inlineStr">
        <is>
          <t>East</t>
        </is>
      </c>
      <c r="Q5986" t="inlineStr">
        <is>
          <t>Home Office</t>
        </is>
      </c>
    </row>
    <row r="5987">
      <c r="A5987" s="8" t="n">
        <v>8943</v>
      </c>
      <c r="B5987" t="inlineStr">
        <is>
          <t>CA-2016-159023</t>
        </is>
      </c>
      <c r="C5987" s="9" t="n">
        <v>42677</v>
      </c>
      <c r="D5987" s="8" t="n">
        <v>2016</v>
      </c>
      <c r="E5987" s="8" t="n">
        <v>11</v>
      </c>
      <c r="F5987" t="inlineStr">
        <is>
          <t>2016-11</t>
        </is>
      </c>
      <c r="G5987" t="inlineStr">
        <is>
          <t>Technology</t>
        </is>
      </c>
      <c r="H5987" t="inlineStr">
        <is>
          <t>Machines</t>
        </is>
      </c>
      <c r="I5987" t="inlineStr">
        <is>
          <t>Okidata B401 Printer</t>
        </is>
      </c>
      <c r="J5987" s="8" t="n">
        <v>3</v>
      </c>
      <c r="K5987" s="10" t="n">
        <v>0.7</v>
      </c>
      <c r="L5987" s="11" t="n">
        <v>179.991</v>
      </c>
      <c r="M5987" s="11">
        <f>L5987-N5987</f>
        <v>431.9784</v>
      </c>
      <c r="N5987" s="11" t="n">
        <v>-251.9874</v>
      </c>
      <c r="O5987">
        <f>IF(L5987=0,"—",N5987/L5987)</f>
        <v>-1.4</v>
      </c>
      <c r="P5987" t="inlineStr">
        <is>
          <t>West</t>
        </is>
      </c>
      <c r="Q5987" t="inlineStr">
        <is>
          <t>Consumer</t>
        </is>
      </c>
    </row>
    <row r="5988">
      <c r="A5988" s="8" t="n">
        <v>8942</v>
      </c>
      <c r="B5988" t="inlineStr">
        <is>
          <t>CA-2016-159023</t>
        </is>
      </c>
      <c r="C5988" s="9" t="n">
        <v>42677</v>
      </c>
      <c r="D5988" s="8" t="n">
        <v>2016</v>
      </c>
      <c r="E5988" s="8" t="n">
        <v>11</v>
      </c>
      <c r="F5988" t="inlineStr">
        <is>
          <t>2016-11</t>
        </is>
      </c>
      <c r="G5988" t="inlineStr">
        <is>
          <t>Office Supplies</t>
        </is>
      </c>
      <c r="H5988" t="inlineStr">
        <is>
          <t>Binders</t>
        </is>
      </c>
      <c r="I5988" t="inlineStr">
        <is>
          <t>Avery Reinforcements for Hole-Punch Pages</t>
        </is>
      </c>
      <c r="J5988" s="8" t="n">
        <v>7</v>
      </c>
      <c r="K5988" s="10" t="n">
        <v>0.7</v>
      </c>
      <c r="L5988" s="11" t="n">
        <v>4.158</v>
      </c>
      <c r="M5988" s="11">
        <f>L5988-N5988</f>
        <v>7.623</v>
      </c>
      <c r="N5988" s="11" t="n">
        <v>-3.465</v>
      </c>
      <c r="O5988">
        <f>IF(L5988=0,"—",N5988/L5988)</f>
        <v>-0.8333333333333333</v>
      </c>
      <c r="P5988" t="inlineStr">
        <is>
          <t>West</t>
        </is>
      </c>
      <c r="Q5988" t="inlineStr">
        <is>
          <t>Consumer</t>
        </is>
      </c>
    </row>
    <row r="5989">
      <c r="A5989" s="8" t="n">
        <v>4486</v>
      </c>
      <c r="B5989" t="inlineStr">
        <is>
          <t>CA-2016-109365</t>
        </is>
      </c>
      <c r="C5989" s="9" t="n">
        <v>42677</v>
      </c>
      <c r="D5989" s="8" t="n">
        <v>2016</v>
      </c>
      <c r="E5989" s="8" t="n">
        <v>11</v>
      </c>
      <c r="F5989" t="inlineStr">
        <is>
          <t>2016-11</t>
        </is>
      </c>
      <c r="G5989" t="inlineStr">
        <is>
          <t>Office Supplies</t>
        </is>
      </c>
      <c r="H5989" t="inlineStr">
        <is>
          <t>Paper</t>
        </is>
      </c>
      <c r="I5989" t="inlineStr">
        <is>
          <t>Xerox 22</t>
        </is>
      </c>
      <c r="J5989" s="8" t="n">
        <v>3</v>
      </c>
      <c r="K5989" s="10" t="n">
        <v>0</v>
      </c>
      <c r="L5989" s="11" t="n">
        <v>19.44</v>
      </c>
      <c r="M5989" s="11">
        <f>L5989-N5989</f>
        <v>10.1088</v>
      </c>
      <c r="N5989" s="11" t="n">
        <v>9.331200000000001</v>
      </c>
      <c r="O5989">
        <f>IF(L5989=0,"—",N5989/L5989)</f>
        <v>0.48000000000000004</v>
      </c>
      <c r="P5989" t="inlineStr">
        <is>
          <t>West</t>
        </is>
      </c>
      <c r="Q5989" t="inlineStr">
        <is>
          <t>Consumer</t>
        </is>
      </c>
    </row>
    <row r="5990">
      <c r="A5990" s="8" t="n">
        <v>8869</v>
      </c>
      <c r="B5990" t="inlineStr">
        <is>
          <t>CA-2016-158260</t>
        </is>
      </c>
      <c r="C5990" s="9" t="n">
        <v>42678</v>
      </c>
      <c r="D5990" s="8" t="n">
        <v>2016</v>
      </c>
      <c r="E5990" s="8" t="n">
        <v>11</v>
      </c>
      <c r="F5990" t="inlineStr">
        <is>
          <t>2016-11</t>
        </is>
      </c>
      <c r="G5990" t="inlineStr">
        <is>
          <t>Technology</t>
        </is>
      </c>
      <c r="H5990" t="inlineStr">
        <is>
          <t>Machines</t>
        </is>
      </c>
      <c r="I5990" t="inlineStr">
        <is>
          <t>Okidata B400 Printer</t>
        </is>
      </c>
      <c r="J5990" s="8" t="n">
        <v>2</v>
      </c>
      <c r="K5990" s="10" t="n">
        <v>0.2</v>
      </c>
      <c r="L5990" s="11" t="n">
        <v>686.4</v>
      </c>
      <c r="M5990" s="11">
        <f>L5990-N5990</f>
        <v>609.18</v>
      </c>
      <c r="N5990" s="11" t="n">
        <v>77.22</v>
      </c>
      <c r="O5990">
        <f>IF(L5990=0,"—",N5990/L5990)</f>
        <v>0.1125</v>
      </c>
      <c r="P5990" t="inlineStr">
        <is>
          <t>West</t>
        </is>
      </c>
      <c r="Q5990" t="inlineStr">
        <is>
          <t>Consumer</t>
        </is>
      </c>
    </row>
    <row r="5991">
      <c r="A5991" s="8" t="n">
        <v>6307</v>
      </c>
      <c r="B5991" t="inlineStr">
        <is>
          <t>CA-2016-163328</t>
        </is>
      </c>
      <c r="C5991" s="9" t="n">
        <v>42678</v>
      </c>
      <c r="D5991" s="8" t="n">
        <v>2016</v>
      </c>
      <c r="E5991" s="8" t="n">
        <v>11</v>
      </c>
      <c r="F5991" t="inlineStr">
        <is>
          <t>2016-11</t>
        </is>
      </c>
      <c r="G5991" t="inlineStr">
        <is>
          <t>Furniture</t>
        </is>
      </c>
      <c r="H5991" t="inlineStr">
        <is>
          <t>Chairs</t>
        </is>
      </c>
      <c r="I5991" t="inlineStr">
        <is>
          <t>Office Star - Contemporary Task Swivel chair with Loop Arms, Charcoal</t>
        </is>
      </c>
      <c r="J5991" s="8" t="n">
        <v>1</v>
      </c>
      <c r="K5991" s="10" t="n">
        <v>0.2</v>
      </c>
      <c r="L5991" s="11" t="n">
        <v>104.784</v>
      </c>
      <c r="M5991" s="11">
        <f>L5991-N5991</f>
        <v>119.1918</v>
      </c>
      <c r="N5991" s="11" t="n">
        <v>-14.4078</v>
      </c>
      <c r="O5991">
        <f>IF(L5991=0,"—",N5991/L5991)</f>
        <v>-0.13749999999999998</v>
      </c>
      <c r="P5991" t="inlineStr">
        <is>
          <t>West</t>
        </is>
      </c>
      <c r="Q5991" t="inlineStr">
        <is>
          <t>Corporate</t>
        </is>
      </c>
    </row>
    <row r="5992">
      <c r="A5992" s="8" t="n">
        <v>6308</v>
      </c>
      <c r="B5992" t="inlineStr">
        <is>
          <t>CA-2016-163328</t>
        </is>
      </c>
      <c r="C5992" s="9" t="n">
        <v>42678</v>
      </c>
      <c r="D5992" s="8" t="n">
        <v>2016</v>
      </c>
      <c r="E5992" s="8" t="n">
        <v>11</v>
      </c>
      <c r="F5992" t="inlineStr">
        <is>
          <t>2016-11</t>
        </is>
      </c>
      <c r="G5992" t="inlineStr">
        <is>
          <t>Office Supplies</t>
        </is>
      </c>
      <c r="H5992" t="inlineStr">
        <is>
          <t>Paper</t>
        </is>
      </c>
      <c r="I5992" t="inlineStr">
        <is>
          <t>Southworth 25% Cotton Premium Laser Paper and Envelopes</t>
        </is>
      </c>
      <c r="J5992" s="8" t="n">
        <v>3</v>
      </c>
      <c r="K5992" s="10" t="n">
        <v>0.2</v>
      </c>
      <c r="L5992" s="11" t="n">
        <v>47.952</v>
      </c>
      <c r="M5992" s="11">
        <f>L5992-N5992</f>
        <v>31.168799999999997</v>
      </c>
      <c r="N5992" s="11" t="n">
        <v>16.7832</v>
      </c>
      <c r="O5992">
        <f>IF(L5992=0,"—",N5992/L5992)</f>
        <v>0.35000000000000003</v>
      </c>
      <c r="P5992" t="inlineStr">
        <is>
          <t>West</t>
        </is>
      </c>
      <c r="Q5992" t="inlineStr">
        <is>
          <t>Corporate</t>
        </is>
      </c>
    </row>
    <row r="5993">
      <c r="A5993" s="8" t="n">
        <v>6309</v>
      </c>
      <c r="B5993" t="inlineStr">
        <is>
          <t>CA-2016-163328</t>
        </is>
      </c>
      <c r="C5993" s="9" t="n">
        <v>42678</v>
      </c>
      <c r="D5993" s="8" t="n">
        <v>2016</v>
      </c>
      <c r="E5993" s="8" t="n">
        <v>11</v>
      </c>
      <c r="F5993" t="inlineStr">
        <is>
          <t>2016-11</t>
        </is>
      </c>
      <c r="G5993" t="inlineStr">
        <is>
          <t>Furniture</t>
        </is>
      </c>
      <c r="H5993" t="inlineStr">
        <is>
          <t>Chairs</t>
        </is>
      </c>
      <c r="I5993" t="inlineStr">
        <is>
          <t>Global Enterprise Series Seating High-Back Swivel/Tilt Chairs</t>
        </is>
      </c>
      <c r="J5993" s="8" t="n">
        <v>3</v>
      </c>
      <c r="K5993" s="10" t="n">
        <v>0.2</v>
      </c>
      <c r="L5993" s="11" t="n">
        <v>650.352</v>
      </c>
      <c r="M5993" s="11">
        <f>L5993-N5993</f>
        <v>747.9048</v>
      </c>
      <c r="N5993" s="11" t="n">
        <v>-97.5528</v>
      </c>
      <c r="O5993">
        <f>IF(L5993=0,"—",N5993/L5993)</f>
        <v>-0.15000000000000002</v>
      </c>
      <c r="P5993" t="inlineStr">
        <is>
          <t>West</t>
        </is>
      </c>
      <c r="Q5993" t="inlineStr">
        <is>
          <t>Corporate</t>
        </is>
      </c>
    </row>
    <row r="5994">
      <c r="A5994" s="8" t="n">
        <v>665</v>
      </c>
      <c r="B5994" t="inlineStr">
        <is>
          <t>CA-2016-143308</t>
        </is>
      </c>
      <c r="C5994" s="9" t="n">
        <v>42678</v>
      </c>
      <c r="D5994" s="8" t="n">
        <v>2016</v>
      </c>
      <c r="E5994" s="8" t="n">
        <v>11</v>
      </c>
      <c r="F5994" t="inlineStr">
        <is>
          <t>2016-11</t>
        </is>
      </c>
      <c r="G5994" t="inlineStr">
        <is>
          <t>Office Supplies</t>
        </is>
      </c>
      <c r="H5994" t="inlineStr">
        <is>
          <t>Fasteners</t>
        </is>
      </c>
      <c r="I5994" t="inlineStr">
        <is>
          <t>OIC Colored Binder Clips, Assorted Sizes</t>
        </is>
      </c>
      <c r="J5994" s="8" t="n">
        <v>3</v>
      </c>
      <c r="K5994" s="10" t="n">
        <v>0</v>
      </c>
      <c r="L5994" s="11" t="n">
        <v>10.74</v>
      </c>
      <c r="M5994" s="11">
        <f>L5994-N5994</f>
        <v>5.4774</v>
      </c>
      <c r="N5994" s="11" t="n">
        <v>5.2626</v>
      </c>
      <c r="O5994">
        <f>IF(L5994=0,"—",N5994/L5994)</f>
        <v>0.49</v>
      </c>
      <c r="P5994" t="inlineStr">
        <is>
          <t>South</t>
        </is>
      </c>
      <c r="Q5994" t="inlineStr">
        <is>
          <t>Consumer</t>
        </is>
      </c>
    </row>
    <row r="5995">
      <c r="A5995" s="8" t="n">
        <v>703</v>
      </c>
      <c r="B5995" t="inlineStr">
        <is>
          <t>CA-2016-163755</t>
        </is>
      </c>
      <c r="C5995" s="9" t="n">
        <v>42678</v>
      </c>
      <c r="D5995" s="8" t="n">
        <v>2016</v>
      </c>
      <c r="E5995" s="8" t="n">
        <v>11</v>
      </c>
      <c r="F5995" t="inlineStr">
        <is>
          <t>2016-11</t>
        </is>
      </c>
      <c r="G5995" t="inlineStr">
        <is>
          <t>Furniture</t>
        </is>
      </c>
      <c r="H5995" t="inlineStr">
        <is>
          <t>Furnishings</t>
        </is>
      </c>
      <c r="I5995" t="inlineStr">
        <is>
          <t>Tenex "The Solids" Textured Chair Mats</t>
        </is>
      </c>
      <c r="J5995" s="8" t="n">
        <v>3</v>
      </c>
      <c r="K5995" s="10" t="n">
        <v>0</v>
      </c>
      <c r="L5995" s="11" t="n">
        <v>209.88</v>
      </c>
      <c r="M5995" s="11">
        <f>L5995-N5995</f>
        <v>174.2004</v>
      </c>
      <c r="N5995" s="11" t="n">
        <v>35.6796</v>
      </c>
      <c r="O5995">
        <f>IF(L5995=0,"—",N5995/L5995)</f>
        <v>0.17</v>
      </c>
      <c r="P5995" t="inlineStr">
        <is>
          <t>West</t>
        </is>
      </c>
      <c r="Q5995" t="inlineStr">
        <is>
          <t>Corporate</t>
        </is>
      </c>
    </row>
    <row r="5996">
      <c r="A5996" s="8" t="n">
        <v>6310</v>
      </c>
      <c r="B5996" t="inlineStr">
        <is>
          <t>CA-2016-163328</t>
        </is>
      </c>
      <c r="C5996" s="9" t="n">
        <v>42678</v>
      </c>
      <c r="D5996" s="8" t="n">
        <v>2016</v>
      </c>
      <c r="E5996" s="8" t="n">
        <v>11</v>
      </c>
      <c r="F5996" t="inlineStr">
        <is>
          <t>2016-11</t>
        </is>
      </c>
      <c r="G5996" t="inlineStr">
        <is>
          <t>Office Supplies</t>
        </is>
      </c>
      <c r="H5996" t="inlineStr">
        <is>
          <t>Labels</t>
        </is>
      </c>
      <c r="I5996" t="inlineStr">
        <is>
          <t>Dot Matrix Printer Tape Reel Labels, White, 5000/Box</t>
        </is>
      </c>
      <c r="J5996" s="8" t="n">
        <v>8</v>
      </c>
      <c r="K5996" s="10" t="n">
        <v>0.2</v>
      </c>
      <c r="L5996" s="11" t="n">
        <v>629.184</v>
      </c>
      <c r="M5996" s="11">
        <f>L5996-N5996</f>
        <v>401.10479999999995</v>
      </c>
      <c r="N5996" s="11" t="n">
        <v>228.0792</v>
      </c>
      <c r="O5996">
        <f>IF(L5996=0,"—",N5996/L5996)</f>
        <v>0.3625</v>
      </c>
      <c r="P5996" t="inlineStr">
        <is>
          <t>West</t>
        </is>
      </c>
      <c r="Q5996" t="inlineStr">
        <is>
          <t>Corporate</t>
        </is>
      </c>
    </row>
    <row r="5997">
      <c r="A5997" s="8" t="n">
        <v>6311</v>
      </c>
      <c r="B5997" t="inlineStr">
        <is>
          <t>CA-2016-163328</t>
        </is>
      </c>
      <c r="C5997" s="9" t="n">
        <v>42678</v>
      </c>
      <c r="D5997" s="8" t="n">
        <v>2016</v>
      </c>
      <c r="E5997" s="8" t="n">
        <v>11</v>
      </c>
      <c r="F5997" t="inlineStr">
        <is>
          <t>2016-11</t>
        </is>
      </c>
      <c r="G5997" t="inlineStr">
        <is>
          <t>Office Supplies</t>
        </is>
      </c>
      <c r="H5997" t="inlineStr">
        <is>
          <t>Paper</t>
        </is>
      </c>
      <c r="I5997" t="inlineStr">
        <is>
          <t>Xerox 1887</t>
        </is>
      </c>
      <c r="J5997" s="8" t="n">
        <v>1</v>
      </c>
      <c r="K5997" s="10" t="n">
        <v>0.2</v>
      </c>
      <c r="L5997" s="11" t="n">
        <v>15.176</v>
      </c>
      <c r="M5997" s="11">
        <f>L5997-N5997</f>
        <v>9.8644</v>
      </c>
      <c r="N5997" s="11" t="n">
        <v>5.3116</v>
      </c>
      <c r="O5997">
        <f>IF(L5997=0,"—",N5997/L5997)</f>
        <v>0.35000000000000003</v>
      </c>
      <c r="P5997" t="inlineStr">
        <is>
          <t>West</t>
        </is>
      </c>
      <c r="Q5997" t="inlineStr">
        <is>
          <t>Corporate</t>
        </is>
      </c>
    </row>
    <row r="5998">
      <c r="A5998" s="8" t="n">
        <v>6774</v>
      </c>
      <c r="B5998" t="inlineStr">
        <is>
          <t>CA-2016-119018</t>
        </is>
      </c>
      <c r="C5998" s="9" t="n">
        <v>42678</v>
      </c>
      <c r="D5998" s="8" t="n">
        <v>2016</v>
      </c>
      <c r="E5998" s="8" t="n">
        <v>11</v>
      </c>
      <c r="F5998" t="inlineStr">
        <is>
          <t>2016-11</t>
        </is>
      </c>
      <c r="G5998" t="inlineStr">
        <is>
          <t>Office Supplies</t>
        </is>
      </c>
      <c r="H5998" t="inlineStr">
        <is>
          <t>Binders</t>
        </is>
      </c>
      <c r="I5998" t="inlineStr">
        <is>
          <t>Acco Economy Flexible Poly Round Ring Binder</t>
        </is>
      </c>
      <c r="J5998" s="8" t="n">
        <v>1</v>
      </c>
      <c r="K5998" s="10" t="n">
        <v>0.2</v>
      </c>
      <c r="L5998" s="11" t="n">
        <v>4.176</v>
      </c>
      <c r="M5998" s="11">
        <f>L5998-N5998</f>
        <v>2.8710000000000004</v>
      </c>
      <c r="N5998" s="11" t="n">
        <v>1.305</v>
      </c>
      <c r="O5998">
        <f>IF(L5998=0,"—",N5998/L5998)</f>
        <v>0.3125</v>
      </c>
      <c r="P5998" t="inlineStr">
        <is>
          <t>West</t>
        </is>
      </c>
      <c r="Q5998" t="inlineStr">
        <is>
          <t>Home Office</t>
        </is>
      </c>
    </row>
    <row r="5999">
      <c r="A5999" s="8" t="n">
        <v>6773</v>
      </c>
      <c r="B5999" t="inlineStr">
        <is>
          <t>CA-2016-119018</t>
        </is>
      </c>
      <c r="C5999" s="9" t="n">
        <v>42678</v>
      </c>
      <c r="D5999" s="8" t="n">
        <v>2016</v>
      </c>
      <c r="E5999" s="8" t="n">
        <v>11</v>
      </c>
      <c r="F5999" t="inlineStr">
        <is>
          <t>2016-11</t>
        </is>
      </c>
      <c r="G5999" t="inlineStr">
        <is>
          <t>Office Supplies</t>
        </is>
      </c>
      <c r="H5999" t="inlineStr">
        <is>
          <t>Binders</t>
        </is>
      </c>
      <c r="I5999" t="inlineStr">
        <is>
          <t>Tuff Stuff Recycled Round Ring Binders</t>
        </is>
      </c>
      <c r="J5999" s="8" t="n">
        <v>2</v>
      </c>
      <c r="K5999" s="10" t="n">
        <v>0.2</v>
      </c>
      <c r="L5999" s="11" t="n">
        <v>7.712</v>
      </c>
      <c r="M5999" s="11">
        <f>L5999-N5999</f>
        <v>4.916399999999999</v>
      </c>
      <c r="N5999" s="11" t="n">
        <v>2.7956</v>
      </c>
      <c r="O5999">
        <f>IF(L5999=0,"—",N5999/L5999)</f>
        <v>0.3625</v>
      </c>
      <c r="P5999" t="inlineStr">
        <is>
          <t>West</t>
        </is>
      </c>
      <c r="Q5999" t="inlineStr">
        <is>
          <t>Home Office</t>
        </is>
      </c>
    </row>
    <row r="6000">
      <c r="A6000" s="8" t="n">
        <v>6729</v>
      </c>
      <c r="B6000" t="inlineStr">
        <is>
          <t>CA-2016-165827</t>
        </is>
      </c>
      <c r="C6000" s="9" t="n">
        <v>42678</v>
      </c>
      <c r="D6000" s="8" t="n">
        <v>2016</v>
      </c>
      <c r="E6000" s="8" t="n">
        <v>11</v>
      </c>
      <c r="F6000" t="inlineStr">
        <is>
          <t>2016-11</t>
        </is>
      </c>
      <c r="G6000" t="inlineStr">
        <is>
          <t>Furniture</t>
        </is>
      </c>
      <c r="H6000" t="inlineStr">
        <is>
          <t>Furnishings</t>
        </is>
      </c>
      <c r="I6000" t="inlineStr">
        <is>
          <t>Ultra Door Pull Handle</t>
        </is>
      </c>
      <c r="J6000" s="8" t="n">
        <v>6</v>
      </c>
      <c r="K6000" s="10" t="n">
        <v>0.2</v>
      </c>
      <c r="L6000" s="11" t="n">
        <v>50.496</v>
      </c>
      <c r="M6000" s="11">
        <f>L6000-N6000</f>
        <v>42.290400000000005</v>
      </c>
      <c r="N6000" s="11" t="n">
        <v>8.2056</v>
      </c>
      <c r="O6000">
        <f>IF(L6000=0,"—",N6000/L6000)</f>
        <v>0.1625</v>
      </c>
      <c r="P6000" t="inlineStr">
        <is>
          <t>South</t>
        </is>
      </c>
      <c r="Q6000" t="inlineStr">
        <is>
          <t>Corporate</t>
        </is>
      </c>
    </row>
    <row r="6001">
      <c r="A6001" s="8" t="n">
        <v>9323</v>
      </c>
      <c r="B6001" t="inlineStr">
        <is>
          <t>US-2016-111563</t>
        </is>
      </c>
      <c r="C6001" s="9" t="n">
        <v>42678</v>
      </c>
      <c r="D6001" s="8" t="n">
        <v>2016</v>
      </c>
      <c r="E6001" s="8" t="n">
        <v>11</v>
      </c>
      <c r="F6001" t="inlineStr">
        <is>
          <t>2016-11</t>
        </is>
      </c>
      <c r="G6001" t="inlineStr">
        <is>
          <t>Furniture</t>
        </is>
      </c>
      <c r="H6001" t="inlineStr">
        <is>
          <t>Furnishings</t>
        </is>
      </c>
      <c r="I6001" t="inlineStr">
        <is>
          <t>Deflect-o EconoMat Studded, No Bevel Mat for Low Pile Carpeting</t>
        </is>
      </c>
      <c r="J6001" s="8" t="n">
        <v>4</v>
      </c>
      <c r="K6001" s="10" t="n">
        <v>0.6</v>
      </c>
      <c r="L6001" s="11" t="n">
        <v>66.11199999999999</v>
      </c>
      <c r="M6001" s="11">
        <f>L6001-N6001</f>
        <v>150.4048</v>
      </c>
      <c r="N6001" s="11" t="n">
        <v>-84.2928</v>
      </c>
      <c r="O6001">
        <f>IF(L6001=0,"—",N6001/L6001)</f>
        <v>-1.2750000000000001</v>
      </c>
      <c r="P6001" t="inlineStr">
        <is>
          <t>Central</t>
        </is>
      </c>
      <c r="Q6001" t="inlineStr">
        <is>
          <t>Consumer</t>
        </is>
      </c>
    </row>
    <row r="6002">
      <c r="A6002" s="8" t="n">
        <v>9322</v>
      </c>
      <c r="B6002" t="inlineStr">
        <is>
          <t>US-2016-111563</t>
        </is>
      </c>
      <c r="C6002" s="9" t="n">
        <v>42678</v>
      </c>
      <c r="D6002" s="8" t="n">
        <v>2016</v>
      </c>
      <c r="E6002" s="8" t="n">
        <v>11</v>
      </c>
      <c r="F6002" t="inlineStr">
        <is>
          <t>2016-11</t>
        </is>
      </c>
      <c r="G6002" t="inlineStr">
        <is>
          <t>Furniture</t>
        </is>
      </c>
      <c r="H6002" t="inlineStr">
        <is>
          <t>Furnishings</t>
        </is>
      </c>
      <c r="I6002" t="inlineStr">
        <is>
          <t>DAX Two-Tone Rosewood/Black Document Frame, Desktop, 5 x 7</t>
        </is>
      </c>
      <c r="J6002" s="8" t="n">
        <v>3</v>
      </c>
      <c r="K6002" s="10" t="n">
        <v>0.6</v>
      </c>
      <c r="L6002" s="11" t="n">
        <v>11.376</v>
      </c>
      <c r="M6002" s="11">
        <f>L6002-N6002</f>
        <v>17.064</v>
      </c>
      <c r="N6002" s="11" t="n">
        <v>-5.688</v>
      </c>
      <c r="O6002">
        <f>IF(L6002=0,"—",N6002/L6002)</f>
        <v>-0.5</v>
      </c>
      <c r="P6002" t="inlineStr">
        <is>
          <t>Central</t>
        </is>
      </c>
      <c r="Q6002" t="inlineStr">
        <is>
          <t>Consumer</t>
        </is>
      </c>
    </row>
    <row r="6003">
      <c r="A6003" s="8" t="n">
        <v>6135</v>
      </c>
      <c r="B6003" t="inlineStr">
        <is>
          <t>CA-2016-146766</t>
        </is>
      </c>
      <c r="C6003" s="9" t="n">
        <v>42678</v>
      </c>
      <c r="D6003" s="8" t="n">
        <v>2016</v>
      </c>
      <c r="E6003" s="8" t="n">
        <v>11</v>
      </c>
      <c r="F6003" t="inlineStr">
        <is>
          <t>2016-11</t>
        </is>
      </c>
      <c r="G6003" t="inlineStr">
        <is>
          <t>Office Supplies</t>
        </is>
      </c>
      <c r="H6003" t="inlineStr">
        <is>
          <t>Art</t>
        </is>
      </c>
      <c r="I6003" t="inlineStr">
        <is>
          <t>Boston Heavy-Duty Trimline Electric Pencil Sharpeners</t>
        </is>
      </c>
      <c r="J6003" s="8" t="n">
        <v>4</v>
      </c>
      <c r="K6003" s="10" t="n">
        <v>0</v>
      </c>
      <c r="L6003" s="11" t="n">
        <v>192.8</v>
      </c>
      <c r="M6003" s="11">
        <f>L6003-N6003</f>
        <v>136.888</v>
      </c>
      <c r="N6003" s="11" t="n">
        <v>55.912</v>
      </c>
      <c r="O6003">
        <f>IF(L6003=0,"—",N6003/L6003)</f>
        <v>0.29</v>
      </c>
      <c r="P6003" t="inlineStr">
        <is>
          <t>West</t>
        </is>
      </c>
      <c r="Q6003" t="inlineStr">
        <is>
          <t>Consumer</t>
        </is>
      </c>
    </row>
    <row r="6004">
      <c r="A6004" s="8" t="n">
        <v>6775</v>
      </c>
      <c r="B6004" t="inlineStr">
        <is>
          <t>CA-2016-119018</t>
        </is>
      </c>
      <c r="C6004" s="9" t="n">
        <v>42678</v>
      </c>
      <c r="D6004" s="8" t="n">
        <v>2016</v>
      </c>
      <c r="E6004" s="8" t="n">
        <v>11</v>
      </c>
      <c r="F6004" t="inlineStr">
        <is>
          <t>2016-11</t>
        </is>
      </c>
      <c r="G6004" t="inlineStr">
        <is>
          <t>Office Supplies</t>
        </is>
      </c>
      <c r="H6004" t="inlineStr">
        <is>
          <t>Paper</t>
        </is>
      </c>
      <c r="I6004" t="inlineStr">
        <is>
          <t>Xerox 229</t>
        </is>
      </c>
      <c r="J6004" s="8" t="n">
        <v>6</v>
      </c>
      <c r="K6004" s="10" t="n">
        <v>0</v>
      </c>
      <c r="L6004" s="11" t="n">
        <v>38.88</v>
      </c>
      <c r="M6004" s="11">
        <f>L6004-N6004</f>
        <v>20.2176</v>
      </c>
      <c r="N6004" s="11" t="n">
        <v>18.6624</v>
      </c>
      <c r="O6004">
        <f>IF(L6004=0,"—",N6004/L6004)</f>
        <v>0.48000000000000004</v>
      </c>
      <c r="P6004" t="inlineStr">
        <is>
          <t>West</t>
        </is>
      </c>
      <c r="Q6004" t="inlineStr">
        <is>
          <t>Home Office</t>
        </is>
      </c>
    </row>
    <row r="6005">
      <c r="A6005" s="8" t="n">
        <v>2946</v>
      </c>
      <c r="B6005" t="inlineStr">
        <is>
          <t>CA-2016-166443</t>
        </is>
      </c>
      <c r="C6005" s="9" t="n">
        <v>42678</v>
      </c>
      <c r="D6005" s="8" t="n">
        <v>2016</v>
      </c>
      <c r="E6005" s="8" t="n">
        <v>11</v>
      </c>
      <c r="F6005" t="inlineStr">
        <is>
          <t>2016-11</t>
        </is>
      </c>
      <c r="G6005" t="inlineStr">
        <is>
          <t>Furniture</t>
        </is>
      </c>
      <c r="H6005" t="inlineStr">
        <is>
          <t>Furnishings</t>
        </is>
      </c>
      <c r="I6005" t="inlineStr">
        <is>
          <t>Advantus Panel Wall Acrylic Frame</t>
        </is>
      </c>
      <c r="J6005" s="8" t="n">
        <v>7</v>
      </c>
      <c r="K6005" s="10" t="n">
        <v>0</v>
      </c>
      <c r="L6005" s="11" t="n">
        <v>38.29</v>
      </c>
      <c r="M6005" s="11">
        <f>L6005-N6005</f>
        <v>21.8253</v>
      </c>
      <c r="N6005" s="11" t="n">
        <v>16.4647</v>
      </c>
      <c r="O6005">
        <f>IF(L6005=0,"—",N6005/L6005)</f>
        <v>0.43000000000000005</v>
      </c>
      <c r="P6005" t="inlineStr">
        <is>
          <t>West</t>
        </is>
      </c>
      <c r="Q6005" t="inlineStr">
        <is>
          <t>Consumer</t>
        </is>
      </c>
    </row>
    <row r="6006">
      <c r="A6006" s="8" t="n">
        <v>6306</v>
      </c>
      <c r="B6006" t="inlineStr">
        <is>
          <t>CA-2016-163328</t>
        </is>
      </c>
      <c r="C6006" s="9" t="n">
        <v>42678</v>
      </c>
      <c r="D6006" s="8" t="n">
        <v>2016</v>
      </c>
      <c r="E6006" s="8" t="n">
        <v>11</v>
      </c>
      <c r="F6006" t="inlineStr">
        <is>
          <t>2016-11</t>
        </is>
      </c>
      <c r="G6006" t="inlineStr">
        <is>
          <t>Office Supplies</t>
        </is>
      </c>
      <c r="H6006" t="inlineStr">
        <is>
          <t>Supplies</t>
        </is>
      </c>
      <c r="I6006" t="inlineStr">
        <is>
          <t>Serrated Blade or Curved Handle Hand Letter Openers</t>
        </is>
      </c>
      <c r="J6006" s="8" t="n">
        <v>7</v>
      </c>
      <c r="K6006" s="10" t="n">
        <v>0.2</v>
      </c>
      <c r="L6006" s="11" t="n">
        <v>17.584</v>
      </c>
      <c r="M6006" s="11">
        <f>L6006-N6006</f>
        <v>21.760199999999998</v>
      </c>
      <c r="N6006" s="11" t="n">
        <v>-4.1762</v>
      </c>
      <c r="O6006">
        <f>IF(L6006=0,"—",N6006/L6006)</f>
        <v>-0.2375</v>
      </c>
      <c r="P6006" t="inlineStr">
        <is>
          <t>West</t>
        </is>
      </c>
      <c r="Q6006" t="inlineStr">
        <is>
          <t>Corporate</t>
        </is>
      </c>
    </row>
    <row r="6007">
      <c r="A6007" s="8" t="n">
        <v>7785</v>
      </c>
      <c r="B6007" t="inlineStr">
        <is>
          <t>CA-2016-162236</t>
        </is>
      </c>
      <c r="C6007" s="9" t="n">
        <v>42678</v>
      </c>
      <c r="D6007" s="8" t="n">
        <v>2016</v>
      </c>
      <c r="E6007" s="8" t="n">
        <v>11</v>
      </c>
      <c r="F6007" t="inlineStr">
        <is>
          <t>2016-11</t>
        </is>
      </c>
      <c r="G6007" t="inlineStr">
        <is>
          <t>Office Supplies</t>
        </is>
      </c>
      <c r="H6007" t="inlineStr">
        <is>
          <t>Supplies</t>
        </is>
      </c>
      <c r="I6007" t="inlineStr">
        <is>
          <t>Premier Electric Letter Opener</t>
        </is>
      </c>
      <c r="J6007" s="8" t="n">
        <v>2</v>
      </c>
      <c r="K6007" s="10" t="n">
        <v>0.2</v>
      </c>
      <c r="L6007" s="11" t="n">
        <v>185.376</v>
      </c>
      <c r="M6007" s="11">
        <f>L6007-N6007</f>
        <v>220.13400000000001</v>
      </c>
      <c r="N6007" s="11" t="n">
        <v>-34.758</v>
      </c>
      <c r="O6007">
        <f>IF(L6007=0,"—",N6007/L6007)</f>
        <v>-0.1875</v>
      </c>
      <c r="P6007" t="inlineStr">
        <is>
          <t>South</t>
        </is>
      </c>
      <c r="Q6007" t="inlineStr">
        <is>
          <t>Corporate</t>
        </is>
      </c>
    </row>
    <row r="6008">
      <c r="A6008" s="8" t="n">
        <v>7784</v>
      </c>
      <c r="B6008" t="inlineStr">
        <is>
          <t>CA-2016-162236</t>
        </is>
      </c>
      <c r="C6008" s="9" t="n">
        <v>42678</v>
      </c>
      <c r="D6008" s="8" t="n">
        <v>2016</v>
      </c>
      <c r="E6008" s="8" t="n">
        <v>11</v>
      </c>
      <c r="F6008" t="inlineStr">
        <is>
          <t>2016-11</t>
        </is>
      </c>
      <c r="G6008" t="inlineStr">
        <is>
          <t>Furniture</t>
        </is>
      </c>
      <c r="H6008" t="inlineStr">
        <is>
          <t>Tables</t>
        </is>
      </c>
      <c r="I6008" t="inlineStr">
        <is>
          <t>BPI Conference Tables</t>
        </is>
      </c>
      <c r="J6008" s="8" t="n">
        <v>10</v>
      </c>
      <c r="K6008" s="10" t="n">
        <v>0.4</v>
      </c>
      <c r="L6008" s="11" t="n">
        <v>876.3</v>
      </c>
      <c r="M6008" s="11">
        <f>L6008-N6008</f>
        <v>1168.4</v>
      </c>
      <c r="N6008" s="11" t="n">
        <v>-292.1</v>
      </c>
      <c r="O6008">
        <f>IF(L6008=0,"—",N6008/L6008)</f>
        <v>-0.33333333333333337</v>
      </c>
      <c r="P6008" t="inlineStr">
        <is>
          <t>South</t>
        </is>
      </c>
      <c r="Q6008" t="inlineStr">
        <is>
          <t>Corporate</t>
        </is>
      </c>
    </row>
    <row r="6009">
      <c r="A6009" s="8" t="n">
        <v>7783</v>
      </c>
      <c r="B6009" t="inlineStr">
        <is>
          <t>CA-2016-162236</t>
        </is>
      </c>
      <c r="C6009" s="9" t="n">
        <v>42678</v>
      </c>
      <c r="D6009" s="8" t="n">
        <v>2016</v>
      </c>
      <c r="E6009" s="8" t="n">
        <v>11</v>
      </c>
      <c r="F6009" t="inlineStr">
        <is>
          <t>2016-11</t>
        </is>
      </c>
      <c r="G6009" t="inlineStr">
        <is>
          <t>Office Supplies</t>
        </is>
      </c>
      <c r="H6009" t="inlineStr">
        <is>
          <t>Storage</t>
        </is>
      </c>
      <c r="I6009" t="inlineStr">
        <is>
          <t>Eldon Portable Mobile Manager</t>
        </is>
      </c>
      <c r="J6009" s="8" t="n">
        <v>2</v>
      </c>
      <c r="K6009" s="10" t="n">
        <v>0.2</v>
      </c>
      <c r="L6009" s="11" t="n">
        <v>45.248</v>
      </c>
      <c r="M6009" s="11">
        <f>L6009-N6009</f>
        <v>41.288799999999995</v>
      </c>
      <c r="N6009" s="11" t="n">
        <v>3.9592</v>
      </c>
      <c r="O6009">
        <f>IF(L6009=0,"—",N6009/L6009)</f>
        <v>0.08750000000000001</v>
      </c>
      <c r="P6009" t="inlineStr">
        <is>
          <t>South</t>
        </is>
      </c>
      <c r="Q6009" t="inlineStr">
        <is>
          <t>Corporate</t>
        </is>
      </c>
    </row>
    <row r="6010">
      <c r="A6010" s="8" t="n">
        <v>5177</v>
      </c>
      <c r="B6010" t="inlineStr">
        <is>
          <t>CA-2016-148908</t>
        </is>
      </c>
      <c r="C6010" s="9" t="n">
        <v>42679</v>
      </c>
      <c r="D6010" s="8" t="n">
        <v>2016</v>
      </c>
      <c r="E6010" s="8" t="n">
        <v>11</v>
      </c>
      <c r="F6010" t="inlineStr">
        <is>
          <t>2016-11</t>
        </is>
      </c>
      <c r="G6010" t="inlineStr">
        <is>
          <t>Office Supplies</t>
        </is>
      </c>
      <c r="H6010" t="inlineStr">
        <is>
          <t>Binders</t>
        </is>
      </c>
      <c r="I6010" t="inlineStr">
        <is>
          <t>GBC Twin Loop Wire Binding Elements</t>
        </is>
      </c>
      <c r="J6010" s="8" t="n">
        <v>2</v>
      </c>
      <c r="K6010" s="10" t="n">
        <v>0.2</v>
      </c>
      <c r="L6010" s="11" t="n">
        <v>53.248</v>
      </c>
      <c r="M6010" s="11">
        <f>L6010-N6010</f>
        <v>33.28</v>
      </c>
      <c r="N6010" s="11" t="n">
        <v>19.968</v>
      </c>
      <c r="O6010">
        <f>IF(L6010=0,"—",N6010/L6010)</f>
        <v>0.375</v>
      </c>
      <c r="P6010" t="inlineStr">
        <is>
          <t>West</t>
        </is>
      </c>
      <c r="Q6010" t="inlineStr">
        <is>
          <t>Consumer</t>
        </is>
      </c>
    </row>
    <row r="6011">
      <c r="A6011" s="8" t="n">
        <v>4265</v>
      </c>
      <c r="B6011" t="inlineStr">
        <is>
          <t>US-2016-131611</t>
        </is>
      </c>
      <c r="C6011" s="9" t="n">
        <v>42679</v>
      </c>
      <c r="D6011" s="8" t="n">
        <v>2016</v>
      </c>
      <c r="E6011" s="8" t="n">
        <v>11</v>
      </c>
      <c r="F6011" t="inlineStr">
        <is>
          <t>2016-11</t>
        </is>
      </c>
      <c r="G6011" t="inlineStr">
        <is>
          <t>Furniture</t>
        </is>
      </c>
      <c r="H6011" t="inlineStr">
        <is>
          <t>Tables</t>
        </is>
      </c>
      <c r="I6011" t="inlineStr">
        <is>
          <t>Laminate Occasional Tables</t>
        </is>
      </c>
      <c r="J6011" s="8" t="n">
        <v>8</v>
      </c>
      <c r="K6011" s="10" t="n">
        <v>0.3</v>
      </c>
      <c r="L6011" s="11" t="n">
        <v>863.128</v>
      </c>
      <c r="M6011" s="11">
        <f>L6011-N6011</f>
        <v>1023.4232000000001</v>
      </c>
      <c r="N6011" s="11" t="n">
        <v>-160.2952</v>
      </c>
      <c r="O6011">
        <f>IF(L6011=0,"—",N6011/L6011)</f>
        <v>-0.1857142857142857</v>
      </c>
      <c r="P6011" t="inlineStr">
        <is>
          <t>Central</t>
        </is>
      </c>
      <c r="Q6011" t="inlineStr">
        <is>
          <t>Consumer</t>
        </is>
      </c>
    </row>
    <row r="6012">
      <c r="A6012" s="8" t="n">
        <v>8965</v>
      </c>
      <c r="B6012" t="inlineStr">
        <is>
          <t>CA-2016-157280</t>
        </is>
      </c>
      <c r="C6012" s="9" t="n">
        <v>42679</v>
      </c>
      <c r="D6012" s="8" t="n">
        <v>2016</v>
      </c>
      <c r="E6012" s="8" t="n">
        <v>11</v>
      </c>
      <c r="F6012" t="inlineStr">
        <is>
          <t>2016-11</t>
        </is>
      </c>
      <c r="G6012" t="inlineStr">
        <is>
          <t>Furniture</t>
        </is>
      </c>
      <c r="H6012" t="inlineStr">
        <is>
          <t>Furnishings</t>
        </is>
      </c>
      <c r="I6012" t="inlineStr">
        <is>
          <t>Tenex Chairmat w/ Average Lip, 45" x 53"</t>
        </is>
      </c>
      <c r="J6012" s="8" t="n">
        <v>5</v>
      </c>
      <c r="K6012" s="10" t="n">
        <v>0</v>
      </c>
      <c r="L6012" s="11" t="n">
        <v>756.8</v>
      </c>
      <c r="M6012" s="11">
        <f>L6012-N6012</f>
        <v>681.1199999999999</v>
      </c>
      <c r="N6012" s="11" t="n">
        <v>75.68000000000001</v>
      </c>
      <c r="O6012">
        <f>IF(L6012=0,"—",N6012/L6012)</f>
        <v>0.10000000000000002</v>
      </c>
      <c r="P6012" t="inlineStr">
        <is>
          <t>South</t>
        </is>
      </c>
      <c r="Q6012" t="inlineStr">
        <is>
          <t>Consumer</t>
        </is>
      </c>
    </row>
    <row r="6013">
      <c r="A6013" s="8" t="n">
        <v>8964</v>
      </c>
      <c r="B6013" t="inlineStr">
        <is>
          <t>CA-2016-157280</t>
        </is>
      </c>
      <c r="C6013" s="9" t="n">
        <v>42679</v>
      </c>
      <c r="D6013" s="8" t="n">
        <v>2016</v>
      </c>
      <c r="E6013" s="8" t="n">
        <v>11</v>
      </c>
      <c r="F6013" t="inlineStr">
        <is>
          <t>2016-11</t>
        </is>
      </c>
      <c r="G6013" t="inlineStr">
        <is>
          <t>Technology</t>
        </is>
      </c>
      <c r="H6013" t="inlineStr">
        <is>
          <t>Accessories</t>
        </is>
      </c>
      <c r="I6013" t="inlineStr">
        <is>
          <t>Microsoft Natural Ergonomic Keyboard 4000</t>
        </is>
      </c>
      <c r="J6013" s="8" t="n">
        <v>3</v>
      </c>
      <c r="K6013" s="10" t="n">
        <v>0</v>
      </c>
      <c r="L6013" s="11" t="n">
        <v>89.97</v>
      </c>
      <c r="M6013" s="11">
        <f>L6013-N6013</f>
        <v>71.0763</v>
      </c>
      <c r="N6013" s="11" t="n">
        <v>18.8937</v>
      </c>
      <c r="O6013">
        <f>IF(L6013=0,"—",N6013/L6013)</f>
        <v>0.21</v>
      </c>
      <c r="P6013" t="inlineStr">
        <is>
          <t>South</t>
        </is>
      </c>
      <c r="Q6013" t="inlineStr">
        <is>
          <t>Consumer</t>
        </is>
      </c>
    </row>
    <row r="6014">
      <c r="A6014" s="8" t="n">
        <v>8963</v>
      </c>
      <c r="B6014" t="inlineStr">
        <is>
          <t>CA-2016-157280</t>
        </is>
      </c>
      <c r="C6014" s="9" t="n">
        <v>42679</v>
      </c>
      <c r="D6014" s="8" t="n">
        <v>2016</v>
      </c>
      <c r="E6014" s="8" t="n">
        <v>11</v>
      </c>
      <c r="F6014" t="inlineStr">
        <is>
          <t>2016-11</t>
        </is>
      </c>
      <c r="G6014" t="inlineStr">
        <is>
          <t>Furniture</t>
        </is>
      </c>
      <c r="H6014" t="inlineStr">
        <is>
          <t>Furnishings</t>
        </is>
      </c>
      <c r="I6014" t="inlineStr">
        <is>
          <t>3M Polarizing Task Lamp with Clamp Arm, Light Gray</t>
        </is>
      </c>
      <c r="J6014" s="8" t="n">
        <v>2</v>
      </c>
      <c r="K6014" s="10" t="n">
        <v>0</v>
      </c>
      <c r="L6014" s="11" t="n">
        <v>273.96</v>
      </c>
      <c r="M6014" s="11">
        <f>L6014-N6014</f>
        <v>202.73039999999997</v>
      </c>
      <c r="N6014" s="11" t="n">
        <v>71.2296</v>
      </c>
      <c r="O6014">
        <f>IF(L6014=0,"—",N6014/L6014)</f>
        <v>0.26000000000000006</v>
      </c>
      <c r="P6014" t="inlineStr">
        <is>
          <t>South</t>
        </is>
      </c>
      <c r="Q6014" t="inlineStr">
        <is>
          <t>Consumer</t>
        </is>
      </c>
    </row>
    <row r="6015">
      <c r="A6015" s="8" t="n">
        <v>7308</v>
      </c>
      <c r="B6015" t="inlineStr">
        <is>
          <t>CA-2016-144092</t>
        </is>
      </c>
      <c r="C6015" s="9" t="n">
        <v>42679</v>
      </c>
      <c r="D6015" s="8" t="n">
        <v>2016</v>
      </c>
      <c r="E6015" s="8" t="n">
        <v>11</v>
      </c>
      <c r="F6015" t="inlineStr">
        <is>
          <t>2016-11</t>
        </is>
      </c>
      <c r="G6015" t="inlineStr">
        <is>
          <t>Furniture</t>
        </is>
      </c>
      <c r="H6015" t="inlineStr">
        <is>
          <t>Chairs</t>
        </is>
      </c>
      <c r="I6015" t="inlineStr">
        <is>
          <t>Harbour Creations 67200 Series Stacking Chairs</t>
        </is>
      </c>
      <c r="J6015" s="8" t="n">
        <v>2</v>
      </c>
      <c r="K6015" s="10" t="n">
        <v>0.2</v>
      </c>
      <c r="L6015" s="11" t="n">
        <v>113.888</v>
      </c>
      <c r="M6015" s="11">
        <f>L6015-N6015</f>
        <v>103.92280000000001</v>
      </c>
      <c r="N6015" s="11" t="n">
        <v>9.965199999999999</v>
      </c>
      <c r="O6015">
        <f>IF(L6015=0,"—",N6015/L6015)</f>
        <v>0.0875</v>
      </c>
      <c r="P6015" t="inlineStr">
        <is>
          <t>West</t>
        </is>
      </c>
      <c r="Q6015" t="inlineStr">
        <is>
          <t>Consumer</t>
        </is>
      </c>
    </row>
    <row r="6016">
      <c r="A6016" s="8" t="n">
        <v>2784</v>
      </c>
      <c r="B6016" t="inlineStr">
        <is>
          <t>US-2016-106677</t>
        </is>
      </c>
      <c r="C6016" s="9" t="n">
        <v>42679</v>
      </c>
      <c r="D6016" s="8" t="n">
        <v>2016</v>
      </c>
      <c r="E6016" s="8" t="n">
        <v>11</v>
      </c>
      <c r="F6016" t="inlineStr">
        <is>
          <t>2016-11</t>
        </is>
      </c>
      <c r="G6016" t="inlineStr">
        <is>
          <t>Technology</t>
        </is>
      </c>
      <c r="H6016" t="inlineStr">
        <is>
          <t>Phones</t>
        </is>
      </c>
      <c r="I6016" t="inlineStr">
        <is>
          <t>Anker Astro Mini 3000mAh Ultra-Compact Portable Charger</t>
        </is>
      </c>
      <c r="J6016" s="8" t="n">
        <v>2</v>
      </c>
      <c r="K6016" s="10" t="n">
        <v>0.4</v>
      </c>
      <c r="L6016" s="11" t="n">
        <v>23.988</v>
      </c>
      <c r="M6016" s="11">
        <f>L6016-N6016</f>
        <v>39.980000000000004</v>
      </c>
      <c r="N6016" s="11" t="n">
        <v>-15.992</v>
      </c>
      <c r="O6016">
        <f>IF(L6016=0,"—",N6016/L6016)</f>
        <v>-0.6666666666666667</v>
      </c>
      <c r="P6016" t="inlineStr">
        <is>
          <t>East</t>
        </is>
      </c>
      <c r="Q6016" t="inlineStr">
        <is>
          <t>Corporate</t>
        </is>
      </c>
    </row>
    <row r="6017">
      <c r="A6017" s="8" t="n">
        <v>7307</v>
      </c>
      <c r="B6017" t="inlineStr">
        <is>
          <t>CA-2016-144092</t>
        </is>
      </c>
      <c r="C6017" s="9" t="n">
        <v>42679</v>
      </c>
      <c r="D6017" s="8" t="n">
        <v>2016</v>
      </c>
      <c r="E6017" s="8" t="n">
        <v>11</v>
      </c>
      <c r="F6017" t="inlineStr">
        <is>
          <t>2016-11</t>
        </is>
      </c>
      <c r="G6017" t="inlineStr">
        <is>
          <t>Technology</t>
        </is>
      </c>
      <c r="H6017" t="inlineStr">
        <is>
          <t>Accessories</t>
        </is>
      </c>
      <c r="I6017" t="inlineStr">
        <is>
          <t>KeyTronic E03601U1 - Keyboard - Beige</t>
        </is>
      </c>
      <c r="J6017" s="8" t="n">
        <v>4</v>
      </c>
      <c r="K6017" s="10" t="n">
        <v>0</v>
      </c>
      <c r="L6017" s="11" t="n">
        <v>72</v>
      </c>
      <c r="M6017" s="11">
        <f>L6017-N6017</f>
        <v>59.04</v>
      </c>
      <c r="N6017" s="11" t="n">
        <v>12.96</v>
      </c>
      <c r="O6017">
        <f>IF(L6017=0,"—",N6017/L6017)</f>
        <v>0.18000000000000002</v>
      </c>
      <c r="P6017" t="inlineStr">
        <is>
          <t>West</t>
        </is>
      </c>
      <c r="Q6017" t="inlineStr">
        <is>
          <t>Consumer</t>
        </is>
      </c>
    </row>
    <row r="6018">
      <c r="A6018" s="8" t="n">
        <v>2450</v>
      </c>
      <c r="B6018" t="inlineStr">
        <is>
          <t>CA-2016-140207</t>
        </is>
      </c>
      <c r="C6018" s="9" t="n">
        <v>42679</v>
      </c>
      <c r="D6018" s="8" t="n">
        <v>2016</v>
      </c>
      <c r="E6018" s="8" t="n">
        <v>11</v>
      </c>
      <c r="F6018" t="inlineStr">
        <is>
          <t>2016-11</t>
        </is>
      </c>
      <c r="G6018" t="inlineStr">
        <is>
          <t>Office Supplies</t>
        </is>
      </c>
      <c r="H6018" t="inlineStr">
        <is>
          <t>Binders</t>
        </is>
      </c>
      <c r="I6018" t="inlineStr">
        <is>
          <t>Cardinal Holdit Data Disk Pockets</t>
        </is>
      </c>
      <c r="J6018" s="8" t="n">
        <v>5</v>
      </c>
      <c r="K6018" s="10" t="n">
        <v>0.2</v>
      </c>
      <c r="L6018" s="11" t="n">
        <v>29.12</v>
      </c>
      <c r="M6018" s="11">
        <f>L6018-N6018</f>
        <v>19.292</v>
      </c>
      <c r="N6018" s="11" t="n">
        <v>9.827999999999999</v>
      </c>
      <c r="O6018">
        <f>IF(L6018=0,"—",N6018/L6018)</f>
        <v>0.33749999999999997</v>
      </c>
      <c r="P6018" t="inlineStr">
        <is>
          <t>West</t>
        </is>
      </c>
      <c r="Q6018" t="inlineStr">
        <is>
          <t>Home Office</t>
        </is>
      </c>
    </row>
    <row r="6019">
      <c r="A6019" s="8" t="n">
        <v>4370</v>
      </c>
      <c r="B6019" t="inlineStr">
        <is>
          <t>US-2016-165078</t>
        </is>
      </c>
      <c r="C6019" s="9" t="n">
        <v>42679</v>
      </c>
      <c r="D6019" s="8" t="n">
        <v>2016</v>
      </c>
      <c r="E6019" s="8" t="n">
        <v>11</v>
      </c>
      <c r="F6019" t="inlineStr">
        <is>
          <t>2016-11</t>
        </is>
      </c>
      <c r="G6019" t="inlineStr">
        <is>
          <t>Office Supplies</t>
        </is>
      </c>
      <c r="H6019" t="inlineStr">
        <is>
          <t>Binders</t>
        </is>
      </c>
      <c r="I6019" t="inlineStr">
        <is>
          <t>Premium Transparent Presentation Covers by GBC</t>
        </is>
      </c>
      <c r="J6019" s="8" t="n">
        <v>5</v>
      </c>
      <c r="K6019" s="10" t="n">
        <v>0</v>
      </c>
      <c r="L6019" s="11" t="n">
        <v>104.9</v>
      </c>
      <c r="M6019" s="11">
        <f>L6019-N6019</f>
        <v>54.54800000000001</v>
      </c>
      <c r="N6019" s="11" t="n">
        <v>50.352</v>
      </c>
      <c r="O6019">
        <f>IF(L6019=0,"—",N6019/L6019)</f>
        <v>0.4799999999999999</v>
      </c>
      <c r="P6019" t="inlineStr">
        <is>
          <t>Central</t>
        </is>
      </c>
      <c r="Q6019" t="inlineStr">
        <is>
          <t>Home Office</t>
        </is>
      </c>
    </row>
    <row r="6020">
      <c r="A6020" s="8" t="n">
        <v>5699</v>
      </c>
      <c r="B6020" t="inlineStr">
        <is>
          <t>CA-2016-143441</t>
        </is>
      </c>
      <c r="C6020" s="9" t="n">
        <v>42679</v>
      </c>
      <c r="D6020" s="8" t="n">
        <v>2016</v>
      </c>
      <c r="E6020" s="8" t="n">
        <v>11</v>
      </c>
      <c r="F6020" t="inlineStr">
        <is>
          <t>2016-11</t>
        </is>
      </c>
      <c r="G6020" t="inlineStr">
        <is>
          <t>Office Supplies</t>
        </is>
      </c>
      <c r="H6020" t="inlineStr">
        <is>
          <t>Labels</t>
        </is>
      </c>
      <c r="I6020" t="inlineStr">
        <is>
          <t>Avery 490</t>
        </is>
      </c>
      <c r="J6020" s="8" t="n">
        <v>1</v>
      </c>
      <c r="K6020" s="10" t="n">
        <v>0.2</v>
      </c>
      <c r="L6020" s="11" t="n">
        <v>11.84</v>
      </c>
      <c r="M6020" s="11">
        <f>L6020-N6020</f>
        <v>7.3999999999999995</v>
      </c>
      <c r="N6020" s="11" t="n">
        <v>4.44</v>
      </c>
      <c r="O6020">
        <f>IF(L6020=0,"—",N6020/L6020)</f>
        <v>0.37500000000000006</v>
      </c>
      <c r="P6020" t="inlineStr">
        <is>
          <t>Central</t>
        </is>
      </c>
      <c r="Q6020" t="inlineStr">
        <is>
          <t>Consumer</t>
        </is>
      </c>
    </row>
    <row r="6021">
      <c r="A6021" s="8" t="n">
        <v>4371</v>
      </c>
      <c r="B6021" t="inlineStr">
        <is>
          <t>US-2016-165078</t>
        </is>
      </c>
      <c r="C6021" s="9" t="n">
        <v>42679</v>
      </c>
      <c r="D6021" s="8" t="n">
        <v>2016</v>
      </c>
      <c r="E6021" s="8" t="n">
        <v>11</v>
      </c>
      <c r="F6021" t="inlineStr">
        <is>
          <t>2016-11</t>
        </is>
      </c>
      <c r="G6021" t="inlineStr">
        <is>
          <t>Office Supplies</t>
        </is>
      </c>
      <c r="H6021" t="inlineStr">
        <is>
          <t>Art</t>
        </is>
      </c>
      <c r="I6021" t="inlineStr">
        <is>
          <t>Prismacolor Color Pencil Set</t>
        </is>
      </c>
      <c r="J6021" s="8" t="n">
        <v>2</v>
      </c>
      <c r="K6021" s="10" t="n">
        <v>0</v>
      </c>
      <c r="L6021" s="11" t="n">
        <v>39.68</v>
      </c>
      <c r="M6021" s="11">
        <f>L6021-N6021</f>
        <v>23.4112</v>
      </c>
      <c r="N6021" s="11" t="n">
        <v>16.2688</v>
      </c>
      <c r="O6021">
        <f>IF(L6021=0,"—",N6021/L6021)</f>
        <v>0.41</v>
      </c>
      <c r="P6021" t="inlineStr">
        <is>
          <t>Central</t>
        </is>
      </c>
      <c r="Q6021" t="inlineStr">
        <is>
          <t>Home Office</t>
        </is>
      </c>
    </row>
    <row r="6022">
      <c r="A6022" s="8" t="n">
        <v>7309</v>
      </c>
      <c r="B6022" t="inlineStr">
        <is>
          <t>CA-2016-144092</t>
        </is>
      </c>
      <c r="C6022" s="9" t="n">
        <v>42679</v>
      </c>
      <c r="D6022" s="8" t="n">
        <v>2016</v>
      </c>
      <c r="E6022" s="8" t="n">
        <v>11</v>
      </c>
      <c r="F6022" t="inlineStr">
        <is>
          <t>2016-11</t>
        </is>
      </c>
      <c r="G6022" t="inlineStr">
        <is>
          <t>Office Supplies</t>
        </is>
      </c>
      <c r="H6022" t="inlineStr">
        <is>
          <t>Envelopes</t>
        </is>
      </c>
      <c r="I6022" t="inlineStr">
        <is>
          <t>Strathmore #10 Envelopes, Ultimate White</t>
        </is>
      </c>
      <c r="J6022" s="8" t="n">
        <v>3</v>
      </c>
      <c r="K6022" s="10" t="n">
        <v>0</v>
      </c>
      <c r="L6022" s="11" t="n">
        <v>158.13</v>
      </c>
      <c r="M6022" s="11">
        <f>L6022-N6022</f>
        <v>80.6463</v>
      </c>
      <c r="N6022" s="11" t="n">
        <v>77.4837</v>
      </c>
      <c r="O6022">
        <f>IF(L6022=0,"—",N6022/L6022)</f>
        <v>0.49</v>
      </c>
      <c r="P6022" t="inlineStr">
        <is>
          <t>West</t>
        </is>
      </c>
      <c r="Q6022" t="inlineStr">
        <is>
          <t>Consumer</t>
        </is>
      </c>
    </row>
    <row r="6023">
      <c r="A6023" s="8" t="n">
        <v>6939</v>
      </c>
      <c r="B6023" t="inlineStr">
        <is>
          <t>CA-2016-125094</t>
        </is>
      </c>
      <c r="C6023" s="9" t="n">
        <v>42679</v>
      </c>
      <c r="D6023" s="8" t="n">
        <v>2016</v>
      </c>
      <c r="E6023" s="8" t="n">
        <v>11</v>
      </c>
      <c r="F6023" t="inlineStr">
        <is>
          <t>2016-11</t>
        </is>
      </c>
      <c r="G6023" t="inlineStr">
        <is>
          <t>Technology</t>
        </is>
      </c>
      <c r="H6023" t="inlineStr">
        <is>
          <t>Accessories</t>
        </is>
      </c>
      <c r="I6023" t="inlineStr">
        <is>
          <t>Cherry 142-key Programmable Keyboard</t>
        </is>
      </c>
      <c r="J6023" s="8" t="n">
        <v>4</v>
      </c>
      <c r="K6023" s="10" t="n">
        <v>0</v>
      </c>
      <c r="L6023" s="11" t="n">
        <v>479.72</v>
      </c>
      <c r="M6023" s="11">
        <f>L6023-N6023</f>
        <v>426.9508</v>
      </c>
      <c r="N6023" s="11" t="n">
        <v>52.7692</v>
      </c>
      <c r="O6023">
        <f>IF(L6023=0,"—",N6023/L6023)</f>
        <v>0.10999999999999999</v>
      </c>
      <c r="P6023" t="inlineStr">
        <is>
          <t>West</t>
        </is>
      </c>
      <c r="Q6023" t="inlineStr">
        <is>
          <t>Consumer</t>
        </is>
      </c>
    </row>
    <row r="6024">
      <c r="A6024" s="8" t="n">
        <v>4266</v>
      </c>
      <c r="B6024" t="inlineStr">
        <is>
          <t>US-2016-131611</t>
        </is>
      </c>
      <c r="C6024" s="9" t="n">
        <v>42679</v>
      </c>
      <c r="D6024" s="8" t="n">
        <v>2016</v>
      </c>
      <c r="E6024" s="8" t="n">
        <v>11</v>
      </c>
      <c r="F6024" t="inlineStr">
        <is>
          <t>2016-11</t>
        </is>
      </c>
      <c r="G6024" t="inlineStr">
        <is>
          <t>Office Supplies</t>
        </is>
      </c>
      <c r="H6024" t="inlineStr">
        <is>
          <t>Binders</t>
        </is>
      </c>
      <c r="I6024" t="inlineStr">
        <is>
          <t>Storex Dura Pro Binders</t>
        </is>
      </c>
      <c r="J6024" s="8" t="n">
        <v>3</v>
      </c>
      <c r="K6024" s="10" t="n">
        <v>0.8</v>
      </c>
      <c r="L6024" s="11" t="n">
        <v>3.564</v>
      </c>
      <c r="M6024" s="11">
        <f>L6024-N6024</f>
        <v>9.801</v>
      </c>
      <c r="N6024" s="11" t="n">
        <v>-6.237</v>
      </c>
      <c r="O6024">
        <f>IF(L6024=0,"—",N6024/L6024)</f>
        <v>-1.75</v>
      </c>
      <c r="P6024" t="inlineStr">
        <is>
          <t>Central</t>
        </is>
      </c>
      <c r="Q6024" t="inlineStr">
        <is>
          <t>Consumer</t>
        </is>
      </c>
    </row>
    <row r="6025">
      <c r="A6025" s="8" t="n">
        <v>4372</v>
      </c>
      <c r="B6025" t="inlineStr">
        <is>
          <t>US-2016-165078</t>
        </is>
      </c>
      <c r="C6025" s="9" t="n">
        <v>42679</v>
      </c>
      <c r="D6025" s="8" t="n">
        <v>2016</v>
      </c>
      <c r="E6025" s="8" t="n">
        <v>11</v>
      </c>
      <c r="F6025" t="inlineStr">
        <is>
          <t>2016-11</t>
        </is>
      </c>
      <c r="G6025" t="inlineStr">
        <is>
          <t>Office Supplies</t>
        </is>
      </c>
      <c r="H6025" t="inlineStr">
        <is>
          <t>Labels</t>
        </is>
      </c>
      <c r="I6025" t="inlineStr">
        <is>
          <t>Avery 503</t>
        </is>
      </c>
      <c r="J6025" s="8" t="n">
        <v>5</v>
      </c>
      <c r="K6025" s="10" t="n">
        <v>0</v>
      </c>
      <c r="L6025" s="11" t="n">
        <v>51.75</v>
      </c>
      <c r="M6025" s="11">
        <f>L6025-N6025</f>
        <v>26.91</v>
      </c>
      <c r="N6025" s="11" t="n">
        <v>24.84</v>
      </c>
      <c r="O6025">
        <f>IF(L6025=0,"—",N6025/L6025)</f>
        <v>0.48</v>
      </c>
      <c r="P6025" t="inlineStr">
        <is>
          <t>Central</t>
        </is>
      </c>
      <c r="Q6025" t="inlineStr">
        <is>
          <t>Home Office</t>
        </is>
      </c>
    </row>
    <row r="6026">
      <c r="A6026" s="8" t="n">
        <v>4267</v>
      </c>
      <c r="B6026" t="inlineStr">
        <is>
          <t>US-2016-131611</t>
        </is>
      </c>
      <c r="C6026" s="9" t="n">
        <v>42679</v>
      </c>
      <c r="D6026" s="8" t="n">
        <v>2016</v>
      </c>
      <c r="E6026" s="8" t="n">
        <v>11</v>
      </c>
      <c r="F6026" t="inlineStr">
        <is>
          <t>2016-11</t>
        </is>
      </c>
      <c r="G6026" t="inlineStr">
        <is>
          <t>Furniture</t>
        </is>
      </c>
      <c r="H6026" t="inlineStr">
        <is>
          <t>Bookcases</t>
        </is>
      </c>
      <c r="I6026" t="inlineStr">
        <is>
          <t>O'Sullivan Plantations 2-Door Library in Landvery Oak</t>
        </is>
      </c>
      <c r="J6026" s="8" t="n">
        <v>7</v>
      </c>
      <c r="K6026" s="10" t="n">
        <v>0.32</v>
      </c>
      <c r="L6026" s="11" t="n">
        <v>956.6648</v>
      </c>
      <c r="M6026" s="11">
        <f>L6026-N6026</f>
        <v>1181.7624</v>
      </c>
      <c r="N6026" s="11" t="n">
        <v>-225.0976</v>
      </c>
      <c r="O6026">
        <f>IF(L6026=0,"—",N6026/L6026)</f>
        <v>-0.23529411764705882</v>
      </c>
      <c r="P6026" t="inlineStr">
        <is>
          <t>Central</t>
        </is>
      </c>
      <c r="Q6026" t="inlineStr">
        <is>
          <t>Consumer</t>
        </is>
      </c>
    </row>
    <row r="6027">
      <c r="A6027" s="8" t="n">
        <v>4269</v>
      </c>
      <c r="B6027" t="inlineStr">
        <is>
          <t>US-2016-131611</t>
        </is>
      </c>
      <c r="C6027" s="9" t="n">
        <v>42679</v>
      </c>
      <c r="D6027" s="8" t="n">
        <v>2016</v>
      </c>
      <c r="E6027" s="8" t="n">
        <v>11</v>
      </c>
      <c r="F6027" t="inlineStr">
        <is>
          <t>2016-11</t>
        </is>
      </c>
      <c r="G6027" t="inlineStr">
        <is>
          <t>Technology</t>
        </is>
      </c>
      <c r="H6027" t="inlineStr">
        <is>
          <t>Accessories</t>
        </is>
      </c>
      <c r="I6027" t="inlineStr">
        <is>
          <t>Logitech Wireless Headset H600 Over-The-Head Design</t>
        </is>
      </c>
      <c r="J6027" s="8" t="n">
        <v>5</v>
      </c>
      <c r="K6027" s="10" t="n">
        <v>0.2</v>
      </c>
      <c r="L6027" s="11" t="n">
        <v>171.96</v>
      </c>
      <c r="M6027" s="11">
        <f>L6027-N6027</f>
        <v>126.82050000000001</v>
      </c>
      <c r="N6027" s="11" t="n">
        <v>45.1395</v>
      </c>
      <c r="O6027">
        <f>IF(L6027=0,"—",N6027/L6027)</f>
        <v>0.26249999999999996</v>
      </c>
      <c r="P6027" t="inlineStr">
        <is>
          <t>Central</t>
        </is>
      </c>
      <c r="Q6027" t="inlineStr">
        <is>
          <t>Consumer</t>
        </is>
      </c>
    </row>
    <row r="6028">
      <c r="A6028" s="8" t="n">
        <v>4268</v>
      </c>
      <c r="B6028" t="inlineStr">
        <is>
          <t>US-2016-131611</t>
        </is>
      </c>
      <c r="C6028" s="9" t="n">
        <v>42679</v>
      </c>
      <c r="D6028" s="8" t="n">
        <v>2016</v>
      </c>
      <c r="E6028" s="8" t="n">
        <v>11</v>
      </c>
      <c r="F6028" t="inlineStr">
        <is>
          <t>2016-11</t>
        </is>
      </c>
      <c r="G6028" t="inlineStr">
        <is>
          <t>Office Supplies</t>
        </is>
      </c>
      <c r="H6028" t="inlineStr">
        <is>
          <t>Binders</t>
        </is>
      </c>
      <c r="I6028" t="inlineStr">
        <is>
          <t>Premium Transparent Presentation Covers by GBC</t>
        </is>
      </c>
      <c r="J6028" s="8" t="n">
        <v>3</v>
      </c>
      <c r="K6028" s="10" t="n">
        <v>0.8</v>
      </c>
      <c r="L6028" s="11" t="n">
        <v>12.588</v>
      </c>
      <c r="M6028" s="11">
        <f>L6028-N6028</f>
        <v>32.7288</v>
      </c>
      <c r="N6028" s="11" t="n">
        <v>-20.1408</v>
      </c>
      <c r="O6028">
        <f>IF(L6028=0,"—",N6028/L6028)</f>
        <v>-1.6</v>
      </c>
      <c r="P6028" t="inlineStr">
        <is>
          <t>Central</t>
        </is>
      </c>
      <c r="Q6028" t="inlineStr">
        <is>
          <t>Consumer</t>
        </is>
      </c>
    </row>
    <row r="6029">
      <c r="A6029" s="8" t="n">
        <v>4974</v>
      </c>
      <c r="B6029" t="inlineStr">
        <is>
          <t>US-2016-153815</t>
        </is>
      </c>
      <c r="C6029" s="9" t="n">
        <v>42680</v>
      </c>
      <c r="D6029" s="8" t="n">
        <v>2016</v>
      </c>
      <c r="E6029" s="8" t="n">
        <v>11</v>
      </c>
      <c r="F6029" t="inlineStr">
        <is>
          <t>2016-11</t>
        </is>
      </c>
      <c r="G6029" t="inlineStr">
        <is>
          <t>Office Supplies</t>
        </is>
      </c>
      <c r="H6029" t="inlineStr">
        <is>
          <t>Paper</t>
        </is>
      </c>
      <c r="I6029" t="inlineStr">
        <is>
          <t>Eaton Premium Continuous-Feed Paper, 25% Cotton, Letter Size, White, 1000 Shts/B</t>
        </is>
      </c>
      <c r="J6029" s="8" t="n">
        <v>2</v>
      </c>
      <c r="K6029" s="10" t="n">
        <v>0.2</v>
      </c>
      <c r="L6029" s="11" t="n">
        <v>88.768</v>
      </c>
      <c r="M6029" s="11">
        <f>L6029-N6029</f>
        <v>57.699200000000005</v>
      </c>
      <c r="N6029" s="11" t="n">
        <v>31.0688</v>
      </c>
      <c r="O6029">
        <f>IF(L6029=0,"—",N6029/L6029)</f>
        <v>0.35</v>
      </c>
      <c r="P6029" t="inlineStr">
        <is>
          <t>South</t>
        </is>
      </c>
      <c r="Q6029" t="inlineStr">
        <is>
          <t>Corporate</t>
        </is>
      </c>
    </row>
    <row r="6030">
      <c r="A6030" s="8" t="n">
        <v>4972</v>
      </c>
      <c r="B6030" t="inlineStr">
        <is>
          <t>US-2016-153815</t>
        </is>
      </c>
      <c r="C6030" s="9" t="n">
        <v>42680</v>
      </c>
      <c r="D6030" s="8" t="n">
        <v>2016</v>
      </c>
      <c r="E6030" s="8" t="n">
        <v>11</v>
      </c>
      <c r="F6030" t="inlineStr">
        <is>
          <t>2016-11</t>
        </is>
      </c>
      <c r="G6030" t="inlineStr">
        <is>
          <t>Office Supplies</t>
        </is>
      </c>
      <c r="H6030" t="inlineStr">
        <is>
          <t>Paper</t>
        </is>
      </c>
      <c r="I6030" t="inlineStr">
        <is>
          <t>Embossed Ink Jet Note Cards</t>
        </is>
      </c>
      <c r="J6030" s="8" t="n">
        <v>2</v>
      </c>
      <c r="K6030" s="10" t="n">
        <v>0.2</v>
      </c>
      <c r="L6030" s="11" t="n">
        <v>36.112</v>
      </c>
      <c r="M6030" s="11">
        <f>L6030-N6030</f>
        <v>23.4728</v>
      </c>
      <c r="N6030" s="11" t="n">
        <v>12.6392</v>
      </c>
      <c r="O6030">
        <f>IF(L6030=0,"—",N6030/L6030)</f>
        <v>0.35</v>
      </c>
      <c r="P6030" t="inlineStr">
        <is>
          <t>South</t>
        </is>
      </c>
      <c r="Q6030" t="inlineStr">
        <is>
          <t>Corporate</t>
        </is>
      </c>
    </row>
    <row r="6031">
      <c r="A6031" s="8" t="n">
        <v>4984</v>
      </c>
      <c r="B6031" t="inlineStr">
        <is>
          <t>CA-2016-109925</t>
        </is>
      </c>
      <c r="C6031" s="9" t="n">
        <v>42680</v>
      </c>
      <c r="D6031" s="8" t="n">
        <v>2016</v>
      </c>
      <c r="E6031" s="8" t="n">
        <v>11</v>
      </c>
      <c r="F6031" t="inlineStr">
        <is>
          <t>2016-11</t>
        </is>
      </c>
      <c r="G6031" t="inlineStr">
        <is>
          <t>Office Supplies</t>
        </is>
      </c>
      <c r="H6031" t="inlineStr">
        <is>
          <t>Storage</t>
        </is>
      </c>
      <c r="I6031" t="inlineStr">
        <is>
          <t>Eldon Portable Mobile Manager</t>
        </is>
      </c>
      <c r="J6031" s="8" t="n">
        <v>3</v>
      </c>
      <c r="K6031" s="10" t="n">
        <v>0</v>
      </c>
      <c r="L6031" s="11" t="n">
        <v>84.84</v>
      </c>
      <c r="M6031" s="11">
        <f>L6031-N6031</f>
        <v>61.9332</v>
      </c>
      <c r="N6031" s="11" t="n">
        <v>22.9068</v>
      </c>
      <c r="O6031">
        <f>IF(L6031=0,"—",N6031/L6031)</f>
        <v>0.27</v>
      </c>
      <c r="P6031" t="inlineStr">
        <is>
          <t>West</t>
        </is>
      </c>
      <c r="Q6031" t="inlineStr">
        <is>
          <t>Consumer</t>
        </is>
      </c>
    </row>
    <row r="6032">
      <c r="A6032" s="8" t="n">
        <v>4973</v>
      </c>
      <c r="B6032" t="inlineStr">
        <is>
          <t>US-2016-153815</t>
        </is>
      </c>
      <c r="C6032" s="9" t="n">
        <v>42680</v>
      </c>
      <c r="D6032" s="8" t="n">
        <v>2016</v>
      </c>
      <c r="E6032" s="8" t="n">
        <v>11</v>
      </c>
      <c r="F6032" t="inlineStr">
        <is>
          <t>2016-11</t>
        </is>
      </c>
      <c r="G6032" t="inlineStr">
        <is>
          <t>Furniture</t>
        </is>
      </c>
      <c r="H6032" t="inlineStr">
        <is>
          <t>Furnishings</t>
        </is>
      </c>
      <c r="I6032" t="inlineStr">
        <is>
          <t>Executive Impressions 14" Contract Wall Clock</t>
        </is>
      </c>
      <c r="J6032" s="8" t="n">
        <v>2</v>
      </c>
      <c r="K6032" s="10" t="n">
        <v>0.2</v>
      </c>
      <c r="L6032" s="11" t="n">
        <v>35.568</v>
      </c>
      <c r="M6032" s="11">
        <f>L6032-N6032</f>
        <v>29.788199999999996</v>
      </c>
      <c r="N6032" s="11" t="n">
        <v>5.7798</v>
      </c>
      <c r="O6032">
        <f>IF(L6032=0,"—",N6032/L6032)</f>
        <v>0.1625</v>
      </c>
      <c r="P6032" t="inlineStr">
        <is>
          <t>South</t>
        </is>
      </c>
      <c r="Q6032" t="inlineStr">
        <is>
          <t>Corporate</t>
        </is>
      </c>
    </row>
    <row r="6033">
      <c r="A6033" s="8" t="n">
        <v>129</v>
      </c>
      <c r="B6033" t="inlineStr">
        <is>
          <t>US-2016-125969</t>
        </is>
      </c>
      <c r="C6033" s="9" t="n">
        <v>42680</v>
      </c>
      <c r="D6033" s="8" t="n">
        <v>2016</v>
      </c>
      <c r="E6033" s="8" t="n">
        <v>11</v>
      </c>
      <c r="F6033" t="inlineStr">
        <is>
          <t>2016-11</t>
        </is>
      </c>
      <c r="G6033" t="inlineStr">
        <is>
          <t>Furniture</t>
        </is>
      </c>
      <c r="H6033" t="inlineStr">
        <is>
          <t>Chairs</t>
        </is>
      </c>
      <c r="I6033" t="inlineStr">
        <is>
          <t>Global Task Chair, Black</t>
        </is>
      </c>
      <c r="J6033" s="8" t="n">
        <v>2</v>
      </c>
      <c r="K6033" s="10" t="n">
        <v>0.2</v>
      </c>
      <c r="L6033" s="11" t="n">
        <v>81.42400000000001</v>
      </c>
      <c r="M6033" s="11">
        <f>L6033-N6033</f>
        <v>90.58420000000001</v>
      </c>
      <c r="N6033" s="11" t="n">
        <v>-9.1602</v>
      </c>
      <c r="O6033">
        <f>IF(L6033=0,"—",N6033/L6033)</f>
        <v>-0.11249999999999999</v>
      </c>
      <c r="P6033" t="inlineStr">
        <is>
          <t>West</t>
        </is>
      </c>
      <c r="Q6033" t="inlineStr">
        <is>
          <t>Home Office</t>
        </is>
      </c>
    </row>
    <row r="6034">
      <c r="A6034" s="8" t="n">
        <v>4971</v>
      </c>
      <c r="B6034" t="inlineStr">
        <is>
          <t>US-2016-153815</t>
        </is>
      </c>
      <c r="C6034" s="9" t="n">
        <v>42680</v>
      </c>
      <c r="D6034" s="8" t="n">
        <v>2016</v>
      </c>
      <c r="E6034" s="8" t="n">
        <v>11</v>
      </c>
      <c r="F6034" t="inlineStr">
        <is>
          <t>2016-11</t>
        </is>
      </c>
      <c r="G6034" t="inlineStr">
        <is>
          <t>Furniture</t>
        </is>
      </c>
      <c r="H6034" t="inlineStr">
        <is>
          <t>Chairs</t>
        </is>
      </c>
      <c r="I6034" t="inlineStr">
        <is>
          <t>High-Back Leather Manager's Chair</t>
        </is>
      </c>
      <c r="J6034" s="8" t="n">
        <v>2</v>
      </c>
      <c r="K6034" s="10" t="n">
        <v>0.2</v>
      </c>
      <c r="L6034" s="11" t="n">
        <v>207.984</v>
      </c>
      <c r="M6034" s="11">
        <f>L6034-N6034</f>
        <v>236.58180000000002</v>
      </c>
      <c r="N6034" s="11" t="n">
        <v>-28.5978</v>
      </c>
      <c r="O6034">
        <f>IF(L6034=0,"—",N6034/L6034)</f>
        <v>-0.13749999999999998</v>
      </c>
      <c r="P6034" t="inlineStr">
        <is>
          <t>South</t>
        </is>
      </c>
      <c r="Q6034" t="inlineStr">
        <is>
          <t>Corporate</t>
        </is>
      </c>
    </row>
    <row r="6035">
      <c r="A6035" s="8" t="n">
        <v>130</v>
      </c>
      <c r="B6035" t="inlineStr">
        <is>
          <t>US-2016-125969</t>
        </is>
      </c>
      <c r="C6035" s="9" t="n">
        <v>42680</v>
      </c>
      <c r="D6035" s="8" t="n">
        <v>2016</v>
      </c>
      <c r="E6035" s="8" t="n">
        <v>11</v>
      </c>
      <c r="F6035" t="inlineStr">
        <is>
          <t>2016-11</t>
        </is>
      </c>
      <c r="G6035" t="inlineStr">
        <is>
          <t>Furniture</t>
        </is>
      </c>
      <c r="H6035" t="inlineStr">
        <is>
          <t>Furnishings</t>
        </is>
      </c>
      <c r="I6035" t="inlineStr">
        <is>
          <t>Eldon Cleatmat Plus Chair Mats for High Pile Carpets</t>
        </is>
      </c>
      <c r="J6035" s="8" t="n">
        <v>3</v>
      </c>
      <c r="K6035" s="10" t="n">
        <v>0</v>
      </c>
      <c r="L6035" s="11" t="n">
        <v>238.56</v>
      </c>
      <c r="M6035" s="11">
        <f>L6035-N6035</f>
        <v>212.3184</v>
      </c>
      <c r="N6035" s="11" t="n">
        <v>26.2416</v>
      </c>
      <c r="O6035">
        <f>IF(L6035=0,"—",N6035/L6035)</f>
        <v>0.10999999999999999</v>
      </c>
      <c r="P6035" t="inlineStr">
        <is>
          <t>West</t>
        </is>
      </c>
      <c r="Q6035" t="inlineStr">
        <is>
          <t>Home Office</t>
        </is>
      </c>
    </row>
    <row r="6036">
      <c r="A6036" s="8" t="n">
        <v>5870</v>
      </c>
      <c r="B6036" t="inlineStr">
        <is>
          <t>CA-2016-152247</t>
        </is>
      </c>
      <c r="C6036" s="9" t="n">
        <v>42681</v>
      </c>
      <c r="D6036" s="8" t="n">
        <v>2016</v>
      </c>
      <c r="E6036" s="8" t="n">
        <v>11</v>
      </c>
      <c r="F6036" t="inlineStr">
        <is>
          <t>2016-11</t>
        </is>
      </c>
      <c r="G6036" t="inlineStr">
        <is>
          <t>Furniture</t>
        </is>
      </c>
      <c r="H6036" t="inlineStr">
        <is>
          <t>Chairs</t>
        </is>
      </c>
      <c r="I6036" t="inlineStr">
        <is>
          <t>Global Troy Executive Leather Low-Back Tilter</t>
        </is>
      </c>
      <c r="J6036" s="8" t="n">
        <v>4</v>
      </c>
      <c r="K6036" s="10" t="n">
        <v>0.2</v>
      </c>
      <c r="L6036" s="11" t="n">
        <v>1603.136</v>
      </c>
      <c r="M6036" s="11">
        <f>L6036-N6036</f>
        <v>1502.94</v>
      </c>
      <c r="N6036" s="11" t="n">
        <v>100.196</v>
      </c>
      <c r="O6036">
        <f>IF(L6036=0,"—",N6036/L6036)</f>
        <v>0.0625</v>
      </c>
      <c r="P6036" t="inlineStr">
        <is>
          <t>West</t>
        </is>
      </c>
      <c r="Q6036" t="inlineStr">
        <is>
          <t>Home Office</t>
        </is>
      </c>
    </row>
    <row r="6037">
      <c r="A6037" s="8" t="n">
        <v>1684</v>
      </c>
      <c r="B6037" t="inlineStr">
        <is>
          <t>CA-2016-147585</t>
        </is>
      </c>
      <c r="C6037" s="9" t="n">
        <v>42681</v>
      </c>
      <c r="D6037" s="8" t="n">
        <v>2016</v>
      </c>
      <c r="E6037" s="8" t="n">
        <v>11</v>
      </c>
      <c r="F6037" t="inlineStr">
        <is>
          <t>2016-11</t>
        </is>
      </c>
      <c r="G6037" t="inlineStr">
        <is>
          <t>Furniture</t>
        </is>
      </c>
      <c r="H6037" t="inlineStr">
        <is>
          <t>Furnishings</t>
        </is>
      </c>
      <c r="I6037" t="inlineStr">
        <is>
          <t>C-Line Magnetic Cubicle Keepers, Clear Polypropylene</t>
        </is>
      </c>
      <c r="J6037" s="8" t="n">
        <v>3</v>
      </c>
      <c r="K6037" s="10" t="n">
        <v>0</v>
      </c>
      <c r="L6037" s="11" t="n">
        <v>14.82</v>
      </c>
      <c r="M6037" s="11">
        <f>L6037-N6037</f>
        <v>8.595600000000001</v>
      </c>
      <c r="N6037" s="11" t="n">
        <v>6.2244</v>
      </c>
      <c r="O6037">
        <f>IF(L6037=0,"—",N6037/L6037)</f>
        <v>0.42</v>
      </c>
      <c r="P6037" t="inlineStr">
        <is>
          <t>West</t>
        </is>
      </c>
      <c r="Q6037" t="inlineStr">
        <is>
          <t>Corporate</t>
        </is>
      </c>
    </row>
    <row r="6038">
      <c r="A6038" s="8" t="n">
        <v>8063</v>
      </c>
      <c r="B6038" t="inlineStr">
        <is>
          <t>CA-2016-132997</t>
        </is>
      </c>
      <c r="C6038" s="9" t="n">
        <v>42681</v>
      </c>
      <c r="D6038" s="8" t="n">
        <v>2016</v>
      </c>
      <c r="E6038" s="8" t="n">
        <v>11</v>
      </c>
      <c r="F6038" t="inlineStr">
        <is>
          <t>2016-11</t>
        </is>
      </c>
      <c r="G6038" t="inlineStr">
        <is>
          <t>Technology</t>
        </is>
      </c>
      <c r="H6038" t="inlineStr">
        <is>
          <t>Phones</t>
        </is>
      </c>
      <c r="I6038" t="inlineStr">
        <is>
          <t>AT&amp;T SB67148 SynJ</t>
        </is>
      </c>
      <c r="J6038" s="8" t="n">
        <v>4</v>
      </c>
      <c r="K6038" s="10" t="n">
        <v>0</v>
      </c>
      <c r="L6038" s="11" t="n">
        <v>263.96</v>
      </c>
      <c r="M6038" s="11">
        <f>L6038-N6038</f>
        <v>192.69079999999997</v>
      </c>
      <c r="N6038" s="11" t="n">
        <v>71.2692</v>
      </c>
      <c r="O6038">
        <f>IF(L6038=0,"—",N6038/L6038)</f>
        <v>0.27</v>
      </c>
      <c r="P6038" t="inlineStr">
        <is>
          <t>East</t>
        </is>
      </c>
      <c r="Q6038" t="inlineStr">
        <is>
          <t>Consumer</t>
        </is>
      </c>
    </row>
    <row r="6039">
      <c r="A6039" s="8" t="n">
        <v>164</v>
      </c>
      <c r="B6039" t="inlineStr">
        <is>
          <t>CA-2016-113817</t>
        </is>
      </c>
      <c r="C6039" s="9" t="n">
        <v>42681</v>
      </c>
      <c r="D6039" s="8" t="n">
        <v>2016</v>
      </c>
      <c r="E6039" s="8" t="n">
        <v>11</v>
      </c>
      <c r="F6039" t="inlineStr">
        <is>
          <t>2016-11</t>
        </is>
      </c>
      <c r="G6039" t="inlineStr">
        <is>
          <t>Office Supplies</t>
        </is>
      </c>
      <c r="H6039" t="inlineStr">
        <is>
          <t>Binders</t>
        </is>
      </c>
      <c r="I6039" t="inlineStr">
        <is>
          <t>Wilson Jones International Size A4 Ring Binders</t>
        </is>
      </c>
      <c r="J6039" s="8" t="n">
        <v>2</v>
      </c>
      <c r="K6039" s="10" t="n">
        <v>0.2</v>
      </c>
      <c r="L6039" s="11" t="n">
        <v>27.68</v>
      </c>
      <c r="M6039" s="11">
        <f>L6039-N6039</f>
        <v>17.991999999999997</v>
      </c>
      <c r="N6039" s="11" t="n">
        <v>9.688000000000001</v>
      </c>
      <c r="O6039">
        <f>IF(L6039=0,"—",N6039/L6039)</f>
        <v>0.35000000000000003</v>
      </c>
      <c r="P6039" t="inlineStr">
        <is>
          <t>West</t>
        </is>
      </c>
      <c r="Q6039" t="inlineStr">
        <is>
          <t>Consumer</t>
        </is>
      </c>
    </row>
    <row r="6040">
      <c r="A6040" s="8" t="n">
        <v>8067</v>
      </c>
      <c r="B6040" t="inlineStr">
        <is>
          <t>CA-2016-132997</t>
        </is>
      </c>
      <c r="C6040" s="9" t="n">
        <v>42681</v>
      </c>
      <c r="D6040" s="8" t="n">
        <v>2016</v>
      </c>
      <c r="E6040" s="8" t="n">
        <v>11</v>
      </c>
      <c r="F6040" t="inlineStr">
        <is>
          <t>2016-11</t>
        </is>
      </c>
      <c r="G6040" t="inlineStr">
        <is>
          <t>Office Supplies</t>
        </is>
      </c>
      <c r="H6040" t="inlineStr">
        <is>
          <t>Binders</t>
        </is>
      </c>
      <c r="I6040" t="inlineStr">
        <is>
          <t>Ibico EB-19 Dual Function Manual Binding System</t>
        </is>
      </c>
      <c r="J6040" s="8" t="n">
        <v>2</v>
      </c>
      <c r="K6040" s="10" t="n">
        <v>0.2</v>
      </c>
      <c r="L6040" s="11" t="n">
        <v>276.784</v>
      </c>
      <c r="M6040" s="11">
        <f>L6040-N6040</f>
        <v>186.8292</v>
      </c>
      <c r="N6040" s="11" t="n">
        <v>89.95480000000001</v>
      </c>
      <c r="O6040">
        <f>IF(L6040=0,"—",N6040/L6040)</f>
        <v>0.325</v>
      </c>
      <c r="P6040" t="inlineStr">
        <is>
          <t>East</t>
        </is>
      </c>
      <c r="Q6040" t="inlineStr">
        <is>
          <t>Consumer</t>
        </is>
      </c>
    </row>
    <row r="6041">
      <c r="A6041" s="8" t="n">
        <v>8213</v>
      </c>
      <c r="B6041" t="inlineStr">
        <is>
          <t>CA-2016-116337</t>
        </is>
      </c>
      <c r="C6041" s="9" t="n">
        <v>42681</v>
      </c>
      <c r="D6041" s="8" t="n">
        <v>2016</v>
      </c>
      <c r="E6041" s="8" t="n">
        <v>11</v>
      </c>
      <c r="F6041" t="inlineStr">
        <is>
          <t>2016-11</t>
        </is>
      </c>
      <c r="G6041" t="inlineStr">
        <is>
          <t>Office Supplies</t>
        </is>
      </c>
      <c r="H6041" t="inlineStr">
        <is>
          <t>Storage</t>
        </is>
      </c>
      <c r="I6041" t="inlineStr">
        <is>
          <t>Mini 13-1/2 Capacity Data Binder Rack, Pearl</t>
        </is>
      </c>
      <c r="J6041" s="8" t="n">
        <v>3</v>
      </c>
      <c r="K6041" s="10" t="n">
        <v>0.2</v>
      </c>
      <c r="L6041" s="11" t="n">
        <v>314.088</v>
      </c>
      <c r="M6041" s="11">
        <f>L6041-N6041</f>
        <v>294.45750000000004</v>
      </c>
      <c r="N6041" s="11" t="n">
        <v>19.6305</v>
      </c>
      <c r="O6041">
        <f>IF(L6041=0,"—",N6041/L6041)</f>
        <v>0.0625</v>
      </c>
      <c r="P6041" t="inlineStr">
        <is>
          <t>Central</t>
        </is>
      </c>
      <c r="Q6041" t="inlineStr">
        <is>
          <t>Consumer</t>
        </is>
      </c>
    </row>
    <row r="6042">
      <c r="A6042" s="8" t="n">
        <v>3061</v>
      </c>
      <c r="B6042" t="inlineStr">
        <is>
          <t>CA-2016-144554</t>
        </is>
      </c>
      <c r="C6042" s="9" t="n">
        <v>42681</v>
      </c>
      <c r="D6042" s="8" t="n">
        <v>2016</v>
      </c>
      <c r="E6042" s="8" t="n">
        <v>11</v>
      </c>
      <c r="F6042" t="inlineStr">
        <is>
          <t>2016-11</t>
        </is>
      </c>
      <c r="G6042" t="inlineStr">
        <is>
          <t>Technology</t>
        </is>
      </c>
      <c r="H6042" t="inlineStr">
        <is>
          <t>Accessories</t>
        </is>
      </c>
      <c r="I6042" t="inlineStr">
        <is>
          <t>Plantronics Audio 478 Stereo USB Headset</t>
        </is>
      </c>
      <c r="J6042" s="8" t="n">
        <v>3</v>
      </c>
      <c r="K6042" s="10" t="n">
        <v>0.2</v>
      </c>
      <c r="L6042" s="11" t="n">
        <v>119.976</v>
      </c>
      <c r="M6042" s="11">
        <f>L6042-N6042</f>
        <v>97.4805</v>
      </c>
      <c r="N6042" s="11" t="n">
        <v>22.4955</v>
      </c>
      <c r="O6042">
        <f>IF(L6042=0,"—",N6042/L6042)</f>
        <v>0.1875</v>
      </c>
      <c r="P6042" t="inlineStr">
        <is>
          <t>East</t>
        </is>
      </c>
      <c r="Q6042" t="inlineStr">
        <is>
          <t>Corporate</t>
        </is>
      </c>
    </row>
    <row r="6043">
      <c r="A6043" s="8" t="n">
        <v>9716</v>
      </c>
      <c r="B6043" t="inlineStr">
        <is>
          <t>CA-2016-116379</t>
        </is>
      </c>
      <c r="C6043" s="9" t="n">
        <v>42681</v>
      </c>
      <c r="D6043" s="8" t="n">
        <v>2016</v>
      </c>
      <c r="E6043" s="8" t="n">
        <v>11</v>
      </c>
      <c r="F6043" t="inlineStr">
        <is>
          <t>2016-11</t>
        </is>
      </c>
      <c r="G6043" t="inlineStr">
        <is>
          <t>Office Supplies</t>
        </is>
      </c>
      <c r="H6043" t="inlineStr">
        <is>
          <t>Binders</t>
        </is>
      </c>
      <c r="I6043" t="inlineStr">
        <is>
          <t>GBC VeloBinder Manual Binding System</t>
        </is>
      </c>
      <c r="J6043" s="8" t="n">
        <v>2</v>
      </c>
      <c r="K6043" s="10" t="n">
        <v>0.2</v>
      </c>
      <c r="L6043" s="11" t="n">
        <v>57.584</v>
      </c>
      <c r="M6043" s="11">
        <f>L6043-N6043</f>
        <v>37.42960000000001</v>
      </c>
      <c r="N6043" s="11" t="n">
        <v>20.1544</v>
      </c>
      <c r="O6043">
        <f>IF(L6043=0,"—",N6043/L6043)</f>
        <v>0.35</v>
      </c>
      <c r="P6043" t="inlineStr">
        <is>
          <t>West</t>
        </is>
      </c>
      <c r="Q6043" t="inlineStr">
        <is>
          <t>Consumer</t>
        </is>
      </c>
    </row>
    <row r="6044">
      <c r="A6044" s="8" t="n">
        <v>845</v>
      </c>
      <c r="B6044" t="inlineStr">
        <is>
          <t>CA-2016-161669</t>
        </is>
      </c>
      <c r="C6044" s="9" t="n">
        <v>42681</v>
      </c>
      <c r="D6044" s="8" t="n">
        <v>2016</v>
      </c>
      <c r="E6044" s="8" t="n">
        <v>11</v>
      </c>
      <c r="F6044" t="inlineStr">
        <is>
          <t>2016-11</t>
        </is>
      </c>
      <c r="G6044" t="inlineStr">
        <is>
          <t>Office Supplies</t>
        </is>
      </c>
      <c r="H6044" t="inlineStr">
        <is>
          <t>Supplies</t>
        </is>
      </c>
      <c r="I6044" t="inlineStr">
        <is>
          <t>Acme Preferred Stainless Steel Scissors</t>
        </is>
      </c>
      <c r="J6044" s="8" t="n">
        <v>2</v>
      </c>
      <c r="K6044" s="10" t="n">
        <v>0</v>
      </c>
      <c r="L6044" s="11" t="n">
        <v>11.36</v>
      </c>
      <c r="M6044" s="11">
        <f>L6044-N6044</f>
        <v>8.0656</v>
      </c>
      <c r="N6044" s="11" t="n">
        <v>3.2944</v>
      </c>
      <c r="O6044">
        <f>IF(L6044=0,"—",N6044/L6044)</f>
        <v>0.29000000000000004</v>
      </c>
      <c r="P6044" t="inlineStr">
        <is>
          <t>West</t>
        </is>
      </c>
      <c r="Q6044" t="inlineStr">
        <is>
          <t>Corporate</t>
        </is>
      </c>
    </row>
    <row r="6045">
      <c r="A6045" s="8" t="n">
        <v>844</v>
      </c>
      <c r="B6045" t="inlineStr">
        <is>
          <t>CA-2016-161669</t>
        </is>
      </c>
      <c r="C6045" s="9" t="n">
        <v>42681</v>
      </c>
      <c r="D6045" s="8" t="n">
        <v>2016</v>
      </c>
      <c r="E6045" s="8" t="n">
        <v>11</v>
      </c>
      <c r="F6045" t="inlineStr">
        <is>
          <t>2016-11</t>
        </is>
      </c>
      <c r="G6045" t="inlineStr">
        <is>
          <t>Office Supplies</t>
        </is>
      </c>
      <c r="H6045" t="inlineStr">
        <is>
          <t>Binders</t>
        </is>
      </c>
      <c r="I6045" t="inlineStr">
        <is>
          <t>Ibico Plastic and Wire Spiral Binding Combs</t>
        </is>
      </c>
      <c r="J6045" s="8" t="n">
        <v>4</v>
      </c>
      <c r="K6045" s="10" t="n">
        <v>0.2</v>
      </c>
      <c r="L6045" s="11" t="n">
        <v>26.976</v>
      </c>
      <c r="M6045" s="11">
        <f>L6045-N6045</f>
        <v>18.208799999999997</v>
      </c>
      <c r="N6045" s="11" t="n">
        <v>8.767200000000001</v>
      </c>
      <c r="O6045">
        <f>IF(L6045=0,"—",N6045/L6045)</f>
        <v>0.32500000000000007</v>
      </c>
      <c r="P6045" t="inlineStr">
        <is>
          <t>West</t>
        </is>
      </c>
      <c r="Q6045" t="inlineStr">
        <is>
          <t>Corporate</t>
        </is>
      </c>
    </row>
    <row r="6046">
      <c r="A6046" s="8" t="n">
        <v>8066</v>
      </c>
      <c r="B6046" t="inlineStr">
        <is>
          <t>CA-2016-132997</t>
        </is>
      </c>
      <c r="C6046" s="9" t="n">
        <v>42681</v>
      </c>
      <c r="D6046" s="8" t="n">
        <v>2016</v>
      </c>
      <c r="E6046" s="8" t="n">
        <v>11</v>
      </c>
      <c r="F6046" t="inlineStr">
        <is>
          <t>2016-11</t>
        </is>
      </c>
      <c r="G6046" t="inlineStr">
        <is>
          <t>Office Supplies</t>
        </is>
      </c>
      <c r="H6046" t="inlineStr">
        <is>
          <t>Storage</t>
        </is>
      </c>
      <c r="I6046" t="inlineStr">
        <is>
          <t>Eldon Base for stackable storage shelf, platinum</t>
        </is>
      </c>
      <c r="J6046" s="8" t="n">
        <v>3</v>
      </c>
      <c r="K6046" s="10" t="n">
        <v>0</v>
      </c>
      <c r="L6046" s="11" t="n">
        <v>116.82</v>
      </c>
      <c r="M6046" s="11">
        <f>L6046-N6046</f>
        <v>110.979</v>
      </c>
      <c r="N6046" s="11" t="n">
        <v>5.841</v>
      </c>
      <c r="O6046">
        <f>IF(L6046=0,"—",N6046/L6046)</f>
        <v>0.05</v>
      </c>
      <c r="P6046" t="inlineStr">
        <is>
          <t>East</t>
        </is>
      </c>
      <c r="Q6046" t="inlineStr">
        <is>
          <t>Consumer</t>
        </is>
      </c>
    </row>
    <row r="6047">
      <c r="A6047" s="8" t="n">
        <v>8212</v>
      </c>
      <c r="B6047" t="inlineStr">
        <is>
          <t>CA-2016-116337</t>
        </is>
      </c>
      <c r="C6047" s="9" t="n">
        <v>42681</v>
      </c>
      <c r="D6047" s="8" t="n">
        <v>2016</v>
      </c>
      <c r="E6047" s="8" t="n">
        <v>11</v>
      </c>
      <c r="F6047" t="inlineStr">
        <is>
          <t>2016-11</t>
        </is>
      </c>
      <c r="G6047" t="inlineStr">
        <is>
          <t>Furniture</t>
        </is>
      </c>
      <c r="H6047" t="inlineStr">
        <is>
          <t>Furnishings</t>
        </is>
      </c>
      <c r="I6047" t="inlineStr">
        <is>
          <t>Executive Impressions 14" Contract Wall Clock with Quartz Movement</t>
        </is>
      </c>
      <c r="J6047" s="8" t="n">
        <v>5</v>
      </c>
      <c r="K6047" s="10" t="n">
        <v>0.6</v>
      </c>
      <c r="L6047" s="11" t="n">
        <v>44.46</v>
      </c>
      <c r="M6047" s="11">
        <f>L6047-N6047</f>
        <v>62.244</v>
      </c>
      <c r="N6047" s="11" t="n">
        <v>-17.784</v>
      </c>
      <c r="O6047">
        <f>IF(L6047=0,"—",N6047/L6047)</f>
        <v>-0.39999999999999997</v>
      </c>
      <c r="P6047" t="inlineStr">
        <is>
          <t>Central</t>
        </is>
      </c>
      <c r="Q6047" t="inlineStr">
        <is>
          <t>Consumer</t>
        </is>
      </c>
    </row>
    <row r="6048">
      <c r="A6048" s="8" t="n">
        <v>8065</v>
      </c>
      <c r="B6048" t="inlineStr">
        <is>
          <t>CA-2016-132997</t>
        </is>
      </c>
      <c r="C6048" s="9" t="n">
        <v>42681</v>
      </c>
      <c r="D6048" s="8" t="n">
        <v>2016</v>
      </c>
      <c r="E6048" s="8" t="n">
        <v>11</v>
      </c>
      <c r="F6048" t="inlineStr">
        <is>
          <t>2016-11</t>
        </is>
      </c>
      <c r="G6048" t="inlineStr">
        <is>
          <t>Office Supplies</t>
        </is>
      </c>
      <c r="H6048" t="inlineStr">
        <is>
          <t>Paper</t>
        </is>
      </c>
      <c r="I6048" t="inlineStr">
        <is>
          <t>Xerox 23</t>
        </is>
      </c>
      <c r="J6048" s="8" t="n">
        <v>2</v>
      </c>
      <c r="K6048" s="10" t="n">
        <v>0</v>
      </c>
      <c r="L6048" s="11" t="n">
        <v>12.96</v>
      </c>
      <c r="M6048" s="11">
        <f>L6048-N6048</f>
        <v>6.739200000000001</v>
      </c>
      <c r="N6048" s="11" t="n">
        <v>6.2208</v>
      </c>
      <c r="O6048">
        <f>IF(L6048=0,"—",N6048/L6048)</f>
        <v>0.4799999999999999</v>
      </c>
      <c r="P6048" t="inlineStr">
        <is>
          <t>East</t>
        </is>
      </c>
      <c r="Q6048" t="inlineStr">
        <is>
          <t>Consumer</t>
        </is>
      </c>
    </row>
    <row r="6049">
      <c r="A6049" s="8" t="n">
        <v>843</v>
      </c>
      <c r="B6049" t="inlineStr">
        <is>
          <t>CA-2016-161669</t>
        </is>
      </c>
      <c r="C6049" s="9" t="n">
        <v>42681</v>
      </c>
      <c r="D6049" s="8" t="n">
        <v>2016</v>
      </c>
      <c r="E6049" s="8" t="n">
        <v>11</v>
      </c>
      <c r="F6049" t="inlineStr">
        <is>
          <t>2016-11</t>
        </is>
      </c>
      <c r="G6049" t="inlineStr">
        <is>
          <t>Office Supplies</t>
        </is>
      </c>
      <c r="H6049" t="inlineStr">
        <is>
          <t>Binders</t>
        </is>
      </c>
      <c r="I6049" t="inlineStr">
        <is>
          <t>Fellowes Binding Cases</t>
        </is>
      </c>
      <c r="J6049" s="8" t="n">
        <v>4</v>
      </c>
      <c r="K6049" s="10" t="n">
        <v>0.2</v>
      </c>
      <c r="L6049" s="11" t="n">
        <v>37.44</v>
      </c>
      <c r="M6049" s="11">
        <f>L6049-N6049</f>
        <v>25.74</v>
      </c>
      <c r="N6049" s="11" t="n">
        <v>11.7</v>
      </c>
      <c r="O6049">
        <f>IF(L6049=0,"—",N6049/L6049)</f>
        <v>0.3125</v>
      </c>
      <c r="P6049" t="inlineStr">
        <is>
          <t>West</t>
        </is>
      </c>
      <c r="Q6049" t="inlineStr">
        <is>
          <t>Corporate</t>
        </is>
      </c>
    </row>
    <row r="6050">
      <c r="A6050" s="8" t="n">
        <v>4844</v>
      </c>
      <c r="B6050" t="inlineStr">
        <is>
          <t>US-2016-139388</t>
        </is>
      </c>
      <c r="C6050" s="9" t="n">
        <v>42681</v>
      </c>
      <c r="D6050" s="8" t="n">
        <v>2016</v>
      </c>
      <c r="E6050" s="8" t="n">
        <v>11</v>
      </c>
      <c r="F6050" t="inlineStr">
        <is>
          <t>2016-11</t>
        </is>
      </c>
      <c r="G6050" t="inlineStr">
        <is>
          <t>Office Supplies</t>
        </is>
      </c>
      <c r="H6050" t="inlineStr">
        <is>
          <t>Fasteners</t>
        </is>
      </c>
      <c r="I6050" t="inlineStr">
        <is>
          <t>Rubber Band Ball</t>
        </is>
      </c>
      <c r="J6050" s="8" t="n">
        <v>4</v>
      </c>
      <c r="K6050" s="10" t="n">
        <v>0</v>
      </c>
      <c r="L6050" s="11" t="n">
        <v>14.96</v>
      </c>
      <c r="M6050" s="11">
        <f>L6050-N6050</f>
        <v>14.6608</v>
      </c>
      <c r="N6050" s="11" t="n">
        <v>0.2992</v>
      </c>
      <c r="O6050">
        <f>IF(L6050=0,"—",N6050/L6050)</f>
        <v>0.02</v>
      </c>
      <c r="P6050" t="inlineStr">
        <is>
          <t>East</t>
        </is>
      </c>
      <c r="Q6050" t="inlineStr">
        <is>
          <t>Consumer</t>
        </is>
      </c>
    </row>
    <row r="6051">
      <c r="A6051" s="8" t="n">
        <v>8064</v>
      </c>
      <c r="B6051" t="inlineStr">
        <is>
          <t>CA-2016-132997</t>
        </is>
      </c>
      <c r="C6051" s="9" t="n">
        <v>42681</v>
      </c>
      <c r="D6051" s="8" t="n">
        <v>2016</v>
      </c>
      <c r="E6051" s="8" t="n">
        <v>11</v>
      </c>
      <c r="F6051" t="inlineStr">
        <is>
          <t>2016-11</t>
        </is>
      </c>
      <c r="G6051" t="inlineStr">
        <is>
          <t>Technology</t>
        </is>
      </c>
      <c r="H6051" t="inlineStr">
        <is>
          <t>Phones</t>
        </is>
      </c>
      <c r="I6051" t="inlineStr">
        <is>
          <t>Jabra Supreme Plus Driver Edition Headset</t>
        </is>
      </c>
      <c r="J6051" s="8" t="n">
        <v>3</v>
      </c>
      <c r="K6051" s="10" t="n">
        <v>0</v>
      </c>
      <c r="L6051" s="11" t="n">
        <v>359.97</v>
      </c>
      <c r="M6051" s="11">
        <f>L6051-N6051</f>
        <v>259.1784</v>
      </c>
      <c r="N6051" s="11" t="n">
        <v>100.7916</v>
      </c>
      <c r="O6051">
        <f>IF(L6051=0,"—",N6051/L6051)</f>
        <v>0.27999999999999997</v>
      </c>
      <c r="P6051" t="inlineStr">
        <is>
          <t>East</t>
        </is>
      </c>
      <c r="Q6051" t="inlineStr">
        <is>
          <t>Consumer</t>
        </is>
      </c>
    </row>
    <row r="6052">
      <c r="A6052" s="8" t="n">
        <v>4975</v>
      </c>
      <c r="B6052" t="inlineStr">
        <is>
          <t>CA-2016-164896</t>
        </is>
      </c>
      <c r="C6052" s="9" t="n">
        <v>42681</v>
      </c>
      <c r="D6052" s="8" t="n">
        <v>2016</v>
      </c>
      <c r="E6052" s="8" t="n">
        <v>11</v>
      </c>
      <c r="F6052" t="inlineStr">
        <is>
          <t>2016-11</t>
        </is>
      </c>
      <c r="G6052" t="inlineStr">
        <is>
          <t>Office Supplies</t>
        </is>
      </c>
      <c r="H6052" t="inlineStr">
        <is>
          <t>Paper</t>
        </is>
      </c>
      <c r="I6052" t="inlineStr">
        <is>
          <t>Wirebound Four 2-3/4 x 5 Forms per Page, 400 Sets per Book</t>
        </is>
      </c>
      <c r="J6052" s="8" t="n">
        <v>2</v>
      </c>
      <c r="K6052" s="10" t="n">
        <v>0</v>
      </c>
      <c r="L6052" s="11" t="n">
        <v>12.9</v>
      </c>
      <c r="M6052" s="11">
        <f>L6052-N6052</f>
        <v>6.579000000000001</v>
      </c>
      <c r="N6052" s="11" t="n">
        <v>6.321</v>
      </c>
      <c r="O6052">
        <f>IF(L6052=0,"—",N6052/L6052)</f>
        <v>0.49</v>
      </c>
      <c r="P6052" t="inlineStr">
        <is>
          <t>West</t>
        </is>
      </c>
      <c r="Q6052" t="inlineStr">
        <is>
          <t>Home Office</t>
        </is>
      </c>
    </row>
    <row r="6053">
      <c r="A6053" s="8" t="n">
        <v>846</v>
      </c>
      <c r="B6053" t="inlineStr">
        <is>
          <t>CA-2016-161669</t>
        </is>
      </c>
      <c r="C6053" s="9" t="n">
        <v>42681</v>
      </c>
      <c r="D6053" s="8" t="n">
        <v>2016</v>
      </c>
      <c r="E6053" s="8" t="n">
        <v>11</v>
      </c>
      <c r="F6053" t="inlineStr">
        <is>
          <t>2016-11</t>
        </is>
      </c>
      <c r="G6053" t="inlineStr">
        <is>
          <t>Office Supplies</t>
        </is>
      </c>
      <c r="H6053" t="inlineStr">
        <is>
          <t>Labels</t>
        </is>
      </c>
      <c r="I6053" t="inlineStr">
        <is>
          <t>Avery 486</t>
        </is>
      </c>
      <c r="J6053" s="8" t="n">
        <v>2</v>
      </c>
      <c r="K6053" s="10" t="n">
        <v>0</v>
      </c>
      <c r="L6053" s="11" t="n">
        <v>14.62</v>
      </c>
      <c r="M6053" s="11">
        <f>L6053-N6053</f>
        <v>7.748599999999999</v>
      </c>
      <c r="N6053" s="11" t="n">
        <v>6.8714</v>
      </c>
      <c r="O6053">
        <f>IF(L6053=0,"—",N6053/L6053)</f>
        <v>0.47000000000000003</v>
      </c>
      <c r="P6053" t="inlineStr">
        <is>
          <t>West</t>
        </is>
      </c>
      <c r="Q6053" t="inlineStr">
        <is>
          <t>Corporate</t>
        </is>
      </c>
    </row>
    <row r="6054">
      <c r="A6054" s="8" t="n">
        <v>9044</v>
      </c>
      <c r="B6054" t="inlineStr">
        <is>
          <t>CA-2016-168830</t>
        </is>
      </c>
      <c r="C6054" s="9" t="n">
        <v>42681</v>
      </c>
      <c r="D6054" s="8" t="n">
        <v>2016</v>
      </c>
      <c r="E6054" s="8" t="n">
        <v>11</v>
      </c>
      <c r="F6054" t="inlineStr">
        <is>
          <t>2016-11</t>
        </is>
      </c>
      <c r="G6054" t="inlineStr">
        <is>
          <t>Technology</t>
        </is>
      </c>
      <c r="H6054" t="inlineStr">
        <is>
          <t>Accessories</t>
        </is>
      </c>
      <c r="I6054" t="inlineStr">
        <is>
          <t>NETGEAR AC1750 Dual Band Gigabit Smart WiFi Router</t>
        </is>
      </c>
      <c r="J6054" s="8" t="n">
        <v>3</v>
      </c>
      <c r="K6054" s="10" t="n">
        <v>0</v>
      </c>
      <c r="L6054" s="11" t="n">
        <v>479.97</v>
      </c>
      <c r="M6054" s="11">
        <f>L6054-N6054</f>
        <v>316.78020000000004</v>
      </c>
      <c r="N6054" s="11" t="n">
        <v>163.1898</v>
      </c>
      <c r="O6054">
        <f>IF(L6054=0,"—",N6054/L6054)</f>
        <v>0.33999999999999997</v>
      </c>
      <c r="P6054" t="inlineStr">
        <is>
          <t>West</t>
        </is>
      </c>
      <c r="Q6054" t="inlineStr">
        <is>
          <t>Corporate</t>
        </is>
      </c>
    </row>
    <row r="6055">
      <c r="A6055" s="8" t="n">
        <v>2</v>
      </c>
      <c r="B6055" t="inlineStr">
        <is>
          <t>CA-2016-152156</t>
        </is>
      </c>
      <c r="C6055" s="9" t="n">
        <v>42682</v>
      </c>
      <c r="D6055" s="8" t="n">
        <v>2016</v>
      </c>
      <c r="E6055" s="8" t="n">
        <v>11</v>
      </c>
      <c r="F6055" t="inlineStr">
        <is>
          <t>2016-11</t>
        </is>
      </c>
      <c r="G6055" t="inlineStr">
        <is>
          <t>Furniture</t>
        </is>
      </c>
      <c r="H6055" t="inlineStr">
        <is>
          <t>Chairs</t>
        </is>
      </c>
      <c r="I6055" t="inlineStr">
        <is>
          <t>Hon Deluxe Fabric Upholstered Stacking Chairs, Rounded Back</t>
        </is>
      </c>
      <c r="J6055" s="8" t="n">
        <v>3</v>
      </c>
      <c r="K6055" s="10" t="n">
        <v>0</v>
      </c>
      <c r="L6055" s="11" t="n">
        <v>731.9400000000001</v>
      </c>
      <c r="M6055" s="11">
        <f>L6055-N6055</f>
        <v>512.3580000000001</v>
      </c>
      <c r="N6055" s="11" t="n">
        <v>219.582</v>
      </c>
      <c r="O6055">
        <f>IF(L6055=0,"—",N6055/L6055)</f>
        <v>0.3</v>
      </c>
      <c r="P6055" t="inlineStr">
        <is>
          <t>South</t>
        </is>
      </c>
      <c r="Q6055" t="inlineStr">
        <is>
          <t>Consumer</t>
        </is>
      </c>
    </row>
    <row r="6056">
      <c r="A6056" s="8" t="n">
        <v>1</v>
      </c>
      <c r="B6056" t="inlineStr">
        <is>
          <t>CA-2016-152156</t>
        </is>
      </c>
      <c r="C6056" s="9" t="n">
        <v>42682</v>
      </c>
      <c r="D6056" s="8" t="n">
        <v>2016</v>
      </c>
      <c r="E6056" s="8" t="n">
        <v>11</v>
      </c>
      <c r="F6056" t="inlineStr">
        <is>
          <t>2016-11</t>
        </is>
      </c>
      <c r="G6056" t="inlineStr">
        <is>
          <t>Furniture</t>
        </is>
      </c>
      <c r="H6056" t="inlineStr">
        <is>
          <t>Bookcases</t>
        </is>
      </c>
      <c r="I6056" t="inlineStr">
        <is>
          <t>Bush Somerset Collection Bookcase</t>
        </is>
      </c>
      <c r="J6056" s="8" t="n">
        <v>2</v>
      </c>
      <c r="K6056" s="10" t="n">
        <v>0</v>
      </c>
      <c r="L6056" s="11" t="n">
        <v>261.96</v>
      </c>
      <c r="M6056" s="11">
        <f>L6056-N6056</f>
        <v>220.04639999999998</v>
      </c>
      <c r="N6056" s="11" t="n">
        <v>41.9136</v>
      </c>
      <c r="O6056">
        <f>IF(L6056=0,"—",N6056/L6056)</f>
        <v>0.16000000000000003</v>
      </c>
      <c r="P6056" t="inlineStr">
        <is>
          <t>South</t>
        </is>
      </c>
      <c r="Q6056" t="inlineStr">
        <is>
          <t>Consumer</t>
        </is>
      </c>
    </row>
    <row r="6057">
      <c r="A6057" s="8" t="n">
        <v>8614</v>
      </c>
      <c r="B6057" t="inlineStr">
        <is>
          <t>CA-2016-138233</t>
        </is>
      </c>
      <c r="C6057" s="9" t="n">
        <v>42683</v>
      </c>
      <c r="D6057" s="8" t="n">
        <v>2016</v>
      </c>
      <c r="E6057" s="8" t="n">
        <v>11</v>
      </c>
      <c r="F6057" t="inlineStr">
        <is>
          <t>2016-11</t>
        </is>
      </c>
      <c r="G6057" t="inlineStr">
        <is>
          <t>Technology</t>
        </is>
      </c>
      <c r="H6057" t="inlineStr">
        <is>
          <t>Accessories</t>
        </is>
      </c>
      <c r="I6057" t="inlineStr">
        <is>
          <t>Logitech Wireless Gaming Headset G930</t>
        </is>
      </c>
      <c r="J6057" s="8" t="n">
        <v>3</v>
      </c>
      <c r="K6057" s="10" t="n">
        <v>0</v>
      </c>
      <c r="L6057" s="11" t="n">
        <v>479.97</v>
      </c>
      <c r="M6057" s="11">
        <f>L6057-N6057</f>
        <v>302.38110000000006</v>
      </c>
      <c r="N6057" s="11" t="n">
        <v>177.5889</v>
      </c>
      <c r="O6057">
        <f>IF(L6057=0,"—",N6057/L6057)</f>
        <v>0.37</v>
      </c>
      <c r="P6057" t="inlineStr">
        <is>
          <t>West</t>
        </is>
      </c>
      <c r="Q6057" t="inlineStr">
        <is>
          <t>Consumer</t>
        </is>
      </c>
    </row>
    <row r="6058">
      <c r="A6058" s="8" t="n">
        <v>5043</v>
      </c>
      <c r="B6058" t="inlineStr">
        <is>
          <t>CA-2016-158694</t>
        </is>
      </c>
      <c r="C6058" s="9" t="n">
        <v>42684</v>
      </c>
      <c r="D6058" s="8" t="n">
        <v>2016</v>
      </c>
      <c r="E6058" s="8" t="n">
        <v>11</v>
      </c>
      <c r="F6058" t="inlineStr">
        <is>
          <t>2016-11</t>
        </is>
      </c>
      <c r="G6058" t="inlineStr">
        <is>
          <t>Office Supplies</t>
        </is>
      </c>
      <c r="H6058" t="inlineStr">
        <is>
          <t>Appliances</t>
        </is>
      </c>
      <c r="I6058" t="inlineStr">
        <is>
          <t>Belkin F9S820V06 8 Outlet Surge</t>
        </is>
      </c>
      <c r="J6058" s="8" t="n">
        <v>4</v>
      </c>
      <c r="K6058" s="10" t="n">
        <v>0</v>
      </c>
      <c r="L6058" s="11" t="n">
        <v>129.92</v>
      </c>
      <c r="M6058" s="11">
        <f>L6058-N6058</f>
        <v>90.94399999999999</v>
      </c>
      <c r="N6058" s="11" t="n">
        <v>38.976</v>
      </c>
      <c r="O6058">
        <f>IF(L6058=0,"—",N6058/L6058)</f>
        <v>0.30000000000000004</v>
      </c>
      <c r="P6058" t="inlineStr">
        <is>
          <t>West</t>
        </is>
      </c>
      <c r="Q6058" t="inlineStr">
        <is>
          <t>Consumer</t>
        </is>
      </c>
    </row>
    <row r="6059">
      <c r="A6059" s="8" t="n">
        <v>1291</v>
      </c>
      <c r="B6059" t="inlineStr">
        <is>
          <t>CA-2016-163384</t>
        </is>
      </c>
      <c r="C6059" s="9" t="n">
        <v>42684</v>
      </c>
      <c r="D6059" s="8" t="n">
        <v>2016</v>
      </c>
      <c r="E6059" s="8" t="n">
        <v>11</v>
      </c>
      <c r="F6059" t="inlineStr">
        <is>
          <t>2016-11</t>
        </is>
      </c>
      <c r="G6059" t="inlineStr">
        <is>
          <t>Office Supplies</t>
        </is>
      </c>
      <c r="H6059" t="inlineStr">
        <is>
          <t>Binders</t>
        </is>
      </c>
      <c r="I6059" t="inlineStr">
        <is>
          <t>ACCOHIDE 3-Ring Binder, Blue, 1"</t>
        </is>
      </c>
      <c r="J6059" s="8" t="n">
        <v>4</v>
      </c>
      <c r="K6059" s="10" t="n">
        <v>0.2</v>
      </c>
      <c r="L6059" s="11" t="n">
        <v>13.216</v>
      </c>
      <c r="M6059" s="11">
        <f>L6059-N6059</f>
        <v>8.7556</v>
      </c>
      <c r="N6059" s="11" t="n">
        <v>4.4604</v>
      </c>
      <c r="O6059">
        <f>IF(L6059=0,"—",N6059/L6059)</f>
        <v>0.3375</v>
      </c>
      <c r="P6059" t="inlineStr">
        <is>
          <t>West</t>
        </is>
      </c>
      <c r="Q6059" t="inlineStr">
        <is>
          <t>Home Office</t>
        </is>
      </c>
    </row>
    <row r="6060">
      <c r="A6060" s="8" t="n">
        <v>3641</v>
      </c>
      <c r="B6060" t="inlineStr">
        <is>
          <t>CA-2016-145177</t>
        </is>
      </c>
      <c r="C6060" s="9" t="n">
        <v>42684</v>
      </c>
      <c r="D6060" s="8" t="n">
        <v>2016</v>
      </c>
      <c r="E6060" s="8" t="n">
        <v>11</v>
      </c>
      <c r="F6060" t="inlineStr">
        <is>
          <t>2016-11</t>
        </is>
      </c>
      <c r="G6060" t="inlineStr">
        <is>
          <t>Technology</t>
        </is>
      </c>
      <c r="H6060" t="inlineStr">
        <is>
          <t>Accessories</t>
        </is>
      </c>
      <c r="I6060" t="inlineStr">
        <is>
          <t>Memorex 25GB 6X Branded Blu-Ray Recordable Disc, 30/Pack</t>
        </is>
      </c>
      <c r="J6060" s="8" t="n">
        <v>7</v>
      </c>
      <c r="K6060" s="10" t="n">
        <v>0.2</v>
      </c>
      <c r="L6060" s="11" t="n">
        <v>178.92</v>
      </c>
      <c r="M6060" s="11">
        <f>L6060-N6060</f>
        <v>207.9945</v>
      </c>
      <c r="N6060" s="11" t="n">
        <v>-29.0745</v>
      </c>
      <c r="O6060">
        <f>IF(L6060=0,"—",N6060/L6060)</f>
        <v>-0.1625</v>
      </c>
      <c r="P6060" t="inlineStr">
        <is>
          <t>East</t>
        </is>
      </c>
      <c r="Q6060" t="inlineStr">
        <is>
          <t>Home Office</t>
        </is>
      </c>
    </row>
    <row r="6061">
      <c r="A6061" s="8" t="n">
        <v>1292</v>
      </c>
      <c r="B6061" t="inlineStr">
        <is>
          <t>CA-2016-163384</t>
        </is>
      </c>
      <c r="C6061" s="9" t="n">
        <v>42684</v>
      </c>
      <c r="D6061" s="8" t="n">
        <v>2016</v>
      </c>
      <c r="E6061" s="8" t="n">
        <v>11</v>
      </c>
      <c r="F6061" t="inlineStr">
        <is>
          <t>2016-11</t>
        </is>
      </c>
      <c r="G6061" t="inlineStr">
        <is>
          <t>Office Supplies</t>
        </is>
      </c>
      <c r="H6061" t="inlineStr">
        <is>
          <t>Paper</t>
        </is>
      </c>
      <c r="I6061" t="inlineStr">
        <is>
          <t>Xerox 1996</t>
        </is>
      </c>
      <c r="J6061" s="8" t="n">
        <v>5</v>
      </c>
      <c r="K6061" s="10" t="n">
        <v>0</v>
      </c>
      <c r="L6061" s="11" t="n">
        <v>32.4</v>
      </c>
      <c r="M6061" s="11">
        <f>L6061-N6061</f>
        <v>16.848</v>
      </c>
      <c r="N6061" s="11" t="n">
        <v>15.552</v>
      </c>
      <c r="O6061">
        <f>IF(L6061=0,"—",N6061/L6061)</f>
        <v>0.48</v>
      </c>
      <c r="P6061" t="inlineStr">
        <is>
          <t>West</t>
        </is>
      </c>
      <c r="Q6061" t="inlineStr">
        <is>
          <t>Home Office</t>
        </is>
      </c>
    </row>
    <row r="6062">
      <c r="A6062" s="8" t="n">
        <v>3642</v>
      </c>
      <c r="B6062" t="inlineStr">
        <is>
          <t>CA-2016-145177</t>
        </is>
      </c>
      <c r="C6062" s="9" t="n">
        <v>42684</v>
      </c>
      <c r="D6062" s="8" t="n">
        <v>2016</v>
      </c>
      <c r="E6062" s="8" t="n">
        <v>11</v>
      </c>
      <c r="F6062" t="inlineStr">
        <is>
          <t>2016-11</t>
        </is>
      </c>
      <c r="G6062" t="inlineStr">
        <is>
          <t>Office Supplies</t>
        </is>
      </c>
      <c r="H6062" t="inlineStr">
        <is>
          <t>Binders</t>
        </is>
      </c>
      <c r="I6062" t="inlineStr">
        <is>
          <t>GBC Twin Loop Wire Binding Elements</t>
        </is>
      </c>
      <c r="J6062" s="8" t="n">
        <v>7</v>
      </c>
      <c r="K6062" s="10" t="n">
        <v>0.7</v>
      </c>
      <c r="L6062" s="11" t="n">
        <v>69.88800000000001</v>
      </c>
      <c r="M6062" s="11">
        <f>L6062-N6062</f>
        <v>116.48</v>
      </c>
      <c r="N6062" s="11" t="n">
        <v>-46.592</v>
      </c>
      <c r="O6062">
        <f>IF(L6062=0,"—",N6062/L6062)</f>
        <v>-0.6666666666666666</v>
      </c>
      <c r="P6062" t="inlineStr">
        <is>
          <t>East</t>
        </is>
      </c>
      <c r="Q6062" t="inlineStr">
        <is>
          <t>Home Office</t>
        </is>
      </c>
    </row>
    <row r="6063">
      <c r="A6063" s="8" t="n">
        <v>5042</v>
      </c>
      <c r="B6063" t="inlineStr">
        <is>
          <t>CA-2016-158694</t>
        </is>
      </c>
      <c r="C6063" s="9" t="n">
        <v>42684</v>
      </c>
      <c r="D6063" s="8" t="n">
        <v>2016</v>
      </c>
      <c r="E6063" s="8" t="n">
        <v>11</v>
      </c>
      <c r="F6063" t="inlineStr">
        <is>
          <t>2016-11</t>
        </is>
      </c>
      <c r="G6063" t="inlineStr">
        <is>
          <t>Office Supplies</t>
        </is>
      </c>
      <c r="H6063" t="inlineStr">
        <is>
          <t>Paper</t>
        </is>
      </c>
      <c r="I6063" t="inlineStr">
        <is>
          <t>Embossed Ink Jet Note Cards</t>
        </is>
      </c>
      <c r="J6063" s="8" t="n">
        <v>3</v>
      </c>
      <c r="K6063" s="10" t="n">
        <v>0</v>
      </c>
      <c r="L6063" s="11" t="n">
        <v>67.70999999999999</v>
      </c>
      <c r="M6063" s="11">
        <f>L6063-N6063</f>
        <v>35.209199999999996</v>
      </c>
      <c r="N6063" s="11" t="n">
        <v>32.5008</v>
      </c>
      <c r="O6063">
        <f>IF(L6063=0,"—",N6063/L6063)</f>
        <v>0.48000000000000004</v>
      </c>
      <c r="P6063" t="inlineStr">
        <is>
          <t>West</t>
        </is>
      </c>
      <c r="Q6063" t="inlineStr">
        <is>
          <t>Consumer</t>
        </is>
      </c>
    </row>
    <row r="6064">
      <c r="A6064" s="8" t="n">
        <v>5045</v>
      </c>
      <c r="B6064" t="inlineStr">
        <is>
          <t>CA-2016-158694</t>
        </is>
      </c>
      <c r="C6064" s="9" t="n">
        <v>42684</v>
      </c>
      <c r="D6064" s="8" t="n">
        <v>2016</v>
      </c>
      <c r="E6064" s="8" t="n">
        <v>11</v>
      </c>
      <c r="F6064" t="inlineStr">
        <is>
          <t>2016-11</t>
        </is>
      </c>
      <c r="G6064" t="inlineStr">
        <is>
          <t>Office Supplies</t>
        </is>
      </c>
      <c r="H6064" t="inlineStr">
        <is>
          <t>Paper</t>
        </is>
      </c>
      <c r="I6064" t="inlineStr">
        <is>
          <t>Xerox 1933</t>
        </is>
      </c>
      <c r="J6064" s="8" t="n">
        <v>5</v>
      </c>
      <c r="K6064" s="10" t="n">
        <v>0</v>
      </c>
      <c r="L6064" s="11" t="n">
        <v>61.4</v>
      </c>
      <c r="M6064" s="11">
        <f>L6064-N6064</f>
        <v>32.542</v>
      </c>
      <c r="N6064" s="11" t="n">
        <v>28.858</v>
      </c>
      <c r="O6064">
        <f>IF(L6064=0,"—",N6064/L6064)</f>
        <v>0.47000000000000003</v>
      </c>
      <c r="P6064" t="inlineStr">
        <is>
          <t>West</t>
        </is>
      </c>
      <c r="Q6064" t="inlineStr">
        <is>
          <t>Consumer</t>
        </is>
      </c>
    </row>
    <row r="6065">
      <c r="A6065" s="8" t="n">
        <v>5044</v>
      </c>
      <c r="B6065" t="inlineStr">
        <is>
          <t>CA-2016-158694</t>
        </is>
      </c>
      <c r="C6065" s="9" t="n">
        <v>42684</v>
      </c>
      <c r="D6065" s="8" t="n">
        <v>2016</v>
      </c>
      <c r="E6065" s="8" t="n">
        <v>11</v>
      </c>
      <c r="F6065" t="inlineStr">
        <is>
          <t>2016-11</t>
        </is>
      </c>
      <c r="G6065" t="inlineStr">
        <is>
          <t>Furniture</t>
        </is>
      </c>
      <c r="H6065" t="inlineStr">
        <is>
          <t>Furnishings</t>
        </is>
      </c>
      <c r="I6065" t="inlineStr">
        <is>
          <t>Howard Miller 11-1/2" Diameter Ridgewood Wall Clock</t>
        </is>
      </c>
      <c r="J6065" s="8" t="n">
        <v>9</v>
      </c>
      <c r="K6065" s="10" t="n">
        <v>0</v>
      </c>
      <c r="L6065" s="11" t="n">
        <v>467.46</v>
      </c>
      <c r="M6065" s="11">
        <f>L6065-N6065</f>
        <v>275.80139999999994</v>
      </c>
      <c r="N6065" s="11" t="n">
        <v>191.6586</v>
      </c>
      <c r="O6065">
        <f>IF(L6065=0,"—",N6065/L6065)</f>
        <v>0.41000000000000003</v>
      </c>
      <c r="P6065" t="inlineStr">
        <is>
          <t>West</t>
        </is>
      </c>
      <c r="Q6065" t="inlineStr">
        <is>
          <t>Consumer</t>
        </is>
      </c>
    </row>
    <row r="6066">
      <c r="A6066" s="8" t="n">
        <v>9250</v>
      </c>
      <c r="B6066" t="inlineStr">
        <is>
          <t>CA-2016-127761</t>
        </is>
      </c>
      <c r="C6066" s="9" t="n">
        <v>42684</v>
      </c>
      <c r="D6066" s="8" t="n">
        <v>2016</v>
      </c>
      <c r="E6066" s="8" t="n">
        <v>11</v>
      </c>
      <c r="F6066" t="inlineStr">
        <is>
          <t>2016-11</t>
        </is>
      </c>
      <c r="G6066" t="inlineStr">
        <is>
          <t>Technology</t>
        </is>
      </c>
      <c r="H6066" t="inlineStr">
        <is>
          <t>Phones</t>
        </is>
      </c>
      <c r="I6066" t="inlineStr">
        <is>
          <t>BlackBerry Q10</t>
        </is>
      </c>
      <c r="J6066" s="8" t="n">
        <v>7</v>
      </c>
      <c r="K6066" s="10" t="n">
        <v>0</v>
      </c>
      <c r="L6066" s="11" t="n">
        <v>881.9299999999999</v>
      </c>
      <c r="M6066" s="11">
        <f>L6066-N6066</f>
        <v>661.4475</v>
      </c>
      <c r="N6066" s="11" t="n">
        <v>220.4825</v>
      </c>
      <c r="O6066">
        <f>IF(L6066=0,"—",N6066/L6066)</f>
        <v>0.25</v>
      </c>
      <c r="P6066" t="inlineStr">
        <is>
          <t>East</t>
        </is>
      </c>
      <c r="Q6066" t="inlineStr">
        <is>
          <t>Consumer</t>
        </is>
      </c>
    </row>
    <row r="6067">
      <c r="A6067" s="8" t="n">
        <v>5046</v>
      </c>
      <c r="B6067" t="inlineStr">
        <is>
          <t>CA-2016-158694</t>
        </is>
      </c>
      <c r="C6067" s="9" t="n">
        <v>42684</v>
      </c>
      <c r="D6067" s="8" t="n">
        <v>2016</v>
      </c>
      <c r="E6067" s="8" t="n">
        <v>11</v>
      </c>
      <c r="F6067" t="inlineStr">
        <is>
          <t>2016-11</t>
        </is>
      </c>
      <c r="G6067" t="inlineStr">
        <is>
          <t>Office Supplies</t>
        </is>
      </c>
      <c r="H6067" t="inlineStr">
        <is>
          <t>Storage</t>
        </is>
      </c>
      <c r="I6067" t="inlineStr">
        <is>
          <t>Standard Rollaway File with Lock</t>
        </is>
      </c>
      <c r="J6067" s="8" t="n">
        <v>4</v>
      </c>
      <c r="K6067" s="10" t="n">
        <v>0</v>
      </c>
      <c r="L6067" s="11" t="n">
        <v>720.76</v>
      </c>
      <c r="M6067" s="11">
        <f>L6067-N6067</f>
        <v>533.3624</v>
      </c>
      <c r="N6067" s="11" t="n">
        <v>187.3976</v>
      </c>
      <c r="O6067">
        <f>IF(L6067=0,"—",N6067/L6067)</f>
        <v>0.26</v>
      </c>
      <c r="P6067" t="inlineStr">
        <is>
          <t>West</t>
        </is>
      </c>
      <c r="Q6067" t="inlineStr">
        <is>
          <t>Consumer</t>
        </is>
      </c>
    </row>
    <row r="6068">
      <c r="A6068" s="8" t="n">
        <v>2341</v>
      </c>
      <c r="B6068" t="inlineStr">
        <is>
          <t>CA-2016-137736</t>
        </is>
      </c>
      <c r="C6068" s="9" t="n">
        <v>42684</v>
      </c>
      <c r="D6068" s="8" t="n">
        <v>2016</v>
      </c>
      <c r="E6068" s="8" t="n">
        <v>11</v>
      </c>
      <c r="F6068" t="inlineStr">
        <is>
          <t>2016-11</t>
        </is>
      </c>
      <c r="G6068" t="inlineStr">
        <is>
          <t>Office Supplies</t>
        </is>
      </c>
      <c r="H6068" t="inlineStr">
        <is>
          <t>Art</t>
        </is>
      </c>
      <c r="I6068" t="inlineStr">
        <is>
          <t>Newell 315</t>
        </is>
      </c>
      <c r="J6068" s="8" t="n">
        <v>7</v>
      </c>
      <c r="K6068" s="10" t="n">
        <v>0</v>
      </c>
      <c r="L6068" s="11" t="n">
        <v>41.86</v>
      </c>
      <c r="M6068" s="11">
        <f>L6068-N6068</f>
        <v>31.395</v>
      </c>
      <c r="N6068" s="11" t="n">
        <v>10.465</v>
      </c>
      <c r="O6068">
        <f>IF(L6068=0,"—",N6068/L6068)</f>
        <v>0.25</v>
      </c>
      <c r="P6068" t="inlineStr">
        <is>
          <t>South</t>
        </is>
      </c>
      <c r="Q6068" t="inlineStr">
        <is>
          <t>Consumer</t>
        </is>
      </c>
    </row>
    <row r="6069">
      <c r="A6069" s="8" t="n">
        <v>4863</v>
      </c>
      <c r="B6069" t="inlineStr">
        <is>
          <t>CA-2016-125164</t>
        </is>
      </c>
      <c r="C6069" s="9" t="n">
        <v>42684</v>
      </c>
      <c r="D6069" s="8" t="n">
        <v>2016</v>
      </c>
      <c r="E6069" s="8" t="n">
        <v>11</v>
      </c>
      <c r="F6069" t="inlineStr">
        <is>
          <t>2016-11</t>
        </is>
      </c>
      <c r="G6069" t="inlineStr">
        <is>
          <t>Office Supplies</t>
        </is>
      </c>
      <c r="H6069" t="inlineStr">
        <is>
          <t>Binders</t>
        </is>
      </c>
      <c r="I6069" t="inlineStr">
        <is>
          <t>Canvas Sectional Post Binders</t>
        </is>
      </c>
      <c r="J6069" s="8" t="n">
        <v>1</v>
      </c>
      <c r="K6069" s="10" t="n">
        <v>0.2</v>
      </c>
      <c r="L6069" s="11" t="n">
        <v>20.368</v>
      </c>
      <c r="M6069" s="11">
        <f>L6069-N6069</f>
        <v>12.984599999999999</v>
      </c>
      <c r="N6069" s="11" t="n">
        <v>7.3834</v>
      </c>
      <c r="O6069">
        <f>IF(L6069=0,"—",N6069/L6069)</f>
        <v>0.36250000000000004</v>
      </c>
      <c r="P6069" t="inlineStr">
        <is>
          <t>East</t>
        </is>
      </c>
      <c r="Q6069" t="inlineStr">
        <is>
          <t>Corporate</t>
        </is>
      </c>
    </row>
    <row r="6070">
      <c r="A6070" s="8" t="n">
        <v>4864</v>
      </c>
      <c r="B6070" t="inlineStr">
        <is>
          <t>CA-2016-125164</t>
        </is>
      </c>
      <c r="C6070" s="9" t="n">
        <v>42684</v>
      </c>
      <c r="D6070" s="8" t="n">
        <v>2016</v>
      </c>
      <c r="E6070" s="8" t="n">
        <v>11</v>
      </c>
      <c r="F6070" t="inlineStr">
        <is>
          <t>2016-11</t>
        </is>
      </c>
      <c r="G6070" t="inlineStr">
        <is>
          <t>Office Supplies</t>
        </is>
      </c>
      <c r="H6070" t="inlineStr">
        <is>
          <t>Binders</t>
        </is>
      </c>
      <c r="I6070" t="inlineStr">
        <is>
          <t>Wilson Jones Century Plastic Molded Ring Binders</t>
        </is>
      </c>
      <c r="J6070" s="8" t="n">
        <v>3</v>
      </c>
      <c r="K6070" s="10" t="n">
        <v>0.2</v>
      </c>
      <c r="L6070" s="11" t="n">
        <v>49.848</v>
      </c>
      <c r="M6070" s="11">
        <f>L6070-N6070</f>
        <v>33.0243</v>
      </c>
      <c r="N6070" s="11" t="n">
        <v>16.8237</v>
      </c>
      <c r="O6070">
        <f>IF(L6070=0,"—",N6070/L6070)</f>
        <v>0.33749999999999997</v>
      </c>
      <c r="P6070" t="inlineStr">
        <is>
          <t>East</t>
        </is>
      </c>
      <c r="Q6070" t="inlineStr">
        <is>
          <t>Corporate</t>
        </is>
      </c>
    </row>
    <row r="6071">
      <c r="A6071" s="8" t="n">
        <v>8802</v>
      </c>
      <c r="B6071" t="inlineStr">
        <is>
          <t>CA-2016-140935</t>
        </is>
      </c>
      <c r="C6071" s="9" t="n">
        <v>42684</v>
      </c>
      <c r="D6071" s="8" t="n">
        <v>2016</v>
      </c>
      <c r="E6071" s="8" t="n">
        <v>11</v>
      </c>
      <c r="F6071" t="inlineStr">
        <is>
          <t>2016-11</t>
        </is>
      </c>
      <c r="G6071" t="inlineStr">
        <is>
          <t>Technology</t>
        </is>
      </c>
      <c r="H6071" t="inlineStr">
        <is>
          <t>Phones</t>
        </is>
      </c>
      <c r="I6071" t="inlineStr">
        <is>
          <t>Samsung Convoy 3</t>
        </is>
      </c>
      <c r="J6071" s="8" t="n">
        <v>2</v>
      </c>
      <c r="K6071" s="10" t="n">
        <v>0</v>
      </c>
      <c r="L6071" s="11" t="n">
        <v>221.98</v>
      </c>
      <c r="M6071" s="11">
        <f>L6071-N6071</f>
        <v>159.82559999999998</v>
      </c>
      <c r="N6071" s="11" t="n">
        <v>62.1544</v>
      </c>
      <c r="O6071">
        <f>IF(L6071=0,"—",N6071/L6071)</f>
        <v>0.28</v>
      </c>
      <c r="P6071" t="inlineStr">
        <is>
          <t>Central</t>
        </is>
      </c>
      <c r="Q6071" t="inlineStr">
        <is>
          <t>Consumer</t>
        </is>
      </c>
    </row>
    <row r="6072">
      <c r="A6072" s="8" t="n">
        <v>8803</v>
      </c>
      <c r="B6072" t="inlineStr">
        <is>
          <t>CA-2016-140935</t>
        </is>
      </c>
      <c r="C6072" s="9" t="n">
        <v>42684</v>
      </c>
      <c r="D6072" s="8" t="n">
        <v>2016</v>
      </c>
      <c r="E6072" s="8" t="n">
        <v>11</v>
      </c>
      <c r="F6072" t="inlineStr">
        <is>
          <t>2016-11</t>
        </is>
      </c>
      <c r="G6072" t="inlineStr">
        <is>
          <t>Furniture</t>
        </is>
      </c>
      <c r="H6072" t="inlineStr">
        <is>
          <t>Bookcases</t>
        </is>
      </c>
      <c r="I6072" t="inlineStr">
        <is>
          <t>Sauder Facets Collection Library, Sky Alder Finish</t>
        </is>
      </c>
      <c r="J6072" s="8" t="n">
        <v>2</v>
      </c>
      <c r="K6072" s="10" t="n">
        <v>0</v>
      </c>
      <c r="L6072" s="11" t="n">
        <v>341.96</v>
      </c>
      <c r="M6072" s="11">
        <f>L6072-N6072</f>
        <v>287.2464</v>
      </c>
      <c r="N6072" s="11" t="n">
        <v>54.7136</v>
      </c>
      <c r="O6072">
        <f>IF(L6072=0,"—",N6072/L6072)</f>
        <v>0.16</v>
      </c>
      <c r="P6072" t="inlineStr">
        <is>
          <t>Central</t>
        </is>
      </c>
      <c r="Q6072" t="inlineStr">
        <is>
          <t>Consumer</t>
        </is>
      </c>
    </row>
    <row r="6073">
      <c r="A6073" s="8" t="n">
        <v>9249</v>
      </c>
      <c r="B6073" t="inlineStr">
        <is>
          <t>CA-2016-127761</t>
        </is>
      </c>
      <c r="C6073" s="9" t="n">
        <v>42684</v>
      </c>
      <c r="D6073" s="8" t="n">
        <v>2016</v>
      </c>
      <c r="E6073" s="8" t="n">
        <v>11</v>
      </c>
      <c r="F6073" t="inlineStr">
        <is>
          <t>2016-11</t>
        </is>
      </c>
      <c r="G6073" t="inlineStr">
        <is>
          <t>Office Supplies</t>
        </is>
      </c>
      <c r="H6073" t="inlineStr">
        <is>
          <t>Binders</t>
        </is>
      </c>
      <c r="I6073" t="inlineStr">
        <is>
          <t>Presstex Flexible Ring Binders</t>
        </is>
      </c>
      <c r="J6073" s="8" t="n">
        <v>1</v>
      </c>
      <c r="K6073" s="10" t="n">
        <v>0.2</v>
      </c>
      <c r="L6073" s="11" t="n">
        <v>3.64</v>
      </c>
      <c r="M6073" s="11">
        <f>L6073-N6073</f>
        <v>2.2750000000000004</v>
      </c>
      <c r="N6073" s="11" t="n">
        <v>1.365</v>
      </c>
      <c r="O6073">
        <f>IF(L6073=0,"—",N6073/L6073)</f>
        <v>0.375</v>
      </c>
      <c r="P6073" t="inlineStr">
        <is>
          <t>East</t>
        </is>
      </c>
      <c r="Q6073" t="inlineStr">
        <is>
          <t>Consumer</t>
        </is>
      </c>
    </row>
    <row r="6074">
      <c r="A6074" s="8" t="n">
        <v>6792</v>
      </c>
      <c r="B6074" t="inlineStr">
        <is>
          <t>CA-2016-162348</t>
        </is>
      </c>
      <c r="C6074" s="9" t="n">
        <v>42684</v>
      </c>
      <c r="D6074" s="8" t="n">
        <v>2016</v>
      </c>
      <c r="E6074" s="8" t="n">
        <v>11</v>
      </c>
      <c r="F6074" t="inlineStr">
        <is>
          <t>2016-11</t>
        </is>
      </c>
      <c r="G6074" t="inlineStr">
        <is>
          <t>Furniture</t>
        </is>
      </c>
      <c r="H6074" t="inlineStr">
        <is>
          <t>Furnishings</t>
        </is>
      </c>
      <c r="I6074" t="inlineStr">
        <is>
          <t>Eldon Expressions Wood and Plastic Desk Accessories, Oak</t>
        </is>
      </c>
      <c r="J6074" s="8" t="n">
        <v>1</v>
      </c>
      <c r="K6074" s="10" t="n">
        <v>0</v>
      </c>
      <c r="L6074" s="11" t="n">
        <v>9.98</v>
      </c>
      <c r="M6074" s="11">
        <f>L6074-N6074</f>
        <v>7.185600000000001</v>
      </c>
      <c r="N6074" s="11" t="n">
        <v>2.7944</v>
      </c>
      <c r="O6074">
        <f>IF(L6074=0,"—",N6074/L6074)</f>
        <v>0.27999999999999997</v>
      </c>
      <c r="P6074" t="inlineStr">
        <is>
          <t>West</t>
        </is>
      </c>
      <c r="Q6074" t="inlineStr">
        <is>
          <t>Home Office</t>
        </is>
      </c>
    </row>
    <row r="6075">
      <c r="A6075" s="8" t="n">
        <v>2869</v>
      </c>
      <c r="B6075" t="inlineStr">
        <is>
          <t>CA-2016-115588</t>
        </is>
      </c>
      <c r="C6075" s="9" t="n">
        <v>42684</v>
      </c>
      <c r="D6075" s="8" t="n">
        <v>2016</v>
      </c>
      <c r="E6075" s="8" t="n">
        <v>11</v>
      </c>
      <c r="F6075" t="inlineStr">
        <is>
          <t>2016-11</t>
        </is>
      </c>
      <c r="G6075" t="inlineStr">
        <is>
          <t>Office Supplies</t>
        </is>
      </c>
      <c r="H6075" t="inlineStr">
        <is>
          <t>Storage</t>
        </is>
      </c>
      <c r="I6075" t="inlineStr">
        <is>
          <t>Acco Perma 4000 Stacking Storage Drawers</t>
        </is>
      </c>
      <c r="J6075" s="8" t="n">
        <v>3</v>
      </c>
      <c r="K6075" s="10" t="n">
        <v>0.2</v>
      </c>
      <c r="L6075" s="11" t="n">
        <v>38.976</v>
      </c>
      <c r="M6075" s="11">
        <f>L6075-N6075</f>
        <v>41.412</v>
      </c>
      <c r="N6075" s="11" t="n">
        <v>-2.436</v>
      </c>
      <c r="O6075">
        <f>IF(L6075=0,"—",N6075/L6075)</f>
        <v>-0.0625</v>
      </c>
      <c r="P6075" t="inlineStr">
        <is>
          <t>East</t>
        </is>
      </c>
      <c r="Q6075" t="inlineStr">
        <is>
          <t>Consumer</t>
        </is>
      </c>
    </row>
    <row r="6076">
      <c r="A6076" s="8" t="n">
        <v>8374</v>
      </c>
      <c r="B6076" t="inlineStr">
        <is>
          <t>CA-2016-152940</t>
        </is>
      </c>
      <c r="C6076" s="9" t="n">
        <v>42684</v>
      </c>
      <c r="D6076" s="8" t="n">
        <v>2016</v>
      </c>
      <c r="E6076" s="8" t="n">
        <v>11</v>
      </c>
      <c r="F6076" t="inlineStr">
        <is>
          <t>2016-11</t>
        </is>
      </c>
      <c r="G6076" t="inlineStr">
        <is>
          <t>Office Supplies</t>
        </is>
      </c>
      <c r="H6076" t="inlineStr">
        <is>
          <t>Storage</t>
        </is>
      </c>
      <c r="I6076" t="inlineStr">
        <is>
          <t>Acco Perma 2700 Stacking Storage Drawers</t>
        </is>
      </c>
      <c r="J6076" s="8" t="n">
        <v>1</v>
      </c>
      <c r="K6076" s="10" t="n">
        <v>0</v>
      </c>
      <c r="L6076" s="11" t="n">
        <v>29.74</v>
      </c>
      <c r="M6076" s="11">
        <f>L6076-N6076</f>
        <v>25.278999999999996</v>
      </c>
      <c r="N6076" s="11" t="n">
        <v>4.461</v>
      </c>
      <c r="O6076">
        <f>IF(L6076=0,"—",N6076/L6076)</f>
        <v>0.15000000000000002</v>
      </c>
      <c r="P6076" t="inlineStr">
        <is>
          <t>West</t>
        </is>
      </c>
      <c r="Q6076" t="inlineStr">
        <is>
          <t>Consumer</t>
        </is>
      </c>
    </row>
    <row r="6077">
      <c r="A6077" s="8" t="n">
        <v>3894</v>
      </c>
      <c r="B6077" t="inlineStr">
        <is>
          <t>US-2016-144547</t>
        </is>
      </c>
      <c r="C6077" s="9" t="n">
        <v>42684</v>
      </c>
      <c r="D6077" s="8" t="n">
        <v>2016</v>
      </c>
      <c r="E6077" s="8" t="n">
        <v>11</v>
      </c>
      <c r="F6077" t="inlineStr">
        <is>
          <t>2016-11</t>
        </is>
      </c>
      <c r="G6077" t="inlineStr">
        <is>
          <t>Technology</t>
        </is>
      </c>
      <c r="H6077" t="inlineStr">
        <is>
          <t>Accessories</t>
        </is>
      </c>
      <c r="I6077" t="inlineStr">
        <is>
          <t xml:space="preserve">Kensington SlimBlade Notebook Wireless Mouse with Nano Receiver </t>
        </is>
      </c>
      <c r="J6077" s="8" t="n">
        <v>7</v>
      </c>
      <c r="K6077" s="10" t="n">
        <v>0.2</v>
      </c>
      <c r="L6077" s="11" t="n">
        <v>279.944</v>
      </c>
      <c r="M6077" s="11">
        <f>L6077-N6077</f>
        <v>230.9538</v>
      </c>
      <c r="N6077" s="11" t="n">
        <v>48.9902</v>
      </c>
      <c r="O6077">
        <f>IF(L6077=0,"—",N6077/L6077)</f>
        <v>0.175</v>
      </c>
      <c r="P6077" t="inlineStr">
        <is>
          <t>Central</t>
        </is>
      </c>
      <c r="Q6077" t="inlineStr">
        <is>
          <t>Consumer</t>
        </is>
      </c>
    </row>
    <row r="6078">
      <c r="A6078" s="8" t="n">
        <v>4511</v>
      </c>
      <c r="B6078" t="inlineStr">
        <is>
          <t>CA-2016-119935</t>
        </is>
      </c>
      <c r="C6078" s="9" t="n">
        <v>42684</v>
      </c>
      <c r="D6078" s="8" t="n">
        <v>2016</v>
      </c>
      <c r="E6078" s="8" t="n">
        <v>11</v>
      </c>
      <c r="F6078" t="inlineStr">
        <is>
          <t>2016-11</t>
        </is>
      </c>
      <c r="G6078" t="inlineStr">
        <is>
          <t>Furniture</t>
        </is>
      </c>
      <c r="H6078" t="inlineStr">
        <is>
          <t>Furnishings</t>
        </is>
      </c>
      <c r="I6078" t="inlineStr">
        <is>
          <t>3M Polarizing Light Filter Sleeves</t>
        </is>
      </c>
      <c r="J6078" s="8" t="n">
        <v>2</v>
      </c>
      <c r="K6078" s="10" t="n">
        <v>0</v>
      </c>
      <c r="L6078" s="11" t="n">
        <v>37.3</v>
      </c>
      <c r="M6078" s="11">
        <f>L6078-N6078</f>
        <v>20.141999999999996</v>
      </c>
      <c r="N6078" s="11" t="n">
        <v>17.158</v>
      </c>
      <c r="O6078">
        <f>IF(L6078=0,"—",N6078/L6078)</f>
        <v>0.4600000000000001</v>
      </c>
      <c r="P6078" t="inlineStr">
        <is>
          <t>Central</t>
        </is>
      </c>
      <c r="Q6078" t="inlineStr">
        <is>
          <t>Corporate</t>
        </is>
      </c>
    </row>
    <row r="6079">
      <c r="A6079" s="8" t="n">
        <v>3640</v>
      </c>
      <c r="B6079" t="inlineStr">
        <is>
          <t>CA-2016-145177</t>
        </is>
      </c>
      <c r="C6079" s="9" t="n">
        <v>42684</v>
      </c>
      <c r="D6079" s="8" t="n">
        <v>2016</v>
      </c>
      <c r="E6079" s="8" t="n">
        <v>11</v>
      </c>
      <c r="F6079" t="inlineStr">
        <is>
          <t>2016-11</t>
        </is>
      </c>
      <c r="G6079" t="inlineStr">
        <is>
          <t>Office Supplies</t>
        </is>
      </c>
      <c r="H6079" t="inlineStr">
        <is>
          <t>Paper</t>
        </is>
      </c>
      <c r="I6079" t="inlineStr">
        <is>
          <t>Xerox 1924</t>
        </is>
      </c>
      <c r="J6079" s="8" t="n">
        <v>1</v>
      </c>
      <c r="K6079" s="10" t="n">
        <v>0.2</v>
      </c>
      <c r="L6079" s="11" t="n">
        <v>4.624</v>
      </c>
      <c r="M6079" s="11">
        <f>L6079-N6079</f>
        <v>2.9478</v>
      </c>
      <c r="N6079" s="11" t="n">
        <v>1.6762</v>
      </c>
      <c r="O6079">
        <f>IF(L6079=0,"—",N6079/L6079)</f>
        <v>0.3625</v>
      </c>
      <c r="P6079" t="inlineStr">
        <is>
          <t>East</t>
        </is>
      </c>
      <c r="Q6079" t="inlineStr">
        <is>
          <t>Home Office</t>
        </is>
      </c>
    </row>
    <row r="6080">
      <c r="A6080" s="8" t="n">
        <v>895</v>
      </c>
      <c r="B6080" t="inlineStr">
        <is>
          <t>CA-2016-105494</t>
        </is>
      </c>
      <c r="C6080" s="9" t="n">
        <v>42684</v>
      </c>
      <c r="D6080" s="8" t="n">
        <v>2016</v>
      </c>
      <c r="E6080" s="8" t="n">
        <v>11</v>
      </c>
      <c r="F6080" t="inlineStr">
        <is>
          <t>2016-11</t>
        </is>
      </c>
      <c r="G6080" t="inlineStr">
        <is>
          <t>Office Supplies</t>
        </is>
      </c>
      <c r="H6080" t="inlineStr">
        <is>
          <t>Storage</t>
        </is>
      </c>
      <c r="I6080" t="inlineStr">
        <is>
          <t>File Shuttle I and Handi-File</t>
        </is>
      </c>
      <c r="J6080" s="8" t="n">
        <v>7</v>
      </c>
      <c r="K6080" s="10" t="n">
        <v>0</v>
      </c>
      <c r="L6080" s="11" t="n">
        <v>155.82</v>
      </c>
      <c r="M6080" s="11">
        <f>L6080-N6080</f>
        <v>113.7486</v>
      </c>
      <c r="N6080" s="11" t="n">
        <v>42.0714</v>
      </c>
      <c r="O6080">
        <f>IF(L6080=0,"—",N6080/L6080)</f>
        <v>0.27</v>
      </c>
      <c r="P6080" t="inlineStr">
        <is>
          <t>West</t>
        </is>
      </c>
      <c r="Q6080" t="inlineStr">
        <is>
          <t>Corporate</t>
        </is>
      </c>
    </row>
    <row r="6081">
      <c r="A6081" s="8" t="n">
        <v>896</v>
      </c>
      <c r="B6081" t="inlineStr">
        <is>
          <t>CA-2016-105494</t>
        </is>
      </c>
      <c r="C6081" s="9" t="n">
        <v>42684</v>
      </c>
      <c r="D6081" s="8" t="n">
        <v>2016</v>
      </c>
      <c r="E6081" s="8" t="n">
        <v>11</v>
      </c>
      <c r="F6081" t="inlineStr">
        <is>
          <t>2016-11</t>
        </is>
      </c>
      <c r="G6081" t="inlineStr">
        <is>
          <t>Office Supplies</t>
        </is>
      </c>
      <c r="H6081" t="inlineStr">
        <is>
          <t>Binders</t>
        </is>
      </c>
      <c r="I6081" t="inlineStr">
        <is>
          <t>Binding Machine Supplies</t>
        </is>
      </c>
      <c r="J6081" s="8" t="n">
        <v>3</v>
      </c>
      <c r="K6081" s="10" t="n">
        <v>0.2</v>
      </c>
      <c r="L6081" s="11" t="n">
        <v>70.008</v>
      </c>
      <c r="M6081" s="11">
        <f>L6081-N6081</f>
        <v>45.505199999999995</v>
      </c>
      <c r="N6081" s="11" t="n">
        <v>24.5028</v>
      </c>
      <c r="O6081">
        <f>IF(L6081=0,"—",N6081/L6081)</f>
        <v>0.35000000000000003</v>
      </c>
      <c r="P6081" t="inlineStr">
        <is>
          <t>West</t>
        </is>
      </c>
      <c r="Q6081" t="inlineStr">
        <is>
          <t>Corporate</t>
        </is>
      </c>
    </row>
    <row r="6082">
      <c r="A6082" s="8" t="n">
        <v>4512</v>
      </c>
      <c r="B6082" t="inlineStr">
        <is>
          <t>CA-2016-119935</t>
        </is>
      </c>
      <c r="C6082" s="9" t="n">
        <v>42684</v>
      </c>
      <c r="D6082" s="8" t="n">
        <v>2016</v>
      </c>
      <c r="E6082" s="8" t="n">
        <v>11</v>
      </c>
      <c r="F6082" t="inlineStr">
        <is>
          <t>2016-11</t>
        </is>
      </c>
      <c r="G6082" t="inlineStr">
        <is>
          <t>Office Supplies</t>
        </is>
      </c>
      <c r="H6082" t="inlineStr">
        <is>
          <t>Binders</t>
        </is>
      </c>
      <c r="I6082" t="inlineStr">
        <is>
          <t>Wilson Jones Ledger-Size, Piano-Hinge Binder, 2", Blue</t>
        </is>
      </c>
      <c r="J6082" s="8" t="n">
        <v>2</v>
      </c>
      <c r="K6082" s="10" t="n">
        <v>0</v>
      </c>
      <c r="L6082" s="11" t="n">
        <v>81.95999999999999</v>
      </c>
      <c r="M6082" s="11">
        <f>L6082-N6082</f>
        <v>42.61919999999999</v>
      </c>
      <c r="N6082" s="11" t="n">
        <v>39.3408</v>
      </c>
      <c r="O6082">
        <f>IF(L6082=0,"—",N6082/L6082)</f>
        <v>0.48000000000000004</v>
      </c>
      <c r="P6082" t="inlineStr">
        <is>
          <t>Central</t>
        </is>
      </c>
      <c r="Q6082" t="inlineStr">
        <is>
          <t>Corporate</t>
        </is>
      </c>
    </row>
    <row r="6083">
      <c r="A6083" s="8" t="n">
        <v>2868</v>
      </c>
      <c r="B6083" t="inlineStr">
        <is>
          <t>CA-2016-115588</t>
        </is>
      </c>
      <c r="C6083" s="9" t="n">
        <v>42684</v>
      </c>
      <c r="D6083" s="8" t="n">
        <v>2016</v>
      </c>
      <c r="E6083" s="8" t="n">
        <v>11</v>
      </c>
      <c r="F6083" t="inlineStr">
        <is>
          <t>2016-11</t>
        </is>
      </c>
      <c r="G6083" t="inlineStr">
        <is>
          <t>Office Supplies</t>
        </is>
      </c>
      <c r="H6083" t="inlineStr">
        <is>
          <t>Supplies</t>
        </is>
      </c>
      <c r="I6083" t="inlineStr">
        <is>
          <t>Staple remover</t>
        </is>
      </c>
      <c r="J6083" s="8" t="n">
        <v>5</v>
      </c>
      <c r="K6083" s="10" t="n">
        <v>0.2</v>
      </c>
      <c r="L6083" s="11" t="n">
        <v>14.72</v>
      </c>
      <c r="M6083" s="11">
        <f>L6083-N6083</f>
        <v>18.032</v>
      </c>
      <c r="N6083" s="11" t="n">
        <v>-3.312</v>
      </c>
      <c r="O6083">
        <f>IF(L6083=0,"—",N6083/L6083)</f>
        <v>-0.22499999999999998</v>
      </c>
      <c r="P6083" t="inlineStr">
        <is>
          <t>East</t>
        </is>
      </c>
      <c r="Q6083" t="inlineStr">
        <is>
          <t>Consumer</t>
        </is>
      </c>
    </row>
    <row r="6084">
      <c r="A6084" s="8" t="n">
        <v>3634</v>
      </c>
      <c r="B6084" t="inlineStr">
        <is>
          <t>CA-2016-145177</t>
        </is>
      </c>
      <c r="C6084" s="9" t="n">
        <v>42684</v>
      </c>
      <c r="D6084" s="8" t="n">
        <v>2016</v>
      </c>
      <c r="E6084" s="8" t="n">
        <v>11</v>
      </c>
      <c r="F6084" t="inlineStr">
        <is>
          <t>2016-11</t>
        </is>
      </c>
      <c r="G6084" t="inlineStr">
        <is>
          <t>Office Supplies</t>
        </is>
      </c>
      <c r="H6084" t="inlineStr">
        <is>
          <t>Labels</t>
        </is>
      </c>
      <c r="I6084" t="inlineStr">
        <is>
          <t>Avery File Folder Labels</t>
        </is>
      </c>
      <c r="J6084" s="8" t="n">
        <v>4</v>
      </c>
      <c r="K6084" s="10" t="n">
        <v>0.2</v>
      </c>
      <c r="L6084" s="11" t="n">
        <v>9.215999999999999</v>
      </c>
      <c r="M6084" s="11">
        <f>L6084-N6084</f>
        <v>5.8751999999999995</v>
      </c>
      <c r="N6084" s="11" t="n">
        <v>3.3408</v>
      </c>
      <c r="O6084">
        <f>IF(L6084=0,"—",N6084/L6084)</f>
        <v>0.36250000000000004</v>
      </c>
      <c r="P6084" t="inlineStr">
        <is>
          <t>East</t>
        </is>
      </c>
      <c r="Q6084" t="inlineStr">
        <is>
          <t>Home Office</t>
        </is>
      </c>
    </row>
    <row r="6085">
      <c r="A6085" s="8" t="n">
        <v>5048</v>
      </c>
      <c r="B6085" t="inlineStr">
        <is>
          <t>CA-2016-158694</t>
        </is>
      </c>
      <c r="C6085" s="9" t="n">
        <v>42684</v>
      </c>
      <c r="D6085" s="8" t="n">
        <v>2016</v>
      </c>
      <c r="E6085" s="8" t="n">
        <v>11</v>
      </c>
      <c r="F6085" t="inlineStr">
        <is>
          <t>2016-11</t>
        </is>
      </c>
      <c r="G6085" t="inlineStr">
        <is>
          <t>Office Supplies</t>
        </is>
      </c>
      <c r="H6085" t="inlineStr">
        <is>
          <t>Art</t>
        </is>
      </c>
      <c r="I6085" t="inlineStr">
        <is>
          <t>Newell 338</t>
        </is>
      </c>
      <c r="J6085" s="8" t="n">
        <v>5</v>
      </c>
      <c r="K6085" s="10" t="n">
        <v>0</v>
      </c>
      <c r="L6085" s="11" t="n">
        <v>14.7</v>
      </c>
      <c r="M6085" s="11">
        <f>L6085-N6085</f>
        <v>10.731</v>
      </c>
      <c r="N6085" s="11" t="n">
        <v>3.969</v>
      </c>
      <c r="O6085">
        <f>IF(L6085=0,"—",N6085/L6085)</f>
        <v>0.27</v>
      </c>
      <c r="P6085" t="inlineStr">
        <is>
          <t>West</t>
        </is>
      </c>
      <c r="Q6085" t="inlineStr">
        <is>
          <t>Consumer</t>
        </is>
      </c>
    </row>
    <row r="6086">
      <c r="A6086" s="8" t="n">
        <v>3635</v>
      </c>
      <c r="B6086" t="inlineStr">
        <is>
          <t>CA-2016-145177</t>
        </is>
      </c>
      <c r="C6086" s="9" t="n">
        <v>42684</v>
      </c>
      <c r="D6086" s="8" t="n">
        <v>2016</v>
      </c>
      <c r="E6086" s="8" t="n">
        <v>11</v>
      </c>
      <c r="F6086" t="inlineStr">
        <is>
          <t>2016-11</t>
        </is>
      </c>
      <c r="G6086" t="inlineStr">
        <is>
          <t>Technology</t>
        </is>
      </c>
      <c r="H6086" t="inlineStr">
        <is>
          <t>Phones</t>
        </is>
      </c>
      <c r="I6086" t="inlineStr">
        <is>
          <t>Square Credit Card Reader</t>
        </is>
      </c>
      <c r="J6086" s="8" t="n">
        <v>7</v>
      </c>
      <c r="K6086" s="10" t="n">
        <v>0.4</v>
      </c>
      <c r="L6086" s="11" t="n">
        <v>41.958</v>
      </c>
      <c r="M6086" s="11">
        <f>L6086-N6086</f>
        <v>51.7482</v>
      </c>
      <c r="N6086" s="11" t="n">
        <v>-9.7902</v>
      </c>
      <c r="O6086">
        <f>IF(L6086=0,"—",N6086/L6086)</f>
        <v>-0.23333333333333336</v>
      </c>
      <c r="P6086" t="inlineStr">
        <is>
          <t>East</t>
        </is>
      </c>
      <c r="Q6086" t="inlineStr">
        <is>
          <t>Home Office</t>
        </is>
      </c>
    </row>
    <row r="6087">
      <c r="A6087" s="8" t="n">
        <v>8568</v>
      </c>
      <c r="B6087" t="inlineStr">
        <is>
          <t>US-2016-136581</t>
        </is>
      </c>
      <c r="C6087" s="9" t="n">
        <v>42684</v>
      </c>
      <c r="D6087" s="8" t="n">
        <v>2016</v>
      </c>
      <c r="E6087" s="8" t="n">
        <v>11</v>
      </c>
      <c r="F6087" t="inlineStr">
        <is>
          <t>2016-11</t>
        </is>
      </c>
      <c r="G6087" t="inlineStr">
        <is>
          <t>Office Supplies</t>
        </is>
      </c>
      <c r="H6087" t="inlineStr">
        <is>
          <t>Paper</t>
        </is>
      </c>
      <c r="I6087" t="inlineStr">
        <is>
          <t>Xerox 227</t>
        </is>
      </c>
      <c r="J6087" s="8" t="n">
        <v>6</v>
      </c>
      <c r="K6087" s="10" t="n">
        <v>0.2</v>
      </c>
      <c r="L6087" s="11" t="n">
        <v>31.104</v>
      </c>
      <c r="M6087" s="11">
        <f>L6087-N6087</f>
        <v>20.217599999999997</v>
      </c>
      <c r="N6087" s="11" t="n">
        <v>10.8864</v>
      </c>
      <c r="O6087">
        <f>IF(L6087=0,"—",N6087/L6087)</f>
        <v>0.35000000000000003</v>
      </c>
      <c r="P6087" t="inlineStr">
        <is>
          <t>East</t>
        </is>
      </c>
      <c r="Q6087" t="inlineStr">
        <is>
          <t>Consumer</t>
        </is>
      </c>
    </row>
    <row r="6088">
      <c r="A6088" s="8" t="n">
        <v>3636</v>
      </c>
      <c r="B6088" t="inlineStr">
        <is>
          <t>CA-2016-145177</t>
        </is>
      </c>
      <c r="C6088" s="9" t="n">
        <v>42684</v>
      </c>
      <c r="D6088" s="8" t="n">
        <v>2016</v>
      </c>
      <c r="E6088" s="8" t="n">
        <v>11</v>
      </c>
      <c r="F6088" t="inlineStr">
        <is>
          <t>2016-11</t>
        </is>
      </c>
      <c r="G6088" t="inlineStr">
        <is>
          <t>Office Supplies</t>
        </is>
      </c>
      <c r="H6088" t="inlineStr">
        <is>
          <t>Paper</t>
        </is>
      </c>
      <c r="I6088" t="inlineStr">
        <is>
          <t>Xerox 1882</t>
        </is>
      </c>
      <c r="J6088" s="8" t="n">
        <v>2</v>
      </c>
      <c r="K6088" s="10" t="n">
        <v>0.2</v>
      </c>
      <c r="L6088" s="11" t="n">
        <v>89.568</v>
      </c>
      <c r="M6088" s="11">
        <f>L6088-N6088</f>
        <v>57.099599999999995</v>
      </c>
      <c r="N6088" s="11" t="n">
        <v>32.4684</v>
      </c>
      <c r="O6088">
        <f>IF(L6088=0,"—",N6088/L6088)</f>
        <v>0.36250000000000004</v>
      </c>
      <c r="P6088" t="inlineStr">
        <is>
          <t>East</t>
        </is>
      </c>
      <c r="Q6088" t="inlineStr">
        <is>
          <t>Home Office</t>
        </is>
      </c>
    </row>
    <row r="6089">
      <c r="A6089" s="8" t="n">
        <v>3637</v>
      </c>
      <c r="B6089" t="inlineStr">
        <is>
          <t>CA-2016-145177</t>
        </is>
      </c>
      <c r="C6089" s="9" t="n">
        <v>42684</v>
      </c>
      <c r="D6089" s="8" t="n">
        <v>2016</v>
      </c>
      <c r="E6089" s="8" t="n">
        <v>11</v>
      </c>
      <c r="F6089" t="inlineStr">
        <is>
          <t>2016-11</t>
        </is>
      </c>
      <c r="G6089" t="inlineStr">
        <is>
          <t>Office Supplies</t>
        </is>
      </c>
      <c r="H6089" t="inlineStr">
        <is>
          <t>Paper</t>
        </is>
      </c>
      <c r="I6089" t="inlineStr">
        <is>
          <t>Wirebound Message Books, Four 2 3/4" x 5" Forms per Page, 600 Sets per Book</t>
        </is>
      </c>
      <c r="J6089" s="8" t="n">
        <v>3</v>
      </c>
      <c r="K6089" s="10" t="n">
        <v>0.2</v>
      </c>
      <c r="L6089" s="11" t="n">
        <v>22.248</v>
      </c>
      <c r="M6089" s="11">
        <f>L6089-N6089</f>
        <v>14.7393</v>
      </c>
      <c r="N6089" s="11" t="n">
        <v>7.5087</v>
      </c>
      <c r="O6089">
        <f>IF(L6089=0,"—",N6089/L6089)</f>
        <v>0.33749999999999997</v>
      </c>
      <c r="P6089" t="inlineStr">
        <is>
          <t>East</t>
        </is>
      </c>
      <c r="Q6089" t="inlineStr">
        <is>
          <t>Home Office</t>
        </is>
      </c>
    </row>
    <row r="6090">
      <c r="A6090" s="8" t="n">
        <v>3638</v>
      </c>
      <c r="B6090" t="inlineStr">
        <is>
          <t>CA-2016-145177</t>
        </is>
      </c>
      <c r="C6090" s="9" t="n">
        <v>42684</v>
      </c>
      <c r="D6090" s="8" t="n">
        <v>2016</v>
      </c>
      <c r="E6090" s="8" t="n">
        <v>11</v>
      </c>
      <c r="F6090" t="inlineStr">
        <is>
          <t>2016-11</t>
        </is>
      </c>
      <c r="G6090" t="inlineStr">
        <is>
          <t>Office Supplies</t>
        </is>
      </c>
      <c r="H6090" t="inlineStr">
        <is>
          <t>Appliances</t>
        </is>
      </c>
      <c r="I6090" t="inlineStr">
        <is>
          <t>Eureka The Boss Plus 12-Amp Hard Box Upright Vacuum, Red</t>
        </is>
      </c>
      <c r="J6090" s="8" t="n">
        <v>4</v>
      </c>
      <c r="K6090" s="10" t="n">
        <v>0.2</v>
      </c>
      <c r="L6090" s="11" t="n">
        <v>334.88</v>
      </c>
      <c r="M6090" s="11">
        <f>L6090-N6090</f>
        <v>305.578</v>
      </c>
      <c r="N6090" s="11" t="n">
        <v>29.302</v>
      </c>
      <c r="O6090">
        <f>IF(L6090=0,"—",N6090/L6090)</f>
        <v>0.0875</v>
      </c>
      <c r="P6090" t="inlineStr">
        <is>
          <t>East</t>
        </is>
      </c>
      <c r="Q6090" t="inlineStr">
        <is>
          <t>Home Office</t>
        </is>
      </c>
    </row>
    <row r="6091">
      <c r="A6091" s="8" t="n">
        <v>3639</v>
      </c>
      <c r="B6091" t="inlineStr">
        <is>
          <t>CA-2016-145177</t>
        </is>
      </c>
      <c r="C6091" s="9" t="n">
        <v>42684</v>
      </c>
      <c r="D6091" s="8" t="n">
        <v>2016</v>
      </c>
      <c r="E6091" s="8" t="n">
        <v>11</v>
      </c>
      <c r="F6091" t="inlineStr">
        <is>
          <t>2016-11</t>
        </is>
      </c>
      <c r="G6091" t="inlineStr">
        <is>
          <t>Furniture</t>
        </is>
      </c>
      <c r="H6091" t="inlineStr">
        <is>
          <t>Furnishings</t>
        </is>
      </c>
      <c r="I6091" t="inlineStr">
        <is>
          <t>DAX Natural Wood-Tone Poster Frame</t>
        </is>
      </c>
      <c r="J6091" s="8" t="n">
        <v>7</v>
      </c>
      <c r="K6091" s="10" t="n">
        <v>0.2</v>
      </c>
      <c r="L6091" s="11" t="n">
        <v>148.288</v>
      </c>
      <c r="M6091" s="11">
        <f>L6091-N6091</f>
        <v>118.63040000000001</v>
      </c>
      <c r="N6091" s="11" t="n">
        <v>29.6576</v>
      </c>
      <c r="O6091">
        <f>IF(L6091=0,"—",N6091/L6091)</f>
        <v>0.19999999999999998</v>
      </c>
      <c r="P6091" t="inlineStr">
        <is>
          <t>East</t>
        </is>
      </c>
      <c r="Q6091" t="inlineStr">
        <is>
          <t>Home Office</t>
        </is>
      </c>
    </row>
    <row r="6092">
      <c r="A6092" s="8" t="n">
        <v>5047</v>
      </c>
      <c r="B6092" t="inlineStr">
        <is>
          <t>CA-2016-158694</t>
        </is>
      </c>
      <c r="C6092" s="9" t="n">
        <v>42684</v>
      </c>
      <c r="D6092" s="8" t="n">
        <v>2016</v>
      </c>
      <c r="E6092" s="8" t="n">
        <v>11</v>
      </c>
      <c r="F6092" t="inlineStr">
        <is>
          <t>2016-11</t>
        </is>
      </c>
      <c r="G6092" t="inlineStr">
        <is>
          <t>Office Supplies</t>
        </is>
      </c>
      <c r="H6092" t="inlineStr">
        <is>
          <t>Binders</t>
        </is>
      </c>
      <c r="I6092" t="inlineStr">
        <is>
          <t>Peel &amp; Stick Add-On Corner Pockets</t>
        </is>
      </c>
      <c r="J6092" s="8" t="n">
        <v>3</v>
      </c>
      <c r="K6092" s="10" t="n">
        <v>0.2</v>
      </c>
      <c r="L6092" s="11" t="n">
        <v>5.184</v>
      </c>
      <c r="M6092" s="11">
        <f>L6092-N6092</f>
        <v>3.3696</v>
      </c>
      <c r="N6092" s="11" t="n">
        <v>1.8144</v>
      </c>
      <c r="O6092">
        <f>IF(L6092=0,"—",N6092/L6092)</f>
        <v>0.35</v>
      </c>
      <c r="P6092" t="inlineStr">
        <is>
          <t>West</t>
        </is>
      </c>
      <c r="Q6092" t="inlineStr">
        <is>
          <t>Consumer</t>
        </is>
      </c>
    </row>
    <row r="6093">
      <c r="A6093" s="8" t="n">
        <v>4725</v>
      </c>
      <c r="B6093" t="inlineStr">
        <is>
          <t>CA-2016-131968</t>
        </is>
      </c>
      <c r="C6093" s="9" t="n">
        <v>42685</v>
      </c>
      <c r="D6093" s="8" t="n">
        <v>2016</v>
      </c>
      <c r="E6093" s="8" t="n">
        <v>11</v>
      </c>
      <c r="F6093" t="inlineStr">
        <is>
          <t>2016-11</t>
        </is>
      </c>
      <c r="G6093" t="inlineStr">
        <is>
          <t>Office Supplies</t>
        </is>
      </c>
      <c r="H6093" t="inlineStr">
        <is>
          <t>Binders</t>
        </is>
      </c>
      <c r="I6093" t="inlineStr">
        <is>
          <t>Ibico Standard Transparent Covers</t>
        </is>
      </c>
      <c r="J6093" s="8" t="n">
        <v>2</v>
      </c>
      <c r="K6093" s="10" t="n">
        <v>0.7</v>
      </c>
      <c r="L6093" s="11" t="n">
        <v>9.888</v>
      </c>
      <c r="M6093" s="11">
        <f>L6093-N6093</f>
        <v>16.8096</v>
      </c>
      <c r="N6093" s="11" t="n">
        <v>-6.9216</v>
      </c>
      <c r="O6093">
        <f>IF(L6093=0,"—",N6093/L6093)</f>
        <v>-0.7</v>
      </c>
      <c r="P6093" t="inlineStr">
        <is>
          <t>South</t>
        </is>
      </c>
      <c r="Q6093" t="inlineStr">
        <is>
          <t>Home Office</t>
        </is>
      </c>
    </row>
    <row r="6094">
      <c r="A6094" s="8" t="n">
        <v>1781</v>
      </c>
      <c r="B6094" t="inlineStr">
        <is>
          <t>CA-2016-124667</t>
        </is>
      </c>
      <c r="C6094" s="9" t="n">
        <v>42685</v>
      </c>
      <c r="D6094" s="8" t="n">
        <v>2016</v>
      </c>
      <c r="E6094" s="8" t="n">
        <v>11</v>
      </c>
      <c r="F6094" t="inlineStr">
        <is>
          <t>2016-11</t>
        </is>
      </c>
      <c r="G6094" t="inlineStr">
        <is>
          <t>Office Supplies</t>
        </is>
      </c>
      <c r="H6094" t="inlineStr">
        <is>
          <t>Storage</t>
        </is>
      </c>
      <c r="I6094" t="inlineStr">
        <is>
          <t>Safco Steel Mobile File Cart</t>
        </is>
      </c>
      <c r="J6094" s="8" t="n">
        <v>1</v>
      </c>
      <c r="K6094" s="10" t="n">
        <v>0</v>
      </c>
      <c r="L6094" s="11" t="n">
        <v>83.36</v>
      </c>
      <c r="M6094" s="11">
        <f>L6094-N6094</f>
        <v>62.519999999999996</v>
      </c>
      <c r="N6094" s="11" t="n">
        <v>20.84</v>
      </c>
      <c r="O6094">
        <f>IF(L6094=0,"—",N6094/L6094)</f>
        <v>0.25</v>
      </c>
      <c r="P6094" t="inlineStr">
        <is>
          <t>East</t>
        </is>
      </c>
      <c r="Q6094" t="inlineStr">
        <is>
          <t>Consumer</t>
        </is>
      </c>
    </row>
    <row r="6095">
      <c r="A6095" s="8" t="n">
        <v>8469</v>
      </c>
      <c r="B6095" t="inlineStr">
        <is>
          <t>US-2016-164196</t>
        </is>
      </c>
      <c r="C6095" s="9" t="n">
        <v>42685</v>
      </c>
      <c r="D6095" s="8" t="n">
        <v>2016</v>
      </c>
      <c r="E6095" s="8" t="n">
        <v>11</v>
      </c>
      <c r="F6095" t="inlineStr">
        <is>
          <t>2016-11</t>
        </is>
      </c>
      <c r="G6095" t="inlineStr">
        <is>
          <t>Furniture</t>
        </is>
      </c>
      <c r="H6095" t="inlineStr">
        <is>
          <t>Tables</t>
        </is>
      </c>
      <c r="I6095" t="inlineStr">
        <is>
          <t>Balt Solid Wood Round Tables</t>
        </is>
      </c>
      <c r="J6095" s="8" t="n">
        <v>6</v>
      </c>
      <c r="K6095" s="10" t="n">
        <v>0</v>
      </c>
      <c r="L6095" s="11" t="n">
        <v>2678.94</v>
      </c>
      <c r="M6095" s="11">
        <f>L6095-N6095</f>
        <v>2437.8354</v>
      </c>
      <c r="N6095" s="11" t="n">
        <v>241.1046</v>
      </c>
      <c r="O6095">
        <f>IF(L6095=0,"—",N6095/L6095)</f>
        <v>0.09</v>
      </c>
      <c r="P6095" t="inlineStr">
        <is>
          <t>Central</t>
        </is>
      </c>
      <c r="Q6095" t="inlineStr">
        <is>
          <t>Corporate</t>
        </is>
      </c>
    </row>
    <row r="6096">
      <c r="A6096" s="8" t="n">
        <v>1780</v>
      </c>
      <c r="B6096" t="inlineStr">
        <is>
          <t>CA-2016-124667</t>
        </is>
      </c>
      <c r="C6096" s="9" t="n">
        <v>42685</v>
      </c>
      <c r="D6096" s="8" t="n">
        <v>2016</v>
      </c>
      <c r="E6096" s="8" t="n">
        <v>11</v>
      </c>
      <c r="F6096" t="inlineStr">
        <is>
          <t>2016-11</t>
        </is>
      </c>
      <c r="G6096" t="inlineStr">
        <is>
          <t>Technology</t>
        </is>
      </c>
      <c r="H6096" t="inlineStr">
        <is>
          <t>Accessories</t>
        </is>
      </c>
      <c r="I6096" t="inlineStr">
        <is>
          <t>Micropad Numeric Keypads</t>
        </is>
      </c>
      <c r="J6096" s="8" t="n">
        <v>3</v>
      </c>
      <c r="K6096" s="10" t="n">
        <v>0</v>
      </c>
      <c r="L6096" s="11" t="n">
        <v>59.97</v>
      </c>
      <c r="M6096" s="11">
        <f>L6096-N6096</f>
        <v>44.9775</v>
      </c>
      <c r="N6096" s="11" t="n">
        <v>14.9925</v>
      </c>
      <c r="O6096">
        <f>IF(L6096=0,"—",N6096/L6096)</f>
        <v>0.25</v>
      </c>
      <c r="P6096" t="inlineStr">
        <is>
          <t>East</t>
        </is>
      </c>
      <c r="Q6096" t="inlineStr">
        <is>
          <t>Consumer</t>
        </is>
      </c>
    </row>
    <row r="6097">
      <c r="A6097" s="8" t="n">
        <v>4726</v>
      </c>
      <c r="B6097" t="inlineStr">
        <is>
          <t>CA-2016-131968</t>
        </is>
      </c>
      <c r="C6097" s="9" t="n">
        <v>42685</v>
      </c>
      <c r="D6097" s="8" t="n">
        <v>2016</v>
      </c>
      <c r="E6097" s="8" t="n">
        <v>11</v>
      </c>
      <c r="F6097" t="inlineStr">
        <is>
          <t>2016-11</t>
        </is>
      </c>
      <c r="G6097" t="inlineStr">
        <is>
          <t>Office Supplies</t>
        </is>
      </c>
      <c r="H6097" t="inlineStr">
        <is>
          <t>Appliances</t>
        </is>
      </c>
      <c r="I6097" t="inlineStr">
        <is>
          <t>Sanyo 2.5 Cubic Foot Mid-Size Office Refrigerators</t>
        </is>
      </c>
      <c r="J6097" s="8" t="n">
        <v>3</v>
      </c>
      <c r="K6097" s="10" t="n">
        <v>0.2</v>
      </c>
      <c r="L6097" s="11" t="n">
        <v>671.544</v>
      </c>
      <c r="M6097" s="11">
        <f>L6097-N6097</f>
        <v>621.1782</v>
      </c>
      <c r="N6097" s="11" t="n">
        <v>50.3658</v>
      </c>
      <c r="O6097">
        <f>IF(L6097=0,"—",N6097/L6097)</f>
        <v>0.075</v>
      </c>
      <c r="P6097" t="inlineStr">
        <is>
          <t>South</t>
        </is>
      </c>
      <c r="Q6097" t="inlineStr">
        <is>
          <t>Home Office</t>
        </is>
      </c>
    </row>
    <row r="6098">
      <c r="A6098" s="8" t="n">
        <v>7035</v>
      </c>
      <c r="B6098" t="inlineStr">
        <is>
          <t>CA-2016-145548</t>
        </is>
      </c>
      <c r="C6098" s="9" t="n">
        <v>42685</v>
      </c>
      <c r="D6098" s="8" t="n">
        <v>2016</v>
      </c>
      <c r="E6098" s="8" t="n">
        <v>11</v>
      </c>
      <c r="F6098" t="inlineStr">
        <is>
          <t>2016-11</t>
        </is>
      </c>
      <c r="G6098" t="inlineStr">
        <is>
          <t>Office Supplies</t>
        </is>
      </c>
      <c r="H6098" t="inlineStr">
        <is>
          <t>Binders</t>
        </is>
      </c>
      <c r="I6098" t="inlineStr">
        <is>
          <t>XtraLife ClearVue Slant-D Ring Binder, White, 3"</t>
        </is>
      </c>
      <c r="J6098" s="8" t="n">
        <v>3</v>
      </c>
      <c r="K6098" s="10" t="n">
        <v>0.2</v>
      </c>
      <c r="L6098" s="11" t="n">
        <v>35.232</v>
      </c>
      <c r="M6098" s="11">
        <f>L6098-N6098</f>
        <v>23.781599999999997</v>
      </c>
      <c r="N6098" s="11" t="n">
        <v>11.4504</v>
      </c>
      <c r="O6098">
        <f>IF(L6098=0,"—",N6098/L6098)</f>
        <v>0.325</v>
      </c>
      <c r="P6098" t="inlineStr">
        <is>
          <t>East</t>
        </is>
      </c>
      <c r="Q6098" t="inlineStr">
        <is>
          <t>Corporate</t>
        </is>
      </c>
    </row>
    <row r="6099">
      <c r="A6099" s="8" t="n">
        <v>8122</v>
      </c>
      <c r="B6099" t="inlineStr">
        <is>
          <t>CA-2016-116722</t>
        </is>
      </c>
      <c r="C6099" s="9" t="n">
        <v>42685</v>
      </c>
      <c r="D6099" s="8" t="n">
        <v>2016</v>
      </c>
      <c r="E6099" s="8" t="n">
        <v>11</v>
      </c>
      <c r="F6099" t="inlineStr">
        <is>
          <t>2016-11</t>
        </is>
      </c>
      <c r="G6099" t="inlineStr">
        <is>
          <t>Office Supplies</t>
        </is>
      </c>
      <c r="H6099" t="inlineStr">
        <is>
          <t>Binders</t>
        </is>
      </c>
      <c r="I6099" t="inlineStr">
        <is>
          <t>Avery Poly Binder Pockets</t>
        </is>
      </c>
      <c r="J6099" s="8" t="n">
        <v>11</v>
      </c>
      <c r="K6099" s="10" t="n">
        <v>0.2</v>
      </c>
      <c r="L6099" s="11" t="n">
        <v>31.504</v>
      </c>
      <c r="M6099" s="11">
        <f>L6099-N6099</f>
        <v>20.477600000000002</v>
      </c>
      <c r="N6099" s="11" t="n">
        <v>11.0264</v>
      </c>
      <c r="O6099">
        <f>IF(L6099=0,"—",N6099/L6099)</f>
        <v>0.35000000000000003</v>
      </c>
      <c r="P6099" t="inlineStr">
        <is>
          <t>West</t>
        </is>
      </c>
      <c r="Q6099" t="inlineStr">
        <is>
          <t>Consumer</t>
        </is>
      </c>
    </row>
    <row r="6100">
      <c r="A6100" s="8" t="n">
        <v>7030</v>
      </c>
      <c r="B6100" t="inlineStr">
        <is>
          <t>CA-2016-145548</t>
        </is>
      </c>
      <c r="C6100" s="9" t="n">
        <v>42685</v>
      </c>
      <c r="D6100" s="8" t="n">
        <v>2016</v>
      </c>
      <c r="E6100" s="8" t="n">
        <v>11</v>
      </c>
      <c r="F6100" t="inlineStr">
        <is>
          <t>2016-11</t>
        </is>
      </c>
      <c r="G6100" t="inlineStr">
        <is>
          <t>Office Supplies</t>
        </is>
      </c>
      <c r="H6100" t="inlineStr">
        <is>
          <t>Storage</t>
        </is>
      </c>
      <c r="I6100" t="inlineStr">
        <is>
          <t>Staple magnet</t>
        </is>
      </c>
      <c r="J6100" s="8" t="n">
        <v>3</v>
      </c>
      <c r="K6100" s="10" t="n">
        <v>0</v>
      </c>
      <c r="L6100" s="11" t="n">
        <v>28.14</v>
      </c>
      <c r="M6100" s="11">
        <f>L6100-N6100</f>
        <v>20.2608</v>
      </c>
      <c r="N6100" s="11" t="n">
        <v>7.8792</v>
      </c>
      <c r="O6100">
        <f>IF(L6100=0,"—",N6100/L6100)</f>
        <v>0.27999999999999997</v>
      </c>
      <c r="P6100" t="inlineStr">
        <is>
          <t>East</t>
        </is>
      </c>
      <c r="Q6100" t="inlineStr">
        <is>
          <t>Corporate</t>
        </is>
      </c>
    </row>
    <row r="6101">
      <c r="A6101" s="8" t="n">
        <v>7031</v>
      </c>
      <c r="B6101" t="inlineStr">
        <is>
          <t>CA-2016-145548</t>
        </is>
      </c>
      <c r="C6101" s="9" t="n">
        <v>42685</v>
      </c>
      <c r="D6101" s="8" t="n">
        <v>2016</v>
      </c>
      <c r="E6101" s="8" t="n">
        <v>11</v>
      </c>
      <c r="F6101" t="inlineStr">
        <is>
          <t>2016-11</t>
        </is>
      </c>
      <c r="G6101" t="inlineStr">
        <is>
          <t>Technology</t>
        </is>
      </c>
      <c r="H6101" t="inlineStr">
        <is>
          <t>Accessories</t>
        </is>
      </c>
      <c r="I6101" t="inlineStr">
        <is>
          <t>KeyTronic E03601U1 - Keyboard - Beige</t>
        </is>
      </c>
      <c r="J6101" s="8" t="n">
        <v>2</v>
      </c>
      <c r="K6101" s="10" t="n">
        <v>0</v>
      </c>
      <c r="L6101" s="11" t="n">
        <v>36</v>
      </c>
      <c r="M6101" s="11">
        <f>L6101-N6101</f>
        <v>29.52</v>
      </c>
      <c r="N6101" s="11" t="n">
        <v>6.48</v>
      </c>
      <c r="O6101">
        <f>IF(L6101=0,"—",N6101/L6101)</f>
        <v>0.18000000000000002</v>
      </c>
      <c r="P6101" t="inlineStr">
        <is>
          <t>East</t>
        </is>
      </c>
      <c r="Q6101" t="inlineStr">
        <is>
          <t>Corporate</t>
        </is>
      </c>
    </row>
    <row r="6102">
      <c r="A6102" s="8" t="n">
        <v>7032</v>
      </c>
      <c r="B6102" t="inlineStr">
        <is>
          <t>CA-2016-145548</t>
        </is>
      </c>
      <c r="C6102" s="9" t="n">
        <v>42685</v>
      </c>
      <c r="D6102" s="8" t="n">
        <v>2016</v>
      </c>
      <c r="E6102" s="8" t="n">
        <v>11</v>
      </c>
      <c r="F6102" t="inlineStr">
        <is>
          <t>2016-11</t>
        </is>
      </c>
      <c r="G6102" t="inlineStr">
        <is>
          <t>Office Supplies</t>
        </is>
      </c>
      <c r="H6102" t="inlineStr">
        <is>
          <t>Art</t>
        </is>
      </c>
      <c r="I6102" t="inlineStr">
        <is>
          <t>Boston School Pro Electric Pencil Sharpener, 1670</t>
        </is>
      </c>
      <c r="J6102" s="8" t="n">
        <v>3</v>
      </c>
      <c r="K6102" s="10" t="n">
        <v>0</v>
      </c>
      <c r="L6102" s="11" t="n">
        <v>92.94</v>
      </c>
      <c r="M6102" s="11">
        <f>L6102-N6102</f>
        <v>67.8462</v>
      </c>
      <c r="N6102" s="11" t="n">
        <v>25.0938</v>
      </c>
      <c r="O6102">
        <f>IF(L6102=0,"—",N6102/L6102)</f>
        <v>0.27</v>
      </c>
      <c r="P6102" t="inlineStr">
        <is>
          <t>East</t>
        </is>
      </c>
      <c r="Q6102" t="inlineStr">
        <is>
          <t>Corporate</t>
        </is>
      </c>
    </row>
    <row r="6103">
      <c r="A6103" s="8" t="n">
        <v>7033</v>
      </c>
      <c r="B6103" t="inlineStr">
        <is>
          <t>CA-2016-145548</t>
        </is>
      </c>
      <c r="C6103" s="9" t="n">
        <v>42685</v>
      </c>
      <c r="D6103" s="8" t="n">
        <v>2016</v>
      </c>
      <c r="E6103" s="8" t="n">
        <v>11</v>
      </c>
      <c r="F6103" t="inlineStr">
        <is>
          <t>2016-11</t>
        </is>
      </c>
      <c r="G6103" t="inlineStr">
        <is>
          <t>Furniture</t>
        </is>
      </c>
      <c r="H6103" t="inlineStr">
        <is>
          <t>Chairs</t>
        </is>
      </c>
      <c r="I6103" t="inlineStr">
        <is>
          <t>Global Wood Trimmed Manager's Task Chair, Khaki</t>
        </is>
      </c>
      <c r="J6103" s="8" t="n">
        <v>3</v>
      </c>
      <c r="K6103" s="10" t="n">
        <v>0.1</v>
      </c>
      <c r="L6103" s="11" t="n">
        <v>245.646</v>
      </c>
      <c r="M6103" s="11">
        <f>L6103-N6103</f>
        <v>237.4578</v>
      </c>
      <c r="N6103" s="11" t="n">
        <v>8.1882</v>
      </c>
      <c r="O6103">
        <f>IF(L6103=0,"—",N6103/L6103)</f>
        <v>0.03333333333333333</v>
      </c>
      <c r="P6103" t="inlineStr">
        <is>
          <t>East</t>
        </is>
      </c>
      <c r="Q6103" t="inlineStr">
        <is>
          <t>Corporate</t>
        </is>
      </c>
    </row>
    <row r="6104">
      <c r="A6104" s="8" t="n">
        <v>2514</v>
      </c>
      <c r="B6104" t="inlineStr">
        <is>
          <t>CA-2016-124506</t>
        </is>
      </c>
      <c r="C6104" s="9" t="n">
        <v>42685</v>
      </c>
      <c r="D6104" s="8" t="n">
        <v>2016</v>
      </c>
      <c r="E6104" s="8" t="n">
        <v>11</v>
      </c>
      <c r="F6104" t="inlineStr">
        <is>
          <t>2016-11</t>
        </is>
      </c>
      <c r="G6104" t="inlineStr">
        <is>
          <t>Technology</t>
        </is>
      </c>
      <c r="H6104" t="inlineStr">
        <is>
          <t>Accessories</t>
        </is>
      </c>
      <c r="I6104" t="inlineStr">
        <is>
          <t>Belkin F8E887 USB Wired Ergonomic Keyboard</t>
        </is>
      </c>
      <c r="J6104" s="8" t="n">
        <v>4</v>
      </c>
      <c r="K6104" s="10" t="n">
        <v>0.2</v>
      </c>
      <c r="L6104" s="11" t="n">
        <v>95.968</v>
      </c>
      <c r="M6104" s="11">
        <f>L6104-N6104</f>
        <v>94.7684</v>
      </c>
      <c r="N6104" s="11" t="n">
        <v>1.1996</v>
      </c>
      <c r="O6104">
        <f>IF(L6104=0,"—",N6104/L6104)</f>
        <v>0.012499999999999999</v>
      </c>
      <c r="P6104" t="inlineStr">
        <is>
          <t>Central</t>
        </is>
      </c>
      <c r="Q6104" t="inlineStr">
        <is>
          <t>Corporate</t>
        </is>
      </c>
    </row>
    <row r="6105">
      <c r="A6105" s="8" t="n">
        <v>7034</v>
      </c>
      <c r="B6105" t="inlineStr">
        <is>
          <t>CA-2016-145548</t>
        </is>
      </c>
      <c r="C6105" s="9" t="n">
        <v>42685</v>
      </c>
      <c r="D6105" s="8" t="n">
        <v>2016</v>
      </c>
      <c r="E6105" s="8" t="n">
        <v>11</v>
      </c>
      <c r="F6105" t="inlineStr">
        <is>
          <t>2016-11</t>
        </is>
      </c>
      <c r="G6105" t="inlineStr">
        <is>
          <t>Office Supplies</t>
        </is>
      </c>
      <c r="H6105" t="inlineStr">
        <is>
          <t>Binders</t>
        </is>
      </c>
      <c r="I6105" t="inlineStr">
        <is>
          <t>Deluxe Heavy-Duty Vinyl Round Ring Binder</t>
        </is>
      </c>
      <c r="J6105" s="8" t="n">
        <v>3</v>
      </c>
      <c r="K6105" s="10" t="n">
        <v>0.2</v>
      </c>
      <c r="L6105" s="11" t="n">
        <v>55.008</v>
      </c>
      <c r="M6105" s="11">
        <f>L6105-N6105</f>
        <v>37.818</v>
      </c>
      <c r="N6105" s="11" t="n">
        <v>17.19</v>
      </c>
      <c r="O6105">
        <f>IF(L6105=0,"—",N6105/L6105)</f>
        <v>0.3125</v>
      </c>
      <c r="P6105" t="inlineStr">
        <is>
          <t>East</t>
        </is>
      </c>
      <c r="Q6105" t="inlineStr">
        <is>
          <t>Corporate</t>
        </is>
      </c>
    </row>
    <row r="6106">
      <c r="A6106" s="8" t="n">
        <v>9400</v>
      </c>
      <c r="B6106" t="inlineStr">
        <is>
          <t>CA-2016-103128</t>
        </is>
      </c>
      <c r="C6106" s="9" t="n">
        <v>42685</v>
      </c>
      <c r="D6106" s="8" t="n">
        <v>2016</v>
      </c>
      <c r="E6106" s="8" t="n">
        <v>11</v>
      </c>
      <c r="F6106" t="inlineStr">
        <is>
          <t>2016-11</t>
        </is>
      </c>
      <c r="G6106" t="inlineStr">
        <is>
          <t>Office Supplies</t>
        </is>
      </c>
      <c r="H6106" t="inlineStr">
        <is>
          <t>Art</t>
        </is>
      </c>
      <c r="I6106" t="inlineStr">
        <is>
          <t>Newell 332</t>
        </is>
      </c>
      <c r="J6106" s="8" t="n">
        <v>6</v>
      </c>
      <c r="K6106" s="10" t="n">
        <v>0.2</v>
      </c>
      <c r="L6106" s="11" t="n">
        <v>14.112</v>
      </c>
      <c r="M6106" s="11">
        <f>L6106-N6106</f>
        <v>12.8772</v>
      </c>
      <c r="N6106" s="11" t="n">
        <v>1.2348</v>
      </c>
      <c r="O6106">
        <f>IF(L6106=0,"—",N6106/L6106)</f>
        <v>0.0875</v>
      </c>
      <c r="P6106" t="inlineStr">
        <is>
          <t>Central</t>
        </is>
      </c>
      <c r="Q6106" t="inlineStr">
        <is>
          <t>Consumer</t>
        </is>
      </c>
    </row>
    <row r="6107">
      <c r="A6107" s="8" t="n">
        <v>2515</v>
      </c>
      <c r="B6107" t="inlineStr">
        <is>
          <t>CA-2016-124506</t>
        </is>
      </c>
      <c r="C6107" s="9" t="n">
        <v>42685</v>
      </c>
      <c r="D6107" s="8" t="n">
        <v>2016</v>
      </c>
      <c r="E6107" s="8" t="n">
        <v>11</v>
      </c>
      <c r="F6107" t="inlineStr">
        <is>
          <t>2016-11</t>
        </is>
      </c>
      <c r="G6107" t="inlineStr">
        <is>
          <t>Furniture</t>
        </is>
      </c>
      <c r="H6107" t="inlineStr">
        <is>
          <t>Chairs</t>
        </is>
      </c>
      <c r="I6107" t="inlineStr">
        <is>
          <t>Global Chrome Stack Chair</t>
        </is>
      </c>
      <c r="J6107" s="8" t="n">
        <v>2</v>
      </c>
      <c r="K6107" s="10" t="n">
        <v>0.3</v>
      </c>
      <c r="L6107" s="11" t="n">
        <v>47.992</v>
      </c>
      <c r="M6107" s="11">
        <f>L6107-N6107</f>
        <v>50.0488</v>
      </c>
      <c r="N6107" s="11" t="n">
        <v>-2.0568</v>
      </c>
      <c r="O6107">
        <f>IF(L6107=0,"—",N6107/L6107)</f>
        <v>-0.04285714285714286</v>
      </c>
      <c r="P6107" t="inlineStr">
        <is>
          <t>Central</t>
        </is>
      </c>
      <c r="Q6107" t="inlineStr">
        <is>
          <t>Corporate</t>
        </is>
      </c>
    </row>
    <row r="6108">
      <c r="A6108" s="8" t="n">
        <v>8121</v>
      </c>
      <c r="B6108" t="inlineStr">
        <is>
          <t>CA-2016-116722</t>
        </is>
      </c>
      <c r="C6108" s="9" t="n">
        <v>42685</v>
      </c>
      <c r="D6108" s="8" t="n">
        <v>2016</v>
      </c>
      <c r="E6108" s="8" t="n">
        <v>11</v>
      </c>
      <c r="F6108" t="inlineStr">
        <is>
          <t>2016-11</t>
        </is>
      </c>
      <c r="G6108" t="inlineStr">
        <is>
          <t>Furniture</t>
        </is>
      </c>
      <c r="H6108" t="inlineStr">
        <is>
          <t>Chairs</t>
        </is>
      </c>
      <c r="I6108" t="inlineStr">
        <is>
          <t>Hon Every-Day Series Multi-Task Chairs</t>
        </is>
      </c>
      <c r="J6108" s="8" t="n">
        <v>3</v>
      </c>
      <c r="K6108" s="10" t="n">
        <v>0.2</v>
      </c>
      <c r="L6108" s="11" t="n">
        <v>451.152</v>
      </c>
      <c r="M6108" s="11">
        <f>L6108-N6108</f>
        <v>451.152</v>
      </c>
      <c r="N6108" s="11" t="n">
        <v>0</v>
      </c>
      <c r="O6108">
        <f>IF(L6108=0,"—",N6108/L6108)</f>
        <v>0</v>
      </c>
      <c r="P6108" t="inlineStr">
        <is>
          <t>West</t>
        </is>
      </c>
      <c r="Q6108" t="inlineStr">
        <is>
          <t>Consumer</t>
        </is>
      </c>
    </row>
    <row r="6109">
      <c r="A6109" s="8" t="n">
        <v>2783</v>
      </c>
      <c r="B6109" t="inlineStr">
        <is>
          <t>CA-2016-139878</t>
        </is>
      </c>
      <c r="C6109" s="9" t="n">
        <v>42685</v>
      </c>
      <c r="D6109" s="8" t="n">
        <v>2016</v>
      </c>
      <c r="E6109" s="8" t="n">
        <v>11</v>
      </c>
      <c r="F6109" t="inlineStr">
        <is>
          <t>2016-11</t>
        </is>
      </c>
      <c r="G6109" t="inlineStr">
        <is>
          <t>Technology</t>
        </is>
      </c>
      <c r="H6109" t="inlineStr">
        <is>
          <t>Phones</t>
        </is>
      </c>
      <c r="I6109" t="inlineStr">
        <is>
          <t>Digium D40 VoIP phone</t>
        </is>
      </c>
      <c r="J6109" s="8" t="n">
        <v>2</v>
      </c>
      <c r="K6109" s="10" t="n">
        <v>0</v>
      </c>
      <c r="L6109" s="11" t="n">
        <v>257.98</v>
      </c>
      <c r="M6109" s="11">
        <f>L6109-N6109</f>
        <v>183.16580000000002</v>
      </c>
      <c r="N6109" s="11" t="n">
        <v>74.8142</v>
      </c>
      <c r="O6109">
        <f>IF(L6109=0,"—",N6109/L6109)</f>
        <v>0.29</v>
      </c>
      <c r="P6109" t="inlineStr">
        <is>
          <t>Central</t>
        </is>
      </c>
      <c r="Q6109" t="inlineStr">
        <is>
          <t>Consumer</t>
        </is>
      </c>
    </row>
    <row r="6110">
      <c r="A6110" s="8" t="n">
        <v>8120</v>
      </c>
      <c r="B6110" t="inlineStr">
        <is>
          <t>CA-2016-116722</t>
        </is>
      </c>
      <c r="C6110" s="9" t="n">
        <v>42685</v>
      </c>
      <c r="D6110" s="8" t="n">
        <v>2016</v>
      </c>
      <c r="E6110" s="8" t="n">
        <v>11</v>
      </c>
      <c r="F6110" t="inlineStr">
        <is>
          <t>2016-11</t>
        </is>
      </c>
      <c r="G6110" t="inlineStr">
        <is>
          <t>Furniture</t>
        </is>
      </c>
      <c r="H6110" t="inlineStr">
        <is>
          <t>Furnishings</t>
        </is>
      </c>
      <c r="I6110" t="inlineStr">
        <is>
          <t>Magnifier Swing Arm Lamp</t>
        </is>
      </c>
      <c r="J6110" s="8" t="n">
        <v>2</v>
      </c>
      <c r="K6110" s="10" t="n">
        <v>0</v>
      </c>
      <c r="L6110" s="11" t="n">
        <v>41.96</v>
      </c>
      <c r="M6110" s="11">
        <f>L6110-N6110</f>
        <v>31.050400000000003</v>
      </c>
      <c r="N6110" s="11" t="n">
        <v>10.9096</v>
      </c>
      <c r="O6110">
        <f>IF(L6110=0,"—",N6110/L6110)</f>
        <v>0.25999999999999995</v>
      </c>
      <c r="P6110" t="inlineStr">
        <is>
          <t>West</t>
        </is>
      </c>
      <c r="Q6110" t="inlineStr">
        <is>
          <t>Consumer</t>
        </is>
      </c>
    </row>
    <row r="6111">
      <c r="A6111" s="8" t="n">
        <v>2884</v>
      </c>
      <c r="B6111" t="inlineStr">
        <is>
          <t>CA-2016-130799</t>
        </is>
      </c>
      <c r="C6111" s="9" t="n">
        <v>42685</v>
      </c>
      <c r="D6111" s="8" t="n">
        <v>2016</v>
      </c>
      <c r="E6111" s="8" t="n">
        <v>11</v>
      </c>
      <c r="F6111" t="inlineStr">
        <is>
          <t>2016-11</t>
        </is>
      </c>
      <c r="G6111" t="inlineStr">
        <is>
          <t>Furniture</t>
        </is>
      </c>
      <c r="H6111" t="inlineStr">
        <is>
          <t>Furnishings</t>
        </is>
      </c>
      <c r="I6111" t="inlineStr">
        <is>
          <t>Eldon Regeneration Recycled Desk Accessories, Smoke</t>
        </is>
      </c>
      <c r="J6111" s="8" t="n">
        <v>4</v>
      </c>
      <c r="K6111" s="10" t="n">
        <v>0</v>
      </c>
      <c r="L6111" s="11" t="n">
        <v>6.96</v>
      </c>
      <c r="M6111" s="11">
        <f>L6111-N6111</f>
        <v>4.7328</v>
      </c>
      <c r="N6111" s="11" t="n">
        <v>2.2272</v>
      </c>
      <c r="O6111">
        <f>IF(L6111=0,"—",N6111/L6111)</f>
        <v>0.32</v>
      </c>
      <c r="P6111" t="inlineStr">
        <is>
          <t>West</t>
        </is>
      </c>
      <c r="Q6111" t="inlineStr">
        <is>
          <t>Consumer</t>
        </is>
      </c>
    </row>
    <row r="6112">
      <c r="A6112" s="8" t="n">
        <v>1075</v>
      </c>
      <c r="B6112" t="inlineStr">
        <is>
          <t>CA-2016-134348</t>
        </is>
      </c>
      <c r="C6112" s="9" t="n">
        <v>42686</v>
      </c>
      <c r="D6112" s="8" t="n">
        <v>2016</v>
      </c>
      <c r="E6112" s="8" t="n">
        <v>11</v>
      </c>
      <c r="F6112" t="inlineStr">
        <is>
          <t>2016-11</t>
        </is>
      </c>
      <c r="G6112" t="inlineStr">
        <is>
          <t>Office Supplies</t>
        </is>
      </c>
      <c r="H6112" t="inlineStr">
        <is>
          <t>Binders</t>
        </is>
      </c>
      <c r="I6112" t="inlineStr">
        <is>
          <t>Round Ring Binders</t>
        </is>
      </c>
      <c r="J6112" s="8" t="n">
        <v>7</v>
      </c>
      <c r="K6112" s="10" t="n">
        <v>0.7</v>
      </c>
      <c r="L6112" s="11" t="n">
        <v>4.368</v>
      </c>
      <c r="M6112" s="11">
        <f>L6112-N6112</f>
        <v>7.716800000000001</v>
      </c>
      <c r="N6112" s="11" t="n">
        <v>-3.3488</v>
      </c>
      <c r="O6112">
        <f>IF(L6112=0,"—",N6112/L6112)</f>
        <v>-0.7666666666666666</v>
      </c>
      <c r="P6112" t="inlineStr">
        <is>
          <t>West</t>
        </is>
      </c>
      <c r="Q6112" t="inlineStr">
        <is>
          <t>Consumer</t>
        </is>
      </c>
    </row>
    <row r="6113">
      <c r="A6113" s="8" t="n">
        <v>6113</v>
      </c>
      <c r="B6113" t="inlineStr">
        <is>
          <t>CA-2016-124590</t>
        </is>
      </c>
      <c r="C6113" s="9" t="n">
        <v>42686</v>
      </c>
      <c r="D6113" s="8" t="n">
        <v>2016</v>
      </c>
      <c r="E6113" s="8" t="n">
        <v>11</v>
      </c>
      <c r="F6113" t="inlineStr">
        <is>
          <t>2016-11</t>
        </is>
      </c>
      <c r="G6113" t="inlineStr">
        <is>
          <t>Office Supplies</t>
        </is>
      </c>
      <c r="H6113" t="inlineStr">
        <is>
          <t>Fasteners</t>
        </is>
      </c>
      <c r="I6113" t="inlineStr">
        <is>
          <t>OIC Bulk Pack Metal Binder Clips</t>
        </is>
      </c>
      <c r="J6113" s="8" t="n">
        <v>6</v>
      </c>
      <c r="K6113" s="10" t="n">
        <v>0.2</v>
      </c>
      <c r="L6113" s="11" t="n">
        <v>16.752</v>
      </c>
      <c r="M6113" s="11">
        <f>L6113-N6113</f>
        <v>11.307599999999999</v>
      </c>
      <c r="N6113" s="11" t="n">
        <v>5.4444</v>
      </c>
      <c r="O6113">
        <f>IF(L6113=0,"—",N6113/L6113)</f>
        <v>0.325</v>
      </c>
      <c r="P6113" t="inlineStr">
        <is>
          <t>East</t>
        </is>
      </c>
      <c r="Q6113" t="inlineStr">
        <is>
          <t>Consumer</t>
        </is>
      </c>
    </row>
    <row r="6114">
      <c r="A6114" s="8" t="n">
        <v>1074</v>
      </c>
      <c r="B6114" t="inlineStr">
        <is>
          <t>CA-2016-134348</t>
        </is>
      </c>
      <c r="C6114" s="9" t="n">
        <v>42686</v>
      </c>
      <c r="D6114" s="8" t="n">
        <v>2016</v>
      </c>
      <c r="E6114" s="8" t="n">
        <v>11</v>
      </c>
      <c r="F6114" t="inlineStr">
        <is>
          <t>2016-11</t>
        </is>
      </c>
      <c r="G6114" t="inlineStr">
        <is>
          <t>Office Supplies</t>
        </is>
      </c>
      <c r="H6114" t="inlineStr">
        <is>
          <t>Binders</t>
        </is>
      </c>
      <c r="I6114" t="inlineStr">
        <is>
          <t>Avery Durable Slant Ring Binders With Label Holder</t>
        </is>
      </c>
      <c r="J6114" s="8" t="n">
        <v>5</v>
      </c>
      <c r="K6114" s="10" t="n">
        <v>0.7</v>
      </c>
      <c r="L6114" s="11" t="n">
        <v>6.27</v>
      </c>
      <c r="M6114" s="11">
        <f>L6114-N6114</f>
        <v>10.867999999999999</v>
      </c>
      <c r="N6114" s="11" t="n">
        <v>-4.598</v>
      </c>
      <c r="O6114">
        <f>IF(L6114=0,"—",N6114/L6114)</f>
        <v>-0.7333333333333334</v>
      </c>
      <c r="P6114" t="inlineStr">
        <is>
          <t>West</t>
        </is>
      </c>
      <c r="Q6114" t="inlineStr">
        <is>
          <t>Consumer</t>
        </is>
      </c>
    </row>
    <row r="6115">
      <c r="A6115" s="8" t="n">
        <v>6115</v>
      </c>
      <c r="B6115" t="inlineStr">
        <is>
          <t>CA-2016-124590</t>
        </is>
      </c>
      <c r="C6115" s="9" t="n">
        <v>42686</v>
      </c>
      <c r="D6115" s="8" t="n">
        <v>2016</v>
      </c>
      <c r="E6115" s="8" t="n">
        <v>11</v>
      </c>
      <c r="F6115" t="inlineStr">
        <is>
          <t>2016-11</t>
        </is>
      </c>
      <c r="G6115" t="inlineStr">
        <is>
          <t>Furniture</t>
        </is>
      </c>
      <c r="H6115" t="inlineStr">
        <is>
          <t>Chairs</t>
        </is>
      </c>
      <c r="I6115" t="inlineStr">
        <is>
          <t>Hon 4070 Series Pagoda Round Back Stacking Chairs</t>
        </is>
      </c>
      <c r="J6115" s="8" t="n">
        <v>2</v>
      </c>
      <c r="K6115" s="10" t="n">
        <v>0.3</v>
      </c>
      <c r="L6115" s="11" t="n">
        <v>449.372</v>
      </c>
      <c r="M6115" s="11">
        <f>L6115-N6115</f>
        <v>462.2112</v>
      </c>
      <c r="N6115" s="11" t="n">
        <v>-12.8392</v>
      </c>
      <c r="O6115">
        <f>IF(L6115=0,"—",N6115/L6115)</f>
        <v>-0.02857142857142857</v>
      </c>
      <c r="P6115" t="inlineStr">
        <is>
          <t>East</t>
        </is>
      </c>
      <c r="Q6115" t="inlineStr">
        <is>
          <t>Consumer</t>
        </is>
      </c>
    </row>
    <row r="6116">
      <c r="A6116" s="8" t="n">
        <v>1140</v>
      </c>
      <c r="B6116" t="inlineStr">
        <is>
          <t>CA-2016-152170</t>
        </is>
      </c>
      <c r="C6116" s="9" t="n">
        <v>42686</v>
      </c>
      <c r="D6116" s="8" t="n">
        <v>2016</v>
      </c>
      <c r="E6116" s="8" t="n">
        <v>11</v>
      </c>
      <c r="F6116" t="inlineStr">
        <is>
          <t>2016-11</t>
        </is>
      </c>
      <c r="G6116" t="inlineStr">
        <is>
          <t>Office Supplies</t>
        </is>
      </c>
      <c r="H6116" t="inlineStr">
        <is>
          <t>Art</t>
        </is>
      </c>
      <c r="I6116" t="inlineStr">
        <is>
          <t>Newell 332</t>
        </is>
      </c>
      <c r="J6116" s="8" t="n">
        <v>7</v>
      </c>
      <c r="K6116" s="10" t="n">
        <v>0</v>
      </c>
      <c r="L6116" s="11" t="n">
        <v>20.58</v>
      </c>
      <c r="M6116" s="11">
        <f>L6116-N6116</f>
        <v>15.023399999999999</v>
      </c>
      <c r="N6116" s="11" t="n">
        <v>5.5566</v>
      </c>
      <c r="O6116">
        <f>IF(L6116=0,"—",N6116/L6116)</f>
        <v>0.27</v>
      </c>
      <c r="P6116" t="inlineStr">
        <is>
          <t>Central</t>
        </is>
      </c>
      <c r="Q6116" t="inlineStr">
        <is>
          <t>Corporate</t>
        </is>
      </c>
    </row>
    <row r="6117">
      <c r="A6117" s="8" t="n">
        <v>6112</v>
      </c>
      <c r="B6117" t="inlineStr">
        <is>
          <t>CA-2016-124590</t>
        </is>
      </c>
      <c r="C6117" s="9" t="n">
        <v>42686</v>
      </c>
      <c r="D6117" s="8" t="n">
        <v>2016</v>
      </c>
      <c r="E6117" s="8" t="n">
        <v>11</v>
      </c>
      <c r="F6117" t="inlineStr">
        <is>
          <t>2016-11</t>
        </is>
      </c>
      <c r="G6117" t="inlineStr">
        <is>
          <t>Office Supplies</t>
        </is>
      </c>
      <c r="H6117" t="inlineStr">
        <is>
          <t>Appliances</t>
        </is>
      </c>
      <c r="I6117" t="inlineStr">
        <is>
          <t>Holmes Replacement Filter for HEPA Air Cleaner, Very Large Room, HEPA Filter</t>
        </is>
      </c>
      <c r="J6117" s="8" t="n">
        <v>2</v>
      </c>
      <c r="K6117" s="10" t="n">
        <v>0.2</v>
      </c>
      <c r="L6117" s="11" t="n">
        <v>110.096</v>
      </c>
      <c r="M6117" s="11">
        <f>L6117-N6117</f>
        <v>77.06720000000001</v>
      </c>
      <c r="N6117" s="11" t="n">
        <v>33.0288</v>
      </c>
      <c r="O6117">
        <f>IF(L6117=0,"—",N6117/L6117)</f>
        <v>0.3</v>
      </c>
      <c r="P6117" t="inlineStr">
        <is>
          <t>East</t>
        </is>
      </c>
      <c r="Q6117" t="inlineStr">
        <is>
          <t>Consumer</t>
        </is>
      </c>
    </row>
    <row r="6118">
      <c r="A6118" s="8" t="n">
        <v>6111</v>
      </c>
      <c r="B6118" t="inlineStr">
        <is>
          <t>CA-2016-124590</t>
        </is>
      </c>
      <c r="C6118" s="9" t="n">
        <v>42686</v>
      </c>
      <c r="D6118" s="8" t="n">
        <v>2016</v>
      </c>
      <c r="E6118" s="8" t="n">
        <v>11</v>
      </c>
      <c r="F6118" t="inlineStr">
        <is>
          <t>2016-11</t>
        </is>
      </c>
      <c r="G6118" t="inlineStr">
        <is>
          <t>Furniture</t>
        </is>
      </c>
      <c r="H6118" t="inlineStr">
        <is>
          <t>Chairs</t>
        </is>
      </c>
      <c r="I6118" t="inlineStr">
        <is>
          <t>Global Leather and Oak Executive Chair, Black</t>
        </is>
      </c>
      <c r="J6118" s="8" t="n">
        <v>7</v>
      </c>
      <c r="K6118" s="10" t="n">
        <v>0.3</v>
      </c>
      <c r="L6118" s="11" t="n">
        <v>1474.802</v>
      </c>
      <c r="M6118" s="11">
        <f>L6118-N6118</f>
        <v>1495.8706</v>
      </c>
      <c r="N6118" s="11" t="n">
        <v>-21.0686</v>
      </c>
      <c r="O6118">
        <f>IF(L6118=0,"—",N6118/L6118)</f>
        <v>-0.014285714285714287</v>
      </c>
      <c r="P6118" t="inlineStr">
        <is>
          <t>East</t>
        </is>
      </c>
      <c r="Q6118" t="inlineStr">
        <is>
          <t>Consumer</t>
        </is>
      </c>
    </row>
    <row r="6119">
      <c r="A6119" s="8" t="n">
        <v>1076</v>
      </c>
      <c r="B6119" t="inlineStr">
        <is>
          <t>CA-2016-134348</t>
        </is>
      </c>
      <c r="C6119" s="9" t="n">
        <v>42686</v>
      </c>
      <c r="D6119" s="8" t="n">
        <v>2016</v>
      </c>
      <c r="E6119" s="8" t="n">
        <v>11</v>
      </c>
      <c r="F6119" t="inlineStr">
        <is>
          <t>2016-11</t>
        </is>
      </c>
      <c r="G6119" t="inlineStr">
        <is>
          <t>Technology</t>
        </is>
      </c>
      <c r="H6119" t="inlineStr">
        <is>
          <t>Accessories</t>
        </is>
      </c>
      <c r="I6119" t="inlineStr">
        <is>
          <t>Micropad Numeric Keypads</t>
        </is>
      </c>
      <c r="J6119" s="8" t="n">
        <v>2</v>
      </c>
      <c r="K6119" s="10" t="n">
        <v>0.2</v>
      </c>
      <c r="L6119" s="11" t="n">
        <v>31.984</v>
      </c>
      <c r="M6119" s="11">
        <f>L6119-N6119</f>
        <v>29.985000000000003</v>
      </c>
      <c r="N6119" s="11" t="n">
        <v>1.999</v>
      </c>
      <c r="O6119">
        <f>IF(L6119=0,"—",N6119/L6119)</f>
        <v>0.0625</v>
      </c>
      <c r="P6119" t="inlineStr">
        <is>
          <t>West</t>
        </is>
      </c>
      <c r="Q6119" t="inlineStr">
        <is>
          <t>Consumer</t>
        </is>
      </c>
    </row>
    <row r="6120">
      <c r="A6120" s="8" t="n">
        <v>7331</v>
      </c>
      <c r="B6120" t="inlineStr">
        <is>
          <t>CA-2016-149349</t>
        </is>
      </c>
      <c r="C6120" s="9" t="n">
        <v>42686</v>
      </c>
      <c r="D6120" s="8" t="n">
        <v>2016</v>
      </c>
      <c r="E6120" s="8" t="n">
        <v>11</v>
      </c>
      <c r="F6120" t="inlineStr">
        <is>
          <t>2016-11</t>
        </is>
      </c>
      <c r="G6120" t="inlineStr">
        <is>
          <t>Furniture</t>
        </is>
      </c>
      <c r="H6120" t="inlineStr">
        <is>
          <t>Furnishings</t>
        </is>
      </c>
      <c r="I6120" t="inlineStr">
        <is>
          <t>DAX Charcoal/Nickel-Tone Document Frame, 5 x 7</t>
        </is>
      </c>
      <c r="J6120" s="8" t="n">
        <v>6</v>
      </c>
      <c r="K6120" s="10" t="n">
        <v>0.6</v>
      </c>
      <c r="L6120" s="11" t="n">
        <v>22.752</v>
      </c>
      <c r="M6120" s="11">
        <f>L6120-N6120</f>
        <v>31.284</v>
      </c>
      <c r="N6120" s="11" t="n">
        <v>-8.532</v>
      </c>
      <c r="O6120">
        <f>IF(L6120=0,"—",N6120/L6120)</f>
        <v>-0.375</v>
      </c>
      <c r="P6120" t="inlineStr">
        <is>
          <t>Central</t>
        </is>
      </c>
      <c r="Q6120" t="inlineStr">
        <is>
          <t>Corporate</t>
        </is>
      </c>
    </row>
    <row r="6121">
      <c r="A6121" s="8" t="n">
        <v>1137</v>
      </c>
      <c r="B6121" t="inlineStr">
        <is>
          <t>CA-2016-152170</t>
        </is>
      </c>
      <c r="C6121" s="9" t="n">
        <v>42686</v>
      </c>
      <c r="D6121" s="8" t="n">
        <v>2016</v>
      </c>
      <c r="E6121" s="8" t="n">
        <v>11</v>
      </c>
      <c r="F6121" t="inlineStr">
        <is>
          <t>2016-11</t>
        </is>
      </c>
      <c r="G6121" t="inlineStr">
        <is>
          <t>Office Supplies</t>
        </is>
      </c>
      <c r="H6121" t="inlineStr">
        <is>
          <t>Envelopes</t>
        </is>
      </c>
      <c r="I6121" t="inlineStr">
        <is>
          <t>Tyvek  Top-Opening Peel &amp; Seel  Envelopes, Gray</t>
        </is>
      </c>
      <c r="J6121" s="8" t="n">
        <v>8</v>
      </c>
      <c r="K6121" s="10" t="n">
        <v>0</v>
      </c>
      <c r="L6121" s="11" t="n">
        <v>287.52</v>
      </c>
      <c r="M6121" s="11">
        <f>L6121-N6121</f>
        <v>158.136</v>
      </c>
      <c r="N6121" s="11" t="n">
        <v>129.384</v>
      </c>
      <c r="O6121">
        <f>IF(L6121=0,"—",N6121/L6121)</f>
        <v>0.44999999999999996</v>
      </c>
      <c r="P6121" t="inlineStr">
        <is>
          <t>Central</t>
        </is>
      </c>
      <c r="Q6121" t="inlineStr">
        <is>
          <t>Corporate</t>
        </is>
      </c>
    </row>
    <row r="6122">
      <c r="A6122" s="8" t="n">
        <v>1138</v>
      </c>
      <c r="B6122" t="inlineStr">
        <is>
          <t>CA-2016-152170</t>
        </is>
      </c>
      <c r="C6122" s="9" t="n">
        <v>42686</v>
      </c>
      <c r="D6122" s="8" t="n">
        <v>2016</v>
      </c>
      <c r="E6122" s="8" t="n">
        <v>11</v>
      </c>
      <c r="F6122" t="inlineStr">
        <is>
          <t>2016-11</t>
        </is>
      </c>
      <c r="G6122" t="inlineStr">
        <is>
          <t>Office Supplies</t>
        </is>
      </c>
      <c r="H6122" t="inlineStr">
        <is>
          <t>Appliances</t>
        </is>
      </c>
      <c r="I6122" t="inlineStr">
        <is>
          <t>Belkin F9H710-06 7 Outlet SurgeMaster Surge Protector</t>
        </is>
      </c>
      <c r="J6122" s="8" t="n">
        <v>2</v>
      </c>
      <c r="K6122" s="10" t="n">
        <v>0</v>
      </c>
      <c r="L6122" s="11" t="n">
        <v>37.68</v>
      </c>
      <c r="M6122" s="11">
        <f>L6122-N6122</f>
        <v>27.1296</v>
      </c>
      <c r="N6122" s="11" t="n">
        <v>10.5504</v>
      </c>
      <c r="O6122">
        <f>IF(L6122=0,"—",N6122/L6122)</f>
        <v>0.27999999999999997</v>
      </c>
      <c r="P6122" t="inlineStr">
        <is>
          <t>Central</t>
        </is>
      </c>
      <c r="Q6122" t="inlineStr">
        <is>
          <t>Corporate</t>
        </is>
      </c>
    </row>
    <row r="6123">
      <c r="A6123" s="8" t="n">
        <v>1139</v>
      </c>
      <c r="B6123" t="inlineStr">
        <is>
          <t>CA-2016-152170</t>
        </is>
      </c>
      <c r="C6123" s="9" t="n">
        <v>42686</v>
      </c>
      <c r="D6123" s="8" t="n">
        <v>2016</v>
      </c>
      <c r="E6123" s="8" t="n">
        <v>11</v>
      </c>
      <c r="F6123" t="inlineStr">
        <is>
          <t>2016-11</t>
        </is>
      </c>
      <c r="G6123" t="inlineStr">
        <is>
          <t>Office Supplies</t>
        </is>
      </c>
      <c r="H6123" t="inlineStr">
        <is>
          <t>Paper</t>
        </is>
      </c>
      <c r="I6123" t="inlineStr">
        <is>
          <t>Xerox 1896</t>
        </is>
      </c>
      <c r="J6123" s="8" t="n">
        <v>2</v>
      </c>
      <c r="K6123" s="10" t="n">
        <v>0</v>
      </c>
      <c r="L6123" s="11" t="n">
        <v>19.98</v>
      </c>
      <c r="M6123" s="11">
        <f>L6123-N6123</f>
        <v>10.989</v>
      </c>
      <c r="N6123" s="11" t="n">
        <v>8.991</v>
      </c>
      <c r="O6123">
        <f>IF(L6123=0,"—",N6123/L6123)</f>
        <v>0.44999999999999996</v>
      </c>
      <c r="P6123" t="inlineStr">
        <is>
          <t>Central</t>
        </is>
      </c>
      <c r="Q6123" t="inlineStr">
        <is>
          <t>Corporate</t>
        </is>
      </c>
    </row>
    <row r="6124">
      <c r="A6124" s="8" t="n">
        <v>1141</v>
      </c>
      <c r="B6124" t="inlineStr">
        <is>
          <t>CA-2016-152170</t>
        </is>
      </c>
      <c r="C6124" s="9" t="n">
        <v>42686</v>
      </c>
      <c r="D6124" s="8" t="n">
        <v>2016</v>
      </c>
      <c r="E6124" s="8" t="n">
        <v>11</v>
      </c>
      <c r="F6124" t="inlineStr">
        <is>
          <t>2016-11</t>
        </is>
      </c>
      <c r="G6124" t="inlineStr">
        <is>
          <t>Office Supplies</t>
        </is>
      </c>
      <c r="H6124" t="inlineStr">
        <is>
          <t>Binders</t>
        </is>
      </c>
      <c r="I6124" t="inlineStr">
        <is>
          <t>Cardinal Slant-D Ring Binders</t>
        </is>
      </c>
      <c r="J6124" s="8" t="n">
        <v>2</v>
      </c>
      <c r="K6124" s="10" t="n">
        <v>0</v>
      </c>
      <c r="L6124" s="11" t="n">
        <v>17.38</v>
      </c>
      <c r="M6124" s="11">
        <f>L6124-N6124</f>
        <v>8.69</v>
      </c>
      <c r="N6124" s="11" t="n">
        <v>8.69</v>
      </c>
      <c r="O6124">
        <f>IF(L6124=0,"—",N6124/L6124)</f>
        <v>0.5</v>
      </c>
      <c r="P6124" t="inlineStr">
        <is>
          <t>Central</t>
        </is>
      </c>
      <c r="Q6124" t="inlineStr">
        <is>
          <t>Corporate</t>
        </is>
      </c>
    </row>
    <row r="6125">
      <c r="A6125" s="8" t="n">
        <v>7190</v>
      </c>
      <c r="B6125" t="inlineStr">
        <is>
          <t>CA-2016-164399</t>
        </is>
      </c>
      <c r="C6125" s="9" t="n">
        <v>42686</v>
      </c>
      <c r="D6125" s="8" t="n">
        <v>2016</v>
      </c>
      <c r="E6125" s="8" t="n">
        <v>11</v>
      </c>
      <c r="F6125" t="inlineStr">
        <is>
          <t>2016-11</t>
        </is>
      </c>
      <c r="G6125" t="inlineStr">
        <is>
          <t>Technology</t>
        </is>
      </c>
      <c r="H6125" t="inlineStr">
        <is>
          <t>Phones</t>
        </is>
      </c>
      <c r="I6125" t="inlineStr">
        <is>
          <t>Panasonic KX TS3282W Corded phone</t>
        </is>
      </c>
      <c r="J6125" s="8" t="n">
        <v>3</v>
      </c>
      <c r="K6125" s="10" t="n">
        <v>0.2</v>
      </c>
      <c r="L6125" s="11" t="n">
        <v>203.976</v>
      </c>
      <c r="M6125" s="11">
        <f>L6125-N6125</f>
        <v>178.47899999999998</v>
      </c>
      <c r="N6125" s="11" t="n">
        <v>25.497</v>
      </c>
      <c r="O6125">
        <f>IF(L6125=0,"—",N6125/L6125)</f>
        <v>0.125</v>
      </c>
      <c r="P6125" t="inlineStr">
        <is>
          <t>West</t>
        </is>
      </c>
      <c r="Q6125" t="inlineStr">
        <is>
          <t>Home Office</t>
        </is>
      </c>
    </row>
    <row r="6126">
      <c r="A6126" s="8" t="n">
        <v>7191</v>
      </c>
      <c r="B6126" t="inlineStr">
        <is>
          <t>CA-2016-164399</t>
        </is>
      </c>
      <c r="C6126" s="9" t="n">
        <v>42686</v>
      </c>
      <c r="D6126" s="8" t="n">
        <v>2016</v>
      </c>
      <c r="E6126" s="8" t="n">
        <v>11</v>
      </c>
      <c r="F6126" t="inlineStr">
        <is>
          <t>2016-11</t>
        </is>
      </c>
      <c r="G6126" t="inlineStr">
        <is>
          <t>Furniture</t>
        </is>
      </c>
      <c r="H6126" t="inlineStr">
        <is>
          <t>Tables</t>
        </is>
      </c>
      <c r="I6126" t="inlineStr">
        <is>
          <t>Global Adaptabilities Conference Tables</t>
        </is>
      </c>
      <c r="J6126" s="8" t="n">
        <v>3</v>
      </c>
      <c r="K6126" s="10" t="n">
        <v>0.2</v>
      </c>
      <c r="L6126" s="11" t="n">
        <v>674.352</v>
      </c>
      <c r="M6126" s="11">
        <f>L6126-N6126</f>
        <v>682.7814</v>
      </c>
      <c r="N6126" s="11" t="n">
        <v>-8.429399999999999</v>
      </c>
      <c r="O6126">
        <f>IF(L6126=0,"—",N6126/L6126)</f>
        <v>-0.012499999999999999</v>
      </c>
      <c r="P6126" t="inlineStr">
        <is>
          <t>West</t>
        </is>
      </c>
      <c r="Q6126" t="inlineStr">
        <is>
          <t>Home Office</t>
        </is>
      </c>
    </row>
    <row r="6127">
      <c r="A6127" s="8" t="n">
        <v>6114</v>
      </c>
      <c r="B6127" t="inlineStr">
        <is>
          <t>CA-2016-124590</t>
        </is>
      </c>
      <c r="C6127" s="9" t="n">
        <v>42686</v>
      </c>
      <c r="D6127" s="8" t="n">
        <v>2016</v>
      </c>
      <c r="E6127" s="8" t="n">
        <v>11</v>
      </c>
      <c r="F6127" t="inlineStr">
        <is>
          <t>2016-11</t>
        </is>
      </c>
      <c r="G6127" t="inlineStr">
        <is>
          <t>Furniture</t>
        </is>
      </c>
      <c r="H6127" t="inlineStr">
        <is>
          <t>Chairs</t>
        </is>
      </c>
      <c r="I6127" t="inlineStr">
        <is>
          <t>Hon Deluxe Fabric Upholstered Stacking Chairs, Rounded Back</t>
        </is>
      </c>
      <c r="J6127" s="8" t="n">
        <v>9</v>
      </c>
      <c r="K6127" s="10" t="n">
        <v>0.3</v>
      </c>
      <c r="L6127" s="11" t="n">
        <v>1537.074</v>
      </c>
      <c r="M6127" s="11">
        <f>L6127-N6127</f>
        <v>1537.074</v>
      </c>
      <c r="N6127" s="11" t="n">
        <v>0</v>
      </c>
      <c r="O6127">
        <f>IF(L6127=0,"—",N6127/L6127)</f>
        <v>0</v>
      </c>
      <c r="P6127" t="inlineStr">
        <is>
          <t>East</t>
        </is>
      </c>
      <c r="Q6127" t="inlineStr">
        <is>
          <t>Consumer</t>
        </is>
      </c>
    </row>
    <row r="6128">
      <c r="A6128" s="8" t="n">
        <v>4630</v>
      </c>
      <c r="B6128" t="inlineStr">
        <is>
          <t>CA-2016-101336</t>
        </is>
      </c>
      <c r="C6128" s="9" t="n">
        <v>42687</v>
      </c>
      <c r="D6128" s="8" t="n">
        <v>2016</v>
      </c>
      <c r="E6128" s="8" t="n">
        <v>11</v>
      </c>
      <c r="F6128" t="inlineStr">
        <is>
          <t>2016-11</t>
        </is>
      </c>
      <c r="G6128" t="inlineStr">
        <is>
          <t>Office Supplies</t>
        </is>
      </c>
      <c r="H6128" t="inlineStr">
        <is>
          <t>Storage</t>
        </is>
      </c>
      <c r="I6128" t="inlineStr">
        <is>
          <t>Portable Personal File Box</t>
        </is>
      </c>
      <c r="J6128" s="8" t="n">
        <v>3</v>
      </c>
      <c r="K6128" s="10" t="n">
        <v>0</v>
      </c>
      <c r="L6128" s="11" t="n">
        <v>36.63</v>
      </c>
      <c r="M6128" s="11">
        <f>L6128-N6128</f>
        <v>26.739900000000002</v>
      </c>
      <c r="N6128" s="11" t="n">
        <v>9.8901</v>
      </c>
      <c r="O6128">
        <f>IF(L6128=0,"—",N6128/L6128)</f>
        <v>0.27</v>
      </c>
      <c r="P6128" t="inlineStr">
        <is>
          <t>East</t>
        </is>
      </c>
      <c r="Q6128" t="inlineStr">
        <is>
          <t>Corporate</t>
        </is>
      </c>
    </row>
    <row r="6129">
      <c r="A6129" s="8" t="n">
        <v>4629</v>
      </c>
      <c r="B6129" t="inlineStr">
        <is>
          <t>CA-2016-101336</t>
        </is>
      </c>
      <c r="C6129" s="9" t="n">
        <v>42687</v>
      </c>
      <c r="D6129" s="8" t="n">
        <v>2016</v>
      </c>
      <c r="E6129" s="8" t="n">
        <v>11</v>
      </c>
      <c r="F6129" t="inlineStr">
        <is>
          <t>2016-11</t>
        </is>
      </c>
      <c r="G6129" t="inlineStr">
        <is>
          <t>Office Supplies</t>
        </is>
      </c>
      <c r="H6129" t="inlineStr">
        <is>
          <t>Art</t>
        </is>
      </c>
      <c r="I6129" t="inlineStr">
        <is>
          <t>Boston Electric Pencil Sharpener, Model 1818, Charcoal Black</t>
        </is>
      </c>
      <c r="J6129" s="8" t="n">
        <v>5</v>
      </c>
      <c r="K6129" s="10" t="n">
        <v>0</v>
      </c>
      <c r="L6129" s="11" t="n">
        <v>140.75</v>
      </c>
      <c r="M6129" s="11">
        <f>L6129-N6129</f>
        <v>101.34</v>
      </c>
      <c r="N6129" s="11" t="n">
        <v>39.41</v>
      </c>
      <c r="O6129">
        <f>IF(L6129=0,"—",N6129/L6129)</f>
        <v>0.27999999999999997</v>
      </c>
      <c r="P6129" t="inlineStr">
        <is>
          <t>East</t>
        </is>
      </c>
      <c r="Q6129" t="inlineStr">
        <is>
          <t>Corporate</t>
        </is>
      </c>
    </row>
    <row r="6130">
      <c r="A6130" s="8" t="n">
        <v>4628</v>
      </c>
      <c r="B6130" t="inlineStr">
        <is>
          <t>CA-2016-101336</t>
        </is>
      </c>
      <c r="C6130" s="9" t="n">
        <v>42687</v>
      </c>
      <c r="D6130" s="8" t="n">
        <v>2016</v>
      </c>
      <c r="E6130" s="8" t="n">
        <v>11</v>
      </c>
      <c r="F6130" t="inlineStr">
        <is>
          <t>2016-11</t>
        </is>
      </c>
      <c r="G6130" t="inlineStr">
        <is>
          <t>Office Supplies</t>
        </is>
      </c>
      <c r="H6130" t="inlineStr">
        <is>
          <t>Storage</t>
        </is>
      </c>
      <c r="I6130" t="inlineStr">
        <is>
          <t>Eldon Simplefile Box Office</t>
        </is>
      </c>
      <c r="J6130" s="8" t="n">
        <v>2</v>
      </c>
      <c r="K6130" s="10" t="n">
        <v>0</v>
      </c>
      <c r="L6130" s="11" t="n">
        <v>24.88</v>
      </c>
      <c r="M6130" s="11">
        <f>L6130-N6130</f>
        <v>17.9136</v>
      </c>
      <c r="N6130" s="11" t="n">
        <v>6.9664</v>
      </c>
      <c r="O6130">
        <f>IF(L6130=0,"—",N6130/L6130)</f>
        <v>0.28</v>
      </c>
      <c r="P6130" t="inlineStr">
        <is>
          <t>East</t>
        </is>
      </c>
      <c r="Q6130" t="inlineStr">
        <is>
          <t>Corporate</t>
        </is>
      </c>
    </row>
    <row r="6131">
      <c r="A6131" s="8" t="n">
        <v>4627</v>
      </c>
      <c r="B6131" t="inlineStr">
        <is>
          <t>CA-2016-101336</t>
        </is>
      </c>
      <c r="C6131" s="9" t="n">
        <v>42687</v>
      </c>
      <c r="D6131" s="8" t="n">
        <v>2016</v>
      </c>
      <c r="E6131" s="8" t="n">
        <v>11</v>
      </c>
      <c r="F6131" t="inlineStr">
        <is>
          <t>2016-11</t>
        </is>
      </c>
      <c r="G6131" t="inlineStr">
        <is>
          <t>Office Supplies</t>
        </is>
      </c>
      <c r="H6131" t="inlineStr">
        <is>
          <t>Storage</t>
        </is>
      </c>
      <c r="I6131" t="inlineStr">
        <is>
          <t>Tenex File Box, Personal Filing Tote with Lid, Black</t>
        </is>
      </c>
      <c r="J6131" s="8" t="n">
        <v>5</v>
      </c>
      <c r="K6131" s="10" t="n">
        <v>0</v>
      </c>
      <c r="L6131" s="11" t="n">
        <v>77.55</v>
      </c>
      <c r="M6131" s="11">
        <f>L6131-N6131</f>
        <v>57.387</v>
      </c>
      <c r="N6131" s="11" t="n">
        <v>20.163</v>
      </c>
      <c r="O6131">
        <f>IF(L6131=0,"—",N6131/L6131)</f>
        <v>0.26</v>
      </c>
      <c r="P6131" t="inlineStr">
        <is>
          <t>East</t>
        </is>
      </c>
      <c r="Q6131" t="inlineStr">
        <is>
          <t>Corporate</t>
        </is>
      </c>
    </row>
    <row r="6132">
      <c r="A6132" s="8" t="n">
        <v>1884</v>
      </c>
      <c r="B6132" t="inlineStr">
        <is>
          <t>CA-2016-118570</t>
        </is>
      </c>
      <c r="C6132" s="9" t="n">
        <v>42687</v>
      </c>
      <c r="D6132" s="8" t="n">
        <v>2016</v>
      </c>
      <c r="E6132" s="8" t="n">
        <v>11</v>
      </c>
      <c r="F6132" t="inlineStr">
        <is>
          <t>2016-11</t>
        </is>
      </c>
      <c r="G6132" t="inlineStr">
        <is>
          <t>Office Supplies</t>
        </is>
      </c>
      <c r="H6132" t="inlineStr">
        <is>
          <t>Paper</t>
        </is>
      </c>
      <c r="I6132" t="inlineStr">
        <is>
          <t>White Computer Printout Paper by Universal</t>
        </is>
      </c>
      <c r="J6132" s="8" t="n">
        <v>7</v>
      </c>
      <c r="K6132" s="10" t="n">
        <v>0.2</v>
      </c>
      <c r="L6132" s="11" t="n">
        <v>217.056</v>
      </c>
      <c r="M6132" s="11">
        <f>L6132-N6132</f>
        <v>138.3732</v>
      </c>
      <c r="N6132" s="11" t="n">
        <v>78.6828</v>
      </c>
      <c r="O6132">
        <f>IF(L6132=0,"—",N6132/L6132)</f>
        <v>0.3625</v>
      </c>
      <c r="P6132" t="inlineStr">
        <is>
          <t>East</t>
        </is>
      </c>
      <c r="Q6132" t="inlineStr">
        <is>
          <t>Home Office</t>
        </is>
      </c>
    </row>
    <row r="6133">
      <c r="A6133" s="8" t="n">
        <v>3260</v>
      </c>
      <c r="B6133" t="inlineStr">
        <is>
          <t>US-2016-162103</t>
        </is>
      </c>
      <c r="C6133" s="9" t="n">
        <v>42687</v>
      </c>
      <c r="D6133" s="8" t="n">
        <v>2016</v>
      </c>
      <c r="E6133" s="8" t="n">
        <v>11</v>
      </c>
      <c r="F6133" t="inlineStr">
        <is>
          <t>2016-11</t>
        </is>
      </c>
      <c r="G6133" t="inlineStr">
        <is>
          <t>Office Supplies</t>
        </is>
      </c>
      <c r="H6133" t="inlineStr">
        <is>
          <t>Binders</t>
        </is>
      </c>
      <c r="I6133" t="inlineStr">
        <is>
          <t>XtraLife ClearVue Slant-D Ring Binders by Cardinal</t>
        </is>
      </c>
      <c r="J6133" s="8" t="n">
        <v>2</v>
      </c>
      <c r="K6133" s="10" t="n">
        <v>0.8</v>
      </c>
      <c r="L6133" s="11" t="n">
        <v>3.136</v>
      </c>
      <c r="M6133" s="11">
        <f>L6133-N6133</f>
        <v>7.84</v>
      </c>
      <c r="N6133" s="11" t="n">
        <v>-4.704</v>
      </c>
      <c r="O6133">
        <f>IF(L6133=0,"—",N6133/L6133)</f>
        <v>-1.4999999999999998</v>
      </c>
      <c r="P6133" t="inlineStr">
        <is>
          <t>Central</t>
        </is>
      </c>
      <c r="Q6133" t="inlineStr">
        <is>
          <t>Home Office</t>
        </is>
      </c>
    </row>
    <row r="6134">
      <c r="A6134" s="8" t="n">
        <v>1478</v>
      </c>
      <c r="B6134" t="inlineStr">
        <is>
          <t>CA-2016-121958</t>
        </is>
      </c>
      <c r="C6134" s="9" t="n">
        <v>42687</v>
      </c>
      <c r="D6134" s="8" t="n">
        <v>2016</v>
      </c>
      <c r="E6134" s="8" t="n">
        <v>11</v>
      </c>
      <c r="F6134" t="inlineStr">
        <is>
          <t>2016-11</t>
        </is>
      </c>
      <c r="G6134" t="inlineStr">
        <is>
          <t>Office Supplies</t>
        </is>
      </c>
      <c r="H6134" t="inlineStr">
        <is>
          <t>Supplies</t>
        </is>
      </c>
      <c r="I6134" t="inlineStr">
        <is>
          <t>Acme Forged Steel Scissors with Black Enamel Handles</t>
        </is>
      </c>
      <c r="J6134" s="8" t="n">
        <v>7</v>
      </c>
      <c r="K6134" s="10" t="n">
        <v>0.2</v>
      </c>
      <c r="L6134" s="11" t="n">
        <v>52.136</v>
      </c>
      <c r="M6134" s="11">
        <f>L6134-N6134</f>
        <v>46.270700000000005</v>
      </c>
      <c r="N6134" s="11" t="n">
        <v>5.8653</v>
      </c>
      <c r="O6134">
        <f>IF(L6134=0,"—",N6134/L6134)</f>
        <v>0.1125</v>
      </c>
      <c r="P6134" t="inlineStr">
        <is>
          <t>South</t>
        </is>
      </c>
      <c r="Q6134" t="inlineStr">
        <is>
          <t>Consumer</t>
        </is>
      </c>
    </row>
    <row r="6135">
      <c r="A6135" s="8" t="n">
        <v>7196</v>
      </c>
      <c r="B6135" t="inlineStr">
        <is>
          <t>CA-2016-147683</t>
        </is>
      </c>
      <c r="C6135" s="9" t="n">
        <v>42687</v>
      </c>
      <c r="D6135" s="8" t="n">
        <v>2016</v>
      </c>
      <c r="E6135" s="8" t="n">
        <v>11</v>
      </c>
      <c r="F6135" t="inlineStr">
        <is>
          <t>2016-11</t>
        </is>
      </c>
      <c r="G6135" t="inlineStr">
        <is>
          <t>Furniture</t>
        </is>
      </c>
      <c r="H6135" t="inlineStr">
        <is>
          <t>Furnishings</t>
        </is>
      </c>
      <c r="I6135" t="inlineStr">
        <is>
          <t>DAX Solid Wood Frames</t>
        </is>
      </c>
      <c r="J6135" s="8" t="n">
        <v>2</v>
      </c>
      <c r="K6135" s="10" t="n">
        <v>0</v>
      </c>
      <c r="L6135" s="11" t="n">
        <v>19.54</v>
      </c>
      <c r="M6135" s="11">
        <f>L6135-N6135</f>
        <v>12.310199999999998</v>
      </c>
      <c r="N6135" s="11" t="n">
        <v>7.2298</v>
      </c>
      <c r="O6135">
        <f>IF(L6135=0,"—",N6135/L6135)</f>
        <v>0.37</v>
      </c>
      <c r="P6135" t="inlineStr">
        <is>
          <t>West</t>
        </is>
      </c>
      <c r="Q6135" t="inlineStr">
        <is>
          <t>Home Office</t>
        </is>
      </c>
    </row>
    <row r="6136">
      <c r="A6136" s="8" t="n">
        <v>1001</v>
      </c>
      <c r="B6136" t="inlineStr">
        <is>
          <t>CA-2016-155488</t>
        </is>
      </c>
      <c r="C6136" s="9" t="n">
        <v>42687</v>
      </c>
      <c r="D6136" s="8" t="n">
        <v>2016</v>
      </c>
      <c r="E6136" s="8" t="n">
        <v>11</v>
      </c>
      <c r="F6136" t="inlineStr">
        <is>
          <t>2016-11</t>
        </is>
      </c>
      <c r="G6136" t="inlineStr">
        <is>
          <t>Office Supplies</t>
        </is>
      </c>
      <c r="H6136" t="inlineStr">
        <is>
          <t>Art</t>
        </is>
      </c>
      <c r="I6136" t="inlineStr">
        <is>
          <t>Boston 16801 Nautilus Battery Pencil Sharpener</t>
        </is>
      </c>
      <c r="J6136" s="8" t="n">
        <v>2</v>
      </c>
      <c r="K6136" s="10" t="n">
        <v>0</v>
      </c>
      <c r="L6136" s="11" t="n">
        <v>44.02</v>
      </c>
      <c r="M6136" s="11">
        <f>L6136-N6136</f>
        <v>32.5748</v>
      </c>
      <c r="N6136" s="11" t="n">
        <v>11.4452</v>
      </c>
      <c r="O6136">
        <f>IF(L6136=0,"—",N6136/L6136)</f>
        <v>0.25999999999999995</v>
      </c>
      <c r="P6136" t="inlineStr">
        <is>
          <t>West</t>
        </is>
      </c>
      <c r="Q6136" t="inlineStr">
        <is>
          <t>Home Office</t>
        </is>
      </c>
    </row>
    <row r="6137">
      <c r="A6137" s="8" t="n">
        <v>1802</v>
      </c>
      <c r="B6137" t="inlineStr">
        <is>
          <t>CA-2016-149461</t>
        </is>
      </c>
      <c r="C6137" s="9" t="n">
        <v>42687</v>
      </c>
      <c r="D6137" s="8" t="n">
        <v>2016</v>
      </c>
      <c r="E6137" s="8" t="n">
        <v>11</v>
      </c>
      <c r="F6137" t="inlineStr">
        <is>
          <t>2016-11</t>
        </is>
      </c>
      <c r="G6137" t="inlineStr">
        <is>
          <t>Furniture</t>
        </is>
      </c>
      <c r="H6137" t="inlineStr">
        <is>
          <t>Furnishings</t>
        </is>
      </c>
      <c r="I6137" t="inlineStr">
        <is>
          <t>Eldon Image Series Desk Accessories, Burgundy</t>
        </is>
      </c>
      <c r="J6137" s="8" t="n">
        <v>1</v>
      </c>
      <c r="K6137" s="10" t="n">
        <v>0</v>
      </c>
      <c r="L6137" s="11" t="n">
        <v>4.18</v>
      </c>
      <c r="M6137" s="11">
        <f>L6137-N6137</f>
        <v>2.6752</v>
      </c>
      <c r="N6137" s="11" t="n">
        <v>1.5048</v>
      </c>
      <c r="O6137">
        <f>IF(L6137=0,"—",N6137/L6137)</f>
        <v>0.36</v>
      </c>
      <c r="P6137" t="inlineStr">
        <is>
          <t>West</t>
        </is>
      </c>
      <c r="Q6137" t="inlineStr">
        <is>
          <t>Home Office</t>
        </is>
      </c>
    </row>
    <row r="6138">
      <c r="A6138" s="8" t="n">
        <v>6117</v>
      </c>
      <c r="B6138" t="inlineStr">
        <is>
          <t>US-2016-113677</t>
        </is>
      </c>
      <c r="C6138" s="9" t="n">
        <v>42687</v>
      </c>
      <c r="D6138" s="8" t="n">
        <v>2016</v>
      </c>
      <c r="E6138" s="8" t="n">
        <v>11</v>
      </c>
      <c r="F6138" t="inlineStr">
        <is>
          <t>2016-11</t>
        </is>
      </c>
      <c r="G6138" t="inlineStr">
        <is>
          <t>Technology</t>
        </is>
      </c>
      <c r="H6138" t="inlineStr">
        <is>
          <t>Phones</t>
        </is>
      </c>
      <c r="I6138" t="inlineStr">
        <is>
          <t>Xiaomi Mi3</t>
        </is>
      </c>
      <c r="J6138" s="8" t="n">
        <v>4</v>
      </c>
      <c r="K6138" s="10" t="n">
        <v>0</v>
      </c>
      <c r="L6138" s="11" t="n">
        <v>2279.96</v>
      </c>
      <c r="M6138" s="11">
        <f>L6138-N6138</f>
        <v>1687.1704</v>
      </c>
      <c r="N6138" s="11" t="n">
        <v>592.7896</v>
      </c>
      <c r="O6138">
        <f>IF(L6138=0,"—",N6138/L6138)</f>
        <v>0.25999999999999995</v>
      </c>
      <c r="P6138" t="inlineStr">
        <is>
          <t>East</t>
        </is>
      </c>
      <c r="Q6138" t="inlineStr">
        <is>
          <t>Home Office</t>
        </is>
      </c>
    </row>
    <row r="6139">
      <c r="A6139" s="8" t="n">
        <v>6118</v>
      </c>
      <c r="B6139" t="inlineStr">
        <is>
          <t>US-2016-113677</t>
        </is>
      </c>
      <c r="C6139" s="9" t="n">
        <v>42687</v>
      </c>
      <c r="D6139" s="8" t="n">
        <v>2016</v>
      </c>
      <c r="E6139" s="8" t="n">
        <v>11</v>
      </c>
      <c r="F6139" t="inlineStr">
        <is>
          <t>2016-11</t>
        </is>
      </c>
      <c r="G6139" t="inlineStr">
        <is>
          <t>Office Supplies</t>
        </is>
      </c>
      <c r="H6139" t="inlineStr">
        <is>
          <t>Labels</t>
        </is>
      </c>
      <c r="I6139" t="inlineStr">
        <is>
          <t>Avery 499</t>
        </is>
      </c>
      <c r="J6139" s="8" t="n">
        <v>3</v>
      </c>
      <c r="K6139" s="10" t="n">
        <v>0</v>
      </c>
      <c r="L6139" s="11" t="n">
        <v>14.94</v>
      </c>
      <c r="M6139" s="11">
        <f>L6139-N6139</f>
        <v>8.067599999999999</v>
      </c>
      <c r="N6139" s="11" t="n">
        <v>6.8724</v>
      </c>
      <c r="O6139">
        <f>IF(L6139=0,"—",N6139/L6139)</f>
        <v>0.46</v>
      </c>
      <c r="P6139" t="inlineStr">
        <is>
          <t>East</t>
        </is>
      </c>
      <c r="Q6139" t="inlineStr">
        <is>
          <t>Home Office</t>
        </is>
      </c>
    </row>
    <row r="6140">
      <c r="A6140" s="8" t="n">
        <v>5138</v>
      </c>
      <c r="B6140" t="inlineStr">
        <is>
          <t>CA-2016-128972</t>
        </is>
      </c>
      <c r="C6140" s="9" t="n">
        <v>42687</v>
      </c>
      <c r="D6140" s="8" t="n">
        <v>2016</v>
      </c>
      <c r="E6140" s="8" t="n">
        <v>11</v>
      </c>
      <c r="F6140" t="inlineStr">
        <is>
          <t>2016-11</t>
        </is>
      </c>
      <c r="G6140" t="inlineStr">
        <is>
          <t>Furniture</t>
        </is>
      </c>
      <c r="H6140" t="inlineStr">
        <is>
          <t>Furnishings</t>
        </is>
      </c>
      <c r="I6140" t="inlineStr">
        <is>
          <t>Master Giant Foot Doorstop, Safety Yellow</t>
        </is>
      </c>
      <c r="J6140" s="8" t="n">
        <v>4</v>
      </c>
      <c r="K6140" s="10" t="n">
        <v>0</v>
      </c>
      <c r="L6140" s="11" t="n">
        <v>30.36</v>
      </c>
      <c r="M6140" s="11">
        <f>L6140-N6140</f>
        <v>17.3052</v>
      </c>
      <c r="N6140" s="11" t="n">
        <v>13.0548</v>
      </c>
      <c r="O6140">
        <f>IF(L6140=0,"—",N6140/L6140)</f>
        <v>0.43</v>
      </c>
      <c r="P6140" t="inlineStr">
        <is>
          <t>Central</t>
        </is>
      </c>
      <c r="Q6140" t="inlineStr">
        <is>
          <t>Corporate</t>
        </is>
      </c>
    </row>
    <row r="6141">
      <c r="A6141" s="8" t="n">
        <v>9179</v>
      </c>
      <c r="B6141" t="inlineStr">
        <is>
          <t>CA-2016-166618</t>
        </is>
      </c>
      <c r="C6141" s="9" t="n">
        <v>42688</v>
      </c>
      <c r="D6141" s="8" t="n">
        <v>2016</v>
      </c>
      <c r="E6141" s="8" t="n">
        <v>11</v>
      </c>
      <c r="F6141" t="inlineStr">
        <is>
          <t>2016-11</t>
        </is>
      </c>
      <c r="G6141" t="inlineStr">
        <is>
          <t>Office Supplies</t>
        </is>
      </c>
      <c r="H6141" t="inlineStr">
        <is>
          <t>Art</t>
        </is>
      </c>
      <c r="I6141" t="inlineStr">
        <is>
          <t>Boston Home &amp; Office Model 2000 Electric Pencil Sharpeners</t>
        </is>
      </c>
      <c r="J6141" s="8" t="n">
        <v>1</v>
      </c>
      <c r="K6141" s="10" t="n">
        <v>0</v>
      </c>
      <c r="L6141" s="11" t="n">
        <v>23.65</v>
      </c>
      <c r="M6141" s="11">
        <f>L6141-N6141</f>
        <v>17.500999999999998</v>
      </c>
      <c r="N6141" s="11" t="n">
        <v>6.149</v>
      </c>
      <c r="O6141">
        <f>IF(L6141=0,"—",N6141/L6141)</f>
        <v>0.26</v>
      </c>
      <c r="P6141" t="inlineStr">
        <is>
          <t>East</t>
        </is>
      </c>
      <c r="Q6141" t="inlineStr">
        <is>
          <t>Consumer</t>
        </is>
      </c>
    </row>
    <row r="6142">
      <c r="A6142" s="8" t="n">
        <v>7129</v>
      </c>
      <c r="B6142" t="inlineStr">
        <is>
          <t>US-2016-117541</t>
        </is>
      </c>
      <c r="C6142" s="9" t="n">
        <v>42688</v>
      </c>
      <c r="D6142" s="8" t="n">
        <v>2016</v>
      </c>
      <c r="E6142" s="8" t="n">
        <v>11</v>
      </c>
      <c r="F6142" t="inlineStr">
        <is>
          <t>2016-11</t>
        </is>
      </c>
      <c r="G6142" t="inlineStr">
        <is>
          <t>Furniture</t>
        </is>
      </c>
      <c r="H6142" t="inlineStr">
        <is>
          <t>Furnishings</t>
        </is>
      </c>
      <c r="I6142" t="inlineStr">
        <is>
          <t>Stacking Trays by OIC</t>
        </is>
      </c>
      <c r="J6142" s="8" t="n">
        <v>4</v>
      </c>
      <c r="K6142" s="10" t="n">
        <v>0</v>
      </c>
      <c r="L6142" s="11" t="n">
        <v>19.92</v>
      </c>
      <c r="M6142" s="11">
        <f>L6142-N6142</f>
        <v>13.346400000000003</v>
      </c>
      <c r="N6142" s="11" t="n">
        <v>6.5736</v>
      </c>
      <c r="O6142">
        <f>IF(L6142=0,"—",N6142/L6142)</f>
        <v>0.32999999999999996</v>
      </c>
      <c r="P6142" t="inlineStr">
        <is>
          <t>East</t>
        </is>
      </c>
      <c r="Q6142" t="inlineStr">
        <is>
          <t>Consumer</t>
        </is>
      </c>
    </row>
    <row r="6143">
      <c r="A6143" s="8" t="n">
        <v>7180</v>
      </c>
      <c r="B6143" t="inlineStr">
        <is>
          <t>US-2016-144351</t>
        </is>
      </c>
      <c r="C6143" s="9" t="n">
        <v>42688</v>
      </c>
      <c r="D6143" s="8" t="n">
        <v>2016</v>
      </c>
      <c r="E6143" s="8" t="n">
        <v>11</v>
      </c>
      <c r="F6143" t="inlineStr">
        <is>
          <t>2016-11</t>
        </is>
      </c>
      <c r="G6143" t="inlineStr">
        <is>
          <t>Technology</t>
        </is>
      </c>
      <c r="H6143" t="inlineStr">
        <is>
          <t>Phones</t>
        </is>
      </c>
      <c r="I6143" t="inlineStr">
        <is>
          <t>BlueLounge Milo Smartphone Stand, White/Metallic</t>
        </is>
      </c>
      <c r="J6143" s="8" t="n">
        <v>3</v>
      </c>
      <c r="K6143" s="10" t="n">
        <v>0</v>
      </c>
      <c r="L6143" s="11" t="n">
        <v>89.97</v>
      </c>
      <c r="M6143" s="11">
        <f>L6143-N6143</f>
        <v>64.7784</v>
      </c>
      <c r="N6143" s="11" t="n">
        <v>25.1916</v>
      </c>
      <c r="O6143">
        <f>IF(L6143=0,"—",N6143/L6143)</f>
        <v>0.28</v>
      </c>
      <c r="P6143" t="inlineStr">
        <is>
          <t>East</t>
        </is>
      </c>
      <c r="Q6143" t="inlineStr">
        <is>
          <t>Consumer</t>
        </is>
      </c>
    </row>
    <row r="6144">
      <c r="A6144" s="8" t="n">
        <v>2264</v>
      </c>
      <c r="B6144" t="inlineStr">
        <is>
          <t>CA-2016-131065</t>
        </is>
      </c>
      <c r="C6144" s="9" t="n">
        <v>42688</v>
      </c>
      <c r="D6144" s="8" t="n">
        <v>2016</v>
      </c>
      <c r="E6144" s="8" t="n">
        <v>11</v>
      </c>
      <c r="F6144" t="inlineStr">
        <is>
          <t>2016-11</t>
        </is>
      </c>
      <c r="G6144" t="inlineStr">
        <is>
          <t>Technology</t>
        </is>
      </c>
      <c r="H6144" t="inlineStr">
        <is>
          <t>Accessories</t>
        </is>
      </c>
      <c r="I6144" t="inlineStr">
        <is>
          <t>Logitech diNovo Edge Keyboard</t>
        </is>
      </c>
      <c r="J6144" s="8" t="n">
        <v>2</v>
      </c>
      <c r="K6144" s="10" t="n">
        <v>0</v>
      </c>
      <c r="L6144" s="11" t="n">
        <v>499.98</v>
      </c>
      <c r="M6144" s="11">
        <f>L6144-N6144</f>
        <v>384.9846</v>
      </c>
      <c r="N6144" s="11" t="n">
        <v>114.9954</v>
      </c>
      <c r="O6144">
        <f>IF(L6144=0,"—",N6144/L6144)</f>
        <v>0.23</v>
      </c>
      <c r="P6144" t="inlineStr">
        <is>
          <t>South</t>
        </is>
      </c>
      <c r="Q6144" t="inlineStr">
        <is>
          <t>Consumer</t>
        </is>
      </c>
    </row>
    <row r="6145">
      <c r="A6145" s="8" t="n">
        <v>4532</v>
      </c>
      <c r="B6145" t="inlineStr">
        <is>
          <t>CA-2016-118759</t>
        </is>
      </c>
      <c r="C6145" s="9" t="n">
        <v>42688</v>
      </c>
      <c r="D6145" s="8" t="n">
        <v>2016</v>
      </c>
      <c r="E6145" s="8" t="n">
        <v>11</v>
      </c>
      <c r="F6145" t="inlineStr">
        <is>
          <t>2016-11</t>
        </is>
      </c>
      <c r="G6145" t="inlineStr">
        <is>
          <t>Office Supplies</t>
        </is>
      </c>
      <c r="H6145" t="inlineStr">
        <is>
          <t>Storage</t>
        </is>
      </c>
      <c r="I6145" t="inlineStr">
        <is>
          <t>Tenex Personal Project File with Scoop Front Design, Black</t>
        </is>
      </c>
      <c r="J6145" s="8" t="n">
        <v>3</v>
      </c>
      <c r="K6145" s="10" t="n">
        <v>0</v>
      </c>
      <c r="L6145" s="11" t="n">
        <v>40.44</v>
      </c>
      <c r="M6145" s="11">
        <f>L6145-N6145</f>
        <v>29.925599999999996</v>
      </c>
      <c r="N6145" s="11" t="n">
        <v>10.5144</v>
      </c>
      <c r="O6145">
        <f>IF(L6145=0,"—",N6145/L6145)</f>
        <v>0.26</v>
      </c>
      <c r="P6145" t="inlineStr">
        <is>
          <t>East</t>
        </is>
      </c>
      <c r="Q6145" t="inlineStr">
        <is>
          <t>Consumer</t>
        </is>
      </c>
    </row>
    <row r="6146">
      <c r="A6146" s="8" t="n">
        <v>4812</v>
      </c>
      <c r="B6146" t="inlineStr">
        <is>
          <t>CA-2016-121370</t>
        </is>
      </c>
      <c r="C6146" s="9" t="n">
        <v>42688</v>
      </c>
      <c r="D6146" s="8" t="n">
        <v>2016</v>
      </c>
      <c r="E6146" s="8" t="n">
        <v>11</v>
      </c>
      <c r="F6146" t="inlineStr">
        <is>
          <t>2016-11</t>
        </is>
      </c>
      <c r="G6146" t="inlineStr">
        <is>
          <t>Furniture</t>
        </is>
      </c>
      <c r="H6146" t="inlineStr">
        <is>
          <t>Chairs</t>
        </is>
      </c>
      <c r="I6146" t="inlineStr">
        <is>
          <t>Global Ergonomic Managers Chair</t>
        </is>
      </c>
      <c r="J6146" s="8" t="n">
        <v>3</v>
      </c>
      <c r="K6146" s="10" t="n">
        <v>0.3</v>
      </c>
      <c r="L6146" s="11" t="n">
        <v>380.058</v>
      </c>
      <c r="M6146" s="11">
        <f>L6146-N6146</f>
        <v>401.7756</v>
      </c>
      <c r="N6146" s="11" t="n">
        <v>-21.7176</v>
      </c>
      <c r="O6146">
        <f>IF(L6146=0,"—",N6146/L6146)</f>
        <v>-0.05714285714285715</v>
      </c>
      <c r="P6146" t="inlineStr">
        <is>
          <t>East</t>
        </is>
      </c>
      <c r="Q6146" t="inlineStr">
        <is>
          <t>Consumer</t>
        </is>
      </c>
    </row>
    <row r="6147">
      <c r="A6147" s="8" t="n">
        <v>9178</v>
      </c>
      <c r="B6147" t="inlineStr">
        <is>
          <t>CA-2016-166618</t>
        </is>
      </c>
      <c r="C6147" s="9" t="n">
        <v>42688</v>
      </c>
      <c r="D6147" s="8" t="n">
        <v>2016</v>
      </c>
      <c r="E6147" s="8" t="n">
        <v>11</v>
      </c>
      <c r="F6147" t="inlineStr">
        <is>
          <t>2016-11</t>
        </is>
      </c>
      <c r="G6147" t="inlineStr">
        <is>
          <t>Technology</t>
        </is>
      </c>
      <c r="H6147" t="inlineStr">
        <is>
          <t>Phones</t>
        </is>
      </c>
      <c r="I6147" t="inlineStr">
        <is>
          <t>SmartStand Mobile Device Holder, Assorted Colors</t>
        </is>
      </c>
      <c r="J6147" s="8" t="n">
        <v>2</v>
      </c>
      <c r="K6147" s="10" t="n">
        <v>0</v>
      </c>
      <c r="L6147" s="11" t="n">
        <v>13.98</v>
      </c>
      <c r="M6147" s="11">
        <f>L6147-N6147</f>
        <v>10.0656</v>
      </c>
      <c r="N6147" s="11" t="n">
        <v>3.9144</v>
      </c>
      <c r="O6147">
        <f>IF(L6147=0,"—",N6147/L6147)</f>
        <v>0.27999999999999997</v>
      </c>
      <c r="P6147" t="inlineStr">
        <is>
          <t>East</t>
        </is>
      </c>
      <c r="Q6147" t="inlineStr">
        <is>
          <t>Consumer</t>
        </is>
      </c>
    </row>
    <row r="6148">
      <c r="A6148" s="8" t="n">
        <v>4531</v>
      </c>
      <c r="B6148" t="inlineStr">
        <is>
          <t>CA-2016-118759</t>
        </is>
      </c>
      <c r="C6148" s="9" t="n">
        <v>42688</v>
      </c>
      <c r="D6148" s="8" t="n">
        <v>2016</v>
      </c>
      <c r="E6148" s="8" t="n">
        <v>11</v>
      </c>
      <c r="F6148" t="inlineStr">
        <is>
          <t>2016-11</t>
        </is>
      </c>
      <c r="G6148" t="inlineStr">
        <is>
          <t>Furniture</t>
        </is>
      </c>
      <c r="H6148" t="inlineStr">
        <is>
          <t>Chairs</t>
        </is>
      </c>
      <c r="I6148" t="inlineStr">
        <is>
          <t>Hon GuestStacker Chair</t>
        </is>
      </c>
      <c r="J6148" s="8" t="n">
        <v>2</v>
      </c>
      <c r="K6148" s="10" t="n">
        <v>0.1</v>
      </c>
      <c r="L6148" s="11" t="n">
        <v>408.006</v>
      </c>
      <c r="M6148" s="11">
        <f>L6148-N6148</f>
        <v>335.47159999999997</v>
      </c>
      <c r="N6148" s="11" t="n">
        <v>72.53440000000001</v>
      </c>
      <c r="O6148">
        <f>IF(L6148=0,"—",N6148/L6148)</f>
        <v>0.1777777777777778</v>
      </c>
      <c r="P6148" t="inlineStr">
        <is>
          <t>East</t>
        </is>
      </c>
      <c r="Q6148" t="inlineStr">
        <is>
          <t>Consumer</t>
        </is>
      </c>
    </row>
    <row r="6149">
      <c r="A6149" s="8" t="n">
        <v>4813</v>
      </c>
      <c r="B6149" t="inlineStr">
        <is>
          <t>CA-2016-121370</t>
        </is>
      </c>
      <c r="C6149" s="9" t="n">
        <v>42688</v>
      </c>
      <c r="D6149" s="8" t="n">
        <v>2016</v>
      </c>
      <c r="E6149" s="8" t="n">
        <v>11</v>
      </c>
      <c r="F6149" t="inlineStr">
        <is>
          <t>2016-11</t>
        </is>
      </c>
      <c r="G6149" t="inlineStr">
        <is>
          <t>Technology</t>
        </is>
      </c>
      <c r="H6149" t="inlineStr">
        <is>
          <t>Copiers</t>
        </is>
      </c>
      <c r="I6149" t="inlineStr">
        <is>
          <t>Sharp AL-1530CS Digital Copier</t>
        </is>
      </c>
      <c r="J6149" s="8" t="n">
        <v>4</v>
      </c>
      <c r="K6149" s="10" t="n">
        <v>0.4</v>
      </c>
      <c r="L6149" s="11" t="n">
        <v>1199.976</v>
      </c>
      <c r="M6149" s="11">
        <f>L6149-N6149</f>
        <v>1019.9796000000001</v>
      </c>
      <c r="N6149" s="11" t="n">
        <v>179.9964</v>
      </c>
      <c r="O6149">
        <f>IF(L6149=0,"—",N6149/L6149)</f>
        <v>0.15</v>
      </c>
      <c r="P6149" t="inlineStr">
        <is>
          <t>East</t>
        </is>
      </c>
      <c r="Q6149" t="inlineStr">
        <is>
          <t>Consumer</t>
        </is>
      </c>
    </row>
    <row r="6150">
      <c r="A6150" s="8" t="n">
        <v>2265</v>
      </c>
      <c r="B6150" t="inlineStr">
        <is>
          <t>CA-2016-131065</t>
        </is>
      </c>
      <c r="C6150" s="9" t="n">
        <v>42688</v>
      </c>
      <c r="D6150" s="8" t="n">
        <v>2016</v>
      </c>
      <c r="E6150" s="8" t="n">
        <v>11</v>
      </c>
      <c r="F6150" t="inlineStr">
        <is>
          <t>2016-11</t>
        </is>
      </c>
      <c r="G6150" t="inlineStr">
        <is>
          <t>Office Supplies</t>
        </is>
      </c>
      <c r="H6150" t="inlineStr">
        <is>
          <t>Paper</t>
        </is>
      </c>
      <c r="I6150" t="inlineStr">
        <is>
          <t>Xerox 4200 Series MultiUse Premium Copy Paper (20Lb. and 84 Bright)</t>
        </is>
      </c>
      <c r="J6150" s="8" t="n">
        <v>1</v>
      </c>
      <c r="K6150" s="10" t="n">
        <v>0</v>
      </c>
      <c r="L6150" s="11" t="n">
        <v>5.28</v>
      </c>
      <c r="M6150" s="11">
        <f>L6150-N6150</f>
        <v>2.9040000000000004</v>
      </c>
      <c r="N6150" s="11" t="n">
        <v>2.376</v>
      </c>
      <c r="O6150">
        <f>IF(L6150=0,"—",N6150/L6150)</f>
        <v>0.44999999999999996</v>
      </c>
      <c r="P6150" t="inlineStr">
        <is>
          <t>South</t>
        </is>
      </c>
      <c r="Q6150" t="inlineStr">
        <is>
          <t>Consumer</t>
        </is>
      </c>
    </row>
    <row r="6151">
      <c r="A6151" s="8" t="n">
        <v>2504</v>
      </c>
      <c r="B6151" t="inlineStr">
        <is>
          <t>CA-2016-149482</t>
        </is>
      </c>
      <c r="C6151" s="9" t="n">
        <v>42688</v>
      </c>
      <c r="D6151" s="8" t="n">
        <v>2016</v>
      </c>
      <c r="E6151" s="8" t="n">
        <v>11</v>
      </c>
      <c r="F6151" t="inlineStr">
        <is>
          <t>2016-11</t>
        </is>
      </c>
      <c r="G6151" t="inlineStr">
        <is>
          <t>Office Supplies</t>
        </is>
      </c>
      <c r="H6151" t="inlineStr">
        <is>
          <t>Labels</t>
        </is>
      </c>
      <c r="I6151" t="inlineStr">
        <is>
          <t>Avery 52</t>
        </is>
      </c>
      <c r="J6151" s="8" t="n">
        <v>2</v>
      </c>
      <c r="K6151" s="10" t="n">
        <v>0</v>
      </c>
      <c r="L6151" s="11" t="n">
        <v>7.38</v>
      </c>
      <c r="M6151" s="11">
        <f>L6151-N6151</f>
        <v>3.9114</v>
      </c>
      <c r="N6151" s="11" t="n">
        <v>3.4686</v>
      </c>
      <c r="O6151">
        <f>IF(L6151=0,"—",N6151/L6151)</f>
        <v>0.47</v>
      </c>
      <c r="P6151" t="inlineStr">
        <is>
          <t>West</t>
        </is>
      </c>
      <c r="Q6151" t="inlineStr">
        <is>
          <t>Consumer</t>
        </is>
      </c>
    </row>
    <row r="6152">
      <c r="A6152" s="8" t="n">
        <v>6030</v>
      </c>
      <c r="B6152" t="inlineStr">
        <is>
          <t>US-2016-112970</t>
        </is>
      </c>
      <c r="C6152" s="9" t="n">
        <v>42688</v>
      </c>
      <c r="D6152" s="8" t="n">
        <v>2016</v>
      </c>
      <c r="E6152" s="8" t="n">
        <v>11</v>
      </c>
      <c r="F6152" t="inlineStr">
        <is>
          <t>2016-11</t>
        </is>
      </c>
      <c r="G6152" t="inlineStr">
        <is>
          <t>Office Supplies</t>
        </is>
      </c>
      <c r="H6152" t="inlineStr">
        <is>
          <t>Art</t>
        </is>
      </c>
      <c r="I6152" t="inlineStr">
        <is>
          <t>Newell 35</t>
        </is>
      </c>
      <c r="J6152" s="8" t="n">
        <v>3</v>
      </c>
      <c r="K6152" s="10" t="n">
        <v>0</v>
      </c>
      <c r="L6152" s="11" t="n">
        <v>9.84</v>
      </c>
      <c r="M6152" s="11">
        <f>L6152-N6152</f>
        <v>6.9864</v>
      </c>
      <c r="N6152" s="11" t="n">
        <v>2.8536</v>
      </c>
      <c r="O6152">
        <f>IF(L6152=0,"—",N6152/L6152)</f>
        <v>0.29000000000000004</v>
      </c>
      <c r="P6152" t="inlineStr">
        <is>
          <t>West</t>
        </is>
      </c>
      <c r="Q6152" t="inlineStr">
        <is>
          <t>Consumer</t>
        </is>
      </c>
    </row>
    <row r="6153">
      <c r="A6153" s="8" t="n">
        <v>2266</v>
      </c>
      <c r="B6153" t="inlineStr">
        <is>
          <t>CA-2016-131065</t>
        </is>
      </c>
      <c r="C6153" s="9" t="n">
        <v>42688</v>
      </c>
      <c r="D6153" s="8" t="n">
        <v>2016</v>
      </c>
      <c r="E6153" s="8" t="n">
        <v>11</v>
      </c>
      <c r="F6153" t="inlineStr">
        <is>
          <t>2016-11</t>
        </is>
      </c>
      <c r="G6153" t="inlineStr">
        <is>
          <t>Office Supplies</t>
        </is>
      </c>
      <c r="H6153" t="inlineStr">
        <is>
          <t>Binders</t>
        </is>
      </c>
      <c r="I6153" t="inlineStr">
        <is>
          <t>ACCOHIDE 3-Ring Binder, Blue, 1"</t>
        </is>
      </c>
      <c r="J6153" s="8" t="n">
        <v>2</v>
      </c>
      <c r="K6153" s="10" t="n">
        <v>0</v>
      </c>
      <c r="L6153" s="11" t="n">
        <v>8.26</v>
      </c>
      <c r="M6153" s="11">
        <f>L6153-N6153</f>
        <v>4.3778</v>
      </c>
      <c r="N6153" s="11" t="n">
        <v>3.8822</v>
      </c>
      <c r="O6153">
        <f>IF(L6153=0,"—",N6153/L6153)</f>
        <v>0.47000000000000003</v>
      </c>
      <c r="P6153" t="inlineStr">
        <is>
          <t>South</t>
        </is>
      </c>
      <c r="Q6153" t="inlineStr">
        <is>
          <t>Consumer</t>
        </is>
      </c>
    </row>
    <row r="6154">
      <c r="A6154" s="8" t="n">
        <v>4814</v>
      </c>
      <c r="B6154" t="inlineStr">
        <is>
          <t>CA-2016-121370</t>
        </is>
      </c>
      <c r="C6154" s="9" t="n">
        <v>42688</v>
      </c>
      <c r="D6154" s="8" t="n">
        <v>2016</v>
      </c>
      <c r="E6154" s="8" t="n">
        <v>11</v>
      </c>
      <c r="F6154" t="inlineStr">
        <is>
          <t>2016-11</t>
        </is>
      </c>
      <c r="G6154" t="inlineStr">
        <is>
          <t>Furniture</t>
        </is>
      </c>
      <c r="H6154" t="inlineStr">
        <is>
          <t>Furnishings</t>
        </is>
      </c>
      <c r="I6154" t="inlineStr">
        <is>
          <t>DAX Contemporary Wood Frame with Silver Metal Mat, Desktop, 11 x 14 Size</t>
        </is>
      </c>
      <c r="J6154" s="8" t="n">
        <v>3</v>
      </c>
      <c r="K6154" s="10" t="n">
        <v>0.2</v>
      </c>
      <c r="L6154" s="11" t="n">
        <v>48.576</v>
      </c>
      <c r="M6154" s="11">
        <f>L6154-N6154</f>
        <v>38.8608</v>
      </c>
      <c r="N6154" s="11" t="n">
        <v>9.715199999999999</v>
      </c>
      <c r="O6154">
        <f>IF(L6154=0,"—",N6154/L6154)</f>
        <v>0.19999999999999998</v>
      </c>
      <c r="P6154" t="inlineStr">
        <is>
          <t>East</t>
        </is>
      </c>
      <c r="Q6154" t="inlineStr">
        <is>
          <t>Consumer</t>
        </is>
      </c>
    </row>
    <row r="6155">
      <c r="A6155" s="8" t="n">
        <v>4530</v>
      </c>
      <c r="B6155" t="inlineStr">
        <is>
          <t>CA-2016-134691</t>
        </is>
      </c>
      <c r="C6155" s="9" t="n">
        <v>42688</v>
      </c>
      <c r="D6155" s="8" t="n">
        <v>2016</v>
      </c>
      <c r="E6155" s="8" t="n">
        <v>11</v>
      </c>
      <c r="F6155" t="inlineStr">
        <is>
          <t>2016-11</t>
        </is>
      </c>
      <c r="G6155" t="inlineStr">
        <is>
          <t>Office Supplies</t>
        </is>
      </c>
      <c r="H6155" t="inlineStr">
        <is>
          <t>Binders</t>
        </is>
      </c>
      <c r="I6155" t="inlineStr">
        <is>
          <t>Binder Posts</t>
        </is>
      </c>
      <c r="J6155" s="8" t="n">
        <v>2</v>
      </c>
      <c r="K6155" s="10" t="n">
        <v>0.8</v>
      </c>
      <c r="L6155" s="11" t="n">
        <v>2.296</v>
      </c>
      <c r="M6155" s="11">
        <f>L6155-N6155</f>
        <v>6.199199999999999</v>
      </c>
      <c r="N6155" s="11" t="n">
        <v>-3.9032</v>
      </c>
      <c r="O6155">
        <f>IF(L6155=0,"—",N6155/L6155)</f>
        <v>-1.7000000000000002</v>
      </c>
      <c r="P6155" t="inlineStr">
        <is>
          <t>Central</t>
        </is>
      </c>
      <c r="Q6155" t="inlineStr">
        <is>
          <t>Consumer</t>
        </is>
      </c>
    </row>
    <row r="6156">
      <c r="A6156" s="8" t="n">
        <v>7128</v>
      </c>
      <c r="B6156" t="inlineStr">
        <is>
          <t>US-2016-117541</t>
        </is>
      </c>
      <c r="C6156" s="9" t="n">
        <v>42688</v>
      </c>
      <c r="D6156" s="8" t="n">
        <v>2016</v>
      </c>
      <c r="E6156" s="8" t="n">
        <v>11</v>
      </c>
      <c r="F6156" t="inlineStr">
        <is>
          <t>2016-11</t>
        </is>
      </c>
      <c r="G6156" t="inlineStr">
        <is>
          <t>Office Supplies</t>
        </is>
      </c>
      <c r="H6156" t="inlineStr">
        <is>
          <t>Paper</t>
        </is>
      </c>
      <c r="I6156" t="inlineStr">
        <is>
          <t>Tops Wirebound Message Log Books</t>
        </is>
      </c>
      <c r="J6156" s="8" t="n">
        <v>5</v>
      </c>
      <c r="K6156" s="10" t="n">
        <v>0</v>
      </c>
      <c r="L6156" s="11" t="n">
        <v>16.45</v>
      </c>
      <c r="M6156" s="11">
        <f>L6156-N6156</f>
        <v>8.883</v>
      </c>
      <c r="N6156" s="11" t="n">
        <v>7.567</v>
      </c>
      <c r="O6156">
        <f>IF(L6156=0,"—",N6156/L6156)</f>
        <v>0.46</v>
      </c>
      <c r="P6156" t="inlineStr">
        <is>
          <t>East</t>
        </is>
      </c>
      <c r="Q6156" t="inlineStr">
        <is>
          <t>Consumer</t>
        </is>
      </c>
    </row>
    <row r="6157">
      <c r="A6157" s="8" t="n">
        <v>4397</v>
      </c>
      <c r="B6157" t="inlineStr">
        <is>
          <t>CA-2016-148740</t>
        </is>
      </c>
      <c r="C6157" s="9" t="n">
        <v>42689</v>
      </c>
      <c r="D6157" s="8" t="n">
        <v>2016</v>
      </c>
      <c r="E6157" s="8" t="n">
        <v>11</v>
      </c>
      <c r="F6157" t="inlineStr">
        <is>
          <t>2016-11</t>
        </is>
      </c>
      <c r="G6157" t="inlineStr">
        <is>
          <t>Technology</t>
        </is>
      </c>
      <c r="H6157" t="inlineStr">
        <is>
          <t>Phones</t>
        </is>
      </c>
      <c r="I6157" t="inlineStr">
        <is>
          <t>Polycom SoundPoint IP 450 VoIP phone</t>
        </is>
      </c>
      <c r="J6157" s="8" t="n">
        <v>2</v>
      </c>
      <c r="K6157" s="10" t="n">
        <v>0.2</v>
      </c>
      <c r="L6157" s="11" t="n">
        <v>361.376</v>
      </c>
      <c r="M6157" s="11">
        <f>L6157-N6157</f>
        <v>334.27279999999996</v>
      </c>
      <c r="N6157" s="11" t="n">
        <v>27.1032</v>
      </c>
      <c r="O6157">
        <f>IF(L6157=0,"—",N6157/L6157)</f>
        <v>0.07500000000000001</v>
      </c>
      <c r="P6157" t="inlineStr">
        <is>
          <t>West</t>
        </is>
      </c>
      <c r="Q6157" t="inlineStr">
        <is>
          <t>Corporate</t>
        </is>
      </c>
    </row>
    <row r="6158">
      <c r="A6158" s="8" t="n">
        <v>8411</v>
      </c>
      <c r="B6158" t="inlineStr">
        <is>
          <t>CA-2016-130820</t>
        </is>
      </c>
      <c r="C6158" s="9" t="n">
        <v>42689</v>
      </c>
      <c r="D6158" s="8" t="n">
        <v>2016</v>
      </c>
      <c r="E6158" s="8" t="n">
        <v>11</v>
      </c>
      <c r="F6158" t="inlineStr">
        <is>
          <t>2016-11</t>
        </is>
      </c>
      <c r="G6158" t="inlineStr">
        <is>
          <t>Furniture</t>
        </is>
      </c>
      <c r="H6158" t="inlineStr">
        <is>
          <t>Tables</t>
        </is>
      </c>
      <c r="I6158" t="inlineStr">
        <is>
          <t>Hon Racetrack Conference Tables</t>
        </is>
      </c>
      <c r="J6158" s="8" t="n">
        <v>4</v>
      </c>
      <c r="K6158" s="10" t="n">
        <v>0.4</v>
      </c>
      <c r="L6158" s="11" t="n">
        <v>630.024</v>
      </c>
      <c r="M6158" s="11">
        <f>L6158-N6158</f>
        <v>829.5316</v>
      </c>
      <c r="N6158" s="11" t="n">
        <v>-199.5076</v>
      </c>
      <c r="O6158">
        <f>IF(L6158=0,"—",N6158/L6158)</f>
        <v>-0.31666666666666665</v>
      </c>
      <c r="P6158" t="inlineStr">
        <is>
          <t>South</t>
        </is>
      </c>
      <c r="Q6158" t="inlineStr">
        <is>
          <t>Corporate</t>
        </is>
      </c>
    </row>
    <row r="6159">
      <c r="A6159" s="8" t="n">
        <v>2241</v>
      </c>
      <c r="B6159" t="inlineStr">
        <is>
          <t>CA-2016-146633</t>
        </is>
      </c>
      <c r="C6159" s="9" t="n">
        <v>42689</v>
      </c>
      <c r="D6159" s="8" t="n">
        <v>2016</v>
      </c>
      <c r="E6159" s="8" t="n">
        <v>11</v>
      </c>
      <c r="F6159" t="inlineStr">
        <is>
          <t>2016-11</t>
        </is>
      </c>
      <c r="G6159" t="inlineStr">
        <is>
          <t>Office Supplies</t>
        </is>
      </c>
      <c r="H6159" t="inlineStr">
        <is>
          <t>Binders</t>
        </is>
      </c>
      <c r="I6159" t="inlineStr">
        <is>
          <t>Avery Self-Adhesive Photo Pockets for Polaroid Photos</t>
        </is>
      </c>
      <c r="J6159" s="8" t="n">
        <v>7</v>
      </c>
      <c r="K6159" s="10" t="n">
        <v>0.2</v>
      </c>
      <c r="L6159" s="11" t="n">
        <v>38.136</v>
      </c>
      <c r="M6159" s="11">
        <f>L6159-N6159</f>
        <v>24.788400000000003</v>
      </c>
      <c r="N6159" s="11" t="n">
        <v>13.3476</v>
      </c>
      <c r="O6159">
        <f>IF(L6159=0,"—",N6159/L6159)</f>
        <v>0.35</v>
      </c>
      <c r="P6159" t="inlineStr">
        <is>
          <t>West</t>
        </is>
      </c>
      <c r="Q6159" t="inlineStr">
        <is>
          <t>Consumer</t>
        </is>
      </c>
    </row>
    <row r="6160">
      <c r="A6160" s="8" t="n">
        <v>2240</v>
      </c>
      <c r="B6160" t="inlineStr">
        <is>
          <t>CA-2016-146633</t>
        </is>
      </c>
      <c r="C6160" s="9" t="n">
        <v>42689</v>
      </c>
      <c r="D6160" s="8" t="n">
        <v>2016</v>
      </c>
      <c r="E6160" s="8" t="n">
        <v>11</v>
      </c>
      <c r="F6160" t="inlineStr">
        <is>
          <t>2016-11</t>
        </is>
      </c>
      <c r="G6160" t="inlineStr">
        <is>
          <t>Office Supplies</t>
        </is>
      </c>
      <c r="H6160" t="inlineStr">
        <is>
          <t>Binders</t>
        </is>
      </c>
      <c r="I6160" t="inlineStr">
        <is>
          <t>Fellowes PB500 Electric Punch Plastic Comb Binding Machine with Manual Bind</t>
        </is>
      </c>
      <c r="J6160" s="8" t="n">
        <v>1</v>
      </c>
      <c r="K6160" s="10" t="n">
        <v>0.2</v>
      </c>
      <c r="L6160" s="11" t="n">
        <v>1016.792</v>
      </c>
      <c r="M6160" s="11">
        <f>L6160-N6160</f>
        <v>635.495</v>
      </c>
      <c r="N6160" s="11" t="n">
        <v>381.297</v>
      </c>
      <c r="O6160">
        <f>IF(L6160=0,"—",N6160/L6160)</f>
        <v>0.375</v>
      </c>
      <c r="P6160" t="inlineStr">
        <is>
          <t>West</t>
        </is>
      </c>
      <c r="Q6160" t="inlineStr">
        <is>
          <t>Consumer</t>
        </is>
      </c>
    </row>
    <row r="6161">
      <c r="A6161" s="8" t="n">
        <v>1911</v>
      </c>
      <c r="B6161" t="inlineStr">
        <is>
          <t>CA-2016-105963</t>
        </is>
      </c>
      <c r="C6161" s="9" t="n">
        <v>42689</v>
      </c>
      <c r="D6161" s="8" t="n">
        <v>2016</v>
      </c>
      <c r="E6161" s="8" t="n">
        <v>11</v>
      </c>
      <c r="F6161" t="inlineStr">
        <is>
          <t>2016-11</t>
        </is>
      </c>
      <c r="G6161" t="inlineStr">
        <is>
          <t>Technology</t>
        </is>
      </c>
      <c r="H6161" t="inlineStr">
        <is>
          <t>Accessories</t>
        </is>
      </c>
      <c r="I6161" t="inlineStr">
        <is>
          <t>Imation 16GB Mini TravelDrive USB 2.0 Flash Drive</t>
        </is>
      </c>
      <c r="J6161" s="8" t="n">
        <v>3</v>
      </c>
      <c r="K6161" s="10" t="n">
        <v>0</v>
      </c>
      <c r="L6161" s="11" t="n">
        <v>99.39</v>
      </c>
      <c r="M6161" s="11">
        <f>L6161-N6161</f>
        <v>58.640100000000004</v>
      </c>
      <c r="N6161" s="11" t="n">
        <v>40.7499</v>
      </c>
      <c r="O6161">
        <f>IF(L6161=0,"—",N6161/L6161)</f>
        <v>0.41</v>
      </c>
      <c r="P6161" t="inlineStr">
        <is>
          <t>West</t>
        </is>
      </c>
      <c r="Q6161" t="inlineStr">
        <is>
          <t>Corporate</t>
        </is>
      </c>
    </row>
    <row r="6162">
      <c r="A6162" s="8" t="n">
        <v>163</v>
      </c>
      <c r="B6162" t="inlineStr">
        <is>
          <t>CA-2016-154508</t>
        </is>
      </c>
      <c r="C6162" s="9" t="n">
        <v>42690</v>
      </c>
      <c r="D6162" s="8" t="n">
        <v>2016</v>
      </c>
      <c r="E6162" s="8" t="n">
        <v>11</v>
      </c>
      <c r="F6162" t="inlineStr">
        <is>
          <t>2016-11</t>
        </is>
      </c>
      <c r="G6162" t="inlineStr">
        <is>
          <t>Office Supplies</t>
        </is>
      </c>
      <c r="H6162" t="inlineStr">
        <is>
          <t>Envelopes</t>
        </is>
      </c>
      <c r="I6162" t="inlineStr">
        <is>
          <t>Staple envelope</t>
        </is>
      </c>
      <c r="J6162" s="8" t="n">
        <v>5</v>
      </c>
      <c r="K6162" s="10" t="n">
        <v>0</v>
      </c>
      <c r="L6162" s="11" t="n">
        <v>28.4</v>
      </c>
      <c r="M6162" s="11">
        <f>L6162-N6162</f>
        <v>15.051999999999998</v>
      </c>
      <c r="N6162" s="11" t="n">
        <v>13.348</v>
      </c>
      <c r="O6162">
        <f>IF(L6162=0,"—",N6162/L6162)</f>
        <v>0.47000000000000003</v>
      </c>
      <c r="P6162" t="inlineStr">
        <is>
          <t>West</t>
        </is>
      </c>
      <c r="Q6162" t="inlineStr">
        <is>
          <t>Consumer</t>
        </is>
      </c>
    </row>
    <row r="6163">
      <c r="A6163" s="8" t="n">
        <v>6791</v>
      </c>
      <c r="B6163" t="inlineStr">
        <is>
          <t>CA-2016-124527</t>
        </is>
      </c>
      <c r="C6163" s="9" t="n">
        <v>42690</v>
      </c>
      <c r="D6163" s="8" t="n">
        <v>2016</v>
      </c>
      <c r="E6163" s="8" t="n">
        <v>11</v>
      </c>
      <c r="F6163" t="inlineStr">
        <is>
          <t>2016-11</t>
        </is>
      </c>
      <c r="G6163" t="inlineStr">
        <is>
          <t>Office Supplies</t>
        </is>
      </c>
      <c r="H6163" t="inlineStr">
        <is>
          <t>Binders</t>
        </is>
      </c>
      <c r="I6163" t="inlineStr">
        <is>
          <t>Round Ring Binders</t>
        </is>
      </c>
      <c r="J6163" s="8" t="n">
        <v>5</v>
      </c>
      <c r="K6163" s="10" t="n">
        <v>0.2</v>
      </c>
      <c r="L6163" s="11" t="n">
        <v>8.32</v>
      </c>
      <c r="M6163" s="11">
        <f>L6163-N6163</f>
        <v>5.5120000000000005</v>
      </c>
      <c r="N6163" s="11" t="n">
        <v>2.808</v>
      </c>
      <c r="O6163">
        <f>IF(L6163=0,"—",N6163/L6163)</f>
        <v>0.33749999999999997</v>
      </c>
      <c r="P6163" t="inlineStr">
        <is>
          <t>West</t>
        </is>
      </c>
      <c r="Q6163" t="inlineStr">
        <is>
          <t>Consumer</t>
        </is>
      </c>
    </row>
    <row r="6164">
      <c r="A6164" s="8" t="n">
        <v>8666</v>
      </c>
      <c r="B6164" t="inlineStr">
        <is>
          <t>CA-2016-118500</t>
        </is>
      </c>
      <c r="C6164" s="9" t="n">
        <v>42691</v>
      </c>
      <c r="D6164" s="8" t="n">
        <v>2016</v>
      </c>
      <c r="E6164" s="8" t="n">
        <v>11</v>
      </c>
      <c r="F6164" t="inlineStr">
        <is>
          <t>2016-11</t>
        </is>
      </c>
      <c r="G6164" t="inlineStr">
        <is>
          <t>Office Supplies</t>
        </is>
      </c>
      <c r="H6164" t="inlineStr">
        <is>
          <t>Supplies</t>
        </is>
      </c>
      <c r="I6164" t="inlineStr">
        <is>
          <t>Acme Tagit Stainless Steel Antibacterial Scissors</t>
        </is>
      </c>
      <c r="J6164" s="8" t="n">
        <v>5</v>
      </c>
      <c r="K6164" s="10" t="n">
        <v>0</v>
      </c>
      <c r="L6164" s="11" t="n">
        <v>49.5</v>
      </c>
      <c r="M6164" s="11">
        <f>L6164-N6164</f>
        <v>36.135</v>
      </c>
      <c r="N6164" s="11" t="n">
        <v>13.365</v>
      </c>
      <c r="O6164">
        <f>IF(L6164=0,"—",N6164/L6164)</f>
        <v>0.27</v>
      </c>
      <c r="P6164" t="inlineStr">
        <is>
          <t>West</t>
        </is>
      </c>
      <c r="Q6164" t="inlineStr">
        <is>
          <t>Home Office</t>
        </is>
      </c>
    </row>
    <row r="6165">
      <c r="A6165" s="8" t="n">
        <v>8566</v>
      </c>
      <c r="B6165" t="inlineStr">
        <is>
          <t>CA-2016-134110</t>
        </is>
      </c>
      <c r="C6165" s="9" t="n">
        <v>42691</v>
      </c>
      <c r="D6165" s="8" t="n">
        <v>2016</v>
      </c>
      <c r="E6165" s="8" t="n">
        <v>11</v>
      </c>
      <c r="F6165" t="inlineStr">
        <is>
          <t>2016-11</t>
        </is>
      </c>
      <c r="G6165" t="inlineStr">
        <is>
          <t>Technology</t>
        </is>
      </c>
      <c r="H6165" t="inlineStr">
        <is>
          <t>Phones</t>
        </is>
      </c>
      <c r="I6165" t="inlineStr">
        <is>
          <t>Apple EarPods with Remote and Mic</t>
        </is>
      </c>
      <c r="J6165" s="8" t="n">
        <v>3</v>
      </c>
      <c r="K6165" s="10" t="n">
        <v>0.2</v>
      </c>
      <c r="L6165" s="11" t="n">
        <v>67.176</v>
      </c>
      <c r="M6165" s="11">
        <f>L6165-N6165</f>
        <v>60.458400000000005</v>
      </c>
      <c r="N6165" s="11" t="n">
        <v>6.7176</v>
      </c>
      <c r="O6165">
        <f>IF(L6165=0,"—",N6165/L6165)</f>
        <v>0.09999999999999999</v>
      </c>
      <c r="P6165" t="inlineStr">
        <is>
          <t>Central</t>
        </is>
      </c>
      <c r="Q6165" t="inlineStr">
        <is>
          <t>Consumer</t>
        </is>
      </c>
    </row>
    <row r="6166">
      <c r="A6166" s="8" t="n">
        <v>8567</v>
      </c>
      <c r="B6166" t="inlineStr">
        <is>
          <t>CA-2016-134110</t>
        </is>
      </c>
      <c r="C6166" s="9" t="n">
        <v>42691</v>
      </c>
      <c r="D6166" s="8" t="n">
        <v>2016</v>
      </c>
      <c r="E6166" s="8" t="n">
        <v>11</v>
      </c>
      <c r="F6166" t="inlineStr">
        <is>
          <t>2016-11</t>
        </is>
      </c>
      <c r="G6166" t="inlineStr">
        <is>
          <t>Office Supplies</t>
        </is>
      </c>
      <c r="H6166" t="inlineStr">
        <is>
          <t>Paper</t>
        </is>
      </c>
      <c r="I6166" t="inlineStr">
        <is>
          <t>TOPS Voice Message Log Book, Flash Format</t>
        </is>
      </c>
      <c r="J6166" s="8" t="n">
        <v>4</v>
      </c>
      <c r="K6166" s="10" t="n">
        <v>0.2</v>
      </c>
      <c r="L6166" s="11" t="n">
        <v>15.232</v>
      </c>
      <c r="M6166" s="11">
        <f>L6166-N6166</f>
        <v>9.7104</v>
      </c>
      <c r="N6166" s="11" t="n">
        <v>5.5216</v>
      </c>
      <c r="O6166">
        <f>IF(L6166=0,"—",N6166/L6166)</f>
        <v>0.36250000000000004</v>
      </c>
      <c r="P6166" t="inlineStr">
        <is>
          <t>Central</t>
        </is>
      </c>
      <c r="Q6166" t="inlineStr">
        <is>
          <t>Consumer</t>
        </is>
      </c>
    </row>
    <row r="6167">
      <c r="A6167" s="8" t="n">
        <v>5115</v>
      </c>
      <c r="B6167" t="inlineStr">
        <is>
          <t>CA-2016-150658</t>
        </is>
      </c>
      <c r="C6167" s="9" t="n">
        <v>42691</v>
      </c>
      <c r="D6167" s="8" t="n">
        <v>2016</v>
      </c>
      <c r="E6167" s="8" t="n">
        <v>11</v>
      </c>
      <c r="F6167" t="inlineStr">
        <is>
          <t>2016-11</t>
        </is>
      </c>
      <c r="G6167" t="inlineStr">
        <is>
          <t>Office Supplies</t>
        </is>
      </c>
      <c r="H6167" t="inlineStr">
        <is>
          <t>Binders</t>
        </is>
      </c>
      <c r="I6167" t="inlineStr">
        <is>
          <t>Avery Non-Stick Binders</t>
        </is>
      </c>
      <c r="J6167" s="8" t="n">
        <v>3</v>
      </c>
      <c r="K6167" s="10" t="n">
        <v>0.2</v>
      </c>
      <c r="L6167" s="11" t="n">
        <v>10.776</v>
      </c>
      <c r="M6167" s="11">
        <f>L6167-N6167</f>
        <v>7.4085</v>
      </c>
      <c r="N6167" s="11" t="n">
        <v>3.3675</v>
      </c>
      <c r="O6167">
        <f>IF(L6167=0,"—",N6167/L6167)</f>
        <v>0.3125</v>
      </c>
      <c r="P6167" t="inlineStr">
        <is>
          <t>West</t>
        </is>
      </c>
      <c r="Q6167" t="inlineStr">
        <is>
          <t>Consumer</t>
        </is>
      </c>
    </row>
    <row r="6168">
      <c r="A6168" s="8" t="n">
        <v>9587</v>
      </c>
      <c r="B6168" t="inlineStr">
        <is>
          <t>CA-2016-108630</t>
        </is>
      </c>
      <c r="C6168" s="9" t="n">
        <v>42692</v>
      </c>
      <c r="D6168" s="8" t="n">
        <v>2016</v>
      </c>
      <c r="E6168" s="8" t="n">
        <v>11</v>
      </c>
      <c r="F6168" t="inlineStr">
        <is>
          <t>2016-11</t>
        </is>
      </c>
      <c r="G6168" t="inlineStr">
        <is>
          <t>Office Supplies</t>
        </is>
      </c>
      <c r="H6168" t="inlineStr">
        <is>
          <t>Binders</t>
        </is>
      </c>
      <c r="I6168" t="inlineStr">
        <is>
          <t>Recycled Premium Regency Composition Covers</t>
        </is>
      </c>
      <c r="J6168" s="8" t="n">
        <v>5</v>
      </c>
      <c r="K6168" s="10" t="n">
        <v>0.2</v>
      </c>
      <c r="L6168" s="11" t="n">
        <v>61.12</v>
      </c>
      <c r="M6168" s="11">
        <f>L6168-N6168</f>
        <v>38.964</v>
      </c>
      <c r="N6168" s="11" t="n">
        <v>22.156</v>
      </c>
      <c r="O6168">
        <f>IF(L6168=0,"—",N6168/L6168)</f>
        <v>0.3625</v>
      </c>
      <c r="P6168" t="inlineStr">
        <is>
          <t>West</t>
        </is>
      </c>
      <c r="Q6168" t="inlineStr">
        <is>
          <t>Consumer</t>
        </is>
      </c>
    </row>
    <row r="6169">
      <c r="A6169" s="8" t="n">
        <v>4375</v>
      </c>
      <c r="B6169" t="inlineStr">
        <is>
          <t>CA-2016-158575</t>
        </is>
      </c>
      <c r="C6169" s="9" t="n">
        <v>42692</v>
      </c>
      <c r="D6169" s="8" t="n">
        <v>2016</v>
      </c>
      <c r="E6169" s="8" t="n">
        <v>11</v>
      </c>
      <c r="F6169" t="inlineStr">
        <is>
          <t>2016-11</t>
        </is>
      </c>
      <c r="G6169" t="inlineStr">
        <is>
          <t>Office Supplies</t>
        </is>
      </c>
      <c r="H6169" t="inlineStr">
        <is>
          <t>Appliances</t>
        </is>
      </c>
      <c r="I6169" t="inlineStr">
        <is>
          <t>Holmes 99% HEPA Air Purifier</t>
        </is>
      </c>
      <c r="J6169" s="8" t="n">
        <v>6</v>
      </c>
      <c r="K6169" s="10" t="n">
        <v>0.2</v>
      </c>
      <c r="L6169" s="11" t="n">
        <v>103.968</v>
      </c>
      <c r="M6169" s="11">
        <f>L6169-N6169</f>
        <v>87.0732</v>
      </c>
      <c r="N6169" s="11" t="n">
        <v>16.8948</v>
      </c>
      <c r="O6169">
        <f>IF(L6169=0,"—",N6169/L6169)</f>
        <v>0.1625</v>
      </c>
      <c r="P6169" t="inlineStr">
        <is>
          <t>East</t>
        </is>
      </c>
      <c r="Q6169" t="inlineStr">
        <is>
          <t>Corporate</t>
        </is>
      </c>
    </row>
    <row r="6170">
      <c r="A6170" s="8" t="n">
        <v>5517</v>
      </c>
      <c r="B6170" t="inlineStr">
        <is>
          <t>US-2016-138408</t>
        </is>
      </c>
      <c r="C6170" s="9" t="n">
        <v>42692</v>
      </c>
      <c r="D6170" s="8" t="n">
        <v>2016</v>
      </c>
      <c r="E6170" s="8" t="n">
        <v>11</v>
      </c>
      <c r="F6170" t="inlineStr">
        <is>
          <t>2016-11</t>
        </is>
      </c>
      <c r="G6170" t="inlineStr">
        <is>
          <t>Technology</t>
        </is>
      </c>
      <c r="H6170" t="inlineStr">
        <is>
          <t>Accessories</t>
        </is>
      </c>
      <c r="I6170" t="inlineStr">
        <is>
          <t>Logitech Z-906 Speaker sys - home theater - 5.1-CH</t>
        </is>
      </c>
      <c r="J6170" s="8" t="n">
        <v>4</v>
      </c>
      <c r="K6170" s="10" t="n">
        <v>0</v>
      </c>
      <c r="L6170" s="11" t="n">
        <v>1319.96</v>
      </c>
      <c r="M6170" s="11">
        <f>L6170-N6170</f>
        <v>791.976</v>
      </c>
      <c r="N6170" s="11" t="n">
        <v>527.984</v>
      </c>
      <c r="O6170">
        <f>IF(L6170=0,"—",N6170/L6170)</f>
        <v>0.4</v>
      </c>
      <c r="P6170" t="inlineStr">
        <is>
          <t>South</t>
        </is>
      </c>
      <c r="Q6170" t="inlineStr">
        <is>
          <t>Corporate</t>
        </is>
      </c>
    </row>
    <row r="6171">
      <c r="A6171" s="8" t="n">
        <v>3951</v>
      </c>
      <c r="B6171" t="inlineStr">
        <is>
          <t>CA-2016-119963</t>
        </is>
      </c>
      <c r="C6171" s="9" t="n">
        <v>42692</v>
      </c>
      <c r="D6171" s="8" t="n">
        <v>2016</v>
      </c>
      <c r="E6171" s="8" t="n">
        <v>11</v>
      </c>
      <c r="F6171" t="inlineStr">
        <is>
          <t>2016-11</t>
        </is>
      </c>
      <c r="G6171" t="inlineStr">
        <is>
          <t>Furniture</t>
        </is>
      </c>
      <c r="H6171" t="inlineStr">
        <is>
          <t>Chairs</t>
        </is>
      </c>
      <c r="I6171" t="inlineStr">
        <is>
          <t>Global Value Steno Chair, Gray</t>
        </is>
      </c>
      <c r="J6171" s="8" t="n">
        <v>6</v>
      </c>
      <c r="K6171" s="10" t="n">
        <v>0.3</v>
      </c>
      <c r="L6171" s="11" t="n">
        <v>255.108</v>
      </c>
      <c r="M6171" s="11">
        <f>L6171-N6171</f>
        <v>273.33</v>
      </c>
      <c r="N6171" s="11" t="n">
        <v>-18.222</v>
      </c>
      <c r="O6171">
        <f>IF(L6171=0,"—",N6171/L6171)</f>
        <v>-0.07142857142857144</v>
      </c>
      <c r="P6171" t="inlineStr">
        <is>
          <t>Central</t>
        </is>
      </c>
      <c r="Q6171" t="inlineStr">
        <is>
          <t>Home Office</t>
        </is>
      </c>
    </row>
    <row r="6172">
      <c r="A6172" s="8" t="n">
        <v>3950</v>
      </c>
      <c r="B6172" t="inlineStr">
        <is>
          <t>CA-2016-119963</t>
        </is>
      </c>
      <c r="C6172" s="9" t="n">
        <v>42692</v>
      </c>
      <c r="D6172" s="8" t="n">
        <v>2016</v>
      </c>
      <c r="E6172" s="8" t="n">
        <v>11</v>
      </c>
      <c r="F6172" t="inlineStr">
        <is>
          <t>2016-11</t>
        </is>
      </c>
      <c r="G6172" t="inlineStr">
        <is>
          <t>Office Supplies</t>
        </is>
      </c>
      <c r="H6172" t="inlineStr">
        <is>
          <t>Paper</t>
        </is>
      </c>
      <c r="I6172" t="inlineStr">
        <is>
          <t>Xerox 1881</t>
        </is>
      </c>
      <c r="J6172" s="8" t="n">
        <v>2</v>
      </c>
      <c r="K6172" s="10" t="n">
        <v>0.2</v>
      </c>
      <c r="L6172" s="11" t="n">
        <v>19.648</v>
      </c>
      <c r="M6172" s="11">
        <f>L6172-N6172</f>
        <v>13.0168</v>
      </c>
      <c r="N6172" s="11" t="n">
        <v>6.6312</v>
      </c>
      <c r="O6172">
        <f>IF(L6172=0,"—",N6172/L6172)</f>
        <v>0.33749999999999997</v>
      </c>
      <c r="P6172" t="inlineStr">
        <is>
          <t>Central</t>
        </is>
      </c>
      <c r="Q6172" t="inlineStr">
        <is>
          <t>Home Office</t>
        </is>
      </c>
    </row>
    <row r="6173">
      <c r="A6173" s="8" t="n">
        <v>3949</v>
      </c>
      <c r="B6173" t="inlineStr">
        <is>
          <t>CA-2016-119963</t>
        </is>
      </c>
      <c r="C6173" s="9" t="n">
        <v>42692</v>
      </c>
      <c r="D6173" s="8" t="n">
        <v>2016</v>
      </c>
      <c r="E6173" s="8" t="n">
        <v>11</v>
      </c>
      <c r="F6173" t="inlineStr">
        <is>
          <t>2016-11</t>
        </is>
      </c>
      <c r="G6173" t="inlineStr">
        <is>
          <t>Office Supplies</t>
        </is>
      </c>
      <c r="H6173" t="inlineStr">
        <is>
          <t>Labels</t>
        </is>
      </c>
      <c r="I6173" t="inlineStr">
        <is>
          <t>Avery 4027 File Folder Labels for Dot Matrix Printers, 5000 Labels per Box, Whit</t>
        </is>
      </c>
      <c r="J6173" s="8" t="n">
        <v>2</v>
      </c>
      <c r="K6173" s="10" t="n">
        <v>0.2</v>
      </c>
      <c r="L6173" s="11" t="n">
        <v>48.848</v>
      </c>
      <c r="M6173" s="11">
        <f>L6173-N6173</f>
        <v>32.9724</v>
      </c>
      <c r="N6173" s="11" t="n">
        <v>15.8756</v>
      </c>
      <c r="O6173">
        <f>IF(L6173=0,"—",N6173/L6173)</f>
        <v>0.325</v>
      </c>
      <c r="P6173" t="inlineStr">
        <is>
          <t>Central</t>
        </is>
      </c>
      <c r="Q6173" t="inlineStr">
        <is>
          <t>Home Office</t>
        </is>
      </c>
    </row>
    <row r="6174">
      <c r="A6174" s="8" t="n">
        <v>3948</v>
      </c>
      <c r="B6174" t="inlineStr">
        <is>
          <t>CA-2016-119963</t>
        </is>
      </c>
      <c r="C6174" s="9" t="n">
        <v>42692</v>
      </c>
      <c r="D6174" s="8" t="n">
        <v>2016</v>
      </c>
      <c r="E6174" s="8" t="n">
        <v>11</v>
      </c>
      <c r="F6174" t="inlineStr">
        <is>
          <t>2016-11</t>
        </is>
      </c>
      <c r="G6174" t="inlineStr">
        <is>
          <t>Office Supplies</t>
        </is>
      </c>
      <c r="H6174" t="inlineStr">
        <is>
          <t>Art</t>
        </is>
      </c>
      <c r="I6174" t="inlineStr">
        <is>
          <t>4009 Highlighters by Sanford</t>
        </is>
      </c>
      <c r="J6174" s="8" t="n">
        <v>2</v>
      </c>
      <c r="K6174" s="10" t="n">
        <v>0.2</v>
      </c>
      <c r="L6174" s="11" t="n">
        <v>6.368</v>
      </c>
      <c r="M6174" s="11">
        <f>L6174-N6174</f>
        <v>5.333200000000001</v>
      </c>
      <c r="N6174" s="11" t="n">
        <v>1.0348</v>
      </c>
      <c r="O6174">
        <f>IF(L6174=0,"—",N6174/L6174)</f>
        <v>0.16249999999999998</v>
      </c>
      <c r="P6174" t="inlineStr">
        <is>
          <t>Central</t>
        </is>
      </c>
      <c r="Q6174" t="inlineStr">
        <is>
          <t>Home Office</t>
        </is>
      </c>
    </row>
    <row r="6175">
      <c r="A6175" s="8" t="n">
        <v>2511</v>
      </c>
      <c r="B6175" t="inlineStr">
        <is>
          <t>CA-2016-136812</t>
        </is>
      </c>
      <c r="C6175" s="9" t="n">
        <v>42692</v>
      </c>
      <c r="D6175" s="8" t="n">
        <v>2016</v>
      </c>
      <c r="E6175" s="8" t="n">
        <v>11</v>
      </c>
      <c r="F6175" t="inlineStr">
        <is>
          <t>2016-11</t>
        </is>
      </c>
      <c r="G6175" t="inlineStr">
        <is>
          <t>Office Supplies</t>
        </is>
      </c>
      <c r="H6175" t="inlineStr">
        <is>
          <t>Storage</t>
        </is>
      </c>
      <c r="I6175" t="inlineStr">
        <is>
          <t>Tennsco Snap-Together Open Shelving Units, Starter Sets and Add-On Units</t>
        </is>
      </c>
      <c r="J6175" s="8" t="n">
        <v>4</v>
      </c>
      <c r="K6175" s="10" t="n">
        <v>0</v>
      </c>
      <c r="L6175" s="11" t="n">
        <v>1117.92</v>
      </c>
      <c r="M6175" s="11">
        <f>L6175-N6175</f>
        <v>1062.0240000000001</v>
      </c>
      <c r="N6175" s="11" t="n">
        <v>55.896</v>
      </c>
      <c r="O6175">
        <f>IF(L6175=0,"—",N6175/L6175)</f>
        <v>0.049999999999999996</v>
      </c>
      <c r="P6175" t="inlineStr">
        <is>
          <t>Central</t>
        </is>
      </c>
      <c r="Q6175" t="inlineStr">
        <is>
          <t>Home Office</t>
        </is>
      </c>
    </row>
    <row r="6176">
      <c r="A6176" s="8" t="n">
        <v>5163</v>
      </c>
      <c r="B6176" t="inlineStr">
        <is>
          <t>CA-2016-115378</t>
        </is>
      </c>
      <c r="C6176" s="9" t="n">
        <v>42692</v>
      </c>
      <c r="D6176" s="8" t="n">
        <v>2016</v>
      </c>
      <c r="E6176" s="8" t="n">
        <v>11</v>
      </c>
      <c r="F6176" t="inlineStr">
        <is>
          <t>2016-11</t>
        </is>
      </c>
      <c r="G6176" t="inlineStr">
        <is>
          <t>Furniture</t>
        </is>
      </c>
      <c r="H6176" t="inlineStr">
        <is>
          <t>Chairs</t>
        </is>
      </c>
      <c r="I6176" t="inlineStr">
        <is>
          <t>Novimex Swivel Fabric Task Chair</t>
        </is>
      </c>
      <c r="J6176" s="8" t="n">
        <v>2</v>
      </c>
      <c r="K6176" s="10" t="n">
        <v>0</v>
      </c>
      <c r="L6176" s="11" t="n">
        <v>301.96</v>
      </c>
      <c r="M6176" s="11">
        <f>L6176-N6176</f>
        <v>268.7444</v>
      </c>
      <c r="N6176" s="11" t="n">
        <v>33.2156</v>
      </c>
      <c r="O6176">
        <f>IF(L6176=0,"—",N6176/L6176)</f>
        <v>0.11000000000000001</v>
      </c>
      <c r="P6176" t="inlineStr">
        <is>
          <t>Central</t>
        </is>
      </c>
      <c r="Q6176" t="inlineStr">
        <is>
          <t>Consumer</t>
        </is>
      </c>
    </row>
    <row r="6177">
      <c r="A6177" s="8" t="n">
        <v>4960</v>
      </c>
      <c r="B6177" t="inlineStr">
        <is>
          <t>CA-2016-166226</t>
        </is>
      </c>
      <c r="C6177" s="9" t="n">
        <v>42692</v>
      </c>
      <c r="D6177" s="8" t="n">
        <v>2016</v>
      </c>
      <c r="E6177" s="8" t="n">
        <v>11</v>
      </c>
      <c r="F6177" t="inlineStr">
        <is>
          <t>2016-11</t>
        </is>
      </c>
      <c r="G6177" t="inlineStr">
        <is>
          <t>Technology</t>
        </is>
      </c>
      <c r="H6177" t="inlineStr">
        <is>
          <t>Phones</t>
        </is>
      </c>
      <c r="I6177" t="inlineStr">
        <is>
          <t>Grandstream GXP2100 Mainstream Business Phone</t>
        </is>
      </c>
      <c r="J6177" s="8" t="n">
        <v>1</v>
      </c>
      <c r="K6177" s="10" t="n">
        <v>0.2</v>
      </c>
      <c r="L6177" s="11" t="n">
        <v>61.192</v>
      </c>
      <c r="M6177" s="11">
        <f>L6177-N6177</f>
        <v>55.0728</v>
      </c>
      <c r="N6177" s="11" t="n">
        <v>6.1192</v>
      </c>
      <c r="O6177">
        <f>IF(L6177=0,"—",N6177/L6177)</f>
        <v>0.1</v>
      </c>
      <c r="P6177" t="inlineStr">
        <is>
          <t>West</t>
        </is>
      </c>
      <c r="Q6177" t="inlineStr">
        <is>
          <t>Home Office</t>
        </is>
      </c>
    </row>
    <row r="6178">
      <c r="A6178" s="8" t="n">
        <v>4961</v>
      </c>
      <c r="B6178" t="inlineStr">
        <is>
          <t>CA-2016-166226</t>
        </is>
      </c>
      <c r="C6178" s="9" t="n">
        <v>42692</v>
      </c>
      <c r="D6178" s="8" t="n">
        <v>2016</v>
      </c>
      <c r="E6178" s="8" t="n">
        <v>11</v>
      </c>
      <c r="F6178" t="inlineStr">
        <is>
          <t>2016-11</t>
        </is>
      </c>
      <c r="G6178" t="inlineStr">
        <is>
          <t>Office Supplies</t>
        </is>
      </c>
      <c r="H6178" t="inlineStr">
        <is>
          <t>Appliances</t>
        </is>
      </c>
      <c r="I6178" t="inlineStr">
        <is>
          <t>Fellowes Command Center 5-outlet power strip</t>
        </is>
      </c>
      <c r="J6178" s="8" t="n">
        <v>1</v>
      </c>
      <c r="K6178" s="10" t="n">
        <v>0</v>
      </c>
      <c r="L6178" s="11" t="n">
        <v>67.84</v>
      </c>
      <c r="M6178" s="11">
        <f>L6178-N6178</f>
        <v>49.5232</v>
      </c>
      <c r="N6178" s="11" t="n">
        <v>18.3168</v>
      </c>
      <c r="O6178">
        <f>IF(L6178=0,"—",N6178/L6178)</f>
        <v>0.27</v>
      </c>
      <c r="P6178" t="inlineStr">
        <is>
          <t>West</t>
        </is>
      </c>
      <c r="Q6178" t="inlineStr">
        <is>
          <t>Home Office</t>
        </is>
      </c>
    </row>
    <row r="6179">
      <c r="A6179" s="8" t="n">
        <v>8158</v>
      </c>
      <c r="B6179" t="inlineStr">
        <is>
          <t>CA-2016-103464</t>
        </is>
      </c>
      <c r="C6179" s="9" t="n">
        <v>42692</v>
      </c>
      <c r="D6179" s="8" t="n">
        <v>2016</v>
      </c>
      <c r="E6179" s="8" t="n">
        <v>11</v>
      </c>
      <c r="F6179" t="inlineStr">
        <is>
          <t>2016-11</t>
        </is>
      </c>
      <c r="G6179" t="inlineStr">
        <is>
          <t>Technology</t>
        </is>
      </c>
      <c r="H6179" t="inlineStr">
        <is>
          <t>Accessories</t>
        </is>
      </c>
      <c r="I6179" t="inlineStr">
        <is>
          <t>WD My Passport Ultra 2TB Portable External Hard Drive</t>
        </is>
      </c>
      <c r="J6179" s="8" t="n">
        <v>5</v>
      </c>
      <c r="K6179" s="10" t="n">
        <v>0</v>
      </c>
      <c r="L6179" s="11" t="n">
        <v>595</v>
      </c>
      <c r="M6179" s="11">
        <f>L6179-N6179</f>
        <v>499.8</v>
      </c>
      <c r="N6179" s="11" t="n">
        <v>95.2</v>
      </c>
      <c r="O6179">
        <f>IF(L6179=0,"—",N6179/L6179)</f>
        <v>0.16</v>
      </c>
      <c r="P6179" t="inlineStr">
        <is>
          <t>West</t>
        </is>
      </c>
      <c r="Q6179" t="inlineStr">
        <is>
          <t>Consumer</t>
        </is>
      </c>
    </row>
    <row r="6180">
      <c r="A6180" s="8" t="n">
        <v>1113</v>
      </c>
      <c r="B6180" t="inlineStr">
        <is>
          <t>US-2016-110156</t>
        </is>
      </c>
      <c r="C6180" s="9" t="n">
        <v>42693</v>
      </c>
      <c r="D6180" s="8" t="n">
        <v>2016</v>
      </c>
      <c r="E6180" s="8" t="n">
        <v>11</v>
      </c>
      <c r="F6180" t="inlineStr">
        <is>
          <t>2016-11</t>
        </is>
      </c>
      <c r="G6180" t="inlineStr">
        <is>
          <t>Office Supplies</t>
        </is>
      </c>
      <c r="H6180" t="inlineStr">
        <is>
          <t>Binders</t>
        </is>
      </c>
      <c r="I6180" t="inlineStr">
        <is>
          <t>Avery Hidden Tab Dividers for Binding Systems</t>
        </is>
      </c>
      <c r="J6180" s="8" t="n">
        <v>2</v>
      </c>
      <c r="K6180" s="10" t="n">
        <v>0.8</v>
      </c>
      <c r="L6180" s="11" t="n">
        <v>1.192</v>
      </c>
      <c r="M6180" s="11">
        <f>L6180-N6180</f>
        <v>3.2184</v>
      </c>
      <c r="N6180" s="11" t="n">
        <v>-2.0264</v>
      </c>
      <c r="O6180">
        <f>IF(L6180=0,"—",N6180/L6180)</f>
        <v>-1.7000000000000002</v>
      </c>
      <c r="P6180" t="inlineStr">
        <is>
          <t>Central</t>
        </is>
      </c>
      <c r="Q6180" t="inlineStr">
        <is>
          <t>Consumer</t>
        </is>
      </c>
    </row>
    <row r="6181">
      <c r="A6181" s="8" t="n">
        <v>1112</v>
      </c>
      <c r="B6181" t="inlineStr">
        <is>
          <t>US-2016-110156</t>
        </is>
      </c>
      <c r="C6181" s="9" t="n">
        <v>42693</v>
      </c>
      <c r="D6181" s="8" t="n">
        <v>2016</v>
      </c>
      <c r="E6181" s="8" t="n">
        <v>11</v>
      </c>
      <c r="F6181" t="inlineStr">
        <is>
          <t>2016-11</t>
        </is>
      </c>
      <c r="G6181" t="inlineStr">
        <is>
          <t>Office Supplies</t>
        </is>
      </c>
      <c r="H6181" t="inlineStr">
        <is>
          <t>Paper</t>
        </is>
      </c>
      <c r="I6181" t="inlineStr">
        <is>
          <t>Xerox 1905</t>
        </is>
      </c>
      <c r="J6181" s="8" t="n">
        <v>2</v>
      </c>
      <c r="K6181" s="10" t="n">
        <v>0.2</v>
      </c>
      <c r="L6181" s="11" t="n">
        <v>10.368</v>
      </c>
      <c r="M6181" s="11">
        <f>L6181-N6181</f>
        <v>6.7392</v>
      </c>
      <c r="N6181" s="11" t="n">
        <v>3.6288</v>
      </c>
      <c r="O6181">
        <f>IF(L6181=0,"—",N6181/L6181)</f>
        <v>0.35</v>
      </c>
      <c r="P6181" t="inlineStr">
        <is>
          <t>Central</t>
        </is>
      </c>
      <c r="Q6181" t="inlineStr">
        <is>
          <t>Consumer</t>
        </is>
      </c>
    </row>
    <row r="6182">
      <c r="A6182" s="8" t="n">
        <v>1475</v>
      </c>
      <c r="B6182" t="inlineStr">
        <is>
          <t>CA-2016-113138</t>
        </is>
      </c>
      <c r="C6182" s="9" t="n">
        <v>42693</v>
      </c>
      <c r="D6182" s="8" t="n">
        <v>2016</v>
      </c>
      <c r="E6182" s="8" t="n">
        <v>11</v>
      </c>
      <c r="F6182" t="inlineStr">
        <is>
          <t>2016-11</t>
        </is>
      </c>
      <c r="G6182" t="inlineStr">
        <is>
          <t>Office Supplies</t>
        </is>
      </c>
      <c r="H6182" t="inlineStr">
        <is>
          <t>Art</t>
        </is>
      </c>
      <c r="I6182" t="inlineStr">
        <is>
          <t>Newell 340</t>
        </is>
      </c>
      <c r="J6182" s="8" t="n">
        <v>6</v>
      </c>
      <c r="K6182" s="10" t="n">
        <v>0</v>
      </c>
      <c r="L6182" s="11" t="n">
        <v>17.28</v>
      </c>
      <c r="M6182" s="11">
        <f>L6182-N6182</f>
        <v>12.268800000000002</v>
      </c>
      <c r="N6182" s="11" t="n">
        <v>5.0112</v>
      </c>
      <c r="O6182">
        <f>IF(L6182=0,"—",N6182/L6182)</f>
        <v>0.29</v>
      </c>
      <c r="P6182" t="inlineStr">
        <is>
          <t>East</t>
        </is>
      </c>
      <c r="Q6182" t="inlineStr">
        <is>
          <t>Home Office</t>
        </is>
      </c>
    </row>
    <row r="6183">
      <c r="A6183" s="8" t="n">
        <v>1110</v>
      </c>
      <c r="B6183" t="inlineStr">
        <is>
          <t>US-2016-110156</t>
        </is>
      </c>
      <c r="C6183" s="9" t="n">
        <v>42693</v>
      </c>
      <c r="D6183" s="8" t="n">
        <v>2016</v>
      </c>
      <c r="E6183" s="8" t="n">
        <v>11</v>
      </c>
      <c r="F6183" t="inlineStr">
        <is>
          <t>2016-11</t>
        </is>
      </c>
      <c r="G6183" t="inlineStr">
        <is>
          <t>Office Supplies</t>
        </is>
      </c>
      <c r="H6183" t="inlineStr">
        <is>
          <t>Envelopes</t>
        </is>
      </c>
      <c r="I6183" t="inlineStr">
        <is>
          <t>Recycled Interoffice Envelopes with Re-Use-A-Seal Closure, 10 x 13</t>
        </is>
      </c>
      <c r="J6183" s="8" t="n">
        <v>3</v>
      </c>
      <c r="K6183" s="10" t="n">
        <v>0.2</v>
      </c>
      <c r="L6183" s="11" t="n">
        <v>40.968</v>
      </c>
      <c r="M6183" s="11">
        <f>L6183-N6183</f>
        <v>27.1413</v>
      </c>
      <c r="N6183" s="11" t="n">
        <v>13.8267</v>
      </c>
      <c r="O6183">
        <f>IF(L6183=0,"—",N6183/L6183)</f>
        <v>0.33749999999999997</v>
      </c>
      <c r="P6183" t="inlineStr">
        <is>
          <t>Central</t>
        </is>
      </c>
      <c r="Q6183" t="inlineStr">
        <is>
          <t>Consumer</t>
        </is>
      </c>
    </row>
    <row r="6184">
      <c r="A6184" s="8" t="n">
        <v>1109</v>
      </c>
      <c r="B6184" t="inlineStr">
        <is>
          <t>US-2016-110156</t>
        </is>
      </c>
      <c r="C6184" s="9" t="n">
        <v>42693</v>
      </c>
      <c r="D6184" s="8" t="n">
        <v>2016</v>
      </c>
      <c r="E6184" s="8" t="n">
        <v>11</v>
      </c>
      <c r="F6184" t="inlineStr">
        <is>
          <t>2016-11</t>
        </is>
      </c>
      <c r="G6184" t="inlineStr">
        <is>
          <t>Office Supplies</t>
        </is>
      </c>
      <c r="H6184" t="inlineStr">
        <is>
          <t>Fasteners</t>
        </is>
      </c>
      <c r="I6184" t="inlineStr">
        <is>
          <t>Staples</t>
        </is>
      </c>
      <c r="J6184" s="8" t="n">
        <v>12</v>
      </c>
      <c r="K6184" s="10" t="n">
        <v>0.2</v>
      </c>
      <c r="L6184" s="11" t="n">
        <v>58.368</v>
      </c>
      <c r="M6184" s="11">
        <f>L6184-N6184</f>
        <v>36.480000000000004</v>
      </c>
      <c r="N6184" s="11" t="n">
        <v>21.888</v>
      </c>
      <c r="O6184">
        <f>IF(L6184=0,"—",N6184/L6184)</f>
        <v>0.375</v>
      </c>
      <c r="P6184" t="inlineStr">
        <is>
          <t>Central</t>
        </is>
      </c>
      <c r="Q6184" t="inlineStr">
        <is>
          <t>Consumer</t>
        </is>
      </c>
    </row>
    <row r="6185">
      <c r="A6185" s="8" t="n">
        <v>1476</v>
      </c>
      <c r="B6185" t="inlineStr">
        <is>
          <t>CA-2016-113138</t>
        </is>
      </c>
      <c r="C6185" s="9" t="n">
        <v>42693</v>
      </c>
      <c r="D6185" s="8" t="n">
        <v>2016</v>
      </c>
      <c r="E6185" s="8" t="n">
        <v>11</v>
      </c>
      <c r="F6185" t="inlineStr">
        <is>
          <t>2016-11</t>
        </is>
      </c>
      <c r="G6185" t="inlineStr">
        <is>
          <t>Office Supplies</t>
        </is>
      </c>
      <c r="H6185" t="inlineStr">
        <is>
          <t>Binders</t>
        </is>
      </c>
      <c r="I6185" t="inlineStr">
        <is>
          <t>GBC Plastic Binding Combs</t>
        </is>
      </c>
      <c r="J6185" s="8" t="n">
        <v>3</v>
      </c>
      <c r="K6185" s="10" t="n">
        <v>0.2</v>
      </c>
      <c r="L6185" s="11" t="n">
        <v>17.712</v>
      </c>
      <c r="M6185" s="11">
        <f>L6185-N6185</f>
        <v>11.2914</v>
      </c>
      <c r="N6185" s="11" t="n">
        <v>6.4206</v>
      </c>
      <c r="O6185">
        <f>IF(L6185=0,"—",N6185/L6185)</f>
        <v>0.36250000000000004</v>
      </c>
      <c r="P6185" t="inlineStr">
        <is>
          <t>East</t>
        </is>
      </c>
      <c r="Q6185" t="inlineStr">
        <is>
          <t>Home Office</t>
        </is>
      </c>
    </row>
    <row r="6186">
      <c r="A6186" s="8" t="n">
        <v>1107</v>
      </c>
      <c r="B6186" t="inlineStr">
        <is>
          <t>US-2016-110156</t>
        </is>
      </c>
      <c r="C6186" s="9" t="n">
        <v>42693</v>
      </c>
      <c r="D6186" s="8" t="n">
        <v>2016</v>
      </c>
      <c r="E6186" s="8" t="n">
        <v>11</v>
      </c>
      <c r="F6186" t="inlineStr">
        <is>
          <t>2016-11</t>
        </is>
      </c>
      <c r="G6186" t="inlineStr">
        <is>
          <t>Furniture</t>
        </is>
      </c>
      <c r="H6186" t="inlineStr">
        <is>
          <t>Furnishings</t>
        </is>
      </c>
      <c r="I6186" t="inlineStr">
        <is>
          <t>GE General Purpose, Extra Long Life, Showcase &amp; Floodlight Incandescent Bulbs</t>
        </is>
      </c>
      <c r="J6186" s="8" t="n">
        <v>2</v>
      </c>
      <c r="K6186" s="10" t="n">
        <v>0.6</v>
      </c>
      <c r="L6186" s="11" t="n">
        <v>2.328</v>
      </c>
      <c r="M6186" s="11">
        <f>L6186-N6186</f>
        <v>3.0846</v>
      </c>
      <c r="N6186" s="11" t="n">
        <v>-0.7566000000000001</v>
      </c>
      <c r="O6186">
        <f>IF(L6186=0,"—",N6186/L6186)</f>
        <v>-0.32500000000000007</v>
      </c>
      <c r="P6186" t="inlineStr">
        <is>
          <t>Central</t>
        </is>
      </c>
      <c r="Q6186" t="inlineStr">
        <is>
          <t>Consumer</t>
        </is>
      </c>
    </row>
    <row r="6187">
      <c r="A6187" s="8" t="n">
        <v>9466</v>
      </c>
      <c r="B6187" t="inlineStr">
        <is>
          <t>CA-2016-126858</t>
        </is>
      </c>
      <c r="C6187" s="9" t="n">
        <v>42693</v>
      </c>
      <c r="D6187" s="8" t="n">
        <v>2016</v>
      </c>
      <c r="E6187" s="8" t="n">
        <v>11</v>
      </c>
      <c r="F6187" t="inlineStr">
        <is>
          <t>2016-11</t>
        </is>
      </c>
      <c r="G6187" t="inlineStr">
        <is>
          <t>Furniture</t>
        </is>
      </c>
      <c r="H6187" t="inlineStr">
        <is>
          <t>Furnishings</t>
        </is>
      </c>
      <c r="I6187" t="inlineStr">
        <is>
          <t>Tenex Chairmats For Use With Carpeted Floors</t>
        </is>
      </c>
      <c r="J6187" s="8" t="n">
        <v>2</v>
      </c>
      <c r="K6187" s="10" t="n">
        <v>0</v>
      </c>
      <c r="L6187" s="11" t="n">
        <v>31.96</v>
      </c>
      <c r="M6187" s="11">
        <f>L6187-N6187</f>
        <v>30.362000000000002</v>
      </c>
      <c r="N6187" s="11" t="n">
        <v>1.598</v>
      </c>
      <c r="O6187">
        <f>IF(L6187=0,"—",N6187/L6187)</f>
        <v>0.05</v>
      </c>
      <c r="P6187" t="inlineStr">
        <is>
          <t>West</t>
        </is>
      </c>
      <c r="Q6187" t="inlineStr">
        <is>
          <t>Corporate</t>
        </is>
      </c>
    </row>
    <row r="6188">
      <c r="A6188" s="8" t="n">
        <v>681</v>
      </c>
      <c r="B6188" t="inlineStr">
        <is>
          <t>CA-2016-164511</t>
        </is>
      </c>
      <c r="C6188" s="9" t="n">
        <v>42693</v>
      </c>
      <c r="D6188" s="8" t="n">
        <v>2016</v>
      </c>
      <c r="E6188" s="8" t="n">
        <v>11</v>
      </c>
      <c r="F6188" t="inlineStr">
        <is>
          <t>2016-11</t>
        </is>
      </c>
      <c r="G6188" t="inlineStr">
        <is>
          <t>Office Supplies</t>
        </is>
      </c>
      <c r="H6188" t="inlineStr">
        <is>
          <t>Binders</t>
        </is>
      </c>
      <c r="I6188" t="inlineStr">
        <is>
          <t>Avery Hanging File Binders</t>
        </is>
      </c>
      <c r="J6188" s="8" t="n">
        <v>3</v>
      </c>
      <c r="K6188" s="10" t="n">
        <v>0.2</v>
      </c>
      <c r="L6188" s="11" t="n">
        <v>14.352</v>
      </c>
      <c r="M6188" s="11">
        <f>L6188-N6188</f>
        <v>9.6876</v>
      </c>
      <c r="N6188" s="11" t="n">
        <v>4.6644</v>
      </c>
      <c r="O6188">
        <f>IF(L6188=0,"—",N6188/L6188)</f>
        <v>0.32499999999999996</v>
      </c>
      <c r="P6188" t="inlineStr">
        <is>
          <t>East</t>
        </is>
      </c>
      <c r="Q6188" t="inlineStr">
        <is>
          <t>Consumer</t>
        </is>
      </c>
    </row>
    <row r="6189">
      <c r="A6189" s="8" t="n">
        <v>682</v>
      </c>
      <c r="B6189" t="inlineStr">
        <is>
          <t>CA-2016-164511</t>
        </is>
      </c>
      <c r="C6189" s="9" t="n">
        <v>42693</v>
      </c>
      <c r="D6189" s="8" t="n">
        <v>2016</v>
      </c>
      <c r="E6189" s="8" t="n">
        <v>11</v>
      </c>
      <c r="F6189" t="inlineStr">
        <is>
          <t>2016-11</t>
        </is>
      </c>
      <c r="G6189" t="inlineStr">
        <is>
          <t>Office Supplies</t>
        </is>
      </c>
      <c r="H6189" t="inlineStr">
        <is>
          <t>Storage</t>
        </is>
      </c>
      <c r="I6189" t="inlineStr">
        <is>
          <t>Fellowes Neat Ideas Storage Cubes</t>
        </is>
      </c>
      <c r="J6189" s="8" t="n">
        <v>2</v>
      </c>
      <c r="K6189" s="10" t="n">
        <v>0</v>
      </c>
      <c r="L6189" s="11" t="n">
        <v>64.95999999999999</v>
      </c>
      <c r="M6189" s="11">
        <f>L6189-N6189</f>
        <v>62.361599999999996</v>
      </c>
      <c r="N6189" s="11" t="n">
        <v>2.5984</v>
      </c>
      <c r="O6189">
        <f>IF(L6189=0,"—",N6189/L6189)</f>
        <v>0.04</v>
      </c>
      <c r="P6189" t="inlineStr">
        <is>
          <t>East</t>
        </is>
      </c>
      <c r="Q6189" t="inlineStr">
        <is>
          <t>Consumer</t>
        </is>
      </c>
    </row>
    <row r="6190">
      <c r="A6190" s="8" t="n">
        <v>683</v>
      </c>
      <c r="B6190" t="inlineStr">
        <is>
          <t>CA-2016-164511</t>
        </is>
      </c>
      <c r="C6190" s="9" t="n">
        <v>42693</v>
      </c>
      <c r="D6190" s="8" t="n">
        <v>2016</v>
      </c>
      <c r="E6190" s="8" t="n">
        <v>11</v>
      </c>
      <c r="F6190" t="inlineStr">
        <is>
          <t>2016-11</t>
        </is>
      </c>
      <c r="G6190" t="inlineStr">
        <is>
          <t>Office Supplies</t>
        </is>
      </c>
      <c r="H6190" t="inlineStr">
        <is>
          <t>Storage</t>
        </is>
      </c>
      <c r="I6190" t="inlineStr">
        <is>
          <t>Advantus Rolling Storage Box</t>
        </is>
      </c>
      <c r="J6190" s="8" t="n">
        <v>4</v>
      </c>
      <c r="K6190" s="10" t="n">
        <v>0</v>
      </c>
      <c r="L6190" s="11" t="n">
        <v>68.59999999999999</v>
      </c>
      <c r="M6190" s="11">
        <f>L6190-N6190</f>
        <v>50.077999999999996</v>
      </c>
      <c r="N6190" s="11" t="n">
        <v>18.522</v>
      </c>
      <c r="O6190">
        <f>IF(L6190=0,"—",N6190/L6190)</f>
        <v>0.27</v>
      </c>
      <c r="P6190" t="inlineStr">
        <is>
          <t>East</t>
        </is>
      </c>
      <c r="Q6190" t="inlineStr">
        <is>
          <t>Consumer</t>
        </is>
      </c>
    </row>
    <row r="6191">
      <c r="A6191" s="8" t="n">
        <v>5236</v>
      </c>
      <c r="B6191" t="inlineStr">
        <is>
          <t>CA-2016-111143</t>
        </is>
      </c>
      <c r="C6191" s="9" t="n">
        <v>42693</v>
      </c>
      <c r="D6191" s="8" t="n">
        <v>2016</v>
      </c>
      <c r="E6191" s="8" t="n">
        <v>11</v>
      </c>
      <c r="F6191" t="inlineStr">
        <is>
          <t>2016-11</t>
        </is>
      </c>
      <c r="G6191" t="inlineStr">
        <is>
          <t>Office Supplies</t>
        </is>
      </c>
      <c r="H6191" t="inlineStr">
        <is>
          <t>Appliances</t>
        </is>
      </c>
      <c r="I6191" t="inlineStr">
        <is>
          <t>Acco 6 Outlet Guardian Premium Plus Surge Suppressor</t>
        </is>
      </c>
      <c r="J6191" s="8" t="n">
        <v>3</v>
      </c>
      <c r="K6191" s="10" t="n">
        <v>0</v>
      </c>
      <c r="L6191" s="11" t="n">
        <v>54.96</v>
      </c>
      <c r="M6191" s="11">
        <f>L6191-N6191</f>
        <v>39.0216</v>
      </c>
      <c r="N6191" s="11" t="n">
        <v>15.9384</v>
      </c>
      <c r="O6191">
        <f>IF(L6191=0,"—",N6191/L6191)</f>
        <v>0.29</v>
      </c>
      <c r="P6191" t="inlineStr">
        <is>
          <t>Central</t>
        </is>
      </c>
      <c r="Q6191" t="inlineStr">
        <is>
          <t>Corporate</t>
        </is>
      </c>
    </row>
    <row r="6192">
      <c r="A6192" s="8" t="n">
        <v>1106</v>
      </c>
      <c r="B6192" t="inlineStr">
        <is>
          <t>US-2016-110156</t>
        </is>
      </c>
      <c r="C6192" s="9" t="n">
        <v>42693</v>
      </c>
      <c r="D6192" s="8" t="n">
        <v>2016</v>
      </c>
      <c r="E6192" s="8" t="n">
        <v>11</v>
      </c>
      <c r="F6192" t="inlineStr">
        <is>
          <t>2016-11</t>
        </is>
      </c>
      <c r="G6192" t="inlineStr">
        <is>
          <t>Office Supplies</t>
        </is>
      </c>
      <c r="H6192" t="inlineStr">
        <is>
          <t>Storage</t>
        </is>
      </c>
      <c r="I6192" t="inlineStr">
        <is>
          <t>Tennsco Lockers, Gray</t>
        </is>
      </c>
      <c r="J6192" s="8" t="n">
        <v>6</v>
      </c>
      <c r="K6192" s="10" t="n">
        <v>0.2</v>
      </c>
      <c r="L6192" s="11" t="n">
        <v>100.704</v>
      </c>
      <c r="M6192" s="11">
        <f>L6192-N6192</f>
        <v>117.0684</v>
      </c>
      <c r="N6192" s="11" t="n">
        <v>-16.3644</v>
      </c>
      <c r="O6192">
        <f>IF(L6192=0,"—",N6192/L6192)</f>
        <v>-0.1625</v>
      </c>
      <c r="P6192" t="inlineStr">
        <is>
          <t>Central</t>
        </is>
      </c>
      <c r="Q6192" t="inlineStr">
        <is>
          <t>Consumer</t>
        </is>
      </c>
    </row>
    <row r="6193">
      <c r="A6193" s="8" t="n">
        <v>1108</v>
      </c>
      <c r="B6193" t="inlineStr">
        <is>
          <t>US-2016-110156</t>
        </is>
      </c>
      <c r="C6193" s="9" t="n">
        <v>42693</v>
      </c>
      <c r="D6193" s="8" t="n">
        <v>2016</v>
      </c>
      <c r="E6193" s="8" t="n">
        <v>11</v>
      </c>
      <c r="F6193" t="inlineStr">
        <is>
          <t>2016-11</t>
        </is>
      </c>
      <c r="G6193" t="inlineStr">
        <is>
          <t>Office Supplies</t>
        </is>
      </c>
      <c r="H6193" t="inlineStr">
        <is>
          <t>Binders</t>
        </is>
      </c>
      <c r="I6193" t="inlineStr">
        <is>
          <t>GBC Standard Recycled Report Covers, Clear Plastic Sheets</t>
        </is>
      </c>
      <c r="J6193" s="8" t="n">
        <v>5</v>
      </c>
      <c r="K6193" s="10" t="n">
        <v>0.8</v>
      </c>
      <c r="L6193" s="11" t="n">
        <v>10.78</v>
      </c>
      <c r="M6193" s="11">
        <f>L6193-N6193</f>
        <v>28.028</v>
      </c>
      <c r="N6193" s="11" t="n">
        <v>-17.248</v>
      </c>
      <c r="O6193">
        <f>IF(L6193=0,"—",N6193/L6193)</f>
        <v>-1.6</v>
      </c>
      <c r="P6193" t="inlineStr">
        <is>
          <t>Central</t>
        </is>
      </c>
      <c r="Q6193" t="inlineStr">
        <is>
          <t>Consumer</t>
        </is>
      </c>
    </row>
    <row r="6194">
      <c r="A6194" s="8" t="n">
        <v>1111</v>
      </c>
      <c r="B6194" t="inlineStr">
        <is>
          <t>US-2016-110156</t>
        </is>
      </c>
      <c r="C6194" s="9" t="n">
        <v>42693</v>
      </c>
      <c r="D6194" s="8" t="n">
        <v>2016</v>
      </c>
      <c r="E6194" s="8" t="n">
        <v>11</v>
      </c>
      <c r="F6194" t="inlineStr">
        <is>
          <t>2016-11</t>
        </is>
      </c>
      <c r="G6194" t="inlineStr">
        <is>
          <t>Technology</t>
        </is>
      </c>
      <c r="H6194" t="inlineStr">
        <is>
          <t>Phones</t>
        </is>
      </c>
      <c r="I6194" t="inlineStr">
        <is>
          <t>invisibleSHIELD by ZAGG Smudge-Free Screen Protector</t>
        </is>
      </c>
      <c r="J6194" s="8" t="n">
        <v>5</v>
      </c>
      <c r="K6194" s="10" t="n">
        <v>0.2</v>
      </c>
      <c r="L6194" s="11" t="n">
        <v>71.95999999999999</v>
      </c>
      <c r="M6194" s="11">
        <f>L6194-N6194</f>
        <v>46.773999999999994</v>
      </c>
      <c r="N6194" s="11" t="n">
        <v>25.186</v>
      </c>
      <c r="O6194">
        <f>IF(L6194=0,"—",N6194/L6194)</f>
        <v>0.35000000000000003</v>
      </c>
      <c r="P6194" t="inlineStr">
        <is>
          <t>Central</t>
        </is>
      </c>
      <c r="Q6194" t="inlineStr">
        <is>
          <t>Consumer</t>
        </is>
      </c>
    </row>
    <row r="6195">
      <c r="A6195" s="8" t="n">
        <v>8323</v>
      </c>
      <c r="B6195" t="inlineStr">
        <is>
          <t>CA-2016-130778</t>
        </is>
      </c>
      <c r="C6195" s="9" t="n">
        <v>42693</v>
      </c>
      <c r="D6195" s="8" t="n">
        <v>2016</v>
      </c>
      <c r="E6195" s="8" t="n">
        <v>11</v>
      </c>
      <c r="F6195" t="inlineStr">
        <is>
          <t>2016-11</t>
        </is>
      </c>
      <c r="G6195" t="inlineStr">
        <is>
          <t>Office Supplies</t>
        </is>
      </c>
      <c r="H6195" t="inlineStr">
        <is>
          <t>Appliances</t>
        </is>
      </c>
      <c r="I6195" t="inlineStr">
        <is>
          <t>Disposable Triple-Filter Dust Bags</t>
        </is>
      </c>
      <c r="J6195" s="8" t="n">
        <v>2</v>
      </c>
      <c r="K6195" s="10" t="n">
        <v>0</v>
      </c>
      <c r="L6195" s="11" t="n">
        <v>8.74</v>
      </c>
      <c r="M6195" s="11">
        <f>L6195-N6195</f>
        <v>6.4676</v>
      </c>
      <c r="N6195" s="11" t="n">
        <v>2.2724</v>
      </c>
      <c r="O6195">
        <f>IF(L6195=0,"—",N6195/L6195)</f>
        <v>0.26</v>
      </c>
      <c r="P6195" t="inlineStr">
        <is>
          <t>East</t>
        </is>
      </c>
      <c r="Q6195" t="inlineStr">
        <is>
          <t>Consumer</t>
        </is>
      </c>
    </row>
    <row r="6196">
      <c r="A6196" s="8" t="n">
        <v>6029</v>
      </c>
      <c r="B6196" t="inlineStr">
        <is>
          <t>CA-2016-157364</t>
        </is>
      </c>
      <c r="C6196" s="9" t="n">
        <v>42693</v>
      </c>
      <c r="D6196" s="8" t="n">
        <v>2016</v>
      </c>
      <c r="E6196" s="8" t="n">
        <v>11</v>
      </c>
      <c r="F6196" t="inlineStr">
        <is>
          <t>2016-11</t>
        </is>
      </c>
      <c r="G6196" t="inlineStr">
        <is>
          <t>Office Supplies</t>
        </is>
      </c>
      <c r="H6196" t="inlineStr">
        <is>
          <t>Art</t>
        </is>
      </c>
      <c r="I6196" t="inlineStr">
        <is>
          <t>Deluxe Chalkboard Eraser Cleaner</t>
        </is>
      </c>
      <c r="J6196" s="8" t="n">
        <v>2</v>
      </c>
      <c r="K6196" s="10" t="n">
        <v>0.2</v>
      </c>
      <c r="L6196" s="11" t="n">
        <v>18.48</v>
      </c>
      <c r="M6196" s="11">
        <f>L6196-N6196</f>
        <v>12.474</v>
      </c>
      <c r="N6196" s="11" t="n">
        <v>6.006</v>
      </c>
      <c r="O6196">
        <f>IF(L6196=0,"—",N6196/L6196)</f>
        <v>0.325</v>
      </c>
      <c r="P6196" t="inlineStr">
        <is>
          <t>South</t>
        </is>
      </c>
      <c r="Q6196" t="inlineStr">
        <is>
          <t>Consumer</t>
        </is>
      </c>
    </row>
    <row r="6197">
      <c r="A6197" s="8" t="n">
        <v>8324</v>
      </c>
      <c r="B6197" t="inlineStr">
        <is>
          <t>CA-2016-130778</t>
        </is>
      </c>
      <c r="C6197" s="9" t="n">
        <v>42693</v>
      </c>
      <c r="D6197" s="8" t="n">
        <v>2016</v>
      </c>
      <c r="E6197" s="8" t="n">
        <v>11</v>
      </c>
      <c r="F6197" t="inlineStr">
        <is>
          <t>2016-11</t>
        </is>
      </c>
      <c r="G6197" t="inlineStr">
        <is>
          <t>Office Supplies</t>
        </is>
      </c>
      <c r="H6197" t="inlineStr">
        <is>
          <t>Paper</t>
        </is>
      </c>
      <c r="I6197" t="inlineStr">
        <is>
          <t>Recycled Desk Saver Line "While You Were Out" Book, 5 1/2" X 4"</t>
        </is>
      </c>
      <c r="J6197" s="8" t="n">
        <v>5</v>
      </c>
      <c r="K6197" s="10" t="n">
        <v>0</v>
      </c>
      <c r="L6197" s="11" t="n">
        <v>44.75</v>
      </c>
      <c r="M6197" s="11">
        <f>L6197-N6197</f>
        <v>24.165</v>
      </c>
      <c r="N6197" s="11" t="n">
        <v>20.585</v>
      </c>
      <c r="O6197">
        <f>IF(L6197=0,"—",N6197/L6197)</f>
        <v>0.46</v>
      </c>
      <c r="P6197" t="inlineStr">
        <is>
          <t>East</t>
        </is>
      </c>
      <c r="Q6197" t="inlineStr">
        <is>
          <t>Consumer</t>
        </is>
      </c>
    </row>
    <row r="6198">
      <c r="A6198" s="8" t="n">
        <v>5398</v>
      </c>
      <c r="B6198" t="inlineStr">
        <is>
          <t>CA-2016-145492</t>
        </is>
      </c>
      <c r="C6198" s="9" t="n">
        <v>42694</v>
      </c>
      <c r="D6198" s="8" t="n">
        <v>2016</v>
      </c>
      <c r="E6198" s="8" t="n">
        <v>11</v>
      </c>
      <c r="F6198" t="inlineStr">
        <is>
          <t>2016-11</t>
        </is>
      </c>
      <c r="G6198" t="inlineStr">
        <is>
          <t>Office Supplies</t>
        </is>
      </c>
      <c r="H6198" t="inlineStr">
        <is>
          <t>Appliances</t>
        </is>
      </c>
      <c r="I6198" t="inlineStr">
        <is>
          <t>Bravo II Megaboss 12-Amp Hard Body Upright, Replacement Belts, 2 Belts per Pack</t>
        </is>
      </c>
      <c r="J6198" s="8" t="n">
        <v>12</v>
      </c>
      <c r="K6198" s="10" t="n">
        <v>0</v>
      </c>
      <c r="L6198" s="11" t="n">
        <v>39</v>
      </c>
      <c r="M6198" s="11">
        <f>L6198-N6198</f>
        <v>27.689999999999998</v>
      </c>
      <c r="N6198" s="11" t="n">
        <v>11.31</v>
      </c>
      <c r="O6198">
        <f>IF(L6198=0,"—",N6198/L6198)</f>
        <v>0.29000000000000004</v>
      </c>
      <c r="P6198" t="inlineStr">
        <is>
          <t>West</t>
        </is>
      </c>
      <c r="Q6198" t="inlineStr">
        <is>
          <t>Corporate</t>
        </is>
      </c>
    </row>
    <row r="6199">
      <c r="A6199" s="8" t="n">
        <v>159</v>
      </c>
      <c r="B6199" t="inlineStr">
        <is>
          <t>CA-2016-114104</t>
        </is>
      </c>
      <c r="C6199" s="9" t="n">
        <v>42694</v>
      </c>
      <c r="D6199" s="8" t="n">
        <v>2016</v>
      </c>
      <c r="E6199" s="8" t="n">
        <v>11</v>
      </c>
      <c r="F6199" t="inlineStr">
        <is>
          <t>2016-11</t>
        </is>
      </c>
      <c r="G6199" t="inlineStr">
        <is>
          <t>Office Supplies</t>
        </is>
      </c>
      <c r="H6199" t="inlineStr">
        <is>
          <t>Labels</t>
        </is>
      </c>
      <c r="I6199" t="inlineStr">
        <is>
          <t>Avery 519</t>
        </is>
      </c>
      <c r="J6199" s="8" t="n">
        <v>2</v>
      </c>
      <c r="K6199" s="10" t="n">
        <v>0</v>
      </c>
      <c r="L6199" s="11" t="n">
        <v>14.62</v>
      </c>
      <c r="M6199" s="11">
        <f>L6199-N6199</f>
        <v>7.748599999999999</v>
      </c>
      <c r="N6199" s="11" t="n">
        <v>6.8714</v>
      </c>
      <c r="O6199">
        <f>IF(L6199=0,"—",N6199/L6199)</f>
        <v>0.47000000000000003</v>
      </c>
      <c r="P6199" t="inlineStr">
        <is>
          <t>Central</t>
        </is>
      </c>
      <c r="Q6199" t="inlineStr">
        <is>
          <t>Consumer</t>
        </is>
      </c>
    </row>
    <row r="6200">
      <c r="A6200" s="8" t="n">
        <v>160</v>
      </c>
      <c r="B6200" t="inlineStr">
        <is>
          <t>CA-2016-114104</t>
        </is>
      </c>
      <c r="C6200" s="9" t="n">
        <v>42694</v>
      </c>
      <c r="D6200" s="8" t="n">
        <v>2016</v>
      </c>
      <c r="E6200" s="8" t="n">
        <v>11</v>
      </c>
      <c r="F6200" t="inlineStr">
        <is>
          <t>2016-11</t>
        </is>
      </c>
      <c r="G6200" t="inlineStr">
        <is>
          <t>Technology</t>
        </is>
      </c>
      <c r="H6200" t="inlineStr">
        <is>
          <t>Phones</t>
        </is>
      </c>
      <c r="I6200" t="inlineStr">
        <is>
          <t>Avaya 5420 Digital phone</t>
        </is>
      </c>
      <c r="J6200" s="8" t="n">
        <v>7</v>
      </c>
      <c r="K6200" s="10" t="n">
        <v>0</v>
      </c>
      <c r="L6200" s="11" t="n">
        <v>944.9299999999999</v>
      </c>
      <c r="M6200" s="11">
        <f>L6200-N6200</f>
        <v>708.6975</v>
      </c>
      <c r="N6200" s="11" t="n">
        <v>236.2325</v>
      </c>
      <c r="O6200">
        <f>IF(L6200=0,"—",N6200/L6200)</f>
        <v>0.25</v>
      </c>
      <c r="P6200" t="inlineStr">
        <is>
          <t>Central</t>
        </is>
      </c>
      <c r="Q6200" t="inlineStr">
        <is>
          <t>Consumer</t>
        </is>
      </c>
    </row>
    <row r="6201">
      <c r="A6201" s="8" t="n">
        <v>1036</v>
      </c>
      <c r="B6201" t="inlineStr">
        <is>
          <t>CA-2016-109820</t>
        </is>
      </c>
      <c r="C6201" s="9" t="n">
        <v>42694</v>
      </c>
      <c r="D6201" s="8" t="n">
        <v>2016</v>
      </c>
      <c r="E6201" s="8" t="n">
        <v>11</v>
      </c>
      <c r="F6201" t="inlineStr">
        <is>
          <t>2016-11</t>
        </is>
      </c>
      <c r="G6201" t="inlineStr">
        <is>
          <t>Office Supplies</t>
        </is>
      </c>
      <c r="H6201" t="inlineStr">
        <is>
          <t>Binders</t>
        </is>
      </c>
      <c r="I6201" t="inlineStr">
        <is>
          <t>Avery Recycled Flexi-View Covers for Binding Systems</t>
        </is>
      </c>
      <c r="J6201" s="8" t="n">
        <v>3</v>
      </c>
      <c r="K6201" s="10" t="n">
        <v>0.7</v>
      </c>
      <c r="L6201" s="11" t="n">
        <v>14.427</v>
      </c>
      <c r="M6201" s="11">
        <f>L6201-N6201</f>
        <v>25.0068</v>
      </c>
      <c r="N6201" s="11" t="n">
        <v>-10.5798</v>
      </c>
      <c r="O6201">
        <f>IF(L6201=0,"—",N6201/L6201)</f>
        <v>-0.7333333333333334</v>
      </c>
      <c r="P6201" t="inlineStr">
        <is>
          <t>East</t>
        </is>
      </c>
      <c r="Q6201" t="inlineStr">
        <is>
          <t>Consumer</t>
        </is>
      </c>
    </row>
    <row r="6202">
      <c r="A6202" s="8" t="n">
        <v>5366</v>
      </c>
      <c r="B6202" t="inlineStr">
        <is>
          <t>CA-2016-107790</t>
        </is>
      </c>
      <c r="C6202" s="9" t="n">
        <v>42694</v>
      </c>
      <c r="D6202" s="8" t="n">
        <v>2016</v>
      </c>
      <c r="E6202" s="8" t="n">
        <v>11</v>
      </c>
      <c r="F6202" t="inlineStr">
        <is>
          <t>2016-11</t>
        </is>
      </c>
      <c r="G6202" t="inlineStr">
        <is>
          <t>Technology</t>
        </is>
      </c>
      <c r="H6202" t="inlineStr">
        <is>
          <t>Phones</t>
        </is>
      </c>
      <c r="I6202" t="inlineStr">
        <is>
          <t>Wireless Extenders zBoost YX545 SOHO Signal Booster</t>
        </is>
      </c>
      <c r="J6202" s="8" t="n">
        <v>1</v>
      </c>
      <c r="K6202" s="10" t="n">
        <v>0.2</v>
      </c>
      <c r="L6202" s="11" t="n">
        <v>151.192</v>
      </c>
      <c r="M6202" s="11">
        <f>L6202-N6202</f>
        <v>137.9627</v>
      </c>
      <c r="N6202" s="11" t="n">
        <v>13.2293</v>
      </c>
      <c r="O6202">
        <f>IF(L6202=0,"—",N6202/L6202)</f>
        <v>0.0875</v>
      </c>
      <c r="P6202" t="inlineStr">
        <is>
          <t>Central</t>
        </is>
      </c>
      <c r="Q6202" t="inlineStr">
        <is>
          <t>Consumer</t>
        </is>
      </c>
    </row>
    <row r="6203">
      <c r="A6203" s="8" t="n">
        <v>290</v>
      </c>
      <c r="B6203" t="inlineStr">
        <is>
          <t>CA-2016-110772</t>
        </is>
      </c>
      <c r="C6203" s="9" t="n">
        <v>42694</v>
      </c>
      <c r="D6203" s="8" t="n">
        <v>2016</v>
      </c>
      <c r="E6203" s="8" t="n">
        <v>11</v>
      </c>
      <c r="F6203" t="inlineStr">
        <is>
          <t>2016-11</t>
        </is>
      </c>
      <c r="G6203" t="inlineStr">
        <is>
          <t>Office Supplies</t>
        </is>
      </c>
      <c r="H6203" t="inlineStr">
        <is>
          <t>Fasteners</t>
        </is>
      </c>
      <c r="I6203" t="inlineStr">
        <is>
          <t>Advantus SlideClip Paper Clips</t>
        </is>
      </c>
      <c r="J6203" s="8" t="n">
        <v>7</v>
      </c>
      <c r="K6203" s="10" t="n">
        <v>0.2</v>
      </c>
      <c r="L6203" s="11" t="n">
        <v>19.096</v>
      </c>
      <c r="M6203" s="11">
        <f>L6203-N6203</f>
        <v>12.4124</v>
      </c>
      <c r="N6203" s="11" t="n">
        <v>6.6836</v>
      </c>
      <c r="O6203">
        <f>IF(L6203=0,"—",N6203/L6203)</f>
        <v>0.35000000000000003</v>
      </c>
      <c r="P6203" t="inlineStr">
        <is>
          <t>East</t>
        </is>
      </c>
      <c r="Q6203" t="inlineStr">
        <is>
          <t>Home Office</t>
        </is>
      </c>
    </row>
    <row r="6204">
      <c r="A6204" s="8" t="n">
        <v>293</v>
      </c>
      <c r="B6204" t="inlineStr">
        <is>
          <t>CA-2016-110772</t>
        </is>
      </c>
      <c r="C6204" s="9" t="n">
        <v>42694</v>
      </c>
      <c r="D6204" s="8" t="n">
        <v>2016</v>
      </c>
      <c r="E6204" s="8" t="n">
        <v>11</v>
      </c>
      <c r="F6204" t="inlineStr">
        <is>
          <t>2016-11</t>
        </is>
      </c>
      <c r="G6204" t="inlineStr">
        <is>
          <t>Furniture</t>
        </is>
      </c>
      <c r="H6204" t="inlineStr">
        <is>
          <t>Bookcases</t>
        </is>
      </c>
      <c r="I6204" t="inlineStr">
        <is>
          <t>Bush Westfield Collection Bookcases, Medium Cherry Finish</t>
        </is>
      </c>
      <c r="J6204" s="8" t="n">
        <v>3</v>
      </c>
      <c r="K6204" s="10" t="n">
        <v>0.5</v>
      </c>
      <c r="L6204" s="11" t="n">
        <v>86.97</v>
      </c>
      <c r="M6204" s="11">
        <f>L6204-N6204</f>
        <v>135.6732</v>
      </c>
      <c r="N6204" s="11" t="n">
        <v>-48.7032</v>
      </c>
      <c r="O6204">
        <f>IF(L6204=0,"—",N6204/L6204)</f>
        <v>-0.56</v>
      </c>
      <c r="P6204" t="inlineStr">
        <is>
          <t>East</t>
        </is>
      </c>
      <c r="Q6204" t="inlineStr">
        <is>
          <t>Home Office</t>
        </is>
      </c>
    </row>
    <row r="6205">
      <c r="A6205" s="8" t="n">
        <v>292</v>
      </c>
      <c r="B6205" t="inlineStr">
        <is>
          <t>CA-2016-110772</t>
        </is>
      </c>
      <c r="C6205" s="9" t="n">
        <v>42694</v>
      </c>
      <c r="D6205" s="8" t="n">
        <v>2016</v>
      </c>
      <c r="E6205" s="8" t="n">
        <v>11</v>
      </c>
      <c r="F6205" t="inlineStr">
        <is>
          <t>2016-11</t>
        </is>
      </c>
      <c r="G6205" t="inlineStr">
        <is>
          <t>Technology</t>
        </is>
      </c>
      <c r="H6205" t="inlineStr">
        <is>
          <t>Accessories</t>
        </is>
      </c>
      <c r="I6205" t="inlineStr">
        <is>
          <t>Logitech Wireless Gaming Headset G930</t>
        </is>
      </c>
      <c r="J6205" s="8" t="n">
        <v>2</v>
      </c>
      <c r="K6205" s="10" t="n">
        <v>0.2</v>
      </c>
      <c r="L6205" s="11" t="n">
        <v>255.984</v>
      </c>
      <c r="M6205" s="11">
        <f>L6205-N6205</f>
        <v>201.5874</v>
      </c>
      <c r="N6205" s="11" t="n">
        <v>54.3966</v>
      </c>
      <c r="O6205">
        <f>IF(L6205=0,"—",N6205/L6205)</f>
        <v>0.2125</v>
      </c>
      <c r="P6205" t="inlineStr">
        <is>
          <t>East</t>
        </is>
      </c>
      <c r="Q6205" t="inlineStr">
        <is>
          <t>Home Office</t>
        </is>
      </c>
    </row>
    <row r="6206">
      <c r="A6206" s="8" t="n">
        <v>1035</v>
      </c>
      <c r="B6206" t="inlineStr">
        <is>
          <t>CA-2016-109820</t>
        </is>
      </c>
      <c r="C6206" s="9" t="n">
        <v>42694</v>
      </c>
      <c r="D6206" s="8" t="n">
        <v>2016</v>
      </c>
      <c r="E6206" s="8" t="n">
        <v>11</v>
      </c>
      <c r="F6206" t="inlineStr">
        <is>
          <t>2016-11</t>
        </is>
      </c>
      <c r="G6206" t="inlineStr">
        <is>
          <t>Office Supplies</t>
        </is>
      </c>
      <c r="H6206" t="inlineStr">
        <is>
          <t>Binders</t>
        </is>
      </c>
      <c r="I6206" t="inlineStr">
        <is>
          <t>Acco 3-Hole Punch</t>
        </is>
      </c>
      <c r="J6206" s="8" t="n">
        <v>2</v>
      </c>
      <c r="K6206" s="10" t="n">
        <v>0.7</v>
      </c>
      <c r="L6206" s="11" t="n">
        <v>2.628</v>
      </c>
      <c r="M6206" s="11">
        <f>L6206-N6206</f>
        <v>4.5552</v>
      </c>
      <c r="N6206" s="11" t="n">
        <v>-1.9272</v>
      </c>
      <c r="O6206">
        <f>IF(L6206=0,"—",N6206/L6206)</f>
        <v>-0.7333333333333333</v>
      </c>
      <c r="P6206" t="inlineStr">
        <is>
          <t>East</t>
        </is>
      </c>
      <c r="Q6206" t="inlineStr">
        <is>
          <t>Consumer</t>
        </is>
      </c>
    </row>
    <row r="6207">
      <c r="A6207" s="8" t="n">
        <v>5479</v>
      </c>
      <c r="B6207" t="inlineStr">
        <is>
          <t>CA-2016-121356</t>
        </is>
      </c>
      <c r="C6207" s="9" t="n">
        <v>42694</v>
      </c>
      <c r="D6207" s="8" t="n">
        <v>2016</v>
      </c>
      <c r="E6207" s="8" t="n">
        <v>11</v>
      </c>
      <c r="F6207" t="inlineStr">
        <is>
          <t>2016-11</t>
        </is>
      </c>
      <c r="G6207" t="inlineStr">
        <is>
          <t>Office Supplies</t>
        </is>
      </c>
      <c r="H6207" t="inlineStr">
        <is>
          <t>Binders</t>
        </is>
      </c>
      <c r="I6207" t="inlineStr">
        <is>
          <t>Wilson Jones Elliptical Ring 3 1/2" Capacity Binders, 800 sheets</t>
        </is>
      </c>
      <c r="J6207" s="8" t="n">
        <v>3</v>
      </c>
      <c r="K6207" s="10" t="n">
        <v>0</v>
      </c>
      <c r="L6207" s="11" t="n">
        <v>128.4</v>
      </c>
      <c r="M6207" s="11">
        <f>L6207-N6207</f>
        <v>65.48400000000001</v>
      </c>
      <c r="N6207" s="11" t="n">
        <v>62.916</v>
      </c>
      <c r="O6207">
        <f>IF(L6207=0,"—",N6207/L6207)</f>
        <v>0.48999999999999994</v>
      </c>
      <c r="P6207" t="inlineStr">
        <is>
          <t>East</t>
        </is>
      </c>
      <c r="Q6207" t="inlineStr">
        <is>
          <t>Consumer</t>
        </is>
      </c>
    </row>
    <row r="6208">
      <c r="A6208" s="8" t="n">
        <v>1034</v>
      </c>
      <c r="B6208" t="inlineStr">
        <is>
          <t>CA-2016-109820</t>
        </is>
      </c>
      <c r="C6208" s="9" t="n">
        <v>42694</v>
      </c>
      <c r="D6208" s="8" t="n">
        <v>2016</v>
      </c>
      <c r="E6208" s="8" t="n">
        <v>11</v>
      </c>
      <c r="F6208" t="inlineStr">
        <is>
          <t>2016-11</t>
        </is>
      </c>
      <c r="G6208" t="inlineStr">
        <is>
          <t>Office Supplies</t>
        </is>
      </c>
      <c r="H6208" t="inlineStr">
        <is>
          <t>Paper</t>
        </is>
      </c>
      <c r="I6208" t="inlineStr">
        <is>
          <t>Southworth 25% Cotton Granite Paper &amp; Envelopes</t>
        </is>
      </c>
      <c r="J6208" s="8" t="n">
        <v>3</v>
      </c>
      <c r="K6208" s="10" t="n">
        <v>0.2</v>
      </c>
      <c r="L6208" s="11" t="n">
        <v>15.696</v>
      </c>
      <c r="M6208" s="11">
        <f>L6208-N6208</f>
        <v>10.5948</v>
      </c>
      <c r="N6208" s="11" t="n">
        <v>5.1012</v>
      </c>
      <c r="O6208">
        <f>IF(L6208=0,"—",N6208/L6208)</f>
        <v>0.325</v>
      </c>
      <c r="P6208" t="inlineStr">
        <is>
          <t>East</t>
        </is>
      </c>
      <c r="Q6208" t="inlineStr">
        <is>
          <t>Consumer</t>
        </is>
      </c>
    </row>
    <row r="6209">
      <c r="A6209" s="8" t="n">
        <v>6492</v>
      </c>
      <c r="B6209" t="inlineStr">
        <is>
          <t>CA-2016-113845</t>
        </is>
      </c>
      <c r="C6209" s="9" t="n">
        <v>42694</v>
      </c>
      <c r="D6209" s="8" t="n">
        <v>2016</v>
      </c>
      <c r="E6209" s="8" t="n">
        <v>11</v>
      </c>
      <c r="F6209" t="inlineStr">
        <is>
          <t>2016-11</t>
        </is>
      </c>
      <c r="G6209" t="inlineStr">
        <is>
          <t>Furniture</t>
        </is>
      </c>
      <c r="H6209" t="inlineStr">
        <is>
          <t>Bookcases</t>
        </is>
      </c>
      <c r="I6209" t="inlineStr">
        <is>
          <t>O'Sullivan 2-Door Barrister Bookcase in Odessa Pine</t>
        </is>
      </c>
      <c r="J6209" s="8" t="n">
        <v>2</v>
      </c>
      <c r="K6209" s="10" t="n">
        <v>0.2</v>
      </c>
      <c r="L6209" s="11" t="n">
        <v>289.568</v>
      </c>
      <c r="M6209" s="11">
        <f>L6209-N6209</f>
        <v>278.7092</v>
      </c>
      <c r="N6209" s="11" t="n">
        <v>10.8588</v>
      </c>
      <c r="O6209">
        <f>IF(L6209=0,"—",N6209/L6209)</f>
        <v>0.037500000000000006</v>
      </c>
      <c r="P6209" t="inlineStr">
        <is>
          <t>South</t>
        </is>
      </c>
      <c r="Q6209" t="inlineStr">
        <is>
          <t>Corporate</t>
        </is>
      </c>
    </row>
    <row r="6210">
      <c r="A6210" s="8" t="n">
        <v>6494</v>
      </c>
      <c r="B6210" t="inlineStr">
        <is>
          <t>CA-2016-113845</t>
        </is>
      </c>
      <c r="C6210" s="9" t="n">
        <v>42694</v>
      </c>
      <c r="D6210" s="8" t="n">
        <v>2016</v>
      </c>
      <c r="E6210" s="8" t="n">
        <v>11</v>
      </c>
      <c r="F6210" t="inlineStr">
        <is>
          <t>2016-11</t>
        </is>
      </c>
      <c r="G6210" t="inlineStr">
        <is>
          <t>Technology</t>
        </is>
      </c>
      <c r="H6210" t="inlineStr">
        <is>
          <t>Phones</t>
        </is>
      </c>
      <c r="I6210" t="inlineStr">
        <is>
          <t>Grandstream GXP2100 Mainstream Business Phone</t>
        </is>
      </c>
      <c r="J6210" s="8" t="n">
        <v>4</v>
      </c>
      <c r="K6210" s="10" t="n">
        <v>0.2</v>
      </c>
      <c r="L6210" s="11" t="n">
        <v>244.768</v>
      </c>
      <c r="M6210" s="11">
        <f>L6210-N6210</f>
        <v>220.2912</v>
      </c>
      <c r="N6210" s="11" t="n">
        <v>24.4768</v>
      </c>
      <c r="O6210">
        <f>IF(L6210=0,"—",N6210/L6210)</f>
        <v>0.1</v>
      </c>
      <c r="P6210" t="inlineStr">
        <is>
          <t>South</t>
        </is>
      </c>
      <c r="Q6210" t="inlineStr">
        <is>
          <t>Corporate</t>
        </is>
      </c>
    </row>
    <row r="6211">
      <c r="A6211" s="8" t="n">
        <v>6835</v>
      </c>
      <c r="B6211" t="inlineStr">
        <is>
          <t>CA-2016-142615</t>
        </is>
      </c>
      <c r="C6211" s="9" t="n">
        <v>42694</v>
      </c>
      <c r="D6211" s="8" t="n">
        <v>2016</v>
      </c>
      <c r="E6211" s="8" t="n">
        <v>11</v>
      </c>
      <c r="F6211" t="inlineStr">
        <is>
          <t>2016-11</t>
        </is>
      </c>
      <c r="G6211" t="inlineStr">
        <is>
          <t>Technology</t>
        </is>
      </c>
      <c r="H6211" t="inlineStr">
        <is>
          <t>Accessories</t>
        </is>
      </c>
      <c r="I6211" t="inlineStr">
        <is>
          <t>Sony Micro Vault Click 4 GB USB 2.0 Flash Drive</t>
        </is>
      </c>
      <c r="J6211" s="8" t="n">
        <v>2</v>
      </c>
      <c r="K6211" s="10" t="n">
        <v>0</v>
      </c>
      <c r="L6211" s="11" t="n">
        <v>27.88</v>
      </c>
      <c r="M6211" s="11">
        <f>L6211-N6211</f>
        <v>23.976799999999997</v>
      </c>
      <c r="N6211" s="11" t="n">
        <v>3.9032</v>
      </c>
      <c r="O6211">
        <f>IF(L6211=0,"—",N6211/L6211)</f>
        <v>0.14</v>
      </c>
      <c r="P6211" t="inlineStr">
        <is>
          <t>West</t>
        </is>
      </c>
      <c r="Q6211" t="inlineStr">
        <is>
          <t>Corporate</t>
        </is>
      </c>
    </row>
    <row r="6212">
      <c r="A6212" s="8" t="n">
        <v>291</v>
      </c>
      <c r="B6212" t="inlineStr">
        <is>
          <t>CA-2016-110772</t>
        </is>
      </c>
      <c r="C6212" s="9" t="n">
        <v>42694</v>
      </c>
      <c r="D6212" s="8" t="n">
        <v>2016</v>
      </c>
      <c r="E6212" s="8" t="n">
        <v>11</v>
      </c>
      <c r="F6212" t="inlineStr">
        <is>
          <t>2016-11</t>
        </is>
      </c>
      <c r="G6212" t="inlineStr">
        <is>
          <t>Office Supplies</t>
        </is>
      </c>
      <c r="H6212" t="inlineStr">
        <is>
          <t>Labels</t>
        </is>
      </c>
      <c r="I6212" t="inlineStr">
        <is>
          <t>Avery 512</t>
        </is>
      </c>
      <c r="J6212" s="8" t="n">
        <v>8</v>
      </c>
      <c r="K6212" s="10" t="n">
        <v>0.2</v>
      </c>
      <c r="L6212" s="11" t="n">
        <v>18.496</v>
      </c>
      <c r="M6212" s="11">
        <f>L6212-N6212</f>
        <v>12.253599999999999</v>
      </c>
      <c r="N6212" s="11" t="n">
        <v>6.2424</v>
      </c>
      <c r="O6212">
        <f>IF(L6212=0,"—",N6212/L6212)</f>
        <v>0.3375</v>
      </c>
      <c r="P6212" t="inlineStr">
        <is>
          <t>East</t>
        </is>
      </c>
      <c r="Q6212" t="inlineStr">
        <is>
          <t>Home Office</t>
        </is>
      </c>
    </row>
    <row r="6213">
      <c r="A6213" s="8" t="n">
        <v>6493</v>
      </c>
      <c r="B6213" t="inlineStr">
        <is>
          <t>CA-2016-113845</t>
        </is>
      </c>
      <c r="C6213" s="9" t="n">
        <v>42694</v>
      </c>
      <c r="D6213" s="8" t="n">
        <v>2016</v>
      </c>
      <c r="E6213" s="8" t="n">
        <v>11</v>
      </c>
      <c r="F6213" t="inlineStr">
        <is>
          <t>2016-11</t>
        </is>
      </c>
      <c r="G6213" t="inlineStr">
        <is>
          <t>Office Supplies</t>
        </is>
      </c>
      <c r="H6213" t="inlineStr">
        <is>
          <t>Storage</t>
        </is>
      </c>
      <c r="I6213" t="inlineStr">
        <is>
          <t>Akro-Mils 12-Gallon Tote</t>
        </is>
      </c>
      <c r="J6213" s="8" t="n">
        <v>5</v>
      </c>
      <c r="K6213" s="10" t="n">
        <v>0.2</v>
      </c>
      <c r="L6213" s="11" t="n">
        <v>39.72</v>
      </c>
      <c r="M6213" s="11">
        <f>L6213-N6213</f>
        <v>35.2515</v>
      </c>
      <c r="N6213" s="11" t="n">
        <v>4.4685</v>
      </c>
      <c r="O6213">
        <f>IF(L6213=0,"—",N6213/L6213)</f>
        <v>0.11249999999999999</v>
      </c>
      <c r="P6213" t="inlineStr">
        <is>
          <t>South</t>
        </is>
      </c>
      <c r="Q6213" t="inlineStr">
        <is>
          <t>Corporate</t>
        </is>
      </c>
    </row>
    <row r="6214">
      <c r="A6214" s="8" t="n">
        <v>4408</v>
      </c>
      <c r="B6214" t="inlineStr">
        <is>
          <t>CA-2016-100041</t>
        </is>
      </c>
      <c r="C6214" s="9" t="n">
        <v>42694</v>
      </c>
      <c r="D6214" s="8" t="n">
        <v>2016</v>
      </c>
      <c r="E6214" s="8" t="n">
        <v>11</v>
      </c>
      <c r="F6214" t="inlineStr">
        <is>
          <t>2016-11</t>
        </is>
      </c>
      <c r="G6214" t="inlineStr">
        <is>
          <t>Office Supplies</t>
        </is>
      </c>
      <c r="H6214" t="inlineStr">
        <is>
          <t>Paper</t>
        </is>
      </c>
      <c r="I6214" t="inlineStr">
        <is>
          <t>Xerox 189</t>
        </is>
      </c>
      <c r="J6214" s="8" t="n">
        <v>3</v>
      </c>
      <c r="K6214" s="10" t="n">
        <v>0</v>
      </c>
      <c r="L6214" s="11" t="n">
        <v>314.55</v>
      </c>
      <c r="M6214" s="11">
        <f>L6214-N6214</f>
        <v>163.566</v>
      </c>
      <c r="N6214" s="11" t="n">
        <v>150.984</v>
      </c>
      <c r="O6214">
        <f>IF(L6214=0,"—",N6214/L6214)</f>
        <v>0.48000000000000004</v>
      </c>
      <c r="P6214" t="inlineStr">
        <is>
          <t>Central</t>
        </is>
      </c>
      <c r="Q6214" t="inlineStr">
        <is>
          <t>Corporate</t>
        </is>
      </c>
    </row>
    <row r="6215">
      <c r="A6215" s="8" t="n">
        <v>3241</v>
      </c>
      <c r="B6215" t="inlineStr">
        <is>
          <t>US-2016-127971</t>
        </is>
      </c>
      <c r="C6215" s="9" t="n">
        <v>42694</v>
      </c>
      <c r="D6215" s="8" t="n">
        <v>2016</v>
      </c>
      <c r="E6215" s="8" t="n">
        <v>11</v>
      </c>
      <c r="F6215" t="inlineStr">
        <is>
          <t>2016-11</t>
        </is>
      </c>
      <c r="G6215" t="inlineStr">
        <is>
          <t>Furniture</t>
        </is>
      </c>
      <c r="H6215" t="inlineStr">
        <is>
          <t>Furnishings</t>
        </is>
      </c>
      <c r="I6215" t="inlineStr">
        <is>
          <t>Eldon Wave Desk Accessories</t>
        </is>
      </c>
      <c r="J6215" s="8" t="n">
        <v>3</v>
      </c>
      <c r="K6215" s="10" t="n">
        <v>0.6</v>
      </c>
      <c r="L6215" s="11" t="n">
        <v>7.068</v>
      </c>
      <c r="M6215" s="11">
        <f>L6215-N6215</f>
        <v>9.895199999999999</v>
      </c>
      <c r="N6215" s="11" t="n">
        <v>-2.8272</v>
      </c>
      <c r="O6215">
        <f>IF(L6215=0,"—",N6215/L6215)</f>
        <v>-0.4</v>
      </c>
      <c r="P6215" t="inlineStr">
        <is>
          <t>Central</t>
        </is>
      </c>
      <c r="Q6215" t="inlineStr">
        <is>
          <t>Corporate</t>
        </is>
      </c>
    </row>
    <row r="6216">
      <c r="A6216" s="8" t="n">
        <v>3240</v>
      </c>
      <c r="B6216" t="inlineStr">
        <is>
          <t>US-2016-127971</t>
        </is>
      </c>
      <c r="C6216" s="9" t="n">
        <v>42694</v>
      </c>
      <c r="D6216" s="8" t="n">
        <v>2016</v>
      </c>
      <c r="E6216" s="8" t="n">
        <v>11</v>
      </c>
      <c r="F6216" t="inlineStr">
        <is>
          <t>2016-11</t>
        </is>
      </c>
      <c r="G6216" t="inlineStr">
        <is>
          <t>Technology</t>
        </is>
      </c>
      <c r="H6216" t="inlineStr">
        <is>
          <t>Phones</t>
        </is>
      </c>
      <c r="I6216" t="inlineStr">
        <is>
          <t>Samsung HM1900 Bluetooth Headset</t>
        </is>
      </c>
      <c r="J6216" s="8" t="n">
        <v>7</v>
      </c>
      <c r="K6216" s="10" t="n">
        <v>0.2</v>
      </c>
      <c r="L6216" s="11" t="n">
        <v>122.92</v>
      </c>
      <c r="M6216" s="11">
        <f>L6216-N6216</f>
        <v>76.825</v>
      </c>
      <c r="N6216" s="11" t="n">
        <v>46.095</v>
      </c>
      <c r="O6216">
        <f>IF(L6216=0,"—",N6216/L6216)</f>
        <v>0.375</v>
      </c>
      <c r="P6216" t="inlineStr">
        <is>
          <t>Central</t>
        </is>
      </c>
      <c r="Q6216" t="inlineStr">
        <is>
          <t>Corporate</t>
        </is>
      </c>
    </row>
    <row r="6217">
      <c r="A6217" s="8" t="n">
        <v>4407</v>
      </c>
      <c r="B6217" t="inlineStr">
        <is>
          <t>CA-2016-100041</t>
        </is>
      </c>
      <c r="C6217" s="9" t="n">
        <v>42694</v>
      </c>
      <c r="D6217" s="8" t="n">
        <v>2016</v>
      </c>
      <c r="E6217" s="8" t="n">
        <v>11</v>
      </c>
      <c r="F6217" t="inlineStr">
        <is>
          <t>2016-11</t>
        </is>
      </c>
      <c r="G6217" t="inlineStr">
        <is>
          <t>Office Supplies</t>
        </is>
      </c>
      <c r="H6217" t="inlineStr">
        <is>
          <t>Paper</t>
        </is>
      </c>
      <c r="I6217" t="inlineStr">
        <is>
          <t>Ampad Poly Cover Wirebound Steno Book, 6" x 9" Assorted Colors, Gregg Ruled</t>
        </is>
      </c>
      <c r="J6217" s="8" t="n">
        <v>2</v>
      </c>
      <c r="K6217" s="10" t="n">
        <v>0</v>
      </c>
      <c r="L6217" s="11" t="n">
        <v>9.08</v>
      </c>
      <c r="M6217" s="11">
        <f>L6217-N6217</f>
        <v>4.994</v>
      </c>
      <c r="N6217" s="11" t="n">
        <v>4.086</v>
      </c>
      <c r="O6217">
        <f>IF(L6217=0,"—",N6217/L6217)</f>
        <v>0.45</v>
      </c>
      <c r="P6217" t="inlineStr">
        <is>
          <t>Central</t>
        </is>
      </c>
      <c r="Q6217" t="inlineStr">
        <is>
          <t>Corporate</t>
        </is>
      </c>
    </row>
    <row r="6218">
      <c r="A6218" s="8" t="n">
        <v>4409</v>
      </c>
      <c r="B6218" t="inlineStr">
        <is>
          <t>CA-2016-100041</t>
        </is>
      </c>
      <c r="C6218" s="9" t="n">
        <v>42694</v>
      </c>
      <c r="D6218" s="8" t="n">
        <v>2016</v>
      </c>
      <c r="E6218" s="8" t="n">
        <v>11</v>
      </c>
      <c r="F6218" t="inlineStr">
        <is>
          <t>2016-11</t>
        </is>
      </c>
      <c r="G6218" t="inlineStr">
        <is>
          <t>Office Supplies</t>
        </is>
      </c>
      <c r="H6218" t="inlineStr">
        <is>
          <t>Binders</t>
        </is>
      </c>
      <c r="I6218" t="inlineStr">
        <is>
          <t>Pressboard Covers with Storage Hooks, 9 1/2" x 11", Light Blue</t>
        </is>
      </c>
      <c r="J6218" s="8" t="n">
        <v>1</v>
      </c>
      <c r="K6218" s="10" t="n">
        <v>0</v>
      </c>
      <c r="L6218" s="11" t="n">
        <v>4.91</v>
      </c>
      <c r="M6218" s="11">
        <f>L6218-N6218</f>
        <v>2.6023</v>
      </c>
      <c r="N6218" s="11" t="n">
        <v>2.3077</v>
      </c>
      <c r="O6218">
        <f>IF(L6218=0,"—",N6218/L6218)</f>
        <v>0.47000000000000003</v>
      </c>
      <c r="P6218" t="inlineStr">
        <is>
          <t>Central</t>
        </is>
      </c>
      <c r="Q6218" t="inlineStr">
        <is>
          <t>Corporate</t>
        </is>
      </c>
    </row>
    <row r="6219">
      <c r="A6219" s="8" t="n">
        <v>3239</v>
      </c>
      <c r="B6219" t="inlineStr">
        <is>
          <t>US-2016-127971</t>
        </is>
      </c>
      <c r="C6219" s="9" t="n">
        <v>42694</v>
      </c>
      <c r="D6219" s="8" t="n">
        <v>2016</v>
      </c>
      <c r="E6219" s="8" t="n">
        <v>11</v>
      </c>
      <c r="F6219" t="inlineStr">
        <is>
          <t>2016-11</t>
        </is>
      </c>
      <c r="G6219" t="inlineStr">
        <is>
          <t>Furniture</t>
        </is>
      </c>
      <c r="H6219" t="inlineStr">
        <is>
          <t>Chairs</t>
        </is>
      </c>
      <c r="I6219" t="inlineStr">
        <is>
          <t>Global Wood Trimmed Manager's Task Chair, Khaki</t>
        </is>
      </c>
      <c r="J6219" s="8" t="n">
        <v>5</v>
      </c>
      <c r="K6219" s="10" t="n">
        <v>0.3</v>
      </c>
      <c r="L6219" s="11" t="n">
        <v>318.43</v>
      </c>
      <c r="M6219" s="11">
        <f>L6219-N6219</f>
        <v>395.76300000000003</v>
      </c>
      <c r="N6219" s="11" t="n">
        <v>-77.333</v>
      </c>
      <c r="O6219">
        <f>IF(L6219=0,"—",N6219/L6219)</f>
        <v>-0.24285714285714285</v>
      </c>
      <c r="P6219" t="inlineStr">
        <is>
          <t>Central</t>
        </is>
      </c>
      <c r="Q6219" t="inlineStr">
        <is>
          <t>Corporate</t>
        </is>
      </c>
    </row>
    <row r="6220">
      <c r="A6220" s="8" t="n">
        <v>3033</v>
      </c>
      <c r="B6220" t="inlineStr">
        <is>
          <t>US-2016-114293</t>
        </is>
      </c>
      <c r="C6220" s="9" t="n">
        <v>42695</v>
      </c>
      <c r="D6220" s="8" t="n">
        <v>2016</v>
      </c>
      <c r="E6220" s="8" t="n">
        <v>11</v>
      </c>
      <c r="F6220" t="inlineStr">
        <is>
          <t>2016-11</t>
        </is>
      </c>
      <c r="G6220" t="inlineStr">
        <is>
          <t>Furniture</t>
        </is>
      </c>
      <c r="H6220" t="inlineStr">
        <is>
          <t>Chairs</t>
        </is>
      </c>
      <c r="I6220" t="inlineStr">
        <is>
          <t>Novimex Fabric Task Chair</t>
        </is>
      </c>
      <c r="J6220" s="8" t="n">
        <v>4</v>
      </c>
      <c r="K6220" s="10" t="n">
        <v>0.2</v>
      </c>
      <c r="L6220" s="11" t="n">
        <v>195.136</v>
      </c>
      <c r="M6220" s="11">
        <f>L6220-N6220</f>
        <v>207.332</v>
      </c>
      <c r="N6220" s="11" t="n">
        <v>-12.196</v>
      </c>
      <c r="O6220">
        <f>IF(L6220=0,"—",N6220/L6220)</f>
        <v>-0.0625</v>
      </c>
      <c r="P6220" t="inlineStr">
        <is>
          <t>West</t>
        </is>
      </c>
      <c r="Q6220" t="inlineStr">
        <is>
          <t>Consumer</t>
        </is>
      </c>
    </row>
    <row r="6221">
      <c r="A6221" s="8" t="n">
        <v>3523</v>
      </c>
      <c r="B6221" t="inlineStr">
        <is>
          <t>CA-2016-114482</t>
        </is>
      </c>
      <c r="C6221" s="9" t="n">
        <v>42695</v>
      </c>
      <c r="D6221" s="8" t="n">
        <v>2016</v>
      </c>
      <c r="E6221" s="8" t="n">
        <v>11</v>
      </c>
      <c r="F6221" t="inlineStr">
        <is>
          <t>2016-11</t>
        </is>
      </c>
      <c r="G6221" t="inlineStr">
        <is>
          <t>Technology</t>
        </is>
      </c>
      <c r="H6221" t="inlineStr">
        <is>
          <t>Phones</t>
        </is>
      </c>
      <c r="I6221" t="inlineStr">
        <is>
          <t>Logitech Mobile Speakerphone P710e - speaker phone</t>
        </is>
      </c>
      <c r="J6221" s="8" t="n">
        <v>3</v>
      </c>
      <c r="K6221" s="10" t="n">
        <v>0</v>
      </c>
      <c r="L6221" s="11" t="n">
        <v>404.94</v>
      </c>
      <c r="M6221" s="11">
        <f>L6221-N6221</f>
        <v>295.6062</v>
      </c>
      <c r="N6221" s="11" t="n">
        <v>109.3338</v>
      </c>
      <c r="O6221">
        <f>IF(L6221=0,"—",N6221/L6221)</f>
        <v>0.27</v>
      </c>
      <c r="P6221" t="inlineStr">
        <is>
          <t>Central</t>
        </is>
      </c>
      <c r="Q6221" t="inlineStr">
        <is>
          <t>Corporate</t>
        </is>
      </c>
    </row>
    <row r="6222">
      <c r="A6222" s="8" t="n">
        <v>5891</v>
      </c>
      <c r="B6222" t="inlineStr">
        <is>
          <t>CA-2016-146157</t>
        </is>
      </c>
      <c r="C6222" s="9" t="n">
        <v>42695</v>
      </c>
      <c r="D6222" s="8" t="n">
        <v>2016</v>
      </c>
      <c r="E6222" s="8" t="n">
        <v>11</v>
      </c>
      <c r="F6222" t="inlineStr">
        <is>
          <t>2016-11</t>
        </is>
      </c>
      <c r="G6222" t="inlineStr">
        <is>
          <t>Office Supplies</t>
        </is>
      </c>
      <c r="H6222" t="inlineStr">
        <is>
          <t>Paper</t>
        </is>
      </c>
      <c r="I6222" t="inlineStr">
        <is>
          <t>Xerox 1910</t>
        </is>
      </c>
      <c r="J6222" s="8" t="n">
        <v>1</v>
      </c>
      <c r="K6222" s="10" t="n">
        <v>0.2</v>
      </c>
      <c r="L6222" s="11" t="n">
        <v>38.432</v>
      </c>
      <c r="M6222" s="11">
        <f>L6222-N6222</f>
        <v>24.980800000000002</v>
      </c>
      <c r="N6222" s="11" t="n">
        <v>13.4512</v>
      </c>
      <c r="O6222">
        <f>IF(L6222=0,"—",N6222/L6222)</f>
        <v>0.35</v>
      </c>
      <c r="P6222" t="inlineStr">
        <is>
          <t>Central</t>
        </is>
      </c>
      <c r="Q6222" t="inlineStr">
        <is>
          <t>Consumer</t>
        </is>
      </c>
    </row>
    <row r="6223">
      <c r="A6223" s="8" t="n">
        <v>6371</v>
      </c>
      <c r="B6223" t="inlineStr">
        <is>
          <t>CA-2016-113425</t>
        </is>
      </c>
      <c r="C6223" s="9" t="n">
        <v>42695</v>
      </c>
      <c r="D6223" s="8" t="n">
        <v>2016</v>
      </c>
      <c r="E6223" s="8" t="n">
        <v>11</v>
      </c>
      <c r="F6223" t="inlineStr">
        <is>
          <t>2016-11</t>
        </is>
      </c>
      <c r="G6223" t="inlineStr">
        <is>
          <t>Furniture</t>
        </is>
      </c>
      <c r="H6223" t="inlineStr">
        <is>
          <t>Bookcases</t>
        </is>
      </c>
      <c r="I6223" t="inlineStr">
        <is>
          <t>Hon Metal Bookcases, Putty</t>
        </is>
      </c>
      <c r="J6223" s="8" t="n">
        <v>2</v>
      </c>
      <c r="K6223" s="10" t="n">
        <v>0.2</v>
      </c>
      <c r="L6223" s="11" t="n">
        <v>113.568</v>
      </c>
      <c r="M6223" s="11">
        <f>L6223-N6223</f>
        <v>100.7916</v>
      </c>
      <c r="N6223" s="11" t="n">
        <v>12.7764</v>
      </c>
      <c r="O6223">
        <f>IF(L6223=0,"—",N6223/L6223)</f>
        <v>0.1125</v>
      </c>
      <c r="P6223" t="inlineStr">
        <is>
          <t>East</t>
        </is>
      </c>
      <c r="Q6223" t="inlineStr">
        <is>
          <t>Home Office</t>
        </is>
      </c>
    </row>
    <row r="6224">
      <c r="A6224" s="8" t="n">
        <v>5892</v>
      </c>
      <c r="B6224" t="inlineStr">
        <is>
          <t>CA-2016-146157</t>
        </is>
      </c>
      <c r="C6224" s="9" t="n">
        <v>42695</v>
      </c>
      <c r="D6224" s="8" t="n">
        <v>2016</v>
      </c>
      <c r="E6224" s="8" t="n">
        <v>11</v>
      </c>
      <c r="F6224" t="inlineStr">
        <is>
          <t>2016-11</t>
        </is>
      </c>
      <c r="G6224" t="inlineStr">
        <is>
          <t>Office Supplies</t>
        </is>
      </c>
      <c r="H6224" t="inlineStr">
        <is>
          <t>Storage</t>
        </is>
      </c>
      <c r="I6224" t="inlineStr">
        <is>
          <t>Tenex Personal Project File with Scoop Front Design, Black</t>
        </is>
      </c>
      <c r="J6224" s="8" t="n">
        <v>2</v>
      </c>
      <c r="K6224" s="10" t="n">
        <v>0.2</v>
      </c>
      <c r="L6224" s="11" t="n">
        <v>21.568</v>
      </c>
      <c r="M6224" s="11">
        <f>L6224-N6224</f>
        <v>19.950400000000002</v>
      </c>
      <c r="N6224" s="11" t="n">
        <v>1.6176</v>
      </c>
      <c r="O6224">
        <f>IF(L6224=0,"—",N6224/L6224)</f>
        <v>0.075</v>
      </c>
      <c r="P6224" t="inlineStr">
        <is>
          <t>Central</t>
        </is>
      </c>
      <c r="Q6224" t="inlineStr">
        <is>
          <t>Consumer</t>
        </is>
      </c>
    </row>
    <row r="6225">
      <c r="A6225" s="8" t="n">
        <v>3522</v>
      </c>
      <c r="B6225" t="inlineStr">
        <is>
          <t>CA-2016-114482</t>
        </is>
      </c>
      <c r="C6225" s="9" t="n">
        <v>42695</v>
      </c>
      <c r="D6225" s="8" t="n">
        <v>2016</v>
      </c>
      <c r="E6225" s="8" t="n">
        <v>11</v>
      </c>
      <c r="F6225" t="inlineStr">
        <is>
          <t>2016-11</t>
        </is>
      </c>
      <c r="G6225" t="inlineStr">
        <is>
          <t>Office Supplies</t>
        </is>
      </c>
      <c r="H6225" t="inlineStr">
        <is>
          <t>Paper</t>
        </is>
      </c>
      <c r="I6225" t="inlineStr">
        <is>
          <t>Xerox 1987</t>
        </is>
      </c>
      <c r="J6225" s="8" t="n">
        <v>7</v>
      </c>
      <c r="K6225" s="10" t="n">
        <v>0</v>
      </c>
      <c r="L6225" s="11" t="n">
        <v>40.46</v>
      </c>
      <c r="M6225" s="11">
        <f>L6225-N6225</f>
        <v>20.634600000000002</v>
      </c>
      <c r="N6225" s="11" t="n">
        <v>19.8254</v>
      </c>
      <c r="O6225">
        <f>IF(L6225=0,"—",N6225/L6225)</f>
        <v>0.48999999999999994</v>
      </c>
      <c r="P6225" t="inlineStr">
        <is>
          <t>Central</t>
        </is>
      </c>
      <c r="Q6225" t="inlineStr">
        <is>
          <t>Corporate</t>
        </is>
      </c>
    </row>
    <row r="6226">
      <c r="A6226" s="8" t="n">
        <v>5983</v>
      </c>
      <c r="B6226" t="inlineStr">
        <is>
          <t>CA-2016-114895</t>
        </is>
      </c>
      <c r="C6226" s="9" t="n">
        <v>42695</v>
      </c>
      <c r="D6226" s="8" t="n">
        <v>2016</v>
      </c>
      <c r="E6226" s="8" t="n">
        <v>11</v>
      </c>
      <c r="F6226" t="inlineStr">
        <is>
          <t>2016-11</t>
        </is>
      </c>
      <c r="G6226" t="inlineStr">
        <is>
          <t>Office Supplies</t>
        </is>
      </c>
      <c r="H6226" t="inlineStr">
        <is>
          <t>Paper</t>
        </is>
      </c>
      <c r="I6226" t="inlineStr">
        <is>
          <t>Xerox 1975</t>
        </is>
      </c>
      <c r="J6226" s="8" t="n">
        <v>2</v>
      </c>
      <c r="K6226" s="10" t="n">
        <v>0</v>
      </c>
      <c r="L6226" s="11" t="n">
        <v>12.96</v>
      </c>
      <c r="M6226" s="11">
        <f>L6226-N6226</f>
        <v>6.609600000000001</v>
      </c>
      <c r="N6226" s="11" t="n">
        <v>6.3504</v>
      </c>
      <c r="O6226">
        <f>IF(L6226=0,"—",N6226/L6226)</f>
        <v>0.48999999999999994</v>
      </c>
      <c r="P6226" t="inlineStr">
        <is>
          <t>East</t>
        </is>
      </c>
      <c r="Q6226" t="inlineStr">
        <is>
          <t>Consumer</t>
        </is>
      </c>
    </row>
    <row r="6227">
      <c r="A6227" s="8" t="n">
        <v>5893</v>
      </c>
      <c r="B6227" t="inlineStr">
        <is>
          <t>CA-2016-146157</t>
        </is>
      </c>
      <c r="C6227" s="9" t="n">
        <v>42695</v>
      </c>
      <c r="D6227" s="8" t="n">
        <v>2016</v>
      </c>
      <c r="E6227" s="8" t="n">
        <v>11</v>
      </c>
      <c r="F6227" t="inlineStr">
        <is>
          <t>2016-11</t>
        </is>
      </c>
      <c r="G6227" t="inlineStr">
        <is>
          <t>Technology</t>
        </is>
      </c>
      <c r="H6227" t="inlineStr">
        <is>
          <t>Accessories</t>
        </is>
      </c>
      <c r="I6227" t="inlineStr">
        <is>
          <t>Lenovo 17-Key USB Numeric Keypad</t>
        </is>
      </c>
      <c r="J6227" s="8" t="n">
        <v>3</v>
      </c>
      <c r="K6227" s="10" t="n">
        <v>0.2</v>
      </c>
      <c r="L6227" s="11" t="n">
        <v>81.57599999999999</v>
      </c>
      <c r="M6227" s="11">
        <f>L6227-N6227</f>
        <v>79.53659999999999</v>
      </c>
      <c r="N6227" s="11" t="n">
        <v>2.0394</v>
      </c>
      <c r="O6227">
        <f>IF(L6227=0,"—",N6227/L6227)</f>
        <v>0.025000000000000005</v>
      </c>
      <c r="P6227" t="inlineStr">
        <is>
          <t>Central</t>
        </is>
      </c>
      <c r="Q6227" t="inlineStr">
        <is>
          <t>Consumer</t>
        </is>
      </c>
    </row>
    <row r="6228">
      <c r="A6228" s="8" t="n">
        <v>4826</v>
      </c>
      <c r="B6228" t="inlineStr">
        <is>
          <t>CA-2016-140018</t>
        </is>
      </c>
      <c r="C6228" s="9" t="n">
        <v>42695</v>
      </c>
      <c r="D6228" s="8" t="n">
        <v>2016</v>
      </c>
      <c r="E6228" s="8" t="n">
        <v>11</v>
      </c>
      <c r="F6228" t="inlineStr">
        <is>
          <t>2016-11</t>
        </is>
      </c>
      <c r="G6228" t="inlineStr">
        <is>
          <t>Furniture</t>
        </is>
      </c>
      <c r="H6228" t="inlineStr">
        <is>
          <t>Furnishings</t>
        </is>
      </c>
      <c r="I6228" t="inlineStr">
        <is>
          <t>Computer Room Manger, 14"</t>
        </is>
      </c>
      <c r="J6228" s="8" t="n">
        <v>3</v>
      </c>
      <c r="K6228" s="10" t="n">
        <v>0.2</v>
      </c>
      <c r="L6228" s="11" t="n">
        <v>77.952</v>
      </c>
      <c r="M6228" s="11">
        <f>L6228-N6228</f>
        <v>62.361599999999996</v>
      </c>
      <c r="N6228" s="11" t="n">
        <v>15.5904</v>
      </c>
      <c r="O6228">
        <f>IF(L6228=0,"—",N6228/L6228)</f>
        <v>0.2</v>
      </c>
      <c r="P6228" t="inlineStr">
        <is>
          <t>East</t>
        </is>
      </c>
      <c r="Q6228" t="inlineStr">
        <is>
          <t>Consumer</t>
        </is>
      </c>
    </row>
    <row r="6229">
      <c r="A6229" s="8" t="n">
        <v>4825</v>
      </c>
      <c r="B6229" t="inlineStr">
        <is>
          <t>CA-2016-140018</t>
        </is>
      </c>
      <c r="C6229" s="9" t="n">
        <v>42695</v>
      </c>
      <c r="D6229" s="8" t="n">
        <v>2016</v>
      </c>
      <c r="E6229" s="8" t="n">
        <v>11</v>
      </c>
      <c r="F6229" t="inlineStr">
        <is>
          <t>2016-11</t>
        </is>
      </c>
      <c r="G6229" t="inlineStr">
        <is>
          <t>Furniture</t>
        </is>
      </c>
      <c r="H6229" t="inlineStr">
        <is>
          <t>Chairs</t>
        </is>
      </c>
      <c r="I6229" t="inlineStr">
        <is>
          <t>Global Value Steno Chair, Gray</t>
        </is>
      </c>
      <c r="J6229" s="8" t="n">
        <v>3</v>
      </c>
      <c r="K6229" s="10" t="n">
        <v>0.3</v>
      </c>
      <c r="L6229" s="11" t="n">
        <v>127.554</v>
      </c>
      <c r="M6229" s="11">
        <f>L6229-N6229</f>
        <v>136.665</v>
      </c>
      <c r="N6229" s="11" t="n">
        <v>-9.111000000000001</v>
      </c>
      <c r="O6229">
        <f>IF(L6229=0,"—",N6229/L6229)</f>
        <v>-0.07142857142857144</v>
      </c>
      <c r="P6229" t="inlineStr">
        <is>
          <t>East</t>
        </is>
      </c>
      <c r="Q6229" t="inlineStr">
        <is>
          <t>Consumer</t>
        </is>
      </c>
    </row>
    <row r="6230">
      <c r="A6230" s="8" t="n">
        <v>4824</v>
      </c>
      <c r="B6230" t="inlineStr">
        <is>
          <t>CA-2016-140018</t>
        </is>
      </c>
      <c r="C6230" s="9" t="n">
        <v>42695</v>
      </c>
      <c r="D6230" s="8" t="n">
        <v>2016</v>
      </c>
      <c r="E6230" s="8" t="n">
        <v>11</v>
      </c>
      <c r="F6230" t="inlineStr">
        <is>
          <t>2016-11</t>
        </is>
      </c>
      <c r="G6230" t="inlineStr">
        <is>
          <t>Technology</t>
        </is>
      </c>
      <c r="H6230" t="inlineStr">
        <is>
          <t>Machines</t>
        </is>
      </c>
      <c r="I6230" t="inlineStr">
        <is>
          <t>Texas Instrument TI-15 Fraction Calculator</t>
        </is>
      </c>
      <c r="J6230" s="8" t="n">
        <v>7</v>
      </c>
      <c r="K6230" s="10" t="n">
        <v>0.7</v>
      </c>
      <c r="L6230" s="11" t="n">
        <v>30.345</v>
      </c>
      <c r="M6230" s="11">
        <f>L6230-N6230</f>
        <v>54.620999999999995</v>
      </c>
      <c r="N6230" s="11" t="n">
        <v>-24.276</v>
      </c>
      <c r="O6230">
        <f>IF(L6230=0,"—",N6230/L6230)</f>
        <v>-0.8</v>
      </c>
      <c r="P6230" t="inlineStr">
        <is>
          <t>East</t>
        </is>
      </c>
      <c r="Q6230" t="inlineStr">
        <is>
          <t>Consumer</t>
        </is>
      </c>
    </row>
    <row r="6231">
      <c r="A6231" s="8" t="n">
        <v>9216</v>
      </c>
      <c r="B6231" t="inlineStr">
        <is>
          <t>CA-2016-152646</t>
        </is>
      </c>
      <c r="C6231" s="9" t="n">
        <v>42695</v>
      </c>
      <c r="D6231" s="8" t="n">
        <v>2016</v>
      </c>
      <c r="E6231" s="8" t="n">
        <v>11</v>
      </c>
      <c r="F6231" t="inlineStr">
        <is>
          <t>2016-11</t>
        </is>
      </c>
      <c r="G6231" t="inlineStr">
        <is>
          <t>Office Supplies</t>
        </is>
      </c>
      <c r="H6231" t="inlineStr">
        <is>
          <t>Paper</t>
        </is>
      </c>
      <c r="I6231" t="inlineStr">
        <is>
          <t>Xerox 222</t>
        </is>
      </c>
      <c r="J6231" s="8" t="n">
        <v>5</v>
      </c>
      <c r="K6231" s="10" t="n">
        <v>0</v>
      </c>
      <c r="L6231" s="11" t="n">
        <v>32.4</v>
      </c>
      <c r="M6231" s="11">
        <f>L6231-N6231</f>
        <v>16.848</v>
      </c>
      <c r="N6231" s="11" t="n">
        <v>15.552</v>
      </c>
      <c r="O6231">
        <f>IF(L6231=0,"—",N6231/L6231)</f>
        <v>0.48</v>
      </c>
      <c r="P6231" t="inlineStr">
        <is>
          <t>West</t>
        </is>
      </c>
      <c r="Q6231" t="inlineStr">
        <is>
          <t>Corporate</t>
        </is>
      </c>
    </row>
    <row r="6232">
      <c r="A6232" s="8" t="n">
        <v>1289</v>
      </c>
      <c r="B6232" t="inlineStr">
        <is>
          <t>CA-2016-154711</t>
        </is>
      </c>
      <c r="C6232" s="9" t="n">
        <v>42696</v>
      </c>
      <c r="D6232" s="8" t="n">
        <v>2016</v>
      </c>
      <c r="E6232" s="8" t="n">
        <v>11</v>
      </c>
      <c r="F6232" t="inlineStr">
        <is>
          <t>2016-11</t>
        </is>
      </c>
      <c r="G6232" t="inlineStr">
        <is>
          <t>Office Supplies</t>
        </is>
      </c>
      <c r="H6232" t="inlineStr">
        <is>
          <t>Binders</t>
        </is>
      </c>
      <c r="I6232" t="inlineStr">
        <is>
          <t>Acco Pressboard Covers with Storage Hooks, 9 1/2" x 11", Executive Red</t>
        </is>
      </c>
      <c r="J6232" s="8" t="n">
        <v>4</v>
      </c>
      <c r="K6232" s="10" t="n">
        <v>0.2</v>
      </c>
      <c r="L6232" s="11" t="n">
        <v>12.192</v>
      </c>
      <c r="M6232" s="11">
        <f>L6232-N6232</f>
        <v>8.077200000000001</v>
      </c>
      <c r="N6232" s="11" t="n">
        <v>4.1148</v>
      </c>
      <c r="O6232">
        <f>IF(L6232=0,"—",N6232/L6232)</f>
        <v>0.33749999999999997</v>
      </c>
      <c r="P6232" t="inlineStr">
        <is>
          <t>East</t>
        </is>
      </c>
      <c r="Q6232" t="inlineStr">
        <is>
          <t>Corporate</t>
        </is>
      </c>
    </row>
    <row r="6233">
      <c r="A6233" s="8" t="n">
        <v>1288</v>
      </c>
      <c r="B6233" t="inlineStr">
        <is>
          <t>CA-2016-154711</t>
        </is>
      </c>
      <c r="C6233" s="9" t="n">
        <v>42696</v>
      </c>
      <c r="D6233" s="8" t="n">
        <v>2016</v>
      </c>
      <c r="E6233" s="8" t="n">
        <v>11</v>
      </c>
      <c r="F6233" t="inlineStr">
        <is>
          <t>2016-11</t>
        </is>
      </c>
      <c r="G6233" t="inlineStr">
        <is>
          <t>Furniture</t>
        </is>
      </c>
      <c r="H6233" t="inlineStr">
        <is>
          <t>Furnishings</t>
        </is>
      </c>
      <c r="I6233" t="inlineStr">
        <is>
          <t>Luxo Economy Swing Arm Lamp</t>
        </is>
      </c>
      <c r="J6233" s="8" t="n">
        <v>2</v>
      </c>
      <c r="K6233" s="10" t="n">
        <v>0</v>
      </c>
      <c r="L6233" s="11" t="n">
        <v>39.88</v>
      </c>
      <c r="M6233" s="11">
        <f>L6233-N6233</f>
        <v>28.713600000000003</v>
      </c>
      <c r="N6233" s="11" t="n">
        <v>11.1664</v>
      </c>
      <c r="O6233">
        <f>IF(L6233=0,"—",N6233/L6233)</f>
        <v>0.27999999999999997</v>
      </c>
      <c r="P6233" t="inlineStr">
        <is>
          <t>East</t>
        </is>
      </c>
      <c r="Q6233" t="inlineStr">
        <is>
          <t>Corporate</t>
        </is>
      </c>
    </row>
    <row r="6234">
      <c r="A6234" s="8" t="n">
        <v>8080</v>
      </c>
      <c r="B6234" t="inlineStr">
        <is>
          <t>US-2016-164945</t>
        </is>
      </c>
      <c r="C6234" s="9" t="n">
        <v>42696</v>
      </c>
      <c r="D6234" s="8" t="n">
        <v>2016</v>
      </c>
      <c r="E6234" s="8" t="n">
        <v>11</v>
      </c>
      <c r="F6234" t="inlineStr">
        <is>
          <t>2016-11</t>
        </is>
      </c>
      <c r="G6234" t="inlineStr">
        <is>
          <t>Office Supplies</t>
        </is>
      </c>
      <c r="H6234" t="inlineStr">
        <is>
          <t>Binders</t>
        </is>
      </c>
      <c r="I6234" t="inlineStr">
        <is>
          <t>GBC Premium Transparent Covers with Diagonal Lined Pattern</t>
        </is>
      </c>
      <c r="J6234" s="8" t="n">
        <v>8</v>
      </c>
      <c r="K6234" s="10" t="n">
        <v>0.2</v>
      </c>
      <c r="L6234" s="11" t="n">
        <v>134.272</v>
      </c>
      <c r="M6234" s="11">
        <f>L6234-N6234</f>
        <v>87.2768</v>
      </c>
      <c r="N6234" s="11" t="n">
        <v>46.9952</v>
      </c>
      <c r="O6234">
        <f>IF(L6234=0,"—",N6234/L6234)</f>
        <v>0.35</v>
      </c>
      <c r="P6234" t="inlineStr">
        <is>
          <t>East</t>
        </is>
      </c>
      <c r="Q6234" t="inlineStr">
        <is>
          <t>Home Office</t>
        </is>
      </c>
    </row>
    <row r="6235">
      <c r="A6235" s="8" t="n">
        <v>2774</v>
      </c>
      <c r="B6235" t="inlineStr">
        <is>
          <t>CA-2016-131576</t>
        </is>
      </c>
      <c r="C6235" s="9" t="n">
        <v>42696</v>
      </c>
      <c r="D6235" s="8" t="n">
        <v>2016</v>
      </c>
      <c r="E6235" s="8" t="n">
        <v>11</v>
      </c>
      <c r="F6235" t="inlineStr">
        <is>
          <t>2016-11</t>
        </is>
      </c>
      <c r="G6235" t="inlineStr">
        <is>
          <t>Office Supplies</t>
        </is>
      </c>
      <c r="H6235" t="inlineStr">
        <is>
          <t>Binders</t>
        </is>
      </c>
      <c r="I6235" t="inlineStr">
        <is>
          <t>Ibico Standard Transparent Covers</t>
        </is>
      </c>
      <c r="J6235" s="8" t="n">
        <v>3</v>
      </c>
      <c r="K6235" s="10" t="n">
        <v>0</v>
      </c>
      <c r="L6235" s="11" t="n">
        <v>49.44</v>
      </c>
      <c r="M6235" s="11">
        <f>L6235-N6235</f>
        <v>25.214399999999998</v>
      </c>
      <c r="N6235" s="11" t="n">
        <v>24.2256</v>
      </c>
      <c r="O6235">
        <f>IF(L6235=0,"—",N6235/L6235)</f>
        <v>0.49000000000000005</v>
      </c>
      <c r="P6235" t="inlineStr">
        <is>
          <t>Central</t>
        </is>
      </c>
      <c r="Q6235" t="inlineStr">
        <is>
          <t>Consumer</t>
        </is>
      </c>
    </row>
    <row r="6236">
      <c r="A6236" s="8" t="n">
        <v>1290</v>
      </c>
      <c r="B6236" t="inlineStr">
        <is>
          <t>CA-2016-154711</t>
        </is>
      </c>
      <c r="C6236" s="9" t="n">
        <v>42696</v>
      </c>
      <c r="D6236" s="8" t="n">
        <v>2016</v>
      </c>
      <c r="E6236" s="8" t="n">
        <v>11</v>
      </c>
      <c r="F6236" t="inlineStr">
        <is>
          <t>2016-11</t>
        </is>
      </c>
      <c r="G6236" t="inlineStr">
        <is>
          <t>Office Supplies</t>
        </is>
      </c>
      <c r="H6236" t="inlineStr">
        <is>
          <t>Art</t>
        </is>
      </c>
      <c r="I6236" t="inlineStr">
        <is>
          <t>BIC Liqua Brite Liner</t>
        </is>
      </c>
      <c r="J6236" s="8" t="n">
        <v>3</v>
      </c>
      <c r="K6236" s="10" t="n">
        <v>0</v>
      </c>
      <c r="L6236" s="11" t="n">
        <v>20.82</v>
      </c>
      <c r="M6236" s="11">
        <f>L6236-N6236</f>
        <v>13.3248</v>
      </c>
      <c r="N6236" s="11" t="n">
        <v>7.4952</v>
      </c>
      <c r="O6236">
        <f>IF(L6236=0,"—",N6236/L6236)</f>
        <v>0.36</v>
      </c>
      <c r="P6236" t="inlineStr">
        <is>
          <t>East</t>
        </is>
      </c>
      <c r="Q6236" t="inlineStr">
        <is>
          <t>Corporate</t>
        </is>
      </c>
    </row>
    <row r="6237">
      <c r="A6237" s="8" t="n">
        <v>6086</v>
      </c>
      <c r="B6237" t="inlineStr">
        <is>
          <t>US-2016-132577</t>
        </is>
      </c>
      <c r="C6237" s="9" t="n">
        <v>42696</v>
      </c>
      <c r="D6237" s="8" t="n">
        <v>2016</v>
      </c>
      <c r="E6237" s="8" t="n">
        <v>11</v>
      </c>
      <c r="F6237" t="inlineStr">
        <is>
          <t>2016-11</t>
        </is>
      </c>
      <c r="G6237" t="inlineStr">
        <is>
          <t>Office Supplies</t>
        </is>
      </c>
      <c r="H6237" t="inlineStr">
        <is>
          <t>Labels</t>
        </is>
      </c>
      <c r="I6237" t="inlineStr">
        <is>
          <t>Avery 494</t>
        </is>
      </c>
      <c r="J6237" s="8" t="n">
        <v>1</v>
      </c>
      <c r="K6237" s="10" t="n">
        <v>0.2</v>
      </c>
      <c r="L6237" s="11" t="n">
        <v>2.088</v>
      </c>
      <c r="M6237" s="11">
        <f>L6237-N6237</f>
        <v>1.4094000000000002</v>
      </c>
      <c r="N6237" s="11" t="n">
        <v>0.6786</v>
      </c>
      <c r="O6237">
        <f>IF(L6237=0,"—",N6237/L6237)</f>
        <v>0.32499999999999996</v>
      </c>
      <c r="P6237" t="inlineStr">
        <is>
          <t>Central</t>
        </is>
      </c>
      <c r="Q6237" t="inlineStr">
        <is>
          <t>Consumer</t>
        </is>
      </c>
    </row>
    <row r="6238">
      <c r="A6238" s="8" t="n">
        <v>6083</v>
      </c>
      <c r="B6238" t="inlineStr">
        <is>
          <t>US-2016-132577</t>
        </is>
      </c>
      <c r="C6238" s="9" t="n">
        <v>42696</v>
      </c>
      <c r="D6238" s="8" t="n">
        <v>2016</v>
      </c>
      <c r="E6238" s="8" t="n">
        <v>11</v>
      </c>
      <c r="F6238" t="inlineStr">
        <is>
          <t>2016-11</t>
        </is>
      </c>
      <c r="G6238" t="inlineStr">
        <is>
          <t>Office Supplies</t>
        </is>
      </c>
      <c r="H6238" t="inlineStr">
        <is>
          <t>Binders</t>
        </is>
      </c>
      <c r="I6238" t="inlineStr">
        <is>
          <t>Wilson Jones Impact Binders</t>
        </is>
      </c>
      <c r="J6238" s="8" t="n">
        <v>6</v>
      </c>
      <c r="K6238" s="10" t="n">
        <v>0.8</v>
      </c>
      <c r="L6238" s="11" t="n">
        <v>6.216</v>
      </c>
      <c r="M6238" s="11">
        <f>L6238-N6238</f>
        <v>15.8508</v>
      </c>
      <c r="N6238" s="11" t="n">
        <v>-9.6348</v>
      </c>
      <c r="O6238">
        <f>IF(L6238=0,"—",N6238/L6238)</f>
        <v>-1.55</v>
      </c>
      <c r="P6238" t="inlineStr">
        <is>
          <t>Central</t>
        </is>
      </c>
      <c r="Q6238" t="inlineStr">
        <is>
          <t>Consumer</t>
        </is>
      </c>
    </row>
    <row r="6239">
      <c r="A6239" s="8" t="n">
        <v>6084</v>
      </c>
      <c r="B6239" t="inlineStr">
        <is>
          <t>US-2016-132577</t>
        </is>
      </c>
      <c r="C6239" s="9" t="n">
        <v>42696</v>
      </c>
      <c r="D6239" s="8" t="n">
        <v>2016</v>
      </c>
      <c r="E6239" s="8" t="n">
        <v>11</v>
      </c>
      <c r="F6239" t="inlineStr">
        <is>
          <t>2016-11</t>
        </is>
      </c>
      <c r="G6239" t="inlineStr">
        <is>
          <t>Office Supplies</t>
        </is>
      </c>
      <c r="H6239" t="inlineStr">
        <is>
          <t>Art</t>
        </is>
      </c>
      <c r="I6239" t="inlineStr">
        <is>
          <t>Newell 348</t>
        </is>
      </c>
      <c r="J6239" s="8" t="n">
        <v>9</v>
      </c>
      <c r="K6239" s="10" t="n">
        <v>0.2</v>
      </c>
      <c r="L6239" s="11" t="n">
        <v>23.616</v>
      </c>
      <c r="M6239" s="11">
        <f>L6239-N6239</f>
        <v>20.9592</v>
      </c>
      <c r="N6239" s="11" t="n">
        <v>2.6568</v>
      </c>
      <c r="O6239">
        <f>IF(L6239=0,"—",N6239/L6239)</f>
        <v>0.1125</v>
      </c>
      <c r="P6239" t="inlineStr">
        <is>
          <t>Central</t>
        </is>
      </c>
      <c r="Q6239" t="inlineStr">
        <is>
          <t>Consumer</t>
        </is>
      </c>
    </row>
    <row r="6240">
      <c r="A6240" s="8" t="n">
        <v>6085</v>
      </c>
      <c r="B6240" t="inlineStr">
        <is>
          <t>US-2016-132577</t>
        </is>
      </c>
      <c r="C6240" s="9" t="n">
        <v>42696</v>
      </c>
      <c r="D6240" s="8" t="n">
        <v>2016</v>
      </c>
      <c r="E6240" s="8" t="n">
        <v>11</v>
      </c>
      <c r="F6240" t="inlineStr">
        <is>
          <t>2016-11</t>
        </is>
      </c>
      <c r="G6240" t="inlineStr">
        <is>
          <t>Technology</t>
        </is>
      </c>
      <c r="H6240" t="inlineStr">
        <is>
          <t>Accessories</t>
        </is>
      </c>
      <c r="I6240" t="inlineStr">
        <is>
          <t>KeyTronic KT800P2 - Keyboard - Black</t>
        </is>
      </c>
      <c r="J6240" s="8" t="n">
        <v>2</v>
      </c>
      <c r="K6240" s="10" t="n">
        <v>0.2</v>
      </c>
      <c r="L6240" s="11" t="n">
        <v>24.032</v>
      </c>
      <c r="M6240" s="11">
        <f>L6240-N6240</f>
        <v>24.6328</v>
      </c>
      <c r="N6240" s="11" t="n">
        <v>-0.6008</v>
      </c>
      <c r="O6240">
        <f>IF(L6240=0,"—",N6240/L6240)</f>
        <v>-0.025</v>
      </c>
      <c r="P6240" t="inlineStr">
        <is>
          <t>Central</t>
        </is>
      </c>
      <c r="Q6240" t="inlineStr">
        <is>
          <t>Consumer</t>
        </is>
      </c>
    </row>
    <row r="6241">
      <c r="A6241" s="8" t="n">
        <v>6087</v>
      </c>
      <c r="B6241" t="inlineStr">
        <is>
          <t>US-2016-132577</t>
        </is>
      </c>
      <c r="C6241" s="9" t="n">
        <v>42696</v>
      </c>
      <c r="D6241" s="8" t="n">
        <v>2016</v>
      </c>
      <c r="E6241" s="8" t="n">
        <v>11</v>
      </c>
      <c r="F6241" t="inlineStr">
        <is>
          <t>2016-11</t>
        </is>
      </c>
      <c r="G6241" t="inlineStr">
        <is>
          <t>Office Supplies</t>
        </is>
      </c>
      <c r="H6241" t="inlineStr">
        <is>
          <t>Binders</t>
        </is>
      </c>
      <c r="I6241" t="inlineStr">
        <is>
          <t>Accohide Poly Flexible Ring Binders</t>
        </is>
      </c>
      <c r="J6241" s="8" t="n">
        <v>6</v>
      </c>
      <c r="K6241" s="10" t="n">
        <v>0.8</v>
      </c>
      <c r="L6241" s="11" t="n">
        <v>4.488</v>
      </c>
      <c r="M6241" s="11">
        <f>L6241-N6241</f>
        <v>11.22</v>
      </c>
      <c r="N6241" s="11" t="n">
        <v>-6.732</v>
      </c>
      <c r="O6241">
        <f>IF(L6241=0,"—",N6241/L6241)</f>
        <v>-1.5</v>
      </c>
      <c r="P6241" t="inlineStr">
        <is>
          <t>Central</t>
        </is>
      </c>
      <c r="Q6241" t="inlineStr">
        <is>
          <t>Consumer</t>
        </is>
      </c>
    </row>
    <row r="6242">
      <c r="A6242" s="8" t="n">
        <v>2919</v>
      </c>
      <c r="B6242" t="inlineStr">
        <is>
          <t>CA-2016-160129</t>
        </is>
      </c>
      <c r="C6242" s="9" t="n">
        <v>42697</v>
      </c>
      <c r="D6242" s="8" t="n">
        <v>2016</v>
      </c>
      <c r="E6242" s="8" t="n">
        <v>11</v>
      </c>
      <c r="F6242" t="inlineStr">
        <is>
          <t>2016-11</t>
        </is>
      </c>
      <c r="G6242" t="inlineStr">
        <is>
          <t>Office Supplies</t>
        </is>
      </c>
      <c r="H6242" t="inlineStr">
        <is>
          <t>Fasteners</t>
        </is>
      </c>
      <c r="I6242" t="inlineStr">
        <is>
          <t>Advantus Map Pennant Flags and Round Head Tacks</t>
        </is>
      </c>
      <c r="J6242" s="8" t="n">
        <v>5</v>
      </c>
      <c r="K6242" s="10" t="n">
        <v>0.2</v>
      </c>
      <c r="L6242" s="11" t="n">
        <v>15.8</v>
      </c>
      <c r="M6242" s="11">
        <f>L6242-N6242</f>
        <v>13.43</v>
      </c>
      <c r="N6242" s="11" t="n">
        <v>2.37</v>
      </c>
      <c r="O6242">
        <f>IF(L6242=0,"—",N6242/L6242)</f>
        <v>0.15</v>
      </c>
      <c r="P6242" t="inlineStr">
        <is>
          <t>East</t>
        </is>
      </c>
      <c r="Q6242" t="inlineStr">
        <is>
          <t>Corporate</t>
        </is>
      </c>
    </row>
    <row r="6243">
      <c r="A6243" s="8" t="n">
        <v>2920</v>
      </c>
      <c r="B6243" t="inlineStr">
        <is>
          <t>CA-2016-160129</t>
        </is>
      </c>
      <c r="C6243" s="9" t="n">
        <v>42697</v>
      </c>
      <c r="D6243" s="8" t="n">
        <v>2016</v>
      </c>
      <c r="E6243" s="8" t="n">
        <v>11</v>
      </c>
      <c r="F6243" t="inlineStr">
        <is>
          <t>2016-11</t>
        </is>
      </c>
      <c r="G6243" t="inlineStr">
        <is>
          <t>Furniture</t>
        </is>
      </c>
      <c r="H6243" t="inlineStr">
        <is>
          <t>Furnishings</t>
        </is>
      </c>
      <c r="I6243" t="inlineStr">
        <is>
          <t>Nu-Dell Float Frame 11 x 14 1/2</t>
        </is>
      </c>
      <c r="J6243" s="8" t="n">
        <v>2</v>
      </c>
      <c r="K6243" s="10" t="n">
        <v>0.2</v>
      </c>
      <c r="L6243" s="11" t="n">
        <v>14.368</v>
      </c>
      <c r="M6243" s="11">
        <f>L6243-N6243</f>
        <v>10.4168</v>
      </c>
      <c r="N6243" s="11" t="n">
        <v>3.9512</v>
      </c>
      <c r="O6243">
        <f>IF(L6243=0,"—",N6243/L6243)</f>
        <v>0.275</v>
      </c>
      <c r="P6243" t="inlineStr">
        <is>
          <t>East</t>
        </is>
      </c>
      <c r="Q6243" t="inlineStr">
        <is>
          <t>Corporate</t>
        </is>
      </c>
    </row>
    <row r="6244">
      <c r="A6244" s="8" t="n">
        <v>2921</v>
      </c>
      <c r="B6244" t="inlineStr">
        <is>
          <t>CA-2016-160129</t>
        </is>
      </c>
      <c r="C6244" s="9" t="n">
        <v>42697</v>
      </c>
      <c r="D6244" s="8" t="n">
        <v>2016</v>
      </c>
      <c r="E6244" s="8" t="n">
        <v>11</v>
      </c>
      <c r="F6244" t="inlineStr">
        <is>
          <t>2016-11</t>
        </is>
      </c>
      <c r="G6244" t="inlineStr">
        <is>
          <t>Furniture</t>
        </is>
      </c>
      <c r="H6244" t="inlineStr">
        <is>
          <t>Furnishings</t>
        </is>
      </c>
      <c r="I6244" t="inlineStr">
        <is>
          <t>DAX Executive Solid Wood Document Frame, Desktop or Hang, Mahogany, 5 x 7</t>
        </is>
      </c>
      <c r="J6244" s="8" t="n">
        <v>7</v>
      </c>
      <c r="K6244" s="10" t="n">
        <v>0.2</v>
      </c>
      <c r="L6244" s="11" t="n">
        <v>70.44799999999999</v>
      </c>
      <c r="M6244" s="11">
        <f>L6244-N6244</f>
        <v>58.11959999999999</v>
      </c>
      <c r="N6244" s="11" t="n">
        <v>12.3284</v>
      </c>
      <c r="O6244">
        <f>IF(L6244=0,"—",N6244/L6244)</f>
        <v>0.17500000000000002</v>
      </c>
      <c r="P6244" t="inlineStr">
        <is>
          <t>East</t>
        </is>
      </c>
      <c r="Q6244" t="inlineStr">
        <is>
          <t>Corporate</t>
        </is>
      </c>
    </row>
    <row r="6245">
      <c r="A6245" s="8" t="n">
        <v>3891</v>
      </c>
      <c r="B6245" t="inlineStr">
        <is>
          <t>US-2016-163881</t>
        </is>
      </c>
      <c r="C6245" s="9" t="n">
        <v>42698</v>
      </c>
      <c r="D6245" s="8" t="n">
        <v>2016</v>
      </c>
      <c r="E6245" s="8" t="n">
        <v>11</v>
      </c>
      <c r="F6245" t="inlineStr">
        <is>
          <t>2016-11</t>
        </is>
      </c>
      <c r="G6245" t="inlineStr">
        <is>
          <t>Technology</t>
        </is>
      </c>
      <c r="H6245" t="inlineStr">
        <is>
          <t>Accessories</t>
        </is>
      </c>
      <c r="I6245" t="inlineStr">
        <is>
          <t>Plantronics CS510 - Over-the-Head monaural Wireless Headset System</t>
        </is>
      </c>
      <c r="J6245" s="8" t="n">
        <v>2</v>
      </c>
      <c r="K6245" s="10" t="n">
        <v>0</v>
      </c>
      <c r="L6245" s="11" t="n">
        <v>659.9</v>
      </c>
      <c r="M6245" s="11">
        <f>L6245-N6245</f>
        <v>442.133</v>
      </c>
      <c r="N6245" s="11" t="n">
        <v>217.767</v>
      </c>
      <c r="O6245">
        <f>IF(L6245=0,"—",N6245/L6245)</f>
        <v>0.33</v>
      </c>
      <c r="P6245" t="inlineStr">
        <is>
          <t>West</t>
        </is>
      </c>
      <c r="Q6245" t="inlineStr">
        <is>
          <t>Corporate</t>
        </is>
      </c>
    </row>
    <row r="6246">
      <c r="A6246" s="8" t="n">
        <v>1666</v>
      </c>
      <c r="B6246" t="inlineStr">
        <is>
          <t>CA-2016-128531</t>
        </is>
      </c>
      <c r="C6246" s="9" t="n">
        <v>42698</v>
      </c>
      <c r="D6246" s="8" t="n">
        <v>2016</v>
      </c>
      <c r="E6246" s="8" t="n">
        <v>11</v>
      </c>
      <c r="F6246" t="inlineStr">
        <is>
          <t>2016-11</t>
        </is>
      </c>
      <c r="G6246" t="inlineStr">
        <is>
          <t>Office Supplies</t>
        </is>
      </c>
      <c r="H6246" t="inlineStr">
        <is>
          <t>Fasteners</t>
        </is>
      </c>
      <c r="I6246" t="inlineStr">
        <is>
          <t>Colored Push Pins</t>
        </is>
      </c>
      <c r="J6246" s="8" t="n">
        <v>3</v>
      </c>
      <c r="K6246" s="10" t="n">
        <v>0.2</v>
      </c>
      <c r="L6246" s="11" t="n">
        <v>4.344</v>
      </c>
      <c r="M6246" s="11">
        <f>L6246-N6246</f>
        <v>3.4752</v>
      </c>
      <c r="N6246" s="11" t="n">
        <v>0.8688</v>
      </c>
      <c r="O6246">
        <f>IF(L6246=0,"—",N6246/L6246)</f>
        <v>0.19999999999999998</v>
      </c>
      <c r="P6246" t="inlineStr">
        <is>
          <t>Central</t>
        </is>
      </c>
      <c r="Q6246" t="inlineStr">
        <is>
          <t>Consumer</t>
        </is>
      </c>
    </row>
    <row r="6247">
      <c r="A6247" s="8" t="n">
        <v>3893</v>
      </c>
      <c r="B6247" t="inlineStr">
        <is>
          <t>US-2016-163881</t>
        </is>
      </c>
      <c r="C6247" s="9" t="n">
        <v>42698</v>
      </c>
      <c r="D6247" s="8" t="n">
        <v>2016</v>
      </c>
      <c r="E6247" s="8" t="n">
        <v>11</v>
      </c>
      <c r="F6247" t="inlineStr">
        <is>
          <t>2016-11</t>
        </is>
      </c>
      <c r="G6247" t="inlineStr">
        <is>
          <t>Technology</t>
        </is>
      </c>
      <c r="H6247" t="inlineStr">
        <is>
          <t>Accessories</t>
        </is>
      </c>
      <c r="I6247" t="inlineStr">
        <is>
          <t>Logitech G500s Laser Gaming Mouse with Adjustable Weight Tuning</t>
        </is>
      </c>
      <c r="J6247" s="8" t="n">
        <v>8</v>
      </c>
      <c r="K6247" s="10" t="n">
        <v>0</v>
      </c>
      <c r="L6247" s="11" t="n">
        <v>559.92</v>
      </c>
      <c r="M6247" s="11">
        <f>L6247-N6247</f>
        <v>369.5472</v>
      </c>
      <c r="N6247" s="11" t="n">
        <v>190.3728</v>
      </c>
      <c r="O6247">
        <f>IF(L6247=0,"—",N6247/L6247)</f>
        <v>0.34</v>
      </c>
      <c r="P6247" t="inlineStr">
        <is>
          <t>West</t>
        </is>
      </c>
      <c r="Q6247" t="inlineStr">
        <is>
          <t>Corporate</t>
        </is>
      </c>
    </row>
    <row r="6248">
      <c r="A6248" s="8" t="n">
        <v>1665</v>
      </c>
      <c r="B6248" t="inlineStr">
        <is>
          <t>CA-2016-128531</t>
        </is>
      </c>
      <c r="C6248" s="9" t="n">
        <v>42698</v>
      </c>
      <c r="D6248" s="8" t="n">
        <v>2016</v>
      </c>
      <c r="E6248" s="8" t="n">
        <v>11</v>
      </c>
      <c r="F6248" t="inlineStr">
        <is>
          <t>2016-11</t>
        </is>
      </c>
      <c r="G6248" t="inlineStr">
        <is>
          <t>Technology</t>
        </is>
      </c>
      <c r="H6248" t="inlineStr">
        <is>
          <t>Accessories</t>
        </is>
      </c>
      <c r="I6248" t="inlineStr">
        <is>
          <t>Logitech G19 Programmable Gaming Keyboard</t>
        </is>
      </c>
      <c r="J6248" s="8" t="n">
        <v>3</v>
      </c>
      <c r="K6248" s="10" t="n">
        <v>0.2</v>
      </c>
      <c r="L6248" s="11" t="n">
        <v>297.576</v>
      </c>
      <c r="M6248" s="11">
        <f>L6248-N6248</f>
        <v>305.0154</v>
      </c>
      <c r="N6248" s="11" t="n">
        <v>-7.4394</v>
      </c>
      <c r="O6248">
        <f>IF(L6248=0,"—",N6248/L6248)</f>
        <v>-0.024999999999999998</v>
      </c>
      <c r="P6248" t="inlineStr">
        <is>
          <t>Central</t>
        </is>
      </c>
      <c r="Q6248" t="inlineStr">
        <is>
          <t>Consumer</t>
        </is>
      </c>
    </row>
    <row r="6249">
      <c r="A6249" s="8" t="n">
        <v>1894</v>
      </c>
      <c r="B6249" t="inlineStr">
        <is>
          <t>CA-2016-100083</t>
        </is>
      </c>
      <c r="C6249" s="9" t="n">
        <v>42698</v>
      </c>
      <c r="D6249" s="8" t="n">
        <v>2016</v>
      </c>
      <c r="E6249" s="8" t="n">
        <v>11</v>
      </c>
      <c r="F6249" t="inlineStr">
        <is>
          <t>2016-11</t>
        </is>
      </c>
      <c r="G6249" t="inlineStr">
        <is>
          <t>Office Supplies</t>
        </is>
      </c>
      <c r="H6249" t="inlineStr">
        <is>
          <t>Paper</t>
        </is>
      </c>
      <c r="I6249" t="inlineStr">
        <is>
          <t>IBM Multi-Purpose Copy Paper, 8 1/2 x 11", Case</t>
        </is>
      </c>
      <c r="J6249" s="8" t="n">
        <v>1</v>
      </c>
      <c r="K6249" s="10" t="n">
        <v>0.2</v>
      </c>
      <c r="L6249" s="11" t="n">
        <v>24.784</v>
      </c>
      <c r="M6249" s="11">
        <f>L6249-N6249</f>
        <v>17.038999999999998</v>
      </c>
      <c r="N6249" s="11" t="n">
        <v>7.745</v>
      </c>
      <c r="O6249">
        <f>IF(L6249=0,"—",N6249/L6249)</f>
        <v>0.3125</v>
      </c>
      <c r="P6249" t="inlineStr">
        <is>
          <t>West</t>
        </is>
      </c>
      <c r="Q6249" t="inlineStr">
        <is>
          <t>Consumer</t>
        </is>
      </c>
    </row>
    <row r="6250">
      <c r="A6250" s="8" t="n">
        <v>8373</v>
      </c>
      <c r="B6250" t="inlineStr">
        <is>
          <t>CA-2016-113726</t>
        </is>
      </c>
      <c r="C6250" s="9" t="n">
        <v>42698</v>
      </c>
      <c r="D6250" s="8" t="n">
        <v>2016</v>
      </c>
      <c r="E6250" s="8" t="n">
        <v>11</v>
      </c>
      <c r="F6250" t="inlineStr">
        <is>
          <t>2016-11</t>
        </is>
      </c>
      <c r="G6250" t="inlineStr">
        <is>
          <t>Furniture</t>
        </is>
      </c>
      <c r="H6250" t="inlineStr">
        <is>
          <t>Furnishings</t>
        </is>
      </c>
      <c r="I6250" t="inlineStr">
        <is>
          <t>Howard Miller Distant Time Traveler Alarm Clock</t>
        </is>
      </c>
      <c r="J6250" s="8" t="n">
        <v>3</v>
      </c>
      <c r="K6250" s="10" t="n">
        <v>0</v>
      </c>
      <c r="L6250" s="11" t="n">
        <v>82.26000000000001</v>
      </c>
      <c r="M6250" s="11">
        <f>L6250-N6250</f>
        <v>48.53340000000001</v>
      </c>
      <c r="N6250" s="11" t="n">
        <v>33.7266</v>
      </c>
      <c r="O6250">
        <f>IF(L6250=0,"—",N6250/L6250)</f>
        <v>0.4099999999999999</v>
      </c>
      <c r="P6250" t="inlineStr">
        <is>
          <t>West</t>
        </is>
      </c>
      <c r="Q6250" t="inlineStr">
        <is>
          <t>Home Office</t>
        </is>
      </c>
    </row>
    <row r="6251">
      <c r="A6251" s="8" t="n">
        <v>1669</v>
      </c>
      <c r="B6251" t="inlineStr">
        <is>
          <t>CA-2016-128531</t>
        </is>
      </c>
      <c r="C6251" s="9" t="n">
        <v>42698</v>
      </c>
      <c r="D6251" s="8" t="n">
        <v>2016</v>
      </c>
      <c r="E6251" s="8" t="n">
        <v>11</v>
      </c>
      <c r="F6251" t="inlineStr">
        <is>
          <t>2016-11</t>
        </is>
      </c>
      <c r="G6251" t="inlineStr">
        <is>
          <t>Office Supplies</t>
        </is>
      </c>
      <c r="H6251" t="inlineStr">
        <is>
          <t>Art</t>
        </is>
      </c>
      <c r="I6251" t="inlineStr">
        <is>
          <t>Dixon My First Ticonderoga Pencil, #2</t>
        </is>
      </c>
      <c r="J6251" s="8" t="n">
        <v>3</v>
      </c>
      <c r="K6251" s="10" t="n">
        <v>0.2</v>
      </c>
      <c r="L6251" s="11" t="n">
        <v>14.04</v>
      </c>
      <c r="M6251" s="11">
        <f>L6251-N6251</f>
        <v>12.4605</v>
      </c>
      <c r="N6251" s="11" t="n">
        <v>1.5795</v>
      </c>
      <c r="O6251">
        <f>IF(L6251=0,"—",N6251/L6251)</f>
        <v>0.1125</v>
      </c>
      <c r="P6251" t="inlineStr">
        <is>
          <t>Central</t>
        </is>
      </c>
      <c r="Q6251" t="inlineStr">
        <is>
          <t>Consumer</t>
        </is>
      </c>
    </row>
    <row r="6252">
      <c r="A6252" s="8" t="n">
        <v>9771</v>
      </c>
      <c r="B6252" t="inlineStr">
        <is>
          <t>CA-2016-123533</t>
        </is>
      </c>
      <c r="C6252" s="9" t="n">
        <v>42698</v>
      </c>
      <c r="D6252" s="8" t="n">
        <v>2016</v>
      </c>
      <c r="E6252" s="8" t="n">
        <v>11</v>
      </c>
      <c r="F6252" t="inlineStr">
        <is>
          <t>2016-11</t>
        </is>
      </c>
      <c r="G6252" t="inlineStr">
        <is>
          <t>Office Supplies</t>
        </is>
      </c>
      <c r="H6252" t="inlineStr">
        <is>
          <t>Paper</t>
        </is>
      </c>
      <c r="I6252" t="inlineStr">
        <is>
          <t>Tops Wirebound Message Log Books</t>
        </is>
      </c>
      <c r="J6252" s="8" t="n">
        <v>4</v>
      </c>
      <c r="K6252" s="10" t="n">
        <v>0.2</v>
      </c>
      <c r="L6252" s="11" t="n">
        <v>10.528</v>
      </c>
      <c r="M6252" s="11">
        <f>L6252-N6252</f>
        <v>7.106400000000001</v>
      </c>
      <c r="N6252" s="11" t="n">
        <v>3.4216</v>
      </c>
      <c r="O6252">
        <f>IF(L6252=0,"—",N6252/L6252)</f>
        <v>0.325</v>
      </c>
      <c r="P6252" t="inlineStr">
        <is>
          <t>South</t>
        </is>
      </c>
      <c r="Q6252" t="inlineStr">
        <is>
          <t>Home Office</t>
        </is>
      </c>
    </row>
    <row r="6253">
      <c r="A6253" s="8" t="n">
        <v>3525</v>
      </c>
      <c r="B6253" t="inlineStr">
        <is>
          <t>CA-2016-132731</t>
        </is>
      </c>
      <c r="C6253" s="9" t="n">
        <v>42698</v>
      </c>
      <c r="D6253" s="8" t="n">
        <v>2016</v>
      </c>
      <c r="E6253" s="8" t="n">
        <v>11</v>
      </c>
      <c r="F6253" t="inlineStr">
        <is>
          <t>2016-11</t>
        </is>
      </c>
      <c r="G6253" t="inlineStr">
        <is>
          <t>Technology</t>
        </is>
      </c>
      <c r="H6253" t="inlineStr">
        <is>
          <t>Phones</t>
        </is>
      </c>
      <c r="I6253" t="inlineStr">
        <is>
          <t>AT&amp;T 1080 Phone</t>
        </is>
      </c>
      <c r="J6253" s="8" t="n">
        <v>6</v>
      </c>
      <c r="K6253" s="10" t="n">
        <v>0.2</v>
      </c>
      <c r="L6253" s="11" t="n">
        <v>657.552</v>
      </c>
      <c r="M6253" s="11">
        <f>L6253-N6253</f>
        <v>608.2356</v>
      </c>
      <c r="N6253" s="11" t="n">
        <v>49.3164</v>
      </c>
      <c r="O6253">
        <f>IF(L6253=0,"—",N6253/L6253)</f>
        <v>0.075</v>
      </c>
      <c r="P6253" t="inlineStr">
        <is>
          <t>Central</t>
        </is>
      </c>
      <c r="Q6253" t="inlineStr">
        <is>
          <t>Consumer</t>
        </is>
      </c>
    </row>
    <row r="6254">
      <c r="A6254" s="8" t="n">
        <v>5702</v>
      </c>
      <c r="B6254" t="inlineStr">
        <is>
          <t>CA-2016-125661</t>
        </is>
      </c>
      <c r="C6254" s="9" t="n">
        <v>42698</v>
      </c>
      <c r="D6254" s="8" t="n">
        <v>2016</v>
      </c>
      <c r="E6254" s="8" t="n">
        <v>11</v>
      </c>
      <c r="F6254" t="inlineStr">
        <is>
          <t>2016-11</t>
        </is>
      </c>
      <c r="G6254" t="inlineStr">
        <is>
          <t>Technology</t>
        </is>
      </c>
      <c r="H6254" t="inlineStr">
        <is>
          <t>Accessories</t>
        </is>
      </c>
      <c r="I6254" t="inlineStr">
        <is>
          <t>V7 USB Numeric Keypad</t>
        </is>
      </c>
      <c r="J6254" s="8" t="n">
        <v>5</v>
      </c>
      <c r="K6254" s="10" t="n">
        <v>0.2</v>
      </c>
      <c r="L6254" s="11" t="n">
        <v>139.96</v>
      </c>
      <c r="M6254" s="11">
        <f>L6254-N6254</f>
        <v>162.70350000000002</v>
      </c>
      <c r="N6254" s="11" t="n">
        <v>-22.7435</v>
      </c>
      <c r="O6254">
        <f>IF(L6254=0,"—",N6254/L6254)</f>
        <v>-0.1625</v>
      </c>
      <c r="P6254" t="inlineStr">
        <is>
          <t>East</t>
        </is>
      </c>
      <c r="Q6254" t="inlineStr">
        <is>
          <t>Home Office</t>
        </is>
      </c>
    </row>
    <row r="6255">
      <c r="A6255" s="8" t="n">
        <v>1398</v>
      </c>
      <c r="B6255" t="inlineStr">
        <is>
          <t>CA-2016-124485</t>
        </is>
      </c>
      <c r="C6255" s="9" t="n">
        <v>42698</v>
      </c>
      <c r="D6255" s="8" t="n">
        <v>2016</v>
      </c>
      <c r="E6255" s="8" t="n">
        <v>11</v>
      </c>
      <c r="F6255" t="inlineStr">
        <is>
          <t>2016-11</t>
        </is>
      </c>
      <c r="G6255" t="inlineStr">
        <is>
          <t>Office Supplies</t>
        </is>
      </c>
      <c r="H6255" t="inlineStr">
        <is>
          <t>Paper</t>
        </is>
      </c>
      <c r="I6255" t="inlineStr">
        <is>
          <t>Xerox 196</t>
        </is>
      </c>
      <c r="J6255" s="8" t="n">
        <v>2</v>
      </c>
      <c r="K6255" s="10" t="n">
        <v>0</v>
      </c>
      <c r="L6255" s="11" t="n">
        <v>11.56</v>
      </c>
      <c r="M6255" s="11">
        <f>L6255-N6255</f>
        <v>5.895600000000001</v>
      </c>
      <c r="N6255" s="11" t="n">
        <v>5.6644</v>
      </c>
      <c r="O6255">
        <f>IF(L6255=0,"—",N6255/L6255)</f>
        <v>0.48999999999999994</v>
      </c>
      <c r="P6255" t="inlineStr">
        <is>
          <t>East</t>
        </is>
      </c>
      <c r="Q6255" t="inlineStr">
        <is>
          <t>Consumer</t>
        </is>
      </c>
    </row>
    <row r="6256">
      <c r="A6256" s="8" t="n">
        <v>1668</v>
      </c>
      <c r="B6256" t="inlineStr">
        <is>
          <t>CA-2016-128531</t>
        </is>
      </c>
      <c r="C6256" s="9" t="n">
        <v>42698</v>
      </c>
      <c r="D6256" s="8" t="n">
        <v>2016</v>
      </c>
      <c r="E6256" s="8" t="n">
        <v>11</v>
      </c>
      <c r="F6256" t="inlineStr">
        <is>
          <t>2016-11</t>
        </is>
      </c>
      <c r="G6256" t="inlineStr">
        <is>
          <t>Office Supplies</t>
        </is>
      </c>
      <c r="H6256" t="inlineStr">
        <is>
          <t>Paper</t>
        </is>
      </c>
      <c r="I6256" t="inlineStr">
        <is>
          <t>Xerox 1925</t>
        </is>
      </c>
      <c r="J6256" s="8" t="n">
        <v>3</v>
      </c>
      <c r="K6256" s="10" t="n">
        <v>0.2</v>
      </c>
      <c r="L6256" s="11" t="n">
        <v>74.352</v>
      </c>
      <c r="M6256" s="11">
        <f>L6256-N6256</f>
        <v>51.117000000000004</v>
      </c>
      <c r="N6256" s="11" t="n">
        <v>23.235</v>
      </c>
      <c r="O6256">
        <f>IF(L6256=0,"—",N6256/L6256)</f>
        <v>0.3125</v>
      </c>
      <c r="P6256" t="inlineStr">
        <is>
          <t>Central</t>
        </is>
      </c>
      <c r="Q6256" t="inlineStr">
        <is>
          <t>Consumer</t>
        </is>
      </c>
    </row>
    <row r="6257">
      <c r="A6257" s="8" t="n">
        <v>5701</v>
      </c>
      <c r="B6257" t="inlineStr">
        <is>
          <t>CA-2016-125661</t>
        </is>
      </c>
      <c r="C6257" s="9" t="n">
        <v>42698</v>
      </c>
      <c r="D6257" s="8" t="n">
        <v>2016</v>
      </c>
      <c r="E6257" s="8" t="n">
        <v>11</v>
      </c>
      <c r="F6257" t="inlineStr">
        <is>
          <t>2016-11</t>
        </is>
      </c>
      <c r="G6257" t="inlineStr">
        <is>
          <t>Office Supplies</t>
        </is>
      </c>
      <c r="H6257" t="inlineStr">
        <is>
          <t>Envelopes</t>
        </is>
      </c>
      <c r="I6257" t="inlineStr">
        <is>
          <t>Brown Kraft Recycled Envelopes</t>
        </is>
      </c>
      <c r="J6257" s="8" t="n">
        <v>3</v>
      </c>
      <c r="K6257" s="10" t="n">
        <v>0.2</v>
      </c>
      <c r="L6257" s="11" t="n">
        <v>40.752</v>
      </c>
      <c r="M6257" s="11">
        <f>L6257-N6257</f>
        <v>25.470000000000002</v>
      </c>
      <c r="N6257" s="11" t="n">
        <v>15.282</v>
      </c>
      <c r="O6257">
        <f>IF(L6257=0,"—",N6257/L6257)</f>
        <v>0.375</v>
      </c>
      <c r="P6257" t="inlineStr">
        <is>
          <t>East</t>
        </is>
      </c>
      <c r="Q6257" t="inlineStr">
        <is>
          <t>Home Office</t>
        </is>
      </c>
    </row>
    <row r="6258">
      <c r="A6258" s="8" t="n">
        <v>1667</v>
      </c>
      <c r="B6258" t="inlineStr">
        <is>
          <t>CA-2016-128531</t>
        </is>
      </c>
      <c r="C6258" s="9" t="n">
        <v>42698</v>
      </c>
      <c r="D6258" s="8" t="n">
        <v>2016</v>
      </c>
      <c r="E6258" s="8" t="n">
        <v>11</v>
      </c>
      <c r="F6258" t="inlineStr">
        <is>
          <t>2016-11</t>
        </is>
      </c>
      <c r="G6258" t="inlineStr">
        <is>
          <t>Technology</t>
        </is>
      </c>
      <c r="H6258" t="inlineStr">
        <is>
          <t>Accessories</t>
        </is>
      </c>
      <c r="I6258" t="inlineStr">
        <is>
          <t>Logitech G105 Gaming Keyboard</t>
        </is>
      </c>
      <c r="J6258" s="8" t="n">
        <v>2</v>
      </c>
      <c r="K6258" s="10" t="n">
        <v>0.2</v>
      </c>
      <c r="L6258" s="11" t="n">
        <v>94.992</v>
      </c>
      <c r="M6258" s="11">
        <f>L6258-N6258</f>
        <v>97.3668</v>
      </c>
      <c r="N6258" s="11" t="n">
        <v>-2.3748</v>
      </c>
      <c r="O6258">
        <f>IF(L6258=0,"—",N6258/L6258)</f>
        <v>-0.024999999999999998</v>
      </c>
      <c r="P6258" t="inlineStr">
        <is>
          <t>Central</t>
        </is>
      </c>
      <c r="Q6258" t="inlineStr">
        <is>
          <t>Consumer</t>
        </is>
      </c>
    </row>
    <row r="6259">
      <c r="A6259" s="8" t="n">
        <v>9772</v>
      </c>
      <c r="B6259" t="inlineStr">
        <is>
          <t>CA-2016-123533</t>
        </is>
      </c>
      <c r="C6259" s="9" t="n">
        <v>42698</v>
      </c>
      <c r="D6259" s="8" t="n">
        <v>2016</v>
      </c>
      <c r="E6259" s="8" t="n">
        <v>11</v>
      </c>
      <c r="F6259" t="inlineStr">
        <is>
          <t>2016-11</t>
        </is>
      </c>
      <c r="G6259" t="inlineStr">
        <is>
          <t>Office Supplies</t>
        </is>
      </c>
      <c r="H6259" t="inlineStr">
        <is>
          <t>Appliances</t>
        </is>
      </c>
      <c r="I6259" t="inlineStr">
        <is>
          <t>Fellowes Advanced Computer Series Surge Protectors</t>
        </is>
      </c>
      <c r="J6259" s="8" t="n">
        <v>2</v>
      </c>
      <c r="K6259" s="10" t="n">
        <v>0.2</v>
      </c>
      <c r="L6259" s="11" t="n">
        <v>42.384</v>
      </c>
      <c r="M6259" s="11">
        <f>L6259-N6259</f>
        <v>38.1456</v>
      </c>
      <c r="N6259" s="11" t="n">
        <v>4.2384</v>
      </c>
      <c r="O6259">
        <f>IF(L6259=0,"—",N6259/L6259)</f>
        <v>0.1</v>
      </c>
      <c r="P6259" t="inlineStr">
        <is>
          <t>South</t>
        </is>
      </c>
      <c r="Q6259" t="inlineStr">
        <is>
          <t>Home Office</t>
        </is>
      </c>
    </row>
    <row r="6260">
      <c r="A6260" s="8" t="n">
        <v>9770</v>
      </c>
      <c r="B6260" t="inlineStr">
        <is>
          <t>CA-2016-123533</t>
        </is>
      </c>
      <c r="C6260" s="9" t="n">
        <v>42698</v>
      </c>
      <c r="D6260" s="8" t="n">
        <v>2016</v>
      </c>
      <c r="E6260" s="8" t="n">
        <v>11</v>
      </c>
      <c r="F6260" t="inlineStr">
        <is>
          <t>2016-11</t>
        </is>
      </c>
      <c r="G6260" t="inlineStr">
        <is>
          <t>Furniture</t>
        </is>
      </c>
      <c r="H6260" t="inlineStr">
        <is>
          <t>Bookcases</t>
        </is>
      </c>
      <c r="I6260" t="inlineStr">
        <is>
          <t>O'Sullivan Cherrywood Estates Traditional Bookcase</t>
        </is>
      </c>
      <c r="J6260" s="8" t="n">
        <v>5</v>
      </c>
      <c r="K6260" s="10" t="n">
        <v>0.2</v>
      </c>
      <c r="L6260" s="11" t="n">
        <v>339.92</v>
      </c>
      <c r="M6260" s="11">
        <f>L6260-N6260</f>
        <v>331.422</v>
      </c>
      <c r="N6260" s="11" t="n">
        <v>8.497999999999999</v>
      </c>
      <c r="O6260">
        <f>IF(L6260=0,"—",N6260/L6260)</f>
        <v>0.024999999999999998</v>
      </c>
      <c r="P6260" t="inlineStr">
        <is>
          <t>South</t>
        </is>
      </c>
      <c r="Q6260" t="inlineStr">
        <is>
          <t>Home Office</t>
        </is>
      </c>
    </row>
    <row r="6261">
      <c r="A6261" s="8" t="n">
        <v>3892</v>
      </c>
      <c r="B6261" t="inlineStr">
        <is>
          <t>US-2016-163881</t>
        </is>
      </c>
      <c r="C6261" s="9" t="n">
        <v>42698</v>
      </c>
      <c r="D6261" s="8" t="n">
        <v>2016</v>
      </c>
      <c r="E6261" s="8" t="n">
        <v>11</v>
      </c>
      <c r="F6261" t="inlineStr">
        <is>
          <t>2016-11</t>
        </is>
      </c>
      <c r="G6261" t="inlineStr">
        <is>
          <t>Furniture</t>
        </is>
      </c>
      <c r="H6261" t="inlineStr">
        <is>
          <t>Chairs</t>
        </is>
      </c>
      <c r="I6261" t="inlineStr">
        <is>
          <t>Global Leather Executive Chair</t>
        </is>
      </c>
      <c r="J6261" s="8" t="n">
        <v>6</v>
      </c>
      <c r="K6261" s="10" t="n">
        <v>0.2</v>
      </c>
      <c r="L6261" s="11" t="n">
        <v>1684.752</v>
      </c>
      <c r="M6261" s="11">
        <f>L6261-N6261</f>
        <v>1474.158</v>
      </c>
      <c r="N6261" s="11" t="n">
        <v>210.594</v>
      </c>
      <c r="O6261">
        <f>IF(L6261=0,"—",N6261/L6261)</f>
        <v>0.125</v>
      </c>
      <c r="P6261" t="inlineStr">
        <is>
          <t>West</t>
        </is>
      </c>
      <c r="Q6261" t="inlineStr">
        <is>
          <t>Corporate</t>
        </is>
      </c>
    </row>
    <row r="6262">
      <c r="A6262" s="8" t="n">
        <v>1397</v>
      </c>
      <c r="B6262" t="inlineStr">
        <is>
          <t>CA-2016-124485</t>
        </is>
      </c>
      <c r="C6262" s="9" t="n">
        <v>42698</v>
      </c>
      <c r="D6262" s="8" t="n">
        <v>2016</v>
      </c>
      <c r="E6262" s="8" t="n">
        <v>11</v>
      </c>
      <c r="F6262" t="inlineStr">
        <is>
          <t>2016-11</t>
        </is>
      </c>
      <c r="G6262" t="inlineStr">
        <is>
          <t>Office Supplies</t>
        </is>
      </c>
      <c r="H6262" t="inlineStr">
        <is>
          <t>Binders</t>
        </is>
      </c>
      <c r="I6262" t="inlineStr">
        <is>
          <t>Acco PRESSTEX Data Binder with Storage Hooks, Light Blue, 9 1/2" X 11"</t>
        </is>
      </c>
      <c r="J6262" s="8" t="n">
        <v>4</v>
      </c>
      <c r="K6262" s="10" t="n">
        <v>0.2</v>
      </c>
      <c r="L6262" s="11" t="n">
        <v>17.216</v>
      </c>
      <c r="M6262" s="11">
        <f>L6262-N6262</f>
        <v>11.1904</v>
      </c>
      <c r="N6262" s="11" t="n">
        <v>6.0256</v>
      </c>
      <c r="O6262">
        <f>IF(L6262=0,"—",N6262/L6262)</f>
        <v>0.35</v>
      </c>
      <c r="P6262" t="inlineStr">
        <is>
          <t>East</t>
        </is>
      </c>
      <c r="Q6262" t="inlineStr">
        <is>
          <t>Consumer</t>
        </is>
      </c>
    </row>
    <row r="6263">
      <c r="A6263" s="8" t="n">
        <v>1664</v>
      </c>
      <c r="B6263" t="inlineStr">
        <is>
          <t>CA-2016-128531</t>
        </is>
      </c>
      <c r="C6263" s="9" t="n">
        <v>42698</v>
      </c>
      <c r="D6263" s="8" t="n">
        <v>2016</v>
      </c>
      <c r="E6263" s="8" t="n">
        <v>11</v>
      </c>
      <c r="F6263" t="inlineStr">
        <is>
          <t>2016-11</t>
        </is>
      </c>
      <c r="G6263" t="inlineStr">
        <is>
          <t>Office Supplies</t>
        </is>
      </c>
      <c r="H6263" t="inlineStr">
        <is>
          <t>Storage</t>
        </is>
      </c>
      <c r="I6263" t="inlineStr">
        <is>
          <t>Sterilite Officeware Hinged File Box</t>
        </is>
      </c>
      <c r="J6263" s="8" t="n">
        <v>5</v>
      </c>
      <c r="K6263" s="10" t="n">
        <v>0.2</v>
      </c>
      <c r="L6263" s="11" t="n">
        <v>41.92</v>
      </c>
      <c r="M6263" s="11">
        <f>L6263-N6263</f>
        <v>38.252</v>
      </c>
      <c r="N6263" s="11" t="n">
        <v>3.668</v>
      </c>
      <c r="O6263">
        <f>IF(L6263=0,"—",N6263/L6263)</f>
        <v>0.0875</v>
      </c>
      <c r="P6263" t="inlineStr">
        <is>
          <t>Central</t>
        </is>
      </c>
      <c r="Q6263" t="inlineStr">
        <is>
          <t>Consumer</t>
        </is>
      </c>
    </row>
    <row r="6264">
      <c r="A6264" s="8" t="n">
        <v>1399</v>
      </c>
      <c r="B6264" t="inlineStr">
        <is>
          <t>CA-2016-124485</t>
        </is>
      </c>
      <c r="C6264" s="9" t="n">
        <v>42698</v>
      </c>
      <c r="D6264" s="8" t="n">
        <v>2016</v>
      </c>
      <c r="E6264" s="8" t="n">
        <v>11</v>
      </c>
      <c r="F6264" t="inlineStr">
        <is>
          <t>2016-11</t>
        </is>
      </c>
      <c r="G6264" t="inlineStr">
        <is>
          <t>Technology</t>
        </is>
      </c>
      <c r="H6264" t="inlineStr">
        <is>
          <t>Accessories</t>
        </is>
      </c>
      <c r="I6264" t="inlineStr">
        <is>
          <t>SanDisk Ultra 32 GB MicroSDHC Class 10 Memory Card</t>
        </is>
      </c>
      <c r="J6264" s="8" t="n">
        <v>4</v>
      </c>
      <c r="K6264" s="10" t="n">
        <v>0</v>
      </c>
      <c r="L6264" s="11" t="n">
        <v>88.40000000000001</v>
      </c>
      <c r="M6264" s="11">
        <f>L6264-N6264</f>
        <v>76.908</v>
      </c>
      <c r="N6264" s="11" t="n">
        <v>11.492</v>
      </c>
      <c r="O6264">
        <f>IF(L6264=0,"—",N6264/L6264)</f>
        <v>0.13</v>
      </c>
      <c r="P6264" t="inlineStr">
        <is>
          <t>East</t>
        </is>
      </c>
      <c r="Q6264" t="inlineStr">
        <is>
          <t>Consumer</t>
        </is>
      </c>
    </row>
    <row r="6265">
      <c r="A6265" s="8" t="n">
        <v>1400</v>
      </c>
      <c r="B6265" t="inlineStr">
        <is>
          <t>CA-2016-124485</t>
        </is>
      </c>
      <c r="C6265" s="9" t="n">
        <v>42698</v>
      </c>
      <c r="D6265" s="8" t="n">
        <v>2016</v>
      </c>
      <c r="E6265" s="8" t="n">
        <v>11</v>
      </c>
      <c r="F6265" t="inlineStr">
        <is>
          <t>2016-11</t>
        </is>
      </c>
      <c r="G6265" t="inlineStr">
        <is>
          <t>Office Supplies</t>
        </is>
      </c>
      <c r="H6265" t="inlineStr">
        <is>
          <t>Paper</t>
        </is>
      </c>
      <c r="I6265" t="inlineStr">
        <is>
          <t>Xerox 217</t>
        </is>
      </c>
      <c r="J6265" s="8" t="n">
        <v>1</v>
      </c>
      <c r="K6265" s="10" t="n">
        <v>0</v>
      </c>
      <c r="L6265" s="11" t="n">
        <v>6.48</v>
      </c>
      <c r="M6265" s="11">
        <f>L6265-N6265</f>
        <v>3.3696000000000006</v>
      </c>
      <c r="N6265" s="11" t="n">
        <v>3.1104</v>
      </c>
      <c r="O6265">
        <f>IF(L6265=0,"—",N6265/L6265)</f>
        <v>0.4799999999999999</v>
      </c>
      <c r="P6265" t="inlineStr">
        <is>
          <t>East</t>
        </is>
      </c>
      <c r="Q6265" t="inlineStr">
        <is>
          <t>Consumer</t>
        </is>
      </c>
    </row>
    <row r="6266">
      <c r="A6266" s="8" t="n">
        <v>4272</v>
      </c>
      <c r="B6266" t="inlineStr">
        <is>
          <t>CA-2016-123806</t>
        </is>
      </c>
      <c r="C6266" s="9" t="n">
        <v>42698</v>
      </c>
      <c r="D6266" s="8" t="n">
        <v>2016</v>
      </c>
      <c r="E6266" s="8" t="n">
        <v>11</v>
      </c>
      <c r="F6266" t="inlineStr">
        <is>
          <t>2016-11</t>
        </is>
      </c>
      <c r="G6266" t="inlineStr">
        <is>
          <t>Furniture</t>
        </is>
      </c>
      <c r="H6266" t="inlineStr">
        <is>
          <t>Furnishings</t>
        </is>
      </c>
      <c r="I6266" t="inlineStr">
        <is>
          <t>Howard Miller 11-1/2" Diameter Ridgewood Wall Clock</t>
        </is>
      </c>
      <c r="J6266" s="8" t="n">
        <v>4</v>
      </c>
      <c r="K6266" s="10" t="n">
        <v>0</v>
      </c>
      <c r="L6266" s="11" t="n">
        <v>207.76</v>
      </c>
      <c r="M6266" s="11">
        <f>L6266-N6266</f>
        <v>122.57839999999999</v>
      </c>
      <c r="N6266" s="11" t="n">
        <v>85.1816</v>
      </c>
      <c r="O6266">
        <f>IF(L6266=0,"—",N6266/L6266)</f>
        <v>0.41000000000000003</v>
      </c>
      <c r="P6266" t="inlineStr">
        <is>
          <t>East</t>
        </is>
      </c>
      <c r="Q6266" t="inlineStr">
        <is>
          <t>Corporate</t>
        </is>
      </c>
    </row>
    <row r="6267">
      <c r="A6267" s="8" t="n">
        <v>1503</v>
      </c>
      <c r="B6267" t="inlineStr">
        <is>
          <t>CA-2016-100468</t>
        </is>
      </c>
      <c r="C6267" s="9" t="n">
        <v>42698</v>
      </c>
      <c r="D6267" s="8" t="n">
        <v>2016</v>
      </c>
      <c r="E6267" s="8" t="n">
        <v>11</v>
      </c>
      <c r="F6267" t="inlineStr">
        <is>
          <t>2016-11</t>
        </is>
      </c>
      <c r="G6267" t="inlineStr">
        <is>
          <t>Technology</t>
        </is>
      </c>
      <c r="H6267" t="inlineStr">
        <is>
          <t>Phones</t>
        </is>
      </c>
      <c r="I6267" t="inlineStr">
        <is>
          <t>iKross Bluetooth Portable Keyboard + Cell Phone Stand Holder + Brush for Apple i</t>
        </is>
      </c>
      <c r="J6267" s="8" t="n">
        <v>2</v>
      </c>
      <c r="K6267" s="10" t="n">
        <v>0.2</v>
      </c>
      <c r="L6267" s="11" t="n">
        <v>33.52</v>
      </c>
      <c r="M6267" s="11">
        <f>L6267-N6267</f>
        <v>30.168000000000003</v>
      </c>
      <c r="N6267" s="11" t="n">
        <v>3.352</v>
      </c>
      <c r="O6267">
        <f>IF(L6267=0,"—",N6267/L6267)</f>
        <v>0.09999999999999999</v>
      </c>
      <c r="P6267" t="inlineStr">
        <is>
          <t>West</t>
        </is>
      </c>
      <c r="Q6267" t="inlineStr">
        <is>
          <t>Home Office</t>
        </is>
      </c>
    </row>
    <row r="6268">
      <c r="A6268" s="8" t="n">
        <v>6244</v>
      </c>
      <c r="B6268" t="inlineStr">
        <is>
          <t>CA-2016-165561</t>
        </is>
      </c>
      <c r="C6268" s="9" t="n">
        <v>42698</v>
      </c>
      <c r="D6268" s="8" t="n">
        <v>2016</v>
      </c>
      <c r="E6268" s="8" t="n">
        <v>11</v>
      </c>
      <c r="F6268" t="inlineStr">
        <is>
          <t>2016-11</t>
        </is>
      </c>
      <c r="G6268" t="inlineStr">
        <is>
          <t>Office Supplies</t>
        </is>
      </c>
      <c r="H6268" t="inlineStr">
        <is>
          <t>Supplies</t>
        </is>
      </c>
      <c r="I6268" t="inlineStr">
        <is>
          <t>Elite 5" Scissors</t>
        </is>
      </c>
      <c r="J6268" s="8" t="n">
        <v>3</v>
      </c>
      <c r="K6268" s="10" t="n">
        <v>0</v>
      </c>
      <c r="L6268" s="11" t="n">
        <v>25.35</v>
      </c>
      <c r="M6268" s="11">
        <f>L6268-N6268</f>
        <v>17.745</v>
      </c>
      <c r="N6268" s="11" t="n">
        <v>7.605</v>
      </c>
      <c r="O6268">
        <f>IF(L6268=0,"—",N6268/L6268)</f>
        <v>0.3</v>
      </c>
      <c r="P6268" t="inlineStr">
        <is>
          <t>West</t>
        </is>
      </c>
      <c r="Q6268" t="inlineStr">
        <is>
          <t>Home Office</t>
        </is>
      </c>
    </row>
    <row r="6269">
      <c r="A6269" s="8" t="n">
        <v>1504</v>
      </c>
      <c r="B6269" t="inlineStr">
        <is>
          <t>CA-2016-100468</t>
        </is>
      </c>
      <c r="C6269" s="9" t="n">
        <v>42698</v>
      </c>
      <c r="D6269" s="8" t="n">
        <v>2016</v>
      </c>
      <c r="E6269" s="8" t="n">
        <v>11</v>
      </c>
      <c r="F6269" t="inlineStr">
        <is>
          <t>2016-11</t>
        </is>
      </c>
      <c r="G6269" t="inlineStr">
        <is>
          <t>Furniture</t>
        </is>
      </c>
      <c r="H6269" t="inlineStr">
        <is>
          <t>Furnishings</t>
        </is>
      </c>
      <c r="I6269" t="inlineStr">
        <is>
          <t>DAX Value U-Channel Document Frames, Easel Back</t>
        </is>
      </c>
      <c r="J6269" s="8" t="n">
        <v>2</v>
      </c>
      <c r="K6269" s="10" t="n">
        <v>0</v>
      </c>
      <c r="L6269" s="11" t="n">
        <v>9.94</v>
      </c>
      <c r="M6269" s="11">
        <f>L6269-N6269</f>
        <v>6.858599999999999</v>
      </c>
      <c r="N6269" s="11" t="n">
        <v>3.0814</v>
      </c>
      <c r="O6269">
        <f>IF(L6269=0,"—",N6269/L6269)</f>
        <v>0.31</v>
      </c>
      <c r="P6269" t="inlineStr">
        <is>
          <t>West</t>
        </is>
      </c>
      <c r="Q6269" t="inlineStr">
        <is>
          <t>Home Office</t>
        </is>
      </c>
    </row>
    <row r="6270">
      <c r="A6270" s="8" t="n">
        <v>4116</v>
      </c>
      <c r="B6270" t="inlineStr">
        <is>
          <t>CA-2016-163573</t>
        </is>
      </c>
      <c r="C6270" s="9" t="n">
        <v>42698</v>
      </c>
      <c r="D6270" s="8" t="n">
        <v>2016</v>
      </c>
      <c r="E6270" s="8" t="n">
        <v>11</v>
      </c>
      <c r="F6270" t="inlineStr">
        <is>
          <t>2016-11</t>
        </is>
      </c>
      <c r="G6270" t="inlineStr">
        <is>
          <t>Office Supplies</t>
        </is>
      </c>
      <c r="H6270" t="inlineStr">
        <is>
          <t>Binders</t>
        </is>
      </c>
      <c r="I6270" t="inlineStr">
        <is>
          <t>Ibico Hi-Tech Manual Binding System</t>
        </is>
      </c>
      <c r="J6270" s="8" t="n">
        <v>5</v>
      </c>
      <c r="K6270" s="10" t="n">
        <v>0.2</v>
      </c>
      <c r="L6270" s="11" t="n">
        <v>1219.96</v>
      </c>
      <c r="M6270" s="11">
        <f>L6270-N6270</f>
        <v>838.7225000000001</v>
      </c>
      <c r="N6270" s="11" t="n">
        <v>381.2375</v>
      </c>
      <c r="O6270">
        <f>IF(L6270=0,"—",N6270/L6270)</f>
        <v>0.3125</v>
      </c>
      <c r="P6270" t="inlineStr">
        <is>
          <t>West</t>
        </is>
      </c>
      <c r="Q6270" t="inlineStr">
        <is>
          <t>Consumer</t>
        </is>
      </c>
    </row>
    <row r="6271">
      <c r="A6271" s="8" t="n">
        <v>1060</v>
      </c>
      <c r="B6271" t="inlineStr">
        <is>
          <t>CA-2016-105284</t>
        </is>
      </c>
      <c r="C6271" s="9" t="n">
        <v>42698</v>
      </c>
      <c r="D6271" s="8" t="n">
        <v>2016</v>
      </c>
      <c r="E6271" s="8" t="n">
        <v>11</v>
      </c>
      <c r="F6271" t="inlineStr">
        <is>
          <t>2016-11</t>
        </is>
      </c>
      <c r="G6271" t="inlineStr">
        <is>
          <t>Office Supplies</t>
        </is>
      </c>
      <c r="H6271" t="inlineStr">
        <is>
          <t>Fasteners</t>
        </is>
      </c>
      <c r="I6271" t="inlineStr">
        <is>
          <t>Stockwell Gold Paper Clips</t>
        </is>
      </c>
      <c r="J6271" s="8" t="n">
        <v>3</v>
      </c>
      <c r="K6271" s="10" t="n">
        <v>0.2</v>
      </c>
      <c r="L6271" s="11" t="n">
        <v>4.416</v>
      </c>
      <c r="M6271" s="11">
        <f>L6271-N6271</f>
        <v>2.8152000000000004</v>
      </c>
      <c r="N6271" s="11" t="n">
        <v>1.6008</v>
      </c>
      <c r="O6271">
        <f>IF(L6271=0,"—",N6271/L6271)</f>
        <v>0.3625</v>
      </c>
      <c r="P6271" t="inlineStr">
        <is>
          <t>East</t>
        </is>
      </c>
      <c r="Q6271" t="inlineStr">
        <is>
          <t>Home Office</t>
        </is>
      </c>
    </row>
    <row r="6272">
      <c r="A6272" s="8" t="n">
        <v>8647</v>
      </c>
      <c r="B6272" t="inlineStr">
        <is>
          <t>CA-2016-113341</t>
        </is>
      </c>
      <c r="C6272" s="9" t="n">
        <v>42699</v>
      </c>
      <c r="D6272" s="8" t="n">
        <v>2016</v>
      </c>
      <c r="E6272" s="8" t="n">
        <v>11</v>
      </c>
      <c r="F6272" t="inlineStr">
        <is>
          <t>2016-11</t>
        </is>
      </c>
      <c r="G6272" t="inlineStr">
        <is>
          <t>Furniture</t>
        </is>
      </c>
      <c r="H6272" t="inlineStr">
        <is>
          <t>Chairs</t>
        </is>
      </c>
      <c r="I6272" t="inlineStr">
        <is>
          <t>Padded Folding Chairs, Black, 4/Carton</t>
        </is>
      </c>
      <c r="J6272" s="8" t="n">
        <v>3</v>
      </c>
      <c r="K6272" s="10" t="n">
        <v>0.2</v>
      </c>
      <c r="L6272" s="11" t="n">
        <v>194.352</v>
      </c>
      <c r="M6272" s="11">
        <f>L6272-N6272</f>
        <v>174.9168</v>
      </c>
      <c r="N6272" s="11" t="n">
        <v>19.4352</v>
      </c>
      <c r="O6272">
        <f>IF(L6272=0,"—",N6272/L6272)</f>
        <v>0.09999999999999999</v>
      </c>
      <c r="P6272" t="inlineStr">
        <is>
          <t>West</t>
        </is>
      </c>
      <c r="Q6272" t="inlineStr">
        <is>
          <t>Consumer</t>
        </is>
      </c>
    </row>
    <row r="6273">
      <c r="A6273" s="8" t="n">
        <v>6574</v>
      </c>
      <c r="B6273" t="inlineStr">
        <is>
          <t>CA-2016-160535</t>
        </is>
      </c>
      <c r="C6273" s="9" t="n">
        <v>42699</v>
      </c>
      <c r="D6273" s="8" t="n">
        <v>2016</v>
      </c>
      <c r="E6273" s="8" t="n">
        <v>11</v>
      </c>
      <c r="F6273" t="inlineStr">
        <is>
          <t>2016-11</t>
        </is>
      </c>
      <c r="G6273" t="inlineStr">
        <is>
          <t>Office Supplies</t>
        </is>
      </c>
      <c r="H6273" t="inlineStr">
        <is>
          <t>Storage</t>
        </is>
      </c>
      <c r="I6273" t="inlineStr">
        <is>
          <t>Fellowes Strictly Business Drawer File, Letter/Legal Size</t>
        </is>
      </c>
      <c r="J6273" s="8" t="n">
        <v>4</v>
      </c>
      <c r="K6273" s="10" t="n">
        <v>0</v>
      </c>
      <c r="L6273" s="11" t="n">
        <v>563.4</v>
      </c>
      <c r="M6273" s="11">
        <f>L6273-N6273</f>
        <v>495.792</v>
      </c>
      <c r="N6273" s="11" t="n">
        <v>67.608</v>
      </c>
      <c r="O6273">
        <f>IF(L6273=0,"—",N6273/L6273)</f>
        <v>0.12000000000000001</v>
      </c>
      <c r="P6273" t="inlineStr">
        <is>
          <t>East</t>
        </is>
      </c>
      <c r="Q6273" t="inlineStr">
        <is>
          <t>Corporate</t>
        </is>
      </c>
    </row>
    <row r="6274">
      <c r="A6274" s="8" t="n">
        <v>6978</v>
      </c>
      <c r="B6274" t="inlineStr">
        <is>
          <t>US-2016-119298</t>
        </is>
      </c>
      <c r="C6274" s="9" t="n">
        <v>42699</v>
      </c>
      <c r="D6274" s="8" t="n">
        <v>2016</v>
      </c>
      <c r="E6274" s="8" t="n">
        <v>11</v>
      </c>
      <c r="F6274" t="inlineStr">
        <is>
          <t>2016-11</t>
        </is>
      </c>
      <c r="G6274" t="inlineStr">
        <is>
          <t>Technology</t>
        </is>
      </c>
      <c r="H6274" t="inlineStr">
        <is>
          <t>Phones</t>
        </is>
      </c>
      <c r="I6274" t="inlineStr">
        <is>
          <t>OtterBox Defender Series Case - Samsung Galaxy S4</t>
        </is>
      </c>
      <c r="J6274" s="8" t="n">
        <v>2</v>
      </c>
      <c r="K6274" s="10" t="n">
        <v>0</v>
      </c>
      <c r="L6274" s="11" t="n">
        <v>59.98</v>
      </c>
      <c r="M6274" s="11">
        <f>L6274-N6274</f>
        <v>41.986</v>
      </c>
      <c r="N6274" s="11" t="n">
        <v>17.994</v>
      </c>
      <c r="O6274">
        <f>IF(L6274=0,"—",N6274/L6274)</f>
        <v>0.3</v>
      </c>
      <c r="P6274" t="inlineStr">
        <is>
          <t>South</t>
        </is>
      </c>
      <c r="Q6274" t="inlineStr">
        <is>
          <t>Consumer</t>
        </is>
      </c>
    </row>
    <row r="6275">
      <c r="A6275" s="8" t="n">
        <v>3464</v>
      </c>
      <c r="B6275" t="inlineStr">
        <is>
          <t>CA-2016-165470</t>
        </is>
      </c>
      <c r="C6275" s="9" t="n">
        <v>42699</v>
      </c>
      <c r="D6275" s="8" t="n">
        <v>2016</v>
      </c>
      <c r="E6275" s="8" t="n">
        <v>11</v>
      </c>
      <c r="F6275" t="inlineStr">
        <is>
          <t>2016-11</t>
        </is>
      </c>
      <c r="G6275" t="inlineStr">
        <is>
          <t>Office Supplies</t>
        </is>
      </c>
      <c r="H6275" t="inlineStr">
        <is>
          <t>Paper</t>
        </is>
      </c>
      <c r="I6275" t="inlineStr">
        <is>
          <t>Telephone Message Books with Fax/Mobile Section, 5 1/2" x 3 3/16"</t>
        </is>
      </c>
      <c r="J6275" s="8" t="n">
        <v>1</v>
      </c>
      <c r="K6275" s="10" t="n">
        <v>0.2</v>
      </c>
      <c r="L6275" s="11" t="n">
        <v>5.08</v>
      </c>
      <c r="M6275" s="11">
        <f>L6275-N6275</f>
        <v>3.4290000000000003</v>
      </c>
      <c r="N6275" s="11" t="n">
        <v>1.651</v>
      </c>
      <c r="O6275">
        <f>IF(L6275=0,"—",N6275/L6275)</f>
        <v>0.325</v>
      </c>
      <c r="P6275" t="inlineStr">
        <is>
          <t>South</t>
        </is>
      </c>
      <c r="Q6275" t="inlineStr">
        <is>
          <t>Home Office</t>
        </is>
      </c>
    </row>
    <row r="6276">
      <c r="A6276" s="8" t="n">
        <v>6575</v>
      </c>
      <c r="B6276" t="inlineStr">
        <is>
          <t>CA-2016-160535</t>
        </is>
      </c>
      <c r="C6276" s="9" t="n">
        <v>42699</v>
      </c>
      <c r="D6276" s="8" t="n">
        <v>2016</v>
      </c>
      <c r="E6276" s="8" t="n">
        <v>11</v>
      </c>
      <c r="F6276" t="inlineStr">
        <is>
          <t>2016-11</t>
        </is>
      </c>
      <c r="G6276" t="inlineStr">
        <is>
          <t>Technology</t>
        </is>
      </c>
      <c r="H6276" t="inlineStr">
        <is>
          <t>Machines</t>
        </is>
      </c>
      <c r="I6276" t="inlineStr">
        <is>
          <t>Konica Minolta magicolor 1690MF Multifunction Printer</t>
        </is>
      </c>
      <c r="J6276" s="8" t="n">
        <v>8</v>
      </c>
      <c r="K6276" s="10" t="n">
        <v>0</v>
      </c>
      <c r="L6276" s="11" t="n">
        <v>319.92</v>
      </c>
      <c r="M6276" s="11">
        <f>L6276-N6276</f>
        <v>201.5496</v>
      </c>
      <c r="N6276" s="11" t="n">
        <v>118.3704</v>
      </c>
      <c r="O6276">
        <f>IF(L6276=0,"—",N6276/L6276)</f>
        <v>0.37</v>
      </c>
      <c r="P6276" t="inlineStr">
        <is>
          <t>East</t>
        </is>
      </c>
      <c r="Q6276" t="inlineStr">
        <is>
          <t>Corporate</t>
        </is>
      </c>
    </row>
    <row r="6277">
      <c r="A6277" s="8" t="n">
        <v>7687</v>
      </c>
      <c r="B6277" t="inlineStr">
        <is>
          <t>CA-2016-169838</t>
        </is>
      </c>
      <c r="C6277" s="9" t="n">
        <v>42699</v>
      </c>
      <c r="D6277" s="8" t="n">
        <v>2016</v>
      </c>
      <c r="E6277" s="8" t="n">
        <v>11</v>
      </c>
      <c r="F6277" t="inlineStr">
        <is>
          <t>2016-11</t>
        </is>
      </c>
      <c r="G6277" t="inlineStr">
        <is>
          <t>Furniture</t>
        </is>
      </c>
      <c r="H6277" t="inlineStr">
        <is>
          <t>Tables</t>
        </is>
      </c>
      <c r="I6277" t="inlineStr">
        <is>
          <t>Chromcraft Round Conference Tables</t>
        </is>
      </c>
      <c r="J6277" s="8" t="n">
        <v>9</v>
      </c>
      <c r="K6277" s="10" t="n">
        <v>0</v>
      </c>
      <c r="L6277" s="11" t="n">
        <v>1568.61</v>
      </c>
      <c r="M6277" s="11">
        <f>L6277-N6277</f>
        <v>1239.2019</v>
      </c>
      <c r="N6277" s="11" t="n">
        <v>329.4081</v>
      </c>
      <c r="O6277">
        <f>IF(L6277=0,"—",N6277/L6277)</f>
        <v>0.21000000000000002</v>
      </c>
      <c r="P6277" t="inlineStr">
        <is>
          <t>Central</t>
        </is>
      </c>
      <c r="Q6277" t="inlineStr">
        <is>
          <t>Corporate</t>
        </is>
      </c>
    </row>
    <row r="6278">
      <c r="A6278" s="8" t="n">
        <v>7772</v>
      </c>
      <c r="B6278" t="inlineStr">
        <is>
          <t>CA-2016-108196</t>
        </is>
      </c>
      <c r="C6278" s="9" t="n">
        <v>42699</v>
      </c>
      <c r="D6278" s="8" t="n">
        <v>2016</v>
      </c>
      <c r="E6278" s="8" t="n">
        <v>11</v>
      </c>
      <c r="F6278" t="inlineStr">
        <is>
          <t>2016-11</t>
        </is>
      </c>
      <c r="G6278" t="inlineStr">
        <is>
          <t>Office Supplies</t>
        </is>
      </c>
      <c r="H6278" t="inlineStr">
        <is>
          <t>Binders</t>
        </is>
      </c>
      <c r="I6278" t="inlineStr">
        <is>
          <t>GBC Ibimaster 500 Manual ProClick Binding System</t>
        </is>
      </c>
      <c r="J6278" s="8" t="n">
        <v>2</v>
      </c>
      <c r="K6278" s="10" t="n">
        <v>0.7</v>
      </c>
      <c r="L6278" s="11" t="n">
        <v>456.588</v>
      </c>
      <c r="M6278" s="11">
        <f>L6278-N6278</f>
        <v>760.98</v>
      </c>
      <c r="N6278" s="11" t="n">
        <v>-304.392</v>
      </c>
      <c r="O6278">
        <f>IF(L6278=0,"—",N6278/L6278)</f>
        <v>-0.6666666666666666</v>
      </c>
      <c r="P6278" t="inlineStr">
        <is>
          <t>East</t>
        </is>
      </c>
      <c r="Q6278" t="inlineStr">
        <is>
          <t>Consumer</t>
        </is>
      </c>
    </row>
    <row r="6279">
      <c r="A6279" s="8" t="n">
        <v>8343</v>
      </c>
      <c r="B6279" t="inlineStr">
        <is>
          <t>CA-2016-132549</t>
        </is>
      </c>
      <c r="C6279" s="9" t="n">
        <v>42699</v>
      </c>
      <c r="D6279" s="8" t="n">
        <v>2016</v>
      </c>
      <c r="E6279" s="8" t="n">
        <v>11</v>
      </c>
      <c r="F6279" t="inlineStr">
        <is>
          <t>2016-11</t>
        </is>
      </c>
      <c r="G6279" t="inlineStr">
        <is>
          <t>Office Supplies</t>
        </is>
      </c>
      <c r="H6279" t="inlineStr">
        <is>
          <t>Storage</t>
        </is>
      </c>
      <c r="I6279" t="inlineStr">
        <is>
          <t>Sterilite Officeware Hinged File Box</t>
        </is>
      </c>
      <c r="J6279" s="8" t="n">
        <v>7</v>
      </c>
      <c r="K6279" s="10" t="n">
        <v>0</v>
      </c>
      <c r="L6279" s="11" t="n">
        <v>73.36</v>
      </c>
      <c r="M6279" s="11">
        <f>L6279-N6279</f>
        <v>53.5528</v>
      </c>
      <c r="N6279" s="11" t="n">
        <v>19.8072</v>
      </c>
      <c r="O6279">
        <f>IF(L6279=0,"—",N6279/L6279)</f>
        <v>0.27</v>
      </c>
      <c r="P6279" t="inlineStr">
        <is>
          <t>South</t>
        </is>
      </c>
      <c r="Q6279" t="inlineStr">
        <is>
          <t>Consumer</t>
        </is>
      </c>
    </row>
    <row r="6280">
      <c r="A6280" s="8" t="n">
        <v>7688</v>
      </c>
      <c r="B6280" t="inlineStr">
        <is>
          <t>CA-2016-169838</t>
        </is>
      </c>
      <c r="C6280" s="9" t="n">
        <v>42699</v>
      </c>
      <c r="D6280" s="8" t="n">
        <v>2016</v>
      </c>
      <c r="E6280" s="8" t="n">
        <v>11</v>
      </c>
      <c r="F6280" t="inlineStr">
        <is>
          <t>2016-11</t>
        </is>
      </c>
      <c r="G6280" t="inlineStr">
        <is>
          <t>Office Supplies</t>
        </is>
      </c>
      <c r="H6280" t="inlineStr">
        <is>
          <t>Binders</t>
        </is>
      </c>
      <c r="I6280" t="inlineStr">
        <is>
          <t>Wilson Jones International Size A4 Ring Binders</t>
        </is>
      </c>
      <c r="J6280" s="8" t="n">
        <v>1</v>
      </c>
      <c r="K6280" s="10" t="n">
        <v>0</v>
      </c>
      <c r="L6280" s="11" t="n">
        <v>17.3</v>
      </c>
      <c r="M6280" s="11">
        <f>L6280-N6280</f>
        <v>8.996</v>
      </c>
      <c r="N6280" s="11" t="n">
        <v>8.304</v>
      </c>
      <c r="O6280">
        <f>IF(L6280=0,"—",N6280/L6280)</f>
        <v>0.48</v>
      </c>
      <c r="P6280" t="inlineStr">
        <is>
          <t>Central</t>
        </is>
      </c>
      <c r="Q6280" t="inlineStr">
        <is>
          <t>Corporate</t>
        </is>
      </c>
    </row>
    <row r="6281">
      <c r="A6281" s="8" t="n">
        <v>7774</v>
      </c>
      <c r="B6281" t="inlineStr">
        <is>
          <t>CA-2016-108196</t>
        </is>
      </c>
      <c r="C6281" s="9" t="n">
        <v>42699</v>
      </c>
      <c r="D6281" s="8" t="n">
        <v>2016</v>
      </c>
      <c r="E6281" s="8" t="n">
        <v>11</v>
      </c>
      <c r="F6281" t="inlineStr">
        <is>
          <t>2016-11</t>
        </is>
      </c>
      <c r="G6281" t="inlineStr">
        <is>
          <t>Technology</t>
        </is>
      </c>
      <c r="H6281" t="inlineStr">
        <is>
          <t>Accessories</t>
        </is>
      </c>
      <c r="I6281" t="inlineStr">
        <is>
          <t>NETGEAR RangeMax WNR1000 Wireless Router</t>
        </is>
      </c>
      <c r="J6281" s="8" t="n">
        <v>3</v>
      </c>
      <c r="K6281" s="10" t="n">
        <v>0.2</v>
      </c>
      <c r="L6281" s="11" t="n">
        <v>59.976</v>
      </c>
      <c r="M6281" s="11">
        <f>L6281-N6281</f>
        <v>47.9808</v>
      </c>
      <c r="N6281" s="11" t="n">
        <v>11.9952</v>
      </c>
      <c r="O6281">
        <f>IF(L6281=0,"—",N6281/L6281)</f>
        <v>0.2</v>
      </c>
      <c r="P6281" t="inlineStr">
        <is>
          <t>East</t>
        </is>
      </c>
      <c r="Q6281" t="inlineStr">
        <is>
          <t>Consumer</t>
        </is>
      </c>
    </row>
    <row r="6282">
      <c r="A6282" s="8" t="n">
        <v>7773</v>
      </c>
      <c r="B6282" t="inlineStr">
        <is>
          <t>CA-2016-108196</t>
        </is>
      </c>
      <c r="C6282" s="9" t="n">
        <v>42699</v>
      </c>
      <c r="D6282" s="8" t="n">
        <v>2016</v>
      </c>
      <c r="E6282" s="8" t="n">
        <v>11</v>
      </c>
      <c r="F6282" t="inlineStr">
        <is>
          <t>2016-11</t>
        </is>
      </c>
      <c r="G6282" t="inlineStr">
        <is>
          <t>Technology</t>
        </is>
      </c>
      <c r="H6282" t="inlineStr">
        <is>
          <t>Machines</t>
        </is>
      </c>
      <c r="I6282" t="inlineStr">
        <is>
          <t>Cubify CubeX 3D Printer Double Head Print</t>
        </is>
      </c>
      <c r="J6282" s="8" t="n">
        <v>5</v>
      </c>
      <c r="K6282" s="10" t="n">
        <v>0.7</v>
      </c>
      <c r="L6282" s="11" t="n">
        <v>4499.985</v>
      </c>
      <c r="M6282" s="11">
        <f>L6282-N6282</f>
        <v>11099.963</v>
      </c>
      <c r="N6282" s="11" t="n">
        <v>-6599.978</v>
      </c>
      <c r="O6282">
        <f>IF(L6282=0,"—",N6282/L6282)</f>
        <v>-1.4666666666666668</v>
      </c>
      <c r="P6282" t="inlineStr">
        <is>
          <t>East</t>
        </is>
      </c>
      <c r="Q6282" t="inlineStr">
        <is>
          <t>Consumer</t>
        </is>
      </c>
    </row>
    <row r="6283">
      <c r="A6283" s="8" t="n">
        <v>7689</v>
      </c>
      <c r="B6283" t="inlineStr">
        <is>
          <t>CA-2016-169838</t>
        </is>
      </c>
      <c r="C6283" s="9" t="n">
        <v>42699</v>
      </c>
      <c r="D6283" s="8" t="n">
        <v>2016</v>
      </c>
      <c r="E6283" s="8" t="n">
        <v>11</v>
      </c>
      <c r="F6283" t="inlineStr">
        <is>
          <t>2016-11</t>
        </is>
      </c>
      <c r="G6283" t="inlineStr">
        <is>
          <t>Technology</t>
        </is>
      </c>
      <c r="H6283" t="inlineStr">
        <is>
          <t>Accessories</t>
        </is>
      </c>
      <c r="I6283" t="inlineStr">
        <is>
          <t>Memorex Mini Travel Drive 32 GB USB 2.0 Flash Drive</t>
        </is>
      </c>
      <c r="J6283" s="8" t="n">
        <v>8</v>
      </c>
      <c r="K6283" s="10" t="n">
        <v>0</v>
      </c>
      <c r="L6283" s="11" t="n">
        <v>160</v>
      </c>
      <c r="M6283" s="11">
        <f>L6283-N6283</f>
        <v>97.6</v>
      </c>
      <c r="N6283" s="11" t="n">
        <v>62.4</v>
      </c>
      <c r="O6283">
        <f>IF(L6283=0,"—",N6283/L6283)</f>
        <v>0.39</v>
      </c>
      <c r="P6283" t="inlineStr">
        <is>
          <t>Central</t>
        </is>
      </c>
      <c r="Q6283" t="inlineStr">
        <is>
          <t>Corporate</t>
        </is>
      </c>
    </row>
    <row r="6284">
      <c r="A6284" s="8" t="n">
        <v>9653</v>
      </c>
      <c r="B6284" t="inlineStr">
        <is>
          <t>CA-2016-107104</t>
        </is>
      </c>
      <c r="C6284" s="9" t="n">
        <v>42700</v>
      </c>
      <c r="D6284" s="8" t="n">
        <v>2016</v>
      </c>
      <c r="E6284" s="8" t="n">
        <v>11</v>
      </c>
      <c r="F6284" t="inlineStr">
        <is>
          <t>2016-11</t>
        </is>
      </c>
      <c r="G6284" t="inlineStr">
        <is>
          <t>Furniture</t>
        </is>
      </c>
      <c r="H6284" t="inlineStr">
        <is>
          <t>Furnishings</t>
        </is>
      </c>
      <c r="I6284" t="inlineStr">
        <is>
          <t>GE 48" Fluorescent Tube, Cool White Energy Saver, 34 Watts, 30/Box</t>
        </is>
      </c>
      <c r="J6284" s="8" t="n">
        <v>6</v>
      </c>
      <c r="K6284" s="10" t="n">
        <v>0</v>
      </c>
      <c r="L6284" s="11" t="n">
        <v>595.38</v>
      </c>
      <c r="M6284" s="11">
        <f>L6284-N6284</f>
        <v>297.69</v>
      </c>
      <c r="N6284" s="11" t="n">
        <v>297.69</v>
      </c>
      <c r="O6284">
        <f>IF(L6284=0,"—",N6284/L6284)</f>
        <v>0.5</v>
      </c>
      <c r="P6284" t="inlineStr">
        <is>
          <t>West</t>
        </is>
      </c>
      <c r="Q6284" t="inlineStr">
        <is>
          <t>Consumer</t>
        </is>
      </c>
    </row>
    <row r="6285">
      <c r="A6285" s="8" t="n">
        <v>9651</v>
      </c>
      <c r="B6285" t="inlineStr">
        <is>
          <t>CA-2016-107104</t>
        </is>
      </c>
      <c r="C6285" s="9" t="n">
        <v>42700</v>
      </c>
      <c r="D6285" s="8" t="n">
        <v>2016</v>
      </c>
      <c r="E6285" s="8" t="n">
        <v>11</v>
      </c>
      <c r="F6285" t="inlineStr">
        <is>
          <t>2016-11</t>
        </is>
      </c>
      <c r="G6285" t="inlineStr">
        <is>
          <t>Office Supplies</t>
        </is>
      </c>
      <c r="H6285" t="inlineStr">
        <is>
          <t>Art</t>
        </is>
      </c>
      <c r="I6285" t="inlineStr">
        <is>
          <t>Newell 31</t>
        </is>
      </c>
      <c r="J6285" s="8" t="n">
        <v>9</v>
      </c>
      <c r="K6285" s="10" t="n">
        <v>0</v>
      </c>
      <c r="L6285" s="11" t="n">
        <v>37.17</v>
      </c>
      <c r="M6285" s="11">
        <f>L6285-N6285</f>
        <v>26.7624</v>
      </c>
      <c r="N6285" s="11" t="n">
        <v>10.4076</v>
      </c>
      <c r="O6285">
        <f>IF(L6285=0,"—",N6285/L6285)</f>
        <v>0.27999999999999997</v>
      </c>
      <c r="P6285" t="inlineStr">
        <is>
          <t>West</t>
        </is>
      </c>
      <c r="Q6285" t="inlineStr">
        <is>
          <t>Consumer</t>
        </is>
      </c>
    </row>
    <row r="6286">
      <c r="A6286" s="8" t="n">
        <v>9124</v>
      </c>
      <c r="B6286" t="inlineStr">
        <is>
          <t>US-2016-158288</t>
        </is>
      </c>
      <c r="C6286" s="9" t="n">
        <v>42700</v>
      </c>
      <c r="D6286" s="8" t="n">
        <v>2016</v>
      </c>
      <c r="E6286" s="8" t="n">
        <v>11</v>
      </c>
      <c r="F6286" t="inlineStr">
        <is>
          <t>2016-11</t>
        </is>
      </c>
      <c r="G6286" t="inlineStr">
        <is>
          <t>Office Supplies</t>
        </is>
      </c>
      <c r="H6286" t="inlineStr">
        <is>
          <t>Binders</t>
        </is>
      </c>
      <c r="I6286" t="inlineStr">
        <is>
          <t>Binding Machine Supplies</t>
        </is>
      </c>
      <c r="J6286" s="8" t="n">
        <v>9</v>
      </c>
      <c r="K6286" s="10" t="n">
        <v>0.7</v>
      </c>
      <c r="L6286" s="11" t="n">
        <v>78.759</v>
      </c>
      <c r="M6286" s="11">
        <f>L6286-N6286</f>
        <v>136.5156</v>
      </c>
      <c r="N6286" s="11" t="n">
        <v>-57.7566</v>
      </c>
      <c r="O6286">
        <f>IF(L6286=0,"—",N6286/L6286)</f>
        <v>-0.7333333333333333</v>
      </c>
      <c r="P6286" t="inlineStr">
        <is>
          <t>East</t>
        </is>
      </c>
      <c r="Q6286" t="inlineStr">
        <is>
          <t>Consumer</t>
        </is>
      </c>
    </row>
    <row r="6287">
      <c r="A6287" s="8" t="n">
        <v>8384</v>
      </c>
      <c r="B6287" t="inlineStr">
        <is>
          <t>CA-2016-145135</t>
        </is>
      </c>
      <c r="C6287" s="9" t="n">
        <v>42700</v>
      </c>
      <c r="D6287" s="8" t="n">
        <v>2016</v>
      </c>
      <c r="E6287" s="8" t="n">
        <v>11</v>
      </c>
      <c r="F6287" t="inlineStr">
        <is>
          <t>2016-11</t>
        </is>
      </c>
      <c r="G6287" t="inlineStr">
        <is>
          <t>Technology</t>
        </is>
      </c>
      <c r="H6287" t="inlineStr">
        <is>
          <t>Accessories</t>
        </is>
      </c>
      <c r="I6287" t="inlineStr">
        <is>
          <t>Micropad Numeric Keypads</t>
        </is>
      </c>
      <c r="J6287" s="8" t="n">
        <v>3</v>
      </c>
      <c r="K6287" s="10" t="n">
        <v>0</v>
      </c>
      <c r="L6287" s="11" t="n">
        <v>59.97</v>
      </c>
      <c r="M6287" s="11">
        <f>L6287-N6287</f>
        <v>44.9775</v>
      </c>
      <c r="N6287" s="11" t="n">
        <v>14.9925</v>
      </c>
      <c r="O6287">
        <f>IF(L6287=0,"—",N6287/L6287)</f>
        <v>0.25</v>
      </c>
      <c r="P6287" t="inlineStr">
        <is>
          <t>East</t>
        </is>
      </c>
      <c r="Q6287" t="inlineStr">
        <is>
          <t>Home Office</t>
        </is>
      </c>
    </row>
    <row r="6288">
      <c r="A6288" s="8" t="n">
        <v>9650</v>
      </c>
      <c r="B6288" t="inlineStr">
        <is>
          <t>CA-2016-107104</t>
        </is>
      </c>
      <c r="C6288" s="9" t="n">
        <v>42700</v>
      </c>
      <c r="D6288" s="8" t="n">
        <v>2016</v>
      </c>
      <c r="E6288" s="8" t="n">
        <v>11</v>
      </c>
      <c r="F6288" t="inlineStr">
        <is>
          <t>2016-11</t>
        </is>
      </c>
      <c r="G6288" t="inlineStr">
        <is>
          <t>Furniture</t>
        </is>
      </c>
      <c r="H6288" t="inlineStr">
        <is>
          <t>Bookcases</t>
        </is>
      </c>
      <c r="I6288" t="inlineStr">
        <is>
          <t>DMI Eclipse Executive Suite Bookcases</t>
        </is>
      </c>
      <c r="J6288" s="8" t="n">
        <v>8</v>
      </c>
      <c r="K6288" s="10" t="n">
        <v>0.15</v>
      </c>
      <c r="L6288" s="11" t="n">
        <v>3406.664</v>
      </c>
      <c r="M6288" s="11">
        <f>L6288-N6288</f>
        <v>3246.3504000000003</v>
      </c>
      <c r="N6288" s="11" t="n">
        <v>160.3136</v>
      </c>
      <c r="O6288">
        <f>IF(L6288=0,"—",N6288/L6288)</f>
        <v>0.047058823529411764</v>
      </c>
      <c r="P6288" t="inlineStr">
        <is>
          <t>West</t>
        </is>
      </c>
      <c r="Q6288" t="inlineStr">
        <is>
          <t>Consumer</t>
        </is>
      </c>
    </row>
    <row r="6289">
      <c r="A6289" s="8" t="n">
        <v>2073</v>
      </c>
      <c r="B6289" t="inlineStr">
        <is>
          <t>CA-2016-129693</t>
        </is>
      </c>
      <c r="C6289" s="9" t="n">
        <v>42700</v>
      </c>
      <c r="D6289" s="8" t="n">
        <v>2016</v>
      </c>
      <c r="E6289" s="8" t="n">
        <v>11</v>
      </c>
      <c r="F6289" t="inlineStr">
        <is>
          <t>2016-11</t>
        </is>
      </c>
      <c r="G6289" t="inlineStr">
        <is>
          <t>Office Supplies</t>
        </is>
      </c>
      <c r="H6289" t="inlineStr">
        <is>
          <t>Binders</t>
        </is>
      </c>
      <c r="I6289" t="inlineStr">
        <is>
          <t>Newell 3-Hole Punched Plastic Slotted Magazine Holders for Binders</t>
        </is>
      </c>
      <c r="J6289" s="8" t="n">
        <v>2</v>
      </c>
      <c r="K6289" s="10" t="n">
        <v>0.2</v>
      </c>
      <c r="L6289" s="11" t="n">
        <v>7.312</v>
      </c>
      <c r="M6289" s="11">
        <f>L6289-N6289</f>
        <v>4.752800000000001</v>
      </c>
      <c r="N6289" s="11" t="n">
        <v>2.5592</v>
      </c>
      <c r="O6289">
        <f>IF(L6289=0,"—",N6289/L6289)</f>
        <v>0.35000000000000003</v>
      </c>
      <c r="P6289" t="inlineStr">
        <is>
          <t>West</t>
        </is>
      </c>
      <c r="Q6289" t="inlineStr">
        <is>
          <t>Corporate</t>
        </is>
      </c>
    </row>
    <row r="6290">
      <c r="A6290" s="8" t="n">
        <v>1452</v>
      </c>
      <c r="B6290" t="inlineStr">
        <is>
          <t>CA-2016-133711</t>
        </is>
      </c>
      <c r="C6290" s="9" t="n">
        <v>42700</v>
      </c>
      <c r="D6290" s="8" t="n">
        <v>2016</v>
      </c>
      <c r="E6290" s="8" t="n">
        <v>11</v>
      </c>
      <c r="F6290" t="inlineStr">
        <is>
          <t>2016-11</t>
        </is>
      </c>
      <c r="G6290" t="inlineStr">
        <is>
          <t>Office Supplies</t>
        </is>
      </c>
      <c r="H6290" t="inlineStr">
        <is>
          <t>Paper</t>
        </is>
      </c>
      <c r="I6290" t="inlineStr">
        <is>
          <t>Easy-staple paper</t>
        </is>
      </c>
      <c r="J6290" s="8" t="n">
        <v>7</v>
      </c>
      <c r="K6290" s="10" t="n">
        <v>0</v>
      </c>
      <c r="L6290" s="11" t="n">
        <v>70.98</v>
      </c>
      <c r="M6290" s="11">
        <f>L6290-N6290</f>
        <v>36.1998</v>
      </c>
      <c r="N6290" s="11" t="n">
        <v>34.7802</v>
      </c>
      <c r="O6290">
        <f>IF(L6290=0,"—",N6290/L6290)</f>
        <v>0.49</v>
      </c>
      <c r="P6290" t="inlineStr">
        <is>
          <t>South</t>
        </is>
      </c>
      <c r="Q6290" t="inlineStr">
        <is>
          <t>Corporate</t>
        </is>
      </c>
    </row>
    <row r="6291">
      <c r="A6291" s="8" t="n">
        <v>8385</v>
      </c>
      <c r="B6291" t="inlineStr">
        <is>
          <t>CA-2016-145135</t>
        </is>
      </c>
      <c r="C6291" s="9" t="n">
        <v>42700</v>
      </c>
      <c r="D6291" s="8" t="n">
        <v>2016</v>
      </c>
      <c r="E6291" s="8" t="n">
        <v>11</v>
      </c>
      <c r="F6291" t="inlineStr">
        <is>
          <t>2016-11</t>
        </is>
      </c>
      <c r="G6291" t="inlineStr">
        <is>
          <t>Office Supplies</t>
        </is>
      </c>
      <c r="H6291" t="inlineStr">
        <is>
          <t>Paper</t>
        </is>
      </c>
      <c r="I6291" t="inlineStr">
        <is>
          <t>Xerox 1959</t>
        </is>
      </c>
      <c r="J6291" s="8" t="n">
        <v>2</v>
      </c>
      <c r="K6291" s="10" t="n">
        <v>0</v>
      </c>
      <c r="L6291" s="11" t="n">
        <v>13.36</v>
      </c>
      <c r="M6291" s="11">
        <f>L6291-N6291</f>
        <v>6.9472</v>
      </c>
      <c r="N6291" s="11" t="n">
        <v>6.4128</v>
      </c>
      <c r="O6291">
        <f>IF(L6291=0,"—",N6291/L6291)</f>
        <v>0.48</v>
      </c>
      <c r="P6291" t="inlineStr">
        <is>
          <t>East</t>
        </is>
      </c>
      <c r="Q6291" t="inlineStr">
        <is>
          <t>Home Office</t>
        </is>
      </c>
    </row>
    <row r="6292">
      <c r="A6292" s="8" t="n">
        <v>5924</v>
      </c>
      <c r="B6292" t="inlineStr">
        <is>
          <t>CA-2016-130288</t>
        </is>
      </c>
      <c r="C6292" s="9" t="n">
        <v>42700</v>
      </c>
      <c r="D6292" s="8" t="n">
        <v>2016</v>
      </c>
      <c r="E6292" s="8" t="n">
        <v>11</v>
      </c>
      <c r="F6292" t="inlineStr">
        <is>
          <t>2016-11</t>
        </is>
      </c>
      <c r="G6292" t="inlineStr">
        <is>
          <t>Furniture</t>
        </is>
      </c>
      <c r="H6292" t="inlineStr">
        <is>
          <t>Tables</t>
        </is>
      </c>
      <c r="I6292" t="inlineStr">
        <is>
          <t>Bevis Oval Conference Table, Walnut</t>
        </is>
      </c>
      <c r="J6292" s="8" t="n">
        <v>2</v>
      </c>
      <c r="K6292" s="10" t="n">
        <v>0.4</v>
      </c>
      <c r="L6292" s="11" t="n">
        <v>313.176</v>
      </c>
      <c r="M6292" s="11">
        <f>L6292-N6292</f>
        <v>433.22679999999997</v>
      </c>
      <c r="N6292" s="11" t="n">
        <v>-120.0508</v>
      </c>
      <c r="O6292">
        <f>IF(L6292=0,"—",N6292/L6292)</f>
        <v>-0.38333333333333336</v>
      </c>
      <c r="P6292" t="inlineStr">
        <is>
          <t>East</t>
        </is>
      </c>
      <c r="Q6292" t="inlineStr">
        <is>
          <t>Corporate</t>
        </is>
      </c>
    </row>
    <row r="6293">
      <c r="A6293" s="8" t="n">
        <v>1454</v>
      </c>
      <c r="B6293" t="inlineStr">
        <is>
          <t>CA-2016-133711</t>
        </is>
      </c>
      <c r="C6293" s="9" t="n">
        <v>42700</v>
      </c>
      <c r="D6293" s="8" t="n">
        <v>2016</v>
      </c>
      <c r="E6293" s="8" t="n">
        <v>11</v>
      </c>
      <c r="F6293" t="inlineStr">
        <is>
          <t>2016-11</t>
        </is>
      </c>
      <c r="G6293" t="inlineStr">
        <is>
          <t>Office Supplies</t>
        </is>
      </c>
      <c r="H6293" t="inlineStr">
        <is>
          <t>Binders</t>
        </is>
      </c>
      <c r="I6293" t="inlineStr">
        <is>
          <t>Wilson Jones DublLock D-Ring Binders</t>
        </is>
      </c>
      <c r="J6293" s="8" t="n">
        <v>5</v>
      </c>
      <c r="K6293" s="10" t="n">
        <v>0</v>
      </c>
      <c r="L6293" s="11" t="n">
        <v>33.75</v>
      </c>
      <c r="M6293" s="11">
        <f>L6293-N6293</f>
        <v>16.875</v>
      </c>
      <c r="N6293" s="11" t="n">
        <v>16.875</v>
      </c>
      <c r="O6293">
        <f>IF(L6293=0,"—",N6293/L6293)</f>
        <v>0.5</v>
      </c>
      <c r="P6293" t="inlineStr">
        <is>
          <t>South</t>
        </is>
      </c>
      <c r="Q6293" t="inlineStr">
        <is>
          <t>Corporate</t>
        </is>
      </c>
    </row>
    <row r="6294">
      <c r="A6294" s="8" t="n">
        <v>7729</v>
      </c>
      <c r="B6294" t="inlineStr">
        <is>
          <t>CA-2016-106915</t>
        </is>
      </c>
      <c r="C6294" s="9" t="n">
        <v>42700</v>
      </c>
      <c r="D6294" s="8" t="n">
        <v>2016</v>
      </c>
      <c r="E6294" s="8" t="n">
        <v>11</v>
      </c>
      <c r="F6294" t="inlineStr">
        <is>
          <t>2016-11</t>
        </is>
      </c>
      <c r="G6294" t="inlineStr">
        <is>
          <t>Office Supplies</t>
        </is>
      </c>
      <c r="H6294" t="inlineStr">
        <is>
          <t>Art</t>
        </is>
      </c>
      <c r="I6294" t="inlineStr">
        <is>
          <t>DIXON Ticonderoga Erasable Checking Pencils</t>
        </is>
      </c>
      <c r="J6294" s="8" t="n">
        <v>4</v>
      </c>
      <c r="K6294" s="10" t="n">
        <v>0.2</v>
      </c>
      <c r="L6294" s="11" t="n">
        <v>17.856</v>
      </c>
      <c r="M6294" s="11">
        <f>L6294-N6294</f>
        <v>13.615200000000002</v>
      </c>
      <c r="N6294" s="11" t="n">
        <v>4.2408</v>
      </c>
      <c r="O6294">
        <f>IF(L6294=0,"—",N6294/L6294)</f>
        <v>0.2375</v>
      </c>
      <c r="P6294" t="inlineStr">
        <is>
          <t>Central</t>
        </is>
      </c>
      <c r="Q6294" t="inlineStr">
        <is>
          <t>Consumer</t>
        </is>
      </c>
    </row>
    <row r="6295">
      <c r="A6295" s="8" t="n">
        <v>1455</v>
      </c>
      <c r="B6295" t="inlineStr">
        <is>
          <t>CA-2016-133711</t>
        </is>
      </c>
      <c r="C6295" s="9" t="n">
        <v>42700</v>
      </c>
      <c r="D6295" s="8" t="n">
        <v>2016</v>
      </c>
      <c r="E6295" s="8" t="n">
        <v>11</v>
      </c>
      <c r="F6295" t="inlineStr">
        <is>
          <t>2016-11</t>
        </is>
      </c>
      <c r="G6295" t="inlineStr">
        <is>
          <t>Technology</t>
        </is>
      </c>
      <c r="H6295" t="inlineStr">
        <is>
          <t>Machines</t>
        </is>
      </c>
      <c r="I6295" t="inlineStr">
        <is>
          <t>Hewlett-Packard Deskjet 3050a All-in-One Color Inkjet Printer</t>
        </is>
      </c>
      <c r="J6295" s="8" t="n">
        <v>8</v>
      </c>
      <c r="K6295" s="10" t="n">
        <v>0</v>
      </c>
      <c r="L6295" s="11" t="n">
        <v>3040</v>
      </c>
      <c r="M6295" s="11">
        <f>L6295-N6295</f>
        <v>1580.8</v>
      </c>
      <c r="N6295" s="11" t="n">
        <v>1459.2</v>
      </c>
      <c r="O6295">
        <f>IF(L6295=0,"—",N6295/L6295)</f>
        <v>0.48000000000000004</v>
      </c>
      <c r="P6295" t="inlineStr">
        <is>
          <t>South</t>
        </is>
      </c>
      <c r="Q6295" t="inlineStr">
        <is>
          <t>Corporate</t>
        </is>
      </c>
    </row>
    <row r="6296">
      <c r="A6296" s="8" t="n">
        <v>5274</v>
      </c>
      <c r="B6296" t="inlineStr">
        <is>
          <t>US-2016-158309</t>
        </is>
      </c>
      <c r="C6296" s="9" t="n">
        <v>42700</v>
      </c>
      <c r="D6296" s="8" t="n">
        <v>2016</v>
      </c>
      <c r="E6296" s="8" t="n">
        <v>11</v>
      </c>
      <c r="F6296" t="inlineStr">
        <is>
          <t>2016-11</t>
        </is>
      </c>
      <c r="G6296" t="inlineStr">
        <is>
          <t>Office Supplies</t>
        </is>
      </c>
      <c r="H6296" t="inlineStr">
        <is>
          <t>Binders</t>
        </is>
      </c>
      <c r="I6296" t="inlineStr">
        <is>
          <t>Zipper Ring Binder Pockets</t>
        </is>
      </c>
      <c r="J6296" s="8" t="n">
        <v>4</v>
      </c>
      <c r="K6296" s="10" t="n">
        <v>0.7</v>
      </c>
      <c r="L6296" s="11" t="n">
        <v>3.744</v>
      </c>
      <c r="M6296" s="11">
        <f>L6296-N6296</f>
        <v>6.364800000000001</v>
      </c>
      <c r="N6296" s="11" t="n">
        <v>-2.6208</v>
      </c>
      <c r="O6296">
        <f>IF(L6296=0,"—",N6296/L6296)</f>
        <v>-0.7</v>
      </c>
      <c r="P6296" t="inlineStr">
        <is>
          <t>South</t>
        </is>
      </c>
      <c r="Q6296" t="inlineStr">
        <is>
          <t>Home Office</t>
        </is>
      </c>
    </row>
    <row r="6297">
      <c r="A6297" s="8" t="n">
        <v>2242</v>
      </c>
      <c r="B6297" t="inlineStr">
        <is>
          <t>US-2016-126893</t>
        </is>
      </c>
      <c r="C6297" s="9" t="n">
        <v>42700</v>
      </c>
      <c r="D6297" s="8" t="n">
        <v>2016</v>
      </c>
      <c r="E6297" s="8" t="n">
        <v>11</v>
      </c>
      <c r="F6297" t="inlineStr">
        <is>
          <t>2016-11</t>
        </is>
      </c>
      <c r="G6297" t="inlineStr">
        <is>
          <t>Technology</t>
        </is>
      </c>
      <c r="H6297" t="inlineStr">
        <is>
          <t>Phones</t>
        </is>
      </c>
      <c r="I6297" t="inlineStr">
        <is>
          <t>Mitel MiVoice 5330e IP Phone</t>
        </is>
      </c>
      <c r="J6297" s="8" t="n">
        <v>3</v>
      </c>
      <c r="K6297" s="10" t="n">
        <v>0.4</v>
      </c>
      <c r="L6297" s="11" t="n">
        <v>494.982</v>
      </c>
      <c r="M6297" s="11">
        <f>L6297-N6297</f>
        <v>610.4778</v>
      </c>
      <c r="N6297" s="11" t="n">
        <v>-115.4958</v>
      </c>
      <c r="O6297">
        <f>IF(L6297=0,"—",N6297/L6297)</f>
        <v>-0.23333333333333334</v>
      </c>
      <c r="P6297" t="inlineStr">
        <is>
          <t>East</t>
        </is>
      </c>
      <c r="Q6297" t="inlineStr">
        <is>
          <t>Consumer</t>
        </is>
      </c>
    </row>
    <row r="6298">
      <c r="A6298" s="8" t="n">
        <v>9652</v>
      </c>
      <c r="B6298" t="inlineStr">
        <is>
          <t>CA-2016-107104</t>
        </is>
      </c>
      <c r="C6298" s="9" t="n">
        <v>42700</v>
      </c>
      <c r="D6298" s="8" t="n">
        <v>2016</v>
      </c>
      <c r="E6298" s="8" t="n">
        <v>11</v>
      </c>
      <c r="F6298" t="inlineStr">
        <is>
          <t>2016-11</t>
        </is>
      </c>
      <c r="G6298" t="inlineStr">
        <is>
          <t>Office Supplies</t>
        </is>
      </c>
      <c r="H6298" t="inlineStr">
        <is>
          <t>Appliances</t>
        </is>
      </c>
      <c r="I6298" t="inlineStr">
        <is>
          <t>Belkin F9S820V06 8 Outlet Surge</t>
        </is>
      </c>
      <c r="J6298" s="8" t="n">
        <v>2</v>
      </c>
      <c r="K6298" s="10" t="n">
        <v>0</v>
      </c>
      <c r="L6298" s="11" t="n">
        <v>64.95999999999999</v>
      </c>
      <c r="M6298" s="11">
        <f>L6298-N6298</f>
        <v>45.471999999999994</v>
      </c>
      <c r="N6298" s="11" t="n">
        <v>19.488</v>
      </c>
      <c r="O6298">
        <f>IF(L6298=0,"—",N6298/L6298)</f>
        <v>0.30000000000000004</v>
      </c>
      <c r="P6298" t="inlineStr">
        <is>
          <t>West</t>
        </is>
      </c>
      <c r="Q6298" t="inlineStr">
        <is>
          <t>Consumer</t>
        </is>
      </c>
    </row>
    <row r="6299">
      <c r="A6299" s="8" t="n">
        <v>1453</v>
      </c>
      <c r="B6299" t="inlineStr">
        <is>
          <t>CA-2016-133711</t>
        </is>
      </c>
      <c r="C6299" s="9" t="n">
        <v>42700</v>
      </c>
      <c r="D6299" s="8" t="n">
        <v>2016</v>
      </c>
      <c r="E6299" s="8" t="n">
        <v>11</v>
      </c>
      <c r="F6299" t="inlineStr">
        <is>
          <t>2016-11</t>
        </is>
      </c>
      <c r="G6299" t="inlineStr">
        <is>
          <t>Office Supplies</t>
        </is>
      </c>
      <c r="H6299" t="inlineStr">
        <is>
          <t>Binders</t>
        </is>
      </c>
      <c r="I6299" t="inlineStr">
        <is>
          <t>Surelock Post Binders</t>
        </is>
      </c>
      <c r="J6299" s="8" t="n">
        <v>3</v>
      </c>
      <c r="K6299" s="10" t="n">
        <v>0</v>
      </c>
      <c r="L6299" s="11" t="n">
        <v>91.68000000000001</v>
      </c>
      <c r="M6299" s="11">
        <f>L6299-N6299</f>
        <v>45.84</v>
      </c>
      <c r="N6299" s="11" t="n">
        <v>45.84</v>
      </c>
      <c r="O6299">
        <f>IF(L6299=0,"—",N6299/L6299)</f>
        <v>0.5</v>
      </c>
      <c r="P6299" t="inlineStr">
        <is>
          <t>South</t>
        </is>
      </c>
      <c r="Q6299" t="inlineStr">
        <is>
          <t>Corporate</t>
        </is>
      </c>
    </row>
    <row r="6300">
      <c r="A6300" s="8" t="n">
        <v>3477</v>
      </c>
      <c r="B6300" t="inlineStr">
        <is>
          <t>CA-2016-144911</t>
        </is>
      </c>
      <c r="C6300" s="9" t="n">
        <v>42701</v>
      </c>
      <c r="D6300" s="8" t="n">
        <v>2016</v>
      </c>
      <c r="E6300" s="8" t="n">
        <v>11</v>
      </c>
      <c r="F6300" t="inlineStr">
        <is>
          <t>2016-11</t>
        </is>
      </c>
      <c r="G6300" t="inlineStr">
        <is>
          <t>Office Supplies</t>
        </is>
      </c>
      <c r="H6300" t="inlineStr">
        <is>
          <t>Binders</t>
        </is>
      </c>
      <c r="I6300" t="inlineStr">
        <is>
          <t>Ibico Plastic Spiral Binding Combs</t>
        </is>
      </c>
      <c r="J6300" s="8" t="n">
        <v>5</v>
      </c>
      <c r="K6300" s="10" t="n">
        <v>0</v>
      </c>
      <c r="L6300" s="11" t="n">
        <v>152</v>
      </c>
      <c r="M6300" s="11">
        <f>L6300-N6300</f>
        <v>82.08</v>
      </c>
      <c r="N6300" s="11" t="n">
        <v>69.92</v>
      </c>
      <c r="O6300">
        <f>IF(L6300=0,"—",N6300/L6300)</f>
        <v>0.46</v>
      </c>
      <c r="P6300" t="inlineStr">
        <is>
          <t>Central</t>
        </is>
      </c>
      <c r="Q6300" t="inlineStr">
        <is>
          <t>Corporate</t>
        </is>
      </c>
    </row>
    <row r="6301">
      <c r="A6301" s="8" t="n">
        <v>3476</v>
      </c>
      <c r="B6301" t="inlineStr">
        <is>
          <t>CA-2016-144911</t>
        </is>
      </c>
      <c r="C6301" s="9" t="n">
        <v>42701</v>
      </c>
      <c r="D6301" s="8" t="n">
        <v>2016</v>
      </c>
      <c r="E6301" s="8" t="n">
        <v>11</v>
      </c>
      <c r="F6301" t="inlineStr">
        <is>
          <t>2016-11</t>
        </is>
      </c>
      <c r="G6301" t="inlineStr">
        <is>
          <t>Technology</t>
        </is>
      </c>
      <c r="H6301" t="inlineStr">
        <is>
          <t>Accessories</t>
        </is>
      </c>
      <c r="I6301" t="inlineStr">
        <is>
          <t>Verbatim 25 GB 6x Blu-ray Single Layer Recordable Disc, 3/Pack</t>
        </is>
      </c>
      <c r="J6301" s="8" t="n">
        <v>5</v>
      </c>
      <c r="K6301" s="10" t="n">
        <v>0</v>
      </c>
      <c r="L6301" s="11" t="n">
        <v>34.95</v>
      </c>
      <c r="M6301" s="11">
        <f>L6301-N6301</f>
        <v>19.572000000000003</v>
      </c>
      <c r="N6301" s="11" t="n">
        <v>15.378</v>
      </c>
      <c r="O6301">
        <f>IF(L6301=0,"—",N6301/L6301)</f>
        <v>0.43999999999999995</v>
      </c>
      <c r="P6301" t="inlineStr">
        <is>
          <t>Central</t>
        </is>
      </c>
      <c r="Q6301" t="inlineStr">
        <is>
          <t>Corporate</t>
        </is>
      </c>
    </row>
    <row r="6302">
      <c r="A6302" s="8" t="n">
        <v>7201</v>
      </c>
      <c r="B6302" t="inlineStr">
        <is>
          <t>CA-2016-104276</t>
        </is>
      </c>
      <c r="C6302" s="9" t="n">
        <v>42701</v>
      </c>
      <c r="D6302" s="8" t="n">
        <v>2016</v>
      </c>
      <c r="E6302" s="8" t="n">
        <v>11</v>
      </c>
      <c r="F6302" t="inlineStr">
        <is>
          <t>2016-11</t>
        </is>
      </c>
      <c r="G6302" t="inlineStr">
        <is>
          <t>Technology</t>
        </is>
      </c>
      <c r="H6302" t="inlineStr">
        <is>
          <t>Phones</t>
        </is>
      </c>
      <c r="I6302" t="inlineStr">
        <is>
          <t>Wi-Ex zBoost YX540 Cellular Phone Signal Booster</t>
        </is>
      </c>
      <c r="J6302" s="8" t="n">
        <v>1</v>
      </c>
      <c r="K6302" s="10" t="n">
        <v>0.2</v>
      </c>
      <c r="L6302" s="11" t="n">
        <v>116.76</v>
      </c>
      <c r="M6302" s="11">
        <f>L6302-N6302</f>
        <v>102.165</v>
      </c>
      <c r="N6302" s="11" t="n">
        <v>14.595</v>
      </c>
      <c r="O6302">
        <f>IF(L6302=0,"—",N6302/L6302)</f>
        <v>0.125</v>
      </c>
      <c r="P6302" t="inlineStr">
        <is>
          <t>South</t>
        </is>
      </c>
      <c r="Q6302" t="inlineStr">
        <is>
          <t>Consumer</t>
        </is>
      </c>
    </row>
    <row r="6303">
      <c r="A6303" s="8" t="n">
        <v>9815</v>
      </c>
      <c r="B6303" t="inlineStr">
        <is>
          <t>CA-2016-117583</t>
        </is>
      </c>
      <c r="C6303" s="9" t="n">
        <v>42701</v>
      </c>
      <c r="D6303" s="8" t="n">
        <v>2016</v>
      </c>
      <c r="E6303" s="8" t="n">
        <v>11</v>
      </c>
      <c r="F6303" t="inlineStr">
        <is>
          <t>2016-11</t>
        </is>
      </c>
      <c r="G6303" t="inlineStr">
        <is>
          <t>Office Supplies</t>
        </is>
      </c>
      <c r="H6303" t="inlineStr">
        <is>
          <t>Binders</t>
        </is>
      </c>
      <c r="I6303" t="inlineStr">
        <is>
          <t>GBC Pre-Punched Binding Paper, Plastic, White, 8-1/2" x 11"</t>
        </is>
      </c>
      <c r="J6303" s="8" t="n">
        <v>5</v>
      </c>
      <c r="K6303" s="10" t="n">
        <v>0</v>
      </c>
      <c r="L6303" s="11" t="n">
        <v>79.95</v>
      </c>
      <c r="M6303" s="11">
        <f>L6303-N6303</f>
        <v>41.574000000000005</v>
      </c>
      <c r="N6303" s="11" t="n">
        <v>38.376</v>
      </c>
      <c r="O6303">
        <f>IF(L6303=0,"—",N6303/L6303)</f>
        <v>0.4799999999999999</v>
      </c>
      <c r="P6303" t="inlineStr">
        <is>
          <t>East</t>
        </is>
      </c>
      <c r="Q6303" t="inlineStr">
        <is>
          <t>Consumer</t>
        </is>
      </c>
    </row>
    <row r="6304">
      <c r="A6304" s="8" t="n">
        <v>5902</v>
      </c>
      <c r="B6304" t="inlineStr">
        <is>
          <t>CA-2016-159639</t>
        </is>
      </c>
      <c r="C6304" s="9" t="n">
        <v>42701</v>
      </c>
      <c r="D6304" s="8" t="n">
        <v>2016</v>
      </c>
      <c r="E6304" s="8" t="n">
        <v>11</v>
      </c>
      <c r="F6304" t="inlineStr">
        <is>
          <t>2016-11</t>
        </is>
      </c>
      <c r="G6304" t="inlineStr">
        <is>
          <t>Furniture</t>
        </is>
      </c>
      <c r="H6304" t="inlineStr">
        <is>
          <t>Furnishings</t>
        </is>
      </c>
      <c r="I6304" t="inlineStr">
        <is>
          <t>Ultra Door Pull Handle</t>
        </is>
      </c>
      <c r="J6304" s="8" t="n">
        <v>3</v>
      </c>
      <c r="K6304" s="10" t="n">
        <v>0</v>
      </c>
      <c r="L6304" s="11" t="n">
        <v>31.56</v>
      </c>
      <c r="M6304" s="11">
        <f>L6304-N6304</f>
        <v>21.1452</v>
      </c>
      <c r="N6304" s="11" t="n">
        <v>10.4148</v>
      </c>
      <c r="O6304">
        <f>IF(L6304=0,"—",N6304/L6304)</f>
        <v>0.33</v>
      </c>
      <c r="P6304" t="inlineStr">
        <is>
          <t>East</t>
        </is>
      </c>
      <c r="Q6304" t="inlineStr">
        <is>
          <t>Corporate</t>
        </is>
      </c>
    </row>
    <row r="6305">
      <c r="A6305" s="8" t="n">
        <v>7202</v>
      </c>
      <c r="B6305" t="inlineStr">
        <is>
          <t>CA-2016-104276</t>
        </is>
      </c>
      <c r="C6305" s="9" t="n">
        <v>42701</v>
      </c>
      <c r="D6305" s="8" t="n">
        <v>2016</v>
      </c>
      <c r="E6305" s="8" t="n">
        <v>11</v>
      </c>
      <c r="F6305" t="inlineStr">
        <is>
          <t>2016-11</t>
        </is>
      </c>
      <c r="G6305" t="inlineStr">
        <is>
          <t>Furniture</t>
        </is>
      </c>
      <c r="H6305" t="inlineStr">
        <is>
          <t>Tables</t>
        </is>
      </c>
      <c r="I6305" t="inlineStr">
        <is>
          <t>KI Adjustable-Height Table</t>
        </is>
      </c>
      <c r="J6305" s="8" t="n">
        <v>7</v>
      </c>
      <c r="K6305" s="10" t="n">
        <v>0.45</v>
      </c>
      <c r="L6305" s="11" t="n">
        <v>331.023</v>
      </c>
      <c r="M6305" s="11">
        <f>L6305-N6305</f>
        <v>445.3764</v>
      </c>
      <c r="N6305" s="11" t="n">
        <v>-114.3534</v>
      </c>
      <c r="O6305">
        <f>IF(L6305=0,"—",N6305/L6305)</f>
        <v>-0.3454545454545454</v>
      </c>
      <c r="P6305" t="inlineStr">
        <is>
          <t>South</t>
        </is>
      </c>
      <c r="Q6305" t="inlineStr">
        <is>
          <t>Consumer</t>
        </is>
      </c>
    </row>
    <row r="6306">
      <c r="A6306" s="8" t="n">
        <v>2212</v>
      </c>
      <c r="B6306" t="inlineStr">
        <is>
          <t>CA-2016-162313</t>
        </is>
      </c>
      <c r="C6306" s="9" t="n">
        <v>42701</v>
      </c>
      <c r="D6306" s="8" t="n">
        <v>2016</v>
      </c>
      <c r="E6306" s="8" t="n">
        <v>11</v>
      </c>
      <c r="F6306" t="inlineStr">
        <is>
          <t>2016-11</t>
        </is>
      </c>
      <c r="G6306" t="inlineStr">
        <is>
          <t>Office Supplies</t>
        </is>
      </c>
      <c r="H6306" t="inlineStr">
        <is>
          <t>Appliances</t>
        </is>
      </c>
      <c r="I6306" t="inlineStr">
        <is>
          <t>Euro-Pro Shark Turbo Vacuum</t>
        </is>
      </c>
      <c r="J6306" s="8" t="n">
        <v>6</v>
      </c>
      <c r="K6306" s="10" t="n">
        <v>0.1</v>
      </c>
      <c r="L6306" s="11" t="n">
        <v>167.292</v>
      </c>
      <c r="M6306" s="11">
        <f>L6306-N6306</f>
        <v>137.5512</v>
      </c>
      <c r="N6306" s="11" t="n">
        <v>29.7408</v>
      </c>
      <c r="O6306">
        <f>IF(L6306=0,"—",N6306/L6306)</f>
        <v>0.17777777777777778</v>
      </c>
      <c r="P6306" t="inlineStr">
        <is>
          <t>Central</t>
        </is>
      </c>
      <c r="Q6306" t="inlineStr">
        <is>
          <t>Corporate</t>
        </is>
      </c>
    </row>
    <row r="6307">
      <c r="A6307" s="8" t="n">
        <v>8623</v>
      </c>
      <c r="B6307" t="inlineStr">
        <is>
          <t>US-2016-114230</t>
        </is>
      </c>
      <c r="C6307" s="9" t="n">
        <v>42701</v>
      </c>
      <c r="D6307" s="8" t="n">
        <v>2016</v>
      </c>
      <c r="E6307" s="8" t="n">
        <v>11</v>
      </c>
      <c r="F6307" t="inlineStr">
        <is>
          <t>2016-11</t>
        </is>
      </c>
      <c r="G6307" t="inlineStr">
        <is>
          <t>Office Supplies</t>
        </is>
      </c>
      <c r="H6307" t="inlineStr">
        <is>
          <t>Storage</t>
        </is>
      </c>
      <c r="I6307" t="inlineStr">
        <is>
          <t>Eldon Simplefile Box Office</t>
        </is>
      </c>
      <c r="J6307" s="8" t="n">
        <v>4</v>
      </c>
      <c r="K6307" s="10" t="n">
        <v>0.2</v>
      </c>
      <c r="L6307" s="11" t="n">
        <v>39.808</v>
      </c>
      <c r="M6307" s="11">
        <f>L6307-N6307</f>
        <v>35.8272</v>
      </c>
      <c r="N6307" s="11" t="n">
        <v>3.9808</v>
      </c>
      <c r="O6307">
        <f>IF(L6307=0,"—",N6307/L6307)</f>
        <v>0.09999999999999999</v>
      </c>
      <c r="P6307" t="inlineStr">
        <is>
          <t>West</t>
        </is>
      </c>
      <c r="Q6307" t="inlineStr">
        <is>
          <t>Consumer</t>
        </is>
      </c>
    </row>
    <row r="6308">
      <c r="A6308" s="8" t="n">
        <v>1773</v>
      </c>
      <c r="B6308" t="inlineStr">
        <is>
          <t>CA-2016-129686</t>
        </is>
      </c>
      <c r="C6308" s="9" t="n">
        <v>42701</v>
      </c>
      <c r="D6308" s="8" t="n">
        <v>2016</v>
      </c>
      <c r="E6308" s="8" t="n">
        <v>11</v>
      </c>
      <c r="F6308" t="inlineStr">
        <is>
          <t>2016-11</t>
        </is>
      </c>
      <c r="G6308" t="inlineStr">
        <is>
          <t>Technology</t>
        </is>
      </c>
      <c r="H6308" t="inlineStr">
        <is>
          <t>Accessories</t>
        </is>
      </c>
      <c r="I6308" t="inlineStr">
        <is>
          <t>Memorex Micro Travel Drive 8 GB</t>
        </is>
      </c>
      <c r="J6308" s="8" t="n">
        <v>6</v>
      </c>
      <c r="K6308" s="10" t="n">
        <v>0.2</v>
      </c>
      <c r="L6308" s="11" t="n">
        <v>62.4</v>
      </c>
      <c r="M6308" s="11">
        <f>L6308-N6308</f>
        <v>42.9</v>
      </c>
      <c r="N6308" s="11" t="n">
        <v>19.5</v>
      </c>
      <c r="O6308">
        <f>IF(L6308=0,"—",N6308/L6308)</f>
        <v>0.3125</v>
      </c>
      <c r="P6308" t="inlineStr">
        <is>
          <t>Central</t>
        </is>
      </c>
      <c r="Q6308" t="inlineStr">
        <is>
          <t>Corporate</t>
        </is>
      </c>
    </row>
    <row r="6309">
      <c r="A6309" s="8" t="n">
        <v>1932</v>
      </c>
      <c r="B6309" t="inlineStr">
        <is>
          <t>CA-2016-152121</t>
        </is>
      </c>
      <c r="C6309" s="9" t="n">
        <v>42701</v>
      </c>
      <c r="D6309" s="8" t="n">
        <v>2016</v>
      </c>
      <c r="E6309" s="8" t="n">
        <v>11</v>
      </c>
      <c r="F6309" t="inlineStr">
        <is>
          <t>2016-11</t>
        </is>
      </c>
      <c r="G6309" t="inlineStr">
        <is>
          <t>Technology</t>
        </is>
      </c>
      <c r="H6309" t="inlineStr">
        <is>
          <t>Phones</t>
        </is>
      </c>
      <c r="I6309" t="inlineStr">
        <is>
          <t>Motorola Moto X</t>
        </is>
      </c>
      <c r="J6309" s="8" t="n">
        <v>1</v>
      </c>
      <c r="K6309" s="10" t="n">
        <v>0.2</v>
      </c>
      <c r="L6309" s="11" t="n">
        <v>271.992</v>
      </c>
      <c r="M6309" s="11">
        <f>L6309-N6309</f>
        <v>248.19270000000003</v>
      </c>
      <c r="N6309" s="11" t="n">
        <v>23.7993</v>
      </c>
      <c r="O6309">
        <f>IF(L6309=0,"—",N6309/L6309)</f>
        <v>0.0875</v>
      </c>
      <c r="P6309" t="inlineStr">
        <is>
          <t>West</t>
        </is>
      </c>
      <c r="Q6309" t="inlineStr">
        <is>
          <t>Consumer</t>
        </is>
      </c>
    </row>
    <row r="6310">
      <c r="A6310" s="8" t="n">
        <v>9814</v>
      </c>
      <c r="B6310" t="inlineStr">
        <is>
          <t>CA-2016-117583</t>
        </is>
      </c>
      <c r="C6310" s="9" t="n">
        <v>42701</v>
      </c>
      <c r="D6310" s="8" t="n">
        <v>2016</v>
      </c>
      <c r="E6310" s="8" t="n">
        <v>11</v>
      </c>
      <c r="F6310" t="inlineStr">
        <is>
          <t>2016-11</t>
        </is>
      </c>
      <c r="G6310" t="inlineStr">
        <is>
          <t>Office Supplies</t>
        </is>
      </c>
      <c r="H6310" t="inlineStr">
        <is>
          <t>Paper</t>
        </is>
      </c>
      <c r="I6310" t="inlineStr">
        <is>
          <t>Xerox 1945</t>
        </is>
      </c>
      <c r="J6310" s="8" t="n">
        <v>5</v>
      </c>
      <c r="K6310" s="10" t="n">
        <v>0</v>
      </c>
      <c r="L6310" s="11" t="n">
        <v>204.95</v>
      </c>
      <c r="M6310" s="11">
        <f>L6310-N6310</f>
        <v>104.52449999999999</v>
      </c>
      <c r="N6310" s="11" t="n">
        <v>100.4255</v>
      </c>
      <c r="O6310">
        <f>IF(L6310=0,"—",N6310/L6310)</f>
        <v>0.49000000000000005</v>
      </c>
      <c r="P6310" t="inlineStr">
        <is>
          <t>East</t>
        </is>
      </c>
      <c r="Q6310" t="inlineStr">
        <is>
          <t>Consumer</t>
        </is>
      </c>
    </row>
    <row r="6311">
      <c r="A6311" s="8" t="n">
        <v>9813</v>
      </c>
      <c r="B6311" t="inlineStr">
        <is>
          <t>CA-2016-117583</t>
        </is>
      </c>
      <c r="C6311" s="9" t="n">
        <v>42701</v>
      </c>
      <c r="D6311" s="8" t="n">
        <v>2016</v>
      </c>
      <c r="E6311" s="8" t="n">
        <v>11</v>
      </c>
      <c r="F6311" t="inlineStr">
        <is>
          <t>2016-11</t>
        </is>
      </c>
      <c r="G6311" t="inlineStr">
        <is>
          <t>Office Supplies</t>
        </is>
      </c>
      <c r="H6311" t="inlineStr">
        <is>
          <t>Art</t>
        </is>
      </c>
      <c r="I6311" t="inlineStr">
        <is>
          <t>Newell 324</t>
        </is>
      </c>
      <c r="J6311" s="8" t="n">
        <v>3</v>
      </c>
      <c r="K6311" s="10" t="n">
        <v>0</v>
      </c>
      <c r="L6311" s="11" t="n">
        <v>34.65</v>
      </c>
      <c r="M6311" s="11">
        <f>L6311-N6311</f>
        <v>24.948</v>
      </c>
      <c r="N6311" s="11" t="n">
        <v>9.702</v>
      </c>
      <c r="O6311">
        <f>IF(L6311=0,"—",N6311/L6311)</f>
        <v>0.28</v>
      </c>
      <c r="P6311" t="inlineStr">
        <is>
          <t>East</t>
        </is>
      </c>
      <c r="Q6311" t="inlineStr">
        <is>
          <t>Consumer</t>
        </is>
      </c>
    </row>
    <row r="6312">
      <c r="A6312" s="8" t="n">
        <v>9812</v>
      </c>
      <c r="B6312" t="inlineStr">
        <is>
          <t>CA-2016-117583</t>
        </is>
      </c>
      <c r="C6312" s="9" t="n">
        <v>42701</v>
      </c>
      <c r="D6312" s="8" t="n">
        <v>2016</v>
      </c>
      <c r="E6312" s="8" t="n">
        <v>11</v>
      </c>
      <c r="F6312" t="inlineStr">
        <is>
          <t>2016-11</t>
        </is>
      </c>
      <c r="G6312" t="inlineStr">
        <is>
          <t>Office Supplies</t>
        </is>
      </c>
      <c r="H6312" t="inlineStr">
        <is>
          <t>Paper</t>
        </is>
      </c>
      <c r="I6312" t="inlineStr">
        <is>
          <t>Xerox 215</t>
        </is>
      </c>
      <c r="J6312" s="8" t="n">
        <v>4</v>
      </c>
      <c r="K6312" s="10" t="n">
        <v>0</v>
      </c>
      <c r="L6312" s="11" t="n">
        <v>25.92</v>
      </c>
      <c r="M6312" s="11">
        <f>L6312-N6312</f>
        <v>13.478400000000002</v>
      </c>
      <c r="N6312" s="11" t="n">
        <v>12.4416</v>
      </c>
      <c r="O6312">
        <f>IF(L6312=0,"—",N6312/L6312)</f>
        <v>0.4799999999999999</v>
      </c>
      <c r="P6312" t="inlineStr">
        <is>
          <t>East</t>
        </is>
      </c>
      <c r="Q6312" t="inlineStr">
        <is>
          <t>Consumer</t>
        </is>
      </c>
    </row>
    <row r="6313">
      <c r="A6313" s="8" t="n">
        <v>1772</v>
      </c>
      <c r="B6313" t="inlineStr">
        <is>
          <t>CA-2016-129686</t>
        </is>
      </c>
      <c r="C6313" s="9" t="n">
        <v>42701</v>
      </c>
      <c r="D6313" s="8" t="n">
        <v>2016</v>
      </c>
      <c r="E6313" s="8" t="n">
        <v>11</v>
      </c>
      <c r="F6313" t="inlineStr">
        <is>
          <t>2016-11</t>
        </is>
      </c>
      <c r="G6313" t="inlineStr">
        <is>
          <t>Office Supplies</t>
        </is>
      </c>
      <c r="H6313" t="inlineStr">
        <is>
          <t>Storage</t>
        </is>
      </c>
      <c r="I6313" t="inlineStr">
        <is>
          <t>SAFCO Commercial Wire Shelving, 72h</t>
        </is>
      </c>
      <c r="J6313" s="8" t="n">
        <v>2</v>
      </c>
      <c r="K6313" s="10" t="n">
        <v>0.2</v>
      </c>
      <c r="L6313" s="11" t="n">
        <v>97.98399999999999</v>
      </c>
      <c r="M6313" s="11">
        <f>L6313-N6313</f>
        <v>122.47999999999999</v>
      </c>
      <c r="N6313" s="11" t="n">
        <v>-24.496</v>
      </c>
      <c r="O6313">
        <f>IF(L6313=0,"—",N6313/L6313)</f>
        <v>-0.25</v>
      </c>
      <c r="P6313" t="inlineStr">
        <is>
          <t>Central</t>
        </is>
      </c>
      <c r="Q6313" t="inlineStr">
        <is>
          <t>Corporate</t>
        </is>
      </c>
    </row>
    <row r="6314">
      <c r="A6314" s="8" t="n">
        <v>4887</v>
      </c>
      <c r="B6314" t="inlineStr">
        <is>
          <t>CA-2016-163167</t>
        </is>
      </c>
      <c r="C6314" s="9" t="n">
        <v>42702</v>
      </c>
      <c r="D6314" s="8" t="n">
        <v>2016</v>
      </c>
      <c r="E6314" s="8" t="n">
        <v>11</v>
      </c>
      <c r="F6314" t="inlineStr">
        <is>
          <t>2016-11</t>
        </is>
      </c>
      <c r="G6314" t="inlineStr">
        <is>
          <t>Furniture</t>
        </is>
      </c>
      <c r="H6314" t="inlineStr">
        <is>
          <t>Chairs</t>
        </is>
      </c>
      <c r="I6314" t="inlineStr">
        <is>
          <t>Global Push Button Manager's Chair, Indigo</t>
        </is>
      </c>
      <c r="J6314" s="8" t="n">
        <v>3</v>
      </c>
      <c r="K6314" s="10" t="n">
        <v>0</v>
      </c>
      <c r="L6314" s="11" t="n">
        <v>182.67</v>
      </c>
      <c r="M6314" s="11">
        <f>L6314-N6314</f>
        <v>129.6957</v>
      </c>
      <c r="N6314" s="11" t="n">
        <v>52.9743</v>
      </c>
      <c r="O6314">
        <f>IF(L6314=0,"—",N6314/L6314)</f>
        <v>0.29000000000000004</v>
      </c>
      <c r="P6314" t="inlineStr">
        <is>
          <t>South</t>
        </is>
      </c>
      <c r="Q6314" t="inlineStr">
        <is>
          <t>Corporate</t>
        </is>
      </c>
    </row>
    <row r="6315">
      <c r="A6315" s="8" t="n">
        <v>4888</v>
      </c>
      <c r="B6315" t="inlineStr">
        <is>
          <t>CA-2016-163167</t>
        </is>
      </c>
      <c r="C6315" s="9" t="n">
        <v>42702</v>
      </c>
      <c r="D6315" s="8" t="n">
        <v>2016</v>
      </c>
      <c r="E6315" s="8" t="n">
        <v>11</v>
      </c>
      <c r="F6315" t="inlineStr">
        <is>
          <t>2016-11</t>
        </is>
      </c>
      <c r="G6315" t="inlineStr">
        <is>
          <t>Technology</t>
        </is>
      </c>
      <c r="H6315" t="inlineStr">
        <is>
          <t>Accessories</t>
        </is>
      </c>
      <c r="I6315" t="inlineStr">
        <is>
          <t>Kingston Digital DataTraveler 32GB USB 2.0</t>
        </is>
      </c>
      <c r="J6315" s="8" t="n">
        <v>6</v>
      </c>
      <c r="K6315" s="10" t="n">
        <v>0</v>
      </c>
      <c r="L6315" s="11" t="n">
        <v>101.7</v>
      </c>
      <c r="M6315" s="11">
        <f>L6315-N6315</f>
        <v>95.598</v>
      </c>
      <c r="N6315" s="11" t="n">
        <v>6.102</v>
      </c>
      <c r="O6315">
        <f>IF(L6315=0,"—",N6315/L6315)</f>
        <v>0.060000000000000005</v>
      </c>
      <c r="P6315" t="inlineStr">
        <is>
          <t>South</t>
        </is>
      </c>
      <c r="Q6315" t="inlineStr">
        <is>
          <t>Corporate</t>
        </is>
      </c>
    </row>
    <row r="6316">
      <c r="A6316" s="8" t="n">
        <v>7368</v>
      </c>
      <c r="B6316" t="inlineStr">
        <is>
          <t>CA-2016-127243</t>
        </is>
      </c>
      <c r="C6316" s="9" t="n">
        <v>42702</v>
      </c>
      <c r="D6316" s="8" t="n">
        <v>2016</v>
      </c>
      <c r="E6316" s="8" t="n">
        <v>11</v>
      </c>
      <c r="F6316" t="inlineStr">
        <is>
          <t>2016-11</t>
        </is>
      </c>
      <c r="G6316" t="inlineStr">
        <is>
          <t>Furniture</t>
        </is>
      </c>
      <c r="H6316" t="inlineStr">
        <is>
          <t>Chairs</t>
        </is>
      </c>
      <c r="I6316" t="inlineStr">
        <is>
          <t>Situations Contoured Folding Chairs, 4/Set</t>
        </is>
      </c>
      <c r="J6316" s="8" t="n">
        <v>7</v>
      </c>
      <c r="K6316" s="10" t="n">
        <v>0.3</v>
      </c>
      <c r="L6316" s="11" t="n">
        <v>347.802</v>
      </c>
      <c r="M6316" s="11">
        <f>L6316-N6316</f>
        <v>372.64500000000004</v>
      </c>
      <c r="N6316" s="11" t="n">
        <v>-24.843</v>
      </c>
      <c r="O6316">
        <f>IF(L6316=0,"—",N6316/L6316)</f>
        <v>-0.07142857142857142</v>
      </c>
      <c r="P6316" t="inlineStr">
        <is>
          <t>East</t>
        </is>
      </c>
      <c r="Q6316" t="inlineStr">
        <is>
          <t>Corporate</t>
        </is>
      </c>
    </row>
    <row r="6317">
      <c r="A6317" s="8" t="n">
        <v>4889</v>
      </c>
      <c r="B6317" t="inlineStr">
        <is>
          <t>CA-2016-163167</t>
        </is>
      </c>
      <c r="C6317" s="9" t="n">
        <v>42702</v>
      </c>
      <c r="D6317" s="8" t="n">
        <v>2016</v>
      </c>
      <c r="E6317" s="8" t="n">
        <v>11</v>
      </c>
      <c r="F6317" t="inlineStr">
        <is>
          <t>2016-11</t>
        </is>
      </c>
      <c r="G6317" t="inlineStr">
        <is>
          <t>Office Supplies</t>
        </is>
      </c>
      <c r="H6317" t="inlineStr">
        <is>
          <t>Storage</t>
        </is>
      </c>
      <c r="I6317" t="inlineStr">
        <is>
          <t>Tennsco Single-Tier Lockers</t>
        </is>
      </c>
      <c r="J6317" s="8" t="n">
        <v>3</v>
      </c>
      <c r="K6317" s="10" t="n">
        <v>0</v>
      </c>
      <c r="L6317" s="11" t="n">
        <v>1126.02</v>
      </c>
      <c r="M6317" s="11">
        <f>L6317-N6317</f>
        <v>1069.719</v>
      </c>
      <c r="N6317" s="11" t="n">
        <v>56.301</v>
      </c>
      <c r="O6317">
        <f>IF(L6317=0,"—",N6317/L6317)</f>
        <v>0.05</v>
      </c>
      <c r="P6317" t="inlineStr">
        <is>
          <t>South</t>
        </is>
      </c>
      <c r="Q6317" t="inlineStr">
        <is>
          <t>Corporate</t>
        </is>
      </c>
    </row>
    <row r="6318">
      <c r="A6318" s="8" t="n">
        <v>7365</v>
      </c>
      <c r="B6318" t="inlineStr">
        <is>
          <t>CA-2016-127243</t>
        </is>
      </c>
      <c r="C6318" s="9" t="n">
        <v>42702</v>
      </c>
      <c r="D6318" s="8" t="n">
        <v>2016</v>
      </c>
      <c r="E6318" s="8" t="n">
        <v>11</v>
      </c>
      <c r="F6318" t="inlineStr">
        <is>
          <t>2016-11</t>
        </is>
      </c>
      <c r="G6318" t="inlineStr">
        <is>
          <t>Office Supplies</t>
        </is>
      </c>
      <c r="H6318" t="inlineStr">
        <is>
          <t>Fasteners</t>
        </is>
      </c>
      <c r="I6318" t="inlineStr">
        <is>
          <t>Translucent Push Pins by OIC</t>
        </is>
      </c>
      <c r="J6318" s="8" t="n">
        <v>8</v>
      </c>
      <c r="K6318" s="10" t="n">
        <v>0.2</v>
      </c>
      <c r="L6318" s="11" t="n">
        <v>12.672</v>
      </c>
      <c r="M6318" s="11">
        <f>L6318-N6318</f>
        <v>9.9792</v>
      </c>
      <c r="N6318" s="11" t="n">
        <v>2.6928</v>
      </c>
      <c r="O6318">
        <f>IF(L6318=0,"—",N6318/L6318)</f>
        <v>0.2125</v>
      </c>
      <c r="P6318" t="inlineStr">
        <is>
          <t>East</t>
        </is>
      </c>
      <c r="Q6318" t="inlineStr">
        <is>
          <t>Corporate</t>
        </is>
      </c>
    </row>
    <row r="6319">
      <c r="A6319" s="8" t="n">
        <v>7364</v>
      </c>
      <c r="B6319" t="inlineStr">
        <is>
          <t>CA-2016-127243</t>
        </is>
      </c>
      <c r="C6319" s="9" t="n">
        <v>42702</v>
      </c>
      <c r="D6319" s="8" t="n">
        <v>2016</v>
      </c>
      <c r="E6319" s="8" t="n">
        <v>11</v>
      </c>
      <c r="F6319" t="inlineStr">
        <is>
          <t>2016-11</t>
        </is>
      </c>
      <c r="G6319" t="inlineStr">
        <is>
          <t>Technology</t>
        </is>
      </c>
      <c r="H6319" t="inlineStr">
        <is>
          <t>Phones</t>
        </is>
      </c>
      <c r="I6319" t="inlineStr">
        <is>
          <t>Wireless Extenders zBoost YX545 SOHO Signal Booster</t>
        </is>
      </c>
      <c r="J6319" s="8" t="n">
        <v>3</v>
      </c>
      <c r="K6319" s="10" t="n">
        <v>0.4</v>
      </c>
      <c r="L6319" s="11" t="n">
        <v>340.182</v>
      </c>
      <c r="M6319" s="11">
        <f>L6319-N6319</f>
        <v>413.8881</v>
      </c>
      <c r="N6319" s="11" t="n">
        <v>-73.70610000000001</v>
      </c>
      <c r="O6319">
        <f>IF(L6319=0,"—",N6319/L6319)</f>
        <v>-0.21666666666666667</v>
      </c>
      <c r="P6319" t="inlineStr">
        <is>
          <t>East</t>
        </is>
      </c>
      <c r="Q6319" t="inlineStr">
        <is>
          <t>Corporate</t>
        </is>
      </c>
    </row>
    <row r="6320">
      <c r="A6320" s="8" t="n">
        <v>4890</v>
      </c>
      <c r="B6320" t="inlineStr">
        <is>
          <t>CA-2016-163167</t>
        </is>
      </c>
      <c r="C6320" s="9" t="n">
        <v>42702</v>
      </c>
      <c r="D6320" s="8" t="n">
        <v>2016</v>
      </c>
      <c r="E6320" s="8" t="n">
        <v>11</v>
      </c>
      <c r="F6320" t="inlineStr">
        <is>
          <t>2016-11</t>
        </is>
      </c>
      <c r="G6320" t="inlineStr">
        <is>
          <t>Office Supplies</t>
        </is>
      </c>
      <c r="H6320" t="inlineStr">
        <is>
          <t>Storage</t>
        </is>
      </c>
      <c r="I6320" t="inlineStr">
        <is>
          <t>24 Capacity Maxi Data Binder Racks, Pearl</t>
        </is>
      </c>
      <c r="J6320" s="8" t="n">
        <v>6</v>
      </c>
      <c r="K6320" s="10" t="n">
        <v>0</v>
      </c>
      <c r="L6320" s="11" t="n">
        <v>1263.3</v>
      </c>
      <c r="M6320" s="11">
        <f>L6320-N6320</f>
        <v>947.4749999999999</v>
      </c>
      <c r="N6320" s="11" t="n">
        <v>315.825</v>
      </c>
      <c r="O6320">
        <f>IF(L6320=0,"—",N6320/L6320)</f>
        <v>0.25</v>
      </c>
      <c r="P6320" t="inlineStr">
        <is>
          <t>South</t>
        </is>
      </c>
      <c r="Q6320" t="inlineStr">
        <is>
          <t>Corporate</t>
        </is>
      </c>
    </row>
    <row r="6321">
      <c r="A6321" s="8" t="n">
        <v>186</v>
      </c>
      <c r="B6321" t="inlineStr">
        <is>
          <t>CA-2016-105018</t>
        </is>
      </c>
      <c r="C6321" s="9" t="n">
        <v>42702</v>
      </c>
      <c r="D6321" s="8" t="n">
        <v>2016</v>
      </c>
      <c r="E6321" s="8" t="n">
        <v>11</v>
      </c>
      <c r="F6321" t="inlineStr">
        <is>
          <t>2016-11</t>
        </is>
      </c>
      <c r="G6321" t="inlineStr">
        <is>
          <t>Office Supplies</t>
        </is>
      </c>
      <c r="H6321" t="inlineStr">
        <is>
          <t>Binders</t>
        </is>
      </c>
      <c r="I6321" t="inlineStr">
        <is>
          <t>Avery Poly Binder Pockets</t>
        </is>
      </c>
      <c r="J6321" s="8" t="n">
        <v>2</v>
      </c>
      <c r="K6321" s="10" t="n">
        <v>0</v>
      </c>
      <c r="L6321" s="11" t="n">
        <v>7.16</v>
      </c>
      <c r="M6321" s="11">
        <f>L6321-N6321</f>
        <v>3.7232000000000003</v>
      </c>
      <c r="N6321" s="11" t="n">
        <v>3.4368</v>
      </c>
      <c r="O6321">
        <f>IF(L6321=0,"—",N6321/L6321)</f>
        <v>0.48</v>
      </c>
      <c r="P6321" t="inlineStr">
        <is>
          <t>East</t>
        </is>
      </c>
      <c r="Q6321" t="inlineStr">
        <is>
          <t>Consumer</t>
        </is>
      </c>
    </row>
    <row r="6322">
      <c r="A6322" s="8" t="n">
        <v>7367</v>
      </c>
      <c r="B6322" t="inlineStr">
        <is>
          <t>CA-2016-127243</t>
        </is>
      </c>
      <c r="C6322" s="9" t="n">
        <v>42702</v>
      </c>
      <c r="D6322" s="8" t="n">
        <v>2016</v>
      </c>
      <c r="E6322" s="8" t="n">
        <v>11</v>
      </c>
      <c r="F6322" t="inlineStr">
        <is>
          <t>2016-11</t>
        </is>
      </c>
      <c r="G6322" t="inlineStr">
        <is>
          <t>Office Supplies</t>
        </is>
      </c>
      <c r="H6322" t="inlineStr">
        <is>
          <t>Storage</t>
        </is>
      </c>
      <c r="I6322" t="inlineStr">
        <is>
          <t>Tennsco Commercial Shelving</t>
        </is>
      </c>
      <c r="J6322" s="8" t="n">
        <v>2</v>
      </c>
      <c r="K6322" s="10" t="n">
        <v>0.2</v>
      </c>
      <c r="L6322" s="11" t="n">
        <v>32.544</v>
      </c>
      <c r="M6322" s="11">
        <f>L6322-N6322</f>
        <v>40.273199999999996</v>
      </c>
      <c r="N6322" s="11" t="n">
        <v>-7.7292</v>
      </c>
      <c r="O6322">
        <f>IF(L6322=0,"—",N6322/L6322)</f>
        <v>-0.23750000000000002</v>
      </c>
      <c r="P6322" t="inlineStr">
        <is>
          <t>East</t>
        </is>
      </c>
      <c r="Q6322" t="inlineStr">
        <is>
          <t>Corporate</t>
        </is>
      </c>
    </row>
    <row r="6323">
      <c r="A6323" s="8" t="n">
        <v>2850</v>
      </c>
      <c r="B6323" t="inlineStr">
        <is>
          <t>CA-2016-123617</t>
        </is>
      </c>
      <c r="C6323" s="9" t="n">
        <v>42702</v>
      </c>
      <c r="D6323" s="8" t="n">
        <v>2016</v>
      </c>
      <c r="E6323" s="8" t="n">
        <v>11</v>
      </c>
      <c r="F6323" t="inlineStr">
        <is>
          <t>2016-11</t>
        </is>
      </c>
      <c r="G6323" t="inlineStr">
        <is>
          <t>Office Supplies</t>
        </is>
      </c>
      <c r="H6323" t="inlineStr">
        <is>
          <t>Binders</t>
        </is>
      </c>
      <c r="I6323" t="inlineStr">
        <is>
          <t>ACCOHIDE Binder by Acco</t>
        </is>
      </c>
      <c r="J6323" s="8" t="n">
        <v>6</v>
      </c>
      <c r="K6323" s="10" t="n">
        <v>0.7</v>
      </c>
      <c r="L6323" s="11" t="n">
        <v>7.434</v>
      </c>
      <c r="M6323" s="11">
        <f>L6323-N6323</f>
        <v>13.1334</v>
      </c>
      <c r="N6323" s="11" t="n">
        <v>-5.6994</v>
      </c>
      <c r="O6323">
        <f>IF(L6323=0,"—",N6323/L6323)</f>
        <v>-0.7666666666666666</v>
      </c>
      <c r="P6323" t="inlineStr">
        <is>
          <t>South</t>
        </is>
      </c>
      <c r="Q6323" t="inlineStr">
        <is>
          <t>Corporate</t>
        </is>
      </c>
    </row>
    <row r="6324">
      <c r="A6324" s="8" t="n">
        <v>7366</v>
      </c>
      <c r="B6324" t="inlineStr">
        <is>
          <t>CA-2016-127243</t>
        </is>
      </c>
      <c r="C6324" s="9" t="n">
        <v>42702</v>
      </c>
      <c r="D6324" s="8" t="n">
        <v>2016</v>
      </c>
      <c r="E6324" s="8" t="n">
        <v>11</v>
      </c>
      <c r="F6324" t="inlineStr">
        <is>
          <t>2016-11</t>
        </is>
      </c>
      <c r="G6324" t="inlineStr">
        <is>
          <t>Office Supplies</t>
        </is>
      </c>
      <c r="H6324" t="inlineStr">
        <is>
          <t>Binders</t>
        </is>
      </c>
      <c r="I6324" t="inlineStr">
        <is>
          <t>GBC Plasticlear Binding Covers</t>
        </is>
      </c>
      <c r="J6324" s="8" t="n">
        <v>2</v>
      </c>
      <c r="K6324" s="10" t="n">
        <v>0.7</v>
      </c>
      <c r="L6324" s="11" t="n">
        <v>6.888</v>
      </c>
      <c r="M6324" s="11">
        <f>L6324-N6324</f>
        <v>11.9392</v>
      </c>
      <c r="N6324" s="11" t="n">
        <v>-5.0512</v>
      </c>
      <c r="O6324">
        <f>IF(L6324=0,"—",N6324/L6324)</f>
        <v>-0.7333333333333333</v>
      </c>
      <c r="P6324" t="inlineStr">
        <is>
          <t>East</t>
        </is>
      </c>
      <c r="Q6324" t="inlineStr">
        <is>
          <t>Corporate</t>
        </is>
      </c>
    </row>
    <row r="6325">
      <c r="A6325" s="8" t="n">
        <v>7879</v>
      </c>
      <c r="B6325" t="inlineStr">
        <is>
          <t>CA-2016-160241</t>
        </is>
      </c>
      <c r="C6325" s="9" t="n">
        <v>42703</v>
      </c>
      <c r="D6325" s="8" t="n">
        <v>2016</v>
      </c>
      <c r="E6325" s="8" t="n">
        <v>11</v>
      </c>
      <c r="F6325" t="inlineStr">
        <is>
          <t>2016-11</t>
        </is>
      </c>
      <c r="G6325" t="inlineStr">
        <is>
          <t>Furniture</t>
        </is>
      </c>
      <c r="H6325" t="inlineStr">
        <is>
          <t>Furnishings</t>
        </is>
      </c>
      <c r="I6325" t="inlineStr">
        <is>
          <t>Tenex Chairmat w/ Average Lip, 45" x 53"</t>
        </is>
      </c>
      <c r="J6325" s="8" t="n">
        <v>4</v>
      </c>
      <c r="K6325" s="10" t="n">
        <v>0.6</v>
      </c>
      <c r="L6325" s="11" t="n">
        <v>242.176</v>
      </c>
      <c r="M6325" s="11">
        <f>L6325-N6325</f>
        <v>544.896</v>
      </c>
      <c r="N6325" s="11" t="n">
        <v>-302.72</v>
      </c>
      <c r="O6325">
        <f>IF(L6325=0,"—",N6325/L6325)</f>
        <v>-1.2500000000000002</v>
      </c>
      <c r="P6325" t="inlineStr">
        <is>
          <t>Central</t>
        </is>
      </c>
      <c r="Q6325" t="inlineStr">
        <is>
          <t>Home Office</t>
        </is>
      </c>
    </row>
    <row r="6326">
      <c r="A6326" s="8" t="n">
        <v>3612</v>
      </c>
      <c r="B6326" t="inlineStr">
        <is>
          <t>US-2016-131674</t>
        </is>
      </c>
      <c r="C6326" s="9" t="n">
        <v>42703</v>
      </c>
      <c r="D6326" s="8" t="n">
        <v>2016</v>
      </c>
      <c r="E6326" s="8" t="n">
        <v>11</v>
      </c>
      <c r="F6326" t="inlineStr">
        <is>
          <t>2016-11</t>
        </is>
      </c>
      <c r="G6326" t="inlineStr">
        <is>
          <t>Technology</t>
        </is>
      </c>
      <c r="H6326" t="inlineStr">
        <is>
          <t>Accessories</t>
        </is>
      </c>
      <c r="I6326" t="inlineStr">
        <is>
          <t>Memorex Micro Travel Drive 32 GB</t>
        </is>
      </c>
      <c r="J6326" s="8" t="n">
        <v>2</v>
      </c>
      <c r="K6326" s="10" t="n">
        <v>0.2</v>
      </c>
      <c r="L6326" s="11" t="n">
        <v>58.416</v>
      </c>
      <c r="M6326" s="11">
        <f>L6326-N6326</f>
        <v>41.621399999999994</v>
      </c>
      <c r="N6326" s="11" t="n">
        <v>16.7946</v>
      </c>
      <c r="O6326">
        <f>IF(L6326=0,"—",N6326/L6326)</f>
        <v>0.2875</v>
      </c>
      <c r="P6326" t="inlineStr">
        <is>
          <t>Central</t>
        </is>
      </c>
      <c r="Q6326" t="inlineStr">
        <is>
          <t>Corporate</t>
        </is>
      </c>
    </row>
    <row r="6327">
      <c r="A6327" s="8" t="n">
        <v>8534</v>
      </c>
      <c r="B6327" t="inlineStr">
        <is>
          <t>CA-2016-156748</t>
        </is>
      </c>
      <c r="C6327" s="9" t="n">
        <v>42704</v>
      </c>
      <c r="D6327" s="8" t="n">
        <v>2016</v>
      </c>
      <c r="E6327" s="8" t="n">
        <v>11</v>
      </c>
      <c r="F6327" t="inlineStr">
        <is>
          <t>2016-11</t>
        </is>
      </c>
      <c r="G6327" t="inlineStr">
        <is>
          <t>Furniture</t>
        </is>
      </c>
      <c r="H6327" t="inlineStr">
        <is>
          <t>Chairs</t>
        </is>
      </c>
      <c r="I6327" t="inlineStr">
        <is>
          <t>High-Back Leather Manager's Chair</t>
        </is>
      </c>
      <c r="J6327" s="8" t="n">
        <v>3</v>
      </c>
      <c r="K6327" s="10" t="n">
        <v>0</v>
      </c>
      <c r="L6327" s="11" t="n">
        <v>389.97</v>
      </c>
      <c r="M6327" s="11">
        <f>L6327-N6327</f>
        <v>354.8727</v>
      </c>
      <c r="N6327" s="11" t="n">
        <v>35.0973</v>
      </c>
      <c r="O6327">
        <f>IF(L6327=0,"—",N6327/L6327)</f>
        <v>0.08999999999999998</v>
      </c>
      <c r="P6327" t="inlineStr">
        <is>
          <t>Central</t>
        </is>
      </c>
      <c r="Q6327" t="inlineStr">
        <is>
          <t>Consumer</t>
        </is>
      </c>
    </row>
    <row r="6328">
      <c r="A6328" s="8" t="n">
        <v>8533</v>
      </c>
      <c r="B6328" t="inlineStr">
        <is>
          <t>CA-2016-156748</t>
        </is>
      </c>
      <c r="C6328" s="9" t="n">
        <v>42704</v>
      </c>
      <c r="D6328" s="8" t="n">
        <v>2016</v>
      </c>
      <c r="E6328" s="8" t="n">
        <v>11</v>
      </c>
      <c r="F6328" t="inlineStr">
        <is>
          <t>2016-11</t>
        </is>
      </c>
      <c r="G6328" t="inlineStr">
        <is>
          <t>Office Supplies</t>
        </is>
      </c>
      <c r="H6328" t="inlineStr">
        <is>
          <t>Storage</t>
        </is>
      </c>
      <c r="I6328" t="inlineStr">
        <is>
          <t>Sensible Storage WireTech Storage Systems</t>
        </is>
      </c>
      <c r="J6328" s="8" t="n">
        <v>7</v>
      </c>
      <c r="K6328" s="10" t="n">
        <v>0</v>
      </c>
      <c r="L6328" s="11" t="n">
        <v>496.86</v>
      </c>
      <c r="M6328" s="11">
        <f>L6328-N6328</f>
        <v>472.017</v>
      </c>
      <c r="N6328" s="11" t="n">
        <v>24.843</v>
      </c>
      <c r="O6328">
        <f>IF(L6328=0,"—",N6328/L6328)</f>
        <v>0.049999999999999996</v>
      </c>
      <c r="P6328" t="inlineStr">
        <is>
          <t>Central</t>
        </is>
      </c>
      <c r="Q6328" t="inlineStr">
        <is>
          <t>Consumer</t>
        </is>
      </c>
    </row>
    <row r="6329">
      <c r="A6329" s="8" t="n">
        <v>3487</v>
      </c>
      <c r="B6329" t="inlineStr">
        <is>
          <t>US-2016-134761</t>
        </is>
      </c>
      <c r="C6329" s="9" t="n">
        <v>42704</v>
      </c>
      <c r="D6329" s="8" t="n">
        <v>2016</v>
      </c>
      <c r="E6329" s="8" t="n">
        <v>11</v>
      </c>
      <c r="F6329" t="inlineStr">
        <is>
          <t>2016-11</t>
        </is>
      </c>
      <c r="G6329" t="inlineStr">
        <is>
          <t>Technology</t>
        </is>
      </c>
      <c r="H6329" t="inlineStr">
        <is>
          <t>Phones</t>
        </is>
      </c>
      <c r="I6329" t="inlineStr">
        <is>
          <t>AT&amp;T 17929 Lendline Telephone</t>
        </is>
      </c>
      <c r="J6329" s="8" t="n">
        <v>1</v>
      </c>
      <c r="K6329" s="10" t="n">
        <v>0.2</v>
      </c>
      <c r="L6329" s="11" t="n">
        <v>36.192</v>
      </c>
      <c r="M6329" s="11">
        <f>L6329-N6329</f>
        <v>33.4776</v>
      </c>
      <c r="N6329" s="11" t="n">
        <v>2.7144</v>
      </c>
      <c r="O6329">
        <f>IF(L6329=0,"—",N6329/L6329)</f>
        <v>0.075</v>
      </c>
      <c r="P6329" t="inlineStr">
        <is>
          <t>South</t>
        </is>
      </c>
      <c r="Q6329" t="inlineStr">
        <is>
          <t>Consumer</t>
        </is>
      </c>
    </row>
    <row r="6330">
      <c r="A6330" s="8" t="n">
        <v>8532</v>
      </c>
      <c r="B6330" t="inlineStr">
        <is>
          <t>CA-2016-156748</t>
        </is>
      </c>
      <c r="C6330" s="9" t="n">
        <v>42704</v>
      </c>
      <c r="D6330" s="8" t="n">
        <v>2016</v>
      </c>
      <c r="E6330" s="8" t="n">
        <v>11</v>
      </c>
      <c r="F6330" t="inlineStr">
        <is>
          <t>2016-11</t>
        </is>
      </c>
      <c r="G6330" t="inlineStr">
        <is>
          <t>Office Supplies</t>
        </is>
      </c>
      <c r="H6330" t="inlineStr">
        <is>
          <t>Paper</t>
        </is>
      </c>
      <c r="I6330" t="inlineStr">
        <is>
          <t>Adams Phone Message Book, 200 Message Capacity, 8 1/16 x 11</t>
        </is>
      </c>
      <c r="J6330" s="8" t="n">
        <v>2</v>
      </c>
      <c r="K6330" s="10" t="n">
        <v>0</v>
      </c>
      <c r="L6330" s="11" t="n">
        <v>13.76</v>
      </c>
      <c r="M6330" s="11">
        <f>L6330-N6330</f>
        <v>7.4304</v>
      </c>
      <c r="N6330" s="11" t="n">
        <v>6.3296</v>
      </c>
      <c r="O6330">
        <f>IF(L6330=0,"—",N6330/L6330)</f>
        <v>0.46</v>
      </c>
      <c r="P6330" t="inlineStr">
        <is>
          <t>Central</t>
        </is>
      </c>
      <c r="Q6330" t="inlineStr">
        <is>
          <t>Consumer</t>
        </is>
      </c>
    </row>
    <row r="6331">
      <c r="A6331" s="8" t="n">
        <v>8531</v>
      </c>
      <c r="B6331" t="inlineStr">
        <is>
          <t>CA-2016-156748</t>
        </is>
      </c>
      <c r="C6331" s="9" t="n">
        <v>42704</v>
      </c>
      <c r="D6331" s="8" t="n">
        <v>2016</v>
      </c>
      <c r="E6331" s="8" t="n">
        <v>11</v>
      </c>
      <c r="F6331" t="inlineStr">
        <is>
          <t>2016-11</t>
        </is>
      </c>
      <c r="G6331" t="inlineStr">
        <is>
          <t>Office Supplies</t>
        </is>
      </c>
      <c r="H6331" t="inlineStr">
        <is>
          <t>Paper</t>
        </is>
      </c>
      <c r="I6331" t="inlineStr">
        <is>
          <t>REDIFORM Incoming/Outgoing Call Register, 11" X 8 1/2", 100 Messages</t>
        </is>
      </c>
      <c r="J6331" s="8" t="n">
        <v>4</v>
      </c>
      <c r="K6331" s="10" t="n">
        <v>0</v>
      </c>
      <c r="L6331" s="11" t="n">
        <v>33.36</v>
      </c>
      <c r="M6331" s="11">
        <f>L6331-N6331</f>
        <v>16.68</v>
      </c>
      <c r="N6331" s="11" t="n">
        <v>16.68</v>
      </c>
      <c r="O6331">
        <f>IF(L6331=0,"—",N6331/L6331)</f>
        <v>0.5</v>
      </c>
      <c r="P6331" t="inlineStr">
        <is>
          <t>Central</t>
        </is>
      </c>
      <c r="Q6331" t="inlineStr">
        <is>
          <t>Consumer</t>
        </is>
      </c>
    </row>
    <row r="6332">
      <c r="A6332" s="8" t="n">
        <v>9173</v>
      </c>
      <c r="B6332" t="inlineStr">
        <is>
          <t>US-2016-155768</t>
        </is>
      </c>
      <c r="C6332" s="9" t="n">
        <v>42705</v>
      </c>
      <c r="D6332" s="8" t="n">
        <v>2016</v>
      </c>
      <c r="E6332" s="8" t="n">
        <v>12</v>
      </c>
      <c r="F6332" t="inlineStr">
        <is>
          <t>2016-12</t>
        </is>
      </c>
      <c r="G6332" t="inlineStr">
        <is>
          <t>Office Supplies</t>
        </is>
      </c>
      <c r="H6332" t="inlineStr">
        <is>
          <t>Storage</t>
        </is>
      </c>
      <c r="I6332" t="inlineStr">
        <is>
          <t>Sauder Facets Collection Locker/File Cabinet, Sky Alder Finish</t>
        </is>
      </c>
      <c r="J6332" s="8" t="n">
        <v>3</v>
      </c>
      <c r="K6332" s="10" t="n">
        <v>0</v>
      </c>
      <c r="L6332" s="11" t="n">
        <v>1112.94</v>
      </c>
      <c r="M6332" s="11">
        <f>L6332-N6332</f>
        <v>890.3520000000001</v>
      </c>
      <c r="N6332" s="11" t="n">
        <v>222.588</v>
      </c>
      <c r="O6332">
        <f>IF(L6332=0,"—",N6332/L6332)</f>
        <v>0.19999999999999998</v>
      </c>
      <c r="P6332" t="inlineStr">
        <is>
          <t>West</t>
        </is>
      </c>
      <c r="Q6332" t="inlineStr">
        <is>
          <t>Home Office</t>
        </is>
      </c>
    </row>
    <row r="6333">
      <c r="A6333" s="8" t="n">
        <v>103</v>
      </c>
      <c r="B6333" t="inlineStr">
        <is>
          <t>CA-2016-129903</t>
        </is>
      </c>
      <c r="C6333" s="9" t="n">
        <v>42705</v>
      </c>
      <c r="D6333" s="8" t="n">
        <v>2016</v>
      </c>
      <c r="E6333" s="8" t="n">
        <v>12</v>
      </c>
      <c r="F6333" t="inlineStr">
        <is>
          <t>2016-12</t>
        </is>
      </c>
      <c r="G6333" t="inlineStr">
        <is>
          <t>Office Supplies</t>
        </is>
      </c>
      <c r="H6333" t="inlineStr">
        <is>
          <t>Paper</t>
        </is>
      </c>
      <c r="I6333" t="inlineStr">
        <is>
          <t>Universal Premium White Copier/Laser Paper (20Lb. and 87 Bright)</t>
        </is>
      </c>
      <c r="J6333" s="8" t="n">
        <v>4</v>
      </c>
      <c r="K6333" s="10" t="n">
        <v>0</v>
      </c>
      <c r="L6333" s="11" t="n">
        <v>23.92</v>
      </c>
      <c r="M6333" s="11">
        <f>L6333-N6333</f>
        <v>12.199200000000001</v>
      </c>
      <c r="N6333" s="11" t="n">
        <v>11.7208</v>
      </c>
      <c r="O6333">
        <f>IF(L6333=0,"—",N6333/L6333)</f>
        <v>0.49</v>
      </c>
      <c r="P6333" t="inlineStr">
        <is>
          <t>Central</t>
        </is>
      </c>
      <c r="Q6333" t="inlineStr">
        <is>
          <t>Consumer</t>
        </is>
      </c>
    </row>
    <row r="6334">
      <c r="A6334" s="8" t="n">
        <v>9174</v>
      </c>
      <c r="B6334" t="inlineStr">
        <is>
          <t>US-2016-155768</t>
        </is>
      </c>
      <c r="C6334" s="9" t="n">
        <v>42705</v>
      </c>
      <c r="D6334" s="8" t="n">
        <v>2016</v>
      </c>
      <c r="E6334" s="8" t="n">
        <v>12</v>
      </c>
      <c r="F6334" t="inlineStr">
        <is>
          <t>2016-12</t>
        </is>
      </c>
      <c r="G6334" t="inlineStr">
        <is>
          <t>Office Supplies</t>
        </is>
      </c>
      <c r="H6334" t="inlineStr">
        <is>
          <t>Envelopes</t>
        </is>
      </c>
      <c r="I6334" t="inlineStr">
        <is>
          <t>#10- 4 1/8" x 9 1/2" Security-Tint Envelopes</t>
        </is>
      </c>
      <c r="J6334" s="8" t="n">
        <v>3</v>
      </c>
      <c r="K6334" s="10" t="n">
        <v>0</v>
      </c>
      <c r="L6334" s="11" t="n">
        <v>22.92</v>
      </c>
      <c r="M6334" s="11">
        <f>L6334-N6334</f>
        <v>11.689200000000001</v>
      </c>
      <c r="N6334" s="11" t="n">
        <v>11.2308</v>
      </c>
      <c r="O6334">
        <f>IF(L6334=0,"—",N6334/L6334)</f>
        <v>0.49</v>
      </c>
      <c r="P6334" t="inlineStr">
        <is>
          <t>West</t>
        </is>
      </c>
      <c r="Q6334" t="inlineStr">
        <is>
          <t>Home Office</t>
        </is>
      </c>
    </row>
    <row r="6335">
      <c r="A6335" s="8" t="n">
        <v>9205</v>
      </c>
      <c r="B6335" t="inlineStr">
        <is>
          <t>CA-2016-104689</t>
        </is>
      </c>
      <c r="C6335" s="9" t="n">
        <v>42705</v>
      </c>
      <c r="D6335" s="8" t="n">
        <v>2016</v>
      </c>
      <c r="E6335" s="8" t="n">
        <v>12</v>
      </c>
      <c r="F6335" t="inlineStr">
        <is>
          <t>2016-12</t>
        </is>
      </c>
      <c r="G6335" t="inlineStr">
        <is>
          <t>Office Supplies</t>
        </is>
      </c>
      <c r="H6335" t="inlineStr">
        <is>
          <t>Art</t>
        </is>
      </c>
      <c r="I6335" t="inlineStr">
        <is>
          <t>Sanford Colorific Colored Pencils, 12/Box</t>
        </is>
      </c>
      <c r="J6335" s="8" t="n">
        <v>8</v>
      </c>
      <c r="K6335" s="10" t="n">
        <v>0</v>
      </c>
      <c r="L6335" s="11" t="n">
        <v>23.04</v>
      </c>
      <c r="M6335" s="11">
        <f>L6335-N6335</f>
        <v>16.128</v>
      </c>
      <c r="N6335" s="11" t="n">
        <v>6.912</v>
      </c>
      <c r="O6335">
        <f>IF(L6335=0,"—",N6335/L6335)</f>
        <v>0.3</v>
      </c>
      <c r="P6335" t="inlineStr">
        <is>
          <t>West</t>
        </is>
      </c>
      <c r="Q6335" t="inlineStr">
        <is>
          <t>Corporate</t>
        </is>
      </c>
    </row>
    <row r="6336">
      <c r="A6336" s="8" t="n">
        <v>3471</v>
      </c>
      <c r="B6336" t="inlineStr">
        <is>
          <t>US-2016-150035</t>
        </is>
      </c>
      <c r="C6336" s="9" t="n">
        <v>42705</v>
      </c>
      <c r="D6336" s="8" t="n">
        <v>2016</v>
      </c>
      <c r="E6336" s="8" t="n">
        <v>12</v>
      </c>
      <c r="F6336" t="inlineStr">
        <is>
          <t>2016-12</t>
        </is>
      </c>
      <c r="G6336" t="inlineStr">
        <is>
          <t>Furniture</t>
        </is>
      </c>
      <c r="H6336" t="inlineStr">
        <is>
          <t>Furnishings</t>
        </is>
      </c>
      <c r="I6336" t="inlineStr">
        <is>
          <t>Westinghouse Clip-On Gooseneck Lamps</t>
        </is>
      </c>
      <c r="J6336" s="8" t="n">
        <v>2</v>
      </c>
      <c r="K6336" s="10" t="n">
        <v>0</v>
      </c>
      <c r="L6336" s="11" t="n">
        <v>16.74</v>
      </c>
      <c r="M6336" s="11">
        <f>L6336-N6336</f>
        <v>12.387599999999999</v>
      </c>
      <c r="N6336" s="11" t="n">
        <v>4.3524</v>
      </c>
      <c r="O6336">
        <f>IF(L6336=0,"—",N6336/L6336)</f>
        <v>0.26000000000000006</v>
      </c>
      <c r="P6336" t="inlineStr">
        <is>
          <t>West</t>
        </is>
      </c>
      <c r="Q6336" t="inlineStr">
        <is>
          <t>Consumer</t>
        </is>
      </c>
    </row>
    <row r="6337">
      <c r="A6337" s="8" t="n">
        <v>2055</v>
      </c>
      <c r="B6337" t="inlineStr">
        <is>
          <t>CA-2016-136434</t>
        </is>
      </c>
      <c r="C6337" s="9" t="n">
        <v>42705</v>
      </c>
      <c r="D6337" s="8" t="n">
        <v>2016</v>
      </c>
      <c r="E6337" s="8" t="n">
        <v>12</v>
      </c>
      <c r="F6337" t="inlineStr">
        <is>
          <t>2016-12</t>
        </is>
      </c>
      <c r="G6337" t="inlineStr">
        <is>
          <t>Furniture</t>
        </is>
      </c>
      <c r="H6337" t="inlineStr">
        <is>
          <t>Furnishings</t>
        </is>
      </c>
      <c r="I6337" t="inlineStr">
        <is>
          <t>DAX Cubicle Frames - 8x10</t>
        </is>
      </c>
      <c r="J6337" s="8" t="n">
        <v>3</v>
      </c>
      <c r="K6337" s="10" t="n">
        <v>0</v>
      </c>
      <c r="L6337" s="11" t="n">
        <v>17.31</v>
      </c>
      <c r="M6337" s="11">
        <f>L6337-N6337</f>
        <v>12.116999999999999</v>
      </c>
      <c r="N6337" s="11" t="n">
        <v>5.193</v>
      </c>
      <c r="O6337">
        <f>IF(L6337=0,"—",N6337/L6337)</f>
        <v>0.3</v>
      </c>
      <c r="P6337" t="inlineStr">
        <is>
          <t>Central</t>
        </is>
      </c>
      <c r="Q6337" t="inlineStr">
        <is>
          <t>Consumer</t>
        </is>
      </c>
    </row>
    <row r="6338">
      <c r="A6338" s="8" t="n">
        <v>4250</v>
      </c>
      <c r="B6338" t="inlineStr">
        <is>
          <t>CA-2016-157336</t>
        </is>
      </c>
      <c r="C6338" s="9" t="n">
        <v>42705</v>
      </c>
      <c r="D6338" s="8" t="n">
        <v>2016</v>
      </c>
      <c r="E6338" s="8" t="n">
        <v>12</v>
      </c>
      <c r="F6338" t="inlineStr">
        <is>
          <t>2016-12</t>
        </is>
      </c>
      <c r="G6338" t="inlineStr">
        <is>
          <t>Furniture</t>
        </is>
      </c>
      <c r="H6338" t="inlineStr">
        <is>
          <t>Chairs</t>
        </is>
      </c>
      <c r="I6338" t="inlineStr">
        <is>
          <t>Hon Every-Day Series Multi-Task Chairs</t>
        </is>
      </c>
      <c r="J6338" s="8" t="n">
        <v>4</v>
      </c>
      <c r="K6338" s="10" t="n">
        <v>0</v>
      </c>
      <c r="L6338" s="11" t="n">
        <v>751.92</v>
      </c>
      <c r="M6338" s="11">
        <f>L6338-N6338</f>
        <v>601.536</v>
      </c>
      <c r="N6338" s="11" t="n">
        <v>150.384</v>
      </c>
      <c r="O6338">
        <f>IF(L6338=0,"—",N6338/L6338)</f>
        <v>0.19999999999999998</v>
      </c>
      <c r="P6338" t="inlineStr">
        <is>
          <t>East</t>
        </is>
      </c>
      <c r="Q6338" t="inlineStr">
        <is>
          <t>Consumer</t>
        </is>
      </c>
    </row>
    <row r="6339">
      <c r="A6339" s="8" t="n">
        <v>9172</v>
      </c>
      <c r="B6339" t="inlineStr">
        <is>
          <t>US-2016-155768</t>
        </is>
      </c>
      <c r="C6339" s="9" t="n">
        <v>42705</v>
      </c>
      <c r="D6339" s="8" t="n">
        <v>2016</v>
      </c>
      <c r="E6339" s="8" t="n">
        <v>12</v>
      </c>
      <c r="F6339" t="inlineStr">
        <is>
          <t>2016-12</t>
        </is>
      </c>
      <c r="G6339" t="inlineStr">
        <is>
          <t>Office Supplies</t>
        </is>
      </c>
      <c r="H6339" t="inlineStr">
        <is>
          <t>Paper</t>
        </is>
      </c>
      <c r="I6339" t="inlineStr">
        <is>
          <t>Xerox 1886</t>
        </is>
      </c>
      <c r="J6339" s="8" t="n">
        <v>1</v>
      </c>
      <c r="K6339" s="10" t="n">
        <v>0</v>
      </c>
      <c r="L6339" s="11" t="n">
        <v>47.9</v>
      </c>
      <c r="M6339" s="11">
        <f>L6339-N6339</f>
        <v>24.907999999999998</v>
      </c>
      <c r="N6339" s="11" t="n">
        <v>22.992</v>
      </c>
      <c r="O6339">
        <f>IF(L6339=0,"—",N6339/L6339)</f>
        <v>0.48000000000000004</v>
      </c>
      <c r="P6339" t="inlineStr">
        <is>
          <t>West</t>
        </is>
      </c>
      <c r="Q6339" t="inlineStr">
        <is>
          <t>Home Office</t>
        </is>
      </c>
    </row>
    <row r="6340">
      <c r="A6340" s="8" t="n">
        <v>1179</v>
      </c>
      <c r="B6340" t="inlineStr">
        <is>
          <t>CA-2016-113621</t>
        </is>
      </c>
      <c r="C6340" s="9" t="n">
        <v>42705</v>
      </c>
      <c r="D6340" s="8" t="n">
        <v>2016</v>
      </c>
      <c r="E6340" s="8" t="n">
        <v>12</v>
      </c>
      <c r="F6340" t="inlineStr">
        <is>
          <t>2016-12</t>
        </is>
      </c>
      <c r="G6340" t="inlineStr">
        <is>
          <t>Technology</t>
        </is>
      </c>
      <c r="H6340" t="inlineStr">
        <is>
          <t>Phones</t>
        </is>
      </c>
      <c r="I6340" t="inlineStr">
        <is>
          <t>JBL Micro Wireless Portable Bluetooth Speaker</t>
        </is>
      </c>
      <c r="J6340" s="8" t="n">
        <v>3</v>
      </c>
      <c r="K6340" s="10" t="n">
        <v>0</v>
      </c>
      <c r="L6340" s="11" t="n">
        <v>179.97</v>
      </c>
      <c r="M6340" s="11">
        <f>L6340-N6340</f>
        <v>134.9775</v>
      </c>
      <c r="N6340" s="11" t="n">
        <v>44.9925</v>
      </c>
      <c r="O6340">
        <f>IF(L6340=0,"—",N6340/L6340)</f>
        <v>0.25</v>
      </c>
      <c r="P6340" t="inlineStr">
        <is>
          <t>East</t>
        </is>
      </c>
      <c r="Q6340" t="inlineStr">
        <is>
          <t>Consumer</t>
        </is>
      </c>
    </row>
    <row r="6341">
      <c r="A6341" s="8" t="n">
        <v>8395</v>
      </c>
      <c r="B6341" t="inlineStr">
        <is>
          <t>CA-2016-142594</t>
        </is>
      </c>
      <c r="C6341" s="9" t="n">
        <v>42705</v>
      </c>
      <c r="D6341" s="8" t="n">
        <v>2016</v>
      </c>
      <c r="E6341" s="8" t="n">
        <v>12</v>
      </c>
      <c r="F6341" t="inlineStr">
        <is>
          <t>2016-12</t>
        </is>
      </c>
      <c r="G6341" t="inlineStr">
        <is>
          <t>Office Supplies</t>
        </is>
      </c>
      <c r="H6341" t="inlineStr">
        <is>
          <t>Appliances</t>
        </is>
      </c>
      <c r="I6341" t="inlineStr">
        <is>
          <t>Honeywell Enviracaire Portable HEPA Air Cleaner for 17' x 22' Room</t>
        </is>
      </c>
      <c r="J6341" s="8" t="n">
        <v>3</v>
      </c>
      <c r="K6341" s="10" t="n">
        <v>0</v>
      </c>
      <c r="L6341" s="11" t="n">
        <v>901.95</v>
      </c>
      <c r="M6341" s="11">
        <f>L6341-N6341</f>
        <v>604.3065</v>
      </c>
      <c r="N6341" s="11" t="n">
        <v>297.6435</v>
      </c>
      <c r="O6341">
        <f>IF(L6341=0,"—",N6341/L6341)</f>
        <v>0.33</v>
      </c>
      <c r="P6341" t="inlineStr">
        <is>
          <t>East</t>
        </is>
      </c>
      <c r="Q6341" t="inlineStr">
        <is>
          <t>Consumer</t>
        </is>
      </c>
    </row>
    <row r="6342">
      <c r="A6342" s="8" t="n">
        <v>2197</v>
      </c>
      <c r="B6342" t="inlineStr">
        <is>
          <t>CA-2016-136483</t>
        </is>
      </c>
      <c r="C6342" s="9" t="n">
        <v>42705</v>
      </c>
      <c r="D6342" s="8" t="n">
        <v>2016</v>
      </c>
      <c r="E6342" s="8" t="n">
        <v>12</v>
      </c>
      <c r="F6342" t="inlineStr">
        <is>
          <t>2016-12</t>
        </is>
      </c>
      <c r="G6342" t="inlineStr">
        <is>
          <t>Office Supplies</t>
        </is>
      </c>
      <c r="H6342" t="inlineStr">
        <is>
          <t>Art</t>
        </is>
      </c>
      <c r="I6342" t="inlineStr">
        <is>
          <t>Newell 343</t>
        </is>
      </c>
      <c r="J6342" s="8" t="n">
        <v>2</v>
      </c>
      <c r="K6342" s="10" t="n">
        <v>0.2</v>
      </c>
      <c r="L6342" s="11" t="n">
        <v>4.704</v>
      </c>
      <c r="M6342" s="11">
        <f>L6342-N6342</f>
        <v>4.2924</v>
      </c>
      <c r="N6342" s="11" t="n">
        <v>0.4116</v>
      </c>
      <c r="O6342">
        <f>IF(L6342=0,"—",N6342/L6342)</f>
        <v>0.08750000000000001</v>
      </c>
      <c r="P6342" t="inlineStr">
        <is>
          <t>South</t>
        </is>
      </c>
      <c r="Q6342" t="inlineStr">
        <is>
          <t>Consumer</t>
        </is>
      </c>
    </row>
    <row r="6343">
      <c r="A6343" s="8" t="n">
        <v>8112</v>
      </c>
      <c r="B6343" t="inlineStr">
        <is>
          <t>CA-2016-130393</t>
        </is>
      </c>
      <c r="C6343" s="9" t="n">
        <v>42705</v>
      </c>
      <c r="D6343" s="8" t="n">
        <v>2016</v>
      </c>
      <c r="E6343" s="8" t="n">
        <v>12</v>
      </c>
      <c r="F6343" t="inlineStr">
        <is>
          <t>2016-12</t>
        </is>
      </c>
      <c r="G6343" t="inlineStr">
        <is>
          <t>Furniture</t>
        </is>
      </c>
      <c r="H6343" t="inlineStr">
        <is>
          <t>Chairs</t>
        </is>
      </c>
      <c r="I6343" t="inlineStr">
        <is>
          <t>Situations Contoured Folding Chairs, 4/Set</t>
        </is>
      </c>
      <c r="J6343" s="8" t="n">
        <v>5</v>
      </c>
      <c r="K6343" s="10" t="n">
        <v>0.3</v>
      </c>
      <c r="L6343" s="11" t="n">
        <v>248.43</v>
      </c>
      <c r="M6343" s="11">
        <f>L6343-N6343</f>
        <v>266.175</v>
      </c>
      <c r="N6343" s="11" t="n">
        <v>-17.745</v>
      </c>
      <c r="O6343">
        <f>IF(L6343=0,"—",N6343/L6343)</f>
        <v>-0.07142857142857142</v>
      </c>
      <c r="P6343" t="inlineStr">
        <is>
          <t>Central</t>
        </is>
      </c>
      <c r="Q6343" t="inlineStr">
        <is>
          <t>Consumer</t>
        </is>
      </c>
    </row>
    <row r="6344">
      <c r="A6344" s="8" t="n">
        <v>9171</v>
      </c>
      <c r="B6344" t="inlineStr">
        <is>
          <t>US-2016-155768</t>
        </is>
      </c>
      <c r="C6344" s="9" t="n">
        <v>42705</v>
      </c>
      <c r="D6344" s="8" t="n">
        <v>2016</v>
      </c>
      <c r="E6344" s="8" t="n">
        <v>12</v>
      </c>
      <c r="F6344" t="inlineStr">
        <is>
          <t>2016-12</t>
        </is>
      </c>
      <c r="G6344" t="inlineStr">
        <is>
          <t>Furniture</t>
        </is>
      </c>
      <c r="H6344" t="inlineStr">
        <is>
          <t>Furnishings</t>
        </is>
      </c>
      <c r="I6344" t="inlineStr">
        <is>
          <t>Tenex Chairmats For Use With Carpeted Floors</t>
        </is>
      </c>
      <c r="J6344" s="8" t="n">
        <v>2</v>
      </c>
      <c r="K6344" s="10" t="n">
        <v>0</v>
      </c>
      <c r="L6344" s="11" t="n">
        <v>31.96</v>
      </c>
      <c r="M6344" s="11">
        <f>L6344-N6344</f>
        <v>30.362000000000002</v>
      </c>
      <c r="N6344" s="11" t="n">
        <v>1.598</v>
      </c>
      <c r="O6344">
        <f>IF(L6344=0,"—",N6344/L6344)</f>
        <v>0.05</v>
      </c>
      <c r="P6344" t="inlineStr">
        <is>
          <t>West</t>
        </is>
      </c>
      <c r="Q6344" t="inlineStr">
        <is>
          <t>Home Office</t>
        </is>
      </c>
    </row>
    <row r="6345">
      <c r="A6345" s="8" t="n">
        <v>8113</v>
      </c>
      <c r="B6345" t="inlineStr">
        <is>
          <t>CA-2016-130393</t>
        </is>
      </c>
      <c r="C6345" s="9" t="n">
        <v>42705</v>
      </c>
      <c r="D6345" s="8" t="n">
        <v>2016</v>
      </c>
      <c r="E6345" s="8" t="n">
        <v>12</v>
      </c>
      <c r="F6345" t="inlineStr">
        <is>
          <t>2016-12</t>
        </is>
      </c>
      <c r="G6345" t="inlineStr">
        <is>
          <t>Office Supplies</t>
        </is>
      </c>
      <c r="H6345" t="inlineStr">
        <is>
          <t>Appliances</t>
        </is>
      </c>
      <c r="I6345" t="inlineStr">
        <is>
          <t>Acco 6 Outlet Guardian Premium Surge Suppressor</t>
        </is>
      </c>
      <c r="J6345" s="8" t="n">
        <v>4</v>
      </c>
      <c r="K6345" s="10" t="n">
        <v>0.8</v>
      </c>
      <c r="L6345" s="11" t="n">
        <v>11.648</v>
      </c>
      <c r="M6345" s="11">
        <f>L6345-N6345</f>
        <v>42.5152</v>
      </c>
      <c r="N6345" s="11" t="n">
        <v>-30.8672</v>
      </c>
      <c r="O6345">
        <f>IF(L6345=0,"—",N6345/L6345)</f>
        <v>-2.65</v>
      </c>
      <c r="P6345" t="inlineStr">
        <is>
          <t>Central</t>
        </is>
      </c>
      <c r="Q6345" t="inlineStr">
        <is>
          <t>Consumer</t>
        </is>
      </c>
    </row>
    <row r="6346">
      <c r="A6346" s="8" t="n">
        <v>4683</v>
      </c>
      <c r="B6346" t="inlineStr">
        <is>
          <t>CA-2016-127698</t>
        </is>
      </c>
      <c r="C6346" s="9" t="n">
        <v>42705</v>
      </c>
      <c r="D6346" s="8" t="n">
        <v>2016</v>
      </c>
      <c r="E6346" s="8" t="n">
        <v>12</v>
      </c>
      <c r="F6346" t="inlineStr">
        <is>
          <t>2016-12</t>
        </is>
      </c>
      <c r="G6346" t="inlineStr">
        <is>
          <t>Technology</t>
        </is>
      </c>
      <c r="H6346" t="inlineStr">
        <is>
          <t>Phones</t>
        </is>
      </c>
      <c r="I6346" t="inlineStr">
        <is>
          <t>Jabra Supreme Plus Driver Edition Headset</t>
        </is>
      </c>
      <c r="J6346" s="8" t="n">
        <v>9</v>
      </c>
      <c r="K6346" s="10" t="n">
        <v>0.2</v>
      </c>
      <c r="L6346" s="11" t="n">
        <v>863.928</v>
      </c>
      <c r="M6346" s="11">
        <f>L6346-N6346</f>
        <v>777.5352</v>
      </c>
      <c r="N6346" s="11" t="n">
        <v>86.39279999999999</v>
      </c>
      <c r="O6346">
        <f>IF(L6346=0,"—",N6346/L6346)</f>
        <v>0.09999999999999999</v>
      </c>
      <c r="P6346" t="inlineStr">
        <is>
          <t>South</t>
        </is>
      </c>
      <c r="Q6346" t="inlineStr">
        <is>
          <t>Consumer</t>
        </is>
      </c>
    </row>
    <row r="6347">
      <c r="A6347" s="8" t="n">
        <v>1178</v>
      </c>
      <c r="B6347" t="inlineStr">
        <is>
          <t>CA-2016-113621</t>
        </is>
      </c>
      <c r="C6347" s="9" t="n">
        <v>42705</v>
      </c>
      <c r="D6347" s="8" t="n">
        <v>2016</v>
      </c>
      <c r="E6347" s="8" t="n">
        <v>12</v>
      </c>
      <c r="F6347" t="inlineStr">
        <is>
          <t>2016-12</t>
        </is>
      </c>
      <c r="G6347" t="inlineStr">
        <is>
          <t>Furniture</t>
        </is>
      </c>
      <c r="H6347" t="inlineStr">
        <is>
          <t>Chairs</t>
        </is>
      </c>
      <c r="I6347" t="inlineStr">
        <is>
          <t>Harbour Creations Steel Folding Chair</t>
        </is>
      </c>
      <c r="J6347" s="8" t="n">
        <v>2</v>
      </c>
      <c r="K6347" s="10" t="n">
        <v>0</v>
      </c>
      <c r="L6347" s="11" t="n">
        <v>172.5</v>
      </c>
      <c r="M6347" s="11">
        <f>L6347-N6347</f>
        <v>120.75</v>
      </c>
      <c r="N6347" s="11" t="n">
        <v>51.75</v>
      </c>
      <c r="O6347">
        <f>IF(L6347=0,"—",N6347/L6347)</f>
        <v>0.3</v>
      </c>
      <c r="P6347" t="inlineStr">
        <is>
          <t>East</t>
        </is>
      </c>
      <c r="Q6347" t="inlineStr">
        <is>
          <t>Consumer</t>
        </is>
      </c>
    </row>
    <row r="6348">
      <c r="A6348" s="8" t="n">
        <v>8396</v>
      </c>
      <c r="B6348" t="inlineStr">
        <is>
          <t>CA-2016-142594</t>
        </is>
      </c>
      <c r="C6348" s="9" t="n">
        <v>42705</v>
      </c>
      <c r="D6348" s="8" t="n">
        <v>2016</v>
      </c>
      <c r="E6348" s="8" t="n">
        <v>12</v>
      </c>
      <c r="F6348" t="inlineStr">
        <is>
          <t>2016-12</t>
        </is>
      </c>
      <c r="G6348" t="inlineStr">
        <is>
          <t>Furniture</t>
        </is>
      </c>
      <c r="H6348" t="inlineStr">
        <is>
          <t>Tables</t>
        </is>
      </c>
      <c r="I6348" t="inlineStr">
        <is>
          <t>Chromcraft Round Conference Tables</t>
        </is>
      </c>
      <c r="J6348" s="8" t="n">
        <v>3</v>
      </c>
      <c r="K6348" s="10" t="n">
        <v>0.3</v>
      </c>
      <c r="L6348" s="11" t="n">
        <v>366.009</v>
      </c>
      <c r="M6348" s="11">
        <f>L6348-N6348</f>
        <v>413.06730000000005</v>
      </c>
      <c r="N6348" s="11" t="n">
        <v>-47.0583</v>
      </c>
      <c r="O6348">
        <f>IF(L6348=0,"—",N6348/L6348)</f>
        <v>-0.1285714285714286</v>
      </c>
      <c r="P6348" t="inlineStr">
        <is>
          <t>East</t>
        </is>
      </c>
      <c r="Q6348" t="inlineStr">
        <is>
          <t>Consumer</t>
        </is>
      </c>
    </row>
    <row r="6349">
      <c r="A6349" s="8" t="n">
        <v>8681</v>
      </c>
      <c r="B6349" t="inlineStr">
        <is>
          <t>CA-2016-143805</t>
        </is>
      </c>
      <c r="C6349" s="9" t="n">
        <v>42705</v>
      </c>
      <c r="D6349" s="8" t="n">
        <v>2016</v>
      </c>
      <c r="E6349" s="8" t="n">
        <v>12</v>
      </c>
      <c r="F6349" t="inlineStr">
        <is>
          <t>2016-12</t>
        </is>
      </c>
      <c r="G6349" t="inlineStr">
        <is>
          <t>Office Supplies</t>
        </is>
      </c>
      <c r="H6349" t="inlineStr">
        <is>
          <t>Appliances</t>
        </is>
      </c>
      <c r="I6349" t="inlineStr">
        <is>
          <t>Honeywell Enviracaire Portable HEPA Air Cleaner for 17' x 22' Room</t>
        </is>
      </c>
      <c r="J6349" s="8" t="n">
        <v>7</v>
      </c>
      <c r="K6349" s="10" t="n">
        <v>0</v>
      </c>
      <c r="L6349" s="11" t="n">
        <v>2104.55</v>
      </c>
      <c r="M6349" s="11">
        <f>L6349-N6349</f>
        <v>1410.0485000000003</v>
      </c>
      <c r="N6349" s="11" t="n">
        <v>694.5015</v>
      </c>
      <c r="O6349">
        <f>IF(L6349=0,"—",N6349/L6349)</f>
        <v>0.32999999999999996</v>
      </c>
      <c r="P6349" t="inlineStr">
        <is>
          <t>South</t>
        </is>
      </c>
      <c r="Q6349" t="inlineStr">
        <is>
          <t>Corporate</t>
        </is>
      </c>
    </row>
    <row r="6350">
      <c r="A6350" s="8" t="n">
        <v>8682</v>
      </c>
      <c r="B6350" t="inlineStr">
        <is>
          <t>CA-2016-143805</t>
        </is>
      </c>
      <c r="C6350" s="9" t="n">
        <v>42705</v>
      </c>
      <c r="D6350" s="8" t="n">
        <v>2016</v>
      </c>
      <c r="E6350" s="8" t="n">
        <v>12</v>
      </c>
      <c r="F6350" t="inlineStr">
        <is>
          <t>2016-12</t>
        </is>
      </c>
      <c r="G6350" t="inlineStr">
        <is>
          <t>Office Supplies</t>
        </is>
      </c>
      <c r="H6350" t="inlineStr">
        <is>
          <t>Supplies</t>
        </is>
      </c>
      <c r="I6350" t="inlineStr">
        <is>
          <t>Acme Softgrip Scissors</t>
        </is>
      </c>
      <c r="J6350" s="8" t="n">
        <v>5</v>
      </c>
      <c r="K6350" s="10" t="n">
        <v>0</v>
      </c>
      <c r="L6350" s="11" t="n">
        <v>40.7</v>
      </c>
      <c r="M6350" s="11">
        <f>L6350-N6350</f>
        <v>28.897000000000002</v>
      </c>
      <c r="N6350" s="11" t="n">
        <v>11.803</v>
      </c>
      <c r="O6350">
        <f>IF(L6350=0,"—",N6350/L6350)</f>
        <v>0.29</v>
      </c>
      <c r="P6350" t="inlineStr">
        <is>
          <t>South</t>
        </is>
      </c>
      <c r="Q6350" t="inlineStr">
        <is>
          <t>Corporate</t>
        </is>
      </c>
    </row>
    <row r="6351">
      <c r="A6351" s="8" t="n">
        <v>4249</v>
      </c>
      <c r="B6351" t="inlineStr">
        <is>
          <t>CA-2016-157336</t>
        </is>
      </c>
      <c r="C6351" s="9" t="n">
        <v>42705</v>
      </c>
      <c r="D6351" s="8" t="n">
        <v>2016</v>
      </c>
      <c r="E6351" s="8" t="n">
        <v>12</v>
      </c>
      <c r="F6351" t="inlineStr">
        <is>
          <t>2016-12</t>
        </is>
      </c>
      <c r="G6351" t="inlineStr">
        <is>
          <t>Office Supplies</t>
        </is>
      </c>
      <c r="H6351" t="inlineStr">
        <is>
          <t>Binders</t>
        </is>
      </c>
      <c r="I6351" t="inlineStr">
        <is>
          <t>XtraLife ClearVue Slant-D Ring Binder, White, 3"</t>
        </is>
      </c>
      <c r="J6351" s="8" t="n">
        <v>6</v>
      </c>
      <c r="K6351" s="10" t="n">
        <v>0</v>
      </c>
      <c r="L6351" s="11" t="n">
        <v>88.08</v>
      </c>
      <c r="M6351" s="11">
        <f>L6351-N6351</f>
        <v>47.563199999999995</v>
      </c>
      <c r="N6351" s="11" t="n">
        <v>40.5168</v>
      </c>
      <c r="O6351">
        <f>IF(L6351=0,"—",N6351/L6351)</f>
        <v>0.4600000000000001</v>
      </c>
      <c r="P6351" t="inlineStr">
        <is>
          <t>East</t>
        </is>
      </c>
      <c r="Q6351" t="inlineStr">
        <is>
          <t>Consumer</t>
        </is>
      </c>
    </row>
    <row r="6352">
      <c r="A6352" s="8" t="n">
        <v>8394</v>
      </c>
      <c r="B6352" t="inlineStr">
        <is>
          <t>CA-2016-142594</t>
        </is>
      </c>
      <c r="C6352" s="9" t="n">
        <v>42705</v>
      </c>
      <c r="D6352" s="8" t="n">
        <v>2016</v>
      </c>
      <c r="E6352" s="8" t="n">
        <v>12</v>
      </c>
      <c r="F6352" t="inlineStr">
        <is>
          <t>2016-12</t>
        </is>
      </c>
      <c r="G6352" t="inlineStr">
        <is>
          <t>Furniture</t>
        </is>
      </c>
      <c r="H6352" t="inlineStr">
        <is>
          <t>Furnishings</t>
        </is>
      </c>
      <c r="I6352" t="inlineStr">
        <is>
          <t>Executive Impressions 14"</t>
        </is>
      </c>
      <c r="J6352" s="8" t="n">
        <v>5</v>
      </c>
      <c r="K6352" s="10" t="n">
        <v>0</v>
      </c>
      <c r="L6352" s="11" t="n">
        <v>111.15</v>
      </c>
      <c r="M6352" s="11">
        <f>L6352-N6352</f>
        <v>62.24400000000001</v>
      </c>
      <c r="N6352" s="11" t="n">
        <v>48.906</v>
      </c>
      <c r="O6352">
        <f>IF(L6352=0,"—",N6352/L6352)</f>
        <v>0.43999999999999995</v>
      </c>
      <c r="P6352" t="inlineStr">
        <is>
          <t>East</t>
        </is>
      </c>
      <c r="Q6352" t="inlineStr">
        <is>
          <t>Consumer</t>
        </is>
      </c>
    </row>
    <row r="6353">
      <c r="A6353" s="8" t="n">
        <v>8393</v>
      </c>
      <c r="B6353" t="inlineStr">
        <is>
          <t>CA-2016-142594</t>
        </is>
      </c>
      <c r="C6353" s="9" t="n">
        <v>42705</v>
      </c>
      <c r="D6353" s="8" t="n">
        <v>2016</v>
      </c>
      <c r="E6353" s="8" t="n">
        <v>12</v>
      </c>
      <c r="F6353" t="inlineStr">
        <is>
          <t>2016-12</t>
        </is>
      </c>
      <c r="G6353" t="inlineStr">
        <is>
          <t>Technology</t>
        </is>
      </c>
      <c r="H6353" t="inlineStr">
        <is>
          <t>Phones</t>
        </is>
      </c>
      <c r="I6353" t="inlineStr">
        <is>
          <t>Jensen SMPS-640 - speaker phone</t>
        </is>
      </c>
      <c r="J6353" s="8" t="n">
        <v>3</v>
      </c>
      <c r="K6353" s="10" t="n">
        <v>0</v>
      </c>
      <c r="L6353" s="11" t="n">
        <v>137.94</v>
      </c>
      <c r="M6353" s="11">
        <f>L6353-N6353</f>
        <v>102.0756</v>
      </c>
      <c r="N6353" s="11" t="n">
        <v>35.8644</v>
      </c>
      <c r="O6353">
        <f>IF(L6353=0,"—",N6353/L6353)</f>
        <v>0.26</v>
      </c>
      <c r="P6353" t="inlineStr">
        <is>
          <t>East</t>
        </is>
      </c>
      <c r="Q6353" t="inlineStr">
        <is>
          <t>Consumer</t>
        </is>
      </c>
    </row>
    <row r="6354">
      <c r="A6354" s="8" t="n">
        <v>8114</v>
      </c>
      <c r="B6354" t="inlineStr">
        <is>
          <t>CA-2016-130393</t>
        </is>
      </c>
      <c r="C6354" s="9" t="n">
        <v>42705</v>
      </c>
      <c r="D6354" s="8" t="n">
        <v>2016</v>
      </c>
      <c r="E6354" s="8" t="n">
        <v>12</v>
      </c>
      <c r="F6354" t="inlineStr">
        <is>
          <t>2016-12</t>
        </is>
      </c>
      <c r="G6354" t="inlineStr">
        <is>
          <t>Furniture</t>
        </is>
      </c>
      <c r="H6354" t="inlineStr">
        <is>
          <t>Chairs</t>
        </is>
      </c>
      <c r="I6354" t="inlineStr">
        <is>
          <t>Global Push Button Manager's Chair, Indigo</t>
        </is>
      </c>
      <c r="J6354" s="8" t="n">
        <v>2</v>
      </c>
      <c r="K6354" s="10" t="n">
        <v>0.3</v>
      </c>
      <c r="L6354" s="11" t="n">
        <v>85.246</v>
      </c>
      <c r="M6354" s="11">
        <f>L6354-N6354</f>
        <v>86.46379999999999</v>
      </c>
      <c r="N6354" s="11" t="n">
        <v>-1.2178</v>
      </c>
      <c r="O6354">
        <f>IF(L6354=0,"—",N6354/L6354)</f>
        <v>-0.014285714285714287</v>
      </c>
      <c r="P6354" t="inlineStr">
        <is>
          <t>Central</t>
        </is>
      </c>
      <c r="Q6354" t="inlineStr">
        <is>
          <t>Consumer</t>
        </is>
      </c>
    </row>
    <row r="6355">
      <c r="A6355" s="8" t="n">
        <v>9251</v>
      </c>
      <c r="B6355" t="inlineStr">
        <is>
          <t>CA-2016-105354</t>
        </is>
      </c>
      <c r="C6355" s="9" t="n">
        <v>42706</v>
      </c>
      <c r="D6355" s="8" t="n">
        <v>2016</v>
      </c>
      <c r="E6355" s="8" t="n">
        <v>12</v>
      </c>
      <c r="F6355" t="inlineStr">
        <is>
          <t>2016-12</t>
        </is>
      </c>
      <c r="G6355" t="inlineStr">
        <is>
          <t>Office Supplies</t>
        </is>
      </c>
      <c r="H6355" t="inlineStr">
        <is>
          <t>Binders</t>
        </is>
      </c>
      <c r="I6355" t="inlineStr">
        <is>
          <t>GBC White Gloss Covers, Plain Front</t>
        </is>
      </c>
      <c r="J6355" s="8" t="n">
        <v>8</v>
      </c>
      <c r="K6355" s="10" t="n">
        <v>0</v>
      </c>
      <c r="L6355" s="11" t="n">
        <v>115.84</v>
      </c>
      <c r="M6355" s="11">
        <f>L6355-N6355</f>
        <v>61.3952</v>
      </c>
      <c r="N6355" s="11" t="n">
        <v>54.4448</v>
      </c>
      <c r="O6355">
        <f>IF(L6355=0,"—",N6355/L6355)</f>
        <v>0.47</v>
      </c>
      <c r="P6355" t="inlineStr">
        <is>
          <t>Central</t>
        </is>
      </c>
      <c r="Q6355" t="inlineStr">
        <is>
          <t>Corporate</t>
        </is>
      </c>
    </row>
    <row r="6356">
      <c r="A6356" s="8" t="n">
        <v>9486</v>
      </c>
      <c r="B6356" t="inlineStr">
        <is>
          <t>CA-2016-164770</t>
        </is>
      </c>
      <c r="C6356" s="9" t="n">
        <v>42706</v>
      </c>
      <c r="D6356" s="8" t="n">
        <v>2016</v>
      </c>
      <c r="E6356" s="8" t="n">
        <v>12</v>
      </c>
      <c r="F6356" t="inlineStr">
        <is>
          <t>2016-12</t>
        </is>
      </c>
      <c r="G6356" t="inlineStr">
        <is>
          <t>Office Supplies</t>
        </is>
      </c>
      <c r="H6356" t="inlineStr">
        <is>
          <t>Paper</t>
        </is>
      </c>
      <c r="I6356" t="inlineStr">
        <is>
          <t>Xerox 1962</t>
        </is>
      </c>
      <c r="J6356" s="8" t="n">
        <v>9</v>
      </c>
      <c r="K6356" s="10" t="n">
        <v>0.2</v>
      </c>
      <c r="L6356" s="11" t="n">
        <v>30.816</v>
      </c>
      <c r="M6356" s="11">
        <f>L6356-N6356</f>
        <v>21.186</v>
      </c>
      <c r="N6356" s="11" t="n">
        <v>9.630000000000001</v>
      </c>
      <c r="O6356">
        <f>IF(L6356=0,"—",N6356/L6356)</f>
        <v>0.31250000000000006</v>
      </c>
      <c r="P6356" t="inlineStr">
        <is>
          <t>Central</t>
        </is>
      </c>
      <c r="Q6356" t="inlineStr">
        <is>
          <t>Corporate</t>
        </is>
      </c>
    </row>
    <row r="6357">
      <c r="A6357" s="8" t="n">
        <v>9485</v>
      </c>
      <c r="B6357" t="inlineStr">
        <is>
          <t>CA-2016-164770</t>
        </is>
      </c>
      <c r="C6357" s="9" t="n">
        <v>42706</v>
      </c>
      <c r="D6357" s="8" t="n">
        <v>2016</v>
      </c>
      <c r="E6357" s="8" t="n">
        <v>12</v>
      </c>
      <c r="F6357" t="inlineStr">
        <is>
          <t>2016-12</t>
        </is>
      </c>
      <c r="G6357" t="inlineStr">
        <is>
          <t>Furniture</t>
        </is>
      </c>
      <c r="H6357" t="inlineStr">
        <is>
          <t>Bookcases</t>
        </is>
      </c>
      <c r="I6357" t="inlineStr">
        <is>
          <t>Sauder Camden County Collection Library</t>
        </is>
      </c>
      <c r="J6357" s="8" t="n">
        <v>10</v>
      </c>
      <c r="K6357" s="10" t="n">
        <v>0.32</v>
      </c>
      <c r="L6357" s="11" t="n">
        <v>781.864</v>
      </c>
      <c r="M6357" s="11">
        <f>L6357-N6357</f>
        <v>919.84</v>
      </c>
      <c r="N6357" s="11" t="n">
        <v>-137.976</v>
      </c>
      <c r="O6357">
        <f>IF(L6357=0,"—",N6357/L6357)</f>
        <v>-0.1764705882352941</v>
      </c>
      <c r="P6357" t="inlineStr">
        <is>
          <t>Central</t>
        </is>
      </c>
      <c r="Q6357" t="inlineStr">
        <is>
          <t>Corporate</t>
        </is>
      </c>
    </row>
    <row r="6358">
      <c r="A6358" s="8" t="n">
        <v>6470</v>
      </c>
      <c r="B6358" t="inlineStr">
        <is>
          <t>CA-2016-163804</t>
        </is>
      </c>
      <c r="C6358" s="9" t="n">
        <v>42706</v>
      </c>
      <c r="D6358" s="8" t="n">
        <v>2016</v>
      </c>
      <c r="E6358" s="8" t="n">
        <v>12</v>
      </c>
      <c r="F6358" t="inlineStr">
        <is>
          <t>2016-12</t>
        </is>
      </c>
      <c r="G6358" t="inlineStr">
        <is>
          <t>Furniture</t>
        </is>
      </c>
      <c r="H6358" t="inlineStr">
        <is>
          <t>Furnishings</t>
        </is>
      </c>
      <c r="I6358" t="inlineStr">
        <is>
          <t>Eldon 500 Class Desk Accessories</t>
        </is>
      </c>
      <c r="J6358" s="8" t="n">
        <v>6</v>
      </c>
      <c r="K6358" s="10" t="n">
        <v>0</v>
      </c>
      <c r="L6358" s="11" t="n">
        <v>72.42</v>
      </c>
      <c r="M6358" s="11">
        <f>L6358-N6358</f>
        <v>48.5214</v>
      </c>
      <c r="N6358" s="11" t="n">
        <v>23.8986</v>
      </c>
      <c r="O6358">
        <f>IF(L6358=0,"—",N6358/L6358)</f>
        <v>0.32999999999999996</v>
      </c>
      <c r="P6358" t="inlineStr">
        <is>
          <t>East</t>
        </is>
      </c>
      <c r="Q6358" t="inlineStr">
        <is>
          <t>Home Office</t>
        </is>
      </c>
    </row>
    <row r="6359">
      <c r="A6359" s="8" t="n">
        <v>1480</v>
      </c>
      <c r="B6359" t="inlineStr">
        <is>
          <t>US-2016-108455</t>
        </is>
      </c>
      <c r="C6359" s="9" t="n">
        <v>42706</v>
      </c>
      <c r="D6359" s="8" t="n">
        <v>2016</v>
      </c>
      <c r="E6359" s="8" t="n">
        <v>12</v>
      </c>
      <c r="F6359" t="inlineStr">
        <is>
          <t>2016-12</t>
        </is>
      </c>
      <c r="G6359" t="inlineStr">
        <is>
          <t>Office Supplies</t>
        </is>
      </c>
      <c r="H6359" t="inlineStr">
        <is>
          <t>Paper</t>
        </is>
      </c>
      <c r="I6359" t="inlineStr">
        <is>
          <t>Xerox 192</t>
        </is>
      </c>
      <c r="J6359" s="8" t="n">
        <v>4</v>
      </c>
      <c r="K6359" s="10" t="n">
        <v>0</v>
      </c>
      <c r="L6359" s="11" t="n">
        <v>25.92</v>
      </c>
      <c r="M6359" s="11">
        <f>L6359-N6359</f>
        <v>13.478400000000002</v>
      </c>
      <c r="N6359" s="11" t="n">
        <v>12.4416</v>
      </c>
      <c r="O6359">
        <f>IF(L6359=0,"—",N6359/L6359)</f>
        <v>0.4799999999999999</v>
      </c>
      <c r="P6359" t="inlineStr">
        <is>
          <t>West</t>
        </is>
      </c>
      <c r="Q6359" t="inlineStr">
        <is>
          <t>Consumer</t>
        </is>
      </c>
    </row>
    <row r="6360">
      <c r="A6360" s="8" t="n">
        <v>1481</v>
      </c>
      <c r="B6360" t="inlineStr">
        <is>
          <t>US-2016-108455</t>
        </is>
      </c>
      <c r="C6360" s="9" t="n">
        <v>42706</v>
      </c>
      <c r="D6360" s="8" t="n">
        <v>2016</v>
      </c>
      <c r="E6360" s="8" t="n">
        <v>12</v>
      </c>
      <c r="F6360" t="inlineStr">
        <is>
          <t>2016-12</t>
        </is>
      </c>
      <c r="G6360" t="inlineStr">
        <is>
          <t>Office Supplies</t>
        </is>
      </c>
      <c r="H6360" t="inlineStr">
        <is>
          <t>Paper</t>
        </is>
      </c>
      <c r="I6360" t="inlineStr">
        <is>
          <t>HP Office Recycled Paper (20Lb. and 87 Bright)</t>
        </is>
      </c>
      <c r="J6360" s="8" t="n">
        <v>7</v>
      </c>
      <c r="K6360" s="10" t="n">
        <v>0</v>
      </c>
      <c r="L6360" s="11" t="n">
        <v>40.46</v>
      </c>
      <c r="M6360" s="11">
        <f>L6360-N6360</f>
        <v>20.634600000000002</v>
      </c>
      <c r="N6360" s="11" t="n">
        <v>19.8254</v>
      </c>
      <c r="O6360">
        <f>IF(L6360=0,"—",N6360/L6360)</f>
        <v>0.48999999999999994</v>
      </c>
      <c r="P6360" t="inlineStr">
        <is>
          <t>West</t>
        </is>
      </c>
      <c r="Q6360" t="inlineStr">
        <is>
          <t>Consumer</t>
        </is>
      </c>
    </row>
    <row r="6361">
      <c r="A6361" s="8" t="n">
        <v>6468</v>
      </c>
      <c r="B6361" t="inlineStr">
        <is>
          <t>CA-2016-163804</t>
        </is>
      </c>
      <c r="C6361" s="9" t="n">
        <v>42706</v>
      </c>
      <c r="D6361" s="8" t="n">
        <v>2016</v>
      </c>
      <c r="E6361" s="8" t="n">
        <v>12</v>
      </c>
      <c r="F6361" t="inlineStr">
        <is>
          <t>2016-12</t>
        </is>
      </c>
      <c r="G6361" t="inlineStr">
        <is>
          <t>Office Supplies</t>
        </is>
      </c>
      <c r="H6361" t="inlineStr">
        <is>
          <t>Storage</t>
        </is>
      </c>
      <c r="I6361" t="inlineStr">
        <is>
          <t>Deluxe Rollaway Locking File with Drawer</t>
        </is>
      </c>
      <c r="J6361" s="8" t="n">
        <v>5</v>
      </c>
      <c r="K6361" s="10" t="n">
        <v>0</v>
      </c>
      <c r="L6361" s="11" t="n">
        <v>2079.4</v>
      </c>
      <c r="M6361" s="11">
        <f>L6361-N6361</f>
        <v>1497.1680000000001</v>
      </c>
      <c r="N6361" s="11" t="n">
        <v>582.232</v>
      </c>
      <c r="O6361">
        <f>IF(L6361=0,"—",N6361/L6361)</f>
        <v>0.27999999999999997</v>
      </c>
      <c r="P6361" t="inlineStr">
        <is>
          <t>East</t>
        </is>
      </c>
      <c r="Q6361" t="inlineStr">
        <is>
          <t>Home Office</t>
        </is>
      </c>
    </row>
    <row r="6362">
      <c r="A6362" s="8" t="n">
        <v>6469</v>
      </c>
      <c r="B6362" t="inlineStr">
        <is>
          <t>CA-2016-163804</t>
        </is>
      </c>
      <c r="C6362" s="9" t="n">
        <v>42706</v>
      </c>
      <c r="D6362" s="8" t="n">
        <v>2016</v>
      </c>
      <c r="E6362" s="8" t="n">
        <v>12</v>
      </c>
      <c r="F6362" t="inlineStr">
        <is>
          <t>2016-12</t>
        </is>
      </c>
      <c r="G6362" t="inlineStr">
        <is>
          <t>Technology</t>
        </is>
      </c>
      <c r="H6362" t="inlineStr">
        <is>
          <t>Phones</t>
        </is>
      </c>
      <c r="I6362" t="inlineStr">
        <is>
          <t>VTech DS6151</t>
        </is>
      </c>
      <c r="J6362" s="8" t="n">
        <v>5</v>
      </c>
      <c r="K6362" s="10" t="n">
        <v>0</v>
      </c>
      <c r="L6362" s="11" t="n">
        <v>629.95</v>
      </c>
      <c r="M6362" s="11">
        <f>L6362-N6362</f>
        <v>453.5640000000001</v>
      </c>
      <c r="N6362" s="11" t="n">
        <v>176.386</v>
      </c>
      <c r="O6362">
        <f>IF(L6362=0,"—",N6362/L6362)</f>
        <v>0.27999999999999997</v>
      </c>
      <c r="P6362" t="inlineStr">
        <is>
          <t>East</t>
        </is>
      </c>
      <c r="Q6362" t="inlineStr">
        <is>
          <t>Home Office</t>
        </is>
      </c>
    </row>
    <row r="6363">
      <c r="A6363" s="8" t="n">
        <v>1482</v>
      </c>
      <c r="B6363" t="inlineStr">
        <is>
          <t>US-2016-108455</t>
        </is>
      </c>
      <c r="C6363" s="9" t="n">
        <v>42706</v>
      </c>
      <c r="D6363" s="8" t="n">
        <v>2016</v>
      </c>
      <c r="E6363" s="8" t="n">
        <v>12</v>
      </c>
      <c r="F6363" t="inlineStr">
        <is>
          <t>2016-12</t>
        </is>
      </c>
      <c r="G6363" t="inlineStr">
        <is>
          <t>Office Supplies</t>
        </is>
      </c>
      <c r="H6363" t="inlineStr">
        <is>
          <t>Storage</t>
        </is>
      </c>
      <c r="I6363" t="inlineStr">
        <is>
          <t>X-Rack File for Hanging Folders</t>
        </is>
      </c>
      <c r="J6363" s="8" t="n">
        <v>3</v>
      </c>
      <c r="K6363" s="10" t="n">
        <v>0</v>
      </c>
      <c r="L6363" s="11" t="n">
        <v>33.87</v>
      </c>
      <c r="M6363" s="11">
        <f>L6363-N6363</f>
        <v>25.063799999999997</v>
      </c>
      <c r="N6363" s="11" t="n">
        <v>8.8062</v>
      </c>
      <c r="O6363">
        <f>IF(L6363=0,"—",N6363/L6363)</f>
        <v>0.26</v>
      </c>
      <c r="P6363" t="inlineStr">
        <is>
          <t>West</t>
        </is>
      </c>
      <c r="Q6363" t="inlineStr">
        <is>
          <t>Consumer</t>
        </is>
      </c>
    </row>
    <row r="6364">
      <c r="A6364" s="8" t="n">
        <v>8496</v>
      </c>
      <c r="B6364" t="inlineStr">
        <is>
          <t>CA-2016-143154</t>
        </is>
      </c>
      <c r="C6364" s="9" t="n">
        <v>42706</v>
      </c>
      <c r="D6364" s="8" t="n">
        <v>2016</v>
      </c>
      <c r="E6364" s="8" t="n">
        <v>12</v>
      </c>
      <c r="F6364" t="inlineStr">
        <is>
          <t>2016-12</t>
        </is>
      </c>
      <c r="G6364" t="inlineStr">
        <is>
          <t>Technology</t>
        </is>
      </c>
      <c r="H6364" t="inlineStr">
        <is>
          <t>Accessories</t>
        </is>
      </c>
      <c r="I6364" t="inlineStr">
        <is>
          <t>WD My Passport Ultra 1TB Portable External Hard Drive</t>
        </is>
      </c>
      <c r="J6364" s="8" t="n">
        <v>3</v>
      </c>
      <c r="K6364" s="10" t="n">
        <v>0.2</v>
      </c>
      <c r="L6364" s="11" t="n">
        <v>165.6</v>
      </c>
      <c r="M6364" s="11">
        <f>L6364-N6364</f>
        <v>171.81</v>
      </c>
      <c r="N6364" s="11" t="n">
        <v>-6.21</v>
      </c>
      <c r="O6364">
        <f>IF(L6364=0,"—",N6364/L6364)</f>
        <v>-0.0375</v>
      </c>
      <c r="P6364" t="inlineStr">
        <is>
          <t>West</t>
        </is>
      </c>
      <c r="Q6364" t="inlineStr">
        <is>
          <t>Corporate</t>
        </is>
      </c>
    </row>
    <row r="6365">
      <c r="A6365" s="8" t="n">
        <v>6698</v>
      </c>
      <c r="B6365" t="inlineStr">
        <is>
          <t>US-2016-155103</t>
        </is>
      </c>
      <c r="C6365" s="9" t="n">
        <v>42706</v>
      </c>
      <c r="D6365" s="8" t="n">
        <v>2016</v>
      </c>
      <c r="E6365" s="8" t="n">
        <v>12</v>
      </c>
      <c r="F6365" t="inlineStr">
        <is>
          <t>2016-12</t>
        </is>
      </c>
      <c r="G6365" t="inlineStr">
        <is>
          <t>Office Supplies</t>
        </is>
      </c>
      <c r="H6365" t="inlineStr">
        <is>
          <t>Paper</t>
        </is>
      </c>
      <c r="I6365" t="inlineStr">
        <is>
          <t>Green Bar Computer Printout Paper</t>
        </is>
      </c>
      <c r="J6365" s="8" t="n">
        <v>1</v>
      </c>
      <c r="K6365" s="10" t="n">
        <v>0</v>
      </c>
      <c r="L6365" s="11" t="n">
        <v>54.96</v>
      </c>
      <c r="M6365" s="11">
        <f>L6365-N6365</f>
        <v>28.029600000000002</v>
      </c>
      <c r="N6365" s="11" t="n">
        <v>26.9304</v>
      </c>
      <c r="O6365">
        <f>IF(L6365=0,"—",N6365/L6365)</f>
        <v>0.49</v>
      </c>
      <c r="P6365" t="inlineStr">
        <is>
          <t>East</t>
        </is>
      </c>
      <c r="Q6365" t="inlineStr">
        <is>
          <t>Consumer</t>
        </is>
      </c>
    </row>
    <row r="6366">
      <c r="A6366" s="8" t="n">
        <v>5908</v>
      </c>
      <c r="B6366" t="inlineStr">
        <is>
          <t>US-2016-113985</t>
        </is>
      </c>
      <c r="C6366" s="9" t="n">
        <v>42706</v>
      </c>
      <c r="D6366" s="8" t="n">
        <v>2016</v>
      </c>
      <c r="E6366" s="8" t="n">
        <v>12</v>
      </c>
      <c r="F6366" t="inlineStr">
        <is>
          <t>2016-12</t>
        </is>
      </c>
      <c r="G6366" t="inlineStr">
        <is>
          <t>Office Supplies</t>
        </is>
      </c>
      <c r="H6366" t="inlineStr">
        <is>
          <t>Binders</t>
        </is>
      </c>
      <c r="I6366" t="inlineStr">
        <is>
          <t>GBC VeloBind Cover Sets</t>
        </is>
      </c>
      <c r="J6366" s="8" t="n">
        <v>2</v>
      </c>
      <c r="K6366" s="10" t="n">
        <v>0.2</v>
      </c>
      <c r="L6366" s="11" t="n">
        <v>24.704</v>
      </c>
      <c r="M6366" s="11">
        <f>L6366-N6366</f>
        <v>15.440000000000001</v>
      </c>
      <c r="N6366" s="11" t="n">
        <v>9.263999999999999</v>
      </c>
      <c r="O6366">
        <f>IF(L6366=0,"—",N6366/L6366)</f>
        <v>0.37499999999999994</v>
      </c>
      <c r="P6366" t="inlineStr">
        <is>
          <t>West</t>
        </is>
      </c>
      <c r="Q6366" t="inlineStr">
        <is>
          <t>Corporate</t>
        </is>
      </c>
    </row>
    <row r="6367">
      <c r="A6367" s="8" t="n">
        <v>5909</v>
      </c>
      <c r="B6367" t="inlineStr">
        <is>
          <t>US-2016-113985</t>
        </is>
      </c>
      <c r="C6367" s="9" t="n">
        <v>42706</v>
      </c>
      <c r="D6367" s="8" t="n">
        <v>2016</v>
      </c>
      <c r="E6367" s="8" t="n">
        <v>12</v>
      </c>
      <c r="F6367" t="inlineStr">
        <is>
          <t>2016-12</t>
        </is>
      </c>
      <c r="G6367" t="inlineStr">
        <is>
          <t>Office Supplies</t>
        </is>
      </c>
      <c r="H6367" t="inlineStr">
        <is>
          <t>Appliances</t>
        </is>
      </c>
      <c r="I6367" t="inlineStr">
        <is>
          <t>Holmes Cool Mist Humidifier for the Whole House with 8-Gallon Output per Day, Ex</t>
        </is>
      </c>
      <c r="J6367" s="8" t="n">
        <v>3</v>
      </c>
      <c r="K6367" s="10" t="n">
        <v>0</v>
      </c>
      <c r="L6367" s="11" t="n">
        <v>59.7</v>
      </c>
      <c r="M6367" s="11">
        <f>L6367-N6367</f>
        <v>32.83500000000001</v>
      </c>
      <c r="N6367" s="11" t="n">
        <v>26.865</v>
      </c>
      <c r="O6367">
        <f>IF(L6367=0,"—",N6367/L6367)</f>
        <v>0.44999999999999996</v>
      </c>
      <c r="P6367" t="inlineStr">
        <is>
          <t>West</t>
        </is>
      </c>
      <c r="Q6367" t="inlineStr">
        <is>
          <t>Corporate</t>
        </is>
      </c>
    </row>
    <row r="6368">
      <c r="A6368" s="8" t="n">
        <v>6697</v>
      </c>
      <c r="B6368" t="inlineStr">
        <is>
          <t>US-2016-155103</t>
        </is>
      </c>
      <c r="C6368" s="9" t="n">
        <v>42706</v>
      </c>
      <c r="D6368" s="8" t="n">
        <v>2016</v>
      </c>
      <c r="E6368" s="8" t="n">
        <v>12</v>
      </c>
      <c r="F6368" t="inlineStr">
        <is>
          <t>2016-12</t>
        </is>
      </c>
      <c r="G6368" t="inlineStr">
        <is>
          <t>Office Supplies</t>
        </is>
      </c>
      <c r="H6368" t="inlineStr">
        <is>
          <t>Binders</t>
        </is>
      </c>
      <c r="I6368" t="inlineStr">
        <is>
          <t>XtraLife ClearVue Slant-D Ring Binder, White, 3"</t>
        </is>
      </c>
      <c r="J6368" s="8" t="n">
        <v>3</v>
      </c>
      <c r="K6368" s="10" t="n">
        <v>0.2</v>
      </c>
      <c r="L6368" s="11" t="n">
        <v>35.232</v>
      </c>
      <c r="M6368" s="11">
        <f>L6368-N6368</f>
        <v>23.781599999999997</v>
      </c>
      <c r="N6368" s="11" t="n">
        <v>11.4504</v>
      </c>
      <c r="O6368">
        <f>IF(L6368=0,"—",N6368/L6368)</f>
        <v>0.325</v>
      </c>
      <c r="P6368" t="inlineStr">
        <is>
          <t>East</t>
        </is>
      </c>
      <c r="Q6368" t="inlineStr">
        <is>
          <t>Consumer</t>
        </is>
      </c>
    </row>
    <row r="6369">
      <c r="A6369" s="8" t="n">
        <v>5910</v>
      </c>
      <c r="B6369" t="inlineStr">
        <is>
          <t>US-2016-113985</t>
        </is>
      </c>
      <c r="C6369" s="9" t="n">
        <v>42706</v>
      </c>
      <c r="D6369" s="8" t="n">
        <v>2016</v>
      </c>
      <c r="E6369" s="8" t="n">
        <v>12</v>
      </c>
      <c r="F6369" t="inlineStr">
        <is>
          <t>2016-12</t>
        </is>
      </c>
      <c r="G6369" t="inlineStr">
        <is>
          <t>Furniture</t>
        </is>
      </c>
      <c r="H6369" t="inlineStr">
        <is>
          <t>Furnishings</t>
        </is>
      </c>
      <c r="I6369" t="inlineStr">
        <is>
          <t>Eldon Regeneration Recycled Desk Accessories, Black</t>
        </is>
      </c>
      <c r="J6369" s="8" t="n">
        <v>3</v>
      </c>
      <c r="K6369" s="10" t="n">
        <v>0</v>
      </c>
      <c r="L6369" s="11" t="n">
        <v>14.52</v>
      </c>
      <c r="M6369" s="11">
        <f>L6369-N6369</f>
        <v>8.857199999999999</v>
      </c>
      <c r="N6369" s="11" t="n">
        <v>5.6628</v>
      </c>
      <c r="O6369">
        <f>IF(L6369=0,"—",N6369/L6369)</f>
        <v>0.39</v>
      </c>
      <c r="P6369" t="inlineStr">
        <is>
          <t>West</t>
        </is>
      </c>
      <c r="Q6369" t="inlineStr">
        <is>
          <t>Corporate</t>
        </is>
      </c>
    </row>
    <row r="6370">
      <c r="A6370" s="8" t="n">
        <v>6696</v>
      </c>
      <c r="B6370" t="inlineStr">
        <is>
          <t>US-2016-155103</t>
        </is>
      </c>
      <c r="C6370" s="9" t="n">
        <v>42706</v>
      </c>
      <c r="D6370" s="8" t="n">
        <v>2016</v>
      </c>
      <c r="E6370" s="8" t="n">
        <v>12</v>
      </c>
      <c r="F6370" t="inlineStr">
        <is>
          <t>2016-12</t>
        </is>
      </c>
      <c r="G6370" t="inlineStr">
        <is>
          <t>Office Supplies</t>
        </is>
      </c>
      <c r="H6370" t="inlineStr">
        <is>
          <t>Binders</t>
        </is>
      </c>
      <c r="I6370" t="inlineStr">
        <is>
          <t>Ibico EB-19 Dual Function Manual Binding System</t>
        </is>
      </c>
      <c r="J6370" s="8" t="n">
        <v>3</v>
      </c>
      <c r="K6370" s="10" t="n">
        <v>0.2</v>
      </c>
      <c r="L6370" s="11" t="n">
        <v>415.176</v>
      </c>
      <c r="M6370" s="11">
        <f>L6370-N6370</f>
        <v>280.24379999999996</v>
      </c>
      <c r="N6370" s="11" t="n">
        <v>134.9322</v>
      </c>
      <c r="O6370">
        <f>IF(L6370=0,"—",N6370/L6370)</f>
        <v>0.325</v>
      </c>
      <c r="P6370" t="inlineStr">
        <is>
          <t>East</t>
        </is>
      </c>
      <c r="Q6370" t="inlineStr">
        <is>
          <t>Consumer</t>
        </is>
      </c>
    </row>
    <row r="6371">
      <c r="A6371" s="8" t="n">
        <v>5911</v>
      </c>
      <c r="B6371" t="inlineStr">
        <is>
          <t>US-2016-113985</t>
        </is>
      </c>
      <c r="C6371" s="9" t="n">
        <v>42706</v>
      </c>
      <c r="D6371" s="8" t="n">
        <v>2016</v>
      </c>
      <c r="E6371" s="8" t="n">
        <v>12</v>
      </c>
      <c r="F6371" t="inlineStr">
        <is>
          <t>2016-12</t>
        </is>
      </c>
      <c r="G6371" t="inlineStr">
        <is>
          <t>Office Supplies</t>
        </is>
      </c>
      <c r="H6371" t="inlineStr">
        <is>
          <t>Binders</t>
        </is>
      </c>
      <c r="I6371" t="inlineStr">
        <is>
          <t>Satellite Sectional Post Binders</t>
        </is>
      </c>
      <c r="J6371" s="8" t="n">
        <v>3</v>
      </c>
      <c r="K6371" s="10" t="n">
        <v>0.2</v>
      </c>
      <c r="L6371" s="11" t="n">
        <v>104.184</v>
      </c>
      <c r="M6371" s="11">
        <f>L6371-N6371</f>
        <v>70.32419999999999</v>
      </c>
      <c r="N6371" s="11" t="n">
        <v>33.8598</v>
      </c>
      <c r="O6371">
        <f>IF(L6371=0,"—",N6371/L6371)</f>
        <v>0.325</v>
      </c>
      <c r="P6371" t="inlineStr">
        <is>
          <t>West</t>
        </is>
      </c>
      <c r="Q6371" t="inlineStr">
        <is>
          <t>Corporate</t>
        </is>
      </c>
    </row>
    <row r="6372">
      <c r="A6372" s="8" t="n">
        <v>4199</v>
      </c>
      <c r="B6372" t="inlineStr">
        <is>
          <t>US-2016-161683</t>
        </is>
      </c>
      <c r="C6372" s="9" t="n">
        <v>42707</v>
      </c>
      <c r="D6372" s="8" t="n">
        <v>2016</v>
      </c>
      <c r="E6372" s="8" t="n">
        <v>12</v>
      </c>
      <c r="F6372" t="inlineStr">
        <is>
          <t>2016-12</t>
        </is>
      </c>
      <c r="G6372" t="inlineStr">
        <is>
          <t>Office Supplies</t>
        </is>
      </c>
      <c r="H6372" t="inlineStr">
        <is>
          <t>Binders</t>
        </is>
      </c>
      <c r="I6372" t="inlineStr">
        <is>
          <t>GBC Clear Cover, 8-1/2 x 11, unpunched, 25 covers per pack</t>
        </is>
      </c>
      <c r="J6372" s="8" t="n">
        <v>4</v>
      </c>
      <c r="K6372" s="10" t="n">
        <v>0.7</v>
      </c>
      <c r="L6372" s="11" t="n">
        <v>18.192</v>
      </c>
      <c r="M6372" s="11">
        <f>L6372-N6372</f>
        <v>32.745599999999996</v>
      </c>
      <c r="N6372" s="11" t="n">
        <v>-14.5536</v>
      </c>
      <c r="O6372">
        <f>IF(L6372=0,"—",N6372/L6372)</f>
        <v>-0.7999999999999999</v>
      </c>
      <c r="P6372" t="inlineStr">
        <is>
          <t>East</t>
        </is>
      </c>
      <c r="Q6372" t="inlineStr">
        <is>
          <t>Consumer</t>
        </is>
      </c>
    </row>
    <row r="6373">
      <c r="A6373" s="8" t="n">
        <v>4198</v>
      </c>
      <c r="B6373" t="inlineStr">
        <is>
          <t>US-2016-161683</t>
        </is>
      </c>
      <c r="C6373" s="9" t="n">
        <v>42707</v>
      </c>
      <c r="D6373" s="8" t="n">
        <v>2016</v>
      </c>
      <c r="E6373" s="8" t="n">
        <v>12</v>
      </c>
      <c r="F6373" t="inlineStr">
        <is>
          <t>2016-12</t>
        </is>
      </c>
      <c r="G6373" t="inlineStr">
        <is>
          <t>Office Supplies</t>
        </is>
      </c>
      <c r="H6373" t="inlineStr">
        <is>
          <t>Appliances</t>
        </is>
      </c>
      <c r="I6373" t="inlineStr">
        <is>
          <t>Honeywell Enviracaire Portable HEPA Air Cleaner for up to 10 x 16 Room</t>
        </is>
      </c>
      <c r="J6373" s="8" t="n">
        <v>4</v>
      </c>
      <c r="K6373" s="10" t="n">
        <v>0.2</v>
      </c>
      <c r="L6373" s="11" t="n">
        <v>394.816</v>
      </c>
      <c r="M6373" s="11">
        <f>L6373-N6373</f>
        <v>301.0472</v>
      </c>
      <c r="N6373" s="11" t="n">
        <v>93.7688</v>
      </c>
      <c r="O6373">
        <f>IF(L6373=0,"—",N6373/L6373)</f>
        <v>0.23750000000000002</v>
      </c>
      <c r="P6373" t="inlineStr">
        <is>
          <t>East</t>
        </is>
      </c>
      <c r="Q6373" t="inlineStr">
        <is>
          <t>Consumer</t>
        </is>
      </c>
    </row>
    <row r="6374">
      <c r="A6374" s="8" t="n">
        <v>5426</v>
      </c>
      <c r="B6374" t="inlineStr">
        <is>
          <t>CA-2016-153598</t>
        </is>
      </c>
      <c r="C6374" s="9" t="n">
        <v>42707</v>
      </c>
      <c r="D6374" s="8" t="n">
        <v>2016</v>
      </c>
      <c r="E6374" s="8" t="n">
        <v>12</v>
      </c>
      <c r="F6374" t="inlineStr">
        <is>
          <t>2016-12</t>
        </is>
      </c>
      <c r="G6374" t="inlineStr">
        <is>
          <t>Technology</t>
        </is>
      </c>
      <c r="H6374" t="inlineStr">
        <is>
          <t>Accessories</t>
        </is>
      </c>
      <c r="I6374" t="inlineStr">
        <is>
          <t>Logitech Z-906 Speaker sys - home theater - 5.1-CH</t>
        </is>
      </c>
      <c r="J6374" s="8" t="n">
        <v>5</v>
      </c>
      <c r="K6374" s="10" t="n">
        <v>0</v>
      </c>
      <c r="L6374" s="11" t="n">
        <v>1649.95</v>
      </c>
      <c r="M6374" s="11">
        <f>L6374-N6374</f>
        <v>989.97</v>
      </c>
      <c r="N6374" s="11" t="n">
        <v>659.98</v>
      </c>
      <c r="O6374">
        <f>IF(L6374=0,"—",N6374/L6374)</f>
        <v>0.4</v>
      </c>
      <c r="P6374" t="inlineStr">
        <is>
          <t>West</t>
        </is>
      </c>
      <c r="Q6374" t="inlineStr">
        <is>
          <t>Consumer</t>
        </is>
      </c>
    </row>
    <row r="6375">
      <c r="A6375" s="8" t="n">
        <v>5427</v>
      </c>
      <c r="B6375" t="inlineStr">
        <is>
          <t>CA-2016-153598</t>
        </is>
      </c>
      <c r="C6375" s="9" t="n">
        <v>42707</v>
      </c>
      <c r="D6375" s="8" t="n">
        <v>2016</v>
      </c>
      <c r="E6375" s="8" t="n">
        <v>12</v>
      </c>
      <c r="F6375" t="inlineStr">
        <is>
          <t>2016-12</t>
        </is>
      </c>
      <c r="G6375" t="inlineStr">
        <is>
          <t>Furniture</t>
        </is>
      </c>
      <c r="H6375" t="inlineStr">
        <is>
          <t>Furnishings</t>
        </is>
      </c>
      <c r="I6375" t="inlineStr">
        <is>
          <t>3M Polarizing Light Filter Sleeves</t>
        </is>
      </c>
      <c r="J6375" s="8" t="n">
        <v>6</v>
      </c>
      <c r="K6375" s="10" t="n">
        <v>0</v>
      </c>
      <c r="L6375" s="11" t="n">
        <v>111.9</v>
      </c>
      <c r="M6375" s="11">
        <f>L6375-N6375</f>
        <v>60.42600000000001</v>
      </c>
      <c r="N6375" s="11" t="n">
        <v>51.474</v>
      </c>
      <c r="O6375">
        <f>IF(L6375=0,"—",N6375/L6375)</f>
        <v>0.45999999999999996</v>
      </c>
      <c r="P6375" t="inlineStr">
        <is>
          <t>West</t>
        </is>
      </c>
      <c r="Q6375" t="inlineStr">
        <is>
          <t>Consumer</t>
        </is>
      </c>
    </row>
    <row r="6376">
      <c r="A6376" s="8" t="n">
        <v>728</v>
      </c>
      <c r="B6376" t="inlineStr">
        <is>
          <t>US-2016-150861</t>
        </is>
      </c>
      <c r="C6376" s="9" t="n">
        <v>42707</v>
      </c>
      <c r="D6376" s="8" t="n">
        <v>2016</v>
      </c>
      <c r="E6376" s="8" t="n">
        <v>12</v>
      </c>
      <c r="F6376" t="inlineStr">
        <is>
          <t>2016-12</t>
        </is>
      </c>
      <c r="G6376" t="inlineStr">
        <is>
          <t>Office Supplies</t>
        </is>
      </c>
      <c r="H6376" t="inlineStr">
        <is>
          <t>Paper</t>
        </is>
      </c>
      <c r="I6376" t="inlineStr">
        <is>
          <t>Xerox 1964</t>
        </is>
      </c>
      <c r="J6376" s="8" t="n">
        <v>8</v>
      </c>
      <c r="K6376" s="10" t="n">
        <v>0</v>
      </c>
      <c r="L6376" s="11" t="n">
        <v>182.72</v>
      </c>
      <c r="M6376" s="11">
        <f>L6376-N6376</f>
        <v>98.6688</v>
      </c>
      <c r="N6376" s="11" t="n">
        <v>84.05119999999999</v>
      </c>
      <c r="O6376">
        <f>IF(L6376=0,"—",N6376/L6376)</f>
        <v>0.45999999999999996</v>
      </c>
      <c r="P6376" t="inlineStr">
        <is>
          <t>East</t>
        </is>
      </c>
      <c r="Q6376" t="inlineStr">
        <is>
          <t>Consumer</t>
        </is>
      </c>
    </row>
    <row r="6377">
      <c r="A6377" s="8" t="n">
        <v>729</v>
      </c>
      <c r="B6377" t="inlineStr">
        <is>
          <t>US-2016-150861</t>
        </is>
      </c>
      <c r="C6377" s="9" t="n">
        <v>42707</v>
      </c>
      <c r="D6377" s="8" t="n">
        <v>2016</v>
      </c>
      <c r="E6377" s="8" t="n">
        <v>12</v>
      </c>
      <c r="F6377" t="inlineStr">
        <is>
          <t>2016-12</t>
        </is>
      </c>
      <c r="G6377" t="inlineStr">
        <is>
          <t>Furniture</t>
        </is>
      </c>
      <c r="H6377" t="inlineStr">
        <is>
          <t>Tables</t>
        </is>
      </c>
      <c r="I6377" t="inlineStr">
        <is>
          <t>Bevis Traditional Conference Table Top, Plinth Base</t>
        </is>
      </c>
      <c r="J6377" s="8" t="n">
        <v>2</v>
      </c>
      <c r="K6377" s="10" t="n">
        <v>0.4</v>
      </c>
      <c r="L6377" s="11" t="n">
        <v>400.032</v>
      </c>
      <c r="M6377" s="11">
        <f>L6377-N6377</f>
        <v>553.3776</v>
      </c>
      <c r="N6377" s="11" t="n">
        <v>-153.3456</v>
      </c>
      <c r="O6377">
        <f>IF(L6377=0,"—",N6377/L6377)</f>
        <v>-0.3833333333333333</v>
      </c>
      <c r="P6377" t="inlineStr">
        <is>
          <t>East</t>
        </is>
      </c>
      <c r="Q6377" t="inlineStr">
        <is>
          <t>Consumer</t>
        </is>
      </c>
    </row>
    <row r="6378">
      <c r="A6378" s="8" t="n">
        <v>730</v>
      </c>
      <c r="B6378" t="inlineStr">
        <is>
          <t>US-2016-150861</t>
        </is>
      </c>
      <c r="C6378" s="9" t="n">
        <v>42707</v>
      </c>
      <c r="D6378" s="8" t="n">
        <v>2016</v>
      </c>
      <c r="E6378" s="8" t="n">
        <v>12</v>
      </c>
      <c r="F6378" t="inlineStr">
        <is>
          <t>2016-12</t>
        </is>
      </c>
      <c r="G6378" t="inlineStr">
        <is>
          <t>Office Supplies</t>
        </is>
      </c>
      <c r="H6378" t="inlineStr">
        <is>
          <t>Storage</t>
        </is>
      </c>
      <c r="I6378" t="inlineStr">
        <is>
          <t>Personal Folder Holder, Ebony</t>
        </is>
      </c>
      <c r="J6378" s="8" t="n">
        <v>3</v>
      </c>
      <c r="K6378" s="10" t="n">
        <v>0</v>
      </c>
      <c r="L6378" s="11" t="n">
        <v>33.63</v>
      </c>
      <c r="M6378" s="11">
        <f>L6378-N6378</f>
        <v>23.541000000000004</v>
      </c>
      <c r="N6378" s="11" t="n">
        <v>10.089</v>
      </c>
      <c r="O6378">
        <f>IF(L6378=0,"—",N6378/L6378)</f>
        <v>0.3</v>
      </c>
      <c r="P6378" t="inlineStr">
        <is>
          <t>East</t>
        </is>
      </c>
      <c r="Q6378" t="inlineStr">
        <is>
          <t>Consumer</t>
        </is>
      </c>
    </row>
    <row r="6379">
      <c r="A6379" s="8" t="n">
        <v>731</v>
      </c>
      <c r="B6379" t="inlineStr">
        <is>
          <t>US-2016-150861</t>
        </is>
      </c>
      <c r="C6379" s="9" t="n">
        <v>42707</v>
      </c>
      <c r="D6379" s="8" t="n">
        <v>2016</v>
      </c>
      <c r="E6379" s="8" t="n">
        <v>12</v>
      </c>
      <c r="F6379" t="inlineStr">
        <is>
          <t>2016-12</t>
        </is>
      </c>
      <c r="G6379" t="inlineStr">
        <is>
          <t>Furniture</t>
        </is>
      </c>
      <c r="H6379" t="inlineStr">
        <is>
          <t>Chairs</t>
        </is>
      </c>
      <c r="I6379" t="inlineStr">
        <is>
          <t>Global Leather Highback Executive Chair with Pneumatic Height Adjustment, Black</t>
        </is>
      </c>
      <c r="J6379" s="8" t="n">
        <v>3</v>
      </c>
      <c r="K6379" s="10" t="n">
        <v>0.1</v>
      </c>
      <c r="L6379" s="11" t="n">
        <v>542.646</v>
      </c>
      <c r="M6379" s="11">
        <f>L6379-N6379</f>
        <v>440.14619999999996</v>
      </c>
      <c r="N6379" s="11" t="n">
        <v>102.4998</v>
      </c>
      <c r="O6379">
        <f>IF(L6379=0,"—",N6379/L6379)</f>
        <v>0.18888888888888888</v>
      </c>
      <c r="P6379" t="inlineStr">
        <is>
          <t>East</t>
        </is>
      </c>
      <c r="Q6379" t="inlineStr">
        <is>
          <t>Consumer</t>
        </is>
      </c>
    </row>
    <row r="6380">
      <c r="A6380" s="8" t="n">
        <v>732</v>
      </c>
      <c r="B6380" t="inlineStr">
        <is>
          <t>US-2016-150861</t>
        </is>
      </c>
      <c r="C6380" s="9" t="n">
        <v>42707</v>
      </c>
      <c r="D6380" s="8" t="n">
        <v>2016</v>
      </c>
      <c r="E6380" s="8" t="n">
        <v>12</v>
      </c>
      <c r="F6380" t="inlineStr">
        <is>
          <t>2016-12</t>
        </is>
      </c>
      <c r="G6380" t="inlineStr">
        <is>
          <t>Office Supplies</t>
        </is>
      </c>
      <c r="H6380" t="inlineStr">
        <is>
          <t>Labels</t>
        </is>
      </c>
      <c r="I6380" t="inlineStr">
        <is>
          <t>Avery 520</t>
        </is>
      </c>
      <c r="J6380" s="8" t="n">
        <v>2</v>
      </c>
      <c r="K6380" s="10" t="n">
        <v>0</v>
      </c>
      <c r="L6380" s="11" t="n">
        <v>6.3</v>
      </c>
      <c r="M6380" s="11">
        <f>L6380-N6380</f>
        <v>3.276</v>
      </c>
      <c r="N6380" s="11" t="n">
        <v>3.024</v>
      </c>
      <c r="O6380">
        <f>IF(L6380=0,"—",N6380/L6380)</f>
        <v>0.48000000000000004</v>
      </c>
      <c r="P6380" t="inlineStr">
        <is>
          <t>East</t>
        </is>
      </c>
      <c r="Q6380" t="inlineStr">
        <is>
          <t>Consumer</t>
        </is>
      </c>
    </row>
    <row r="6381">
      <c r="A6381" s="8" t="n">
        <v>5830</v>
      </c>
      <c r="B6381" t="inlineStr">
        <is>
          <t>CA-2016-122063</t>
        </is>
      </c>
      <c r="C6381" s="9" t="n">
        <v>42707</v>
      </c>
      <c r="D6381" s="8" t="n">
        <v>2016</v>
      </c>
      <c r="E6381" s="8" t="n">
        <v>12</v>
      </c>
      <c r="F6381" t="inlineStr">
        <is>
          <t>2016-12</t>
        </is>
      </c>
      <c r="G6381" t="inlineStr">
        <is>
          <t>Furniture</t>
        </is>
      </c>
      <c r="H6381" t="inlineStr">
        <is>
          <t>Tables</t>
        </is>
      </c>
      <c r="I6381" t="inlineStr">
        <is>
          <t>Hon 5100 Series Wood Tables</t>
        </is>
      </c>
      <c r="J6381" s="8" t="n">
        <v>2</v>
      </c>
      <c r="K6381" s="10" t="n">
        <v>0</v>
      </c>
      <c r="L6381" s="11" t="n">
        <v>581.96</v>
      </c>
      <c r="M6381" s="11">
        <f>L6381-N6381</f>
        <v>477.20720000000006</v>
      </c>
      <c r="N6381" s="11" t="n">
        <v>104.7528</v>
      </c>
      <c r="O6381">
        <f>IF(L6381=0,"—",N6381/L6381)</f>
        <v>0.17999999999999997</v>
      </c>
      <c r="P6381" t="inlineStr">
        <is>
          <t>Central</t>
        </is>
      </c>
      <c r="Q6381" t="inlineStr">
        <is>
          <t>Consumer</t>
        </is>
      </c>
    </row>
    <row r="6382">
      <c r="A6382" s="8" t="n">
        <v>5831</v>
      </c>
      <c r="B6382" t="inlineStr">
        <is>
          <t>CA-2016-122063</t>
        </is>
      </c>
      <c r="C6382" s="9" t="n">
        <v>42707</v>
      </c>
      <c r="D6382" s="8" t="n">
        <v>2016</v>
      </c>
      <c r="E6382" s="8" t="n">
        <v>12</v>
      </c>
      <c r="F6382" t="inlineStr">
        <is>
          <t>2016-12</t>
        </is>
      </c>
      <c r="G6382" t="inlineStr">
        <is>
          <t>Furniture</t>
        </is>
      </c>
      <c r="H6382" t="inlineStr">
        <is>
          <t>Chairs</t>
        </is>
      </c>
      <c r="I6382" t="inlineStr">
        <is>
          <t>Global Stack Chair with Arms, Black</t>
        </is>
      </c>
      <c r="J6382" s="8" t="n">
        <v>1</v>
      </c>
      <c r="K6382" s="10" t="n">
        <v>0</v>
      </c>
      <c r="L6382" s="11" t="n">
        <v>29.98</v>
      </c>
      <c r="M6382" s="11">
        <f>L6382-N6382</f>
        <v>21.8854</v>
      </c>
      <c r="N6382" s="11" t="n">
        <v>8.0946</v>
      </c>
      <c r="O6382">
        <f>IF(L6382=0,"—",N6382/L6382)</f>
        <v>0.26999999999999996</v>
      </c>
      <c r="P6382" t="inlineStr">
        <is>
          <t>Central</t>
        </is>
      </c>
      <c r="Q6382" t="inlineStr">
        <is>
          <t>Consumer</t>
        </is>
      </c>
    </row>
    <row r="6383">
      <c r="A6383" s="8" t="n">
        <v>7910</v>
      </c>
      <c r="B6383" t="inlineStr">
        <is>
          <t>CA-2016-149762</t>
        </is>
      </c>
      <c r="C6383" s="9" t="n">
        <v>42707</v>
      </c>
      <c r="D6383" s="8" t="n">
        <v>2016</v>
      </c>
      <c r="E6383" s="8" t="n">
        <v>12</v>
      </c>
      <c r="F6383" t="inlineStr">
        <is>
          <t>2016-12</t>
        </is>
      </c>
      <c r="G6383" t="inlineStr">
        <is>
          <t>Office Supplies</t>
        </is>
      </c>
      <c r="H6383" t="inlineStr">
        <is>
          <t>Art</t>
        </is>
      </c>
      <c r="I6383" t="inlineStr">
        <is>
          <t>Rogers Handheld Barrel Pencil Sharpener</t>
        </is>
      </c>
      <c r="J6383" s="8" t="n">
        <v>8</v>
      </c>
      <c r="K6383" s="10" t="n">
        <v>0</v>
      </c>
      <c r="L6383" s="11" t="n">
        <v>21.92</v>
      </c>
      <c r="M6383" s="11">
        <f>L6383-N6383</f>
        <v>16.001600000000003</v>
      </c>
      <c r="N6383" s="11" t="n">
        <v>5.9184</v>
      </c>
      <c r="O6383">
        <f>IF(L6383=0,"—",N6383/L6383)</f>
        <v>0.26999999999999996</v>
      </c>
      <c r="P6383" t="inlineStr">
        <is>
          <t>West</t>
        </is>
      </c>
      <c r="Q6383" t="inlineStr">
        <is>
          <t>Consumer</t>
        </is>
      </c>
    </row>
    <row r="6384">
      <c r="A6384" s="8" t="n">
        <v>7909</v>
      </c>
      <c r="B6384" t="inlineStr">
        <is>
          <t>CA-2016-149762</t>
        </is>
      </c>
      <c r="C6384" s="9" t="n">
        <v>42707</v>
      </c>
      <c r="D6384" s="8" t="n">
        <v>2016</v>
      </c>
      <c r="E6384" s="8" t="n">
        <v>12</v>
      </c>
      <c r="F6384" t="inlineStr">
        <is>
          <t>2016-12</t>
        </is>
      </c>
      <c r="G6384" t="inlineStr">
        <is>
          <t>Furniture</t>
        </is>
      </c>
      <c r="H6384" t="inlineStr">
        <is>
          <t>Tables</t>
        </is>
      </c>
      <c r="I6384" t="inlineStr">
        <is>
          <t>Hon 4060 Series Tables</t>
        </is>
      </c>
      <c r="J6384" s="8" t="n">
        <v>3</v>
      </c>
      <c r="K6384" s="10" t="n">
        <v>0.2</v>
      </c>
      <c r="L6384" s="11" t="n">
        <v>268.704</v>
      </c>
      <c r="M6384" s="11">
        <f>L6384-N6384</f>
        <v>261.9864</v>
      </c>
      <c r="N6384" s="11" t="n">
        <v>6.7176</v>
      </c>
      <c r="O6384">
        <f>IF(L6384=0,"—",N6384/L6384)</f>
        <v>0.024999999999999998</v>
      </c>
      <c r="P6384" t="inlineStr">
        <is>
          <t>West</t>
        </is>
      </c>
      <c r="Q6384" t="inlineStr">
        <is>
          <t>Consumer</t>
        </is>
      </c>
    </row>
    <row r="6385">
      <c r="A6385" s="8" t="n">
        <v>7912</v>
      </c>
      <c r="B6385" t="inlineStr">
        <is>
          <t>CA-2016-149762</t>
        </is>
      </c>
      <c r="C6385" s="9" t="n">
        <v>42707</v>
      </c>
      <c r="D6385" s="8" t="n">
        <v>2016</v>
      </c>
      <c r="E6385" s="8" t="n">
        <v>12</v>
      </c>
      <c r="F6385" t="inlineStr">
        <is>
          <t>2016-12</t>
        </is>
      </c>
      <c r="G6385" t="inlineStr">
        <is>
          <t>Furniture</t>
        </is>
      </c>
      <c r="H6385" t="inlineStr">
        <is>
          <t>Bookcases</t>
        </is>
      </c>
      <c r="I6385" t="inlineStr">
        <is>
          <t>O'Sullivan Living Dimensions 2-Shelf Bookcases</t>
        </is>
      </c>
      <c r="J6385" s="8" t="n">
        <v>2</v>
      </c>
      <c r="K6385" s="10" t="n">
        <v>0.15</v>
      </c>
      <c r="L6385" s="11" t="n">
        <v>205.666</v>
      </c>
      <c r="M6385" s="11">
        <f>L6385-N6385</f>
        <v>217.764</v>
      </c>
      <c r="N6385" s="11" t="n">
        <v>-12.098</v>
      </c>
      <c r="O6385">
        <f>IF(L6385=0,"—",N6385/L6385)</f>
        <v>-0.05882352941176471</v>
      </c>
      <c r="P6385" t="inlineStr">
        <is>
          <t>West</t>
        </is>
      </c>
      <c r="Q6385" t="inlineStr">
        <is>
          <t>Consumer</t>
        </is>
      </c>
    </row>
    <row r="6386">
      <c r="A6386" s="8" t="n">
        <v>6160</v>
      </c>
      <c r="B6386" t="inlineStr">
        <is>
          <t>CA-2016-161025</t>
        </is>
      </c>
      <c r="C6386" s="9" t="n">
        <v>42707</v>
      </c>
      <c r="D6386" s="8" t="n">
        <v>2016</v>
      </c>
      <c r="E6386" s="8" t="n">
        <v>12</v>
      </c>
      <c r="F6386" t="inlineStr">
        <is>
          <t>2016-12</t>
        </is>
      </c>
      <c r="G6386" t="inlineStr">
        <is>
          <t>Office Supplies</t>
        </is>
      </c>
      <c r="H6386" t="inlineStr">
        <is>
          <t>Storage</t>
        </is>
      </c>
      <c r="I6386" t="inlineStr">
        <is>
          <t>Fellowes Staxonsteel Drawer Files</t>
        </is>
      </c>
      <c r="J6386" s="8" t="n">
        <v>4</v>
      </c>
      <c r="K6386" s="10" t="n">
        <v>0</v>
      </c>
      <c r="L6386" s="11" t="n">
        <v>772.6799999999999</v>
      </c>
      <c r="M6386" s="11">
        <f>L6386-N6386</f>
        <v>664.5047999999999</v>
      </c>
      <c r="N6386" s="11" t="n">
        <v>108.1752</v>
      </c>
      <c r="O6386">
        <f>IF(L6386=0,"—",N6386/L6386)</f>
        <v>0.14</v>
      </c>
      <c r="P6386" t="inlineStr">
        <is>
          <t>West</t>
        </is>
      </c>
      <c r="Q6386" t="inlineStr">
        <is>
          <t>Consumer</t>
        </is>
      </c>
    </row>
    <row r="6387">
      <c r="A6387" s="8" t="n">
        <v>7911</v>
      </c>
      <c r="B6387" t="inlineStr">
        <is>
          <t>CA-2016-149762</t>
        </is>
      </c>
      <c r="C6387" s="9" t="n">
        <v>42707</v>
      </c>
      <c r="D6387" s="8" t="n">
        <v>2016</v>
      </c>
      <c r="E6387" s="8" t="n">
        <v>12</v>
      </c>
      <c r="F6387" t="inlineStr">
        <is>
          <t>2016-12</t>
        </is>
      </c>
      <c r="G6387" t="inlineStr">
        <is>
          <t>Office Supplies</t>
        </is>
      </c>
      <c r="H6387" t="inlineStr">
        <is>
          <t>Storage</t>
        </is>
      </c>
      <c r="I6387" t="inlineStr">
        <is>
          <t>Acco Perma 4000 Stacking Storage Drawers</t>
        </is>
      </c>
      <c r="J6387" s="8" t="n">
        <v>3</v>
      </c>
      <c r="K6387" s="10" t="n">
        <v>0</v>
      </c>
      <c r="L6387" s="11" t="n">
        <v>48.72</v>
      </c>
      <c r="M6387" s="11">
        <f>L6387-N6387</f>
        <v>41.412</v>
      </c>
      <c r="N6387" s="11" t="n">
        <v>7.308</v>
      </c>
      <c r="O6387">
        <f>IF(L6387=0,"—",N6387/L6387)</f>
        <v>0.15</v>
      </c>
      <c r="P6387" t="inlineStr">
        <is>
          <t>West</t>
        </is>
      </c>
      <c r="Q6387" t="inlineStr">
        <is>
          <t>Consumer</t>
        </is>
      </c>
    </row>
    <row r="6388">
      <c r="A6388" s="8" t="n">
        <v>1227</v>
      </c>
      <c r="B6388" t="inlineStr">
        <is>
          <t>CA-2016-126004</t>
        </is>
      </c>
      <c r="C6388" s="9" t="n">
        <v>42708</v>
      </c>
      <c r="D6388" s="8" t="n">
        <v>2016</v>
      </c>
      <c r="E6388" s="8" t="n">
        <v>12</v>
      </c>
      <c r="F6388" t="inlineStr">
        <is>
          <t>2016-12</t>
        </is>
      </c>
      <c r="G6388" t="inlineStr">
        <is>
          <t>Office Supplies</t>
        </is>
      </c>
      <c r="H6388" t="inlineStr">
        <is>
          <t>Storage</t>
        </is>
      </c>
      <c r="I6388" t="inlineStr">
        <is>
          <t>Carina Media Storage Towers in Natural &amp; Black</t>
        </is>
      </c>
      <c r="J6388" s="8" t="n">
        <v>3</v>
      </c>
      <c r="K6388" s="10" t="n">
        <v>0</v>
      </c>
      <c r="L6388" s="11" t="n">
        <v>182.94</v>
      </c>
      <c r="M6388" s="11">
        <f>L6388-N6388</f>
        <v>179.28119999999998</v>
      </c>
      <c r="N6388" s="11" t="n">
        <v>3.6588</v>
      </c>
      <c r="O6388">
        <f>IF(L6388=0,"—",N6388/L6388)</f>
        <v>0.02</v>
      </c>
      <c r="P6388" t="inlineStr">
        <is>
          <t>East</t>
        </is>
      </c>
      <c r="Q6388" t="inlineStr">
        <is>
          <t>Consumer</t>
        </is>
      </c>
    </row>
    <row r="6389">
      <c r="A6389" s="8" t="n">
        <v>1226</v>
      </c>
      <c r="B6389" t="inlineStr">
        <is>
          <t>CA-2016-126004</t>
        </is>
      </c>
      <c r="C6389" s="9" t="n">
        <v>42708</v>
      </c>
      <c r="D6389" s="8" t="n">
        <v>2016</v>
      </c>
      <c r="E6389" s="8" t="n">
        <v>12</v>
      </c>
      <c r="F6389" t="inlineStr">
        <is>
          <t>2016-12</t>
        </is>
      </c>
      <c r="G6389" t="inlineStr">
        <is>
          <t>Office Supplies</t>
        </is>
      </c>
      <c r="H6389" t="inlineStr">
        <is>
          <t>Paper</t>
        </is>
      </c>
      <c r="I6389" t="inlineStr">
        <is>
          <t>Easy-staple paper</t>
        </is>
      </c>
      <c r="J6389" s="8" t="n">
        <v>4</v>
      </c>
      <c r="K6389" s="10" t="n">
        <v>0</v>
      </c>
      <c r="L6389" s="11" t="n">
        <v>40.56</v>
      </c>
      <c r="M6389" s="11">
        <f>L6389-N6389</f>
        <v>20.6856</v>
      </c>
      <c r="N6389" s="11" t="n">
        <v>19.8744</v>
      </c>
      <c r="O6389">
        <f>IF(L6389=0,"—",N6389/L6389)</f>
        <v>0.49</v>
      </c>
      <c r="P6389" t="inlineStr">
        <is>
          <t>East</t>
        </is>
      </c>
      <c r="Q6389" t="inlineStr">
        <is>
          <t>Consumer</t>
        </is>
      </c>
    </row>
    <row r="6390">
      <c r="A6390" s="8" t="n">
        <v>1225</v>
      </c>
      <c r="B6390" t="inlineStr">
        <is>
          <t>CA-2016-126004</t>
        </is>
      </c>
      <c r="C6390" s="9" t="n">
        <v>42708</v>
      </c>
      <c r="D6390" s="8" t="n">
        <v>2016</v>
      </c>
      <c r="E6390" s="8" t="n">
        <v>12</v>
      </c>
      <c r="F6390" t="inlineStr">
        <is>
          <t>2016-12</t>
        </is>
      </c>
      <c r="G6390" t="inlineStr">
        <is>
          <t>Office Supplies</t>
        </is>
      </c>
      <c r="H6390" t="inlineStr">
        <is>
          <t>Binders</t>
        </is>
      </c>
      <c r="I6390" t="inlineStr">
        <is>
          <t>Peel &amp; Stick Add-On Corner Pockets</t>
        </is>
      </c>
      <c r="J6390" s="8" t="n">
        <v>1</v>
      </c>
      <c r="K6390" s="10" t="n">
        <v>0.2</v>
      </c>
      <c r="L6390" s="11" t="n">
        <v>1.728</v>
      </c>
      <c r="M6390" s="11">
        <f>L6390-N6390</f>
        <v>1.1232</v>
      </c>
      <c r="N6390" s="11" t="n">
        <v>0.6048</v>
      </c>
      <c r="O6390">
        <f>IF(L6390=0,"—",N6390/L6390)</f>
        <v>0.35000000000000003</v>
      </c>
      <c r="P6390" t="inlineStr">
        <is>
          <t>East</t>
        </is>
      </c>
      <c r="Q6390" t="inlineStr">
        <is>
          <t>Consumer</t>
        </is>
      </c>
    </row>
    <row r="6391">
      <c r="A6391" s="8" t="n">
        <v>1224</v>
      </c>
      <c r="B6391" t="inlineStr">
        <is>
          <t>CA-2016-126004</t>
        </is>
      </c>
      <c r="C6391" s="9" t="n">
        <v>42708</v>
      </c>
      <c r="D6391" s="8" t="n">
        <v>2016</v>
      </c>
      <c r="E6391" s="8" t="n">
        <v>12</v>
      </c>
      <c r="F6391" t="inlineStr">
        <is>
          <t>2016-12</t>
        </is>
      </c>
      <c r="G6391" t="inlineStr">
        <is>
          <t>Technology</t>
        </is>
      </c>
      <c r="H6391" t="inlineStr">
        <is>
          <t>Accessories</t>
        </is>
      </c>
      <c r="I6391" t="inlineStr">
        <is>
          <t>Enermax Aurora Lite Keyboard</t>
        </is>
      </c>
      <c r="J6391" s="8" t="n">
        <v>1</v>
      </c>
      <c r="K6391" s="10" t="n">
        <v>0</v>
      </c>
      <c r="L6391" s="11" t="n">
        <v>78.15000000000001</v>
      </c>
      <c r="M6391" s="11">
        <f>L6391-N6391</f>
        <v>43.764</v>
      </c>
      <c r="N6391" s="11" t="n">
        <v>34.386</v>
      </c>
      <c r="O6391">
        <f>IF(L6391=0,"—",N6391/L6391)</f>
        <v>0.44</v>
      </c>
      <c r="P6391" t="inlineStr">
        <is>
          <t>East</t>
        </is>
      </c>
      <c r="Q6391" t="inlineStr">
        <is>
          <t>Consumer</t>
        </is>
      </c>
    </row>
    <row r="6392">
      <c r="A6392" s="8" t="n">
        <v>1223</v>
      </c>
      <c r="B6392" t="inlineStr">
        <is>
          <t>CA-2016-126004</t>
        </is>
      </c>
      <c r="C6392" s="9" t="n">
        <v>42708</v>
      </c>
      <c r="D6392" s="8" t="n">
        <v>2016</v>
      </c>
      <c r="E6392" s="8" t="n">
        <v>12</v>
      </c>
      <c r="F6392" t="inlineStr">
        <is>
          <t>2016-12</t>
        </is>
      </c>
      <c r="G6392" t="inlineStr">
        <is>
          <t>Furniture</t>
        </is>
      </c>
      <c r="H6392" t="inlineStr">
        <is>
          <t>Furnishings</t>
        </is>
      </c>
      <c r="I6392" t="inlineStr">
        <is>
          <t>Eldon Delta Triangular Chair Mat, 52" x 58", Clear</t>
        </is>
      </c>
      <c r="J6392" s="8" t="n">
        <v>3</v>
      </c>
      <c r="K6392" s="10" t="n">
        <v>0</v>
      </c>
      <c r="L6392" s="11" t="n">
        <v>113.79</v>
      </c>
      <c r="M6392" s="11">
        <f>L6392-N6392</f>
        <v>93.30780000000001</v>
      </c>
      <c r="N6392" s="11" t="n">
        <v>20.4822</v>
      </c>
      <c r="O6392">
        <f>IF(L6392=0,"—",N6392/L6392)</f>
        <v>0.18</v>
      </c>
      <c r="P6392" t="inlineStr">
        <is>
          <t>East</t>
        </is>
      </c>
      <c r="Q6392" t="inlineStr">
        <is>
          <t>Consumer</t>
        </is>
      </c>
    </row>
    <row r="6393">
      <c r="A6393" s="8" t="n">
        <v>1228</v>
      </c>
      <c r="B6393" t="inlineStr">
        <is>
          <t>CA-2016-126004</t>
        </is>
      </c>
      <c r="C6393" s="9" t="n">
        <v>42708</v>
      </c>
      <c r="D6393" s="8" t="n">
        <v>2016</v>
      </c>
      <c r="E6393" s="8" t="n">
        <v>12</v>
      </c>
      <c r="F6393" t="inlineStr">
        <is>
          <t>2016-12</t>
        </is>
      </c>
      <c r="G6393" t="inlineStr">
        <is>
          <t>Office Supplies</t>
        </is>
      </c>
      <c r="H6393" t="inlineStr">
        <is>
          <t>Storage</t>
        </is>
      </c>
      <c r="I6393" t="inlineStr">
        <is>
          <t>Fellowes Econo/Stor Drawers</t>
        </is>
      </c>
      <c r="J6393" s="8" t="n">
        <v>2</v>
      </c>
      <c r="K6393" s="10" t="n">
        <v>0</v>
      </c>
      <c r="L6393" s="11" t="n">
        <v>193.86</v>
      </c>
      <c r="M6393" s="11">
        <f>L6393-N6393</f>
        <v>182.22840000000002</v>
      </c>
      <c r="N6393" s="11" t="n">
        <v>11.6316</v>
      </c>
      <c r="O6393">
        <f>IF(L6393=0,"—",N6393/L6393)</f>
        <v>0.06</v>
      </c>
      <c r="P6393" t="inlineStr">
        <is>
          <t>East</t>
        </is>
      </c>
      <c r="Q6393" t="inlineStr">
        <is>
          <t>Consumer</t>
        </is>
      </c>
    </row>
    <row r="6394">
      <c r="A6394" s="8" t="n">
        <v>5778</v>
      </c>
      <c r="B6394" t="inlineStr">
        <is>
          <t>CA-2016-112060</t>
        </is>
      </c>
      <c r="C6394" s="9" t="n">
        <v>42708</v>
      </c>
      <c r="D6394" s="8" t="n">
        <v>2016</v>
      </c>
      <c r="E6394" s="8" t="n">
        <v>12</v>
      </c>
      <c r="F6394" t="inlineStr">
        <is>
          <t>2016-12</t>
        </is>
      </c>
      <c r="G6394" t="inlineStr">
        <is>
          <t>Office Supplies</t>
        </is>
      </c>
      <c r="H6394" t="inlineStr">
        <is>
          <t>Paper</t>
        </is>
      </c>
      <c r="I6394" t="inlineStr">
        <is>
          <t>Xerox 1915</t>
        </is>
      </c>
      <c r="J6394" s="8" t="n">
        <v>1</v>
      </c>
      <c r="K6394" s="10" t="n">
        <v>0</v>
      </c>
      <c r="L6394" s="11" t="n">
        <v>104.85</v>
      </c>
      <c r="M6394" s="11">
        <f>L6394-N6394</f>
        <v>54.52199999999999</v>
      </c>
      <c r="N6394" s="11" t="n">
        <v>50.328</v>
      </c>
      <c r="O6394">
        <f>IF(L6394=0,"—",N6394/L6394)</f>
        <v>0.48000000000000004</v>
      </c>
      <c r="P6394" t="inlineStr">
        <is>
          <t>West</t>
        </is>
      </c>
      <c r="Q6394" t="inlineStr">
        <is>
          <t>Consumer</t>
        </is>
      </c>
    </row>
    <row r="6395">
      <c r="A6395" s="8" t="n">
        <v>1534</v>
      </c>
      <c r="B6395" t="inlineStr">
        <is>
          <t>CA-2016-139885</t>
        </is>
      </c>
      <c r="C6395" s="9" t="n">
        <v>42708</v>
      </c>
      <c r="D6395" s="8" t="n">
        <v>2016</v>
      </c>
      <c r="E6395" s="8" t="n">
        <v>12</v>
      </c>
      <c r="F6395" t="inlineStr">
        <is>
          <t>2016-12</t>
        </is>
      </c>
      <c r="G6395" t="inlineStr">
        <is>
          <t>Office Supplies</t>
        </is>
      </c>
      <c r="H6395" t="inlineStr">
        <is>
          <t>Storage</t>
        </is>
      </c>
      <c r="I6395" t="inlineStr">
        <is>
          <t>Belkin OmniView SE Rackmount Kit</t>
        </is>
      </c>
      <c r="J6395" s="8" t="n">
        <v>6</v>
      </c>
      <c r="K6395" s="10" t="n">
        <v>0</v>
      </c>
      <c r="L6395" s="11" t="n">
        <v>212.88</v>
      </c>
      <c r="M6395" s="11">
        <f>L6395-N6395</f>
        <v>212.88</v>
      </c>
      <c r="N6395" s="11" t="n">
        <v>0</v>
      </c>
      <c r="O6395">
        <f>IF(L6395=0,"—",N6395/L6395)</f>
        <v>0</v>
      </c>
      <c r="P6395" t="inlineStr">
        <is>
          <t>East</t>
        </is>
      </c>
      <c r="Q6395" t="inlineStr">
        <is>
          <t>Corporate</t>
        </is>
      </c>
    </row>
    <row r="6396">
      <c r="A6396" s="8" t="n">
        <v>5777</v>
      </c>
      <c r="B6396" t="inlineStr">
        <is>
          <t>CA-2016-105277</t>
        </is>
      </c>
      <c r="C6396" s="9" t="n">
        <v>42708</v>
      </c>
      <c r="D6396" s="8" t="n">
        <v>2016</v>
      </c>
      <c r="E6396" s="8" t="n">
        <v>12</v>
      </c>
      <c r="F6396" t="inlineStr">
        <is>
          <t>2016-12</t>
        </is>
      </c>
      <c r="G6396" t="inlineStr">
        <is>
          <t>Office Supplies</t>
        </is>
      </c>
      <c r="H6396" t="inlineStr">
        <is>
          <t>Binders</t>
        </is>
      </c>
      <c r="I6396" t="inlineStr">
        <is>
          <t>GBC Instant Report Kit</t>
        </is>
      </c>
      <c r="J6396" s="8" t="n">
        <v>3</v>
      </c>
      <c r="K6396" s="10" t="n">
        <v>0.2</v>
      </c>
      <c r="L6396" s="11" t="n">
        <v>15.528</v>
      </c>
      <c r="M6396" s="11">
        <f>L6396-N6396</f>
        <v>9.705</v>
      </c>
      <c r="N6396" s="11" t="n">
        <v>5.823</v>
      </c>
      <c r="O6396">
        <f>IF(L6396=0,"—",N6396/L6396)</f>
        <v>0.375</v>
      </c>
      <c r="P6396" t="inlineStr">
        <is>
          <t>East</t>
        </is>
      </c>
      <c r="Q6396" t="inlineStr">
        <is>
          <t>Consumer</t>
        </is>
      </c>
    </row>
    <row r="6397">
      <c r="A6397" s="8" t="n">
        <v>4185</v>
      </c>
      <c r="B6397" t="inlineStr">
        <is>
          <t>CA-2016-143749</t>
        </is>
      </c>
      <c r="C6397" s="9" t="n">
        <v>42709</v>
      </c>
      <c r="D6397" s="8" t="n">
        <v>2016</v>
      </c>
      <c r="E6397" s="8" t="n">
        <v>12</v>
      </c>
      <c r="F6397" t="inlineStr">
        <is>
          <t>2016-12</t>
        </is>
      </c>
      <c r="G6397" t="inlineStr">
        <is>
          <t>Furniture</t>
        </is>
      </c>
      <c r="H6397" t="inlineStr">
        <is>
          <t>Bookcases</t>
        </is>
      </c>
      <c r="I6397" t="inlineStr">
        <is>
          <t>O'Sullivan 5-Shelf Heavy-Duty Bookcases</t>
        </is>
      </c>
      <c r="J6397" s="8" t="n">
        <v>1</v>
      </c>
      <c r="K6397" s="10" t="n">
        <v>0</v>
      </c>
      <c r="L6397" s="11" t="n">
        <v>81.94</v>
      </c>
      <c r="M6397" s="11">
        <f>L6397-N6397</f>
        <v>61.455</v>
      </c>
      <c r="N6397" s="11" t="n">
        <v>20.485</v>
      </c>
      <c r="O6397">
        <f>IF(L6397=0,"—",N6397/L6397)</f>
        <v>0.25</v>
      </c>
      <c r="P6397" t="inlineStr">
        <is>
          <t>East</t>
        </is>
      </c>
      <c r="Q6397" t="inlineStr">
        <is>
          <t>Corporate</t>
        </is>
      </c>
    </row>
    <row r="6398">
      <c r="A6398" s="8" t="n">
        <v>150</v>
      </c>
      <c r="B6398" t="inlineStr">
        <is>
          <t>CA-2016-114489</t>
        </is>
      </c>
      <c r="C6398" s="9" t="n">
        <v>42709</v>
      </c>
      <c r="D6398" s="8" t="n">
        <v>2016</v>
      </c>
      <c r="E6398" s="8" t="n">
        <v>12</v>
      </c>
      <c r="F6398" t="inlineStr">
        <is>
          <t>2016-12</t>
        </is>
      </c>
      <c r="G6398" t="inlineStr">
        <is>
          <t>Furniture</t>
        </is>
      </c>
      <c r="H6398" t="inlineStr">
        <is>
          <t>Chairs</t>
        </is>
      </c>
      <c r="I6398" t="inlineStr">
        <is>
          <t>Hon Deluxe Fabric Upholstered Stacking Chairs, Rounded Back</t>
        </is>
      </c>
      <c r="J6398" s="8" t="n">
        <v>8</v>
      </c>
      <c r="K6398" s="10" t="n">
        <v>0</v>
      </c>
      <c r="L6398" s="11" t="n">
        <v>1951.84</v>
      </c>
      <c r="M6398" s="11">
        <f>L6398-N6398</f>
        <v>1366.288</v>
      </c>
      <c r="N6398" s="11" t="n">
        <v>585.552</v>
      </c>
      <c r="O6398">
        <f>IF(L6398=0,"—",N6398/L6398)</f>
        <v>0.30000000000000004</v>
      </c>
      <c r="P6398" t="inlineStr">
        <is>
          <t>Central</t>
        </is>
      </c>
      <c r="Q6398" t="inlineStr">
        <is>
          <t>Corporate</t>
        </is>
      </c>
    </row>
    <row r="6399">
      <c r="A6399" s="8" t="n">
        <v>8776</v>
      </c>
      <c r="B6399" t="inlineStr">
        <is>
          <t>CA-2016-163636</t>
        </is>
      </c>
      <c r="C6399" s="9" t="n">
        <v>42709</v>
      </c>
      <c r="D6399" s="8" t="n">
        <v>2016</v>
      </c>
      <c r="E6399" s="8" t="n">
        <v>12</v>
      </c>
      <c r="F6399" t="inlineStr">
        <is>
          <t>2016-12</t>
        </is>
      </c>
      <c r="G6399" t="inlineStr">
        <is>
          <t>Office Supplies</t>
        </is>
      </c>
      <c r="H6399" t="inlineStr">
        <is>
          <t>Art</t>
        </is>
      </c>
      <c r="I6399" t="inlineStr">
        <is>
          <t>Newell 311</t>
        </is>
      </c>
      <c r="J6399" s="8" t="n">
        <v>2</v>
      </c>
      <c r="K6399" s="10" t="n">
        <v>0.2</v>
      </c>
      <c r="L6399" s="11" t="n">
        <v>3.536</v>
      </c>
      <c r="M6399" s="11">
        <f>L6399-N6399</f>
        <v>3.2266</v>
      </c>
      <c r="N6399" s="11" t="n">
        <v>0.3094</v>
      </c>
      <c r="O6399">
        <f>IF(L6399=0,"—",N6399/L6399)</f>
        <v>0.08750000000000001</v>
      </c>
      <c r="P6399" t="inlineStr">
        <is>
          <t>Central</t>
        </is>
      </c>
      <c r="Q6399" t="inlineStr">
        <is>
          <t>Home Office</t>
        </is>
      </c>
    </row>
    <row r="6400">
      <c r="A6400" s="8" t="n">
        <v>9967</v>
      </c>
      <c r="B6400" t="inlineStr">
        <is>
          <t>CA-2016-146374</t>
        </is>
      </c>
      <c r="C6400" s="9" t="n">
        <v>42709</v>
      </c>
      <c r="D6400" s="8" t="n">
        <v>2016</v>
      </c>
      <c r="E6400" s="8" t="n">
        <v>12</v>
      </c>
      <c r="F6400" t="inlineStr">
        <is>
          <t>2016-12</t>
        </is>
      </c>
      <c r="G6400" t="inlineStr">
        <is>
          <t>Office Supplies</t>
        </is>
      </c>
      <c r="H6400" t="inlineStr">
        <is>
          <t>Envelopes</t>
        </is>
      </c>
      <c r="I6400" t="inlineStr">
        <is>
          <t>#10 White Business Envelopes,4 1/8 x 9 1/2</t>
        </is>
      </c>
      <c r="J6400" s="8" t="n">
        <v>7</v>
      </c>
      <c r="K6400" s="10" t="n">
        <v>0</v>
      </c>
      <c r="L6400" s="11" t="n">
        <v>109.69</v>
      </c>
      <c r="M6400" s="11">
        <f>L6400-N6400</f>
        <v>58.1357</v>
      </c>
      <c r="N6400" s="11" t="n">
        <v>51.5543</v>
      </c>
      <c r="O6400">
        <f>IF(L6400=0,"—",N6400/L6400)</f>
        <v>0.47</v>
      </c>
      <c r="P6400" t="inlineStr">
        <is>
          <t>East</t>
        </is>
      </c>
      <c r="Q6400" t="inlineStr">
        <is>
          <t>Corporate</t>
        </is>
      </c>
    </row>
    <row r="6401">
      <c r="A6401" s="8" t="n">
        <v>151</v>
      </c>
      <c r="B6401" t="inlineStr">
        <is>
          <t>CA-2016-114489</t>
        </is>
      </c>
      <c r="C6401" s="9" t="n">
        <v>42709</v>
      </c>
      <c r="D6401" s="8" t="n">
        <v>2016</v>
      </c>
      <c r="E6401" s="8" t="n">
        <v>12</v>
      </c>
      <c r="F6401" t="inlineStr">
        <is>
          <t>2016-12</t>
        </is>
      </c>
      <c r="G6401" t="inlineStr">
        <is>
          <t>Office Supplies</t>
        </is>
      </c>
      <c r="H6401" t="inlineStr">
        <is>
          <t>Binders</t>
        </is>
      </c>
      <c r="I6401" t="inlineStr">
        <is>
          <t>GBC Prestige Therm-A-Bind Covers</t>
        </is>
      </c>
      <c r="J6401" s="8" t="n">
        <v>5</v>
      </c>
      <c r="K6401" s="10" t="n">
        <v>0</v>
      </c>
      <c r="L6401" s="11" t="n">
        <v>171.55</v>
      </c>
      <c r="M6401" s="11">
        <f>L6401-N6401</f>
        <v>90.92150000000001</v>
      </c>
      <c r="N6401" s="11" t="n">
        <v>80.6285</v>
      </c>
      <c r="O6401">
        <f>IF(L6401=0,"—",N6401/L6401)</f>
        <v>0.47</v>
      </c>
      <c r="P6401" t="inlineStr">
        <is>
          <t>Central</t>
        </is>
      </c>
      <c r="Q6401" t="inlineStr">
        <is>
          <t>Corporate</t>
        </is>
      </c>
    </row>
    <row r="6402">
      <c r="A6402" s="8" t="n">
        <v>6872</v>
      </c>
      <c r="B6402" t="inlineStr">
        <is>
          <t>CA-2016-145009</t>
        </is>
      </c>
      <c r="C6402" s="9" t="n">
        <v>42709</v>
      </c>
      <c r="D6402" s="8" t="n">
        <v>2016</v>
      </c>
      <c r="E6402" s="8" t="n">
        <v>12</v>
      </c>
      <c r="F6402" t="inlineStr">
        <is>
          <t>2016-12</t>
        </is>
      </c>
      <c r="G6402" t="inlineStr">
        <is>
          <t>Office Supplies</t>
        </is>
      </c>
      <c r="H6402" t="inlineStr">
        <is>
          <t>Labels</t>
        </is>
      </c>
      <c r="I6402" t="inlineStr">
        <is>
          <t>Avery 483</t>
        </is>
      </c>
      <c r="J6402" s="8" t="n">
        <v>3</v>
      </c>
      <c r="K6402" s="10" t="n">
        <v>0.2</v>
      </c>
      <c r="L6402" s="11" t="n">
        <v>11.952</v>
      </c>
      <c r="M6402" s="11">
        <f>L6402-N6402</f>
        <v>8.0676</v>
      </c>
      <c r="N6402" s="11" t="n">
        <v>3.8844</v>
      </c>
      <c r="O6402">
        <f>IF(L6402=0,"—",N6402/L6402)</f>
        <v>0.325</v>
      </c>
      <c r="P6402" t="inlineStr">
        <is>
          <t>Central</t>
        </is>
      </c>
      <c r="Q6402" t="inlineStr">
        <is>
          <t>Corporate</t>
        </is>
      </c>
    </row>
    <row r="6403">
      <c r="A6403" s="8" t="n">
        <v>9965</v>
      </c>
      <c r="B6403" t="inlineStr">
        <is>
          <t>CA-2016-146374</t>
        </is>
      </c>
      <c r="C6403" s="9" t="n">
        <v>42709</v>
      </c>
      <c r="D6403" s="8" t="n">
        <v>2016</v>
      </c>
      <c r="E6403" s="8" t="n">
        <v>12</v>
      </c>
      <c r="F6403" t="inlineStr">
        <is>
          <t>2016-12</t>
        </is>
      </c>
      <c r="G6403" t="inlineStr">
        <is>
          <t>Furniture</t>
        </is>
      </c>
      <c r="H6403" t="inlineStr">
        <is>
          <t>Furnishings</t>
        </is>
      </c>
      <c r="I6403" t="inlineStr">
        <is>
          <t>Electrix 20W Halogen Replacement Bulb for Zoom-In Desk Lamp</t>
        </is>
      </c>
      <c r="J6403" s="8" t="n">
        <v>1</v>
      </c>
      <c r="K6403" s="10" t="n">
        <v>0</v>
      </c>
      <c r="L6403" s="11" t="n">
        <v>13.4</v>
      </c>
      <c r="M6403" s="11">
        <f>L6403-N6403</f>
        <v>6.968</v>
      </c>
      <c r="N6403" s="11" t="n">
        <v>6.432</v>
      </c>
      <c r="O6403">
        <f>IF(L6403=0,"—",N6403/L6403)</f>
        <v>0.48000000000000004</v>
      </c>
      <c r="P6403" t="inlineStr">
        <is>
          <t>East</t>
        </is>
      </c>
      <c r="Q6403" t="inlineStr">
        <is>
          <t>Corporate</t>
        </is>
      </c>
    </row>
    <row r="6404">
      <c r="A6404" s="8" t="n">
        <v>9966</v>
      </c>
      <c r="B6404" t="inlineStr">
        <is>
          <t>CA-2016-146374</t>
        </is>
      </c>
      <c r="C6404" s="9" t="n">
        <v>42709</v>
      </c>
      <c r="D6404" s="8" t="n">
        <v>2016</v>
      </c>
      <c r="E6404" s="8" t="n">
        <v>12</v>
      </c>
      <c r="F6404" t="inlineStr">
        <is>
          <t>2016-12</t>
        </is>
      </c>
      <c r="G6404" t="inlineStr">
        <is>
          <t>Office Supplies</t>
        </is>
      </c>
      <c r="H6404" t="inlineStr">
        <is>
          <t>Paper</t>
        </is>
      </c>
      <c r="I6404" t="inlineStr">
        <is>
          <t>Easy-staple paper</t>
        </is>
      </c>
      <c r="J6404" s="8" t="n">
        <v>1</v>
      </c>
      <c r="K6404" s="10" t="n">
        <v>0</v>
      </c>
      <c r="L6404" s="11" t="n">
        <v>4.98</v>
      </c>
      <c r="M6404" s="11">
        <f>L6404-N6404</f>
        <v>2.6394000000000006</v>
      </c>
      <c r="N6404" s="11" t="n">
        <v>2.3406</v>
      </c>
      <c r="O6404">
        <f>IF(L6404=0,"—",N6404/L6404)</f>
        <v>0.4699999999999999</v>
      </c>
      <c r="P6404" t="inlineStr">
        <is>
          <t>East</t>
        </is>
      </c>
      <c r="Q6404" t="inlineStr">
        <is>
          <t>Corporate</t>
        </is>
      </c>
    </row>
    <row r="6405">
      <c r="A6405" s="8" t="n">
        <v>5061</v>
      </c>
      <c r="B6405" t="inlineStr">
        <is>
          <t>CA-2016-109722</t>
        </is>
      </c>
      <c r="C6405" s="9" t="n">
        <v>42709</v>
      </c>
      <c r="D6405" s="8" t="n">
        <v>2016</v>
      </c>
      <c r="E6405" s="8" t="n">
        <v>12</v>
      </c>
      <c r="F6405" t="inlineStr">
        <is>
          <t>2016-12</t>
        </is>
      </c>
      <c r="G6405" t="inlineStr">
        <is>
          <t>Office Supplies</t>
        </is>
      </c>
      <c r="H6405" t="inlineStr">
        <is>
          <t>Storage</t>
        </is>
      </c>
      <c r="I6405" t="inlineStr">
        <is>
          <t>Fellowes Bankers Box Staxonsteel Drawer File/Stacking System</t>
        </is>
      </c>
      <c r="J6405" s="8" t="n">
        <v>9</v>
      </c>
      <c r="K6405" s="10" t="n">
        <v>0</v>
      </c>
      <c r="L6405" s="11" t="n">
        <v>584.8200000000001</v>
      </c>
      <c r="M6405" s="11">
        <f>L6405-N6405</f>
        <v>514.6416</v>
      </c>
      <c r="N6405" s="11" t="n">
        <v>70.1784</v>
      </c>
      <c r="O6405">
        <f>IF(L6405=0,"—",N6405/L6405)</f>
        <v>0.11999999999999998</v>
      </c>
      <c r="P6405" t="inlineStr">
        <is>
          <t>South</t>
        </is>
      </c>
      <c r="Q6405" t="inlineStr">
        <is>
          <t>Consumer</t>
        </is>
      </c>
    </row>
    <row r="6406">
      <c r="A6406" s="8" t="n">
        <v>5060</v>
      </c>
      <c r="B6406" t="inlineStr">
        <is>
          <t>CA-2016-109722</t>
        </is>
      </c>
      <c r="C6406" s="9" t="n">
        <v>42709</v>
      </c>
      <c r="D6406" s="8" t="n">
        <v>2016</v>
      </c>
      <c r="E6406" s="8" t="n">
        <v>12</v>
      </c>
      <c r="F6406" t="inlineStr">
        <is>
          <t>2016-12</t>
        </is>
      </c>
      <c r="G6406" t="inlineStr">
        <is>
          <t>Technology</t>
        </is>
      </c>
      <c r="H6406" t="inlineStr">
        <is>
          <t>Phones</t>
        </is>
      </c>
      <c r="I6406" t="inlineStr">
        <is>
          <t>Samsung Galaxy S III - 16GB - pebble blue (T-Mobile)</t>
        </is>
      </c>
      <c r="J6406" s="8" t="n">
        <v>2</v>
      </c>
      <c r="K6406" s="10" t="n">
        <v>0</v>
      </c>
      <c r="L6406" s="11" t="n">
        <v>699.98</v>
      </c>
      <c r="M6406" s="11">
        <f>L6406-N6406</f>
        <v>503.9856</v>
      </c>
      <c r="N6406" s="11" t="n">
        <v>195.9944</v>
      </c>
      <c r="O6406">
        <f>IF(L6406=0,"—",N6406/L6406)</f>
        <v>0.28</v>
      </c>
      <c r="P6406" t="inlineStr">
        <is>
          <t>South</t>
        </is>
      </c>
      <c r="Q6406" t="inlineStr">
        <is>
          <t>Consumer</t>
        </is>
      </c>
    </row>
    <row r="6407">
      <c r="A6407" s="8" t="n">
        <v>148</v>
      </c>
      <c r="B6407" t="inlineStr">
        <is>
          <t>CA-2016-114489</t>
        </is>
      </c>
      <c r="C6407" s="9" t="n">
        <v>42709</v>
      </c>
      <c r="D6407" s="8" t="n">
        <v>2016</v>
      </c>
      <c r="E6407" s="8" t="n">
        <v>12</v>
      </c>
      <c r="F6407" t="inlineStr">
        <is>
          <t>2016-12</t>
        </is>
      </c>
      <c r="G6407" t="inlineStr">
        <is>
          <t>Technology</t>
        </is>
      </c>
      <c r="H6407" t="inlineStr">
        <is>
          <t>Phones</t>
        </is>
      </c>
      <c r="I6407" t="inlineStr">
        <is>
          <t>Plantronics Cordless Phone Headset with In-line Volume - M214C</t>
        </is>
      </c>
      <c r="J6407" s="8" t="n">
        <v>11</v>
      </c>
      <c r="K6407" s="10" t="n">
        <v>0</v>
      </c>
      <c r="L6407" s="11" t="n">
        <v>384.45</v>
      </c>
      <c r="M6407" s="11">
        <f>L6407-N6407</f>
        <v>280.6485</v>
      </c>
      <c r="N6407" s="11" t="n">
        <v>103.8015</v>
      </c>
      <c r="O6407">
        <f>IF(L6407=0,"—",N6407/L6407)</f>
        <v>0.27</v>
      </c>
      <c r="P6407" t="inlineStr">
        <is>
          <t>Central</t>
        </is>
      </c>
      <c r="Q6407" t="inlineStr">
        <is>
          <t>Corporate</t>
        </is>
      </c>
    </row>
    <row r="6408">
      <c r="A6408" s="8" t="n">
        <v>149</v>
      </c>
      <c r="B6408" t="inlineStr">
        <is>
          <t>CA-2016-114489</t>
        </is>
      </c>
      <c r="C6408" s="9" t="n">
        <v>42709</v>
      </c>
      <c r="D6408" s="8" t="n">
        <v>2016</v>
      </c>
      <c r="E6408" s="8" t="n">
        <v>12</v>
      </c>
      <c r="F6408" t="inlineStr">
        <is>
          <t>2016-12</t>
        </is>
      </c>
      <c r="G6408" t="inlineStr">
        <is>
          <t>Technology</t>
        </is>
      </c>
      <c r="H6408" t="inlineStr">
        <is>
          <t>Phones</t>
        </is>
      </c>
      <c r="I6408" t="inlineStr">
        <is>
          <t>Anker Astro 15000mAh USB Portable Charger</t>
        </is>
      </c>
      <c r="J6408" s="8" t="n">
        <v>3</v>
      </c>
      <c r="K6408" s="10" t="n">
        <v>0</v>
      </c>
      <c r="L6408" s="11" t="n">
        <v>149.97</v>
      </c>
      <c r="M6408" s="11">
        <f>L6408-N6408</f>
        <v>143.9712</v>
      </c>
      <c r="N6408" s="11" t="n">
        <v>5.9988</v>
      </c>
      <c r="O6408">
        <f>IF(L6408=0,"—",N6408/L6408)</f>
        <v>0.04</v>
      </c>
      <c r="P6408" t="inlineStr">
        <is>
          <t>Central</t>
        </is>
      </c>
      <c r="Q6408" t="inlineStr">
        <is>
          <t>Corporate</t>
        </is>
      </c>
    </row>
    <row r="6409">
      <c r="A6409" s="8" t="n">
        <v>4597</v>
      </c>
      <c r="B6409" t="inlineStr">
        <is>
          <t>CA-2016-140564</t>
        </is>
      </c>
      <c r="C6409" s="9" t="n">
        <v>42709</v>
      </c>
      <c r="D6409" s="8" t="n">
        <v>2016</v>
      </c>
      <c r="E6409" s="8" t="n">
        <v>12</v>
      </c>
      <c r="F6409" t="inlineStr">
        <is>
          <t>2016-12</t>
        </is>
      </c>
      <c r="G6409" t="inlineStr">
        <is>
          <t>Office Supplies</t>
        </is>
      </c>
      <c r="H6409" t="inlineStr">
        <is>
          <t>Art</t>
        </is>
      </c>
      <c r="I6409" t="inlineStr">
        <is>
          <t>BIC Brite Liner Grip Highlighters, Assorted, 5/Pack</t>
        </is>
      </c>
      <c r="J6409" s="8" t="n">
        <v>8</v>
      </c>
      <c r="K6409" s="10" t="n">
        <v>0</v>
      </c>
      <c r="L6409" s="11" t="n">
        <v>33.92</v>
      </c>
      <c r="M6409" s="11">
        <f>L6409-N6409</f>
        <v>20.691200000000002</v>
      </c>
      <c r="N6409" s="11" t="n">
        <v>13.2288</v>
      </c>
      <c r="O6409">
        <f>IF(L6409=0,"—",N6409/L6409)</f>
        <v>0.38999999999999996</v>
      </c>
      <c r="P6409" t="inlineStr">
        <is>
          <t>East</t>
        </is>
      </c>
      <c r="Q6409" t="inlineStr">
        <is>
          <t>Home Office</t>
        </is>
      </c>
    </row>
    <row r="6410">
      <c r="A6410" s="8" t="n">
        <v>14</v>
      </c>
      <c r="B6410" t="inlineStr">
        <is>
          <t>CA-2016-161389</t>
        </is>
      </c>
      <c r="C6410" s="9" t="n">
        <v>42709</v>
      </c>
      <c r="D6410" s="8" t="n">
        <v>2016</v>
      </c>
      <c r="E6410" s="8" t="n">
        <v>12</v>
      </c>
      <c r="F6410" t="inlineStr">
        <is>
          <t>2016-12</t>
        </is>
      </c>
      <c r="G6410" t="inlineStr">
        <is>
          <t>Office Supplies</t>
        </is>
      </c>
      <c r="H6410" t="inlineStr">
        <is>
          <t>Binders</t>
        </is>
      </c>
      <c r="I6410" t="inlineStr">
        <is>
          <t>Fellowes PB200 Plastic Comb Binding Machine</t>
        </is>
      </c>
      <c r="J6410" s="8" t="n">
        <v>3</v>
      </c>
      <c r="K6410" s="10" t="n">
        <v>0.2</v>
      </c>
      <c r="L6410" s="11" t="n">
        <v>407.976</v>
      </c>
      <c r="M6410" s="11">
        <f>L6410-N6410</f>
        <v>275.3838</v>
      </c>
      <c r="N6410" s="11" t="n">
        <v>132.5922</v>
      </c>
      <c r="O6410">
        <f>IF(L6410=0,"—",N6410/L6410)</f>
        <v>0.32499999999999996</v>
      </c>
      <c r="P6410" t="inlineStr">
        <is>
          <t>West</t>
        </is>
      </c>
      <c r="Q6410" t="inlineStr">
        <is>
          <t>Consumer</t>
        </is>
      </c>
    </row>
    <row r="6411">
      <c r="A6411" s="8" t="n">
        <v>3593</v>
      </c>
      <c r="B6411" t="inlineStr">
        <is>
          <t>CA-2016-108434</t>
        </is>
      </c>
      <c r="C6411" s="9" t="n">
        <v>42709</v>
      </c>
      <c r="D6411" s="8" t="n">
        <v>2016</v>
      </c>
      <c r="E6411" s="8" t="n">
        <v>12</v>
      </c>
      <c r="F6411" t="inlineStr">
        <is>
          <t>2016-12</t>
        </is>
      </c>
      <c r="G6411" t="inlineStr">
        <is>
          <t>Office Supplies</t>
        </is>
      </c>
      <c r="H6411" t="inlineStr">
        <is>
          <t>Storage</t>
        </is>
      </c>
      <c r="I6411" t="inlineStr">
        <is>
          <t>Dual Level, Single-Width Filing Carts</t>
        </is>
      </c>
      <c r="J6411" s="8" t="n">
        <v>3</v>
      </c>
      <c r="K6411" s="10" t="n">
        <v>0</v>
      </c>
      <c r="L6411" s="11" t="n">
        <v>465.18</v>
      </c>
      <c r="M6411" s="11">
        <f>L6411-N6411</f>
        <v>344.2332</v>
      </c>
      <c r="N6411" s="11" t="n">
        <v>120.9468</v>
      </c>
      <c r="O6411">
        <f>IF(L6411=0,"—",N6411/L6411)</f>
        <v>0.26</v>
      </c>
      <c r="P6411" t="inlineStr">
        <is>
          <t>East</t>
        </is>
      </c>
      <c r="Q6411" t="inlineStr">
        <is>
          <t>Consumer</t>
        </is>
      </c>
    </row>
    <row r="6412">
      <c r="A6412" s="8" t="n">
        <v>3009</v>
      </c>
      <c r="B6412" t="inlineStr">
        <is>
          <t>CA-2016-124772</t>
        </is>
      </c>
      <c r="C6412" s="9" t="n">
        <v>42709</v>
      </c>
      <c r="D6412" s="8" t="n">
        <v>2016</v>
      </c>
      <c r="E6412" s="8" t="n">
        <v>12</v>
      </c>
      <c r="F6412" t="inlineStr">
        <is>
          <t>2016-12</t>
        </is>
      </c>
      <c r="G6412" t="inlineStr">
        <is>
          <t>Furniture</t>
        </is>
      </c>
      <c r="H6412" t="inlineStr">
        <is>
          <t>Furnishings</t>
        </is>
      </c>
      <c r="I6412" t="inlineStr">
        <is>
          <t>Howard Miller 16" Diameter Gallery Wall Clock</t>
        </is>
      </c>
      <c r="J6412" s="8" t="n">
        <v>3</v>
      </c>
      <c r="K6412" s="10" t="n">
        <v>0</v>
      </c>
      <c r="L6412" s="11" t="n">
        <v>191.82</v>
      </c>
      <c r="M6412" s="11">
        <f>L6412-N6412</f>
        <v>117.0102</v>
      </c>
      <c r="N6412" s="11" t="n">
        <v>74.8098</v>
      </c>
      <c r="O6412">
        <f>IF(L6412=0,"—",N6412/L6412)</f>
        <v>0.39</v>
      </c>
      <c r="P6412" t="inlineStr">
        <is>
          <t>South</t>
        </is>
      </c>
      <c r="Q6412" t="inlineStr">
        <is>
          <t>Consumer</t>
        </is>
      </c>
    </row>
    <row r="6413">
      <c r="A6413" s="8" t="n">
        <v>9975</v>
      </c>
      <c r="B6413" t="inlineStr">
        <is>
          <t>US-2016-103674</t>
        </is>
      </c>
      <c r="C6413" s="9" t="n">
        <v>42710</v>
      </c>
      <c r="D6413" s="8" t="n">
        <v>2016</v>
      </c>
      <c r="E6413" s="8" t="n">
        <v>12</v>
      </c>
      <c r="F6413" t="inlineStr">
        <is>
          <t>2016-12</t>
        </is>
      </c>
      <c r="G6413" t="inlineStr">
        <is>
          <t>Office Supplies</t>
        </is>
      </c>
      <c r="H6413" t="inlineStr">
        <is>
          <t>Art</t>
        </is>
      </c>
      <c r="I6413" t="inlineStr">
        <is>
          <t>Blackstonian Pencils</t>
        </is>
      </c>
      <c r="J6413" s="8" t="n">
        <v>7</v>
      </c>
      <c r="K6413" s="10" t="n">
        <v>0</v>
      </c>
      <c r="L6413" s="11" t="n">
        <v>18.69</v>
      </c>
      <c r="M6413" s="11">
        <f>L6413-N6413</f>
        <v>13.456800000000001</v>
      </c>
      <c r="N6413" s="11" t="n">
        <v>5.2332</v>
      </c>
      <c r="O6413">
        <f>IF(L6413=0,"—",N6413/L6413)</f>
        <v>0.27999999999999997</v>
      </c>
      <c r="P6413" t="inlineStr">
        <is>
          <t>West</t>
        </is>
      </c>
      <c r="Q6413" t="inlineStr">
        <is>
          <t>Home Office</t>
        </is>
      </c>
    </row>
    <row r="6414">
      <c r="A6414" s="8" t="n">
        <v>9974</v>
      </c>
      <c r="B6414" t="inlineStr">
        <is>
          <t>US-2016-103674</t>
        </is>
      </c>
      <c r="C6414" s="9" t="n">
        <v>42710</v>
      </c>
      <c r="D6414" s="8" t="n">
        <v>2016</v>
      </c>
      <c r="E6414" s="8" t="n">
        <v>12</v>
      </c>
      <c r="F6414" t="inlineStr">
        <is>
          <t>2016-12</t>
        </is>
      </c>
      <c r="G6414" t="inlineStr">
        <is>
          <t>Technology</t>
        </is>
      </c>
      <c r="H6414" t="inlineStr">
        <is>
          <t>Phones</t>
        </is>
      </c>
      <c r="I6414" t="inlineStr">
        <is>
          <t>Avaya 5410 Digital phone</t>
        </is>
      </c>
      <c r="J6414" s="8" t="n">
        <v>5</v>
      </c>
      <c r="K6414" s="10" t="n">
        <v>0.2</v>
      </c>
      <c r="L6414" s="11" t="n">
        <v>271.96</v>
      </c>
      <c r="M6414" s="11">
        <f>L6414-N6414</f>
        <v>244.76399999999998</v>
      </c>
      <c r="N6414" s="11" t="n">
        <v>27.196</v>
      </c>
      <c r="O6414">
        <f>IF(L6414=0,"—",N6414/L6414)</f>
        <v>0.10000000000000002</v>
      </c>
      <c r="P6414" t="inlineStr">
        <is>
          <t>West</t>
        </is>
      </c>
      <c r="Q6414" t="inlineStr">
        <is>
          <t>Home Office</t>
        </is>
      </c>
    </row>
    <row r="6415">
      <c r="A6415" s="8" t="n">
        <v>2940</v>
      </c>
      <c r="B6415" t="inlineStr">
        <is>
          <t>US-2016-169040</t>
        </is>
      </c>
      <c r="C6415" s="9" t="n">
        <v>42710</v>
      </c>
      <c r="D6415" s="8" t="n">
        <v>2016</v>
      </c>
      <c r="E6415" s="8" t="n">
        <v>12</v>
      </c>
      <c r="F6415" t="inlineStr">
        <is>
          <t>2016-12</t>
        </is>
      </c>
      <c r="G6415" t="inlineStr">
        <is>
          <t>Office Supplies</t>
        </is>
      </c>
      <c r="H6415" t="inlineStr">
        <is>
          <t>Binders</t>
        </is>
      </c>
      <c r="I6415" t="inlineStr">
        <is>
          <t>GBC Standard Therm-A-Bind Covers</t>
        </is>
      </c>
      <c r="J6415" s="8" t="n">
        <v>3</v>
      </c>
      <c r="K6415" s="10" t="n">
        <v>0.2</v>
      </c>
      <c r="L6415" s="11" t="n">
        <v>59.808</v>
      </c>
      <c r="M6415" s="11">
        <f>L6415-N6415</f>
        <v>40.370400000000004</v>
      </c>
      <c r="N6415" s="11" t="n">
        <v>19.4376</v>
      </c>
      <c r="O6415">
        <f>IF(L6415=0,"—",N6415/L6415)</f>
        <v>0.325</v>
      </c>
      <c r="P6415" t="inlineStr">
        <is>
          <t>West</t>
        </is>
      </c>
      <c r="Q6415" t="inlineStr">
        <is>
          <t>Consumer</t>
        </is>
      </c>
    </row>
    <row r="6416">
      <c r="A6416" s="8" t="n">
        <v>2939</v>
      </c>
      <c r="B6416" t="inlineStr">
        <is>
          <t>US-2016-169040</t>
        </is>
      </c>
      <c r="C6416" s="9" t="n">
        <v>42710</v>
      </c>
      <c r="D6416" s="8" t="n">
        <v>2016</v>
      </c>
      <c r="E6416" s="8" t="n">
        <v>12</v>
      </c>
      <c r="F6416" t="inlineStr">
        <is>
          <t>2016-12</t>
        </is>
      </c>
      <c r="G6416" t="inlineStr">
        <is>
          <t>Office Supplies</t>
        </is>
      </c>
      <c r="H6416" t="inlineStr">
        <is>
          <t>Paper</t>
        </is>
      </c>
      <c r="I6416" t="inlineStr">
        <is>
          <t>Snap-A-Way Black Print Carbonless Ruled Speed Letter, Triplicate</t>
        </is>
      </c>
      <c r="J6416" s="8" t="n">
        <v>5</v>
      </c>
      <c r="K6416" s="10" t="n">
        <v>0</v>
      </c>
      <c r="L6416" s="11" t="n">
        <v>189.7</v>
      </c>
      <c r="M6416" s="11">
        <f>L6416-N6416</f>
        <v>100.54099999999998</v>
      </c>
      <c r="N6416" s="11" t="n">
        <v>89.15900000000001</v>
      </c>
      <c r="O6416">
        <f>IF(L6416=0,"—",N6416/L6416)</f>
        <v>0.4700000000000001</v>
      </c>
      <c r="P6416" t="inlineStr">
        <is>
          <t>West</t>
        </is>
      </c>
      <c r="Q6416" t="inlineStr">
        <is>
          <t>Consumer</t>
        </is>
      </c>
    </row>
    <row r="6417">
      <c r="A6417" s="8" t="n">
        <v>9976</v>
      </c>
      <c r="B6417" t="inlineStr">
        <is>
          <t>US-2016-103674</t>
        </is>
      </c>
      <c r="C6417" s="9" t="n">
        <v>42710</v>
      </c>
      <c r="D6417" s="8" t="n">
        <v>2016</v>
      </c>
      <c r="E6417" s="8" t="n">
        <v>12</v>
      </c>
      <c r="F6417" t="inlineStr">
        <is>
          <t>2016-12</t>
        </is>
      </c>
      <c r="G6417" t="inlineStr">
        <is>
          <t>Office Supplies</t>
        </is>
      </c>
      <c r="H6417" t="inlineStr">
        <is>
          <t>Paper</t>
        </is>
      </c>
      <c r="I6417" t="inlineStr">
        <is>
          <t>Xerox 1977</t>
        </is>
      </c>
      <c r="J6417" s="8" t="n">
        <v>2</v>
      </c>
      <c r="K6417" s="10" t="n">
        <v>0</v>
      </c>
      <c r="L6417" s="11" t="n">
        <v>13.36</v>
      </c>
      <c r="M6417" s="11">
        <f>L6417-N6417</f>
        <v>6.9472</v>
      </c>
      <c r="N6417" s="11" t="n">
        <v>6.4128</v>
      </c>
      <c r="O6417">
        <f>IF(L6417=0,"—",N6417/L6417)</f>
        <v>0.48</v>
      </c>
      <c r="P6417" t="inlineStr">
        <is>
          <t>West</t>
        </is>
      </c>
      <c r="Q6417" t="inlineStr">
        <is>
          <t>Home Office</t>
        </is>
      </c>
    </row>
    <row r="6418">
      <c r="A6418" s="8" t="n">
        <v>2934</v>
      </c>
      <c r="B6418" t="inlineStr">
        <is>
          <t>US-2016-169040</t>
        </is>
      </c>
      <c r="C6418" s="9" t="n">
        <v>42710</v>
      </c>
      <c r="D6418" s="8" t="n">
        <v>2016</v>
      </c>
      <c r="E6418" s="8" t="n">
        <v>12</v>
      </c>
      <c r="F6418" t="inlineStr">
        <is>
          <t>2016-12</t>
        </is>
      </c>
      <c r="G6418" t="inlineStr">
        <is>
          <t>Technology</t>
        </is>
      </c>
      <c r="H6418" t="inlineStr">
        <is>
          <t>Phones</t>
        </is>
      </c>
      <c r="I6418" t="inlineStr">
        <is>
          <t>Plantronics Calisto P620-M USB Wireless Speakerphone System</t>
        </is>
      </c>
      <c r="J6418" s="8" t="n">
        <v>1</v>
      </c>
      <c r="K6418" s="10" t="n">
        <v>0.2</v>
      </c>
      <c r="L6418" s="11" t="n">
        <v>156.792</v>
      </c>
      <c r="M6418" s="11">
        <f>L6418-N6418</f>
        <v>143.0727</v>
      </c>
      <c r="N6418" s="11" t="n">
        <v>13.7193</v>
      </c>
      <c r="O6418">
        <f>IF(L6418=0,"—",N6418/L6418)</f>
        <v>0.08750000000000001</v>
      </c>
      <c r="P6418" t="inlineStr">
        <is>
          <t>West</t>
        </is>
      </c>
      <c r="Q6418" t="inlineStr">
        <is>
          <t>Consumer</t>
        </is>
      </c>
    </row>
    <row r="6419">
      <c r="A6419" s="8" t="n">
        <v>2937</v>
      </c>
      <c r="B6419" t="inlineStr">
        <is>
          <t>US-2016-169040</t>
        </is>
      </c>
      <c r="C6419" s="9" t="n">
        <v>42710</v>
      </c>
      <c r="D6419" s="8" t="n">
        <v>2016</v>
      </c>
      <c r="E6419" s="8" t="n">
        <v>12</v>
      </c>
      <c r="F6419" t="inlineStr">
        <is>
          <t>2016-12</t>
        </is>
      </c>
      <c r="G6419" t="inlineStr">
        <is>
          <t>Office Supplies</t>
        </is>
      </c>
      <c r="H6419" t="inlineStr">
        <is>
          <t>Binders</t>
        </is>
      </c>
      <c r="I6419" t="inlineStr">
        <is>
          <t>Ibico Plastic and Wire Spiral Binding Combs</t>
        </is>
      </c>
      <c r="J6419" s="8" t="n">
        <v>7</v>
      </c>
      <c r="K6419" s="10" t="n">
        <v>0.2</v>
      </c>
      <c r="L6419" s="11" t="n">
        <v>47.208</v>
      </c>
      <c r="M6419" s="11">
        <f>L6419-N6419</f>
        <v>31.8654</v>
      </c>
      <c r="N6419" s="11" t="n">
        <v>15.3426</v>
      </c>
      <c r="O6419">
        <f>IF(L6419=0,"—",N6419/L6419)</f>
        <v>0.325</v>
      </c>
      <c r="P6419" t="inlineStr">
        <is>
          <t>West</t>
        </is>
      </c>
      <c r="Q6419" t="inlineStr">
        <is>
          <t>Consumer</t>
        </is>
      </c>
    </row>
    <row r="6420">
      <c r="A6420" s="8" t="n">
        <v>2936</v>
      </c>
      <c r="B6420" t="inlineStr">
        <is>
          <t>US-2016-169040</t>
        </is>
      </c>
      <c r="C6420" s="9" t="n">
        <v>42710</v>
      </c>
      <c r="D6420" s="8" t="n">
        <v>2016</v>
      </c>
      <c r="E6420" s="8" t="n">
        <v>12</v>
      </c>
      <c r="F6420" t="inlineStr">
        <is>
          <t>2016-12</t>
        </is>
      </c>
      <c r="G6420" t="inlineStr">
        <is>
          <t>Office Supplies</t>
        </is>
      </c>
      <c r="H6420" t="inlineStr">
        <is>
          <t>Envelopes</t>
        </is>
      </c>
      <c r="I6420" t="inlineStr">
        <is>
          <t>Jet-Pak Recycled Peel 'N' Seal Padded Mailers</t>
        </is>
      </c>
      <c r="J6420" s="8" t="n">
        <v>1</v>
      </c>
      <c r="K6420" s="10" t="n">
        <v>0</v>
      </c>
      <c r="L6420" s="11" t="n">
        <v>35.89</v>
      </c>
      <c r="M6420" s="11">
        <f>L6420-N6420</f>
        <v>19.7395</v>
      </c>
      <c r="N6420" s="11" t="n">
        <v>16.1505</v>
      </c>
      <c r="O6420">
        <f>IF(L6420=0,"—",N6420/L6420)</f>
        <v>0.45</v>
      </c>
      <c r="P6420" t="inlineStr">
        <is>
          <t>West</t>
        </is>
      </c>
      <c r="Q6420" t="inlineStr">
        <is>
          <t>Consumer</t>
        </is>
      </c>
    </row>
    <row r="6421">
      <c r="A6421" s="8" t="n">
        <v>9977</v>
      </c>
      <c r="B6421" t="inlineStr">
        <is>
          <t>US-2016-103674</t>
        </is>
      </c>
      <c r="C6421" s="9" t="n">
        <v>42710</v>
      </c>
      <c r="D6421" s="8" t="n">
        <v>2016</v>
      </c>
      <c r="E6421" s="8" t="n">
        <v>12</v>
      </c>
      <c r="F6421" t="inlineStr">
        <is>
          <t>2016-12</t>
        </is>
      </c>
      <c r="G6421" t="inlineStr">
        <is>
          <t>Technology</t>
        </is>
      </c>
      <c r="H6421" t="inlineStr">
        <is>
          <t>Phones</t>
        </is>
      </c>
      <c r="I6421" t="inlineStr">
        <is>
          <t>Cisco SPA301</t>
        </is>
      </c>
      <c r="J6421" s="8" t="n">
        <v>2</v>
      </c>
      <c r="K6421" s="10" t="n">
        <v>0.2</v>
      </c>
      <c r="L6421" s="11" t="n">
        <v>249.584</v>
      </c>
      <c r="M6421" s="11">
        <f>L6421-N6421</f>
        <v>218.386</v>
      </c>
      <c r="N6421" s="11" t="n">
        <v>31.198</v>
      </c>
      <c r="O6421">
        <f>IF(L6421=0,"—",N6421/L6421)</f>
        <v>0.125</v>
      </c>
      <c r="P6421" t="inlineStr">
        <is>
          <t>West</t>
        </is>
      </c>
      <c r="Q6421" t="inlineStr">
        <is>
          <t>Home Office</t>
        </is>
      </c>
    </row>
    <row r="6422">
      <c r="A6422" s="8" t="n">
        <v>2935</v>
      </c>
      <c r="B6422" t="inlineStr">
        <is>
          <t>US-2016-169040</t>
        </is>
      </c>
      <c r="C6422" s="9" t="n">
        <v>42710</v>
      </c>
      <c r="D6422" s="8" t="n">
        <v>2016</v>
      </c>
      <c r="E6422" s="8" t="n">
        <v>12</v>
      </c>
      <c r="F6422" t="inlineStr">
        <is>
          <t>2016-12</t>
        </is>
      </c>
      <c r="G6422" t="inlineStr">
        <is>
          <t>Technology</t>
        </is>
      </c>
      <c r="H6422" t="inlineStr">
        <is>
          <t>Phones</t>
        </is>
      </c>
      <c r="I6422" t="inlineStr">
        <is>
          <t>Google Nexus 5</t>
        </is>
      </c>
      <c r="J6422" s="8" t="n">
        <v>3</v>
      </c>
      <c r="K6422" s="10" t="n">
        <v>0.2</v>
      </c>
      <c r="L6422" s="11" t="n">
        <v>431.976</v>
      </c>
      <c r="M6422" s="11">
        <f>L6422-N6422</f>
        <v>404.9775</v>
      </c>
      <c r="N6422" s="11" t="n">
        <v>26.9985</v>
      </c>
      <c r="O6422">
        <f>IF(L6422=0,"—",N6422/L6422)</f>
        <v>0.0625</v>
      </c>
      <c r="P6422" t="inlineStr">
        <is>
          <t>West</t>
        </is>
      </c>
      <c r="Q6422" t="inlineStr">
        <is>
          <t>Consumer</t>
        </is>
      </c>
    </row>
    <row r="6423">
      <c r="A6423" s="8" t="n">
        <v>9978</v>
      </c>
      <c r="B6423" t="inlineStr">
        <is>
          <t>US-2016-103674</t>
        </is>
      </c>
      <c r="C6423" s="9" t="n">
        <v>42710</v>
      </c>
      <c r="D6423" s="8" t="n">
        <v>2016</v>
      </c>
      <c r="E6423" s="8" t="n">
        <v>12</v>
      </c>
      <c r="F6423" t="inlineStr">
        <is>
          <t>2016-12</t>
        </is>
      </c>
      <c r="G6423" t="inlineStr">
        <is>
          <t>Office Supplies</t>
        </is>
      </c>
      <c r="H6423" t="inlineStr">
        <is>
          <t>Fasteners</t>
        </is>
      </c>
      <c r="I6423" t="inlineStr">
        <is>
          <t>Alliance Big Bands Rubber Bands, 12/Pack</t>
        </is>
      </c>
      <c r="J6423" s="8" t="n">
        <v>7</v>
      </c>
      <c r="K6423" s="10" t="n">
        <v>0</v>
      </c>
      <c r="L6423" s="11" t="n">
        <v>13.86</v>
      </c>
      <c r="M6423" s="11">
        <f>L6423-N6423</f>
        <v>13.86</v>
      </c>
      <c r="N6423" s="11" t="n">
        <v>0</v>
      </c>
      <c r="O6423">
        <f>IF(L6423=0,"—",N6423/L6423)</f>
        <v>0</v>
      </c>
      <c r="P6423" t="inlineStr">
        <is>
          <t>West</t>
        </is>
      </c>
      <c r="Q6423" t="inlineStr">
        <is>
          <t>Home Office</t>
        </is>
      </c>
    </row>
    <row r="6424">
      <c r="A6424" s="8" t="n">
        <v>9979</v>
      </c>
      <c r="B6424" t="inlineStr">
        <is>
          <t>US-2016-103674</t>
        </is>
      </c>
      <c r="C6424" s="9" t="n">
        <v>42710</v>
      </c>
      <c r="D6424" s="8" t="n">
        <v>2016</v>
      </c>
      <c r="E6424" s="8" t="n">
        <v>12</v>
      </c>
      <c r="F6424" t="inlineStr">
        <is>
          <t>2016-12</t>
        </is>
      </c>
      <c r="G6424" t="inlineStr">
        <is>
          <t>Office Supplies</t>
        </is>
      </c>
      <c r="H6424" t="inlineStr">
        <is>
          <t>Binders</t>
        </is>
      </c>
      <c r="I6424" t="inlineStr">
        <is>
          <t>Avery Durable Slant Ring Binders With Label Holder</t>
        </is>
      </c>
      <c r="J6424" s="8" t="n">
        <v>4</v>
      </c>
      <c r="K6424" s="10" t="n">
        <v>0.2</v>
      </c>
      <c r="L6424" s="11" t="n">
        <v>13.376</v>
      </c>
      <c r="M6424" s="11">
        <f>L6424-N6424</f>
        <v>8.694399999999998</v>
      </c>
      <c r="N6424" s="11" t="n">
        <v>4.6816</v>
      </c>
      <c r="O6424">
        <f>IF(L6424=0,"—",N6424/L6424)</f>
        <v>0.35000000000000003</v>
      </c>
      <c r="P6424" t="inlineStr">
        <is>
          <t>West</t>
        </is>
      </c>
      <c r="Q6424" t="inlineStr">
        <is>
          <t>Home Office</t>
        </is>
      </c>
    </row>
    <row r="6425">
      <c r="A6425" s="8" t="n">
        <v>8571</v>
      </c>
      <c r="B6425" t="inlineStr">
        <is>
          <t>CA-2016-162390</t>
        </is>
      </c>
      <c r="C6425" s="9" t="n">
        <v>42710</v>
      </c>
      <c r="D6425" s="8" t="n">
        <v>2016</v>
      </c>
      <c r="E6425" s="8" t="n">
        <v>12</v>
      </c>
      <c r="F6425" t="inlineStr">
        <is>
          <t>2016-12</t>
        </is>
      </c>
      <c r="G6425" t="inlineStr">
        <is>
          <t>Technology</t>
        </is>
      </c>
      <c r="H6425" t="inlineStr">
        <is>
          <t>Copiers</t>
        </is>
      </c>
      <c r="I6425" t="inlineStr">
        <is>
          <t>Brother DCP1000 Digital 3 in 1 Multifunction Machine</t>
        </is>
      </c>
      <c r="J6425" s="8" t="n">
        <v>2</v>
      </c>
      <c r="K6425" s="10" t="n">
        <v>0.2</v>
      </c>
      <c r="L6425" s="11" t="n">
        <v>479.984</v>
      </c>
      <c r="M6425" s="11">
        <f>L6425-N6425</f>
        <v>389.98699999999997</v>
      </c>
      <c r="N6425" s="11" t="n">
        <v>89.997</v>
      </c>
      <c r="O6425">
        <f>IF(L6425=0,"—",N6425/L6425)</f>
        <v>0.1875</v>
      </c>
      <c r="P6425" t="inlineStr">
        <is>
          <t>East</t>
        </is>
      </c>
      <c r="Q6425" t="inlineStr">
        <is>
          <t>Corporate</t>
        </is>
      </c>
    </row>
    <row r="6426">
      <c r="A6426" s="8" t="n">
        <v>8570</v>
      </c>
      <c r="B6426" t="inlineStr">
        <is>
          <t>CA-2016-162390</t>
        </is>
      </c>
      <c r="C6426" s="9" t="n">
        <v>42710</v>
      </c>
      <c r="D6426" s="8" t="n">
        <v>2016</v>
      </c>
      <c r="E6426" s="8" t="n">
        <v>12</v>
      </c>
      <c r="F6426" t="inlineStr">
        <is>
          <t>2016-12</t>
        </is>
      </c>
      <c r="G6426" t="inlineStr">
        <is>
          <t>Office Supplies</t>
        </is>
      </c>
      <c r="H6426" t="inlineStr">
        <is>
          <t>Binders</t>
        </is>
      </c>
      <c r="I6426" t="inlineStr">
        <is>
          <t>Trimflex Flexible Post Binders</t>
        </is>
      </c>
      <c r="J6426" s="8" t="n">
        <v>13</v>
      </c>
      <c r="K6426" s="10" t="n">
        <v>0.2</v>
      </c>
      <c r="L6426" s="11" t="n">
        <v>222.352</v>
      </c>
      <c r="M6426" s="11">
        <f>L6426-N6426</f>
        <v>144.5288</v>
      </c>
      <c r="N6426" s="11" t="n">
        <v>77.8232</v>
      </c>
      <c r="O6426">
        <f>IF(L6426=0,"—",N6426/L6426)</f>
        <v>0.35</v>
      </c>
      <c r="P6426" t="inlineStr">
        <is>
          <t>East</t>
        </is>
      </c>
      <c r="Q6426" t="inlineStr">
        <is>
          <t>Corporate</t>
        </is>
      </c>
    </row>
    <row r="6427">
      <c r="A6427" s="8" t="n">
        <v>8569</v>
      </c>
      <c r="B6427" t="inlineStr">
        <is>
          <t>CA-2016-162390</t>
        </is>
      </c>
      <c r="C6427" s="9" t="n">
        <v>42710</v>
      </c>
      <c r="D6427" s="8" t="n">
        <v>2016</v>
      </c>
      <c r="E6427" s="8" t="n">
        <v>12</v>
      </c>
      <c r="F6427" t="inlineStr">
        <is>
          <t>2016-12</t>
        </is>
      </c>
      <c r="G6427" t="inlineStr">
        <is>
          <t>Office Supplies</t>
        </is>
      </c>
      <c r="H6427" t="inlineStr">
        <is>
          <t>Binders</t>
        </is>
      </c>
      <c r="I6427" t="inlineStr">
        <is>
          <t>Ibico EB-19 Dual Function Manual Binding System</t>
        </is>
      </c>
      <c r="J6427" s="8" t="n">
        <v>7</v>
      </c>
      <c r="K6427" s="10" t="n">
        <v>0.2</v>
      </c>
      <c r="L6427" s="11" t="n">
        <v>968.744</v>
      </c>
      <c r="M6427" s="11">
        <f>L6427-N6427</f>
        <v>653.9022</v>
      </c>
      <c r="N6427" s="11" t="n">
        <v>314.8418</v>
      </c>
      <c r="O6427">
        <f>IF(L6427=0,"—",N6427/L6427)</f>
        <v>0.32499999999999996</v>
      </c>
      <c r="P6427" t="inlineStr">
        <is>
          <t>East</t>
        </is>
      </c>
      <c r="Q6427" t="inlineStr">
        <is>
          <t>Corporate</t>
        </is>
      </c>
    </row>
    <row r="6428">
      <c r="A6428" s="8" t="n">
        <v>1133</v>
      </c>
      <c r="B6428" t="inlineStr">
        <is>
          <t>US-2016-114776</t>
        </is>
      </c>
      <c r="C6428" s="9" t="n">
        <v>42710</v>
      </c>
      <c r="D6428" s="8" t="n">
        <v>2016</v>
      </c>
      <c r="E6428" s="8" t="n">
        <v>12</v>
      </c>
      <c r="F6428" t="inlineStr">
        <is>
          <t>2016-12</t>
        </is>
      </c>
      <c r="G6428" t="inlineStr">
        <is>
          <t>Office Supplies</t>
        </is>
      </c>
      <c r="H6428" t="inlineStr">
        <is>
          <t>Paper</t>
        </is>
      </c>
      <c r="I6428" t="inlineStr">
        <is>
          <t>Xerox 216</t>
        </is>
      </c>
      <c r="J6428" s="8" t="n">
        <v>3</v>
      </c>
      <c r="K6428" s="10" t="n">
        <v>0</v>
      </c>
      <c r="L6428" s="11" t="n">
        <v>19.44</v>
      </c>
      <c r="M6428" s="11">
        <f>L6428-N6428</f>
        <v>10.1088</v>
      </c>
      <c r="N6428" s="11" t="n">
        <v>9.331200000000001</v>
      </c>
      <c r="O6428">
        <f>IF(L6428=0,"—",N6428/L6428)</f>
        <v>0.48000000000000004</v>
      </c>
      <c r="P6428" t="inlineStr">
        <is>
          <t>West</t>
        </is>
      </c>
      <c r="Q6428" t="inlineStr">
        <is>
          <t>Corporate</t>
        </is>
      </c>
    </row>
    <row r="6429">
      <c r="A6429" s="8" t="n">
        <v>2938</v>
      </c>
      <c r="B6429" t="inlineStr">
        <is>
          <t>US-2016-169040</t>
        </is>
      </c>
      <c r="C6429" s="9" t="n">
        <v>42710</v>
      </c>
      <c r="D6429" s="8" t="n">
        <v>2016</v>
      </c>
      <c r="E6429" s="8" t="n">
        <v>12</v>
      </c>
      <c r="F6429" t="inlineStr">
        <is>
          <t>2016-12</t>
        </is>
      </c>
      <c r="G6429" t="inlineStr">
        <is>
          <t>Office Supplies</t>
        </is>
      </c>
      <c r="H6429" t="inlineStr">
        <is>
          <t>Paper</t>
        </is>
      </c>
      <c r="I6429" t="inlineStr">
        <is>
          <t>Xerox 1880</t>
        </is>
      </c>
      <c r="J6429" s="8" t="n">
        <v>7</v>
      </c>
      <c r="K6429" s="10" t="n">
        <v>0</v>
      </c>
      <c r="L6429" s="11" t="n">
        <v>248.08</v>
      </c>
      <c r="M6429" s="11">
        <f>L6429-N6429</f>
        <v>131.4824</v>
      </c>
      <c r="N6429" s="11" t="n">
        <v>116.5976</v>
      </c>
      <c r="O6429">
        <f>IF(L6429=0,"—",N6429/L6429)</f>
        <v>0.47</v>
      </c>
      <c r="P6429" t="inlineStr">
        <is>
          <t>West</t>
        </is>
      </c>
      <c r="Q6429" t="inlineStr">
        <is>
          <t>Consumer</t>
        </is>
      </c>
    </row>
    <row r="6430">
      <c r="A6430" s="8" t="n">
        <v>9980</v>
      </c>
      <c r="B6430" t="inlineStr">
        <is>
          <t>US-2016-103674</t>
        </is>
      </c>
      <c r="C6430" s="9" t="n">
        <v>42710</v>
      </c>
      <c r="D6430" s="8" t="n">
        <v>2016</v>
      </c>
      <c r="E6430" s="8" t="n">
        <v>12</v>
      </c>
      <c r="F6430" t="inlineStr">
        <is>
          <t>2016-12</t>
        </is>
      </c>
      <c r="G6430" t="inlineStr">
        <is>
          <t>Office Supplies</t>
        </is>
      </c>
      <c r="H6430" t="inlineStr">
        <is>
          <t>Binders</t>
        </is>
      </c>
      <c r="I6430" t="inlineStr">
        <is>
          <t>Ibico Recycled Linen-Style Covers</t>
        </is>
      </c>
      <c r="J6430" s="8" t="n">
        <v>14</v>
      </c>
      <c r="K6430" s="10" t="n">
        <v>0.2</v>
      </c>
      <c r="L6430" s="11" t="n">
        <v>437.472</v>
      </c>
      <c r="M6430" s="11">
        <f>L6430-N6430</f>
        <v>284.3568</v>
      </c>
      <c r="N6430" s="11" t="n">
        <v>153.1152</v>
      </c>
      <c r="O6430">
        <f>IF(L6430=0,"—",N6430/L6430)</f>
        <v>0.35</v>
      </c>
      <c r="P6430" t="inlineStr">
        <is>
          <t>West</t>
        </is>
      </c>
      <c r="Q6430" t="inlineStr">
        <is>
          <t>Home Office</t>
        </is>
      </c>
    </row>
    <row r="6431">
      <c r="A6431" s="8" t="n">
        <v>5590</v>
      </c>
      <c r="B6431" t="inlineStr">
        <is>
          <t>CA-2016-115224</t>
        </is>
      </c>
      <c r="C6431" s="9" t="n">
        <v>42712</v>
      </c>
      <c r="D6431" s="8" t="n">
        <v>2016</v>
      </c>
      <c r="E6431" s="8" t="n">
        <v>12</v>
      </c>
      <c r="F6431" t="inlineStr">
        <is>
          <t>2016-12</t>
        </is>
      </c>
      <c r="G6431" t="inlineStr">
        <is>
          <t>Office Supplies</t>
        </is>
      </c>
      <c r="H6431" t="inlineStr">
        <is>
          <t>Storage</t>
        </is>
      </c>
      <c r="I6431" t="inlineStr">
        <is>
          <t>SimpliFile Personal File, Black Granite, 15w x 6-15/16d x 11-1/4h</t>
        </is>
      </c>
      <c r="J6431" s="8" t="n">
        <v>3</v>
      </c>
      <c r="K6431" s="10" t="n">
        <v>0</v>
      </c>
      <c r="L6431" s="11" t="n">
        <v>34.05</v>
      </c>
      <c r="M6431" s="11">
        <f>L6431-N6431</f>
        <v>24.516</v>
      </c>
      <c r="N6431" s="11" t="n">
        <v>9.534000000000001</v>
      </c>
      <c r="O6431">
        <f>IF(L6431=0,"—",N6431/L6431)</f>
        <v>0.28</v>
      </c>
      <c r="P6431" t="inlineStr">
        <is>
          <t>West</t>
        </is>
      </c>
      <c r="Q6431" t="inlineStr">
        <is>
          <t>Consumer</t>
        </is>
      </c>
    </row>
    <row r="6432">
      <c r="A6432" s="8" t="n">
        <v>5591</v>
      </c>
      <c r="B6432" t="inlineStr">
        <is>
          <t>CA-2016-115224</t>
        </is>
      </c>
      <c r="C6432" s="9" t="n">
        <v>42712</v>
      </c>
      <c r="D6432" s="8" t="n">
        <v>2016</v>
      </c>
      <c r="E6432" s="8" t="n">
        <v>12</v>
      </c>
      <c r="F6432" t="inlineStr">
        <is>
          <t>2016-12</t>
        </is>
      </c>
      <c r="G6432" t="inlineStr">
        <is>
          <t>Office Supplies</t>
        </is>
      </c>
      <c r="H6432" t="inlineStr">
        <is>
          <t>Storage</t>
        </is>
      </c>
      <c r="I6432" t="inlineStr">
        <is>
          <t>Fellowes High-Stak Drawer Files</t>
        </is>
      </c>
      <c r="J6432" s="8" t="n">
        <v>2</v>
      </c>
      <c r="K6432" s="10" t="n">
        <v>0</v>
      </c>
      <c r="L6432" s="11" t="n">
        <v>352.38</v>
      </c>
      <c r="M6432" s="11">
        <f>L6432-N6432</f>
        <v>271.3326</v>
      </c>
      <c r="N6432" s="11" t="n">
        <v>81.0474</v>
      </c>
      <c r="O6432">
        <f>IF(L6432=0,"—",N6432/L6432)</f>
        <v>0.22999999999999998</v>
      </c>
      <c r="P6432" t="inlineStr">
        <is>
          <t>West</t>
        </is>
      </c>
      <c r="Q6432" t="inlineStr">
        <is>
          <t>Consumer</t>
        </is>
      </c>
    </row>
    <row r="6433">
      <c r="A6433" s="8" t="n">
        <v>37</v>
      </c>
      <c r="B6433" t="inlineStr">
        <is>
          <t>CA-2016-117590</t>
        </is>
      </c>
      <c r="C6433" s="9" t="n">
        <v>42712</v>
      </c>
      <c r="D6433" s="8" t="n">
        <v>2016</v>
      </c>
      <c r="E6433" s="8" t="n">
        <v>12</v>
      </c>
      <c r="F6433" t="inlineStr">
        <is>
          <t>2016-12</t>
        </is>
      </c>
      <c r="G6433" t="inlineStr">
        <is>
          <t>Furniture</t>
        </is>
      </c>
      <c r="H6433" t="inlineStr">
        <is>
          <t>Furnishings</t>
        </is>
      </c>
      <c r="I6433" t="inlineStr">
        <is>
          <t>Electrix Architect's Clamp-On Swing Arm Lamp, Black</t>
        </is>
      </c>
      <c r="J6433" s="8" t="n">
        <v>5</v>
      </c>
      <c r="K6433" s="10" t="n">
        <v>0.6</v>
      </c>
      <c r="L6433" s="11" t="n">
        <v>190.92</v>
      </c>
      <c r="M6433" s="11">
        <f>L6433-N6433</f>
        <v>338.883</v>
      </c>
      <c r="N6433" s="11" t="n">
        <v>-147.963</v>
      </c>
      <c r="O6433">
        <f>IF(L6433=0,"—",N6433/L6433)</f>
        <v>-0.775</v>
      </c>
      <c r="P6433" t="inlineStr">
        <is>
          <t>Central</t>
        </is>
      </c>
      <c r="Q6433" t="inlineStr">
        <is>
          <t>Corporate</t>
        </is>
      </c>
    </row>
    <row r="6434">
      <c r="A6434" s="8" t="n">
        <v>36</v>
      </c>
      <c r="B6434" t="inlineStr">
        <is>
          <t>CA-2016-117590</t>
        </is>
      </c>
      <c r="C6434" s="9" t="n">
        <v>42712</v>
      </c>
      <c r="D6434" s="8" t="n">
        <v>2016</v>
      </c>
      <c r="E6434" s="8" t="n">
        <v>12</v>
      </c>
      <c r="F6434" t="inlineStr">
        <is>
          <t>2016-12</t>
        </is>
      </c>
      <c r="G6434" t="inlineStr">
        <is>
          <t>Technology</t>
        </is>
      </c>
      <c r="H6434" t="inlineStr">
        <is>
          <t>Phones</t>
        </is>
      </c>
      <c r="I6434" t="inlineStr">
        <is>
          <t>GE 30524EE4</t>
        </is>
      </c>
      <c r="J6434" s="8" t="n">
        <v>7</v>
      </c>
      <c r="K6434" s="10" t="n">
        <v>0.2</v>
      </c>
      <c r="L6434" s="11" t="n">
        <v>1097.544</v>
      </c>
      <c r="M6434" s="11">
        <f>L6434-N6434</f>
        <v>974.0703000000001</v>
      </c>
      <c r="N6434" s="11" t="n">
        <v>123.4737</v>
      </c>
      <c r="O6434">
        <f>IF(L6434=0,"—",N6434/L6434)</f>
        <v>0.11249999999999999</v>
      </c>
      <c r="P6434" t="inlineStr">
        <is>
          <t>Central</t>
        </is>
      </c>
      <c r="Q6434" t="inlineStr">
        <is>
          <t>Corporate</t>
        </is>
      </c>
    </row>
    <row r="6435">
      <c r="A6435" s="8" t="n">
        <v>3480</v>
      </c>
      <c r="B6435" t="inlineStr">
        <is>
          <t>CA-2016-131289</t>
        </is>
      </c>
      <c r="C6435" s="9" t="n">
        <v>42712</v>
      </c>
      <c r="D6435" s="8" t="n">
        <v>2016</v>
      </c>
      <c r="E6435" s="8" t="n">
        <v>12</v>
      </c>
      <c r="F6435" t="inlineStr">
        <is>
          <t>2016-12</t>
        </is>
      </c>
      <c r="G6435" t="inlineStr">
        <is>
          <t>Office Supplies</t>
        </is>
      </c>
      <c r="H6435" t="inlineStr">
        <is>
          <t>Paper</t>
        </is>
      </c>
      <c r="I6435" t="inlineStr">
        <is>
          <t>Xerox 204</t>
        </is>
      </c>
      <c r="J6435" s="8" t="n">
        <v>7</v>
      </c>
      <c r="K6435" s="10" t="n">
        <v>0</v>
      </c>
      <c r="L6435" s="11" t="n">
        <v>45.36</v>
      </c>
      <c r="M6435" s="11">
        <f>L6435-N6435</f>
        <v>23.5872</v>
      </c>
      <c r="N6435" s="11" t="n">
        <v>21.7728</v>
      </c>
      <c r="O6435">
        <f>IF(L6435=0,"—",N6435/L6435)</f>
        <v>0.48</v>
      </c>
      <c r="P6435" t="inlineStr">
        <is>
          <t>West</t>
        </is>
      </c>
      <c r="Q6435" t="inlineStr">
        <is>
          <t>Corporate</t>
        </is>
      </c>
    </row>
    <row r="6436">
      <c r="A6436" s="8" t="n">
        <v>3104</v>
      </c>
      <c r="B6436" t="inlineStr">
        <is>
          <t>CA-2016-124562</t>
        </is>
      </c>
      <c r="C6436" s="9" t="n">
        <v>42712</v>
      </c>
      <c r="D6436" s="8" t="n">
        <v>2016</v>
      </c>
      <c r="E6436" s="8" t="n">
        <v>12</v>
      </c>
      <c r="F6436" t="inlineStr">
        <is>
          <t>2016-12</t>
        </is>
      </c>
      <c r="G6436" t="inlineStr">
        <is>
          <t>Office Supplies</t>
        </is>
      </c>
      <c r="H6436" t="inlineStr">
        <is>
          <t>Binders</t>
        </is>
      </c>
      <c r="I6436" t="inlineStr">
        <is>
          <t>Universal Recycled Hanging Pressboard Report Binders, Letter Size</t>
        </is>
      </c>
      <c r="J6436" s="8" t="n">
        <v>7</v>
      </c>
      <c r="K6436" s="10" t="n">
        <v>0.7</v>
      </c>
      <c r="L6436" s="11" t="n">
        <v>12.957</v>
      </c>
      <c r="M6436" s="11">
        <f>L6436-N6436</f>
        <v>22.4588</v>
      </c>
      <c r="N6436" s="11" t="n">
        <v>-9.501799999999999</v>
      </c>
      <c r="O6436">
        <f>IF(L6436=0,"—",N6436/L6436)</f>
        <v>-0.7333333333333333</v>
      </c>
      <c r="P6436" t="inlineStr">
        <is>
          <t>East</t>
        </is>
      </c>
      <c r="Q6436" t="inlineStr">
        <is>
          <t>Home Office</t>
        </is>
      </c>
    </row>
    <row r="6437">
      <c r="A6437" s="8" t="n">
        <v>5747</v>
      </c>
      <c r="B6437" t="inlineStr">
        <is>
          <t>CA-2016-113733</t>
        </is>
      </c>
      <c r="C6437" s="9" t="n">
        <v>42712</v>
      </c>
      <c r="D6437" s="8" t="n">
        <v>2016</v>
      </c>
      <c r="E6437" s="8" t="n">
        <v>12</v>
      </c>
      <c r="F6437" t="inlineStr">
        <is>
          <t>2016-12</t>
        </is>
      </c>
      <c r="G6437" t="inlineStr">
        <is>
          <t>Technology</t>
        </is>
      </c>
      <c r="H6437" t="inlineStr">
        <is>
          <t>Phones</t>
        </is>
      </c>
      <c r="I6437" t="inlineStr">
        <is>
          <t>Cisco SPA301</t>
        </is>
      </c>
      <c r="J6437" s="8" t="n">
        <v>2</v>
      </c>
      <c r="K6437" s="10" t="n">
        <v>0.2</v>
      </c>
      <c r="L6437" s="11" t="n">
        <v>249.584</v>
      </c>
      <c r="M6437" s="11">
        <f>L6437-N6437</f>
        <v>218.386</v>
      </c>
      <c r="N6437" s="11" t="n">
        <v>31.198</v>
      </c>
      <c r="O6437">
        <f>IF(L6437=0,"—",N6437/L6437)</f>
        <v>0.125</v>
      </c>
      <c r="P6437" t="inlineStr">
        <is>
          <t>South</t>
        </is>
      </c>
      <c r="Q6437" t="inlineStr">
        <is>
          <t>Consumer</t>
        </is>
      </c>
    </row>
    <row r="6438">
      <c r="A6438" s="8" t="n">
        <v>9163</v>
      </c>
      <c r="B6438" t="inlineStr">
        <is>
          <t>CA-2016-160108</t>
        </is>
      </c>
      <c r="C6438" s="9" t="n">
        <v>42712</v>
      </c>
      <c r="D6438" s="8" t="n">
        <v>2016</v>
      </c>
      <c r="E6438" s="8" t="n">
        <v>12</v>
      </c>
      <c r="F6438" t="inlineStr">
        <is>
          <t>2016-12</t>
        </is>
      </c>
      <c r="G6438" t="inlineStr">
        <is>
          <t>Furniture</t>
        </is>
      </c>
      <c r="H6438" t="inlineStr">
        <is>
          <t>Chairs</t>
        </is>
      </c>
      <c r="I6438" t="inlineStr">
        <is>
          <t>Hon GuestStacker Chair</t>
        </is>
      </c>
      <c r="J6438" s="8" t="n">
        <v>3</v>
      </c>
      <c r="K6438" s="10" t="n">
        <v>0</v>
      </c>
      <c r="L6438" s="11" t="n">
        <v>680.01</v>
      </c>
      <c r="M6438" s="11">
        <f>L6438-N6438</f>
        <v>503.2074</v>
      </c>
      <c r="N6438" s="11" t="n">
        <v>176.8026</v>
      </c>
      <c r="O6438">
        <f>IF(L6438=0,"—",N6438/L6438)</f>
        <v>0.26</v>
      </c>
      <c r="P6438" t="inlineStr">
        <is>
          <t>Central</t>
        </is>
      </c>
      <c r="Q6438" t="inlineStr">
        <is>
          <t>Consumer</t>
        </is>
      </c>
    </row>
    <row r="6439">
      <c r="A6439" s="8" t="n">
        <v>3479</v>
      </c>
      <c r="B6439" t="inlineStr">
        <is>
          <t>CA-2016-131289</t>
        </is>
      </c>
      <c r="C6439" s="9" t="n">
        <v>42712</v>
      </c>
      <c r="D6439" s="8" t="n">
        <v>2016</v>
      </c>
      <c r="E6439" s="8" t="n">
        <v>12</v>
      </c>
      <c r="F6439" t="inlineStr">
        <is>
          <t>2016-12</t>
        </is>
      </c>
      <c r="G6439" t="inlineStr">
        <is>
          <t>Office Supplies</t>
        </is>
      </c>
      <c r="H6439" t="inlineStr">
        <is>
          <t>Art</t>
        </is>
      </c>
      <c r="I6439" t="inlineStr">
        <is>
          <t>Newell 341</t>
        </is>
      </c>
      <c r="J6439" s="8" t="n">
        <v>2</v>
      </c>
      <c r="K6439" s="10" t="n">
        <v>0</v>
      </c>
      <c r="L6439" s="11" t="n">
        <v>8.56</v>
      </c>
      <c r="M6439" s="11">
        <f>L6439-N6439</f>
        <v>6.0776</v>
      </c>
      <c r="N6439" s="11" t="n">
        <v>2.4824</v>
      </c>
      <c r="O6439">
        <f>IF(L6439=0,"—",N6439/L6439)</f>
        <v>0.29</v>
      </c>
      <c r="P6439" t="inlineStr">
        <is>
          <t>West</t>
        </is>
      </c>
      <c r="Q6439" t="inlineStr">
        <is>
          <t>Corporate</t>
        </is>
      </c>
    </row>
    <row r="6440">
      <c r="A6440" s="8" t="n">
        <v>9162</v>
      </c>
      <c r="B6440" t="inlineStr">
        <is>
          <t>CA-2016-160108</t>
        </is>
      </c>
      <c r="C6440" s="9" t="n">
        <v>42712</v>
      </c>
      <c r="D6440" s="8" t="n">
        <v>2016</v>
      </c>
      <c r="E6440" s="8" t="n">
        <v>12</v>
      </c>
      <c r="F6440" t="inlineStr">
        <is>
          <t>2016-12</t>
        </is>
      </c>
      <c r="G6440" t="inlineStr">
        <is>
          <t>Furniture</t>
        </is>
      </c>
      <c r="H6440" t="inlineStr">
        <is>
          <t>Bookcases</t>
        </is>
      </c>
      <c r="I6440" t="inlineStr">
        <is>
          <t>Bush Westfield Collection Bookcases, Dark Cherry Finish</t>
        </is>
      </c>
      <c r="J6440" s="8" t="n">
        <v>7</v>
      </c>
      <c r="K6440" s="10" t="n">
        <v>0</v>
      </c>
      <c r="L6440" s="11" t="n">
        <v>405.86</v>
      </c>
      <c r="M6440" s="11">
        <f>L6440-N6440</f>
        <v>373.3912</v>
      </c>
      <c r="N6440" s="11" t="n">
        <v>32.4688</v>
      </c>
      <c r="O6440">
        <f>IF(L6440=0,"—",N6440/L6440)</f>
        <v>0.08</v>
      </c>
      <c r="P6440" t="inlineStr">
        <is>
          <t>Central</t>
        </is>
      </c>
      <c r="Q6440" t="inlineStr">
        <is>
          <t>Consumer</t>
        </is>
      </c>
    </row>
    <row r="6441">
      <c r="A6441" s="8" t="n">
        <v>3481</v>
      </c>
      <c r="B6441" t="inlineStr">
        <is>
          <t>CA-2016-131289</t>
        </is>
      </c>
      <c r="C6441" s="9" t="n">
        <v>42712</v>
      </c>
      <c r="D6441" s="8" t="n">
        <v>2016</v>
      </c>
      <c r="E6441" s="8" t="n">
        <v>12</v>
      </c>
      <c r="F6441" t="inlineStr">
        <is>
          <t>2016-12</t>
        </is>
      </c>
      <c r="G6441" t="inlineStr">
        <is>
          <t>Furniture</t>
        </is>
      </c>
      <c r="H6441" t="inlineStr">
        <is>
          <t>Tables</t>
        </is>
      </c>
      <c r="I6441" t="inlineStr">
        <is>
          <t>Hon 94000 Series Round Tables</t>
        </is>
      </c>
      <c r="J6441" s="8" t="n">
        <v>6</v>
      </c>
      <c r="K6441" s="10" t="n">
        <v>0.2</v>
      </c>
      <c r="L6441" s="11" t="n">
        <v>1421.664</v>
      </c>
      <c r="M6441" s="11">
        <f>L6441-N6441</f>
        <v>1617.1428</v>
      </c>
      <c r="N6441" s="11" t="n">
        <v>-195.4788</v>
      </c>
      <c r="O6441">
        <f>IF(L6441=0,"—",N6441/L6441)</f>
        <v>-0.1375</v>
      </c>
      <c r="P6441" t="inlineStr">
        <is>
          <t>West</t>
        </is>
      </c>
      <c r="Q6441" t="inlineStr">
        <is>
          <t>Corporate</t>
        </is>
      </c>
    </row>
    <row r="6442">
      <c r="A6442" s="8" t="n">
        <v>8441</v>
      </c>
      <c r="B6442" t="inlineStr">
        <is>
          <t>CA-2016-158302</t>
        </is>
      </c>
      <c r="C6442" s="9" t="n">
        <v>42712</v>
      </c>
      <c r="D6442" s="8" t="n">
        <v>2016</v>
      </c>
      <c r="E6442" s="8" t="n">
        <v>12</v>
      </c>
      <c r="F6442" t="inlineStr">
        <is>
          <t>2016-12</t>
        </is>
      </c>
      <c r="G6442" t="inlineStr">
        <is>
          <t>Office Supplies</t>
        </is>
      </c>
      <c r="H6442" t="inlineStr">
        <is>
          <t>Paper</t>
        </is>
      </c>
      <c r="I6442" t="inlineStr">
        <is>
          <t>Ampad Gold Fibre Wirebound Steno Books, 6" x 9", Gregg Ruled</t>
        </is>
      </c>
      <c r="J6442" s="8" t="n">
        <v>3</v>
      </c>
      <c r="K6442" s="10" t="n">
        <v>0.2</v>
      </c>
      <c r="L6442" s="11" t="n">
        <v>10.584</v>
      </c>
      <c r="M6442" s="11">
        <f>L6442-N6442</f>
        <v>7.1442</v>
      </c>
      <c r="N6442" s="11" t="n">
        <v>3.4398</v>
      </c>
      <c r="O6442">
        <f>IF(L6442=0,"—",N6442/L6442)</f>
        <v>0.325</v>
      </c>
      <c r="P6442" t="inlineStr">
        <is>
          <t>East</t>
        </is>
      </c>
      <c r="Q6442" t="inlineStr">
        <is>
          <t>Home Office</t>
        </is>
      </c>
    </row>
    <row r="6443">
      <c r="A6443" s="8" t="n">
        <v>1299</v>
      </c>
      <c r="B6443" t="inlineStr">
        <is>
          <t>CA-2016-134425</t>
        </is>
      </c>
      <c r="C6443" s="9" t="n">
        <v>42712</v>
      </c>
      <c r="D6443" s="8" t="n">
        <v>2016</v>
      </c>
      <c r="E6443" s="8" t="n">
        <v>12</v>
      </c>
      <c r="F6443" t="inlineStr">
        <is>
          <t>2016-12</t>
        </is>
      </c>
      <c r="G6443" t="inlineStr">
        <is>
          <t>Technology</t>
        </is>
      </c>
      <c r="H6443" t="inlineStr">
        <is>
          <t>Phones</t>
        </is>
      </c>
      <c r="I6443" t="inlineStr">
        <is>
          <t>Motorola HK250 Universal Bluetooth Headset</t>
        </is>
      </c>
      <c r="J6443" s="8" t="n">
        <v>5</v>
      </c>
      <c r="K6443" s="10" t="n">
        <v>0</v>
      </c>
      <c r="L6443" s="11" t="n">
        <v>114.95</v>
      </c>
      <c r="M6443" s="11">
        <f>L6443-N6443</f>
        <v>112.651</v>
      </c>
      <c r="N6443" s="11" t="n">
        <v>2.299</v>
      </c>
      <c r="O6443">
        <f>IF(L6443=0,"—",N6443/L6443)</f>
        <v>0.02</v>
      </c>
      <c r="P6443" t="inlineStr">
        <is>
          <t>Central</t>
        </is>
      </c>
      <c r="Q6443" t="inlineStr">
        <is>
          <t>Corporate</t>
        </is>
      </c>
    </row>
    <row r="6444">
      <c r="A6444" s="8" t="n">
        <v>5749</v>
      </c>
      <c r="B6444" t="inlineStr">
        <is>
          <t>CA-2016-113733</t>
        </is>
      </c>
      <c r="C6444" s="9" t="n">
        <v>42712</v>
      </c>
      <c r="D6444" s="8" t="n">
        <v>2016</v>
      </c>
      <c r="E6444" s="8" t="n">
        <v>12</v>
      </c>
      <c r="F6444" t="inlineStr">
        <is>
          <t>2016-12</t>
        </is>
      </c>
      <c r="G6444" t="inlineStr">
        <is>
          <t>Technology</t>
        </is>
      </c>
      <c r="H6444" t="inlineStr">
        <is>
          <t>Accessories</t>
        </is>
      </c>
      <c r="I6444" t="inlineStr">
        <is>
          <t>Imation 30456 USB Flash Drive 8GB</t>
        </is>
      </c>
      <c r="J6444" s="8" t="n">
        <v>3</v>
      </c>
      <c r="K6444" s="10" t="n">
        <v>0.2</v>
      </c>
      <c r="L6444" s="11" t="n">
        <v>16.56</v>
      </c>
      <c r="M6444" s="11">
        <f>L6444-N6444</f>
        <v>19.043999999999997</v>
      </c>
      <c r="N6444" s="11" t="n">
        <v>-2.484</v>
      </c>
      <c r="O6444">
        <f>IF(L6444=0,"—",N6444/L6444)</f>
        <v>-0.15000000000000002</v>
      </c>
      <c r="P6444" t="inlineStr">
        <is>
          <t>South</t>
        </is>
      </c>
      <c r="Q6444" t="inlineStr">
        <is>
          <t>Consumer</t>
        </is>
      </c>
    </row>
    <row r="6445">
      <c r="A6445" s="8" t="n">
        <v>5748</v>
      </c>
      <c r="B6445" t="inlineStr">
        <is>
          <t>CA-2016-113733</t>
        </is>
      </c>
      <c r="C6445" s="9" t="n">
        <v>42712</v>
      </c>
      <c r="D6445" s="8" t="n">
        <v>2016</v>
      </c>
      <c r="E6445" s="8" t="n">
        <v>12</v>
      </c>
      <c r="F6445" t="inlineStr">
        <is>
          <t>2016-12</t>
        </is>
      </c>
      <c r="G6445" t="inlineStr">
        <is>
          <t>Technology</t>
        </is>
      </c>
      <c r="H6445" t="inlineStr">
        <is>
          <t>Accessories</t>
        </is>
      </c>
      <c r="I6445" t="inlineStr">
        <is>
          <t>Maxell 4.7GB DVD-R</t>
        </is>
      </c>
      <c r="J6445" s="8" t="n">
        <v>3</v>
      </c>
      <c r="K6445" s="10" t="n">
        <v>0.2</v>
      </c>
      <c r="L6445" s="11" t="n">
        <v>68.11199999999999</v>
      </c>
      <c r="M6445" s="11">
        <f>L6445-N6445</f>
        <v>50.23259999999999</v>
      </c>
      <c r="N6445" s="11" t="n">
        <v>17.8794</v>
      </c>
      <c r="O6445">
        <f>IF(L6445=0,"—",N6445/L6445)</f>
        <v>0.2625</v>
      </c>
      <c r="P6445" t="inlineStr">
        <is>
          <t>South</t>
        </is>
      </c>
      <c r="Q6445" t="inlineStr">
        <is>
          <t>Consumer</t>
        </is>
      </c>
    </row>
    <row r="6446">
      <c r="A6446" s="8" t="n">
        <v>4980</v>
      </c>
      <c r="B6446" t="inlineStr">
        <is>
          <t>US-2016-131114</t>
        </is>
      </c>
      <c r="C6446" s="9" t="n">
        <v>42713</v>
      </c>
      <c r="D6446" s="8" t="n">
        <v>2016</v>
      </c>
      <c r="E6446" s="8" t="n">
        <v>12</v>
      </c>
      <c r="F6446" t="inlineStr">
        <is>
          <t>2016-12</t>
        </is>
      </c>
      <c r="G6446" t="inlineStr">
        <is>
          <t>Office Supplies</t>
        </is>
      </c>
      <c r="H6446" t="inlineStr">
        <is>
          <t>Supplies</t>
        </is>
      </c>
      <c r="I6446" t="inlineStr">
        <is>
          <t>Acme Office Executive Series Stainless Steel Trimmers</t>
        </is>
      </c>
      <c r="J6446" s="8" t="n">
        <v>3</v>
      </c>
      <c r="K6446" s="10" t="n">
        <v>0.2</v>
      </c>
      <c r="L6446" s="11" t="n">
        <v>20.568</v>
      </c>
      <c r="M6446" s="11">
        <f>L6446-N6446</f>
        <v>19.0254</v>
      </c>
      <c r="N6446" s="11" t="n">
        <v>1.5426</v>
      </c>
      <c r="O6446">
        <f>IF(L6446=0,"—",N6446/L6446)</f>
        <v>0.075</v>
      </c>
      <c r="P6446" t="inlineStr">
        <is>
          <t>Central</t>
        </is>
      </c>
      <c r="Q6446" t="inlineStr">
        <is>
          <t>Corporate</t>
        </is>
      </c>
    </row>
    <row r="6447">
      <c r="A6447" s="8" t="n">
        <v>22</v>
      </c>
      <c r="B6447" t="inlineStr">
        <is>
          <t>CA-2016-137330</t>
        </is>
      </c>
      <c r="C6447" s="9" t="n">
        <v>42713</v>
      </c>
      <c r="D6447" s="8" t="n">
        <v>2016</v>
      </c>
      <c r="E6447" s="8" t="n">
        <v>12</v>
      </c>
      <c r="F6447" t="inlineStr">
        <is>
          <t>2016-12</t>
        </is>
      </c>
      <c r="G6447" t="inlineStr">
        <is>
          <t>Office Supplies</t>
        </is>
      </c>
      <c r="H6447" t="inlineStr">
        <is>
          <t>Art</t>
        </is>
      </c>
      <c r="I6447" t="inlineStr">
        <is>
          <t>Newell 318</t>
        </is>
      </c>
      <c r="J6447" s="8" t="n">
        <v>7</v>
      </c>
      <c r="K6447" s="10" t="n">
        <v>0</v>
      </c>
      <c r="L6447" s="11" t="n">
        <v>19.46</v>
      </c>
      <c r="M6447" s="11">
        <f>L6447-N6447</f>
        <v>14.400400000000001</v>
      </c>
      <c r="N6447" s="11" t="n">
        <v>5.0596</v>
      </c>
      <c r="O6447">
        <f>IF(L6447=0,"—",N6447/L6447)</f>
        <v>0.25999999999999995</v>
      </c>
      <c r="P6447" t="inlineStr">
        <is>
          <t>Central</t>
        </is>
      </c>
      <c r="Q6447" t="inlineStr">
        <is>
          <t>Corporate</t>
        </is>
      </c>
    </row>
    <row r="6448">
      <c r="A6448" s="8" t="n">
        <v>23</v>
      </c>
      <c r="B6448" t="inlineStr">
        <is>
          <t>CA-2016-137330</t>
        </is>
      </c>
      <c r="C6448" s="9" t="n">
        <v>42713</v>
      </c>
      <c r="D6448" s="8" t="n">
        <v>2016</v>
      </c>
      <c r="E6448" s="8" t="n">
        <v>12</v>
      </c>
      <c r="F6448" t="inlineStr">
        <is>
          <t>2016-12</t>
        </is>
      </c>
      <c r="G6448" t="inlineStr">
        <is>
          <t>Office Supplies</t>
        </is>
      </c>
      <c r="H6448" t="inlineStr">
        <is>
          <t>Appliances</t>
        </is>
      </c>
      <c r="I6448" t="inlineStr">
        <is>
          <t>Acco Six-Outlet Power Strip, 4' Cord Length</t>
        </is>
      </c>
      <c r="J6448" s="8" t="n">
        <v>7</v>
      </c>
      <c r="K6448" s="10" t="n">
        <v>0</v>
      </c>
      <c r="L6448" s="11" t="n">
        <v>60.34</v>
      </c>
      <c r="M6448" s="11">
        <f>L6448-N6448</f>
        <v>44.6516</v>
      </c>
      <c r="N6448" s="11" t="n">
        <v>15.6884</v>
      </c>
      <c r="O6448">
        <f>IF(L6448=0,"—",N6448/L6448)</f>
        <v>0.25999999999999995</v>
      </c>
      <c r="P6448" t="inlineStr">
        <is>
          <t>Central</t>
        </is>
      </c>
      <c r="Q6448" t="inlineStr">
        <is>
          <t>Corporate</t>
        </is>
      </c>
    </row>
    <row r="6449">
      <c r="A6449" s="8" t="n">
        <v>6711</v>
      </c>
      <c r="B6449" t="inlineStr">
        <is>
          <t>CA-2016-149503</t>
        </is>
      </c>
      <c r="C6449" s="9" t="n">
        <v>42713</v>
      </c>
      <c r="D6449" s="8" t="n">
        <v>2016</v>
      </c>
      <c r="E6449" s="8" t="n">
        <v>12</v>
      </c>
      <c r="F6449" t="inlineStr">
        <is>
          <t>2016-12</t>
        </is>
      </c>
      <c r="G6449" t="inlineStr">
        <is>
          <t>Office Supplies</t>
        </is>
      </c>
      <c r="H6449" t="inlineStr">
        <is>
          <t>Binders</t>
        </is>
      </c>
      <c r="I6449" t="inlineStr">
        <is>
          <t>Wilson Jones Elliptical Ring 3 1/2" Capacity Binders, 800 sheets</t>
        </is>
      </c>
      <c r="J6449" s="8" t="n">
        <v>8</v>
      </c>
      <c r="K6449" s="10" t="n">
        <v>0.2</v>
      </c>
      <c r="L6449" s="11" t="n">
        <v>273.92</v>
      </c>
      <c r="M6449" s="11">
        <f>L6449-N6449</f>
        <v>174.62400000000002</v>
      </c>
      <c r="N6449" s="11" t="n">
        <v>99.29600000000001</v>
      </c>
      <c r="O6449">
        <f>IF(L6449=0,"—",N6449/L6449)</f>
        <v>0.3625</v>
      </c>
      <c r="P6449" t="inlineStr">
        <is>
          <t>West</t>
        </is>
      </c>
      <c r="Q6449" t="inlineStr">
        <is>
          <t>Corporate</t>
        </is>
      </c>
    </row>
    <row r="6450">
      <c r="A6450" s="8" t="n">
        <v>4982</v>
      </c>
      <c r="B6450" t="inlineStr">
        <is>
          <t>US-2016-131114</t>
        </is>
      </c>
      <c r="C6450" s="9" t="n">
        <v>42713</v>
      </c>
      <c r="D6450" s="8" t="n">
        <v>2016</v>
      </c>
      <c r="E6450" s="8" t="n">
        <v>12</v>
      </c>
      <c r="F6450" t="inlineStr">
        <is>
          <t>2016-12</t>
        </is>
      </c>
      <c r="G6450" t="inlineStr">
        <is>
          <t>Technology</t>
        </is>
      </c>
      <c r="H6450" t="inlineStr">
        <is>
          <t>Accessories</t>
        </is>
      </c>
      <c r="I6450" t="inlineStr">
        <is>
          <t>Kingston Digital DataTraveler 8GB USB 2.0</t>
        </is>
      </c>
      <c r="J6450" s="8" t="n">
        <v>4</v>
      </c>
      <c r="K6450" s="10" t="n">
        <v>0.2</v>
      </c>
      <c r="L6450" s="11" t="n">
        <v>19.04</v>
      </c>
      <c r="M6450" s="11">
        <f>L6450-N6450</f>
        <v>20.468</v>
      </c>
      <c r="N6450" s="11" t="n">
        <v>-1.428</v>
      </c>
      <c r="O6450">
        <f>IF(L6450=0,"—",N6450/L6450)</f>
        <v>-0.075</v>
      </c>
      <c r="P6450" t="inlineStr">
        <is>
          <t>Central</t>
        </is>
      </c>
      <c r="Q6450" t="inlineStr">
        <is>
          <t>Corporate</t>
        </is>
      </c>
    </row>
    <row r="6451">
      <c r="A6451" s="8" t="n">
        <v>1312</v>
      </c>
      <c r="B6451" t="inlineStr">
        <is>
          <t>CA-2016-141082</t>
        </is>
      </c>
      <c r="C6451" s="9" t="n">
        <v>42713</v>
      </c>
      <c r="D6451" s="8" t="n">
        <v>2016</v>
      </c>
      <c r="E6451" s="8" t="n">
        <v>12</v>
      </c>
      <c r="F6451" t="inlineStr">
        <is>
          <t>2016-12</t>
        </is>
      </c>
      <c r="G6451" t="inlineStr">
        <is>
          <t>Office Supplies</t>
        </is>
      </c>
      <c r="H6451" t="inlineStr">
        <is>
          <t>Labels</t>
        </is>
      </c>
      <c r="I6451" t="inlineStr">
        <is>
          <t>Avery 517</t>
        </is>
      </c>
      <c r="J6451" s="8" t="n">
        <v>1</v>
      </c>
      <c r="K6451" s="10" t="n">
        <v>0</v>
      </c>
      <c r="L6451" s="11" t="n">
        <v>3.69</v>
      </c>
      <c r="M6451" s="11">
        <f>L6451-N6451</f>
        <v>1.9557</v>
      </c>
      <c r="N6451" s="11" t="n">
        <v>1.7343</v>
      </c>
      <c r="O6451">
        <f>IF(L6451=0,"—",N6451/L6451)</f>
        <v>0.47</v>
      </c>
      <c r="P6451" t="inlineStr">
        <is>
          <t>East</t>
        </is>
      </c>
      <c r="Q6451" t="inlineStr">
        <is>
          <t>Consumer</t>
        </is>
      </c>
    </row>
    <row r="6452">
      <c r="A6452" s="8" t="n">
        <v>1313</v>
      </c>
      <c r="B6452" t="inlineStr">
        <is>
          <t>CA-2016-141082</t>
        </is>
      </c>
      <c r="C6452" s="9" t="n">
        <v>42713</v>
      </c>
      <c r="D6452" s="8" t="n">
        <v>2016</v>
      </c>
      <c r="E6452" s="8" t="n">
        <v>12</v>
      </c>
      <c r="F6452" t="inlineStr">
        <is>
          <t>2016-12</t>
        </is>
      </c>
      <c r="G6452" t="inlineStr">
        <is>
          <t>Office Supplies</t>
        </is>
      </c>
      <c r="H6452" t="inlineStr">
        <is>
          <t>Labels</t>
        </is>
      </c>
      <c r="I6452" t="inlineStr">
        <is>
          <t>Avery 477</t>
        </is>
      </c>
      <c r="J6452" s="8" t="n">
        <v>4</v>
      </c>
      <c r="K6452" s="10" t="n">
        <v>0</v>
      </c>
      <c r="L6452" s="11" t="n">
        <v>122.12</v>
      </c>
      <c r="M6452" s="11">
        <f>L6452-N6452</f>
        <v>65.94480000000001</v>
      </c>
      <c r="N6452" s="11" t="n">
        <v>56.1752</v>
      </c>
      <c r="O6452">
        <f>IF(L6452=0,"—",N6452/L6452)</f>
        <v>0.45999999999999996</v>
      </c>
      <c r="P6452" t="inlineStr">
        <is>
          <t>East</t>
        </is>
      </c>
      <c r="Q6452" t="inlineStr">
        <is>
          <t>Consumer</t>
        </is>
      </c>
    </row>
    <row r="6453">
      <c r="A6453" s="8" t="n">
        <v>3741</v>
      </c>
      <c r="B6453" t="inlineStr">
        <is>
          <t>CA-2016-133340</t>
        </is>
      </c>
      <c r="C6453" s="9" t="n">
        <v>42713</v>
      </c>
      <c r="D6453" s="8" t="n">
        <v>2016</v>
      </c>
      <c r="E6453" s="8" t="n">
        <v>12</v>
      </c>
      <c r="F6453" t="inlineStr">
        <is>
          <t>2016-12</t>
        </is>
      </c>
      <c r="G6453" t="inlineStr">
        <is>
          <t>Office Supplies</t>
        </is>
      </c>
      <c r="H6453" t="inlineStr">
        <is>
          <t>Appliances</t>
        </is>
      </c>
      <c r="I6453" t="inlineStr">
        <is>
          <t>Holmes Replacement Filter for HEPA Air Cleaner, Very Large Room, HEPA Filter</t>
        </is>
      </c>
      <c r="J6453" s="8" t="n">
        <v>1</v>
      </c>
      <c r="K6453" s="10" t="n">
        <v>0.1</v>
      </c>
      <c r="L6453" s="11" t="n">
        <v>61.929</v>
      </c>
      <c r="M6453" s="11">
        <f>L6453-N6453</f>
        <v>38.53360000000001</v>
      </c>
      <c r="N6453" s="11" t="n">
        <v>23.3954</v>
      </c>
      <c r="O6453">
        <f>IF(L6453=0,"—",N6453/L6453)</f>
        <v>0.37777777777777777</v>
      </c>
      <c r="P6453" t="inlineStr">
        <is>
          <t>Central</t>
        </is>
      </c>
      <c r="Q6453" t="inlineStr">
        <is>
          <t>Consumer</t>
        </is>
      </c>
    </row>
    <row r="6454">
      <c r="A6454" s="8" t="n">
        <v>3740</v>
      </c>
      <c r="B6454" t="inlineStr">
        <is>
          <t>CA-2016-133340</t>
        </is>
      </c>
      <c r="C6454" s="9" t="n">
        <v>42713</v>
      </c>
      <c r="D6454" s="8" t="n">
        <v>2016</v>
      </c>
      <c r="E6454" s="8" t="n">
        <v>12</v>
      </c>
      <c r="F6454" t="inlineStr">
        <is>
          <t>2016-12</t>
        </is>
      </c>
      <c r="G6454" t="inlineStr">
        <is>
          <t>Technology</t>
        </is>
      </c>
      <c r="H6454" t="inlineStr">
        <is>
          <t>Accessories</t>
        </is>
      </c>
      <c r="I6454" t="inlineStr">
        <is>
          <t>Logitech Trackman Marble Mouse</t>
        </is>
      </c>
      <c r="J6454" s="8" t="n">
        <v>2</v>
      </c>
      <c r="K6454" s="10" t="n">
        <v>0</v>
      </c>
      <c r="L6454" s="11" t="n">
        <v>59.98</v>
      </c>
      <c r="M6454" s="11">
        <f>L6454-N6454</f>
        <v>34.788399999999996</v>
      </c>
      <c r="N6454" s="11" t="n">
        <v>25.1916</v>
      </c>
      <c r="O6454">
        <f>IF(L6454=0,"—",N6454/L6454)</f>
        <v>0.42000000000000004</v>
      </c>
      <c r="P6454" t="inlineStr">
        <is>
          <t>Central</t>
        </is>
      </c>
      <c r="Q6454" t="inlineStr">
        <is>
          <t>Consumer</t>
        </is>
      </c>
    </row>
    <row r="6455">
      <c r="A6455" s="8" t="n">
        <v>2034</v>
      </c>
      <c r="B6455" t="inlineStr">
        <is>
          <t>CA-2016-128923</t>
        </is>
      </c>
      <c r="C6455" s="9" t="n">
        <v>42713</v>
      </c>
      <c r="D6455" s="8" t="n">
        <v>2016</v>
      </c>
      <c r="E6455" s="8" t="n">
        <v>12</v>
      </c>
      <c r="F6455" t="inlineStr">
        <is>
          <t>2016-12</t>
        </is>
      </c>
      <c r="G6455" t="inlineStr">
        <is>
          <t>Office Supplies</t>
        </is>
      </c>
      <c r="H6455" t="inlineStr">
        <is>
          <t>Art</t>
        </is>
      </c>
      <c r="I6455" t="inlineStr">
        <is>
          <t>Hunt BOSTON Vista Battery-Operated Pencil Sharpener, Black</t>
        </is>
      </c>
      <c r="J6455" s="8" t="n">
        <v>1</v>
      </c>
      <c r="K6455" s="10" t="n">
        <v>0.2</v>
      </c>
      <c r="L6455" s="11" t="n">
        <v>9.327999999999999</v>
      </c>
      <c r="M6455" s="11">
        <f>L6455-N6455</f>
        <v>8.5118</v>
      </c>
      <c r="N6455" s="11" t="n">
        <v>0.8162</v>
      </c>
      <c r="O6455">
        <f>IF(L6455=0,"—",N6455/L6455)</f>
        <v>0.08750000000000001</v>
      </c>
      <c r="P6455" t="inlineStr">
        <is>
          <t>Central</t>
        </is>
      </c>
      <c r="Q6455" t="inlineStr">
        <is>
          <t>Corporate</t>
        </is>
      </c>
    </row>
    <row r="6456">
      <c r="A6456" s="8" t="n">
        <v>2033</v>
      </c>
      <c r="B6456" t="inlineStr">
        <is>
          <t>CA-2016-128923</t>
        </is>
      </c>
      <c r="C6456" s="9" t="n">
        <v>42713</v>
      </c>
      <c r="D6456" s="8" t="n">
        <v>2016</v>
      </c>
      <c r="E6456" s="8" t="n">
        <v>12</v>
      </c>
      <c r="F6456" t="inlineStr">
        <is>
          <t>2016-12</t>
        </is>
      </c>
      <c r="G6456" t="inlineStr">
        <is>
          <t>Office Supplies</t>
        </is>
      </c>
      <c r="H6456" t="inlineStr">
        <is>
          <t>Paper</t>
        </is>
      </c>
      <c r="I6456" t="inlineStr">
        <is>
          <t>Things To Do Today Pad</t>
        </is>
      </c>
      <c r="J6456" s="8" t="n">
        <v>2</v>
      </c>
      <c r="K6456" s="10" t="n">
        <v>0.2</v>
      </c>
      <c r="L6456" s="11" t="n">
        <v>9.391999999999999</v>
      </c>
      <c r="M6456" s="11">
        <f>L6456-N6456</f>
        <v>6.104799999999999</v>
      </c>
      <c r="N6456" s="11" t="n">
        <v>3.2872</v>
      </c>
      <c r="O6456">
        <f>IF(L6456=0,"—",N6456/L6456)</f>
        <v>0.35000000000000003</v>
      </c>
      <c r="P6456" t="inlineStr">
        <is>
          <t>Central</t>
        </is>
      </c>
      <c r="Q6456" t="inlineStr">
        <is>
          <t>Corporate</t>
        </is>
      </c>
    </row>
    <row r="6457">
      <c r="A6457" s="8" t="n">
        <v>3739</v>
      </c>
      <c r="B6457" t="inlineStr">
        <is>
          <t>CA-2016-133340</t>
        </is>
      </c>
      <c r="C6457" s="9" t="n">
        <v>42713</v>
      </c>
      <c r="D6457" s="8" t="n">
        <v>2016</v>
      </c>
      <c r="E6457" s="8" t="n">
        <v>12</v>
      </c>
      <c r="F6457" t="inlineStr">
        <is>
          <t>2016-12</t>
        </is>
      </c>
      <c r="G6457" t="inlineStr">
        <is>
          <t>Technology</t>
        </is>
      </c>
      <c r="H6457" t="inlineStr">
        <is>
          <t>Phones</t>
        </is>
      </c>
      <c r="I6457" t="inlineStr">
        <is>
          <t>LF Elite 3D Dazzle Designer Hard Case Cover, Lf Stylus Pen and Wiper For Apple I</t>
        </is>
      </c>
      <c r="J6457" s="8" t="n">
        <v>1</v>
      </c>
      <c r="K6457" s="10" t="n">
        <v>0</v>
      </c>
      <c r="L6457" s="11" t="n">
        <v>10.9</v>
      </c>
      <c r="M6457" s="11">
        <f>L6457-N6457</f>
        <v>7.848000000000001</v>
      </c>
      <c r="N6457" s="11" t="n">
        <v>3.052</v>
      </c>
      <c r="O6457">
        <f>IF(L6457=0,"—",N6457/L6457)</f>
        <v>0.27999999999999997</v>
      </c>
      <c r="P6457" t="inlineStr">
        <is>
          <t>Central</t>
        </is>
      </c>
      <c r="Q6457" t="inlineStr">
        <is>
          <t>Consumer</t>
        </is>
      </c>
    </row>
    <row r="6458">
      <c r="A6458" s="8" t="n">
        <v>4981</v>
      </c>
      <c r="B6458" t="inlineStr">
        <is>
          <t>US-2016-131114</t>
        </is>
      </c>
      <c r="C6458" s="9" t="n">
        <v>42713</v>
      </c>
      <c r="D6458" s="8" t="n">
        <v>2016</v>
      </c>
      <c r="E6458" s="8" t="n">
        <v>12</v>
      </c>
      <c r="F6458" t="inlineStr">
        <is>
          <t>2016-12</t>
        </is>
      </c>
      <c r="G6458" t="inlineStr">
        <is>
          <t>Office Supplies</t>
        </is>
      </c>
      <c r="H6458" t="inlineStr">
        <is>
          <t>Appliances</t>
        </is>
      </c>
      <c r="I6458" t="inlineStr">
        <is>
          <t>Belkin 6 Outlet Metallic Surge Strip</t>
        </is>
      </c>
      <c r="J6458" s="8" t="n">
        <v>2</v>
      </c>
      <c r="K6458" s="10" t="n">
        <v>0.8</v>
      </c>
      <c r="L6458" s="11" t="n">
        <v>4.356</v>
      </c>
      <c r="M6458" s="11">
        <f>L6458-N6458</f>
        <v>16.1172</v>
      </c>
      <c r="N6458" s="11" t="n">
        <v>-11.7612</v>
      </c>
      <c r="O6458">
        <f>IF(L6458=0,"—",N6458/L6458)</f>
        <v>-2.7</v>
      </c>
      <c r="P6458" t="inlineStr">
        <is>
          <t>Central</t>
        </is>
      </c>
      <c r="Q6458" t="inlineStr">
        <is>
          <t>Corporate</t>
        </is>
      </c>
    </row>
    <row r="6459">
      <c r="A6459" s="8" t="n">
        <v>3259</v>
      </c>
      <c r="B6459" t="inlineStr">
        <is>
          <t>US-2016-161844</t>
        </is>
      </c>
      <c r="C6459" s="9" t="n">
        <v>42713</v>
      </c>
      <c r="D6459" s="8" t="n">
        <v>2016</v>
      </c>
      <c r="E6459" s="8" t="n">
        <v>12</v>
      </c>
      <c r="F6459" t="inlineStr">
        <is>
          <t>2016-12</t>
        </is>
      </c>
      <c r="G6459" t="inlineStr">
        <is>
          <t>Office Supplies</t>
        </is>
      </c>
      <c r="H6459" t="inlineStr">
        <is>
          <t>Binders</t>
        </is>
      </c>
      <c r="I6459" t="inlineStr">
        <is>
          <t>Acco Pressboard Covers with Storage Hooks, 14 7/8" x 11", Light Blue</t>
        </is>
      </c>
      <c r="J6459" s="8" t="n">
        <v>2</v>
      </c>
      <c r="K6459" s="10" t="n">
        <v>0.7</v>
      </c>
      <c r="L6459" s="11" t="n">
        <v>2.946</v>
      </c>
      <c r="M6459" s="11">
        <f>L6459-N6459</f>
        <v>5.0082</v>
      </c>
      <c r="N6459" s="11" t="n">
        <v>-2.0622</v>
      </c>
      <c r="O6459">
        <f>IF(L6459=0,"—",N6459/L6459)</f>
        <v>-0.6999999999999998</v>
      </c>
      <c r="P6459" t="inlineStr">
        <is>
          <t>South</t>
        </is>
      </c>
      <c r="Q6459" t="inlineStr">
        <is>
          <t>Corporate</t>
        </is>
      </c>
    </row>
    <row r="6460">
      <c r="A6460" s="8" t="n">
        <v>3258</v>
      </c>
      <c r="B6460" t="inlineStr">
        <is>
          <t>US-2016-161844</t>
        </is>
      </c>
      <c r="C6460" s="9" t="n">
        <v>42713</v>
      </c>
      <c r="D6460" s="8" t="n">
        <v>2016</v>
      </c>
      <c r="E6460" s="8" t="n">
        <v>12</v>
      </c>
      <c r="F6460" t="inlineStr">
        <is>
          <t>2016-12</t>
        </is>
      </c>
      <c r="G6460" t="inlineStr">
        <is>
          <t>Furniture</t>
        </is>
      </c>
      <c r="H6460" t="inlineStr">
        <is>
          <t>Tables</t>
        </is>
      </c>
      <c r="I6460" t="inlineStr">
        <is>
          <t>Hon 61000 Series Interactive Training Tables</t>
        </is>
      </c>
      <c r="J6460" s="8" t="n">
        <v>3</v>
      </c>
      <c r="K6460" s="10" t="n">
        <v>0.4</v>
      </c>
      <c r="L6460" s="11" t="n">
        <v>79.974</v>
      </c>
      <c r="M6460" s="11">
        <f>L6460-N6460</f>
        <v>109.2978</v>
      </c>
      <c r="N6460" s="11" t="n">
        <v>-29.3238</v>
      </c>
      <c r="O6460">
        <f>IF(L6460=0,"—",N6460/L6460)</f>
        <v>-0.36666666666666664</v>
      </c>
      <c r="P6460" t="inlineStr">
        <is>
          <t>South</t>
        </is>
      </c>
      <c r="Q6460" t="inlineStr">
        <is>
          <t>Corporate</t>
        </is>
      </c>
    </row>
    <row r="6461">
      <c r="A6461" s="8" t="n">
        <v>4752</v>
      </c>
      <c r="B6461" t="inlineStr">
        <is>
          <t>CA-2016-159989</t>
        </is>
      </c>
      <c r="C6461" s="9" t="n">
        <v>42713</v>
      </c>
      <c r="D6461" s="8" t="n">
        <v>2016</v>
      </c>
      <c r="E6461" s="8" t="n">
        <v>12</v>
      </c>
      <c r="F6461" t="inlineStr">
        <is>
          <t>2016-12</t>
        </is>
      </c>
      <c r="G6461" t="inlineStr">
        <is>
          <t>Technology</t>
        </is>
      </c>
      <c r="H6461" t="inlineStr">
        <is>
          <t>Phones</t>
        </is>
      </c>
      <c r="I6461" t="inlineStr">
        <is>
          <t>ARKON Windshield Dashboard Air Vent Car Mount Holder</t>
        </is>
      </c>
      <c r="J6461" s="8" t="n">
        <v>3</v>
      </c>
      <c r="K6461" s="10" t="n">
        <v>0.2</v>
      </c>
      <c r="L6461" s="11" t="n">
        <v>40.68</v>
      </c>
      <c r="M6461" s="11">
        <f>L6461-N6461</f>
        <v>49.833</v>
      </c>
      <c r="N6461" s="11" t="n">
        <v>-9.153</v>
      </c>
      <c r="O6461">
        <f>IF(L6461=0,"—",N6461/L6461)</f>
        <v>-0.225</v>
      </c>
      <c r="P6461" t="inlineStr">
        <is>
          <t>South</t>
        </is>
      </c>
      <c r="Q6461" t="inlineStr">
        <is>
          <t>Consumer</t>
        </is>
      </c>
    </row>
    <row r="6462">
      <c r="A6462" s="8" t="n">
        <v>8555</v>
      </c>
      <c r="B6462" t="inlineStr">
        <is>
          <t>CA-2016-102092</t>
        </is>
      </c>
      <c r="C6462" s="9" t="n">
        <v>42713</v>
      </c>
      <c r="D6462" s="8" t="n">
        <v>2016</v>
      </c>
      <c r="E6462" s="8" t="n">
        <v>12</v>
      </c>
      <c r="F6462" t="inlineStr">
        <is>
          <t>2016-12</t>
        </is>
      </c>
      <c r="G6462" t="inlineStr">
        <is>
          <t>Furniture</t>
        </is>
      </c>
      <c r="H6462" t="inlineStr">
        <is>
          <t>Tables</t>
        </is>
      </c>
      <c r="I6462" t="inlineStr">
        <is>
          <t>Iceberg OfficeWorks 42" Round Tables</t>
        </is>
      </c>
      <c r="J6462" s="8" t="n">
        <v>7</v>
      </c>
      <c r="K6462" s="10" t="n">
        <v>0</v>
      </c>
      <c r="L6462" s="11" t="n">
        <v>1056.86</v>
      </c>
      <c r="M6462" s="11">
        <f>L6462-N6462</f>
        <v>898.3309999999999</v>
      </c>
      <c r="N6462" s="11" t="n">
        <v>158.529</v>
      </c>
      <c r="O6462">
        <f>IF(L6462=0,"—",N6462/L6462)</f>
        <v>0.15000000000000002</v>
      </c>
      <c r="P6462" t="inlineStr">
        <is>
          <t>South</t>
        </is>
      </c>
      <c r="Q6462" t="inlineStr">
        <is>
          <t>Consumer</t>
        </is>
      </c>
    </row>
    <row r="6463">
      <c r="A6463" s="8" t="n">
        <v>2194</v>
      </c>
      <c r="B6463" t="inlineStr">
        <is>
          <t>CA-2016-128412</t>
        </is>
      </c>
      <c r="C6463" s="9" t="n">
        <v>42714</v>
      </c>
      <c r="D6463" s="8" t="n">
        <v>2016</v>
      </c>
      <c r="E6463" s="8" t="n">
        <v>12</v>
      </c>
      <c r="F6463" t="inlineStr">
        <is>
          <t>2016-12</t>
        </is>
      </c>
      <c r="G6463" t="inlineStr">
        <is>
          <t>Office Supplies</t>
        </is>
      </c>
      <c r="H6463" t="inlineStr">
        <is>
          <t>Paper</t>
        </is>
      </c>
      <c r="I6463" t="inlineStr">
        <is>
          <t>Xerox 1988</t>
        </is>
      </c>
      <c r="J6463" s="8" t="n">
        <v>4</v>
      </c>
      <c r="K6463" s="10" t="n">
        <v>0</v>
      </c>
      <c r="L6463" s="11" t="n">
        <v>123.92</v>
      </c>
      <c r="M6463" s="11">
        <f>L6463-N6463</f>
        <v>68.156</v>
      </c>
      <c r="N6463" s="11" t="n">
        <v>55.764</v>
      </c>
      <c r="O6463">
        <f>IF(L6463=0,"—",N6463/L6463)</f>
        <v>0.45</v>
      </c>
      <c r="P6463" t="inlineStr">
        <is>
          <t>West</t>
        </is>
      </c>
      <c r="Q6463" t="inlineStr">
        <is>
          <t>Consumer</t>
        </is>
      </c>
    </row>
    <row r="6464">
      <c r="A6464" s="8" t="n">
        <v>7618</v>
      </c>
      <c r="B6464" t="inlineStr">
        <is>
          <t>CA-2016-144309</t>
        </is>
      </c>
      <c r="C6464" s="9" t="n">
        <v>42714</v>
      </c>
      <c r="D6464" s="8" t="n">
        <v>2016</v>
      </c>
      <c r="E6464" s="8" t="n">
        <v>12</v>
      </c>
      <c r="F6464" t="inlineStr">
        <is>
          <t>2016-12</t>
        </is>
      </c>
      <c r="G6464" t="inlineStr">
        <is>
          <t>Office Supplies</t>
        </is>
      </c>
      <c r="H6464" t="inlineStr">
        <is>
          <t>Binders</t>
        </is>
      </c>
      <c r="I6464" t="inlineStr">
        <is>
          <t>Fellowes PB200 Plastic Comb Binding Machine</t>
        </is>
      </c>
      <c r="J6464" s="8" t="n">
        <v>5</v>
      </c>
      <c r="K6464" s="10" t="n">
        <v>0.2</v>
      </c>
      <c r="L6464" s="11" t="n">
        <v>679.96</v>
      </c>
      <c r="M6464" s="11">
        <f>L6464-N6464</f>
        <v>458.97300000000007</v>
      </c>
      <c r="N6464" s="11" t="n">
        <v>220.987</v>
      </c>
      <c r="O6464">
        <f>IF(L6464=0,"—",N6464/L6464)</f>
        <v>0.32499999999999996</v>
      </c>
      <c r="P6464" t="inlineStr">
        <is>
          <t>East</t>
        </is>
      </c>
      <c r="Q6464" t="inlineStr">
        <is>
          <t>Consumer</t>
        </is>
      </c>
    </row>
    <row r="6465">
      <c r="A6465" s="8" t="n">
        <v>9874</v>
      </c>
      <c r="B6465" t="inlineStr">
        <is>
          <t>CA-2016-100587</t>
        </is>
      </c>
      <c r="C6465" s="9" t="n">
        <v>42714</v>
      </c>
      <c r="D6465" s="8" t="n">
        <v>2016</v>
      </c>
      <c r="E6465" s="8" t="n">
        <v>12</v>
      </c>
      <c r="F6465" t="inlineStr">
        <is>
          <t>2016-12</t>
        </is>
      </c>
      <c r="G6465" t="inlineStr">
        <is>
          <t>Office Supplies</t>
        </is>
      </c>
      <c r="H6465" t="inlineStr">
        <is>
          <t>Paper</t>
        </is>
      </c>
      <c r="I6465" t="inlineStr">
        <is>
          <t>Xerox 221</t>
        </is>
      </c>
      <c r="J6465" s="8" t="n">
        <v>1</v>
      </c>
      <c r="K6465" s="10" t="n">
        <v>0</v>
      </c>
      <c r="L6465" s="11" t="n">
        <v>6.48</v>
      </c>
      <c r="M6465" s="11">
        <f>L6465-N6465</f>
        <v>3.3696000000000006</v>
      </c>
      <c r="N6465" s="11" t="n">
        <v>3.1104</v>
      </c>
      <c r="O6465">
        <f>IF(L6465=0,"—",N6465/L6465)</f>
        <v>0.4799999999999999</v>
      </c>
      <c r="P6465" t="inlineStr">
        <is>
          <t>East</t>
        </is>
      </c>
      <c r="Q6465" t="inlineStr">
        <is>
          <t>Home Office</t>
        </is>
      </c>
    </row>
    <row r="6466">
      <c r="A6466" s="8" t="n">
        <v>250</v>
      </c>
      <c r="B6466" t="inlineStr">
        <is>
          <t>CA-2016-154739</t>
        </is>
      </c>
      <c r="C6466" s="9" t="n">
        <v>42714</v>
      </c>
      <c r="D6466" s="8" t="n">
        <v>2016</v>
      </c>
      <c r="E6466" s="8" t="n">
        <v>12</v>
      </c>
      <c r="F6466" t="inlineStr">
        <is>
          <t>2016-12</t>
        </is>
      </c>
      <c r="G6466" t="inlineStr">
        <is>
          <t>Furniture</t>
        </is>
      </c>
      <c r="H6466" t="inlineStr">
        <is>
          <t>Chairs</t>
        </is>
      </c>
      <c r="I6466" t="inlineStr">
        <is>
          <t>Global Leather Highback Executive Chair with Pneumatic Height Adjustment, Black</t>
        </is>
      </c>
      <c r="J6466" s="8" t="n">
        <v>2</v>
      </c>
      <c r="K6466" s="10" t="n">
        <v>0.2</v>
      </c>
      <c r="L6466" s="11" t="n">
        <v>321.568</v>
      </c>
      <c r="M6466" s="11">
        <f>L6466-N6466</f>
        <v>293.4308</v>
      </c>
      <c r="N6466" s="11" t="n">
        <v>28.1372</v>
      </c>
      <c r="O6466">
        <f>IF(L6466=0,"—",N6466/L6466)</f>
        <v>0.08750000000000001</v>
      </c>
      <c r="P6466" t="inlineStr">
        <is>
          <t>West</t>
        </is>
      </c>
      <c r="Q6466" t="inlineStr">
        <is>
          <t>Consumer</t>
        </is>
      </c>
    </row>
    <row r="6467">
      <c r="A6467" s="8" t="n">
        <v>2195</v>
      </c>
      <c r="B6467" t="inlineStr">
        <is>
          <t>CA-2016-128412</t>
        </is>
      </c>
      <c r="C6467" s="9" t="n">
        <v>42714</v>
      </c>
      <c r="D6467" s="8" t="n">
        <v>2016</v>
      </c>
      <c r="E6467" s="8" t="n">
        <v>12</v>
      </c>
      <c r="F6467" t="inlineStr">
        <is>
          <t>2016-12</t>
        </is>
      </c>
      <c r="G6467" t="inlineStr">
        <is>
          <t>Office Supplies</t>
        </is>
      </c>
      <c r="H6467" t="inlineStr">
        <is>
          <t>Appliances</t>
        </is>
      </c>
      <c r="I6467" t="inlineStr">
        <is>
          <t>Harmony HEPA Quiet Air Purifiers</t>
        </is>
      </c>
      <c r="J6467" s="8" t="n">
        <v>3</v>
      </c>
      <c r="K6467" s="10" t="n">
        <v>0</v>
      </c>
      <c r="L6467" s="11" t="n">
        <v>35.1</v>
      </c>
      <c r="M6467" s="11">
        <f>L6467-N6467</f>
        <v>22.815</v>
      </c>
      <c r="N6467" s="11" t="n">
        <v>12.285</v>
      </c>
      <c r="O6467">
        <f>IF(L6467=0,"—",N6467/L6467)</f>
        <v>0.35</v>
      </c>
      <c r="P6467" t="inlineStr">
        <is>
          <t>West</t>
        </is>
      </c>
      <c r="Q6467" t="inlineStr">
        <is>
          <t>Consumer</t>
        </is>
      </c>
    </row>
    <row r="6468">
      <c r="A6468" s="8" t="n">
        <v>2192</v>
      </c>
      <c r="B6468" t="inlineStr">
        <is>
          <t>CA-2016-128412</t>
        </is>
      </c>
      <c r="C6468" s="9" t="n">
        <v>42714</v>
      </c>
      <c r="D6468" s="8" t="n">
        <v>2016</v>
      </c>
      <c r="E6468" s="8" t="n">
        <v>12</v>
      </c>
      <c r="F6468" t="inlineStr">
        <is>
          <t>2016-12</t>
        </is>
      </c>
      <c r="G6468" t="inlineStr">
        <is>
          <t>Office Supplies</t>
        </is>
      </c>
      <c r="H6468" t="inlineStr">
        <is>
          <t>Binders</t>
        </is>
      </c>
      <c r="I6468" t="inlineStr">
        <is>
          <t>GBC DocuBind P50 Personal Binding Machine</t>
        </is>
      </c>
      <c r="J6468" s="8" t="n">
        <v>3</v>
      </c>
      <c r="K6468" s="10" t="n">
        <v>0.2</v>
      </c>
      <c r="L6468" s="11" t="n">
        <v>153.552</v>
      </c>
      <c r="M6468" s="11">
        <f>L6468-N6468</f>
        <v>101.72819999999999</v>
      </c>
      <c r="N6468" s="11" t="n">
        <v>51.8238</v>
      </c>
      <c r="O6468">
        <f>IF(L6468=0,"—",N6468/L6468)</f>
        <v>0.3375</v>
      </c>
      <c r="P6468" t="inlineStr">
        <is>
          <t>West</t>
        </is>
      </c>
      <c r="Q6468" t="inlineStr">
        <is>
          <t>Consumer</t>
        </is>
      </c>
    </row>
    <row r="6469">
      <c r="A6469" s="8" t="n">
        <v>3940</v>
      </c>
      <c r="B6469" t="inlineStr">
        <is>
          <t>US-2016-143448</t>
        </is>
      </c>
      <c r="C6469" s="9" t="n">
        <v>42714</v>
      </c>
      <c r="D6469" s="8" t="n">
        <v>2016</v>
      </c>
      <c r="E6469" s="8" t="n">
        <v>12</v>
      </c>
      <c r="F6469" t="inlineStr">
        <is>
          <t>2016-12</t>
        </is>
      </c>
      <c r="G6469" t="inlineStr">
        <is>
          <t>Furniture</t>
        </is>
      </c>
      <c r="H6469" t="inlineStr">
        <is>
          <t>Chairs</t>
        </is>
      </c>
      <c r="I6469" t="inlineStr">
        <is>
          <t>Global Commerce Series High-Back Swivel/Tilt Chairs</t>
        </is>
      </c>
      <c r="J6469" s="8" t="n">
        <v>5</v>
      </c>
      <c r="K6469" s="10" t="n">
        <v>0</v>
      </c>
      <c r="L6469" s="11" t="n">
        <v>1424.9</v>
      </c>
      <c r="M6469" s="11">
        <f>L6469-N6469</f>
        <v>1068.6750000000002</v>
      </c>
      <c r="N6469" s="11" t="n">
        <v>356.225</v>
      </c>
      <c r="O6469">
        <f>IF(L6469=0,"—",N6469/L6469)</f>
        <v>0.25</v>
      </c>
      <c r="P6469" t="inlineStr">
        <is>
          <t>Central</t>
        </is>
      </c>
      <c r="Q6469" t="inlineStr">
        <is>
          <t>Consumer</t>
        </is>
      </c>
    </row>
    <row r="6470">
      <c r="A6470" s="8" t="n">
        <v>7617</v>
      </c>
      <c r="B6470" t="inlineStr">
        <is>
          <t>CA-2016-144309</t>
        </is>
      </c>
      <c r="C6470" s="9" t="n">
        <v>42714</v>
      </c>
      <c r="D6470" s="8" t="n">
        <v>2016</v>
      </c>
      <c r="E6470" s="8" t="n">
        <v>12</v>
      </c>
      <c r="F6470" t="inlineStr">
        <is>
          <t>2016-12</t>
        </is>
      </c>
      <c r="G6470" t="inlineStr">
        <is>
          <t>Office Supplies</t>
        </is>
      </c>
      <c r="H6470" t="inlineStr">
        <is>
          <t>Paper</t>
        </is>
      </c>
      <c r="I6470" t="inlineStr">
        <is>
          <t>Wirebound Message Books, Four 2 3/4" x 5" Forms per Page, 600 Sets per Book</t>
        </is>
      </c>
      <c r="J6470" s="8" t="n">
        <v>2</v>
      </c>
      <c r="K6470" s="10" t="n">
        <v>0</v>
      </c>
      <c r="L6470" s="11" t="n">
        <v>18.54</v>
      </c>
      <c r="M6470" s="11">
        <f>L6470-N6470</f>
        <v>9.826199999999998</v>
      </c>
      <c r="N6470" s="11" t="n">
        <v>8.713800000000001</v>
      </c>
      <c r="O6470">
        <f>IF(L6470=0,"—",N6470/L6470)</f>
        <v>0.4700000000000001</v>
      </c>
      <c r="P6470" t="inlineStr">
        <is>
          <t>East</t>
        </is>
      </c>
      <c r="Q6470" t="inlineStr">
        <is>
          <t>Consumer</t>
        </is>
      </c>
    </row>
    <row r="6471">
      <c r="A6471" s="8" t="n">
        <v>2196</v>
      </c>
      <c r="B6471" t="inlineStr">
        <is>
          <t>CA-2016-128412</t>
        </is>
      </c>
      <c r="C6471" s="9" t="n">
        <v>42714</v>
      </c>
      <c r="D6471" s="8" t="n">
        <v>2016</v>
      </c>
      <c r="E6471" s="8" t="n">
        <v>12</v>
      </c>
      <c r="F6471" t="inlineStr">
        <is>
          <t>2016-12</t>
        </is>
      </c>
      <c r="G6471" t="inlineStr">
        <is>
          <t>Technology</t>
        </is>
      </c>
      <c r="H6471" t="inlineStr">
        <is>
          <t>Accessories</t>
        </is>
      </c>
      <c r="I6471" t="inlineStr">
        <is>
          <t>Kingston Digital DataTraveler 16GB USB 2.0</t>
        </is>
      </c>
      <c r="J6471" s="8" t="n">
        <v>5</v>
      </c>
      <c r="K6471" s="10" t="n">
        <v>0</v>
      </c>
      <c r="L6471" s="11" t="n">
        <v>44.75</v>
      </c>
      <c r="M6471" s="11">
        <f>L6471-N6471</f>
        <v>36.2475</v>
      </c>
      <c r="N6471" s="11" t="n">
        <v>8.5025</v>
      </c>
      <c r="O6471">
        <f>IF(L6471=0,"—",N6471/L6471)</f>
        <v>0.19</v>
      </c>
      <c r="P6471" t="inlineStr">
        <is>
          <t>West</t>
        </is>
      </c>
      <c r="Q6471" t="inlineStr">
        <is>
          <t>Consumer</t>
        </is>
      </c>
    </row>
    <row r="6472">
      <c r="A6472" s="8" t="n">
        <v>5525</v>
      </c>
      <c r="B6472" t="inlineStr">
        <is>
          <t>CA-2016-147123</t>
        </is>
      </c>
      <c r="C6472" s="9" t="n">
        <v>42714</v>
      </c>
      <c r="D6472" s="8" t="n">
        <v>2016</v>
      </c>
      <c r="E6472" s="8" t="n">
        <v>12</v>
      </c>
      <c r="F6472" t="inlineStr">
        <is>
          <t>2016-12</t>
        </is>
      </c>
      <c r="G6472" t="inlineStr">
        <is>
          <t>Office Supplies</t>
        </is>
      </c>
      <c r="H6472" t="inlineStr">
        <is>
          <t>Paper</t>
        </is>
      </c>
      <c r="I6472" t="inlineStr">
        <is>
          <t>Wirebound Message Books, Four 2 3/4 x 5 White Forms per Page</t>
        </is>
      </c>
      <c r="J6472" s="8" t="n">
        <v>12</v>
      </c>
      <c r="K6472" s="10" t="n">
        <v>0</v>
      </c>
      <c r="L6472" s="11" t="n">
        <v>80.28</v>
      </c>
      <c r="M6472" s="11">
        <f>L6472-N6472</f>
        <v>43.3512</v>
      </c>
      <c r="N6472" s="11" t="n">
        <v>36.9288</v>
      </c>
      <c r="O6472">
        <f>IF(L6472=0,"—",N6472/L6472)</f>
        <v>0.46</v>
      </c>
      <c r="P6472" t="inlineStr">
        <is>
          <t>West</t>
        </is>
      </c>
      <c r="Q6472" t="inlineStr">
        <is>
          <t>Home Office</t>
        </is>
      </c>
    </row>
    <row r="6473">
      <c r="A6473" s="8" t="n">
        <v>2193</v>
      </c>
      <c r="B6473" t="inlineStr">
        <is>
          <t>CA-2016-128412</t>
        </is>
      </c>
      <c r="C6473" s="9" t="n">
        <v>42714</v>
      </c>
      <c r="D6473" s="8" t="n">
        <v>2016</v>
      </c>
      <c r="E6473" s="8" t="n">
        <v>12</v>
      </c>
      <c r="F6473" t="inlineStr">
        <is>
          <t>2016-12</t>
        </is>
      </c>
      <c r="G6473" t="inlineStr">
        <is>
          <t>Office Supplies</t>
        </is>
      </c>
      <c r="H6473" t="inlineStr">
        <is>
          <t>Appliances</t>
        </is>
      </c>
      <c r="I6473" t="inlineStr">
        <is>
          <t>Holmes HEPA Air Purifier</t>
        </is>
      </c>
      <c r="J6473" s="8" t="n">
        <v>3</v>
      </c>
      <c r="K6473" s="10" t="n">
        <v>0</v>
      </c>
      <c r="L6473" s="11" t="n">
        <v>65.34</v>
      </c>
      <c r="M6473" s="11">
        <f>L6473-N6473</f>
        <v>42.471000000000004</v>
      </c>
      <c r="N6473" s="11" t="n">
        <v>22.869</v>
      </c>
      <c r="O6473">
        <f>IF(L6473=0,"—",N6473/L6473)</f>
        <v>0.35</v>
      </c>
      <c r="P6473" t="inlineStr">
        <is>
          <t>West</t>
        </is>
      </c>
      <c r="Q6473" t="inlineStr">
        <is>
          <t>Consumer</t>
        </is>
      </c>
    </row>
    <row r="6474">
      <c r="A6474" s="8" t="n">
        <v>253</v>
      </c>
      <c r="B6474" t="inlineStr">
        <is>
          <t>CA-2016-146941</t>
        </is>
      </c>
      <c r="C6474" s="9" t="n">
        <v>42714</v>
      </c>
      <c r="D6474" s="8" t="n">
        <v>2016</v>
      </c>
      <c r="E6474" s="8" t="n">
        <v>12</v>
      </c>
      <c r="F6474" t="inlineStr">
        <is>
          <t>2016-12</t>
        </is>
      </c>
      <c r="G6474" t="inlineStr">
        <is>
          <t>Office Supplies</t>
        </is>
      </c>
      <c r="H6474" t="inlineStr">
        <is>
          <t>Storage</t>
        </is>
      </c>
      <c r="I6474" t="inlineStr">
        <is>
          <t>Fellowes Personal Hanging Folder Files, Navy</t>
        </is>
      </c>
      <c r="J6474" s="8" t="n">
        <v>6</v>
      </c>
      <c r="K6474" s="10" t="n">
        <v>0</v>
      </c>
      <c r="L6474" s="11" t="n">
        <v>80.58</v>
      </c>
      <c r="M6474" s="11">
        <f>L6474-N6474</f>
        <v>58.0176</v>
      </c>
      <c r="N6474" s="11" t="n">
        <v>22.5624</v>
      </c>
      <c r="O6474">
        <f>IF(L6474=0,"—",N6474/L6474)</f>
        <v>0.28</v>
      </c>
      <c r="P6474" t="inlineStr">
        <is>
          <t>East</t>
        </is>
      </c>
      <c r="Q6474" t="inlineStr">
        <is>
          <t>Consumer</t>
        </is>
      </c>
    </row>
    <row r="6475">
      <c r="A6475" s="8" t="n">
        <v>254</v>
      </c>
      <c r="B6475" t="inlineStr">
        <is>
          <t>CA-2016-146941</t>
        </is>
      </c>
      <c r="C6475" s="9" t="n">
        <v>42714</v>
      </c>
      <c r="D6475" s="8" t="n">
        <v>2016</v>
      </c>
      <c r="E6475" s="8" t="n">
        <v>12</v>
      </c>
      <c r="F6475" t="inlineStr">
        <is>
          <t>2016-12</t>
        </is>
      </c>
      <c r="G6475" t="inlineStr">
        <is>
          <t>Office Supplies</t>
        </is>
      </c>
      <c r="H6475" t="inlineStr">
        <is>
          <t>Envelopes</t>
        </is>
      </c>
      <c r="I6475" t="inlineStr">
        <is>
          <t>Tyvek Side-Opening Peel &amp; Seel Expanding Envelopes</t>
        </is>
      </c>
      <c r="J6475" s="8" t="n">
        <v>4</v>
      </c>
      <c r="K6475" s="10" t="n">
        <v>0</v>
      </c>
      <c r="L6475" s="11" t="n">
        <v>361.92</v>
      </c>
      <c r="M6475" s="11">
        <f>L6475-N6475</f>
        <v>199.056</v>
      </c>
      <c r="N6475" s="11" t="n">
        <v>162.864</v>
      </c>
      <c r="O6475">
        <f>IF(L6475=0,"—",N6475/L6475)</f>
        <v>0.45</v>
      </c>
      <c r="P6475" t="inlineStr">
        <is>
          <t>East</t>
        </is>
      </c>
      <c r="Q6475" t="inlineStr">
        <is>
          <t>Consumer</t>
        </is>
      </c>
    </row>
    <row r="6476">
      <c r="A6476" s="8" t="n">
        <v>8188</v>
      </c>
      <c r="B6476" t="inlineStr">
        <is>
          <t>CA-2016-127194</t>
        </is>
      </c>
      <c r="C6476" s="9" t="n">
        <v>42714</v>
      </c>
      <c r="D6476" s="8" t="n">
        <v>2016</v>
      </c>
      <c r="E6476" s="8" t="n">
        <v>12</v>
      </c>
      <c r="F6476" t="inlineStr">
        <is>
          <t>2016-12</t>
        </is>
      </c>
      <c r="G6476" t="inlineStr">
        <is>
          <t>Office Supplies</t>
        </is>
      </c>
      <c r="H6476" t="inlineStr">
        <is>
          <t>Paper</t>
        </is>
      </c>
      <c r="I6476" t="inlineStr">
        <is>
          <t>Adams Phone Message Book, Professional, 400 Message Capacity, 5 3/6 x 11</t>
        </is>
      </c>
      <c r="J6476" s="8" t="n">
        <v>9</v>
      </c>
      <c r="K6476" s="10" t="n">
        <v>0</v>
      </c>
      <c r="L6476" s="11" t="n">
        <v>62.82</v>
      </c>
      <c r="M6476" s="11">
        <f>L6476-N6476</f>
        <v>33.2946</v>
      </c>
      <c r="N6476" s="11" t="n">
        <v>29.5254</v>
      </c>
      <c r="O6476">
        <f>IF(L6476=0,"—",N6476/L6476)</f>
        <v>0.47000000000000003</v>
      </c>
      <c r="P6476" t="inlineStr">
        <is>
          <t>East</t>
        </is>
      </c>
      <c r="Q6476" t="inlineStr">
        <is>
          <t>Corporate</t>
        </is>
      </c>
    </row>
    <row r="6477">
      <c r="A6477" s="8" t="n">
        <v>9696</v>
      </c>
      <c r="B6477" t="inlineStr">
        <is>
          <t>US-2016-151260</t>
        </is>
      </c>
      <c r="C6477" s="9" t="n">
        <v>42715</v>
      </c>
      <c r="D6477" s="8" t="n">
        <v>2016</v>
      </c>
      <c r="E6477" s="8" t="n">
        <v>12</v>
      </c>
      <c r="F6477" t="inlineStr">
        <is>
          <t>2016-12</t>
        </is>
      </c>
      <c r="G6477" t="inlineStr">
        <is>
          <t>Office Supplies</t>
        </is>
      </c>
      <c r="H6477" t="inlineStr">
        <is>
          <t>Appliances</t>
        </is>
      </c>
      <c r="I6477" t="inlineStr">
        <is>
          <t>Belkin F5C206VTEL 6 Outlet Surge</t>
        </is>
      </c>
      <c r="J6477" s="8" t="n">
        <v>4</v>
      </c>
      <c r="K6477" s="10" t="n">
        <v>0.2</v>
      </c>
      <c r="L6477" s="11" t="n">
        <v>73.536</v>
      </c>
      <c r="M6477" s="11">
        <f>L6477-N6477</f>
        <v>64.344</v>
      </c>
      <c r="N6477" s="11" t="n">
        <v>9.192</v>
      </c>
      <c r="O6477">
        <f>IF(L6477=0,"—",N6477/L6477)</f>
        <v>0.125</v>
      </c>
      <c r="P6477" t="inlineStr">
        <is>
          <t>East</t>
        </is>
      </c>
      <c r="Q6477" t="inlineStr">
        <is>
          <t>Corporate</t>
        </is>
      </c>
    </row>
    <row r="6478">
      <c r="A6478" s="8" t="n">
        <v>54</v>
      </c>
      <c r="B6478" t="inlineStr">
        <is>
          <t>CA-2016-105816</t>
        </is>
      </c>
      <c r="C6478" s="9" t="n">
        <v>42715</v>
      </c>
      <c r="D6478" s="8" t="n">
        <v>2016</v>
      </c>
      <c r="E6478" s="8" t="n">
        <v>12</v>
      </c>
      <c r="F6478" t="inlineStr">
        <is>
          <t>2016-12</t>
        </is>
      </c>
      <c r="G6478" t="inlineStr">
        <is>
          <t>Office Supplies</t>
        </is>
      </c>
      <c r="H6478" t="inlineStr">
        <is>
          <t>Fasteners</t>
        </is>
      </c>
      <c r="I6478" t="inlineStr">
        <is>
          <t>Advantus Push Pins</t>
        </is>
      </c>
      <c r="J6478" s="8" t="n">
        <v>7</v>
      </c>
      <c r="K6478" s="10" t="n">
        <v>0</v>
      </c>
      <c r="L6478" s="11" t="n">
        <v>15.26</v>
      </c>
      <c r="M6478" s="11">
        <f>L6478-N6478</f>
        <v>9.0034</v>
      </c>
      <c r="N6478" s="11" t="n">
        <v>6.2566</v>
      </c>
      <c r="O6478">
        <f>IF(L6478=0,"—",N6478/L6478)</f>
        <v>0.41</v>
      </c>
      <c r="P6478" t="inlineStr">
        <is>
          <t>East</t>
        </is>
      </c>
      <c r="Q6478" t="inlineStr">
        <is>
          <t>Corporate</t>
        </is>
      </c>
    </row>
    <row r="6479">
      <c r="A6479" s="8" t="n">
        <v>55</v>
      </c>
      <c r="B6479" t="inlineStr">
        <is>
          <t>CA-2016-105816</t>
        </is>
      </c>
      <c r="C6479" s="9" t="n">
        <v>42715</v>
      </c>
      <c r="D6479" s="8" t="n">
        <v>2016</v>
      </c>
      <c r="E6479" s="8" t="n">
        <v>12</v>
      </c>
      <c r="F6479" t="inlineStr">
        <is>
          <t>2016-12</t>
        </is>
      </c>
      <c r="G6479" t="inlineStr">
        <is>
          <t>Technology</t>
        </is>
      </c>
      <c r="H6479" t="inlineStr">
        <is>
          <t>Phones</t>
        </is>
      </c>
      <c r="I6479" t="inlineStr">
        <is>
          <t>AT&amp;T CL83451 4-Handset Telephone</t>
        </is>
      </c>
      <c r="J6479" s="8" t="n">
        <v>5</v>
      </c>
      <c r="K6479" s="10" t="n">
        <v>0</v>
      </c>
      <c r="L6479" s="11" t="n">
        <v>1029.95</v>
      </c>
      <c r="M6479" s="11">
        <f>L6479-N6479</f>
        <v>731.2645</v>
      </c>
      <c r="N6479" s="11" t="n">
        <v>298.6855</v>
      </c>
      <c r="O6479">
        <f>IF(L6479=0,"—",N6479/L6479)</f>
        <v>0.29</v>
      </c>
      <c r="P6479" t="inlineStr">
        <is>
          <t>East</t>
        </is>
      </c>
      <c r="Q6479" t="inlineStr">
        <is>
          <t>Corporate</t>
        </is>
      </c>
    </row>
    <row r="6480">
      <c r="A6480" s="8" t="n">
        <v>7055</v>
      </c>
      <c r="B6480" t="inlineStr">
        <is>
          <t>CA-2016-165330</t>
        </is>
      </c>
      <c r="C6480" s="9" t="n">
        <v>42715</v>
      </c>
      <c r="D6480" s="8" t="n">
        <v>2016</v>
      </c>
      <c r="E6480" s="8" t="n">
        <v>12</v>
      </c>
      <c r="F6480" t="inlineStr">
        <is>
          <t>2016-12</t>
        </is>
      </c>
      <c r="G6480" t="inlineStr">
        <is>
          <t>Furniture</t>
        </is>
      </c>
      <c r="H6480" t="inlineStr">
        <is>
          <t>Chairs</t>
        </is>
      </c>
      <c r="I6480" t="inlineStr">
        <is>
          <t>Global Wood Trimmed Manager's Task Chair, Khaki</t>
        </is>
      </c>
      <c r="J6480" s="8" t="n">
        <v>5</v>
      </c>
      <c r="K6480" s="10" t="n">
        <v>0.2</v>
      </c>
      <c r="L6480" s="11" t="n">
        <v>363.92</v>
      </c>
      <c r="M6480" s="11">
        <f>L6480-N6480</f>
        <v>395.76300000000003</v>
      </c>
      <c r="N6480" s="11" t="n">
        <v>-31.843</v>
      </c>
      <c r="O6480">
        <f>IF(L6480=0,"—",N6480/L6480)</f>
        <v>-0.0875</v>
      </c>
      <c r="P6480" t="inlineStr">
        <is>
          <t>West</t>
        </is>
      </c>
      <c r="Q6480" t="inlineStr">
        <is>
          <t>Consumer</t>
        </is>
      </c>
    </row>
    <row r="6481">
      <c r="A6481" s="8" t="n">
        <v>5997</v>
      </c>
      <c r="B6481" t="inlineStr">
        <is>
          <t>CA-2016-162187</t>
        </is>
      </c>
      <c r="C6481" s="9" t="n">
        <v>42715</v>
      </c>
      <c r="D6481" s="8" t="n">
        <v>2016</v>
      </c>
      <c r="E6481" s="8" t="n">
        <v>12</v>
      </c>
      <c r="F6481" t="inlineStr">
        <is>
          <t>2016-12</t>
        </is>
      </c>
      <c r="G6481" t="inlineStr">
        <is>
          <t>Office Supplies</t>
        </is>
      </c>
      <c r="H6481" t="inlineStr">
        <is>
          <t>Appliances</t>
        </is>
      </c>
      <c r="I6481" t="inlineStr">
        <is>
          <t>Belkin 325VA UPS Surge Protector, 6'</t>
        </is>
      </c>
      <c r="J6481" s="8" t="n">
        <v>4</v>
      </c>
      <c r="K6481" s="10" t="n">
        <v>0.2</v>
      </c>
      <c r="L6481" s="11" t="n">
        <v>387.136</v>
      </c>
      <c r="M6481" s="11">
        <f>L6481-N6481</f>
        <v>362.94</v>
      </c>
      <c r="N6481" s="11" t="n">
        <v>24.196</v>
      </c>
      <c r="O6481">
        <f>IF(L6481=0,"—",N6481/L6481)</f>
        <v>0.0625</v>
      </c>
      <c r="P6481" t="inlineStr">
        <is>
          <t>East</t>
        </is>
      </c>
      <c r="Q6481" t="inlineStr">
        <is>
          <t>Corporate</t>
        </is>
      </c>
    </row>
    <row r="6482">
      <c r="A6482" s="8" t="n">
        <v>5994</v>
      </c>
      <c r="B6482" t="inlineStr">
        <is>
          <t>CA-2016-162187</t>
        </is>
      </c>
      <c r="C6482" s="9" t="n">
        <v>42715</v>
      </c>
      <c r="D6482" s="8" t="n">
        <v>2016</v>
      </c>
      <c r="E6482" s="8" t="n">
        <v>12</v>
      </c>
      <c r="F6482" t="inlineStr">
        <is>
          <t>2016-12</t>
        </is>
      </c>
      <c r="G6482" t="inlineStr">
        <is>
          <t>Office Supplies</t>
        </is>
      </c>
      <c r="H6482" t="inlineStr">
        <is>
          <t>Storage</t>
        </is>
      </c>
      <c r="I6482" t="inlineStr">
        <is>
          <t>Acco Perma 4000 Stacking Storage Drawers</t>
        </is>
      </c>
      <c r="J6482" s="8" t="n">
        <v>5</v>
      </c>
      <c r="K6482" s="10" t="n">
        <v>0.2</v>
      </c>
      <c r="L6482" s="11" t="n">
        <v>64.95999999999999</v>
      </c>
      <c r="M6482" s="11">
        <f>L6482-N6482</f>
        <v>69.02</v>
      </c>
      <c r="N6482" s="11" t="n">
        <v>-4.06</v>
      </c>
      <c r="O6482">
        <f>IF(L6482=0,"—",N6482/L6482)</f>
        <v>-0.0625</v>
      </c>
      <c r="P6482" t="inlineStr">
        <is>
          <t>East</t>
        </is>
      </c>
      <c r="Q6482" t="inlineStr">
        <is>
          <t>Corporate</t>
        </is>
      </c>
    </row>
    <row r="6483">
      <c r="A6483" s="8" t="n">
        <v>631</v>
      </c>
      <c r="B6483" t="inlineStr">
        <is>
          <t>US-2016-135720</t>
        </is>
      </c>
      <c r="C6483" s="9" t="n">
        <v>42715</v>
      </c>
      <c r="D6483" s="8" t="n">
        <v>2016</v>
      </c>
      <c r="E6483" s="8" t="n">
        <v>12</v>
      </c>
      <c r="F6483" t="inlineStr">
        <is>
          <t>2016-12</t>
        </is>
      </c>
      <c r="G6483" t="inlineStr">
        <is>
          <t>Office Supplies</t>
        </is>
      </c>
      <c r="H6483" t="inlineStr">
        <is>
          <t>Storage</t>
        </is>
      </c>
      <c r="I6483" t="inlineStr">
        <is>
          <t>Tennsco Regal Shelving Units</t>
        </is>
      </c>
      <c r="J6483" s="8" t="n">
        <v>3</v>
      </c>
      <c r="K6483" s="10" t="n">
        <v>0.2</v>
      </c>
      <c r="L6483" s="11" t="n">
        <v>243.384</v>
      </c>
      <c r="M6483" s="11">
        <f>L6483-N6483</f>
        <v>295.1031</v>
      </c>
      <c r="N6483" s="11" t="n">
        <v>-51.7191</v>
      </c>
      <c r="O6483">
        <f>IF(L6483=0,"—",N6483/L6483)</f>
        <v>-0.2125</v>
      </c>
      <c r="P6483" t="inlineStr">
        <is>
          <t>West</t>
        </is>
      </c>
      <c r="Q6483" t="inlineStr">
        <is>
          <t>Consumer</t>
        </is>
      </c>
    </row>
    <row r="6484">
      <c r="A6484" s="8" t="n">
        <v>632</v>
      </c>
      <c r="B6484" t="inlineStr">
        <is>
          <t>US-2016-135720</t>
        </is>
      </c>
      <c r="C6484" s="9" t="n">
        <v>42715</v>
      </c>
      <c r="D6484" s="8" t="n">
        <v>2016</v>
      </c>
      <c r="E6484" s="8" t="n">
        <v>12</v>
      </c>
      <c r="F6484" t="inlineStr">
        <is>
          <t>2016-12</t>
        </is>
      </c>
      <c r="G6484" t="inlineStr">
        <is>
          <t>Technology</t>
        </is>
      </c>
      <c r="H6484" t="inlineStr">
        <is>
          <t>Accessories</t>
        </is>
      </c>
      <c r="I6484" t="inlineStr">
        <is>
          <t>Imation 32GB Pocket Pro USB 3.0 Flash Drive - 32 GB - Black - 1 P ...</t>
        </is>
      </c>
      <c r="J6484" s="8" t="n">
        <v>5</v>
      </c>
      <c r="K6484" s="10" t="n">
        <v>0.2</v>
      </c>
      <c r="L6484" s="11" t="n">
        <v>119.8</v>
      </c>
      <c r="M6484" s="11">
        <f>L6484-N6484</f>
        <v>89.85</v>
      </c>
      <c r="N6484" s="11" t="n">
        <v>29.95</v>
      </c>
      <c r="O6484">
        <f>IF(L6484=0,"—",N6484/L6484)</f>
        <v>0.25</v>
      </c>
      <c r="P6484" t="inlineStr">
        <is>
          <t>West</t>
        </is>
      </c>
      <c r="Q6484" t="inlineStr">
        <is>
          <t>Consumer</t>
        </is>
      </c>
    </row>
    <row r="6485">
      <c r="A6485" s="8" t="n">
        <v>633</v>
      </c>
      <c r="B6485" t="inlineStr">
        <is>
          <t>US-2016-135720</t>
        </is>
      </c>
      <c r="C6485" s="9" t="n">
        <v>42715</v>
      </c>
      <c r="D6485" s="8" t="n">
        <v>2016</v>
      </c>
      <c r="E6485" s="8" t="n">
        <v>12</v>
      </c>
      <c r="F6485" t="inlineStr">
        <is>
          <t>2016-12</t>
        </is>
      </c>
      <c r="G6485" t="inlineStr">
        <is>
          <t>Technology</t>
        </is>
      </c>
      <c r="H6485" t="inlineStr">
        <is>
          <t>Phones</t>
        </is>
      </c>
      <c r="I6485" t="inlineStr">
        <is>
          <t>Jabra SPEAK 410</t>
        </is>
      </c>
      <c r="J6485" s="8" t="n">
        <v>4</v>
      </c>
      <c r="K6485" s="10" t="n">
        <v>0.2</v>
      </c>
      <c r="L6485" s="11" t="n">
        <v>300.768</v>
      </c>
      <c r="M6485" s="11">
        <f>L6485-N6485</f>
        <v>270.6912</v>
      </c>
      <c r="N6485" s="11" t="n">
        <v>30.0768</v>
      </c>
      <c r="O6485">
        <f>IF(L6485=0,"—",N6485/L6485)</f>
        <v>0.1</v>
      </c>
      <c r="P6485" t="inlineStr">
        <is>
          <t>West</t>
        </is>
      </c>
      <c r="Q6485" t="inlineStr">
        <is>
          <t>Consumer</t>
        </is>
      </c>
    </row>
    <row r="6486">
      <c r="A6486" s="8" t="n">
        <v>649</v>
      </c>
      <c r="B6486" t="inlineStr">
        <is>
          <t>CA-2016-160745</t>
        </is>
      </c>
      <c r="C6486" s="9" t="n">
        <v>42715</v>
      </c>
      <c r="D6486" s="8" t="n">
        <v>2016</v>
      </c>
      <c r="E6486" s="8" t="n">
        <v>12</v>
      </c>
      <c r="F6486" t="inlineStr">
        <is>
          <t>2016-12</t>
        </is>
      </c>
      <c r="G6486" t="inlineStr">
        <is>
          <t>Furniture</t>
        </is>
      </c>
      <c r="H6486" t="inlineStr">
        <is>
          <t>Furnishings</t>
        </is>
      </c>
      <c r="I6486" t="inlineStr">
        <is>
          <t>3M Hangers With Command Adhesive</t>
        </is>
      </c>
      <c r="J6486" s="8" t="n">
        <v>4</v>
      </c>
      <c r="K6486" s="10" t="n">
        <v>0</v>
      </c>
      <c r="L6486" s="11" t="n">
        <v>14.8</v>
      </c>
      <c r="M6486" s="11">
        <f>L6486-N6486</f>
        <v>8.732000000000001</v>
      </c>
      <c r="N6486" s="11" t="n">
        <v>6.068</v>
      </c>
      <c r="O6486">
        <f>IF(L6486=0,"—",N6486/L6486)</f>
        <v>0.41</v>
      </c>
      <c r="P6486" t="inlineStr">
        <is>
          <t>West</t>
        </is>
      </c>
      <c r="Q6486" t="inlineStr">
        <is>
          <t>Corporate</t>
        </is>
      </c>
    </row>
    <row r="6487">
      <c r="A6487" s="8" t="n">
        <v>650</v>
      </c>
      <c r="B6487" t="inlineStr">
        <is>
          <t>CA-2016-160745</t>
        </is>
      </c>
      <c r="C6487" s="9" t="n">
        <v>42715</v>
      </c>
      <c r="D6487" s="8" t="n">
        <v>2016</v>
      </c>
      <c r="E6487" s="8" t="n">
        <v>12</v>
      </c>
      <c r="F6487" t="inlineStr">
        <is>
          <t>2016-12</t>
        </is>
      </c>
      <c r="G6487" t="inlineStr">
        <is>
          <t>Technology</t>
        </is>
      </c>
      <c r="H6487" t="inlineStr">
        <is>
          <t>Phones</t>
        </is>
      </c>
      <c r="I6487" t="inlineStr">
        <is>
          <t>AT&amp;T TR1909W</t>
        </is>
      </c>
      <c r="J6487" s="8" t="n">
        <v>3</v>
      </c>
      <c r="K6487" s="10" t="n">
        <v>0.2</v>
      </c>
      <c r="L6487" s="11" t="n">
        <v>302.376</v>
      </c>
      <c r="M6487" s="11">
        <f>L6487-N6487</f>
        <v>279.6978</v>
      </c>
      <c r="N6487" s="11" t="n">
        <v>22.6782</v>
      </c>
      <c r="O6487">
        <f>IF(L6487=0,"—",N6487/L6487)</f>
        <v>0.07500000000000001</v>
      </c>
      <c r="P6487" t="inlineStr">
        <is>
          <t>West</t>
        </is>
      </c>
      <c r="Q6487" t="inlineStr">
        <is>
          <t>Corporate</t>
        </is>
      </c>
    </row>
    <row r="6488">
      <c r="A6488" s="8" t="n">
        <v>1603</v>
      </c>
      <c r="B6488" t="inlineStr">
        <is>
          <t>US-2016-132857</t>
        </is>
      </c>
      <c r="C6488" s="9" t="n">
        <v>42715</v>
      </c>
      <c r="D6488" s="8" t="n">
        <v>2016</v>
      </c>
      <c r="E6488" s="8" t="n">
        <v>12</v>
      </c>
      <c r="F6488" t="inlineStr">
        <is>
          <t>2016-12</t>
        </is>
      </c>
      <c r="G6488" t="inlineStr">
        <is>
          <t>Office Supplies</t>
        </is>
      </c>
      <c r="H6488" t="inlineStr">
        <is>
          <t>Art</t>
        </is>
      </c>
      <c r="I6488" t="inlineStr">
        <is>
          <t>Prang Drawing Pencil Set</t>
        </is>
      </c>
      <c r="J6488" s="8" t="n">
        <v>3</v>
      </c>
      <c r="K6488" s="10" t="n">
        <v>0.2</v>
      </c>
      <c r="L6488" s="11" t="n">
        <v>6.672</v>
      </c>
      <c r="M6488" s="11">
        <f>L6488-N6488</f>
        <v>5.004</v>
      </c>
      <c r="N6488" s="11" t="n">
        <v>1.668</v>
      </c>
      <c r="O6488">
        <f>IF(L6488=0,"—",N6488/L6488)</f>
        <v>0.25</v>
      </c>
      <c r="P6488" t="inlineStr">
        <is>
          <t>South</t>
        </is>
      </c>
      <c r="Q6488" t="inlineStr">
        <is>
          <t>Consumer</t>
        </is>
      </c>
    </row>
    <row r="6489">
      <c r="A6489" s="8" t="n">
        <v>5996</v>
      </c>
      <c r="B6489" t="inlineStr">
        <is>
          <t>CA-2016-162187</t>
        </is>
      </c>
      <c r="C6489" s="9" t="n">
        <v>42715</v>
      </c>
      <c r="D6489" s="8" t="n">
        <v>2016</v>
      </c>
      <c r="E6489" s="8" t="n">
        <v>12</v>
      </c>
      <c r="F6489" t="inlineStr">
        <is>
          <t>2016-12</t>
        </is>
      </c>
      <c r="G6489" t="inlineStr">
        <is>
          <t>Furniture</t>
        </is>
      </c>
      <c r="H6489" t="inlineStr">
        <is>
          <t>Chairs</t>
        </is>
      </c>
      <c r="I6489" t="inlineStr">
        <is>
          <t>Office Star - Contemporary Task Swivel chair with Loop Arms, Charcoal</t>
        </is>
      </c>
      <c r="J6489" s="8" t="n">
        <v>5</v>
      </c>
      <c r="K6489" s="10" t="n">
        <v>0.3</v>
      </c>
      <c r="L6489" s="11" t="n">
        <v>458.43</v>
      </c>
      <c r="M6489" s="11">
        <f>L6489-N6489</f>
        <v>595.9590000000001</v>
      </c>
      <c r="N6489" s="11" t="n">
        <v>-137.529</v>
      </c>
      <c r="O6489">
        <f>IF(L6489=0,"—",N6489/L6489)</f>
        <v>-0.3</v>
      </c>
      <c r="P6489" t="inlineStr">
        <is>
          <t>East</t>
        </is>
      </c>
      <c r="Q6489" t="inlineStr">
        <is>
          <t>Corporate</t>
        </is>
      </c>
    </row>
    <row r="6490">
      <c r="A6490" s="8" t="n">
        <v>651</v>
      </c>
      <c r="B6490" t="inlineStr">
        <is>
          <t>CA-2016-160745</t>
        </is>
      </c>
      <c r="C6490" s="9" t="n">
        <v>42715</v>
      </c>
      <c r="D6490" s="8" t="n">
        <v>2016</v>
      </c>
      <c r="E6490" s="8" t="n">
        <v>12</v>
      </c>
      <c r="F6490" t="inlineStr">
        <is>
          <t>2016-12</t>
        </is>
      </c>
      <c r="G6490" t="inlineStr">
        <is>
          <t>Technology</t>
        </is>
      </c>
      <c r="H6490" t="inlineStr">
        <is>
          <t>Accessories</t>
        </is>
      </c>
      <c r="I6490" t="inlineStr">
        <is>
          <t>First Data FD10 PIN Pad</t>
        </is>
      </c>
      <c r="J6490" s="8" t="n">
        <v>4</v>
      </c>
      <c r="K6490" s="10" t="n">
        <v>0</v>
      </c>
      <c r="L6490" s="11" t="n">
        <v>316</v>
      </c>
      <c r="M6490" s="11">
        <f>L6490-N6490</f>
        <v>284.4</v>
      </c>
      <c r="N6490" s="11" t="n">
        <v>31.6</v>
      </c>
      <c r="O6490">
        <f>IF(L6490=0,"—",N6490/L6490)</f>
        <v>0.1</v>
      </c>
      <c r="P6490" t="inlineStr">
        <is>
          <t>West</t>
        </is>
      </c>
      <c r="Q6490" t="inlineStr">
        <is>
          <t>Corporate</t>
        </is>
      </c>
    </row>
    <row r="6491">
      <c r="A6491" s="8" t="n">
        <v>7060</v>
      </c>
      <c r="B6491" t="inlineStr">
        <is>
          <t>CA-2016-165330</t>
        </is>
      </c>
      <c r="C6491" s="9" t="n">
        <v>42715</v>
      </c>
      <c r="D6491" s="8" t="n">
        <v>2016</v>
      </c>
      <c r="E6491" s="8" t="n">
        <v>12</v>
      </c>
      <c r="F6491" t="inlineStr">
        <is>
          <t>2016-12</t>
        </is>
      </c>
      <c r="G6491" t="inlineStr">
        <is>
          <t>Office Supplies</t>
        </is>
      </c>
      <c r="H6491" t="inlineStr">
        <is>
          <t>Appliances</t>
        </is>
      </c>
      <c r="I6491" t="inlineStr">
        <is>
          <t>Fellowes 8 Outlet Superior Workstation Surge Protector</t>
        </is>
      </c>
      <c r="J6491" s="8" t="n">
        <v>2</v>
      </c>
      <c r="K6491" s="10" t="n">
        <v>0</v>
      </c>
      <c r="L6491" s="11" t="n">
        <v>83.42</v>
      </c>
      <c r="M6491" s="11">
        <f>L6491-N6491</f>
        <v>59.2282</v>
      </c>
      <c r="N6491" s="11" t="n">
        <v>24.1918</v>
      </c>
      <c r="O6491">
        <f>IF(L6491=0,"—",N6491/L6491)</f>
        <v>0.29</v>
      </c>
      <c r="P6491" t="inlineStr">
        <is>
          <t>West</t>
        </is>
      </c>
      <c r="Q6491" t="inlineStr">
        <is>
          <t>Consumer</t>
        </is>
      </c>
    </row>
    <row r="6492">
      <c r="A6492" s="8" t="n">
        <v>7057</v>
      </c>
      <c r="B6492" t="inlineStr">
        <is>
          <t>CA-2016-165330</t>
        </is>
      </c>
      <c r="C6492" s="9" t="n">
        <v>42715</v>
      </c>
      <c r="D6492" s="8" t="n">
        <v>2016</v>
      </c>
      <c r="E6492" s="8" t="n">
        <v>12</v>
      </c>
      <c r="F6492" t="inlineStr">
        <is>
          <t>2016-12</t>
        </is>
      </c>
      <c r="G6492" t="inlineStr">
        <is>
          <t>Office Supplies</t>
        </is>
      </c>
      <c r="H6492" t="inlineStr">
        <is>
          <t>Binders</t>
        </is>
      </c>
      <c r="I6492" t="inlineStr">
        <is>
          <t>GBC Recycled VeloBinder Covers</t>
        </is>
      </c>
      <c r="J6492" s="8" t="n">
        <v>9</v>
      </c>
      <c r="K6492" s="10" t="n">
        <v>0.2</v>
      </c>
      <c r="L6492" s="11" t="n">
        <v>122.688</v>
      </c>
      <c r="M6492" s="11">
        <f>L6492-N6492</f>
        <v>82.8144</v>
      </c>
      <c r="N6492" s="11" t="n">
        <v>39.8736</v>
      </c>
      <c r="O6492">
        <f>IF(L6492=0,"—",N6492/L6492)</f>
        <v>0.325</v>
      </c>
      <c r="P6492" t="inlineStr">
        <is>
          <t>West</t>
        </is>
      </c>
      <c r="Q6492" t="inlineStr">
        <is>
          <t>Consumer</t>
        </is>
      </c>
    </row>
    <row r="6493">
      <c r="A6493" s="8" t="n">
        <v>5995</v>
      </c>
      <c r="B6493" t="inlineStr">
        <is>
          <t>CA-2016-162187</t>
        </is>
      </c>
      <c r="C6493" s="9" t="n">
        <v>42715</v>
      </c>
      <c r="D6493" s="8" t="n">
        <v>2016</v>
      </c>
      <c r="E6493" s="8" t="n">
        <v>12</v>
      </c>
      <c r="F6493" t="inlineStr">
        <is>
          <t>2016-12</t>
        </is>
      </c>
      <c r="G6493" t="inlineStr">
        <is>
          <t>Office Supplies</t>
        </is>
      </c>
      <c r="H6493" t="inlineStr">
        <is>
          <t>Supplies</t>
        </is>
      </c>
      <c r="I6493" t="inlineStr">
        <is>
          <t>Elite 5" Scissors</t>
        </is>
      </c>
      <c r="J6493" s="8" t="n">
        <v>2</v>
      </c>
      <c r="K6493" s="10" t="n">
        <v>0.2</v>
      </c>
      <c r="L6493" s="11" t="n">
        <v>13.52</v>
      </c>
      <c r="M6493" s="11">
        <f>L6493-N6493</f>
        <v>11.83</v>
      </c>
      <c r="N6493" s="11" t="n">
        <v>1.69</v>
      </c>
      <c r="O6493">
        <f>IF(L6493=0,"—",N6493/L6493)</f>
        <v>0.125</v>
      </c>
      <c r="P6493" t="inlineStr">
        <is>
          <t>East</t>
        </is>
      </c>
      <c r="Q6493" t="inlineStr">
        <is>
          <t>Corporate</t>
        </is>
      </c>
    </row>
    <row r="6494">
      <c r="A6494" s="8" t="n">
        <v>1136</v>
      </c>
      <c r="B6494" t="inlineStr">
        <is>
          <t>US-2016-148803</t>
        </is>
      </c>
      <c r="C6494" s="9" t="n">
        <v>42715</v>
      </c>
      <c r="D6494" s="8" t="n">
        <v>2016</v>
      </c>
      <c r="E6494" s="8" t="n">
        <v>12</v>
      </c>
      <c r="F6494" t="inlineStr">
        <is>
          <t>2016-12</t>
        </is>
      </c>
      <c r="G6494" t="inlineStr">
        <is>
          <t>Office Supplies</t>
        </is>
      </c>
      <c r="H6494" t="inlineStr">
        <is>
          <t>Storage</t>
        </is>
      </c>
      <c r="I6494" t="inlineStr">
        <is>
          <t>Steel Personal Filing/Posting Tote</t>
        </is>
      </c>
      <c r="J6494" s="8" t="n">
        <v>3</v>
      </c>
      <c r="K6494" s="10" t="n">
        <v>0.2</v>
      </c>
      <c r="L6494" s="11" t="n">
        <v>85.224</v>
      </c>
      <c r="M6494" s="11">
        <f>L6494-N6494</f>
        <v>77.7669</v>
      </c>
      <c r="N6494" s="11" t="n">
        <v>7.4571</v>
      </c>
      <c r="O6494">
        <f>IF(L6494=0,"—",N6494/L6494)</f>
        <v>0.0875</v>
      </c>
      <c r="P6494" t="inlineStr">
        <is>
          <t>South</t>
        </is>
      </c>
      <c r="Q6494" t="inlineStr">
        <is>
          <t>Consumer</t>
        </is>
      </c>
    </row>
    <row r="6495">
      <c r="A6495" s="8" t="n">
        <v>7056</v>
      </c>
      <c r="B6495" t="inlineStr">
        <is>
          <t>CA-2016-165330</t>
        </is>
      </c>
      <c r="C6495" s="9" t="n">
        <v>42715</v>
      </c>
      <c r="D6495" s="8" t="n">
        <v>2016</v>
      </c>
      <c r="E6495" s="8" t="n">
        <v>12</v>
      </c>
      <c r="F6495" t="inlineStr">
        <is>
          <t>2016-12</t>
        </is>
      </c>
      <c r="G6495" t="inlineStr">
        <is>
          <t>Office Supplies</t>
        </is>
      </c>
      <c r="H6495" t="inlineStr">
        <is>
          <t>Binders</t>
        </is>
      </c>
      <c r="I6495" t="inlineStr">
        <is>
          <t>Recycled Easel Ring Binders</t>
        </is>
      </c>
      <c r="J6495" s="8" t="n">
        <v>3</v>
      </c>
      <c r="K6495" s="10" t="n">
        <v>0.2</v>
      </c>
      <c r="L6495" s="11" t="n">
        <v>35.808</v>
      </c>
      <c r="M6495" s="11">
        <f>L6495-N6495</f>
        <v>24.618000000000002</v>
      </c>
      <c r="N6495" s="11" t="n">
        <v>11.19</v>
      </c>
      <c r="O6495">
        <f>IF(L6495=0,"—",N6495/L6495)</f>
        <v>0.3125</v>
      </c>
      <c r="P6495" t="inlineStr">
        <is>
          <t>West</t>
        </is>
      </c>
      <c r="Q6495" t="inlineStr">
        <is>
          <t>Consumer</t>
        </is>
      </c>
    </row>
    <row r="6496">
      <c r="A6496" s="8" t="n">
        <v>7059</v>
      </c>
      <c r="B6496" t="inlineStr">
        <is>
          <t>CA-2016-165330</t>
        </is>
      </c>
      <c r="C6496" s="9" t="n">
        <v>42715</v>
      </c>
      <c r="D6496" s="8" t="n">
        <v>2016</v>
      </c>
      <c r="E6496" s="8" t="n">
        <v>12</v>
      </c>
      <c r="F6496" t="inlineStr">
        <is>
          <t>2016-12</t>
        </is>
      </c>
      <c r="G6496" t="inlineStr">
        <is>
          <t>Office Supplies</t>
        </is>
      </c>
      <c r="H6496" t="inlineStr">
        <is>
          <t>Storage</t>
        </is>
      </c>
      <c r="I6496" t="inlineStr">
        <is>
          <t>Rogers Profile Extra Capacity Storage Tub</t>
        </is>
      </c>
      <c r="J6496" s="8" t="n">
        <v>3</v>
      </c>
      <c r="K6496" s="10" t="n">
        <v>0</v>
      </c>
      <c r="L6496" s="11" t="n">
        <v>50.22</v>
      </c>
      <c r="M6496" s="11">
        <f>L6496-N6496</f>
        <v>48.2112</v>
      </c>
      <c r="N6496" s="11" t="n">
        <v>2.0088</v>
      </c>
      <c r="O6496">
        <f>IF(L6496=0,"—",N6496/L6496)</f>
        <v>0.04</v>
      </c>
      <c r="P6496" t="inlineStr">
        <is>
          <t>West</t>
        </is>
      </c>
      <c r="Q6496" t="inlineStr">
        <is>
          <t>Consumer</t>
        </is>
      </c>
    </row>
    <row r="6497">
      <c r="A6497" s="8" t="n">
        <v>5998</v>
      </c>
      <c r="B6497" t="inlineStr">
        <is>
          <t>CA-2016-162187</t>
        </is>
      </c>
      <c r="C6497" s="9" t="n">
        <v>42715</v>
      </c>
      <c r="D6497" s="8" t="n">
        <v>2016</v>
      </c>
      <c r="E6497" s="8" t="n">
        <v>12</v>
      </c>
      <c r="F6497" t="inlineStr">
        <is>
          <t>2016-12</t>
        </is>
      </c>
      <c r="G6497" t="inlineStr">
        <is>
          <t>Furniture</t>
        </is>
      </c>
      <c r="H6497" t="inlineStr">
        <is>
          <t>Tables</t>
        </is>
      </c>
      <c r="I6497" t="inlineStr">
        <is>
          <t>Lesro Round Back Collection Coffee Table, End Table</t>
        </is>
      </c>
      <c r="J6497" s="8" t="n">
        <v>3</v>
      </c>
      <c r="K6497" s="10" t="n">
        <v>0.4</v>
      </c>
      <c r="L6497" s="11" t="n">
        <v>328.59</v>
      </c>
      <c r="M6497" s="11">
        <f>L6497-N6497</f>
        <v>476.4555</v>
      </c>
      <c r="N6497" s="11" t="n">
        <v>-147.8655</v>
      </c>
      <c r="O6497">
        <f>IF(L6497=0,"—",N6497/L6497)</f>
        <v>-0.45</v>
      </c>
      <c r="P6497" t="inlineStr">
        <is>
          <t>East</t>
        </is>
      </c>
      <c r="Q6497" t="inlineStr">
        <is>
          <t>Corporate</t>
        </is>
      </c>
    </row>
    <row r="6498">
      <c r="A6498" s="8" t="n">
        <v>7058</v>
      </c>
      <c r="B6498" t="inlineStr">
        <is>
          <t>CA-2016-165330</t>
        </is>
      </c>
      <c r="C6498" s="9" t="n">
        <v>42715</v>
      </c>
      <c r="D6498" s="8" t="n">
        <v>2016</v>
      </c>
      <c r="E6498" s="8" t="n">
        <v>12</v>
      </c>
      <c r="F6498" t="inlineStr">
        <is>
          <t>2016-12</t>
        </is>
      </c>
      <c r="G6498" t="inlineStr">
        <is>
          <t>Furniture</t>
        </is>
      </c>
      <c r="H6498" t="inlineStr">
        <is>
          <t>Tables</t>
        </is>
      </c>
      <c r="I6498" t="inlineStr">
        <is>
          <t>Hon Non-Folding Utility Tables</t>
        </is>
      </c>
      <c r="J6498" s="8" t="n">
        <v>7</v>
      </c>
      <c r="K6498" s="10" t="n">
        <v>0.2</v>
      </c>
      <c r="L6498" s="11" t="n">
        <v>892.136</v>
      </c>
      <c r="M6498" s="11">
        <f>L6498-N6498</f>
        <v>780.6189999999999</v>
      </c>
      <c r="N6498" s="11" t="n">
        <v>111.517</v>
      </c>
      <c r="O6498">
        <f>IF(L6498=0,"—",N6498/L6498)</f>
        <v>0.125</v>
      </c>
      <c r="P6498" t="inlineStr">
        <is>
          <t>West</t>
        </is>
      </c>
      <c r="Q6498" t="inlineStr">
        <is>
          <t>Consumer</t>
        </is>
      </c>
    </row>
    <row r="6499">
      <c r="A6499" s="8" t="n">
        <v>7061</v>
      </c>
      <c r="B6499" t="inlineStr">
        <is>
          <t>CA-2016-165330</t>
        </is>
      </c>
      <c r="C6499" s="9" t="n">
        <v>42715</v>
      </c>
      <c r="D6499" s="8" t="n">
        <v>2016</v>
      </c>
      <c r="E6499" s="8" t="n">
        <v>12</v>
      </c>
      <c r="F6499" t="inlineStr">
        <is>
          <t>2016-12</t>
        </is>
      </c>
      <c r="G6499" t="inlineStr">
        <is>
          <t>Office Supplies</t>
        </is>
      </c>
      <c r="H6499" t="inlineStr">
        <is>
          <t>Binders</t>
        </is>
      </c>
      <c r="I6499" t="inlineStr">
        <is>
          <t>Black Avery Memo-Size 3-Ring Binder, 5 1/2" x 8 1/2"</t>
        </is>
      </c>
      <c r="J6499" s="8" t="n">
        <v>2</v>
      </c>
      <c r="K6499" s="10" t="n">
        <v>0.2</v>
      </c>
      <c r="L6499" s="11" t="n">
        <v>5.872</v>
      </c>
      <c r="M6499" s="11">
        <f>L6499-N6499</f>
        <v>3.7434</v>
      </c>
      <c r="N6499" s="11" t="n">
        <v>2.1286</v>
      </c>
      <c r="O6499">
        <f>IF(L6499=0,"—",N6499/L6499)</f>
        <v>0.3625</v>
      </c>
      <c r="P6499" t="inlineStr">
        <is>
          <t>West</t>
        </is>
      </c>
      <c r="Q6499" t="inlineStr">
        <is>
          <t>Consumer</t>
        </is>
      </c>
    </row>
    <row r="6500">
      <c r="A6500" s="8" t="n">
        <v>7053</v>
      </c>
      <c r="B6500" t="inlineStr">
        <is>
          <t>CA-2016-165330</t>
        </is>
      </c>
      <c r="C6500" s="9" t="n">
        <v>42715</v>
      </c>
      <c r="D6500" s="8" t="n">
        <v>2016</v>
      </c>
      <c r="E6500" s="8" t="n">
        <v>12</v>
      </c>
      <c r="F6500" t="inlineStr">
        <is>
          <t>2016-12</t>
        </is>
      </c>
      <c r="G6500" t="inlineStr">
        <is>
          <t>Office Supplies</t>
        </is>
      </c>
      <c r="H6500" t="inlineStr">
        <is>
          <t>Paper</t>
        </is>
      </c>
      <c r="I6500" t="inlineStr">
        <is>
          <t>IBM Multi-Purpose Copy Paper, 8 1/2 x 11", Case</t>
        </is>
      </c>
      <c r="J6500" s="8" t="n">
        <v>1</v>
      </c>
      <c r="K6500" s="10" t="n">
        <v>0</v>
      </c>
      <c r="L6500" s="11" t="n">
        <v>30.98</v>
      </c>
      <c r="M6500" s="11">
        <f>L6500-N6500</f>
        <v>17.039</v>
      </c>
      <c r="N6500" s="11" t="n">
        <v>13.941</v>
      </c>
      <c r="O6500">
        <f>IF(L6500=0,"—",N6500/L6500)</f>
        <v>0.45</v>
      </c>
      <c r="P6500" t="inlineStr">
        <is>
          <t>West</t>
        </is>
      </c>
      <c r="Q6500" t="inlineStr">
        <is>
          <t>Consumer</t>
        </is>
      </c>
    </row>
    <row r="6501">
      <c r="A6501" s="8" t="n">
        <v>7054</v>
      </c>
      <c r="B6501" t="inlineStr">
        <is>
          <t>CA-2016-165330</t>
        </is>
      </c>
      <c r="C6501" s="9" t="n">
        <v>42715</v>
      </c>
      <c r="D6501" s="8" t="n">
        <v>2016</v>
      </c>
      <c r="E6501" s="8" t="n">
        <v>12</v>
      </c>
      <c r="F6501" t="inlineStr">
        <is>
          <t>2016-12</t>
        </is>
      </c>
      <c r="G6501" t="inlineStr">
        <is>
          <t>Technology</t>
        </is>
      </c>
      <c r="H6501" t="inlineStr">
        <is>
          <t>Accessories</t>
        </is>
      </c>
      <c r="I6501" t="inlineStr">
        <is>
          <t>Microsoft Natural Ergonomic Keyboard 4000</t>
        </is>
      </c>
      <c r="J6501" s="8" t="n">
        <v>4</v>
      </c>
      <c r="K6501" s="10" t="n">
        <v>0</v>
      </c>
      <c r="L6501" s="11" t="n">
        <v>119.96</v>
      </c>
      <c r="M6501" s="11">
        <f>L6501-N6501</f>
        <v>94.76839999999999</v>
      </c>
      <c r="N6501" s="11" t="n">
        <v>25.1916</v>
      </c>
      <c r="O6501">
        <f>IF(L6501=0,"—",N6501/L6501)</f>
        <v>0.21000000000000002</v>
      </c>
      <c r="P6501" t="inlineStr">
        <is>
          <t>West</t>
        </is>
      </c>
      <c r="Q6501" t="inlineStr">
        <is>
          <t>Consumer</t>
        </is>
      </c>
    </row>
    <row r="6502">
      <c r="A6502" s="8" t="n">
        <v>7052</v>
      </c>
      <c r="B6502" t="inlineStr">
        <is>
          <t>CA-2016-165330</t>
        </is>
      </c>
      <c r="C6502" s="9" t="n">
        <v>42715</v>
      </c>
      <c r="D6502" s="8" t="n">
        <v>2016</v>
      </c>
      <c r="E6502" s="8" t="n">
        <v>12</v>
      </c>
      <c r="F6502" t="inlineStr">
        <is>
          <t>2016-12</t>
        </is>
      </c>
      <c r="G6502" t="inlineStr">
        <is>
          <t>Office Supplies</t>
        </is>
      </c>
      <c r="H6502" t="inlineStr">
        <is>
          <t>Art</t>
        </is>
      </c>
      <c r="I6502" t="inlineStr">
        <is>
          <t>Boston 16765 Mini Stand Up Battery Pencil Sharpener</t>
        </is>
      </c>
      <c r="J6502" s="8" t="n">
        <v>2</v>
      </c>
      <c r="K6502" s="10" t="n">
        <v>0</v>
      </c>
      <c r="L6502" s="11" t="n">
        <v>23.32</v>
      </c>
      <c r="M6502" s="11">
        <f>L6502-N6502</f>
        <v>17.2568</v>
      </c>
      <c r="N6502" s="11" t="n">
        <v>6.0632</v>
      </c>
      <c r="O6502">
        <f>IF(L6502=0,"—",N6502/L6502)</f>
        <v>0.26</v>
      </c>
      <c r="P6502" t="inlineStr">
        <is>
          <t>West</t>
        </is>
      </c>
      <c r="Q6502" t="inlineStr">
        <is>
          <t>Consumer</t>
        </is>
      </c>
    </row>
    <row r="6503">
      <c r="A6503" s="8" t="n">
        <v>7051</v>
      </c>
      <c r="B6503" t="inlineStr">
        <is>
          <t>CA-2016-165330</t>
        </is>
      </c>
      <c r="C6503" s="9" t="n">
        <v>42715</v>
      </c>
      <c r="D6503" s="8" t="n">
        <v>2016</v>
      </c>
      <c r="E6503" s="8" t="n">
        <v>12</v>
      </c>
      <c r="F6503" t="inlineStr">
        <is>
          <t>2016-12</t>
        </is>
      </c>
      <c r="G6503" t="inlineStr">
        <is>
          <t>Office Supplies</t>
        </is>
      </c>
      <c r="H6503" t="inlineStr">
        <is>
          <t>Binders</t>
        </is>
      </c>
      <c r="I6503" t="inlineStr">
        <is>
          <t>Ibico Laser Imprintable Binding System Covers</t>
        </is>
      </c>
      <c r="J6503" s="8" t="n">
        <v>5</v>
      </c>
      <c r="K6503" s="10" t="n">
        <v>0.2</v>
      </c>
      <c r="L6503" s="11" t="n">
        <v>209.6</v>
      </c>
      <c r="M6503" s="11">
        <f>L6503-N6503</f>
        <v>141.48</v>
      </c>
      <c r="N6503" s="11" t="n">
        <v>68.12</v>
      </c>
      <c r="O6503">
        <f>IF(L6503=0,"—",N6503/L6503)</f>
        <v>0.325</v>
      </c>
      <c r="P6503" t="inlineStr">
        <is>
          <t>West</t>
        </is>
      </c>
      <c r="Q6503" t="inlineStr">
        <is>
          <t>Consumer</t>
        </is>
      </c>
    </row>
    <row r="6504">
      <c r="A6504" s="8" t="n">
        <v>6185</v>
      </c>
      <c r="B6504" t="inlineStr">
        <is>
          <t>CA-2016-143609</t>
        </is>
      </c>
      <c r="C6504" s="9" t="n">
        <v>42715</v>
      </c>
      <c r="D6504" s="8" t="n">
        <v>2016</v>
      </c>
      <c r="E6504" s="8" t="n">
        <v>12</v>
      </c>
      <c r="F6504" t="inlineStr">
        <is>
          <t>2016-12</t>
        </is>
      </c>
      <c r="G6504" t="inlineStr">
        <is>
          <t>Furniture</t>
        </is>
      </c>
      <c r="H6504" t="inlineStr">
        <is>
          <t>Chairs</t>
        </is>
      </c>
      <c r="I6504" t="inlineStr">
        <is>
          <t>Global Fabric Manager's Chair, Dark Gray</t>
        </is>
      </c>
      <c r="J6504" s="8" t="n">
        <v>5</v>
      </c>
      <c r="K6504" s="10" t="n">
        <v>0.2</v>
      </c>
      <c r="L6504" s="11" t="n">
        <v>403.92</v>
      </c>
      <c r="M6504" s="11">
        <f>L6504-N6504</f>
        <v>378.675</v>
      </c>
      <c r="N6504" s="11" t="n">
        <v>25.245</v>
      </c>
      <c r="O6504">
        <f>IF(L6504=0,"—",N6504/L6504)</f>
        <v>0.0625</v>
      </c>
      <c r="P6504" t="inlineStr">
        <is>
          <t>West</t>
        </is>
      </c>
      <c r="Q6504" t="inlineStr">
        <is>
          <t>Home Office</t>
        </is>
      </c>
    </row>
    <row r="6505">
      <c r="A6505" s="8" t="n">
        <v>4574</v>
      </c>
      <c r="B6505" t="inlineStr">
        <is>
          <t>CA-2016-139395</t>
        </is>
      </c>
      <c r="C6505" s="9" t="n">
        <v>42716</v>
      </c>
      <c r="D6505" s="8" t="n">
        <v>2016</v>
      </c>
      <c r="E6505" s="8" t="n">
        <v>12</v>
      </c>
      <c r="F6505" t="inlineStr">
        <is>
          <t>2016-12</t>
        </is>
      </c>
      <c r="G6505" t="inlineStr">
        <is>
          <t>Technology</t>
        </is>
      </c>
      <c r="H6505" t="inlineStr">
        <is>
          <t>Phones</t>
        </is>
      </c>
      <c r="I6505" t="inlineStr">
        <is>
          <t>Jabra SPEAK 410</t>
        </is>
      </c>
      <c r="J6505" s="8" t="n">
        <v>7</v>
      </c>
      <c r="K6505" s="10" t="n">
        <v>0</v>
      </c>
      <c r="L6505" s="11" t="n">
        <v>657.9299999999999</v>
      </c>
      <c r="M6505" s="11">
        <f>L6505-N6505</f>
        <v>473.7095999999999</v>
      </c>
      <c r="N6505" s="11" t="n">
        <v>184.2204</v>
      </c>
      <c r="O6505">
        <f>IF(L6505=0,"—",N6505/L6505)</f>
        <v>0.28</v>
      </c>
      <c r="P6505" t="inlineStr">
        <is>
          <t>Central</t>
        </is>
      </c>
      <c r="Q6505" t="inlineStr">
        <is>
          <t>Home Office</t>
        </is>
      </c>
    </row>
    <row r="6506">
      <c r="A6506" s="8" t="n">
        <v>5578</v>
      </c>
      <c r="B6506" t="inlineStr">
        <is>
          <t>CA-2016-136686</t>
        </is>
      </c>
      <c r="C6506" s="9" t="n">
        <v>42716</v>
      </c>
      <c r="D6506" s="8" t="n">
        <v>2016</v>
      </c>
      <c r="E6506" s="8" t="n">
        <v>12</v>
      </c>
      <c r="F6506" t="inlineStr">
        <is>
          <t>2016-12</t>
        </is>
      </c>
      <c r="G6506" t="inlineStr">
        <is>
          <t>Office Supplies</t>
        </is>
      </c>
      <c r="H6506" t="inlineStr">
        <is>
          <t>Appliances</t>
        </is>
      </c>
      <c r="I6506" t="inlineStr">
        <is>
          <t>Belkin F9H710-06 7 Outlet SurgeMaster Surge Protector</t>
        </is>
      </c>
      <c r="J6506" s="8" t="n">
        <v>3</v>
      </c>
      <c r="K6506" s="10" t="n">
        <v>0</v>
      </c>
      <c r="L6506" s="11" t="n">
        <v>56.52</v>
      </c>
      <c r="M6506" s="11">
        <f>L6506-N6506</f>
        <v>40.6944</v>
      </c>
      <c r="N6506" s="11" t="n">
        <v>15.8256</v>
      </c>
      <c r="O6506">
        <f>IF(L6506=0,"—",N6506/L6506)</f>
        <v>0.27999999999999997</v>
      </c>
      <c r="P6506" t="inlineStr">
        <is>
          <t>West</t>
        </is>
      </c>
      <c r="Q6506" t="inlineStr">
        <is>
          <t>Consumer</t>
        </is>
      </c>
    </row>
    <row r="6507">
      <c r="A6507" s="8" t="n">
        <v>5252</v>
      </c>
      <c r="B6507" t="inlineStr">
        <is>
          <t>US-2016-169369</t>
        </is>
      </c>
      <c r="C6507" s="9" t="n">
        <v>42716</v>
      </c>
      <c r="D6507" s="8" t="n">
        <v>2016</v>
      </c>
      <c r="E6507" s="8" t="n">
        <v>12</v>
      </c>
      <c r="F6507" t="inlineStr">
        <is>
          <t>2016-12</t>
        </is>
      </c>
      <c r="G6507" t="inlineStr">
        <is>
          <t>Office Supplies</t>
        </is>
      </c>
      <c r="H6507" t="inlineStr">
        <is>
          <t>Paper</t>
        </is>
      </c>
      <c r="I6507" t="inlineStr">
        <is>
          <t>Xerox 1907</t>
        </is>
      </c>
      <c r="J6507" s="8" t="n">
        <v>4</v>
      </c>
      <c r="K6507" s="10" t="n">
        <v>0</v>
      </c>
      <c r="L6507" s="11" t="n">
        <v>49.12</v>
      </c>
      <c r="M6507" s="11">
        <f>L6507-N6507</f>
        <v>26.033599999999996</v>
      </c>
      <c r="N6507" s="11" t="n">
        <v>23.0864</v>
      </c>
      <c r="O6507">
        <f>IF(L6507=0,"—",N6507/L6507)</f>
        <v>0.47000000000000003</v>
      </c>
      <c r="P6507" t="inlineStr">
        <is>
          <t>South</t>
        </is>
      </c>
      <c r="Q6507" t="inlineStr">
        <is>
          <t>Consumer</t>
        </is>
      </c>
    </row>
    <row r="6508">
      <c r="A6508" s="8" t="n">
        <v>9939</v>
      </c>
      <c r="B6508" t="inlineStr">
        <is>
          <t>CA-2016-169824</t>
        </is>
      </c>
      <c r="C6508" s="9" t="n">
        <v>42716</v>
      </c>
      <c r="D6508" s="8" t="n">
        <v>2016</v>
      </c>
      <c r="E6508" s="8" t="n">
        <v>12</v>
      </c>
      <c r="F6508" t="inlineStr">
        <is>
          <t>2016-12</t>
        </is>
      </c>
      <c r="G6508" t="inlineStr">
        <is>
          <t>Furniture</t>
        </is>
      </c>
      <c r="H6508" t="inlineStr">
        <is>
          <t>Furnishings</t>
        </is>
      </c>
      <c r="I6508" t="inlineStr">
        <is>
          <t>Eldon 500 Class Desk Accessories</t>
        </is>
      </c>
      <c r="J6508" s="8" t="n">
        <v>5</v>
      </c>
      <c r="K6508" s="10" t="n">
        <v>0</v>
      </c>
      <c r="L6508" s="11" t="n">
        <v>60.35</v>
      </c>
      <c r="M6508" s="11">
        <f>L6508-N6508</f>
        <v>40.4345</v>
      </c>
      <c r="N6508" s="11" t="n">
        <v>19.9155</v>
      </c>
      <c r="O6508">
        <f>IF(L6508=0,"—",N6508/L6508)</f>
        <v>0.33</v>
      </c>
      <c r="P6508" t="inlineStr">
        <is>
          <t>East</t>
        </is>
      </c>
      <c r="Q6508" t="inlineStr">
        <is>
          <t>Corporate</t>
        </is>
      </c>
    </row>
    <row r="6509">
      <c r="A6509" s="8" t="n">
        <v>4035</v>
      </c>
      <c r="B6509" t="inlineStr">
        <is>
          <t>US-2016-108777</t>
        </is>
      </c>
      <c r="C6509" s="9" t="n">
        <v>42716</v>
      </c>
      <c r="D6509" s="8" t="n">
        <v>2016</v>
      </c>
      <c r="E6509" s="8" t="n">
        <v>12</v>
      </c>
      <c r="F6509" t="inlineStr">
        <is>
          <t>2016-12</t>
        </is>
      </c>
      <c r="G6509" t="inlineStr">
        <is>
          <t>Office Supplies</t>
        </is>
      </c>
      <c r="H6509" t="inlineStr">
        <is>
          <t>Binders</t>
        </is>
      </c>
      <c r="I6509" t="inlineStr">
        <is>
          <t>Wilson Jones Century Plastic Molded Ring Binders</t>
        </is>
      </c>
      <c r="J6509" s="8" t="n">
        <v>3</v>
      </c>
      <c r="K6509" s="10" t="n">
        <v>0.7</v>
      </c>
      <c r="L6509" s="11" t="n">
        <v>18.693</v>
      </c>
      <c r="M6509" s="11">
        <f>L6509-N6509</f>
        <v>33.024300000000004</v>
      </c>
      <c r="N6509" s="11" t="n">
        <v>-14.3313</v>
      </c>
      <c r="O6509">
        <f>IF(L6509=0,"—",N6509/L6509)</f>
        <v>-0.7666666666666666</v>
      </c>
      <c r="P6509" t="inlineStr">
        <is>
          <t>East</t>
        </is>
      </c>
      <c r="Q6509" t="inlineStr">
        <is>
          <t>Corporate</t>
        </is>
      </c>
    </row>
    <row r="6510">
      <c r="A6510" s="8" t="n">
        <v>5251</v>
      </c>
      <c r="B6510" t="inlineStr">
        <is>
          <t>US-2016-169369</t>
        </is>
      </c>
      <c r="C6510" s="9" t="n">
        <v>42716</v>
      </c>
      <c r="D6510" s="8" t="n">
        <v>2016</v>
      </c>
      <c r="E6510" s="8" t="n">
        <v>12</v>
      </c>
      <c r="F6510" t="inlineStr">
        <is>
          <t>2016-12</t>
        </is>
      </c>
      <c r="G6510" t="inlineStr">
        <is>
          <t>Technology</t>
        </is>
      </c>
      <c r="H6510" t="inlineStr">
        <is>
          <t>Accessories</t>
        </is>
      </c>
      <c r="I6510" t="inlineStr">
        <is>
          <t>Case Logic 2.4GHz Wireless Keyboard</t>
        </is>
      </c>
      <c r="J6510" s="8" t="n">
        <v>5</v>
      </c>
      <c r="K6510" s="10" t="n">
        <v>0</v>
      </c>
      <c r="L6510" s="11" t="n">
        <v>249.95</v>
      </c>
      <c r="M6510" s="11">
        <f>L6510-N6510</f>
        <v>229.95399999999998</v>
      </c>
      <c r="N6510" s="11" t="n">
        <v>19.996</v>
      </c>
      <c r="O6510">
        <f>IF(L6510=0,"—",N6510/L6510)</f>
        <v>0.08</v>
      </c>
      <c r="P6510" t="inlineStr">
        <is>
          <t>South</t>
        </is>
      </c>
      <c r="Q6510" t="inlineStr">
        <is>
          <t>Consumer</t>
        </is>
      </c>
    </row>
    <row r="6511">
      <c r="A6511" s="8" t="n">
        <v>4036</v>
      </c>
      <c r="B6511" t="inlineStr">
        <is>
          <t>US-2016-108777</t>
        </is>
      </c>
      <c r="C6511" s="9" t="n">
        <v>42716</v>
      </c>
      <c r="D6511" s="8" t="n">
        <v>2016</v>
      </c>
      <c r="E6511" s="8" t="n">
        <v>12</v>
      </c>
      <c r="F6511" t="inlineStr">
        <is>
          <t>2016-12</t>
        </is>
      </c>
      <c r="G6511" t="inlineStr">
        <is>
          <t>Technology</t>
        </is>
      </c>
      <c r="H6511" t="inlineStr">
        <is>
          <t>Accessories</t>
        </is>
      </c>
      <c r="I6511" t="inlineStr">
        <is>
          <t>Logitech G602 Wireless Gaming Mouse</t>
        </is>
      </c>
      <c r="J6511" s="8" t="n">
        <v>6</v>
      </c>
      <c r="K6511" s="10" t="n">
        <v>0.2</v>
      </c>
      <c r="L6511" s="11" t="n">
        <v>383.952</v>
      </c>
      <c r="M6511" s="11">
        <f>L6511-N6511</f>
        <v>307.1616</v>
      </c>
      <c r="N6511" s="11" t="n">
        <v>76.79040000000001</v>
      </c>
      <c r="O6511">
        <f>IF(L6511=0,"—",N6511/L6511)</f>
        <v>0.2</v>
      </c>
      <c r="P6511" t="inlineStr">
        <is>
          <t>East</t>
        </is>
      </c>
      <c r="Q6511" t="inlineStr">
        <is>
          <t>Corporate</t>
        </is>
      </c>
    </row>
    <row r="6512">
      <c r="A6512" s="8" t="n">
        <v>4575</v>
      </c>
      <c r="B6512" t="inlineStr">
        <is>
          <t>CA-2016-139395</t>
        </is>
      </c>
      <c r="C6512" s="9" t="n">
        <v>42716</v>
      </c>
      <c r="D6512" s="8" t="n">
        <v>2016</v>
      </c>
      <c r="E6512" s="8" t="n">
        <v>12</v>
      </c>
      <c r="F6512" t="inlineStr">
        <is>
          <t>2016-12</t>
        </is>
      </c>
      <c r="G6512" t="inlineStr">
        <is>
          <t>Furniture</t>
        </is>
      </c>
      <c r="H6512" t="inlineStr">
        <is>
          <t>Furnishings</t>
        </is>
      </c>
      <c r="I6512" t="inlineStr">
        <is>
          <t>Westinghouse Clip-On Gooseneck Lamps</t>
        </is>
      </c>
      <c r="J6512" s="8" t="n">
        <v>4</v>
      </c>
      <c r="K6512" s="10" t="n">
        <v>0</v>
      </c>
      <c r="L6512" s="11" t="n">
        <v>33.48</v>
      </c>
      <c r="M6512" s="11">
        <f>L6512-N6512</f>
        <v>24.775199999999998</v>
      </c>
      <c r="N6512" s="11" t="n">
        <v>8.704800000000001</v>
      </c>
      <c r="O6512">
        <f>IF(L6512=0,"—",N6512/L6512)</f>
        <v>0.26000000000000006</v>
      </c>
      <c r="P6512" t="inlineStr">
        <is>
          <t>Central</t>
        </is>
      </c>
      <c r="Q6512" t="inlineStr">
        <is>
          <t>Home Office</t>
        </is>
      </c>
    </row>
    <row r="6513">
      <c r="A6513" s="8" t="n">
        <v>4576</v>
      </c>
      <c r="B6513" t="inlineStr">
        <is>
          <t>CA-2016-139395</t>
        </is>
      </c>
      <c r="C6513" s="9" t="n">
        <v>42716</v>
      </c>
      <c r="D6513" s="8" t="n">
        <v>2016</v>
      </c>
      <c r="E6513" s="8" t="n">
        <v>12</v>
      </c>
      <c r="F6513" t="inlineStr">
        <is>
          <t>2016-12</t>
        </is>
      </c>
      <c r="G6513" t="inlineStr">
        <is>
          <t>Office Supplies</t>
        </is>
      </c>
      <c r="H6513" t="inlineStr">
        <is>
          <t>Art</t>
        </is>
      </c>
      <c r="I6513" t="inlineStr">
        <is>
          <t>Newell 333</t>
        </is>
      </c>
      <c r="J6513" s="8" t="n">
        <v>5</v>
      </c>
      <c r="K6513" s="10" t="n">
        <v>0</v>
      </c>
      <c r="L6513" s="11" t="n">
        <v>13.9</v>
      </c>
      <c r="M6513" s="11">
        <f>L6513-N6513</f>
        <v>10.286000000000001</v>
      </c>
      <c r="N6513" s="11" t="n">
        <v>3.614</v>
      </c>
      <c r="O6513">
        <f>IF(L6513=0,"—",N6513/L6513)</f>
        <v>0.26</v>
      </c>
      <c r="P6513" t="inlineStr">
        <is>
          <t>Central</t>
        </is>
      </c>
      <c r="Q6513" t="inlineStr">
        <is>
          <t>Home Office</t>
        </is>
      </c>
    </row>
    <row r="6514">
      <c r="A6514" s="8" t="n">
        <v>9940</v>
      </c>
      <c r="B6514" t="inlineStr">
        <is>
          <t>CA-2016-169824</t>
        </is>
      </c>
      <c r="C6514" s="9" t="n">
        <v>42716</v>
      </c>
      <c r="D6514" s="8" t="n">
        <v>2016</v>
      </c>
      <c r="E6514" s="8" t="n">
        <v>12</v>
      </c>
      <c r="F6514" t="inlineStr">
        <is>
          <t>2016-12</t>
        </is>
      </c>
      <c r="G6514" t="inlineStr">
        <is>
          <t>Office Supplies</t>
        </is>
      </c>
      <c r="H6514" t="inlineStr">
        <is>
          <t>Supplies</t>
        </is>
      </c>
      <c r="I6514" t="inlineStr">
        <is>
          <t>Fiskars Home &amp; Office Scissors</t>
        </is>
      </c>
      <c r="J6514" s="8" t="n">
        <v>4</v>
      </c>
      <c r="K6514" s="10" t="n">
        <v>0</v>
      </c>
      <c r="L6514" s="11" t="n">
        <v>35.52</v>
      </c>
      <c r="M6514" s="11">
        <f>L6514-N6514</f>
        <v>25.574400000000004</v>
      </c>
      <c r="N6514" s="11" t="n">
        <v>9.945600000000001</v>
      </c>
      <c r="O6514">
        <f>IF(L6514=0,"—",N6514/L6514)</f>
        <v>0.27999999999999997</v>
      </c>
      <c r="P6514" t="inlineStr">
        <is>
          <t>East</t>
        </is>
      </c>
      <c r="Q6514" t="inlineStr">
        <is>
          <t>Corporate</t>
        </is>
      </c>
    </row>
    <row r="6515">
      <c r="A6515" s="8" t="n">
        <v>5577</v>
      </c>
      <c r="B6515" t="inlineStr">
        <is>
          <t>CA-2016-136686</t>
        </is>
      </c>
      <c r="C6515" s="9" t="n">
        <v>42716</v>
      </c>
      <c r="D6515" s="8" t="n">
        <v>2016</v>
      </c>
      <c r="E6515" s="8" t="n">
        <v>12</v>
      </c>
      <c r="F6515" t="inlineStr">
        <is>
          <t>2016-12</t>
        </is>
      </c>
      <c r="G6515" t="inlineStr">
        <is>
          <t>Furniture</t>
        </is>
      </c>
      <c r="H6515" t="inlineStr">
        <is>
          <t>Furnishings</t>
        </is>
      </c>
      <c r="I6515" t="inlineStr">
        <is>
          <t>Howard Miller 14-1/2" Diameter Chrome Round Wall Clock</t>
        </is>
      </c>
      <c r="J6515" s="8" t="n">
        <v>6</v>
      </c>
      <c r="K6515" s="10" t="n">
        <v>0</v>
      </c>
      <c r="L6515" s="11" t="n">
        <v>383.64</v>
      </c>
      <c r="M6515" s="11">
        <f>L6515-N6515</f>
        <v>260.8752</v>
      </c>
      <c r="N6515" s="11" t="n">
        <v>122.7648</v>
      </c>
      <c r="O6515">
        <f>IF(L6515=0,"—",N6515/L6515)</f>
        <v>0.32</v>
      </c>
      <c r="P6515" t="inlineStr">
        <is>
          <t>West</t>
        </is>
      </c>
      <c r="Q6515" t="inlineStr">
        <is>
          <t>Consumer</t>
        </is>
      </c>
    </row>
    <row r="6516">
      <c r="A6516" s="8" t="n">
        <v>4577</v>
      </c>
      <c r="B6516" t="inlineStr">
        <is>
          <t>CA-2016-139395</t>
        </is>
      </c>
      <c r="C6516" s="9" t="n">
        <v>42716</v>
      </c>
      <c r="D6516" s="8" t="n">
        <v>2016</v>
      </c>
      <c r="E6516" s="8" t="n">
        <v>12</v>
      </c>
      <c r="F6516" t="inlineStr">
        <is>
          <t>2016-12</t>
        </is>
      </c>
      <c r="G6516" t="inlineStr">
        <is>
          <t>Office Supplies</t>
        </is>
      </c>
      <c r="H6516" t="inlineStr">
        <is>
          <t>Storage</t>
        </is>
      </c>
      <c r="I6516" t="inlineStr">
        <is>
          <t>Fellowes Desktop Hanging File Manager</t>
        </is>
      </c>
      <c r="J6516" s="8" t="n">
        <v>2</v>
      </c>
      <c r="K6516" s="10" t="n">
        <v>0</v>
      </c>
      <c r="L6516" s="11" t="n">
        <v>26.86</v>
      </c>
      <c r="M6516" s="11">
        <f>L6516-N6516</f>
        <v>20.145</v>
      </c>
      <c r="N6516" s="11" t="n">
        <v>6.715</v>
      </c>
      <c r="O6516">
        <f>IF(L6516=0,"—",N6516/L6516)</f>
        <v>0.25</v>
      </c>
      <c r="P6516" t="inlineStr">
        <is>
          <t>Central</t>
        </is>
      </c>
      <c r="Q6516" t="inlineStr">
        <is>
          <t>Home Office</t>
        </is>
      </c>
    </row>
    <row r="6517">
      <c r="A6517" s="8" t="n">
        <v>9941</v>
      </c>
      <c r="B6517" t="inlineStr">
        <is>
          <t>CA-2016-169824</t>
        </is>
      </c>
      <c r="C6517" s="9" t="n">
        <v>42716</v>
      </c>
      <c r="D6517" s="8" t="n">
        <v>2016</v>
      </c>
      <c r="E6517" s="8" t="n">
        <v>12</v>
      </c>
      <c r="F6517" t="inlineStr">
        <is>
          <t>2016-12</t>
        </is>
      </c>
      <c r="G6517" t="inlineStr">
        <is>
          <t>Office Supplies</t>
        </is>
      </c>
      <c r="H6517" t="inlineStr">
        <is>
          <t>Art</t>
        </is>
      </c>
      <c r="I6517" t="inlineStr">
        <is>
          <t>Sanford Pocket Accent Highlighters</t>
        </is>
      </c>
      <c r="J6517" s="8" t="n">
        <v>7</v>
      </c>
      <c r="K6517" s="10" t="n">
        <v>0</v>
      </c>
      <c r="L6517" s="11" t="n">
        <v>11.2</v>
      </c>
      <c r="M6517" s="11">
        <f>L6517-N6517</f>
        <v>6.3839999999999995</v>
      </c>
      <c r="N6517" s="11" t="n">
        <v>4.816</v>
      </c>
      <c r="O6517">
        <f>IF(L6517=0,"—",N6517/L6517)</f>
        <v>0.43</v>
      </c>
      <c r="P6517" t="inlineStr">
        <is>
          <t>East</t>
        </is>
      </c>
      <c r="Q6517" t="inlineStr">
        <is>
          <t>Corporate</t>
        </is>
      </c>
    </row>
    <row r="6518">
      <c r="A6518" s="8" t="n">
        <v>3687</v>
      </c>
      <c r="B6518" t="inlineStr">
        <is>
          <t>CA-2016-102792</t>
        </is>
      </c>
      <c r="C6518" s="9" t="n">
        <v>42717</v>
      </c>
      <c r="D6518" s="8" t="n">
        <v>2016</v>
      </c>
      <c r="E6518" s="8" t="n">
        <v>12</v>
      </c>
      <c r="F6518" t="inlineStr">
        <is>
          <t>2016-12</t>
        </is>
      </c>
      <c r="G6518" t="inlineStr">
        <is>
          <t>Office Supplies</t>
        </is>
      </c>
      <c r="H6518" t="inlineStr">
        <is>
          <t>Art</t>
        </is>
      </c>
      <c r="I6518" t="inlineStr">
        <is>
          <t>Crayola Colored Pencils</t>
        </is>
      </c>
      <c r="J6518" s="8" t="n">
        <v>3</v>
      </c>
      <c r="K6518" s="10" t="n">
        <v>0</v>
      </c>
      <c r="L6518" s="11" t="n">
        <v>9.84</v>
      </c>
      <c r="M6518" s="11">
        <f>L6518-N6518</f>
        <v>6.5928</v>
      </c>
      <c r="N6518" s="11" t="n">
        <v>3.2472</v>
      </c>
      <c r="O6518">
        <f>IF(L6518=0,"—",N6518/L6518)</f>
        <v>0.33</v>
      </c>
      <c r="P6518" t="inlineStr">
        <is>
          <t>West</t>
        </is>
      </c>
      <c r="Q6518" t="inlineStr">
        <is>
          <t>Consumer</t>
        </is>
      </c>
    </row>
    <row r="6519">
      <c r="A6519" s="8" t="n">
        <v>942</v>
      </c>
      <c r="B6519" t="inlineStr">
        <is>
          <t>CA-2016-142958</t>
        </is>
      </c>
      <c r="C6519" s="9" t="n">
        <v>42717</v>
      </c>
      <c r="D6519" s="8" t="n">
        <v>2016</v>
      </c>
      <c r="E6519" s="8" t="n">
        <v>12</v>
      </c>
      <c r="F6519" t="inlineStr">
        <is>
          <t>2016-12</t>
        </is>
      </c>
      <c r="G6519" t="inlineStr">
        <is>
          <t>Office Supplies</t>
        </is>
      </c>
      <c r="H6519" t="inlineStr">
        <is>
          <t>Binders</t>
        </is>
      </c>
      <c r="I6519" t="inlineStr">
        <is>
          <t>Acco Pressboard Covers with Storage Hooks, 14 7/8" x 11", Dark Blue</t>
        </is>
      </c>
      <c r="J6519" s="8" t="n">
        <v>2</v>
      </c>
      <c r="K6519" s="10" t="n">
        <v>0.2</v>
      </c>
      <c r="L6519" s="11" t="n">
        <v>6.096</v>
      </c>
      <c r="M6519" s="11">
        <f>L6519-N6519</f>
        <v>3.8862</v>
      </c>
      <c r="N6519" s="11" t="n">
        <v>2.2098</v>
      </c>
      <c r="O6519">
        <f>IF(L6519=0,"—",N6519/L6519)</f>
        <v>0.3625</v>
      </c>
      <c r="P6519" t="inlineStr">
        <is>
          <t>West</t>
        </is>
      </c>
      <c r="Q6519" t="inlineStr">
        <is>
          <t>Corporate</t>
        </is>
      </c>
    </row>
    <row r="6520">
      <c r="A6520" s="8" t="n">
        <v>943</v>
      </c>
      <c r="B6520" t="inlineStr">
        <is>
          <t>CA-2016-142958</t>
        </is>
      </c>
      <c r="C6520" s="9" t="n">
        <v>42717</v>
      </c>
      <c r="D6520" s="8" t="n">
        <v>2016</v>
      </c>
      <c r="E6520" s="8" t="n">
        <v>12</v>
      </c>
      <c r="F6520" t="inlineStr">
        <is>
          <t>2016-12</t>
        </is>
      </c>
      <c r="G6520" t="inlineStr">
        <is>
          <t>Furniture</t>
        </is>
      </c>
      <c r="H6520" t="inlineStr">
        <is>
          <t>Tables</t>
        </is>
      </c>
      <c r="I6520" t="inlineStr">
        <is>
          <t>Bretford CR4500 Series Slim Rectangular Table</t>
        </is>
      </c>
      <c r="J6520" s="8" t="n">
        <v>4</v>
      </c>
      <c r="K6520" s="10" t="n">
        <v>0.2</v>
      </c>
      <c r="L6520" s="11" t="n">
        <v>1114.272</v>
      </c>
      <c r="M6520" s="11">
        <f>L6520-N6520</f>
        <v>1072.4868</v>
      </c>
      <c r="N6520" s="11" t="n">
        <v>41.7852</v>
      </c>
      <c r="O6520">
        <f>IF(L6520=0,"—",N6520/L6520)</f>
        <v>0.037500000000000006</v>
      </c>
      <c r="P6520" t="inlineStr">
        <is>
          <t>West</t>
        </is>
      </c>
      <c r="Q6520" t="inlineStr">
        <is>
          <t>Corporate</t>
        </is>
      </c>
    </row>
    <row r="6521">
      <c r="A6521" s="8" t="n">
        <v>456</v>
      </c>
      <c r="B6521" t="inlineStr">
        <is>
          <t>CA-2016-100153</t>
        </is>
      </c>
      <c r="C6521" s="9" t="n">
        <v>42717</v>
      </c>
      <c r="D6521" s="8" t="n">
        <v>2016</v>
      </c>
      <c r="E6521" s="8" t="n">
        <v>12</v>
      </c>
      <c r="F6521" t="inlineStr">
        <is>
          <t>2016-12</t>
        </is>
      </c>
      <c r="G6521" t="inlineStr">
        <is>
          <t>Technology</t>
        </is>
      </c>
      <c r="H6521" t="inlineStr">
        <is>
          <t>Accessories</t>
        </is>
      </c>
      <c r="I6521" t="inlineStr">
        <is>
          <t>Memorex Mini Travel Drive 16 GB USB 2.0 Flash Drive</t>
        </is>
      </c>
      <c r="J6521" s="8" t="n">
        <v>4</v>
      </c>
      <c r="K6521" s="10" t="n">
        <v>0</v>
      </c>
      <c r="L6521" s="11" t="n">
        <v>63.88</v>
      </c>
      <c r="M6521" s="11">
        <f>L6521-N6521</f>
        <v>38.966800000000006</v>
      </c>
      <c r="N6521" s="11" t="n">
        <v>24.9132</v>
      </c>
      <c r="O6521">
        <f>IF(L6521=0,"—",N6521/L6521)</f>
        <v>0.38999999999999996</v>
      </c>
      <c r="P6521" t="inlineStr">
        <is>
          <t>Central</t>
        </is>
      </c>
      <c r="Q6521" t="inlineStr">
        <is>
          <t>Corporate</t>
        </is>
      </c>
    </row>
    <row r="6522">
      <c r="A6522" s="8" t="n">
        <v>7941</v>
      </c>
      <c r="B6522" t="inlineStr">
        <is>
          <t>CA-2016-146325</t>
        </is>
      </c>
      <c r="C6522" s="9" t="n">
        <v>42718</v>
      </c>
      <c r="D6522" s="8" t="n">
        <v>2016</v>
      </c>
      <c r="E6522" s="8" t="n">
        <v>12</v>
      </c>
      <c r="F6522" t="inlineStr">
        <is>
          <t>2016-12</t>
        </is>
      </c>
      <c r="G6522" t="inlineStr">
        <is>
          <t>Furniture</t>
        </is>
      </c>
      <c r="H6522" t="inlineStr">
        <is>
          <t>Chairs</t>
        </is>
      </c>
      <c r="I6522" t="inlineStr">
        <is>
          <t>Global Task Chair, Black</t>
        </is>
      </c>
      <c r="J6522" s="8" t="n">
        <v>2</v>
      </c>
      <c r="K6522" s="10" t="n">
        <v>0.2</v>
      </c>
      <c r="L6522" s="11" t="n">
        <v>81.42400000000001</v>
      </c>
      <c r="M6522" s="11">
        <f>L6522-N6522</f>
        <v>90.58420000000001</v>
      </c>
      <c r="N6522" s="11" t="n">
        <v>-9.1602</v>
      </c>
      <c r="O6522">
        <f>IF(L6522=0,"—",N6522/L6522)</f>
        <v>-0.11249999999999999</v>
      </c>
      <c r="P6522" t="inlineStr">
        <is>
          <t>West</t>
        </is>
      </c>
      <c r="Q6522" t="inlineStr">
        <is>
          <t>Corporate</t>
        </is>
      </c>
    </row>
    <row r="6523">
      <c r="A6523" s="8" t="n">
        <v>3469</v>
      </c>
      <c r="B6523" t="inlineStr">
        <is>
          <t>CA-2016-146143</t>
        </is>
      </c>
      <c r="C6523" s="9" t="n">
        <v>42718</v>
      </c>
      <c r="D6523" s="8" t="n">
        <v>2016</v>
      </c>
      <c r="E6523" s="8" t="n">
        <v>12</v>
      </c>
      <c r="F6523" t="inlineStr">
        <is>
          <t>2016-12</t>
        </is>
      </c>
      <c r="G6523" t="inlineStr">
        <is>
          <t>Furniture</t>
        </is>
      </c>
      <c r="H6523" t="inlineStr">
        <is>
          <t>Furnishings</t>
        </is>
      </c>
      <c r="I6523" t="inlineStr">
        <is>
          <t>Executive Impressions 14"</t>
        </is>
      </c>
      <c r="J6523" s="8" t="n">
        <v>6</v>
      </c>
      <c r="K6523" s="10" t="n">
        <v>0</v>
      </c>
      <c r="L6523" s="11" t="n">
        <v>133.38</v>
      </c>
      <c r="M6523" s="11">
        <f>L6523-N6523</f>
        <v>74.6928</v>
      </c>
      <c r="N6523" s="11" t="n">
        <v>58.6872</v>
      </c>
      <c r="O6523">
        <f>IF(L6523=0,"—",N6523/L6523)</f>
        <v>0.44</v>
      </c>
      <c r="P6523" t="inlineStr">
        <is>
          <t>South</t>
        </is>
      </c>
      <c r="Q6523" t="inlineStr">
        <is>
          <t>Consumer</t>
        </is>
      </c>
    </row>
    <row r="6524">
      <c r="A6524" s="8" t="n">
        <v>7942</v>
      </c>
      <c r="B6524" t="inlineStr">
        <is>
          <t>CA-2016-146325</t>
        </is>
      </c>
      <c r="C6524" s="9" t="n">
        <v>42718</v>
      </c>
      <c r="D6524" s="8" t="n">
        <v>2016</v>
      </c>
      <c r="E6524" s="8" t="n">
        <v>12</v>
      </c>
      <c r="F6524" t="inlineStr">
        <is>
          <t>2016-12</t>
        </is>
      </c>
      <c r="G6524" t="inlineStr">
        <is>
          <t>Office Supplies</t>
        </is>
      </c>
      <c r="H6524" t="inlineStr">
        <is>
          <t>Storage</t>
        </is>
      </c>
      <c r="I6524" t="inlineStr">
        <is>
          <t>Tenex Personal Project File with Scoop Front Design, Black</t>
        </is>
      </c>
      <c r="J6524" s="8" t="n">
        <v>10</v>
      </c>
      <c r="K6524" s="10" t="n">
        <v>0</v>
      </c>
      <c r="L6524" s="11" t="n">
        <v>134.8</v>
      </c>
      <c r="M6524" s="11">
        <f>L6524-N6524</f>
        <v>99.75200000000001</v>
      </c>
      <c r="N6524" s="11" t="n">
        <v>35.048</v>
      </c>
      <c r="O6524">
        <f>IF(L6524=0,"—",N6524/L6524)</f>
        <v>0.26</v>
      </c>
      <c r="P6524" t="inlineStr">
        <is>
          <t>West</t>
        </is>
      </c>
      <c r="Q6524" t="inlineStr">
        <is>
          <t>Corporate</t>
        </is>
      </c>
    </row>
    <row r="6525">
      <c r="A6525" s="8" t="n">
        <v>6397</v>
      </c>
      <c r="B6525" t="inlineStr">
        <is>
          <t>CA-2016-129126</t>
        </is>
      </c>
      <c r="C6525" s="9" t="n">
        <v>42718</v>
      </c>
      <c r="D6525" s="8" t="n">
        <v>2016</v>
      </c>
      <c r="E6525" s="8" t="n">
        <v>12</v>
      </c>
      <c r="F6525" t="inlineStr">
        <is>
          <t>2016-12</t>
        </is>
      </c>
      <c r="G6525" t="inlineStr">
        <is>
          <t>Office Supplies</t>
        </is>
      </c>
      <c r="H6525" t="inlineStr">
        <is>
          <t>Binders</t>
        </is>
      </c>
      <c r="I6525" t="inlineStr">
        <is>
          <t>Acco Recycled 2" Capacity Laser Printer Hanging Data Binders</t>
        </is>
      </c>
      <c r="J6525" s="8" t="n">
        <v>2</v>
      </c>
      <c r="K6525" s="10" t="n">
        <v>0.2</v>
      </c>
      <c r="L6525" s="11" t="n">
        <v>23.12</v>
      </c>
      <c r="M6525" s="11">
        <f>L6525-N6525</f>
        <v>15.317</v>
      </c>
      <c r="N6525" s="11" t="n">
        <v>7.803</v>
      </c>
      <c r="O6525">
        <f>IF(L6525=0,"—",N6525/L6525)</f>
        <v>0.33749999999999997</v>
      </c>
      <c r="P6525" t="inlineStr">
        <is>
          <t>East</t>
        </is>
      </c>
      <c r="Q6525" t="inlineStr">
        <is>
          <t>Consumer</t>
        </is>
      </c>
    </row>
    <row r="6526">
      <c r="A6526" s="8" t="n">
        <v>6396</v>
      </c>
      <c r="B6526" t="inlineStr">
        <is>
          <t>CA-2016-129126</t>
        </is>
      </c>
      <c r="C6526" s="9" t="n">
        <v>42718</v>
      </c>
      <c r="D6526" s="8" t="n">
        <v>2016</v>
      </c>
      <c r="E6526" s="8" t="n">
        <v>12</v>
      </c>
      <c r="F6526" t="inlineStr">
        <is>
          <t>2016-12</t>
        </is>
      </c>
      <c r="G6526" t="inlineStr">
        <is>
          <t>Office Supplies</t>
        </is>
      </c>
      <c r="H6526" t="inlineStr">
        <is>
          <t>Storage</t>
        </is>
      </c>
      <c r="I6526" t="inlineStr">
        <is>
          <t>Advantus Rolling Storage Box</t>
        </is>
      </c>
      <c r="J6526" s="8" t="n">
        <v>1</v>
      </c>
      <c r="K6526" s="10" t="n">
        <v>0</v>
      </c>
      <c r="L6526" s="11" t="n">
        <v>17.15</v>
      </c>
      <c r="M6526" s="11">
        <f>L6526-N6526</f>
        <v>12.519499999999999</v>
      </c>
      <c r="N6526" s="11" t="n">
        <v>4.6305</v>
      </c>
      <c r="O6526">
        <f>IF(L6526=0,"—",N6526/L6526)</f>
        <v>0.27</v>
      </c>
      <c r="P6526" t="inlineStr">
        <is>
          <t>East</t>
        </is>
      </c>
      <c r="Q6526" t="inlineStr">
        <is>
          <t>Consumer</t>
        </is>
      </c>
    </row>
    <row r="6527">
      <c r="A6527" s="8" t="n">
        <v>6395</v>
      </c>
      <c r="B6527" t="inlineStr">
        <is>
          <t>CA-2016-129126</t>
        </is>
      </c>
      <c r="C6527" s="9" t="n">
        <v>42718</v>
      </c>
      <c r="D6527" s="8" t="n">
        <v>2016</v>
      </c>
      <c r="E6527" s="8" t="n">
        <v>12</v>
      </c>
      <c r="F6527" t="inlineStr">
        <is>
          <t>2016-12</t>
        </is>
      </c>
      <c r="G6527" t="inlineStr">
        <is>
          <t>Furniture</t>
        </is>
      </c>
      <c r="H6527" t="inlineStr">
        <is>
          <t>Furnishings</t>
        </is>
      </c>
      <c r="I6527" t="inlineStr">
        <is>
          <t>GE 48" Fluorescent Tube, Cool White Energy Saver, 34 Watts, 30/Box</t>
        </is>
      </c>
      <c r="J6527" s="8" t="n">
        <v>4</v>
      </c>
      <c r="K6527" s="10" t="n">
        <v>0</v>
      </c>
      <c r="L6527" s="11" t="n">
        <v>396.92</v>
      </c>
      <c r="M6527" s="11">
        <f>L6527-N6527</f>
        <v>198.46</v>
      </c>
      <c r="N6527" s="11" t="n">
        <v>198.46</v>
      </c>
      <c r="O6527">
        <f>IF(L6527=0,"—",N6527/L6527)</f>
        <v>0.5</v>
      </c>
      <c r="P6527" t="inlineStr">
        <is>
          <t>East</t>
        </is>
      </c>
      <c r="Q6527" t="inlineStr">
        <is>
          <t>Consumer</t>
        </is>
      </c>
    </row>
    <row r="6528">
      <c r="A6528" s="8" t="n">
        <v>6394</v>
      </c>
      <c r="B6528" t="inlineStr">
        <is>
          <t>CA-2016-129126</t>
        </is>
      </c>
      <c r="C6528" s="9" t="n">
        <v>42718</v>
      </c>
      <c r="D6528" s="8" t="n">
        <v>2016</v>
      </c>
      <c r="E6528" s="8" t="n">
        <v>12</v>
      </c>
      <c r="F6528" t="inlineStr">
        <is>
          <t>2016-12</t>
        </is>
      </c>
      <c r="G6528" t="inlineStr">
        <is>
          <t>Office Supplies</t>
        </is>
      </c>
      <c r="H6528" t="inlineStr">
        <is>
          <t>Fasteners</t>
        </is>
      </c>
      <c r="I6528" t="inlineStr">
        <is>
          <t>OIC Colored Binder Clips, Assorted Sizes</t>
        </is>
      </c>
      <c r="J6528" s="8" t="n">
        <v>6</v>
      </c>
      <c r="K6528" s="10" t="n">
        <v>0</v>
      </c>
      <c r="L6528" s="11" t="n">
        <v>21.48</v>
      </c>
      <c r="M6528" s="11">
        <f>L6528-N6528</f>
        <v>10.9548</v>
      </c>
      <c r="N6528" s="11" t="n">
        <v>10.5252</v>
      </c>
      <c r="O6528">
        <f>IF(L6528=0,"—",N6528/L6528)</f>
        <v>0.49</v>
      </c>
      <c r="P6528" t="inlineStr">
        <is>
          <t>East</t>
        </is>
      </c>
      <c r="Q6528" t="inlineStr">
        <is>
          <t>Consumer</t>
        </is>
      </c>
    </row>
    <row r="6529">
      <c r="A6529" s="8" t="n">
        <v>6392</v>
      </c>
      <c r="B6529" t="inlineStr">
        <is>
          <t>CA-2016-129126</t>
        </is>
      </c>
      <c r="C6529" s="9" t="n">
        <v>42718</v>
      </c>
      <c r="D6529" s="8" t="n">
        <v>2016</v>
      </c>
      <c r="E6529" s="8" t="n">
        <v>12</v>
      </c>
      <c r="F6529" t="inlineStr">
        <is>
          <t>2016-12</t>
        </is>
      </c>
      <c r="G6529" t="inlineStr">
        <is>
          <t>Office Supplies</t>
        </is>
      </c>
      <c r="H6529" t="inlineStr">
        <is>
          <t>Paper</t>
        </is>
      </c>
      <c r="I6529" t="inlineStr">
        <is>
          <t>Strathmore Photo Frame Cards</t>
        </is>
      </c>
      <c r="J6529" s="8" t="n">
        <v>2</v>
      </c>
      <c r="K6529" s="10" t="n">
        <v>0</v>
      </c>
      <c r="L6529" s="11" t="n">
        <v>14.62</v>
      </c>
      <c r="M6529" s="11">
        <f>L6529-N6529</f>
        <v>7.894799999999999</v>
      </c>
      <c r="N6529" s="11" t="n">
        <v>6.7252</v>
      </c>
      <c r="O6529">
        <f>IF(L6529=0,"—",N6529/L6529)</f>
        <v>0.46</v>
      </c>
      <c r="P6529" t="inlineStr">
        <is>
          <t>East</t>
        </is>
      </c>
      <c r="Q6529" t="inlineStr">
        <is>
          <t>Consumer</t>
        </is>
      </c>
    </row>
    <row r="6530">
      <c r="A6530" s="8" t="n">
        <v>6393</v>
      </c>
      <c r="B6530" t="inlineStr">
        <is>
          <t>CA-2016-129126</t>
        </is>
      </c>
      <c r="C6530" s="9" t="n">
        <v>42718</v>
      </c>
      <c r="D6530" s="8" t="n">
        <v>2016</v>
      </c>
      <c r="E6530" s="8" t="n">
        <v>12</v>
      </c>
      <c r="F6530" t="inlineStr">
        <is>
          <t>2016-12</t>
        </is>
      </c>
      <c r="G6530" t="inlineStr">
        <is>
          <t>Office Supplies</t>
        </is>
      </c>
      <c r="H6530" t="inlineStr">
        <is>
          <t>Labels</t>
        </is>
      </c>
      <c r="I6530" t="inlineStr">
        <is>
          <t>Avery 474</t>
        </is>
      </c>
      <c r="J6530" s="8" t="n">
        <v>2</v>
      </c>
      <c r="K6530" s="10" t="n">
        <v>0</v>
      </c>
      <c r="L6530" s="11" t="n">
        <v>5.76</v>
      </c>
      <c r="M6530" s="11">
        <f>L6530-N6530</f>
        <v>2.9375999999999998</v>
      </c>
      <c r="N6530" s="11" t="n">
        <v>2.8224</v>
      </c>
      <c r="O6530">
        <f>IF(L6530=0,"—",N6530/L6530)</f>
        <v>0.49000000000000005</v>
      </c>
      <c r="P6530" t="inlineStr">
        <is>
          <t>East</t>
        </is>
      </c>
      <c r="Q6530" t="inlineStr">
        <is>
          <t>Consumer</t>
        </is>
      </c>
    </row>
    <row r="6531">
      <c r="A6531" s="8" t="n">
        <v>6648</v>
      </c>
      <c r="B6531" t="inlineStr">
        <is>
          <t>US-2016-127334</t>
        </is>
      </c>
      <c r="C6531" s="9" t="n">
        <v>42719</v>
      </c>
      <c r="D6531" s="8" t="n">
        <v>2016</v>
      </c>
      <c r="E6531" s="8" t="n">
        <v>12</v>
      </c>
      <c r="F6531" t="inlineStr">
        <is>
          <t>2016-12</t>
        </is>
      </c>
      <c r="G6531" t="inlineStr">
        <is>
          <t>Office Supplies</t>
        </is>
      </c>
      <c r="H6531" t="inlineStr">
        <is>
          <t>Appliances</t>
        </is>
      </c>
      <c r="I6531" t="inlineStr">
        <is>
          <t>Belkin 5 Outlet SurgeMaster Power Centers</t>
        </is>
      </c>
      <c r="J6531" s="8" t="n">
        <v>2</v>
      </c>
      <c r="K6531" s="10" t="n">
        <v>0.2</v>
      </c>
      <c r="L6531" s="11" t="n">
        <v>87.16800000000001</v>
      </c>
      <c r="M6531" s="11">
        <f>L6531-N6531</f>
        <v>78.4512</v>
      </c>
      <c r="N6531" s="11" t="n">
        <v>8.716799999999999</v>
      </c>
      <c r="O6531">
        <f>IF(L6531=0,"—",N6531/L6531)</f>
        <v>0.09999999999999998</v>
      </c>
      <c r="P6531" t="inlineStr">
        <is>
          <t>West</t>
        </is>
      </c>
      <c r="Q6531" t="inlineStr">
        <is>
          <t>Home Office</t>
        </is>
      </c>
    </row>
    <row r="6532">
      <c r="A6532" s="8" t="n">
        <v>6647</v>
      </c>
      <c r="B6532" t="inlineStr">
        <is>
          <t>US-2016-127334</t>
        </is>
      </c>
      <c r="C6532" s="9" t="n">
        <v>42719</v>
      </c>
      <c r="D6532" s="8" t="n">
        <v>2016</v>
      </c>
      <c r="E6532" s="8" t="n">
        <v>12</v>
      </c>
      <c r="F6532" t="inlineStr">
        <is>
          <t>2016-12</t>
        </is>
      </c>
      <c r="G6532" t="inlineStr">
        <is>
          <t>Furniture</t>
        </is>
      </c>
      <c r="H6532" t="inlineStr">
        <is>
          <t>Tables</t>
        </is>
      </c>
      <c r="I6532" t="inlineStr">
        <is>
          <t>Bretford Rectangular Conference Table Tops</t>
        </is>
      </c>
      <c r="J6532" s="8" t="n">
        <v>3</v>
      </c>
      <c r="K6532" s="10" t="n">
        <v>0.5</v>
      </c>
      <c r="L6532" s="11" t="n">
        <v>564.1950000000001</v>
      </c>
      <c r="M6532" s="11">
        <f>L6532-N6532</f>
        <v>868.8603</v>
      </c>
      <c r="N6532" s="11" t="n">
        <v>-304.6653</v>
      </c>
      <c r="O6532">
        <f>IF(L6532=0,"—",N6532/L6532)</f>
        <v>-0.5399999999999999</v>
      </c>
      <c r="P6532" t="inlineStr">
        <is>
          <t>West</t>
        </is>
      </c>
      <c r="Q6532" t="inlineStr">
        <is>
          <t>Home Office</t>
        </is>
      </c>
    </row>
    <row r="6533">
      <c r="A6533" s="8" t="n">
        <v>723</v>
      </c>
      <c r="B6533" t="inlineStr">
        <is>
          <t>CA-2016-142335</t>
        </is>
      </c>
      <c r="C6533" s="9" t="n">
        <v>42719</v>
      </c>
      <c r="D6533" s="8" t="n">
        <v>2016</v>
      </c>
      <c r="E6533" s="8" t="n">
        <v>12</v>
      </c>
      <c r="F6533" t="inlineStr">
        <is>
          <t>2016-12</t>
        </is>
      </c>
      <c r="G6533" t="inlineStr">
        <is>
          <t>Office Supplies</t>
        </is>
      </c>
      <c r="H6533" t="inlineStr">
        <is>
          <t>Storage</t>
        </is>
      </c>
      <c r="I6533" t="inlineStr">
        <is>
          <t>Recycled Data-Pak for Archival Bound Computer Printouts, 12-1/2 x 12-1/2 x 16</t>
        </is>
      </c>
      <c r="J6533" s="8" t="n">
        <v>3</v>
      </c>
      <c r="K6533" s="10" t="n">
        <v>0</v>
      </c>
      <c r="L6533" s="11" t="n">
        <v>296.37</v>
      </c>
      <c r="M6533" s="11">
        <f>L6533-N6533</f>
        <v>216.3501</v>
      </c>
      <c r="N6533" s="11" t="n">
        <v>80.01990000000001</v>
      </c>
      <c r="O6533">
        <f>IF(L6533=0,"—",N6533/L6533)</f>
        <v>0.27</v>
      </c>
      <c r="P6533" t="inlineStr">
        <is>
          <t>Central</t>
        </is>
      </c>
      <c r="Q6533" t="inlineStr">
        <is>
          <t>Corporate</t>
        </is>
      </c>
    </row>
    <row r="6534">
      <c r="A6534" s="8" t="n">
        <v>8263</v>
      </c>
      <c r="B6534" t="inlineStr">
        <is>
          <t>CA-2016-100307</t>
        </is>
      </c>
      <c r="C6534" s="9" t="n">
        <v>42719</v>
      </c>
      <c r="D6534" s="8" t="n">
        <v>2016</v>
      </c>
      <c r="E6534" s="8" t="n">
        <v>12</v>
      </c>
      <c r="F6534" t="inlineStr">
        <is>
          <t>2016-12</t>
        </is>
      </c>
      <c r="G6534" t="inlineStr">
        <is>
          <t>Office Supplies</t>
        </is>
      </c>
      <c r="H6534" t="inlineStr">
        <is>
          <t>Paper</t>
        </is>
      </c>
      <c r="I6534" t="inlineStr">
        <is>
          <t>Xerox 1958</t>
        </is>
      </c>
      <c r="J6534" s="8" t="n">
        <v>3</v>
      </c>
      <c r="K6534" s="10" t="n">
        <v>0</v>
      </c>
      <c r="L6534" s="11" t="n">
        <v>19.44</v>
      </c>
      <c r="M6534" s="11">
        <f>L6534-N6534</f>
        <v>10.1088</v>
      </c>
      <c r="N6534" s="11" t="n">
        <v>9.331200000000001</v>
      </c>
      <c r="O6534">
        <f>IF(L6534=0,"—",N6534/L6534)</f>
        <v>0.48000000000000004</v>
      </c>
      <c r="P6534" t="inlineStr">
        <is>
          <t>South</t>
        </is>
      </c>
      <c r="Q6534" t="inlineStr">
        <is>
          <t>Home Office</t>
        </is>
      </c>
    </row>
    <row r="6535">
      <c r="A6535" s="8" t="n">
        <v>8047</v>
      </c>
      <c r="B6535" t="inlineStr">
        <is>
          <t>CA-2016-113600</t>
        </is>
      </c>
      <c r="C6535" s="9" t="n">
        <v>42719</v>
      </c>
      <c r="D6535" s="8" t="n">
        <v>2016</v>
      </c>
      <c r="E6535" s="8" t="n">
        <v>12</v>
      </c>
      <c r="F6535" t="inlineStr">
        <is>
          <t>2016-12</t>
        </is>
      </c>
      <c r="G6535" t="inlineStr">
        <is>
          <t>Office Supplies</t>
        </is>
      </c>
      <c r="H6535" t="inlineStr">
        <is>
          <t>Binders</t>
        </is>
      </c>
      <c r="I6535" t="inlineStr">
        <is>
          <t>Avery Triangle Shaped Sheet Lifters, Black, 2/Pack</t>
        </is>
      </c>
      <c r="J6535" s="8" t="n">
        <v>3</v>
      </c>
      <c r="K6535" s="10" t="n">
        <v>0.7</v>
      </c>
      <c r="L6535" s="11" t="n">
        <v>2.214</v>
      </c>
      <c r="M6535" s="11">
        <f>L6535-N6535</f>
        <v>3.69</v>
      </c>
      <c r="N6535" s="11" t="n">
        <v>-1.476</v>
      </c>
      <c r="O6535">
        <f>IF(L6535=0,"—",N6535/L6535)</f>
        <v>-0.6666666666666666</v>
      </c>
      <c r="P6535" t="inlineStr">
        <is>
          <t>East</t>
        </is>
      </c>
      <c r="Q6535" t="inlineStr">
        <is>
          <t>Consumer</t>
        </is>
      </c>
    </row>
    <row r="6536">
      <c r="A6536" s="8" t="n">
        <v>6378</v>
      </c>
      <c r="B6536" t="inlineStr">
        <is>
          <t>US-2016-116442</t>
        </is>
      </c>
      <c r="C6536" s="9" t="n">
        <v>42719</v>
      </c>
      <c r="D6536" s="8" t="n">
        <v>2016</v>
      </c>
      <c r="E6536" s="8" t="n">
        <v>12</v>
      </c>
      <c r="F6536" t="inlineStr">
        <is>
          <t>2016-12</t>
        </is>
      </c>
      <c r="G6536" t="inlineStr">
        <is>
          <t>Furniture</t>
        </is>
      </c>
      <c r="H6536" t="inlineStr">
        <is>
          <t>Furnishings</t>
        </is>
      </c>
      <c r="I6536" t="inlineStr">
        <is>
          <t>Eldon Expressions Wood Desk Accessories, Oak</t>
        </is>
      </c>
      <c r="J6536" s="8" t="n">
        <v>2</v>
      </c>
      <c r="K6536" s="10" t="n">
        <v>0</v>
      </c>
      <c r="L6536" s="11" t="n">
        <v>14.76</v>
      </c>
      <c r="M6536" s="11">
        <f>L6536-N6536</f>
        <v>10.4796</v>
      </c>
      <c r="N6536" s="11" t="n">
        <v>4.2804</v>
      </c>
      <c r="O6536">
        <f>IF(L6536=0,"—",N6536/L6536)</f>
        <v>0.29000000000000004</v>
      </c>
      <c r="P6536" t="inlineStr">
        <is>
          <t>West</t>
        </is>
      </c>
      <c r="Q6536" t="inlineStr">
        <is>
          <t>Consumer</t>
        </is>
      </c>
    </row>
    <row r="6537">
      <c r="A6537" s="8" t="n">
        <v>722</v>
      </c>
      <c r="B6537" t="inlineStr">
        <is>
          <t>CA-2016-142335</t>
        </is>
      </c>
      <c r="C6537" s="9" t="n">
        <v>42719</v>
      </c>
      <c r="D6537" s="8" t="n">
        <v>2016</v>
      </c>
      <c r="E6537" s="8" t="n">
        <v>12</v>
      </c>
      <c r="F6537" t="inlineStr">
        <is>
          <t>2016-12</t>
        </is>
      </c>
      <c r="G6537" t="inlineStr">
        <is>
          <t>Furniture</t>
        </is>
      </c>
      <c r="H6537" t="inlineStr">
        <is>
          <t>Tables</t>
        </is>
      </c>
      <c r="I6537" t="inlineStr">
        <is>
          <t>Chromcraft Bull-Nose Wood Oval Conference Tables &amp; Bases</t>
        </is>
      </c>
      <c r="J6537" s="8" t="n">
        <v>3</v>
      </c>
      <c r="K6537" s="10" t="n">
        <v>0</v>
      </c>
      <c r="L6537" s="11" t="n">
        <v>1652.94</v>
      </c>
      <c r="M6537" s="11">
        <f>L6537-N6537</f>
        <v>1421.5284000000001</v>
      </c>
      <c r="N6537" s="11" t="n">
        <v>231.4116</v>
      </c>
      <c r="O6537">
        <f>IF(L6537=0,"—",N6537/L6537)</f>
        <v>0.13999999999999999</v>
      </c>
      <c r="P6537" t="inlineStr">
        <is>
          <t>Central</t>
        </is>
      </c>
      <c r="Q6537" t="inlineStr">
        <is>
          <t>Corporate</t>
        </is>
      </c>
    </row>
    <row r="6538">
      <c r="A6538" s="8" t="n">
        <v>6203</v>
      </c>
      <c r="B6538" t="inlineStr">
        <is>
          <t>CA-2016-118332</t>
        </is>
      </c>
      <c r="C6538" s="9" t="n">
        <v>42720</v>
      </c>
      <c r="D6538" s="8" t="n">
        <v>2016</v>
      </c>
      <c r="E6538" s="8" t="n">
        <v>12</v>
      </c>
      <c r="F6538" t="inlineStr">
        <is>
          <t>2016-12</t>
        </is>
      </c>
      <c r="G6538" t="inlineStr">
        <is>
          <t>Furniture</t>
        </is>
      </c>
      <c r="H6538" t="inlineStr">
        <is>
          <t>Chairs</t>
        </is>
      </c>
      <c r="I6538" t="inlineStr">
        <is>
          <t>Office Star - Contemporary Swivel Chair with Padded Adjustable Arms and Flex Bac</t>
        </is>
      </c>
      <c r="J6538" s="8" t="n">
        <v>5</v>
      </c>
      <c r="K6538" s="10" t="n">
        <v>0.2</v>
      </c>
      <c r="L6538" s="11" t="n">
        <v>563.92</v>
      </c>
      <c r="M6538" s="11">
        <f>L6538-N6538</f>
        <v>556.871</v>
      </c>
      <c r="N6538" s="11" t="n">
        <v>7.049</v>
      </c>
      <c r="O6538">
        <f>IF(L6538=0,"—",N6538/L6538)</f>
        <v>0.012500000000000002</v>
      </c>
      <c r="P6538" t="inlineStr">
        <is>
          <t>West</t>
        </is>
      </c>
      <c r="Q6538" t="inlineStr">
        <is>
          <t>Consumer</t>
        </is>
      </c>
    </row>
    <row r="6539">
      <c r="A6539" s="8" t="n">
        <v>6720</v>
      </c>
      <c r="B6539" t="inlineStr">
        <is>
          <t>CA-2016-130442</t>
        </is>
      </c>
      <c r="C6539" s="9" t="n">
        <v>42720</v>
      </c>
      <c r="D6539" s="8" t="n">
        <v>2016</v>
      </c>
      <c r="E6539" s="8" t="n">
        <v>12</v>
      </c>
      <c r="F6539" t="inlineStr">
        <is>
          <t>2016-12</t>
        </is>
      </c>
      <c r="G6539" t="inlineStr">
        <is>
          <t>Office Supplies</t>
        </is>
      </c>
      <c r="H6539" t="inlineStr">
        <is>
          <t>Appliances</t>
        </is>
      </c>
      <c r="I6539" t="inlineStr">
        <is>
          <t>Acco 6 Outlet Guardian Premium Surge Suppressor</t>
        </is>
      </c>
      <c r="J6539" s="8" t="n">
        <v>3</v>
      </c>
      <c r="K6539" s="10" t="n">
        <v>0.2</v>
      </c>
      <c r="L6539" s="11" t="n">
        <v>34.944</v>
      </c>
      <c r="M6539" s="11">
        <f>L6539-N6539</f>
        <v>31.886400000000002</v>
      </c>
      <c r="N6539" s="11" t="n">
        <v>3.0576</v>
      </c>
      <c r="O6539">
        <f>IF(L6539=0,"—",N6539/L6539)</f>
        <v>0.0875</v>
      </c>
      <c r="P6539" t="inlineStr">
        <is>
          <t>South</t>
        </is>
      </c>
      <c r="Q6539" t="inlineStr">
        <is>
          <t>Consumer</t>
        </is>
      </c>
    </row>
    <row r="6540">
      <c r="A6540" s="8" t="n">
        <v>470</v>
      </c>
      <c r="B6540" t="inlineStr">
        <is>
          <t>US-2016-100419</t>
        </is>
      </c>
      <c r="C6540" s="9" t="n">
        <v>42720</v>
      </c>
      <c r="D6540" s="8" t="n">
        <v>2016</v>
      </c>
      <c r="E6540" s="8" t="n">
        <v>12</v>
      </c>
      <c r="F6540" t="inlineStr">
        <is>
          <t>2016-12</t>
        </is>
      </c>
      <c r="G6540" t="inlineStr">
        <is>
          <t>Office Supplies</t>
        </is>
      </c>
      <c r="H6540" t="inlineStr">
        <is>
          <t>Binders</t>
        </is>
      </c>
      <c r="I6540" t="inlineStr">
        <is>
          <t>Cardinal Hold-It CD Pocket</t>
        </is>
      </c>
      <c r="J6540" s="8" t="n">
        <v>3</v>
      </c>
      <c r="K6540" s="10" t="n">
        <v>0.8</v>
      </c>
      <c r="L6540" s="11" t="n">
        <v>4.788</v>
      </c>
      <c r="M6540" s="11">
        <f>L6540-N6540</f>
        <v>12.6882</v>
      </c>
      <c r="N6540" s="11" t="n">
        <v>-7.9002</v>
      </c>
      <c r="O6540">
        <f>IF(L6540=0,"—",N6540/L6540)</f>
        <v>-1.65</v>
      </c>
      <c r="P6540" t="inlineStr">
        <is>
          <t>Central</t>
        </is>
      </c>
      <c r="Q6540" t="inlineStr">
        <is>
          <t>Consumer</t>
        </is>
      </c>
    </row>
    <row r="6541">
      <c r="A6541" s="8" t="n">
        <v>1465</v>
      </c>
      <c r="B6541" t="inlineStr">
        <is>
          <t>US-2016-104794</t>
        </is>
      </c>
      <c r="C6541" s="9" t="n">
        <v>42720</v>
      </c>
      <c r="D6541" s="8" t="n">
        <v>2016</v>
      </c>
      <c r="E6541" s="8" t="n">
        <v>12</v>
      </c>
      <c r="F6541" t="inlineStr">
        <is>
          <t>2016-12</t>
        </is>
      </c>
      <c r="G6541" t="inlineStr">
        <is>
          <t>Office Supplies</t>
        </is>
      </c>
      <c r="H6541" t="inlineStr">
        <is>
          <t>Fasteners</t>
        </is>
      </c>
      <c r="I6541" t="inlineStr">
        <is>
          <t>Stockwell Gold Paper Clips</t>
        </is>
      </c>
      <c r="J6541" s="8" t="n">
        <v>2</v>
      </c>
      <c r="K6541" s="10" t="n">
        <v>0</v>
      </c>
      <c r="L6541" s="11" t="n">
        <v>3.68</v>
      </c>
      <c r="M6541" s="11">
        <f>L6541-N6541</f>
        <v>1.8768000000000002</v>
      </c>
      <c r="N6541" s="11" t="n">
        <v>1.8032</v>
      </c>
      <c r="O6541">
        <f>IF(L6541=0,"—",N6541/L6541)</f>
        <v>0.48999999999999994</v>
      </c>
      <c r="P6541" t="inlineStr">
        <is>
          <t>East</t>
        </is>
      </c>
      <c r="Q6541" t="inlineStr">
        <is>
          <t>Corporate</t>
        </is>
      </c>
    </row>
    <row r="6542">
      <c r="A6542" s="8" t="n">
        <v>8685</v>
      </c>
      <c r="B6542" t="inlineStr">
        <is>
          <t>CA-2016-155446</t>
        </is>
      </c>
      <c r="C6542" s="9" t="n">
        <v>42720</v>
      </c>
      <c r="D6542" s="8" t="n">
        <v>2016</v>
      </c>
      <c r="E6542" s="8" t="n">
        <v>12</v>
      </c>
      <c r="F6542" t="inlineStr">
        <is>
          <t>2016-12</t>
        </is>
      </c>
      <c r="G6542" t="inlineStr">
        <is>
          <t>Technology</t>
        </is>
      </c>
      <c r="H6542" t="inlineStr">
        <is>
          <t>Accessories</t>
        </is>
      </c>
      <c r="I6542" t="inlineStr">
        <is>
          <t>Imation USB 2.0 Swivel Flash Drive USB flash drive - 4 GB - Pink</t>
        </is>
      </c>
      <c r="J6542" s="8" t="n">
        <v>7</v>
      </c>
      <c r="K6542" s="10" t="n">
        <v>0</v>
      </c>
      <c r="L6542" s="11" t="n">
        <v>21.21</v>
      </c>
      <c r="M6542" s="11">
        <f>L6542-N6542</f>
        <v>16.7559</v>
      </c>
      <c r="N6542" s="11" t="n">
        <v>4.4541</v>
      </c>
      <c r="O6542">
        <f>IF(L6542=0,"—",N6542/L6542)</f>
        <v>0.21000000000000002</v>
      </c>
      <c r="P6542" t="inlineStr">
        <is>
          <t>West</t>
        </is>
      </c>
      <c r="Q6542" t="inlineStr">
        <is>
          <t>Home Office</t>
        </is>
      </c>
    </row>
    <row r="6543">
      <c r="A6543" s="8" t="n">
        <v>5912</v>
      </c>
      <c r="B6543" t="inlineStr">
        <is>
          <t>CA-2016-155383</t>
        </is>
      </c>
      <c r="C6543" s="9" t="n">
        <v>42721</v>
      </c>
      <c r="D6543" s="8" t="n">
        <v>2016</v>
      </c>
      <c r="E6543" s="8" t="n">
        <v>12</v>
      </c>
      <c r="F6543" t="inlineStr">
        <is>
          <t>2016-12</t>
        </is>
      </c>
      <c r="G6543" t="inlineStr">
        <is>
          <t>Office Supplies</t>
        </is>
      </c>
      <c r="H6543" t="inlineStr">
        <is>
          <t>Storage</t>
        </is>
      </c>
      <c r="I6543" t="inlineStr">
        <is>
          <t>Personal Filing Tote with Lid, Black/Gray</t>
        </is>
      </c>
      <c r="J6543" s="8" t="n">
        <v>3</v>
      </c>
      <c r="K6543" s="10" t="n">
        <v>0</v>
      </c>
      <c r="L6543" s="11" t="n">
        <v>46.53</v>
      </c>
      <c r="M6543" s="11">
        <f>L6543-N6543</f>
        <v>33.5016</v>
      </c>
      <c r="N6543" s="11" t="n">
        <v>13.0284</v>
      </c>
      <c r="O6543">
        <f>IF(L6543=0,"—",N6543/L6543)</f>
        <v>0.27999999999999997</v>
      </c>
      <c r="P6543" t="inlineStr">
        <is>
          <t>West</t>
        </is>
      </c>
      <c r="Q6543" t="inlineStr">
        <is>
          <t>Home Office</t>
        </is>
      </c>
    </row>
    <row r="6544">
      <c r="A6544" s="8" t="n">
        <v>3771</v>
      </c>
      <c r="B6544" t="inlineStr">
        <is>
          <t>CA-2016-155530</t>
        </is>
      </c>
      <c r="C6544" s="9" t="n">
        <v>42721</v>
      </c>
      <c r="D6544" s="8" t="n">
        <v>2016</v>
      </c>
      <c r="E6544" s="8" t="n">
        <v>12</v>
      </c>
      <c r="F6544" t="inlineStr">
        <is>
          <t>2016-12</t>
        </is>
      </c>
      <c r="G6544" t="inlineStr">
        <is>
          <t>Furniture</t>
        </is>
      </c>
      <c r="H6544" t="inlineStr">
        <is>
          <t>Tables</t>
        </is>
      </c>
      <c r="I6544" t="inlineStr">
        <is>
          <t>Bretford Just In Time Height-Adjustable Multi-Task Work Tables</t>
        </is>
      </c>
      <c r="J6544" s="8" t="n">
        <v>6</v>
      </c>
      <c r="K6544" s="10" t="n">
        <v>0.2</v>
      </c>
      <c r="L6544" s="11" t="n">
        <v>2003.52</v>
      </c>
      <c r="M6544" s="11">
        <f>L6544-N6544</f>
        <v>2329.092</v>
      </c>
      <c r="N6544" s="11" t="n">
        <v>-325.572</v>
      </c>
      <c r="O6544">
        <f>IF(L6544=0,"—",N6544/L6544)</f>
        <v>-0.1625</v>
      </c>
      <c r="P6544" t="inlineStr">
        <is>
          <t>West</t>
        </is>
      </c>
      <c r="Q6544" t="inlineStr">
        <is>
          <t>Consumer</t>
        </is>
      </c>
    </row>
    <row r="6545">
      <c r="A6545" s="8" t="n">
        <v>9017</v>
      </c>
      <c r="B6545" t="inlineStr">
        <is>
          <t>CA-2016-131639</t>
        </is>
      </c>
      <c r="C6545" s="9" t="n">
        <v>42721</v>
      </c>
      <c r="D6545" s="8" t="n">
        <v>2016</v>
      </c>
      <c r="E6545" s="8" t="n">
        <v>12</v>
      </c>
      <c r="F6545" t="inlineStr">
        <is>
          <t>2016-12</t>
        </is>
      </c>
      <c r="G6545" t="inlineStr">
        <is>
          <t>Office Supplies</t>
        </is>
      </c>
      <c r="H6545" t="inlineStr">
        <is>
          <t>Binders</t>
        </is>
      </c>
      <c r="I6545" t="inlineStr">
        <is>
          <t>GBC Laser Imprintable Binding System Covers, Desert Sand</t>
        </is>
      </c>
      <c r="J6545" s="8" t="n">
        <v>1</v>
      </c>
      <c r="K6545" s="10" t="n">
        <v>0.2</v>
      </c>
      <c r="L6545" s="11" t="n">
        <v>11.416</v>
      </c>
      <c r="M6545" s="11">
        <f>L6545-N6545</f>
        <v>7.5631</v>
      </c>
      <c r="N6545" s="11" t="n">
        <v>3.8529</v>
      </c>
      <c r="O6545">
        <f>IF(L6545=0,"—",N6545/L6545)</f>
        <v>0.33749999999999997</v>
      </c>
      <c r="P6545" t="inlineStr">
        <is>
          <t>West</t>
        </is>
      </c>
      <c r="Q6545" t="inlineStr">
        <is>
          <t>Corporate</t>
        </is>
      </c>
    </row>
    <row r="6546">
      <c r="A6546" s="8" t="n">
        <v>8415</v>
      </c>
      <c r="B6546" t="inlineStr">
        <is>
          <t>CA-2016-147109</t>
        </is>
      </c>
      <c r="C6546" s="9" t="n">
        <v>42721</v>
      </c>
      <c r="D6546" s="8" t="n">
        <v>2016</v>
      </c>
      <c r="E6546" s="8" t="n">
        <v>12</v>
      </c>
      <c r="F6546" t="inlineStr">
        <is>
          <t>2016-12</t>
        </is>
      </c>
      <c r="G6546" t="inlineStr">
        <is>
          <t>Technology</t>
        </is>
      </c>
      <c r="H6546" t="inlineStr">
        <is>
          <t>Accessories</t>
        </is>
      </c>
      <c r="I6546" t="inlineStr">
        <is>
          <t>WD My Passport Ultra 1TB Portable External Hard Drive</t>
        </is>
      </c>
      <c r="J6546" s="8" t="n">
        <v>3</v>
      </c>
      <c r="K6546" s="10" t="n">
        <v>0.2</v>
      </c>
      <c r="L6546" s="11" t="n">
        <v>165.6</v>
      </c>
      <c r="M6546" s="11">
        <f>L6546-N6546</f>
        <v>171.81</v>
      </c>
      <c r="N6546" s="11" t="n">
        <v>-6.21</v>
      </c>
      <c r="O6546">
        <f>IF(L6546=0,"—",N6546/L6546)</f>
        <v>-0.0375</v>
      </c>
      <c r="P6546" t="inlineStr">
        <is>
          <t>Central</t>
        </is>
      </c>
      <c r="Q6546" t="inlineStr">
        <is>
          <t>Corporate</t>
        </is>
      </c>
    </row>
    <row r="6547">
      <c r="A6547" s="8" t="n">
        <v>9016</v>
      </c>
      <c r="B6547" t="inlineStr">
        <is>
          <t>CA-2016-131639</t>
        </is>
      </c>
      <c r="C6547" s="9" t="n">
        <v>42721</v>
      </c>
      <c r="D6547" s="8" t="n">
        <v>2016</v>
      </c>
      <c r="E6547" s="8" t="n">
        <v>12</v>
      </c>
      <c r="F6547" t="inlineStr">
        <is>
          <t>2016-12</t>
        </is>
      </c>
      <c r="G6547" t="inlineStr">
        <is>
          <t>Office Supplies</t>
        </is>
      </c>
      <c r="H6547" t="inlineStr">
        <is>
          <t>Binders</t>
        </is>
      </c>
      <c r="I6547" t="inlineStr">
        <is>
          <t>Ibico Plastic and Wire Spiral Binding Combs</t>
        </is>
      </c>
      <c r="J6547" s="8" t="n">
        <v>2</v>
      </c>
      <c r="K6547" s="10" t="n">
        <v>0.2</v>
      </c>
      <c r="L6547" s="11" t="n">
        <v>13.488</v>
      </c>
      <c r="M6547" s="11">
        <f>L6547-N6547</f>
        <v>9.104399999999998</v>
      </c>
      <c r="N6547" s="11" t="n">
        <v>4.3836</v>
      </c>
      <c r="O6547">
        <f>IF(L6547=0,"—",N6547/L6547)</f>
        <v>0.32500000000000007</v>
      </c>
      <c r="P6547" t="inlineStr">
        <is>
          <t>West</t>
        </is>
      </c>
      <c r="Q6547" t="inlineStr">
        <is>
          <t>Corporate</t>
        </is>
      </c>
    </row>
    <row r="6548">
      <c r="A6548" s="8" t="n">
        <v>9040</v>
      </c>
      <c r="B6548" t="inlineStr">
        <is>
          <t>CA-2016-117121</t>
        </is>
      </c>
      <c r="C6548" s="9" t="n">
        <v>42721</v>
      </c>
      <c r="D6548" s="8" t="n">
        <v>2016</v>
      </c>
      <c r="E6548" s="8" t="n">
        <v>12</v>
      </c>
      <c r="F6548" t="inlineStr">
        <is>
          <t>2016-12</t>
        </is>
      </c>
      <c r="G6548" t="inlineStr">
        <is>
          <t>Office Supplies</t>
        </is>
      </c>
      <c r="H6548" t="inlineStr">
        <is>
          <t>Binders</t>
        </is>
      </c>
      <c r="I6548" t="inlineStr">
        <is>
          <t>GBC Ibimaster 500 Manual ProClick Binding System</t>
        </is>
      </c>
      <c r="J6548" s="8" t="n">
        <v>13</v>
      </c>
      <c r="K6548" s="10" t="n">
        <v>0</v>
      </c>
      <c r="L6548" s="11" t="n">
        <v>9892.74</v>
      </c>
      <c r="M6548" s="11">
        <f>L6548-N6548</f>
        <v>4946.37</v>
      </c>
      <c r="N6548" s="11" t="n">
        <v>4946.37</v>
      </c>
      <c r="O6548">
        <f>IF(L6548=0,"—",N6548/L6548)</f>
        <v>0.5</v>
      </c>
      <c r="P6548" t="inlineStr">
        <is>
          <t>Central</t>
        </is>
      </c>
      <c r="Q6548" t="inlineStr">
        <is>
          <t>Consumer</t>
        </is>
      </c>
    </row>
    <row r="6549">
      <c r="A6549" s="8" t="n">
        <v>8414</v>
      </c>
      <c r="B6549" t="inlineStr">
        <is>
          <t>CA-2016-147109</t>
        </is>
      </c>
      <c r="C6549" s="9" t="n">
        <v>42721</v>
      </c>
      <c r="D6549" s="8" t="n">
        <v>2016</v>
      </c>
      <c r="E6549" s="8" t="n">
        <v>12</v>
      </c>
      <c r="F6549" t="inlineStr">
        <is>
          <t>2016-12</t>
        </is>
      </c>
      <c r="G6549" t="inlineStr">
        <is>
          <t>Office Supplies</t>
        </is>
      </c>
      <c r="H6549" t="inlineStr">
        <is>
          <t>Paper</t>
        </is>
      </c>
      <c r="I6549" t="inlineStr">
        <is>
          <t>Xerox 214</t>
        </is>
      </c>
      <c r="J6549" s="8" t="n">
        <v>10</v>
      </c>
      <c r="K6549" s="10" t="n">
        <v>0.2</v>
      </c>
      <c r="L6549" s="11" t="n">
        <v>51.84</v>
      </c>
      <c r="M6549" s="11">
        <f>L6549-N6549</f>
        <v>33.696000000000005</v>
      </c>
      <c r="N6549" s="11" t="n">
        <v>18.144</v>
      </c>
      <c r="O6549">
        <f>IF(L6549=0,"—",N6549/L6549)</f>
        <v>0.3499999999999999</v>
      </c>
      <c r="P6549" t="inlineStr">
        <is>
          <t>Central</t>
        </is>
      </c>
      <c r="Q6549" t="inlineStr">
        <is>
          <t>Corporate</t>
        </is>
      </c>
    </row>
    <row r="6550">
      <c r="A6550" s="8" t="n">
        <v>5022</v>
      </c>
      <c r="B6550" t="inlineStr">
        <is>
          <t>CA-2016-133795</t>
        </is>
      </c>
      <c r="C6550" s="9" t="n">
        <v>42722</v>
      </c>
      <c r="D6550" s="8" t="n">
        <v>2016</v>
      </c>
      <c r="E6550" s="8" t="n">
        <v>12</v>
      </c>
      <c r="F6550" t="inlineStr">
        <is>
          <t>2016-12</t>
        </is>
      </c>
      <c r="G6550" t="inlineStr">
        <is>
          <t>Technology</t>
        </is>
      </c>
      <c r="H6550" t="inlineStr">
        <is>
          <t>Accessories</t>
        </is>
      </c>
      <c r="I6550" t="inlineStr">
        <is>
          <t>SanDisk Cruzer 64 GB USB Flash Drive</t>
        </is>
      </c>
      <c r="J6550" s="8" t="n">
        <v>2</v>
      </c>
      <c r="K6550" s="10" t="n">
        <v>0</v>
      </c>
      <c r="L6550" s="11" t="n">
        <v>72.64</v>
      </c>
      <c r="M6550" s="11">
        <f>L6550-N6550</f>
        <v>50.848</v>
      </c>
      <c r="N6550" s="11" t="n">
        <v>21.792</v>
      </c>
      <c r="O6550">
        <f>IF(L6550=0,"—",N6550/L6550)</f>
        <v>0.30000000000000004</v>
      </c>
      <c r="P6550" t="inlineStr">
        <is>
          <t>West</t>
        </is>
      </c>
      <c r="Q6550" t="inlineStr">
        <is>
          <t>Consumer</t>
        </is>
      </c>
    </row>
    <row r="6551">
      <c r="A6551" s="8" t="n">
        <v>641</v>
      </c>
      <c r="B6551" t="inlineStr">
        <is>
          <t>CA-2016-147067</t>
        </is>
      </c>
      <c r="C6551" s="9" t="n">
        <v>42722</v>
      </c>
      <c r="D6551" s="8" t="n">
        <v>2016</v>
      </c>
      <c r="E6551" s="8" t="n">
        <v>12</v>
      </c>
      <c r="F6551" t="inlineStr">
        <is>
          <t>2016-12</t>
        </is>
      </c>
      <c r="G6551" t="inlineStr">
        <is>
          <t>Furniture</t>
        </is>
      </c>
      <c r="H6551" t="inlineStr">
        <is>
          <t>Furnishings</t>
        </is>
      </c>
      <c r="I6551" t="inlineStr">
        <is>
          <t>Eldon 200 Class Desk Accessories</t>
        </is>
      </c>
      <c r="J6551" s="8" t="n">
        <v>3</v>
      </c>
      <c r="K6551" s="10" t="n">
        <v>0</v>
      </c>
      <c r="L6551" s="11" t="n">
        <v>18.84</v>
      </c>
      <c r="M6551" s="11">
        <f>L6551-N6551</f>
        <v>12.8112</v>
      </c>
      <c r="N6551" s="11" t="n">
        <v>6.0288</v>
      </c>
      <c r="O6551">
        <f>IF(L6551=0,"—",N6551/L6551)</f>
        <v>0.32</v>
      </c>
      <c r="P6551" t="inlineStr">
        <is>
          <t>Central</t>
        </is>
      </c>
      <c r="Q6551" t="inlineStr">
        <is>
          <t>Corporate</t>
        </is>
      </c>
    </row>
    <row r="6552">
      <c r="A6552" s="8" t="n">
        <v>5661</v>
      </c>
      <c r="B6552" t="inlineStr">
        <is>
          <t>CA-2016-145261</t>
        </is>
      </c>
      <c r="C6552" s="9" t="n">
        <v>42722</v>
      </c>
      <c r="D6552" s="8" t="n">
        <v>2016</v>
      </c>
      <c r="E6552" s="8" t="n">
        <v>12</v>
      </c>
      <c r="F6552" t="inlineStr">
        <is>
          <t>2016-12</t>
        </is>
      </c>
      <c r="G6552" t="inlineStr">
        <is>
          <t>Technology</t>
        </is>
      </c>
      <c r="H6552" t="inlineStr">
        <is>
          <t>Phones</t>
        </is>
      </c>
      <c r="I6552" t="inlineStr">
        <is>
          <t>Macally Suction Cup Mount</t>
        </is>
      </c>
      <c r="J6552" s="8" t="n">
        <v>3</v>
      </c>
      <c r="K6552" s="10" t="n">
        <v>0.2</v>
      </c>
      <c r="L6552" s="11" t="n">
        <v>28.68</v>
      </c>
      <c r="M6552" s="11">
        <f>L6552-N6552</f>
        <v>35.85</v>
      </c>
      <c r="N6552" s="11" t="n">
        <v>-7.17</v>
      </c>
      <c r="O6552">
        <f>IF(L6552=0,"—",N6552/L6552)</f>
        <v>-0.25</v>
      </c>
      <c r="P6552" t="inlineStr">
        <is>
          <t>West</t>
        </is>
      </c>
      <c r="Q6552" t="inlineStr">
        <is>
          <t>Home Office</t>
        </is>
      </c>
    </row>
    <row r="6553">
      <c r="A6553" s="8" t="n">
        <v>5024</v>
      </c>
      <c r="B6553" t="inlineStr">
        <is>
          <t>CA-2016-133795</t>
        </is>
      </c>
      <c r="C6553" s="9" t="n">
        <v>42722</v>
      </c>
      <c r="D6553" s="8" t="n">
        <v>2016</v>
      </c>
      <c r="E6553" s="8" t="n">
        <v>12</v>
      </c>
      <c r="F6553" t="inlineStr">
        <is>
          <t>2016-12</t>
        </is>
      </c>
      <c r="G6553" t="inlineStr">
        <is>
          <t>Furniture</t>
        </is>
      </c>
      <c r="H6553" t="inlineStr">
        <is>
          <t>Furnishings</t>
        </is>
      </c>
      <c r="I6553" t="inlineStr">
        <is>
          <t>Eldon Expressions Wood and Plastic Desk Accessories, Oak</t>
        </is>
      </c>
      <c r="J6553" s="8" t="n">
        <v>4</v>
      </c>
      <c r="K6553" s="10" t="n">
        <v>0</v>
      </c>
      <c r="L6553" s="11" t="n">
        <v>39.92</v>
      </c>
      <c r="M6553" s="11">
        <f>L6553-N6553</f>
        <v>28.742400000000004</v>
      </c>
      <c r="N6553" s="11" t="n">
        <v>11.1776</v>
      </c>
      <c r="O6553">
        <f>IF(L6553=0,"—",N6553/L6553)</f>
        <v>0.27999999999999997</v>
      </c>
      <c r="P6553" t="inlineStr">
        <is>
          <t>West</t>
        </is>
      </c>
      <c r="Q6553" t="inlineStr">
        <is>
          <t>Consumer</t>
        </is>
      </c>
    </row>
    <row r="6554">
      <c r="A6554" s="8" t="n">
        <v>5655</v>
      </c>
      <c r="B6554" t="inlineStr">
        <is>
          <t>CA-2016-145261</t>
        </is>
      </c>
      <c r="C6554" s="9" t="n">
        <v>42722</v>
      </c>
      <c r="D6554" s="8" t="n">
        <v>2016</v>
      </c>
      <c r="E6554" s="8" t="n">
        <v>12</v>
      </c>
      <c r="F6554" t="inlineStr">
        <is>
          <t>2016-12</t>
        </is>
      </c>
      <c r="G6554" t="inlineStr">
        <is>
          <t>Office Supplies</t>
        </is>
      </c>
      <c r="H6554" t="inlineStr">
        <is>
          <t>Binders</t>
        </is>
      </c>
      <c r="I6554" t="inlineStr">
        <is>
          <t>Vinyl Sectional Post Binders</t>
        </is>
      </c>
      <c r="J6554" s="8" t="n">
        <v>4</v>
      </c>
      <c r="K6554" s="10" t="n">
        <v>0.7</v>
      </c>
      <c r="L6554" s="11" t="n">
        <v>45.24</v>
      </c>
      <c r="M6554" s="11">
        <f>L6554-N6554</f>
        <v>75.4</v>
      </c>
      <c r="N6554" s="11" t="n">
        <v>-30.16</v>
      </c>
      <c r="O6554">
        <f>IF(L6554=0,"—",N6554/L6554)</f>
        <v>-0.6666666666666666</v>
      </c>
      <c r="P6554" t="inlineStr">
        <is>
          <t>West</t>
        </is>
      </c>
      <c r="Q6554" t="inlineStr">
        <is>
          <t>Home Office</t>
        </is>
      </c>
    </row>
    <row r="6555">
      <c r="A6555" s="8" t="n">
        <v>289</v>
      </c>
      <c r="B6555" t="inlineStr">
        <is>
          <t>CA-2016-112697</t>
        </is>
      </c>
      <c r="C6555" s="9" t="n">
        <v>42722</v>
      </c>
      <c r="D6555" s="8" t="n">
        <v>2016</v>
      </c>
      <c r="E6555" s="8" t="n">
        <v>12</v>
      </c>
      <c r="F6555" t="inlineStr">
        <is>
          <t>2016-12</t>
        </is>
      </c>
      <c r="G6555" t="inlineStr">
        <is>
          <t>Office Supplies</t>
        </is>
      </c>
      <c r="H6555" t="inlineStr">
        <is>
          <t>Supplies</t>
        </is>
      </c>
      <c r="I6555" t="inlineStr">
        <is>
          <t>Premier Automatic Letter Opener</t>
        </is>
      </c>
      <c r="J6555" s="8" t="n">
        <v>5</v>
      </c>
      <c r="K6555" s="10" t="n">
        <v>0.2</v>
      </c>
      <c r="L6555" s="11" t="n">
        <v>961.48</v>
      </c>
      <c r="M6555" s="11">
        <f>L6555-N6555</f>
        <v>1165.7945</v>
      </c>
      <c r="N6555" s="11" t="n">
        <v>-204.3145</v>
      </c>
      <c r="O6555">
        <f>IF(L6555=0,"—",N6555/L6555)</f>
        <v>-0.2125</v>
      </c>
      <c r="P6555" t="inlineStr">
        <is>
          <t>South</t>
        </is>
      </c>
      <c r="Q6555" t="inlineStr">
        <is>
          <t>Corporate</t>
        </is>
      </c>
    </row>
    <row r="6556">
      <c r="A6556" s="8" t="n">
        <v>5656</v>
      </c>
      <c r="B6556" t="inlineStr">
        <is>
          <t>CA-2016-145261</t>
        </is>
      </c>
      <c r="C6556" s="9" t="n">
        <v>42722</v>
      </c>
      <c r="D6556" s="8" t="n">
        <v>2016</v>
      </c>
      <c r="E6556" s="8" t="n">
        <v>12</v>
      </c>
      <c r="F6556" t="inlineStr">
        <is>
          <t>2016-12</t>
        </is>
      </c>
      <c r="G6556" t="inlineStr">
        <is>
          <t>Office Supplies</t>
        </is>
      </c>
      <c r="H6556" t="inlineStr">
        <is>
          <t>Art</t>
        </is>
      </c>
      <c r="I6556" t="inlineStr">
        <is>
          <t>Newell 312</t>
        </is>
      </c>
      <c r="J6556" s="8" t="n">
        <v>4</v>
      </c>
      <c r="K6556" s="10" t="n">
        <v>0.2</v>
      </c>
      <c r="L6556" s="11" t="n">
        <v>18.688</v>
      </c>
      <c r="M6556" s="11">
        <f>L6556-N6556</f>
        <v>16.352</v>
      </c>
      <c r="N6556" s="11" t="n">
        <v>2.336</v>
      </c>
      <c r="O6556">
        <f>IF(L6556=0,"—",N6556/L6556)</f>
        <v>0.125</v>
      </c>
      <c r="P6556" t="inlineStr">
        <is>
          <t>West</t>
        </is>
      </c>
      <c r="Q6556" t="inlineStr">
        <is>
          <t>Home Office</t>
        </is>
      </c>
    </row>
    <row r="6557">
      <c r="A6557" s="8" t="n">
        <v>8908</v>
      </c>
      <c r="B6557" t="inlineStr">
        <is>
          <t>CA-2016-139934</t>
        </is>
      </c>
      <c r="C6557" s="9" t="n">
        <v>42722</v>
      </c>
      <c r="D6557" s="8" t="n">
        <v>2016</v>
      </c>
      <c r="E6557" s="8" t="n">
        <v>12</v>
      </c>
      <c r="F6557" t="inlineStr">
        <is>
          <t>2016-12</t>
        </is>
      </c>
      <c r="G6557" t="inlineStr">
        <is>
          <t>Technology</t>
        </is>
      </c>
      <c r="H6557" t="inlineStr">
        <is>
          <t>Phones</t>
        </is>
      </c>
      <c r="I6557" t="inlineStr">
        <is>
          <t>I Need's 3d Hello Kitty Hybrid Silicone Case Cover for HTC One X 4g with 3d Hell</t>
        </is>
      </c>
      <c r="J6557" s="8" t="n">
        <v>7</v>
      </c>
      <c r="K6557" s="10" t="n">
        <v>0.2</v>
      </c>
      <c r="L6557" s="11" t="n">
        <v>66.976</v>
      </c>
      <c r="M6557" s="11">
        <f>L6557-N6557</f>
        <v>60.2784</v>
      </c>
      <c r="N6557" s="11" t="n">
        <v>6.6976</v>
      </c>
      <c r="O6557">
        <f>IF(L6557=0,"—",N6557/L6557)</f>
        <v>0.1</v>
      </c>
      <c r="P6557" t="inlineStr">
        <is>
          <t>West</t>
        </is>
      </c>
      <c r="Q6557" t="inlineStr">
        <is>
          <t>Corporate</t>
        </is>
      </c>
    </row>
    <row r="6558">
      <c r="A6558" s="8" t="n">
        <v>3505</v>
      </c>
      <c r="B6558" t="inlineStr">
        <is>
          <t>CA-2016-150945</t>
        </is>
      </c>
      <c r="C6558" s="9" t="n">
        <v>42722</v>
      </c>
      <c r="D6558" s="8" t="n">
        <v>2016</v>
      </c>
      <c r="E6558" s="8" t="n">
        <v>12</v>
      </c>
      <c r="F6558" t="inlineStr">
        <is>
          <t>2016-12</t>
        </is>
      </c>
      <c r="G6558" t="inlineStr">
        <is>
          <t>Office Supplies</t>
        </is>
      </c>
      <c r="H6558" t="inlineStr">
        <is>
          <t>Storage</t>
        </is>
      </c>
      <c r="I6558" t="inlineStr">
        <is>
          <t>Tennsco Double-Tier Lockers</t>
        </is>
      </c>
      <c r="J6558" s="8" t="n">
        <v>4</v>
      </c>
      <c r="K6558" s="10" t="n">
        <v>0</v>
      </c>
      <c r="L6558" s="11" t="n">
        <v>900.08</v>
      </c>
      <c r="M6558" s="11">
        <f>L6558-N6558</f>
        <v>783.0696</v>
      </c>
      <c r="N6558" s="11" t="n">
        <v>117.0104</v>
      </c>
      <c r="O6558">
        <f>IF(L6558=0,"—",N6558/L6558)</f>
        <v>0.13</v>
      </c>
      <c r="P6558" t="inlineStr">
        <is>
          <t>East</t>
        </is>
      </c>
      <c r="Q6558" t="inlineStr">
        <is>
          <t>Home Office</t>
        </is>
      </c>
    </row>
    <row r="6559">
      <c r="A6559" s="8" t="n">
        <v>5660</v>
      </c>
      <c r="B6559" t="inlineStr">
        <is>
          <t>CA-2016-145261</t>
        </is>
      </c>
      <c r="C6559" s="9" t="n">
        <v>42722</v>
      </c>
      <c r="D6559" s="8" t="n">
        <v>2016</v>
      </c>
      <c r="E6559" s="8" t="n">
        <v>12</v>
      </c>
      <c r="F6559" t="inlineStr">
        <is>
          <t>2016-12</t>
        </is>
      </c>
      <c r="G6559" t="inlineStr">
        <is>
          <t>Office Supplies</t>
        </is>
      </c>
      <c r="H6559" t="inlineStr">
        <is>
          <t>Labels</t>
        </is>
      </c>
      <c r="I6559" t="inlineStr">
        <is>
          <t>Avery White Multi-Purpose Labels</t>
        </is>
      </c>
      <c r="J6559" s="8" t="n">
        <v>4</v>
      </c>
      <c r="K6559" s="10" t="n">
        <v>0.2</v>
      </c>
      <c r="L6559" s="11" t="n">
        <v>15.936</v>
      </c>
      <c r="M6559" s="11">
        <f>L6559-N6559</f>
        <v>10.7568</v>
      </c>
      <c r="N6559" s="11" t="n">
        <v>5.1792</v>
      </c>
      <c r="O6559">
        <f>IF(L6559=0,"—",N6559/L6559)</f>
        <v>0.325</v>
      </c>
      <c r="P6559" t="inlineStr">
        <is>
          <t>West</t>
        </is>
      </c>
      <c r="Q6559" t="inlineStr">
        <is>
          <t>Home Office</t>
        </is>
      </c>
    </row>
    <row r="6560">
      <c r="A6560" s="8" t="n">
        <v>288</v>
      </c>
      <c r="B6560" t="inlineStr">
        <is>
          <t>CA-2016-112697</t>
        </is>
      </c>
      <c r="C6560" s="9" t="n">
        <v>42722</v>
      </c>
      <c r="D6560" s="8" t="n">
        <v>2016</v>
      </c>
      <c r="E6560" s="8" t="n">
        <v>12</v>
      </c>
      <c r="F6560" t="inlineStr">
        <is>
          <t>2016-12</t>
        </is>
      </c>
      <c r="G6560" t="inlineStr">
        <is>
          <t>Office Supplies</t>
        </is>
      </c>
      <c r="H6560" t="inlineStr">
        <is>
          <t>Appliances</t>
        </is>
      </c>
      <c r="I6560" t="inlineStr">
        <is>
          <t>Acco 7-Outlet Masterpiece Power Center, Wihtout Fax/Phone Line Protection</t>
        </is>
      </c>
      <c r="J6560" s="8" t="n">
        <v>2</v>
      </c>
      <c r="K6560" s="10" t="n">
        <v>0.2</v>
      </c>
      <c r="L6560" s="11" t="n">
        <v>194.528</v>
      </c>
      <c r="M6560" s="11">
        <f>L6560-N6560</f>
        <v>170.212</v>
      </c>
      <c r="N6560" s="11" t="n">
        <v>24.316</v>
      </c>
      <c r="O6560">
        <f>IF(L6560=0,"—",N6560/L6560)</f>
        <v>0.125</v>
      </c>
      <c r="P6560" t="inlineStr">
        <is>
          <t>South</t>
        </is>
      </c>
      <c r="Q6560" t="inlineStr">
        <is>
          <t>Corporate</t>
        </is>
      </c>
    </row>
    <row r="6561">
      <c r="A6561" s="8" t="n">
        <v>287</v>
      </c>
      <c r="B6561" t="inlineStr">
        <is>
          <t>CA-2016-112697</t>
        </is>
      </c>
      <c r="C6561" s="9" t="n">
        <v>42722</v>
      </c>
      <c r="D6561" s="8" t="n">
        <v>2016</v>
      </c>
      <c r="E6561" s="8" t="n">
        <v>12</v>
      </c>
      <c r="F6561" t="inlineStr">
        <is>
          <t>2016-12</t>
        </is>
      </c>
      <c r="G6561" t="inlineStr">
        <is>
          <t>Office Supplies</t>
        </is>
      </c>
      <c r="H6561" t="inlineStr">
        <is>
          <t>Binders</t>
        </is>
      </c>
      <c r="I6561" t="inlineStr">
        <is>
          <t>GBC VeloBinder Electric Binding Machine</t>
        </is>
      </c>
      <c r="J6561" s="8" t="n">
        <v>7</v>
      </c>
      <c r="K6561" s="10" t="n">
        <v>0.7</v>
      </c>
      <c r="L6561" s="11" t="n">
        <v>254.058</v>
      </c>
      <c r="M6561" s="11">
        <f>L6561-N6561</f>
        <v>423.43</v>
      </c>
      <c r="N6561" s="11" t="n">
        <v>-169.372</v>
      </c>
      <c r="O6561">
        <f>IF(L6561=0,"—",N6561/L6561)</f>
        <v>-0.6666666666666667</v>
      </c>
      <c r="P6561" t="inlineStr">
        <is>
          <t>South</t>
        </is>
      </c>
      <c r="Q6561" t="inlineStr">
        <is>
          <t>Corporate</t>
        </is>
      </c>
    </row>
    <row r="6562">
      <c r="A6562" s="8" t="n">
        <v>7579</v>
      </c>
      <c r="B6562" t="inlineStr">
        <is>
          <t>CA-2016-138597</t>
        </is>
      </c>
      <c r="C6562" s="9" t="n">
        <v>42722</v>
      </c>
      <c r="D6562" s="8" t="n">
        <v>2016</v>
      </c>
      <c r="E6562" s="8" t="n">
        <v>12</v>
      </c>
      <c r="F6562" t="inlineStr">
        <is>
          <t>2016-12</t>
        </is>
      </c>
      <c r="G6562" t="inlineStr">
        <is>
          <t>Furniture</t>
        </is>
      </c>
      <c r="H6562" t="inlineStr">
        <is>
          <t>Chairs</t>
        </is>
      </c>
      <c r="I6562" t="inlineStr">
        <is>
          <t>Hon Every-Day Series Multi-Task Chairs</t>
        </is>
      </c>
      <c r="J6562" s="8" t="n">
        <v>3</v>
      </c>
      <c r="K6562" s="10" t="n">
        <v>0</v>
      </c>
      <c r="L6562" s="11" t="n">
        <v>563.9400000000001</v>
      </c>
      <c r="M6562" s="11">
        <f>L6562-N6562</f>
        <v>451.15200000000004</v>
      </c>
      <c r="N6562" s="11" t="n">
        <v>112.788</v>
      </c>
      <c r="O6562">
        <f>IF(L6562=0,"—",N6562/L6562)</f>
        <v>0.19999999999999998</v>
      </c>
      <c r="P6562" t="inlineStr">
        <is>
          <t>Central</t>
        </is>
      </c>
      <c r="Q6562" t="inlineStr">
        <is>
          <t>Home Office</t>
        </is>
      </c>
    </row>
    <row r="6563">
      <c r="A6563" s="8" t="n">
        <v>1316</v>
      </c>
      <c r="B6563" t="inlineStr">
        <is>
          <t>CA-2016-145919</t>
        </is>
      </c>
      <c r="C6563" s="9" t="n">
        <v>42722</v>
      </c>
      <c r="D6563" s="8" t="n">
        <v>2016</v>
      </c>
      <c r="E6563" s="8" t="n">
        <v>12</v>
      </c>
      <c r="F6563" t="inlineStr">
        <is>
          <t>2016-12</t>
        </is>
      </c>
      <c r="G6563" t="inlineStr">
        <is>
          <t>Furniture</t>
        </is>
      </c>
      <c r="H6563" t="inlineStr">
        <is>
          <t>Furnishings</t>
        </is>
      </c>
      <c r="I6563" t="inlineStr">
        <is>
          <t>Seth Thomas 12" Clock w/ Goldtone Case</t>
        </is>
      </c>
      <c r="J6563" s="8" t="n">
        <v>8</v>
      </c>
      <c r="K6563" s="10" t="n">
        <v>0</v>
      </c>
      <c r="L6563" s="11" t="n">
        <v>183.84</v>
      </c>
      <c r="M6563" s="11">
        <f>L6563-N6563</f>
        <v>121.3344</v>
      </c>
      <c r="N6563" s="11" t="n">
        <v>62.5056</v>
      </c>
      <c r="O6563">
        <f>IF(L6563=0,"—",N6563/L6563)</f>
        <v>0.34</v>
      </c>
      <c r="P6563" t="inlineStr">
        <is>
          <t>West</t>
        </is>
      </c>
      <c r="Q6563" t="inlineStr">
        <is>
          <t>Corporate</t>
        </is>
      </c>
    </row>
    <row r="6564">
      <c r="A6564" s="8" t="n">
        <v>1315</v>
      </c>
      <c r="B6564" t="inlineStr">
        <is>
          <t>CA-2016-145919</t>
        </is>
      </c>
      <c r="C6564" s="9" t="n">
        <v>42722</v>
      </c>
      <c r="D6564" s="8" t="n">
        <v>2016</v>
      </c>
      <c r="E6564" s="8" t="n">
        <v>12</v>
      </c>
      <c r="F6564" t="inlineStr">
        <is>
          <t>2016-12</t>
        </is>
      </c>
      <c r="G6564" t="inlineStr">
        <is>
          <t>Office Supplies</t>
        </is>
      </c>
      <c r="H6564" t="inlineStr">
        <is>
          <t>Paper</t>
        </is>
      </c>
      <c r="I6564" t="inlineStr">
        <is>
          <t>Eureka Recycled Copy Paper 8 1/2" x 11", Ream</t>
        </is>
      </c>
      <c r="J6564" s="8" t="n">
        <v>6</v>
      </c>
      <c r="K6564" s="10" t="n">
        <v>0</v>
      </c>
      <c r="L6564" s="11" t="n">
        <v>38.88</v>
      </c>
      <c r="M6564" s="11">
        <f>L6564-N6564</f>
        <v>20.2176</v>
      </c>
      <c r="N6564" s="11" t="n">
        <v>18.6624</v>
      </c>
      <c r="O6564">
        <f>IF(L6564=0,"—",N6564/L6564)</f>
        <v>0.48000000000000004</v>
      </c>
      <c r="P6564" t="inlineStr">
        <is>
          <t>West</t>
        </is>
      </c>
      <c r="Q6564" t="inlineStr">
        <is>
          <t>Corporate</t>
        </is>
      </c>
    </row>
    <row r="6565">
      <c r="A6565" s="8" t="n">
        <v>5658</v>
      </c>
      <c r="B6565" t="inlineStr">
        <is>
          <t>CA-2016-145261</t>
        </is>
      </c>
      <c r="C6565" s="9" t="n">
        <v>42722</v>
      </c>
      <c r="D6565" s="8" t="n">
        <v>2016</v>
      </c>
      <c r="E6565" s="8" t="n">
        <v>12</v>
      </c>
      <c r="F6565" t="inlineStr">
        <is>
          <t>2016-12</t>
        </is>
      </c>
      <c r="G6565" t="inlineStr">
        <is>
          <t>Technology</t>
        </is>
      </c>
      <c r="H6565" t="inlineStr">
        <is>
          <t>Accessories</t>
        </is>
      </c>
      <c r="I6565" t="inlineStr">
        <is>
          <t>Sony Micro Vault Click 8 GB USB 2.0 Flash Drive</t>
        </is>
      </c>
      <c r="J6565" s="8" t="n">
        <v>3</v>
      </c>
      <c r="K6565" s="10" t="n">
        <v>0.2</v>
      </c>
      <c r="L6565" s="11" t="n">
        <v>112.776</v>
      </c>
      <c r="M6565" s="11">
        <f>L6565-N6565</f>
        <v>121.2342</v>
      </c>
      <c r="N6565" s="11" t="n">
        <v>-8.4582</v>
      </c>
      <c r="O6565">
        <f>IF(L6565=0,"—",N6565/L6565)</f>
        <v>-0.075</v>
      </c>
      <c r="P6565" t="inlineStr">
        <is>
          <t>West</t>
        </is>
      </c>
      <c r="Q6565" t="inlineStr">
        <is>
          <t>Home Office</t>
        </is>
      </c>
    </row>
    <row r="6566">
      <c r="A6566" s="8" t="n">
        <v>5657</v>
      </c>
      <c r="B6566" t="inlineStr">
        <is>
          <t>CA-2016-145261</t>
        </is>
      </c>
      <c r="C6566" s="9" t="n">
        <v>42722</v>
      </c>
      <c r="D6566" s="8" t="n">
        <v>2016</v>
      </c>
      <c r="E6566" s="8" t="n">
        <v>12</v>
      </c>
      <c r="F6566" t="inlineStr">
        <is>
          <t>2016-12</t>
        </is>
      </c>
      <c r="G6566" t="inlineStr">
        <is>
          <t>Office Supplies</t>
        </is>
      </c>
      <c r="H6566" t="inlineStr">
        <is>
          <t>Paper</t>
        </is>
      </c>
      <c r="I6566" t="inlineStr">
        <is>
          <t>Black Print Carbonless 8 1/2" x 8 1/4" Rapid Memo Book</t>
        </is>
      </c>
      <c r="J6566" s="8" t="n">
        <v>2</v>
      </c>
      <c r="K6566" s="10" t="n">
        <v>0.2</v>
      </c>
      <c r="L6566" s="11" t="n">
        <v>11.648</v>
      </c>
      <c r="M6566" s="11">
        <f>L6566-N6566</f>
        <v>7.862399999999999</v>
      </c>
      <c r="N6566" s="11" t="n">
        <v>3.7856</v>
      </c>
      <c r="O6566">
        <f>IF(L6566=0,"—",N6566/L6566)</f>
        <v>0.325</v>
      </c>
      <c r="P6566" t="inlineStr">
        <is>
          <t>West</t>
        </is>
      </c>
      <c r="Q6566" t="inlineStr">
        <is>
          <t>Home Office</t>
        </is>
      </c>
    </row>
    <row r="6567">
      <c r="A6567" s="8" t="n">
        <v>5023</v>
      </c>
      <c r="B6567" t="inlineStr">
        <is>
          <t>CA-2016-133795</t>
        </is>
      </c>
      <c r="C6567" s="9" t="n">
        <v>42722</v>
      </c>
      <c r="D6567" s="8" t="n">
        <v>2016</v>
      </c>
      <c r="E6567" s="8" t="n">
        <v>12</v>
      </c>
      <c r="F6567" t="inlineStr">
        <is>
          <t>2016-12</t>
        </is>
      </c>
      <c r="G6567" t="inlineStr">
        <is>
          <t>Technology</t>
        </is>
      </c>
      <c r="H6567" t="inlineStr">
        <is>
          <t>Accessories</t>
        </is>
      </c>
      <c r="I6567" t="inlineStr">
        <is>
          <t>Logitech P710e Mobile Speakerphone</t>
        </is>
      </c>
      <c r="J6567" s="8" t="n">
        <v>3</v>
      </c>
      <c r="K6567" s="10" t="n">
        <v>0</v>
      </c>
      <c r="L6567" s="11" t="n">
        <v>772.47</v>
      </c>
      <c r="M6567" s="11">
        <f>L6567-N6567</f>
        <v>625.7007000000001</v>
      </c>
      <c r="N6567" s="11" t="n">
        <v>146.7693</v>
      </c>
      <c r="O6567">
        <f>IF(L6567=0,"—",N6567/L6567)</f>
        <v>0.18999999999999997</v>
      </c>
      <c r="P6567" t="inlineStr">
        <is>
          <t>West</t>
        </is>
      </c>
      <c r="Q6567" t="inlineStr">
        <is>
          <t>Consumer</t>
        </is>
      </c>
    </row>
    <row r="6568">
      <c r="A6568" s="8" t="n">
        <v>4861</v>
      </c>
      <c r="B6568" t="inlineStr">
        <is>
          <t>CA-2016-101546</t>
        </is>
      </c>
      <c r="C6568" s="9" t="n">
        <v>42722</v>
      </c>
      <c r="D6568" s="8" t="n">
        <v>2016</v>
      </c>
      <c r="E6568" s="8" t="n">
        <v>12</v>
      </c>
      <c r="F6568" t="inlineStr">
        <is>
          <t>2016-12</t>
        </is>
      </c>
      <c r="G6568" t="inlineStr">
        <is>
          <t>Office Supplies</t>
        </is>
      </c>
      <c r="H6568" t="inlineStr">
        <is>
          <t>Binders</t>
        </is>
      </c>
      <c r="I6568" t="inlineStr">
        <is>
          <t>GBC DocuBind TL300 Electric Binding System</t>
        </is>
      </c>
      <c r="J6568" s="8" t="n">
        <v>2</v>
      </c>
      <c r="K6568" s="10" t="n">
        <v>0</v>
      </c>
      <c r="L6568" s="11" t="n">
        <v>1793.98</v>
      </c>
      <c r="M6568" s="11">
        <f>L6568-N6568</f>
        <v>950.8094</v>
      </c>
      <c r="N6568" s="11" t="n">
        <v>843.1706</v>
      </c>
      <c r="O6568">
        <f>IF(L6568=0,"—",N6568/L6568)</f>
        <v>0.47000000000000003</v>
      </c>
      <c r="P6568" t="inlineStr">
        <is>
          <t>East</t>
        </is>
      </c>
      <c r="Q6568" t="inlineStr">
        <is>
          <t>Corporate</t>
        </is>
      </c>
    </row>
    <row r="6569">
      <c r="A6569" s="8" t="n">
        <v>1317</v>
      </c>
      <c r="B6569" t="inlineStr">
        <is>
          <t>CA-2016-145919</t>
        </is>
      </c>
      <c r="C6569" s="9" t="n">
        <v>42722</v>
      </c>
      <c r="D6569" s="8" t="n">
        <v>2016</v>
      </c>
      <c r="E6569" s="8" t="n">
        <v>12</v>
      </c>
      <c r="F6569" t="inlineStr">
        <is>
          <t>2016-12</t>
        </is>
      </c>
      <c r="G6569" t="inlineStr">
        <is>
          <t>Office Supplies</t>
        </is>
      </c>
      <c r="H6569" t="inlineStr">
        <is>
          <t>Supplies</t>
        </is>
      </c>
      <c r="I6569" t="inlineStr">
        <is>
          <t>Premier Electric Letter Opener</t>
        </is>
      </c>
      <c r="J6569" s="8" t="n">
        <v>5</v>
      </c>
      <c r="K6569" s="10" t="n">
        <v>0</v>
      </c>
      <c r="L6569" s="11" t="n">
        <v>579.3</v>
      </c>
      <c r="M6569" s="11">
        <f>L6569-N6569</f>
        <v>550.3349999999999</v>
      </c>
      <c r="N6569" s="11" t="n">
        <v>28.965</v>
      </c>
      <c r="O6569">
        <f>IF(L6569=0,"—",N6569/L6569)</f>
        <v>0.05</v>
      </c>
      <c r="P6569" t="inlineStr">
        <is>
          <t>West</t>
        </is>
      </c>
      <c r="Q6569" t="inlineStr">
        <is>
          <t>Corporate</t>
        </is>
      </c>
    </row>
    <row r="6570">
      <c r="A6570" s="8" t="n">
        <v>5659</v>
      </c>
      <c r="B6570" t="inlineStr">
        <is>
          <t>CA-2016-145261</t>
        </is>
      </c>
      <c r="C6570" s="9" t="n">
        <v>42722</v>
      </c>
      <c r="D6570" s="8" t="n">
        <v>2016</v>
      </c>
      <c r="E6570" s="8" t="n">
        <v>12</v>
      </c>
      <c r="F6570" t="inlineStr">
        <is>
          <t>2016-12</t>
        </is>
      </c>
      <c r="G6570" t="inlineStr">
        <is>
          <t>Furniture</t>
        </is>
      </c>
      <c r="H6570" t="inlineStr">
        <is>
          <t>Tables</t>
        </is>
      </c>
      <c r="I6570" t="inlineStr">
        <is>
          <t>Iceberg OfficeWorks 42" Round Tables</t>
        </is>
      </c>
      <c r="J6570" s="8" t="n">
        <v>5</v>
      </c>
      <c r="K6570" s="10" t="n">
        <v>0.5</v>
      </c>
      <c r="L6570" s="11" t="n">
        <v>377.45</v>
      </c>
      <c r="M6570" s="11">
        <f>L6570-N6570</f>
        <v>641.665</v>
      </c>
      <c r="N6570" s="11" t="n">
        <v>-264.215</v>
      </c>
      <c r="O6570">
        <f>IF(L6570=0,"—",N6570/L6570)</f>
        <v>-0.7</v>
      </c>
      <c r="P6570" t="inlineStr">
        <is>
          <t>West</t>
        </is>
      </c>
      <c r="Q6570" t="inlineStr">
        <is>
          <t>Home Office</t>
        </is>
      </c>
    </row>
    <row r="6571">
      <c r="A6571" s="8" t="n">
        <v>5545</v>
      </c>
      <c r="B6571" t="inlineStr">
        <is>
          <t>CA-2016-134936</t>
        </is>
      </c>
      <c r="C6571" s="9" t="n">
        <v>42723</v>
      </c>
      <c r="D6571" s="8" t="n">
        <v>2016</v>
      </c>
      <c r="E6571" s="8" t="n">
        <v>12</v>
      </c>
      <c r="F6571" t="inlineStr">
        <is>
          <t>2016-12</t>
        </is>
      </c>
      <c r="G6571" t="inlineStr">
        <is>
          <t>Office Supplies</t>
        </is>
      </c>
      <c r="H6571" t="inlineStr">
        <is>
          <t>Binders</t>
        </is>
      </c>
      <c r="I6571" t="inlineStr">
        <is>
          <t>Cardinal Slant-D Ring Binder, Heavy Gauge Vinyl</t>
        </is>
      </c>
      <c r="J6571" s="8" t="n">
        <v>2</v>
      </c>
      <c r="K6571" s="10" t="n">
        <v>0.7</v>
      </c>
      <c r="L6571" s="11" t="n">
        <v>5.214</v>
      </c>
      <c r="M6571" s="11">
        <f>L6571-N6571</f>
        <v>9.385200000000001</v>
      </c>
      <c r="N6571" s="11" t="n">
        <v>-4.1712</v>
      </c>
      <c r="O6571">
        <f>IF(L6571=0,"—",N6571/L6571)</f>
        <v>-0.7999999999999999</v>
      </c>
      <c r="P6571" t="inlineStr">
        <is>
          <t>West</t>
        </is>
      </c>
      <c r="Q6571" t="inlineStr">
        <is>
          <t>Corporate</t>
        </is>
      </c>
    </row>
    <row r="6572">
      <c r="A6572" s="8" t="n">
        <v>5543</v>
      </c>
      <c r="B6572" t="inlineStr">
        <is>
          <t>CA-2016-134936</t>
        </is>
      </c>
      <c r="C6572" s="9" t="n">
        <v>42723</v>
      </c>
      <c r="D6572" s="8" t="n">
        <v>2016</v>
      </c>
      <c r="E6572" s="8" t="n">
        <v>12</v>
      </c>
      <c r="F6572" t="inlineStr">
        <is>
          <t>2016-12</t>
        </is>
      </c>
      <c r="G6572" t="inlineStr">
        <is>
          <t>Furniture</t>
        </is>
      </c>
      <c r="H6572" t="inlineStr">
        <is>
          <t>Tables</t>
        </is>
      </c>
      <c r="I6572" t="inlineStr">
        <is>
          <t>SAFCO PlanMaster Boards, 60w x 37-1/2d, White Melamine</t>
        </is>
      </c>
      <c r="J6572" s="8" t="n">
        <v>6</v>
      </c>
      <c r="K6572" s="10" t="n">
        <v>0.5</v>
      </c>
      <c r="L6572" s="11" t="n">
        <v>455.97</v>
      </c>
      <c r="M6572" s="11">
        <f>L6572-N6572</f>
        <v>674.8356</v>
      </c>
      <c r="N6572" s="11" t="n">
        <v>-218.8656</v>
      </c>
      <c r="O6572">
        <f>IF(L6572=0,"—",N6572/L6572)</f>
        <v>-0.48</v>
      </c>
      <c r="P6572" t="inlineStr">
        <is>
          <t>West</t>
        </is>
      </c>
      <c r="Q6572" t="inlineStr">
        <is>
          <t>Corporate</t>
        </is>
      </c>
    </row>
    <row r="6573">
      <c r="A6573" s="8" t="n">
        <v>7792</v>
      </c>
      <c r="B6573" t="inlineStr">
        <is>
          <t>CA-2016-108364</t>
        </is>
      </c>
      <c r="C6573" s="9" t="n">
        <v>42723</v>
      </c>
      <c r="D6573" s="8" t="n">
        <v>2016</v>
      </c>
      <c r="E6573" s="8" t="n">
        <v>12</v>
      </c>
      <c r="F6573" t="inlineStr">
        <is>
          <t>2016-12</t>
        </is>
      </c>
      <c r="G6573" t="inlineStr">
        <is>
          <t>Office Supplies</t>
        </is>
      </c>
      <c r="H6573" t="inlineStr">
        <is>
          <t>Binders</t>
        </is>
      </c>
      <c r="I6573" t="inlineStr">
        <is>
          <t>Wilson Jones Easy Flow II Sheet Lifters</t>
        </is>
      </c>
      <c r="J6573" s="8" t="n">
        <v>5</v>
      </c>
      <c r="K6573" s="10" t="n">
        <v>0.8</v>
      </c>
      <c r="L6573" s="11" t="n">
        <v>1.8</v>
      </c>
      <c r="M6573" s="11">
        <f>L6573-N6573</f>
        <v>4.68</v>
      </c>
      <c r="N6573" s="11" t="n">
        <v>-2.88</v>
      </c>
      <c r="O6573">
        <f>IF(L6573=0,"—",N6573/L6573)</f>
        <v>-1.5999999999999999</v>
      </c>
      <c r="P6573" t="inlineStr">
        <is>
          <t>Central</t>
        </is>
      </c>
      <c r="Q6573" t="inlineStr">
        <is>
          <t>Corporate</t>
        </is>
      </c>
    </row>
    <row r="6574">
      <c r="A6574" s="8" t="n">
        <v>5544</v>
      </c>
      <c r="B6574" t="inlineStr">
        <is>
          <t>CA-2016-134936</t>
        </is>
      </c>
      <c r="C6574" s="9" t="n">
        <v>42723</v>
      </c>
      <c r="D6574" s="8" t="n">
        <v>2016</v>
      </c>
      <c r="E6574" s="8" t="n">
        <v>12</v>
      </c>
      <c r="F6574" t="inlineStr">
        <is>
          <t>2016-12</t>
        </is>
      </c>
      <c r="G6574" t="inlineStr">
        <is>
          <t>Office Supplies</t>
        </is>
      </c>
      <c r="H6574" t="inlineStr">
        <is>
          <t>Binders</t>
        </is>
      </c>
      <c r="I6574" t="inlineStr">
        <is>
          <t>Wilson Jones Clip &amp; Carry Folder Binder Tool for Ring Binders, Clear</t>
        </is>
      </c>
      <c r="J6574" s="8" t="n">
        <v>6</v>
      </c>
      <c r="K6574" s="10" t="n">
        <v>0.7</v>
      </c>
      <c r="L6574" s="11" t="n">
        <v>10.44</v>
      </c>
      <c r="M6574" s="11">
        <f>L6574-N6574</f>
        <v>18.096</v>
      </c>
      <c r="N6574" s="11" t="n">
        <v>-7.656</v>
      </c>
      <c r="O6574">
        <f>IF(L6574=0,"—",N6574/L6574)</f>
        <v>-0.7333333333333334</v>
      </c>
      <c r="P6574" t="inlineStr">
        <is>
          <t>West</t>
        </is>
      </c>
      <c r="Q6574" t="inlineStr">
        <is>
          <t>Corporate</t>
        </is>
      </c>
    </row>
    <row r="6575">
      <c r="A6575" s="8" t="n">
        <v>6171</v>
      </c>
      <c r="B6575" t="inlineStr">
        <is>
          <t>CA-2016-141523</t>
        </is>
      </c>
      <c r="C6575" s="9" t="n">
        <v>42723</v>
      </c>
      <c r="D6575" s="8" t="n">
        <v>2016</v>
      </c>
      <c r="E6575" s="8" t="n">
        <v>12</v>
      </c>
      <c r="F6575" t="inlineStr">
        <is>
          <t>2016-12</t>
        </is>
      </c>
      <c r="G6575" t="inlineStr">
        <is>
          <t>Office Supplies</t>
        </is>
      </c>
      <c r="H6575" t="inlineStr">
        <is>
          <t>Binders</t>
        </is>
      </c>
      <c r="I6575" t="inlineStr">
        <is>
          <t>GBC Laser Imprintable Binding System Covers, Desert Sand</t>
        </is>
      </c>
      <c r="J6575" s="8" t="n">
        <v>3</v>
      </c>
      <c r="K6575" s="10" t="n">
        <v>0.2</v>
      </c>
      <c r="L6575" s="11" t="n">
        <v>34.248</v>
      </c>
      <c r="M6575" s="11">
        <f>L6575-N6575</f>
        <v>22.689299999999996</v>
      </c>
      <c r="N6575" s="11" t="n">
        <v>11.5587</v>
      </c>
      <c r="O6575">
        <f>IF(L6575=0,"—",N6575/L6575)</f>
        <v>0.3375</v>
      </c>
      <c r="P6575" t="inlineStr">
        <is>
          <t>East</t>
        </is>
      </c>
      <c r="Q6575" t="inlineStr">
        <is>
          <t>Corporate</t>
        </is>
      </c>
    </row>
    <row r="6576">
      <c r="A6576" s="8" t="n">
        <v>8430</v>
      </c>
      <c r="B6576" t="inlineStr">
        <is>
          <t>CA-2016-118129</t>
        </is>
      </c>
      <c r="C6576" s="9" t="n">
        <v>42723</v>
      </c>
      <c r="D6576" s="8" t="n">
        <v>2016</v>
      </c>
      <c r="E6576" s="8" t="n">
        <v>12</v>
      </c>
      <c r="F6576" t="inlineStr">
        <is>
          <t>2016-12</t>
        </is>
      </c>
      <c r="G6576" t="inlineStr">
        <is>
          <t>Furniture</t>
        </is>
      </c>
      <c r="H6576" t="inlineStr">
        <is>
          <t>Furnishings</t>
        </is>
      </c>
      <c r="I6576" t="inlineStr">
        <is>
          <t>Eldon "L" Workstation Diamond Chairmat</t>
        </is>
      </c>
      <c r="J6576" s="8" t="n">
        <v>5</v>
      </c>
      <c r="K6576" s="10" t="n">
        <v>0.2</v>
      </c>
      <c r="L6576" s="11" t="n">
        <v>303.92</v>
      </c>
      <c r="M6576" s="11">
        <f>L6576-N6576</f>
        <v>334.312</v>
      </c>
      <c r="N6576" s="11" t="n">
        <v>-30.392</v>
      </c>
      <c r="O6576">
        <f>IF(L6576=0,"—",N6576/L6576)</f>
        <v>-0.09999999999999999</v>
      </c>
      <c r="P6576" t="inlineStr">
        <is>
          <t>East</t>
        </is>
      </c>
      <c r="Q6576" t="inlineStr">
        <is>
          <t>Consumer</t>
        </is>
      </c>
    </row>
    <row r="6577">
      <c r="A6577" s="8" t="n">
        <v>6172</v>
      </c>
      <c r="B6577" t="inlineStr">
        <is>
          <t>CA-2016-141523</t>
        </is>
      </c>
      <c r="C6577" s="9" t="n">
        <v>42723</v>
      </c>
      <c r="D6577" s="8" t="n">
        <v>2016</v>
      </c>
      <c r="E6577" s="8" t="n">
        <v>12</v>
      </c>
      <c r="F6577" t="inlineStr">
        <is>
          <t>2016-12</t>
        </is>
      </c>
      <c r="G6577" t="inlineStr">
        <is>
          <t>Office Supplies</t>
        </is>
      </c>
      <c r="H6577" t="inlineStr">
        <is>
          <t>Art</t>
        </is>
      </c>
      <c r="I6577" t="inlineStr">
        <is>
          <t>Newell 326</t>
        </is>
      </c>
      <c r="J6577" s="8" t="n">
        <v>2</v>
      </c>
      <c r="K6577" s="10" t="n">
        <v>0</v>
      </c>
      <c r="L6577" s="11" t="n">
        <v>3.52</v>
      </c>
      <c r="M6577" s="11">
        <f>L6577-N6577</f>
        <v>2.4992</v>
      </c>
      <c r="N6577" s="11" t="n">
        <v>1.0208</v>
      </c>
      <c r="O6577">
        <f>IF(L6577=0,"—",N6577/L6577)</f>
        <v>0.29</v>
      </c>
      <c r="P6577" t="inlineStr">
        <is>
          <t>East</t>
        </is>
      </c>
      <c r="Q6577" t="inlineStr">
        <is>
          <t>Corporate</t>
        </is>
      </c>
    </row>
    <row r="6578">
      <c r="A6578" s="8" t="n">
        <v>3516</v>
      </c>
      <c r="B6578" t="inlineStr">
        <is>
          <t>CA-2016-168536</t>
        </is>
      </c>
      <c r="C6578" s="9" t="n">
        <v>42724</v>
      </c>
      <c r="D6578" s="8" t="n">
        <v>2016</v>
      </c>
      <c r="E6578" s="8" t="n">
        <v>12</v>
      </c>
      <c r="F6578" t="inlineStr">
        <is>
          <t>2016-12</t>
        </is>
      </c>
      <c r="G6578" t="inlineStr">
        <is>
          <t>Technology</t>
        </is>
      </c>
      <c r="H6578" t="inlineStr">
        <is>
          <t>Accessories</t>
        </is>
      </c>
      <c r="I6578" t="inlineStr">
        <is>
          <t>SanDisk Ultra 32 GB MicroSDHC Class 10 Memory Card</t>
        </is>
      </c>
      <c r="J6578" s="8" t="n">
        <v>3</v>
      </c>
      <c r="K6578" s="10" t="n">
        <v>0</v>
      </c>
      <c r="L6578" s="11" t="n">
        <v>66.3</v>
      </c>
      <c r="M6578" s="11">
        <f>L6578-N6578</f>
        <v>57.681</v>
      </c>
      <c r="N6578" s="11" t="n">
        <v>8.619</v>
      </c>
      <c r="O6578">
        <f>IF(L6578=0,"—",N6578/L6578)</f>
        <v>0.13</v>
      </c>
      <c r="P6578" t="inlineStr">
        <is>
          <t>South</t>
        </is>
      </c>
      <c r="Q6578" t="inlineStr">
        <is>
          <t>Consumer</t>
        </is>
      </c>
    </row>
    <row r="6579">
      <c r="A6579" s="8" t="n">
        <v>7029</v>
      </c>
      <c r="B6579" t="inlineStr">
        <is>
          <t>US-2016-157840</t>
        </is>
      </c>
      <c r="C6579" s="9" t="n">
        <v>42724</v>
      </c>
      <c r="D6579" s="8" t="n">
        <v>2016</v>
      </c>
      <c r="E6579" s="8" t="n">
        <v>12</v>
      </c>
      <c r="F6579" t="inlineStr">
        <is>
          <t>2016-12</t>
        </is>
      </c>
      <c r="G6579" t="inlineStr">
        <is>
          <t>Office Supplies</t>
        </is>
      </c>
      <c r="H6579" t="inlineStr">
        <is>
          <t>Paper</t>
        </is>
      </c>
      <c r="I6579" t="inlineStr">
        <is>
          <t>Strathmore Photo Mount Cards</t>
        </is>
      </c>
      <c r="J6579" s="8" t="n">
        <v>5</v>
      </c>
      <c r="K6579" s="10" t="n">
        <v>0</v>
      </c>
      <c r="L6579" s="11" t="n">
        <v>33.9</v>
      </c>
      <c r="M6579" s="11">
        <f>L6579-N6579</f>
        <v>18.305999999999997</v>
      </c>
      <c r="N6579" s="11" t="n">
        <v>15.594</v>
      </c>
      <c r="O6579">
        <f>IF(L6579=0,"—",N6579/L6579)</f>
        <v>0.46</v>
      </c>
      <c r="P6579" t="inlineStr">
        <is>
          <t>Central</t>
        </is>
      </c>
      <c r="Q6579" t="inlineStr">
        <is>
          <t>Consumer</t>
        </is>
      </c>
    </row>
    <row r="6580">
      <c r="A6580" s="8" t="n">
        <v>3721</v>
      </c>
      <c r="B6580" t="inlineStr">
        <is>
          <t>CA-2016-151155</t>
        </is>
      </c>
      <c r="C6580" s="9" t="n">
        <v>42724</v>
      </c>
      <c r="D6580" s="8" t="n">
        <v>2016</v>
      </c>
      <c r="E6580" s="8" t="n">
        <v>12</v>
      </c>
      <c r="F6580" t="inlineStr">
        <is>
          <t>2016-12</t>
        </is>
      </c>
      <c r="G6580" t="inlineStr">
        <is>
          <t>Furniture</t>
        </is>
      </c>
      <c r="H6580" t="inlineStr">
        <is>
          <t>Furnishings</t>
        </is>
      </c>
      <c r="I6580" t="inlineStr">
        <is>
          <t>C-Line Cubicle Keepers Polyproplyene Holder With Velcro Backings</t>
        </is>
      </c>
      <c r="J6580" s="8" t="n">
        <v>4</v>
      </c>
      <c r="K6580" s="10" t="n">
        <v>0</v>
      </c>
      <c r="L6580" s="11" t="n">
        <v>18.92</v>
      </c>
      <c r="M6580" s="11">
        <f>L6580-N6580</f>
        <v>11.541200000000002</v>
      </c>
      <c r="N6580" s="11" t="n">
        <v>7.3788</v>
      </c>
      <c r="O6580">
        <f>IF(L6580=0,"—",N6580/L6580)</f>
        <v>0.38999999999999996</v>
      </c>
      <c r="P6580" t="inlineStr">
        <is>
          <t>South</t>
        </is>
      </c>
      <c r="Q6580" t="inlineStr">
        <is>
          <t>Home Office</t>
        </is>
      </c>
    </row>
    <row r="6581">
      <c r="A6581" s="8" t="n">
        <v>3722</v>
      </c>
      <c r="B6581" t="inlineStr">
        <is>
          <t>CA-2016-151155</t>
        </is>
      </c>
      <c r="C6581" s="9" t="n">
        <v>42724</v>
      </c>
      <c r="D6581" s="8" t="n">
        <v>2016</v>
      </c>
      <c r="E6581" s="8" t="n">
        <v>12</v>
      </c>
      <c r="F6581" t="inlineStr">
        <is>
          <t>2016-12</t>
        </is>
      </c>
      <c r="G6581" t="inlineStr">
        <is>
          <t>Office Supplies</t>
        </is>
      </c>
      <c r="H6581" t="inlineStr">
        <is>
          <t>Binders</t>
        </is>
      </c>
      <c r="I6581" t="inlineStr">
        <is>
          <t>DXL Angle-View Binders with Locking Rings by Samsill</t>
        </is>
      </c>
      <c r="J6581" s="8" t="n">
        <v>2</v>
      </c>
      <c r="K6581" s="10" t="n">
        <v>0</v>
      </c>
      <c r="L6581" s="11" t="n">
        <v>15.42</v>
      </c>
      <c r="M6581" s="11">
        <f>L6581-N6581</f>
        <v>8.481</v>
      </c>
      <c r="N6581" s="11" t="n">
        <v>6.939</v>
      </c>
      <c r="O6581">
        <f>IF(L6581=0,"—",N6581/L6581)</f>
        <v>0.45</v>
      </c>
      <c r="P6581" t="inlineStr">
        <is>
          <t>South</t>
        </is>
      </c>
      <c r="Q6581" t="inlineStr">
        <is>
          <t>Home Office</t>
        </is>
      </c>
    </row>
    <row r="6582">
      <c r="A6582" s="8" t="n">
        <v>8668</v>
      </c>
      <c r="B6582" t="inlineStr">
        <is>
          <t>CA-2016-149916</t>
        </is>
      </c>
      <c r="C6582" s="9" t="n">
        <v>42726</v>
      </c>
      <c r="D6582" s="8" t="n">
        <v>2016</v>
      </c>
      <c r="E6582" s="8" t="n">
        <v>12</v>
      </c>
      <c r="F6582" t="inlineStr">
        <is>
          <t>2016-12</t>
        </is>
      </c>
      <c r="G6582" t="inlineStr">
        <is>
          <t>Office Supplies</t>
        </is>
      </c>
      <c r="H6582" t="inlineStr">
        <is>
          <t>Binders</t>
        </is>
      </c>
      <c r="I6582" t="inlineStr">
        <is>
          <t>Wilson Jones International Size A4 Ring Binders</t>
        </is>
      </c>
      <c r="J6582" s="8" t="n">
        <v>4</v>
      </c>
      <c r="K6582" s="10" t="n">
        <v>0.2</v>
      </c>
      <c r="L6582" s="11" t="n">
        <v>55.36</v>
      </c>
      <c r="M6582" s="11">
        <f>L6582-N6582</f>
        <v>35.983999999999995</v>
      </c>
      <c r="N6582" s="11" t="n">
        <v>19.376</v>
      </c>
      <c r="O6582">
        <f>IF(L6582=0,"—",N6582/L6582)</f>
        <v>0.35000000000000003</v>
      </c>
      <c r="P6582" t="inlineStr">
        <is>
          <t>West</t>
        </is>
      </c>
      <c r="Q6582" t="inlineStr">
        <is>
          <t>Home Office</t>
        </is>
      </c>
    </row>
    <row r="6583">
      <c r="A6583" s="8" t="n">
        <v>8669</v>
      </c>
      <c r="B6583" t="inlineStr">
        <is>
          <t>CA-2016-149916</t>
        </is>
      </c>
      <c r="C6583" s="9" t="n">
        <v>42726</v>
      </c>
      <c r="D6583" s="8" t="n">
        <v>2016</v>
      </c>
      <c r="E6583" s="8" t="n">
        <v>12</v>
      </c>
      <c r="F6583" t="inlineStr">
        <is>
          <t>2016-12</t>
        </is>
      </c>
      <c r="G6583" t="inlineStr">
        <is>
          <t>Technology</t>
        </is>
      </c>
      <c r="H6583" t="inlineStr">
        <is>
          <t>Machines</t>
        </is>
      </c>
      <c r="I6583" t="inlineStr">
        <is>
          <t>Texas Instrument TI-15 Fraction Calculator</t>
        </is>
      </c>
      <c r="J6583" s="8" t="n">
        <v>1</v>
      </c>
      <c r="K6583" s="10" t="n">
        <v>0.2</v>
      </c>
      <c r="L6583" s="11" t="n">
        <v>11.56</v>
      </c>
      <c r="M6583" s="11">
        <f>L6583-N6583</f>
        <v>7.803000000000001</v>
      </c>
      <c r="N6583" s="11" t="n">
        <v>3.757</v>
      </c>
      <c r="O6583">
        <f>IF(L6583=0,"—",N6583/L6583)</f>
        <v>0.325</v>
      </c>
      <c r="P6583" t="inlineStr">
        <is>
          <t>West</t>
        </is>
      </c>
      <c r="Q6583" t="inlineStr">
        <is>
          <t>Home Office</t>
        </is>
      </c>
    </row>
    <row r="6584">
      <c r="A6584" s="8" t="n">
        <v>9349</v>
      </c>
      <c r="B6584" t="inlineStr">
        <is>
          <t>CA-2016-114860</t>
        </is>
      </c>
      <c r="C6584" s="9" t="n">
        <v>42726</v>
      </c>
      <c r="D6584" s="8" t="n">
        <v>2016</v>
      </c>
      <c r="E6584" s="8" t="n">
        <v>12</v>
      </c>
      <c r="F6584" t="inlineStr">
        <is>
          <t>2016-12</t>
        </is>
      </c>
      <c r="G6584" t="inlineStr">
        <is>
          <t>Furniture</t>
        </is>
      </c>
      <c r="H6584" t="inlineStr">
        <is>
          <t>Furnishings</t>
        </is>
      </c>
      <c r="I6584" t="inlineStr">
        <is>
          <t>Deflect-o DuraMat Antistatic Studded Beveled Mat for Medium Pile Carpeting</t>
        </is>
      </c>
      <c r="J6584" s="8" t="n">
        <v>8</v>
      </c>
      <c r="K6584" s="10" t="n">
        <v>0</v>
      </c>
      <c r="L6584" s="11" t="n">
        <v>842.72</v>
      </c>
      <c r="M6584" s="11">
        <f>L6584-N6584</f>
        <v>640.4672</v>
      </c>
      <c r="N6584" s="11" t="n">
        <v>202.2528</v>
      </c>
      <c r="O6584">
        <f>IF(L6584=0,"—",N6584/L6584)</f>
        <v>0.24</v>
      </c>
      <c r="P6584" t="inlineStr">
        <is>
          <t>West</t>
        </is>
      </c>
      <c r="Q6584" t="inlineStr">
        <is>
          <t>Consumer</t>
        </is>
      </c>
    </row>
    <row r="6585">
      <c r="A6585" s="8" t="n">
        <v>1826</v>
      </c>
      <c r="B6585" t="inlineStr">
        <is>
          <t>CA-2016-167507</t>
        </is>
      </c>
      <c r="C6585" s="9" t="n">
        <v>42726</v>
      </c>
      <c r="D6585" s="8" t="n">
        <v>2016</v>
      </c>
      <c r="E6585" s="8" t="n">
        <v>12</v>
      </c>
      <c r="F6585" t="inlineStr">
        <is>
          <t>2016-12</t>
        </is>
      </c>
      <c r="G6585" t="inlineStr">
        <is>
          <t>Furniture</t>
        </is>
      </c>
      <c r="H6585" t="inlineStr">
        <is>
          <t>Furnishings</t>
        </is>
      </c>
      <c r="I6585" t="inlineStr">
        <is>
          <t>3M Hangers With Command Adhesive</t>
        </is>
      </c>
      <c r="J6585" s="8" t="n">
        <v>4</v>
      </c>
      <c r="K6585" s="10" t="n">
        <v>0.2</v>
      </c>
      <c r="L6585" s="11" t="n">
        <v>11.84</v>
      </c>
      <c r="M6585" s="11">
        <f>L6585-N6585</f>
        <v>8.732</v>
      </c>
      <c r="N6585" s="11" t="n">
        <v>3.108</v>
      </c>
      <c r="O6585">
        <f>IF(L6585=0,"—",N6585/L6585)</f>
        <v>0.2625</v>
      </c>
      <c r="P6585" t="inlineStr">
        <is>
          <t>West</t>
        </is>
      </c>
      <c r="Q6585" t="inlineStr">
        <is>
          <t>Consumer</t>
        </is>
      </c>
    </row>
    <row r="6586">
      <c r="A6586" s="8" t="n">
        <v>8512</v>
      </c>
      <c r="B6586" t="inlineStr">
        <is>
          <t>CA-2016-103359</t>
        </is>
      </c>
      <c r="C6586" s="9" t="n">
        <v>42726</v>
      </c>
      <c r="D6586" s="8" t="n">
        <v>2016</v>
      </c>
      <c r="E6586" s="8" t="n">
        <v>12</v>
      </c>
      <c r="F6586" t="inlineStr">
        <is>
          <t>2016-12</t>
        </is>
      </c>
      <c r="G6586" t="inlineStr">
        <is>
          <t>Office Supplies</t>
        </is>
      </c>
      <c r="H6586" t="inlineStr">
        <is>
          <t>Binders</t>
        </is>
      </c>
      <c r="I6586" t="inlineStr">
        <is>
          <t>GBC Pre-Punched Binding Paper, Plastic, White, 8-1/2" x 11"</t>
        </is>
      </c>
      <c r="J6586" s="8" t="n">
        <v>2</v>
      </c>
      <c r="K6586" s="10" t="n">
        <v>0.2</v>
      </c>
      <c r="L6586" s="11" t="n">
        <v>25.584</v>
      </c>
      <c r="M6586" s="11">
        <f>L6586-N6586</f>
        <v>16.6296</v>
      </c>
      <c r="N6586" s="11" t="n">
        <v>8.9544</v>
      </c>
      <c r="O6586">
        <f>IF(L6586=0,"—",N6586/L6586)</f>
        <v>0.35</v>
      </c>
      <c r="P6586" t="inlineStr">
        <is>
          <t>East</t>
        </is>
      </c>
      <c r="Q6586" t="inlineStr">
        <is>
          <t>Consumer</t>
        </is>
      </c>
    </row>
    <row r="6587">
      <c r="A6587" s="8" t="n">
        <v>1827</v>
      </c>
      <c r="B6587" t="inlineStr">
        <is>
          <t>CA-2016-167507</t>
        </is>
      </c>
      <c r="C6587" s="9" t="n">
        <v>42726</v>
      </c>
      <c r="D6587" s="8" t="n">
        <v>2016</v>
      </c>
      <c r="E6587" s="8" t="n">
        <v>12</v>
      </c>
      <c r="F6587" t="inlineStr">
        <is>
          <t>2016-12</t>
        </is>
      </c>
      <c r="G6587" t="inlineStr">
        <is>
          <t>Furniture</t>
        </is>
      </c>
      <c r="H6587" t="inlineStr">
        <is>
          <t>Furnishings</t>
        </is>
      </c>
      <c r="I6587" t="inlineStr">
        <is>
          <t>Seth Thomas 14" Day/Date Wall Clock</t>
        </is>
      </c>
      <c r="J6587" s="8" t="n">
        <v>1</v>
      </c>
      <c r="K6587" s="10" t="n">
        <v>0.2</v>
      </c>
      <c r="L6587" s="11" t="n">
        <v>22.784</v>
      </c>
      <c r="M6587" s="11">
        <f>L6587-N6587</f>
        <v>17.9424</v>
      </c>
      <c r="N6587" s="11" t="n">
        <v>4.8416</v>
      </c>
      <c r="O6587">
        <f>IF(L6587=0,"—",N6587/L6587)</f>
        <v>0.2125</v>
      </c>
      <c r="P6587" t="inlineStr">
        <is>
          <t>West</t>
        </is>
      </c>
      <c r="Q6587" t="inlineStr">
        <is>
          <t>Consumer</t>
        </is>
      </c>
    </row>
    <row r="6588">
      <c r="A6588" s="8" t="n">
        <v>1825</v>
      </c>
      <c r="B6588" t="inlineStr">
        <is>
          <t>CA-2016-167507</t>
        </is>
      </c>
      <c r="C6588" s="9" t="n">
        <v>42726</v>
      </c>
      <c r="D6588" s="8" t="n">
        <v>2016</v>
      </c>
      <c r="E6588" s="8" t="n">
        <v>12</v>
      </c>
      <c r="F6588" t="inlineStr">
        <is>
          <t>2016-12</t>
        </is>
      </c>
      <c r="G6588" t="inlineStr">
        <is>
          <t>Office Supplies</t>
        </is>
      </c>
      <c r="H6588" t="inlineStr">
        <is>
          <t>Binders</t>
        </is>
      </c>
      <c r="I6588" t="inlineStr">
        <is>
          <t>Avery 3 1/2" Diskette Storage Pages, 10/Pack</t>
        </is>
      </c>
      <c r="J6588" s="8" t="n">
        <v>10</v>
      </c>
      <c r="K6588" s="10" t="n">
        <v>0.7</v>
      </c>
      <c r="L6588" s="11" t="n">
        <v>31.32</v>
      </c>
      <c r="M6588" s="11">
        <f>L6588-N6588</f>
        <v>56.376000000000005</v>
      </c>
      <c r="N6588" s="11" t="n">
        <v>-25.056</v>
      </c>
      <c r="O6588">
        <f>IF(L6588=0,"—",N6588/L6588)</f>
        <v>-0.8</v>
      </c>
      <c r="P6588" t="inlineStr">
        <is>
          <t>West</t>
        </is>
      </c>
      <c r="Q6588" t="inlineStr">
        <is>
          <t>Consumer</t>
        </is>
      </c>
    </row>
    <row r="6589">
      <c r="A6589" s="8" t="n">
        <v>9350</v>
      </c>
      <c r="B6589" t="inlineStr">
        <is>
          <t>CA-2016-114860</t>
        </is>
      </c>
      <c r="C6589" s="9" t="n">
        <v>42726</v>
      </c>
      <c r="D6589" s="8" t="n">
        <v>2016</v>
      </c>
      <c r="E6589" s="8" t="n">
        <v>12</v>
      </c>
      <c r="F6589" t="inlineStr">
        <is>
          <t>2016-12</t>
        </is>
      </c>
      <c r="G6589" t="inlineStr">
        <is>
          <t>Furniture</t>
        </is>
      </c>
      <c r="H6589" t="inlineStr">
        <is>
          <t>Furnishings</t>
        </is>
      </c>
      <c r="I6589" t="inlineStr">
        <is>
          <t>Magnifier Swing Arm Lamp</t>
        </is>
      </c>
      <c r="J6589" s="8" t="n">
        <v>2</v>
      </c>
      <c r="K6589" s="10" t="n">
        <v>0</v>
      </c>
      <c r="L6589" s="11" t="n">
        <v>41.96</v>
      </c>
      <c r="M6589" s="11">
        <f>L6589-N6589</f>
        <v>31.050400000000003</v>
      </c>
      <c r="N6589" s="11" t="n">
        <v>10.9096</v>
      </c>
      <c r="O6589">
        <f>IF(L6589=0,"—",N6589/L6589)</f>
        <v>0.25999999999999995</v>
      </c>
      <c r="P6589" t="inlineStr">
        <is>
          <t>West</t>
        </is>
      </c>
      <c r="Q6589" t="inlineStr">
        <is>
          <t>Consumer</t>
        </is>
      </c>
    </row>
    <row r="6590">
      <c r="A6590" s="8" t="n">
        <v>1301</v>
      </c>
      <c r="B6590" t="inlineStr">
        <is>
          <t>CA-2016-137043</t>
        </is>
      </c>
      <c r="C6590" s="9" t="n">
        <v>42727</v>
      </c>
      <c r="D6590" s="8" t="n">
        <v>2016</v>
      </c>
      <c r="E6590" s="8" t="n">
        <v>12</v>
      </c>
      <c r="F6590" t="inlineStr">
        <is>
          <t>2016-12</t>
        </is>
      </c>
      <c r="G6590" t="inlineStr">
        <is>
          <t>Furniture</t>
        </is>
      </c>
      <c r="H6590" t="inlineStr">
        <is>
          <t>Furnishings</t>
        </is>
      </c>
      <c r="I6590" t="inlineStr">
        <is>
          <t>Electrix Architect's Clamp-On Swing Arm Lamp, Black</t>
        </is>
      </c>
      <c r="J6590" s="8" t="n">
        <v>6</v>
      </c>
      <c r="K6590" s="10" t="n">
        <v>0</v>
      </c>
      <c r="L6590" s="11" t="n">
        <v>572.76</v>
      </c>
      <c r="M6590" s="11">
        <f>L6590-N6590</f>
        <v>406.65959999999995</v>
      </c>
      <c r="N6590" s="11" t="n">
        <v>166.1004</v>
      </c>
      <c r="O6590">
        <f>IF(L6590=0,"—",N6590/L6590)</f>
        <v>0.29000000000000004</v>
      </c>
      <c r="P6590" t="inlineStr">
        <is>
          <t>South</t>
        </is>
      </c>
      <c r="Q6590" t="inlineStr">
        <is>
          <t>Consumer</t>
        </is>
      </c>
    </row>
    <row r="6591">
      <c r="A6591" s="8" t="n">
        <v>8561</v>
      </c>
      <c r="B6591" t="inlineStr">
        <is>
          <t>CA-2016-132829</t>
        </is>
      </c>
      <c r="C6591" s="9" t="n">
        <v>42727</v>
      </c>
      <c r="D6591" s="8" t="n">
        <v>2016</v>
      </c>
      <c r="E6591" s="8" t="n">
        <v>12</v>
      </c>
      <c r="F6591" t="inlineStr">
        <is>
          <t>2016-12</t>
        </is>
      </c>
      <c r="G6591" t="inlineStr">
        <is>
          <t>Technology</t>
        </is>
      </c>
      <c r="H6591" t="inlineStr">
        <is>
          <t>Phones</t>
        </is>
      </c>
      <c r="I6591" t="inlineStr">
        <is>
          <t>Cisco SPA112 2 Port Phone Adapter</t>
        </is>
      </c>
      <c r="J6591" s="8" t="n">
        <v>3</v>
      </c>
      <c r="K6591" s="10" t="n">
        <v>0.2</v>
      </c>
      <c r="L6591" s="11" t="n">
        <v>131.88</v>
      </c>
      <c r="M6591" s="11">
        <f>L6591-N6591</f>
        <v>117.0435</v>
      </c>
      <c r="N6591" s="11" t="n">
        <v>14.8365</v>
      </c>
      <c r="O6591">
        <f>IF(L6591=0,"—",N6591/L6591)</f>
        <v>0.1125</v>
      </c>
      <c r="P6591" t="inlineStr">
        <is>
          <t>Central</t>
        </is>
      </c>
      <c r="Q6591" t="inlineStr">
        <is>
          <t>Corporate</t>
        </is>
      </c>
    </row>
    <row r="6592">
      <c r="A6592" s="8" t="n">
        <v>4897</v>
      </c>
      <c r="B6592" t="inlineStr">
        <is>
          <t>CA-2016-135776</t>
        </is>
      </c>
      <c r="C6592" s="9" t="n">
        <v>42727</v>
      </c>
      <c r="D6592" s="8" t="n">
        <v>2016</v>
      </c>
      <c r="E6592" s="8" t="n">
        <v>12</v>
      </c>
      <c r="F6592" t="inlineStr">
        <is>
          <t>2016-12</t>
        </is>
      </c>
      <c r="G6592" t="inlineStr">
        <is>
          <t>Office Supplies</t>
        </is>
      </c>
      <c r="H6592" t="inlineStr">
        <is>
          <t>Storage</t>
        </is>
      </c>
      <c r="I6592" t="inlineStr">
        <is>
          <t>Tennsco Snap-Together Open Shelving Units, Starter Sets and Add-On Units</t>
        </is>
      </c>
      <c r="J6592" s="8" t="n">
        <v>4</v>
      </c>
      <c r="K6592" s="10" t="n">
        <v>0</v>
      </c>
      <c r="L6592" s="11" t="n">
        <v>1117.92</v>
      </c>
      <c r="M6592" s="11">
        <f>L6592-N6592</f>
        <v>1062.0240000000001</v>
      </c>
      <c r="N6592" s="11" t="n">
        <v>55.896</v>
      </c>
      <c r="O6592">
        <f>IF(L6592=0,"—",N6592/L6592)</f>
        <v>0.049999999999999996</v>
      </c>
      <c r="P6592" t="inlineStr">
        <is>
          <t>West</t>
        </is>
      </c>
      <c r="Q6592" t="inlineStr">
        <is>
          <t>Corporate</t>
        </is>
      </c>
    </row>
    <row r="6593">
      <c r="A6593" s="8" t="n">
        <v>4896</v>
      </c>
      <c r="B6593" t="inlineStr">
        <is>
          <t>CA-2016-135776</t>
        </is>
      </c>
      <c r="C6593" s="9" t="n">
        <v>42727</v>
      </c>
      <c r="D6593" s="8" t="n">
        <v>2016</v>
      </c>
      <c r="E6593" s="8" t="n">
        <v>12</v>
      </c>
      <c r="F6593" t="inlineStr">
        <is>
          <t>2016-12</t>
        </is>
      </c>
      <c r="G6593" t="inlineStr">
        <is>
          <t>Office Supplies</t>
        </is>
      </c>
      <c r="H6593" t="inlineStr">
        <is>
          <t>Envelopes</t>
        </is>
      </c>
      <c r="I6593" t="inlineStr">
        <is>
          <t>Staple envelope</t>
        </is>
      </c>
      <c r="J6593" s="8" t="n">
        <v>2</v>
      </c>
      <c r="K6593" s="10" t="n">
        <v>0</v>
      </c>
      <c r="L6593" s="11" t="n">
        <v>61.96</v>
      </c>
      <c r="M6593" s="11">
        <f>L6593-N6593</f>
        <v>31.599600000000002</v>
      </c>
      <c r="N6593" s="11" t="n">
        <v>30.3604</v>
      </c>
      <c r="O6593">
        <f>IF(L6593=0,"—",N6593/L6593)</f>
        <v>0.49</v>
      </c>
      <c r="P6593" t="inlineStr">
        <is>
          <t>West</t>
        </is>
      </c>
      <c r="Q6593" t="inlineStr">
        <is>
          <t>Corporate</t>
        </is>
      </c>
    </row>
    <row r="6594">
      <c r="A6594" s="8" t="n">
        <v>4895</v>
      </c>
      <c r="B6594" t="inlineStr">
        <is>
          <t>CA-2016-135776</t>
        </is>
      </c>
      <c r="C6594" s="9" t="n">
        <v>42727</v>
      </c>
      <c r="D6594" s="8" t="n">
        <v>2016</v>
      </c>
      <c r="E6594" s="8" t="n">
        <v>12</v>
      </c>
      <c r="F6594" t="inlineStr">
        <is>
          <t>2016-12</t>
        </is>
      </c>
      <c r="G6594" t="inlineStr">
        <is>
          <t>Office Supplies</t>
        </is>
      </c>
      <c r="H6594" t="inlineStr">
        <is>
          <t>Paper</t>
        </is>
      </c>
      <c r="I6594" t="inlineStr">
        <is>
          <t>Xerox 1911</t>
        </is>
      </c>
      <c r="J6594" s="8" t="n">
        <v>1</v>
      </c>
      <c r="K6594" s="10" t="n">
        <v>0</v>
      </c>
      <c r="L6594" s="11" t="n">
        <v>47.9</v>
      </c>
      <c r="M6594" s="11">
        <f>L6594-N6594</f>
        <v>24.907999999999998</v>
      </c>
      <c r="N6594" s="11" t="n">
        <v>22.992</v>
      </c>
      <c r="O6594">
        <f>IF(L6594=0,"—",N6594/L6594)</f>
        <v>0.48000000000000004</v>
      </c>
      <c r="P6594" t="inlineStr">
        <is>
          <t>West</t>
        </is>
      </c>
      <c r="Q6594" t="inlineStr">
        <is>
          <t>Corporate</t>
        </is>
      </c>
    </row>
    <row r="6595">
      <c r="A6595" s="8" t="n">
        <v>1302</v>
      </c>
      <c r="B6595" t="inlineStr">
        <is>
          <t>CA-2016-137043</t>
        </is>
      </c>
      <c r="C6595" s="9" t="n">
        <v>42727</v>
      </c>
      <c r="D6595" s="8" t="n">
        <v>2016</v>
      </c>
      <c r="E6595" s="8" t="n">
        <v>12</v>
      </c>
      <c r="F6595" t="inlineStr">
        <is>
          <t>2016-12</t>
        </is>
      </c>
      <c r="G6595" t="inlineStr">
        <is>
          <t>Furniture</t>
        </is>
      </c>
      <c r="H6595" t="inlineStr">
        <is>
          <t>Furnishings</t>
        </is>
      </c>
      <c r="I6595" t="inlineStr">
        <is>
          <t>Electrix Architect's Clamp-On Swing Arm Lamp, Black</t>
        </is>
      </c>
      <c r="J6595" s="8" t="n">
        <v>3</v>
      </c>
      <c r="K6595" s="10" t="n">
        <v>0</v>
      </c>
      <c r="L6595" s="11" t="n">
        <v>286.38</v>
      </c>
      <c r="M6595" s="11">
        <f>L6595-N6595</f>
        <v>203.32979999999998</v>
      </c>
      <c r="N6595" s="11" t="n">
        <v>83.0502</v>
      </c>
      <c r="O6595">
        <f>IF(L6595=0,"—",N6595/L6595)</f>
        <v>0.29000000000000004</v>
      </c>
      <c r="P6595" t="inlineStr">
        <is>
          <t>South</t>
        </is>
      </c>
      <c r="Q6595" t="inlineStr">
        <is>
          <t>Consumer</t>
        </is>
      </c>
    </row>
    <row r="6596">
      <c r="A6596" s="8" t="n">
        <v>4893</v>
      </c>
      <c r="B6596" t="inlineStr">
        <is>
          <t>CA-2016-135776</t>
        </is>
      </c>
      <c r="C6596" s="9" t="n">
        <v>42727</v>
      </c>
      <c r="D6596" s="8" t="n">
        <v>2016</v>
      </c>
      <c r="E6596" s="8" t="n">
        <v>12</v>
      </c>
      <c r="F6596" t="inlineStr">
        <is>
          <t>2016-12</t>
        </is>
      </c>
      <c r="G6596" t="inlineStr">
        <is>
          <t>Office Supplies</t>
        </is>
      </c>
      <c r="H6596" t="inlineStr">
        <is>
          <t>Art</t>
        </is>
      </c>
      <c r="I6596" t="inlineStr">
        <is>
          <t>Sanford EarthWrite Recycled Pencils, Medium Soft, #2</t>
        </is>
      </c>
      <c r="J6596" s="8" t="n">
        <v>2</v>
      </c>
      <c r="K6596" s="10" t="n">
        <v>0</v>
      </c>
      <c r="L6596" s="11" t="n">
        <v>4.2</v>
      </c>
      <c r="M6596" s="11">
        <f>L6596-N6596</f>
        <v>3.024</v>
      </c>
      <c r="N6596" s="11" t="n">
        <v>1.176</v>
      </c>
      <c r="O6596">
        <f>IF(L6596=0,"—",N6596/L6596)</f>
        <v>0.27999999999999997</v>
      </c>
      <c r="P6596" t="inlineStr">
        <is>
          <t>West</t>
        </is>
      </c>
      <c r="Q6596" t="inlineStr">
        <is>
          <t>Corporate</t>
        </is>
      </c>
    </row>
    <row r="6597">
      <c r="A6597" s="8" t="n">
        <v>2306</v>
      </c>
      <c r="B6597" t="inlineStr">
        <is>
          <t>CA-2016-115574</t>
        </is>
      </c>
      <c r="C6597" s="9" t="n">
        <v>42727</v>
      </c>
      <c r="D6597" s="8" t="n">
        <v>2016</v>
      </c>
      <c r="E6597" s="8" t="n">
        <v>12</v>
      </c>
      <c r="F6597" t="inlineStr">
        <is>
          <t>2016-12</t>
        </is>
      </c>
      <c r="G6597" t="inlineStr">
        <is>
          <t>Furniture</t>
        </is>
      </c>
      <c r="H6597" t="inlineStr">
        <is>
          <t>Bookcases</t>
        </is>
      </c>
      <c r="I6597" t="inlineStr">
        <is>
          <t>Bush Westfield Collection Bookcases, Fully Assembled</t>
        </is>
      </c>
      <c r="J6597" s="8" t="n">
        <v>2</v>
      </c>
      <c r="K6597" s="10" t="n">
        <v>0.3</v>
      </c>
      <c r="L6597" s="11" t="n">
        <v>141.372</v>
      </c>
      <c r="M6597" s="11">
        <f>L6597-N6597</f>
        <v>155.50920000000002</v>
      </c>
      <c r="N6597" s="11" t="n">
        <v>-14.1372</v>
      </c>
      <c r="O6597">
        <f>IF(L6597=0,"—",N6597/L6597)</f>
        <v>-0.09999999999999999</v>
      </c>
      <c r="P6597" t="inlineStr">
        <is>
          <t>Central</t>
        </is>
      </c>
      <c r="Q6597" t="inlineStr">
        <is>
          <t>Corporate</t>
        </is>
      </c>
    </row>
    <row r="6598">
      <c r="A6598" s="8" t="n">
        <v>8559</v>
      </c>
      <c r="B6598" t="inlineStr">
        <is>
          <t>CA-2016-132829</t>
        </is>
      </c>
      <c r="C6598" s="9" t="n">
        <v>42727</v>
      </c>
      <c r="D6598" s="8" t="n">
        <v>2016</v>
      </c>
      <c r="E6598" s="8" t="n">
        <v>12</v>
      </c>
      <c r="F6598" t="inlineStr">
        <is>
          <t>2016-12</t>
        </is>
      </c>
      <c r="G6598" t="inlineStr">
        <is>
          <t>Office Supplies</t>
        </is>
      </c>
      <c r="H6598" t="inlineStr">
        <is>
          <t>Labels</t>
        </is>
      </c>
      <c r="I6598" t="inlineStr">
        <is>
          <t>Permanent Self-Adhesive File Folder Labels for Typewriters, 1 1/8 x 3 1/2, White</t>
        </is>
      </c>
      <c r="J6598" s="8" t="n">
        <v>9</v>
      </c>
      <c r="K6598" s="10" t="n">
        <v>0.2</v>
      </c>
      <c r="L6598" s="11" t="n">
        <v>45.36</v>
      </c>
      <c r="M6598" s="11">
        <f>L6598-N6598</f>
        <v>30.618</v>
      </c>
      <c r="N6598" s="11" t="n">
        <v>14.742</v>
      </c>
      <c r="O6598">
        <f>IF(L6598=0,"—",N6598/L6598)</f>
        <v>0.325</v>
      </c>
      <c r="P6598" t="inlineStr">
        <is>
          <t>Central</t>
        </is>
      </c>
      <c r="Q6598" t="inlineStr">
        <is>
          <t>Corporate</t>
        </is>
      </c>
    </row>
    <row r="6599">
      <c r="A6599" s="8" t="n">
        <v>4892</v>
      </c>
      <c r="B6599" t="inlineStr">
        <is>
          <t>CA-2016-135776</t>
        </is>
      </c>
      <c r="C6599" s="9" t="n">
        <v>42727</v>
      </c>
      <c r="D6599" s="8" t="n">
        <v>2016</v>
      </c>
      <c r="E6599" s="8" t="n">
        <v>12</v>
      </c>
      <c r="F6599" t="inlineStr">
        <is>
          <t>2016-12</t>
        </is>
      </c>
      <c r="G6599" t="inlineStr">
        <is>
          <t>Office Supplies</t>
        </is>
      </c>
      <c r="H6599" t="inlineStr">
        <is>
          <t>Paper</t>
        </is>
      </c>
      <c r="I6599" t="inlineStr">
        <is>
          <t>Computer Printout Paper with Letter-Trim Perforations</t>
        </is>
      </c>
      <c r="J6599" s="8" t="n">
        <v>2</v>
      </c>
      <c r="K6599" s="10" t="n">
        <v>0</v>
      </c>
      <c r="L6599" s="11" t="n">
        <v>37.94</v>
      </c>
      <c r="M6599" s="11">
        <f>L6599-N6599</f>
        <v>19.728799999999996</v>
      </c>
      <c r="N6599" s="11" t="n">
        <v>18.2112</v>
      </c>
      <c r="O6599">
        <f>IF(L6599=0,"—",N6599/L6599)</f>
        <v>0.4800000000000001</v>
      </c>
      <c r="P6599" t="inlineStr">
        <is>
          <t>West</t>
        </is>
      </c>
      <c r="Q6599" t="inlineStr">
        <is>
          <t>Corporate</t>
        </is>
      </c>
    </row>
    <row r="6600">
      <c r="A6600" s="8" t="n">
        <v>8558</v>
      </c>
      <c r="B6600" t="inlineStr">
        <is>
          <t>CA-2016-132829</t>
        </is>
      </c>
      <c r="C6600" s="9" t="n">
        <v>42727</v>
      </c>
      <c r="D6600" s="8" t="n">
        <v>2016</v>
      </c>
      <c r="E6600" s="8" t="n">
        <v>12</v>
      </c>
      <c r="F6600" t="inlineStr">
        <is>
          <t>2016-12</t>
        </is>
      </c>
      <c r="G6600" t="inlineStr">
        <is>
          <t>Technology</t>
        </is>
      </c>
      <c r="H6600" t="inlineStr">
        <is>
          <t>Phones</t>
        </is>
      </c>
      <c r="I6600" t="inlineStr">
        <is>
          <t>Wireless Extenders zBoost YX545 SOHO Signal Booster</t>
        </is>
      </c>
      <c r="J6600" s="8" t="n">
        <v>3</v>
      </c>
      <c r="K6600" s="10" t="n">
        <v>0.2</v>
      </c>
      <c r="L6600" s="11" t="n">
        <v>453.576</v>
      </c>
      <c r="M6600" s="11">
        <f>L6600-N6600</f>
        <v>413.8881</v>
      </c>
      <c r="N6600" s="11" t="n">
        <v>39.6879</v>
      </c>
      <c r="O6600">
        <f>IF(L6600=0,"—",N6600/L6600)</f>
        <v>0.0875</v>
      </c>
      <c r="P6600" t="inlineStr">
        <is>
          <t>Central</t>
        </is>
      </c>
      <c r="Q6600" t="inlineStr">
        <is>
          <t>Corporate</t>
        </is>
      </c>
    </row>
    <row r="6601">
      <c r="A6601" s="8" t="n">
        <v>4891</v>
      </c>
      <c r="B6601" t="inlineStr">
        <is>
          <t>CA-2016-135776</t>
        </is>
      </c>
      <c r="C6601" s="9" t="n">
        <v>42727</v>
      </c>
      <c r="D6601" s="8" t="n">
        <v>2016</v>
      </c>
      <c r="E6601" s="8" t="n">
        <v>12</v>
      </c>
      <c r="F6601" t="inlineStr">
        <is>
          <t>2016-12</t>
        </is>
      </c>
      <c r="G6601" t="inlineStr">
        <is>
          <t>Office Supplies</t>
        </is>
      </c>
      <c r="H6601" t="inlineStr">
        <is>
          <t>Art</t>
        </is>
      </c>
      <c r="I6601" t="inlineStr">
        <is>
          <t>Newell 317</t>
        </is>
      </c>
      <c r="J6601" s="8" t="n">
        <v>3</v>
      </c>
      <c r="K6601" s="10" t="n">
        <v>0</v>
      </c>
      <c r="L6601" s="11" t="n">
        <v>8.82</v>
      </c>
      <c r="M6601" s="11">
        <f>L6601-N6601</f>
        <v>6.2622</v>
      </c>
      <c r="N6601" s="11" t="n">
        <v>2.5578</v>
      </c>
      <c r="O6601">
        <f>IF(L6601=0,"—",N6601/L6601)</f>
        <v>0.29</v>
      </c>
      <c r="P6601" t="inlineStr">
        <is>
          <t>West</t>
        </is>
      </c>
      <c r="Q6601" t="inlineStr">
        <is>
          <t>Corporate</t>
        </is>
      </c>
    </row>
    <row r="6602">
      <c r="A6602" s="8" t="n">
        <v>8560</v>
      </c>
      <c r="B6602" t="inlineStr">
        <is>
          <t>CA-2016-132829</t>
        </is>
      </c>
      <c r="C6602" s="9" t="n">
        <v>42727</v>
      </c>
      <c r="D6602" s="8" t="n">
        <v>2016</v>
      </c>
      <c r="E6602" s="8" t="n">
        <v>12</v>
      </c>
      <c r="F6602" t="inlineStr">
        <is>
          <t>2016-12</t>
        </is>
      </c>
      <c r="G6602" t="inlineStr">
        <is>
          <t>Technology</t>
        </is>
      </c>
      <c r="H6602" t="inlineStr">
        <is>
          <t>Phones</t>
        </is>
      </c>
      <c r="I6602" t="inlineStr">
        <is>
          <t>Cisco SPA 502G IP Phone</t>
        </is>
      </c>
      <c r="J6602" s="8" t="n">
        <v>3</v>
      </c>
      <c r="K6602" s="10" t="n">
        <v>0.2</v>
      </c>
      <c r="L6602" s="11" t="n">
        <v>287.88</v>
      </c>
      <c r="M6602" s="11">
        <f>L6602-N6602</f>
        <v>251.89499999999998</v>
      </c>
      <c r="N6602" s="11" t="n">
        <v>35.985</v>
      </c>
      <c r="O6602">
        <f>IF(L6602=0,"—",N6602/L6602)</f>
        <v>0.125</v>
      </c>
      <c r="P6602" t="inlineStr">
        <is>
          <t>Central</t>
        </is>
      </c>
      <c r="Q6602" t="inlineStr">
        <is>
          <t>Corporate</t>
        </is>
      </c>
    </row>
    <row r="6603">
      <c r="A6603" s="8" t="n">
        <v>4894</v>
      </c>
      <c r="B6603" t="inlineStr">
        <is>
          <t>CA-2016-135776</t>
        </is>
      </c>
      <c r="C6603" s="9" t="n">
        <v>42727</v>
      </c>
      <c r="D6603" s="8" t="n">
        <v>2016</v>
      </c>
      <c r="E6603" s="8" t="n">
        <v>12</v>
      </c>
      <c r="F6603" t="inlineStr">
        <is>
          <t>2016-12</t>
        </is>
      </c>
      <c r="G6603" t="inlineStr">
        <is>
          <t>Office Supplies</t>
        </is>
      </c>
      <c r="H6603" t="inlineStr">
        <is>
          <t>Storage</t>
        </is>
      </c>
      <c r="I6603" t="inlineStr">
        <is>
          <t>SAFCO Boltless Steel Shelving</t>
        </is>
      </c>
      <c r="J6603" s="8" t="n">
        <v>2</v>
      </c>
      <c r="K6603" s="10" t="n">
        <v>0</v>
      </c>
      <c r="L6603" s="11" t="n">
        <v>227.28</v>
      </c>
      <c r="M6603" s="11">
        <f>L6603-N6603</f>
        <v>225.0072</v>
      </c>
      <c r="N6603" s="11" t="n">
        <v>2.2728</v>
      </c>
      <c r="O6603">
        <f>IF(L6603=0,"—",N6603/L6603)</f>
        <v>0.01</v>
      </c>
      <c r="P6603" t="inlineStr">
        <is>
          <t>West</t>
        </is>
      </c>
      <c r="Q6603" t="inlineStr">
        <is>
          <t>Corporate</t>
        </is>
      </c>
    </row>
    <row r="6604">
      <c r="A6604" s="8" t="n">
        <v>3251</v>
      </c>
      <c r="B6604" t="inlineStr">
        <is>
          <t>CA-2016-157868</t>
        </is>
      </c>
      <c r="C6604" s="9" t="n">
        <v>42727</v>
      </c>
      <c r="D6604" s="8" t="n">
        <v>2016</v>
      </c>
      <c r="E6604" s="8" t="n">
        <v>12</v>
      </c>
      <c r="F6604" t="inlineStr">
        <is>
          <t>2016-12</t>
        </is>
      </c>
      <c r="G6604" t="inlineStr">
        <is>
          <t>Office Supplies</t>
        </is>
      </c>
      <c r="H6604" t="inlineStr">
        <is>
          <t>Fasteners</t>
        </is>
      </c>
      <c r="I6604" t="inlineStr">
        <is>
          <t>Acco Clips to Go Binder Clips, 24 Clips in Two Sizes</t>
        </is>
      </c>
      <c r="J6604" s="8" t="n">
        <v>7</v>
      </c>
      <c r="K6604" s="10" t="n">
        <v>0</v>
      </c>
      <c r="L6604" s="11" t="n">
        <v>24.85</v>
      </c>
      <c r="M6604" s="11">
        <f>L6604-N6604</f>
        <v>13.1705</v>
      </c>
      <c r="N6604" s="11" t="n">
        <v>11.6795</v>
      </c>
      <c r="O6604">
        <f>IF(L6604=0,"—",N6604/L6604)</f>
        <v>0.47000000000000003</v>
      </c>
      <c r="P6604" t="inlineStr">
        <is>
          <t>Central</t>
        </is>
      </c>
      <c r="Q6604" t="inlineStr">
        <is>
          <t>Corporate</t>
        </is>
      </c>
    </row>
    <row r="6605">
      <c r="A6605" s="8" t="n">
        <v>9674</v>
      </c>
      <c r="B6605" t="inlineStr">
        <is>
          <t>CA-2016-114867</t>
        </is>
      </c>
      <c r="C6605" s="9" t="n">
        <v>42727</v>
      </c>
      <c r="D6605" s="8" t="n">
        <v>2016</v>
      </c>
      <c r="E6605" s="8" t="n">
        <v>12</v>
      </c>
      <c r="F6605" t="inlineStr">
        <is>
          <t>2016-12</t>
        </is>
      </c>
      <c r="G6605" t="inlineStr">
        <is>
          <t>Technology</t>
        </is>
      </c>
      <c r="H6605" t="inlineStr">
        <is>
          <t>Phones</t>
        </is>
      </c>
      <c r="I6605" t="inlineStr">
        <is>
          <t>LG G2</t>
        </is>
      </c>
      <c r="J6605" s="8" t="n">
        <v>5</v>
      </c>
      <c r="K6605" s="10" t="n">
        <v>0.4</v>
      </c>
      <c r="L6605" s="11" t="n">
        <v>1499.97</v>
      </c>
      <c r="M6605" s="11">
        <f>L6605-N6605</f>
        <v>1874.9625</v>
      </c>
      <c r="N6605" s="11" t="n">
        <v>-374.9925</v>
      </c>
      <c r="O6605">
        <f>IF(L6605=0,"—",N6605/L6605)</f>
        <v>-0.25</v>
      </c>
      <c r="P6605" t="inlineStr">
        <is>
          <t>East</t>
        </is>
      </c>
      <c r="Q6605" t="inlineStr">
        <is>
          <t>Home Office</t>
        </is>
      </c>
    </row>
    <row r="6606">
      <c r="A6606" s="8" t="n">
        <v>6528</v>
      </c>
      <c r="B6606" t="inlineStr">
        <is>
          <t>CA-2016-157791</t>
        </is>
      </c>
      <c r="C6606" s="9" t="n">
        <v>42727</v>
      </c>
      <c r="D6606" s="8" t="n">
        <v>2016</v>
      </c>
      <c r="E6606" s="8" t="n">
        <v>12</v>
      </c>
      <c r="F6606" t="inlineStr">
        <is>
          <t>2016-12</t>
        </is>
      </c>
      <c r="G6606" t="inlineStr">
        <is>
          <t>Technology</t>
        </is>
      </c>
      <c r="H6606" t="inlineStr">
        <is>
          <t>Copiers</t>
        </is>
      </c>
      <c r="I6606" t="inlineStr">
        <is>
          <t>Hewlett Packard 610 Color Digital Copier / Printer</t>
        </is>
      </c>
      <c r="J6606" s="8" t="n">
        <v>4</v>
      </c>
      <c r="K6606" s="10" t="n">
        <v>0</v>
      </c>
      <c r="L6606" s="11" t="n">
        <v>1999.96</v>
      </c>
      <c r="M6606" s="11">
        <f>L6606-N6606</f>
        <v>1099.978</v>
      </c>
      <c r="N6606" s="11" t="n">
        <v>899.982</v>
      </c>
      <c r="O6606">
        <f>IF(L6606=0,"—",N6606/L6606)</f>
        <v>0.44999999999999996</v>
      </c>
      <c r="P6606" t="inlineStr">
        <is>
          <t>East</t>
        </is>
      </c>
      <c r="Q6606" t="inlineStr">
        <is>
          <t>Corporate</t>
        </is>
      </c>
    </row>
    <row r="6607">
      <c r="A6607" s="8" t="n">
        <v>8562</v>
      </c>
      <c r="B6607" t="inlineStr">
        <is>
          <t>CA-2016-132829</t>
        </is>
      </c>
      <c r="C6607" s="9" t="n">
        <v>42727</v>
      </c>
      <c r="D6607" s="8" t="n">
        <v>2016</v>
      </c>
      <c r="E6607" s="8" t="n">
        <v>12</v>
      </c>
      <c r="F6607" t="inlineStr">
        <is>
          <t>2016-12</t>
        </is>
      </c>
      <c r="G6607" t="inlineStr">
        <is>
          <t>Furniture</t>
        </is>
      </c>
      <c r="H6607" t="inlineStr">
        <is>
          <t>Furnishings</t>
        </is>
      </c>
      <c r="I6607" t="inlineStr">
        <is>
          <t>GE General Purpose, Extra Long Life, Showcase &amp; Floodlight Incandescent Bulbs</t>
        </is>
      </c>
      <c r="J6607" s="8" t="n">
        <v>2</v>
      </c>
      <c r="K6607" s="10" t="n">
        <v>0.6</v>
      </c>
      <c r="L6607" s="11" t="n">
        <v>2.328</v>
      </c>
      <c r="M6607" s="11">
        <f>L6607-N6607</f>
        <v>3.0846</v>
      </c>
      <c r="N6607" s="11" t="n">
        <v>-0.7566000000000001</v>
      </c>
      <c r="O6607">
        <f>IF(L6607=0,"—",N6607/L6607)</f>
        <v>-0.32500000000000007</v>
      </c>
      <c r="P6607" t="inlineStr">
        <is>
          <t>Central</t>
        </is>
      </c>
      <c r="Q6607" t="inlineStr">
        <is>
          <t>Corporate</t>
        </is>
      </c>
    </row>
    <row r="6608">
      <c r="A6608" s="8" t="n">
        <v>9673</v>
      </c>
      <c r="B6608" t="inlineStr">
        <is>
          <t>CA-2016-114867</t>
        </is>
      </c>
      <c r="C6608" s="9" t="n">
        <v>42727</v>
      </c>
      <c r="D6608" s="8" t="n">
        <v>2016</v>
      </c>
      <c r="E6608" s="8" t="n">
        <v>12</v>
      </c>
      <c r="F6608" t="inlineStr">
        <is>
          <t>2016-12</t>
        </is>
      </c>
      <c r="G6608" t="inlineStr">
        <is>
          <t>Office Supplies</t>
        </is>
      </c>
      <c r="H6608" t="inlineStr">
        <is>
          <t>Paper</t>
        </is>
      </c>
      <c r="I6608" t="inlineStr">
        <is>
          <t>Xerox 1952</t>
        </is>
      </c>
      <c r="J6608" s="8" t="n">
        <v>2</v>
      </c>
      <c r="K6608" s="10" t="n">
        <v>0.2</v>
      </c>
      <c r="L6608" s="11" t="n">
        <v>7.968</v>
      </c>
      <c r="M6608" s="11">
        <f>L6608-N6608</f>
        <v>5.2788</v>
      </c>
      <c r="N6608" s="11" t="n">
        <v>2.6892</v>
      </c>
      <c r="O6608">
        <f>IF(L6608=0,"—",N6608/L6608)</f>
        <v>0.3375</v>
      </c>
      <c r="P6608" t="inlineStr">
        <is>
          <t>East</t>
        </is>
      </c>
      <c r="Q6608" t="inlineStr">
        <is>
          <t>Home Office</t>
        </is>
      </c>
    </row>
    <row r="6609">
      <c r="A6609" s="8" t="n">
        <v>4842</v>
      </c>
      <c r="B6609" t="inlineStr">
        <is>
          <t>CA-2016-136049</t>
        </is>
      </c>
      <c r="C6609" s="9" t="n">
        <v>42727</v>
      </c>
      <c r="D6609" s="8" t="n">
        <v>2016</v>
      </c>
      <c r="E6609" s="8" t="n">
        <v>12</v>
      </c>
      <c r="F6609" t="inlineStr">
        <is>
          <t>2016-12</t>
        </is>
      </c>
      <c r="G6609" t="inlineStr">
        <is>
          <t>Office Supplies</t>
        </is>
      </c>
      <c r="H6609" t="inlineStr">
        <is>
          <t>Binders</t>
        </is>
      </c>
      <c r="I6609" t="inlineStr">
        <is>
          <t>Universal Recycled Hanging Pressboard Report Binders, Letter Size</t>
        </is>
      </c>
      <c r="J6609" s="8" t="n">
        <v>3</v>
      </c>
      <c r="K6609" s="10" t="n">
        <v>0.7</v>
      </c>
      <c r="L6609" s="11" t="n">
        <v>5.553</v>
      </c>
      <c r="M6609" s="11">
        <f>L6609-N6609</f>
        <v>9.6252</v>
      </c>
      <c r="N6609" s="11" t="n">
        <v>-4.0722</v>
      </c>
      <c r="O6609">
        <f>IF(L6609=0,"—",N6609/L6609)</f>
        <v>-0.7333333333333333</v>
      </c>
      <c r="P6609" t="inlineStr">
        <is>
          <t>East</t>
        </is>
      </c>
      <c r="Q6609" t="inlineStr">
        <is>
          <t>Consumer</t>
        </is>
      </c>
    </row>
    <row r="6610">
      <c r="A6610" s="8" t="n">
        <v>1259</v>
      </c>
      <c r="B6610" t="inlineStr">
        <is>
          <t>US-2016-168620</t>
        </is>
      </c>
      <c r="C6610" s="9" t="n">
        <v>42728</v>
      </c>
      <c r="D6610" s="8" t="n">
        <v>2016</v>
      </c>
      <c r="E6610" s="8" t="n">
        <v>12</v>
      </c>
      <c r="F6610" t="inlineStr">
        <is>
          <t>2016-12</t>
        </is>
      </c>
      <c r="G6610" t="inlineStr">
        <is>
          <t>Office Supplies</t>
        </is>
      </c>
      <c r="H6610" t="inlineStr">
        <is>
          <t>Storage</t>
        </is>
      </c>
      <c r="I6610" t="inlineStr">
        <is>
          <t>Tennsco Double-Tier Lockers</t>
        </is>
      </c>
      <c r="J6610" s="8" t="n">
        <v>3</v>
      </c>
      <c r="K6610" s="10" t="n">
        <v>0.2</v>
      </c>
      <c r="L6610" s="11" t="n">
        <v>540.048</v>
      </c>
      <c r="M6610" s="11">
        <f>L6610-N6610</f>
        <v>587.3022</v>
      </c>
      <c r="N6610" s="11" t="n">
        <v>-47.2542</v>
      </c>
      <c r="O6610">
        <f>IF(L6610=0,"—",N6610/L6610)</f>
        <v>-0.0875</v>
      </c>
      <c r="P6610" t="inlineStr">
        <is>
          <t>South</t>
        </is>
      </c>
      <c r="Q6610" t="inlineStr">
        <is>
          <t>Home Office</t>
        </is>
      </c>
    </row>
    <row r="6611">
      <c r="A6611" s="8" t="n">
        <v>1258</v>
      </c>
      <c r="B6611" t="inlineStr">
        <is>
          <t>US-2016-168620</t>
        </is>
      </c>
      <c r="C6611" s="9" t="n">
        <v>42728</v>
      </c>
      <c r="D6611" s="8" t="n">
        <v>2016</v>
      </c>
      <c r="E6611" s="8" t="n">
        <v>12</v>
      </c>
      <c r="F6611" t="inlineStr">
        <is>
          <t>2016-12</t>
        </is>
      </c>
      <c r="G6611" t="inlineStr">
        <is>
          <t>Office Supplies</t>
        </is>
      </c>
      <c r="H6611" t="inlineStr">
        <is>
          <t>Binders</t>
        </is>
      </c>
      <c r="I6611" t="inlineStr">
        <is>
          <t>GBC Linen Binding Covers</t>
        </is>
      </c>
      <c r="J6611" s="8" t="n">
        <v>3</v>
      </c>
      <c r="K6611" s="10" t="n">
        <v>0.7</v>
      </c>
      <c r="L6611" s="11" t="n">
        <v>27.882</v>
      </c>
      <c r="M6611" s="11">
        <f>L6611-N6611</f>
        <v>48.3288</v>
      </c>
      <c r="N6611" s="11" t="n">
        <v>-20.4468</v>
      </c>
      <c r="O6611">
        <f>IF(L6611=0,"—",N6611/L6611)</f>
        <v>-0.7333333333333333</v>
      </c>
      <c r="P6611" t="inlineStr">
        <is>
          <t>South</t>
        </is>
      </c>
      <c r="Q6611" t="inlineStr">
        <is>
          <t>Home Office</t>
        </is>
      </c>
    </row>
    <row r="6612">
      <c r="A6612" s="8" t="n">
        <v>6191</v>
      </c>
      <c r="B6612" t="inlineStr">
        <is>
          <t>CA-2016-157259</t>
        </is>
      </c>
      <c r="C6612" s="9" t="n">
        <v>42728</v>
      </c>
      <c r="D6612" s="8" t="n">
        <v>2016</v>
      </c>
      <c r="E6612" s="8" t="n">
        <v>12</v>
      </c>
      <c r="F6612" t="inlineStr">
        <is>
          <t>2016-12</t>
        </is>
      </c>
      <c r="G6612" t="inlineStr">
        <is>
          <t>Furniture</t>
        </is>
      </c>
      <c r="H6612" t="inlineStr">
        <is>
          <t>Furnishings</t>
        </is>
      </c>
      <c r="I6612" t="inlineStr">
        <is>
          <t>Luxo Adjustable Task Clamp Lamp</t>
        </is>
      </c>
      <c r="J6612" s="8" t="n">
        <v>9</v>
      </c>
      <c r="K6612" s="10" t="n">
        <v>0</v>
      </c>
      <c r="L6612" s="11" t="n">
        <v>799.5599999999999</v>
      </c>
      <c r="M6612" s="11">
        <f>L6612-N6612</f>
        <v>591.6743999999999</v>
      </c>
      <c r="N6612" s="11" t="n">
        <v>207.8856</v>
      </c>
      <c r="O6612">
        <f>IF(L6612=0,"—",N6612/L6612)</f>
        <v>0.26</v>
      </c>
      <c r="P6612" t="inlineStr">
        <is>
          <t>East</t>
        </is>
      </c>
      <c r="Q6612" t="inlineStr">
        <is>
          <t>Consumer</t>
        </is>
      </c>
    </row>
    <row r="6613">
      <c r="A6613" s="8" t="n">
        <v>1260</v>
      </c>
      <c r="B6613" t="inlineStr">
        <is>
          <t>US-2016-168620</t>
        </is>
      </c>
      <c r="C6613" s="9" t="n">
        <v>42728</v>
      </c>
      <c r="D6613" s="8" t="n">
        <v>2016</v>
      </c>
      <c r="E6613" s="8" t="n">
        <v>12</v>
      </c>
      <c r="F6613" t="inlineStr">
        <is>
          <t>2016-12</t>
        </is>
      </c>
      <c r="G6613" t="inlineStr">
        <is>
          <t>Technology</t>
        </is>
      </c>
      <c r="H6613" t="inlineStr">
        <is>
          <t>Accessories</t>
        </is>
      </c>
      <c r="I6613" t="inlineStr">
        <is>
          <t>Microsoft Sculpt Comfort Mouse</t>
        </is>
      </c>
      <c r="J6613" s="8" t="n">
        <v>8</v>
      </c>
      <c r="K6613" s="10" t="n">
        <v>0.2</v>
      </c>
      <c r="L6613" s="11" t="n">
        <v>255.68</v>
      </c>
      <c r="M6613" s="11">
        <f>L6613-N6613</f>
        <v>178.976</v>
      </c>
      <c r="N6613" s="11" t="n">
        <v>76.70399999999999</v>
      </c>
      <c r="O6613">
        <f>IF(L6613=0,"—",N6613/L6613)</f>
        <v>0.3</v>
      </c>
      <c r="P6613" t="inlineStr">
        <is>
          <t>South</t>
        </is>
      </c>
      <c r="Q6613" t="inlineStr">
        <is>
          <t>Home Office</t>
        </is>
      </c>
    </row>
    <row r="6614">
      <c r="A6614" s="8" t="n">
        <v>6831</v>
      </c>
      <c r="B6614" t="inlineStr">
        <is>
          <t>CA-2016-140438</t>
        </is>
      </c>
      <c r="C6614" s="9" t="n">
        <v>42728</v>
      </c>
      <c r="D6614" s="8" t="n">
        <v>2016</v>
      </c>
      <c r="E6614" s="8" t="n">
        <v>12</v>
      </c>
      <c r="F6614" t="inlineStr">
        <is>
          <t>2016-12</t>
        </is>
      </c>
      <c r="G6614" t="inlineStr">
        <is>
          <t>Technology</t>
        </is>
      </c>
      <c r="H6614" t="inlineStr">
        <is>
          <t>Phones</t>
        </is>
      </c>
      <c r="I6614" t="inlineStr">
        <is>
          <t>Samsung Rugby III</t>
        </is>
      </c>
      <c r="J6614" s="8" t="n">
        <v>3</v>
      </c>
      <c r="K6614" s="10" t="n">
        <v>0</v>
      </c>
      <c r="L6614" s="11" t="n">
        <v>197.97</v>
      </c>
      <c r="M6614" s="11">
        <f>L6614-N6614</f>
        <v>144.5181</v>
      </c>
      <c r="N6614" s="11" t="n">
        <v>53.4519</v>
      </c>
      <c r="O6614">
        <f>IF(L6614=0,"—",N6614/L6614)</f>
        <v>0.27</v>
      </c>
      <c r="P6614" t="inlineStr">
        <is>
          <t>East</t>
        </is>
      </c>
      <c r="Q6614" t="inlineStr">
        <is>
          <t>Corporate</t>
        </is>
      </c>
    </row>
    <row r="6615">
      <c r="A6615" s="8" t="n">
        <v>7240</v>
      </c>
      <c r="B6615" t="inlineStr">
        <is>
          <t>CA-2016-101651</t>
        </is>
      </c>
      <c r="C6615" s="9" t="n">
        <v>42728</v>
      </c>
      <c r="D6615" s="8" t="n">
        <v>2016</v>
      </c>
      <c r="E6615" s="8" t="n">
        <v>12</v>
      </c>
      <c r="F6615" t="inlineStr">
        <is>
          <t>2016-12</t>
        </is>
      </c>
      <c r="G6615" t="inlineStr">
        <is>
          <t>Office Supplies</t>
        </is>
      </c>
      <c r="H6615" t="inlineStr">
        <is>
          <t>Envelopes</t>
        </is>
      </c>
      <c r="I6615" t="inlineStr">
        <is>
          <t>Staple envelope</t>
        </is>
      </c>
      <c r="J6615" s="8" t="n">
        <v>7</v>
      </c>
      <c r="K6615" s="10" t="n">
        <v>0</v>
      </c>
      <c r="L6615" s="11" t="n">
        <v>39.76</v>
      </c>
      <c r="M6615" s="11">
        <f>L6615-N6615</f>
        <v>21.072799999999997</v>
      </c>
      <c r="N6615" s="11" t="n">
        <v>18.6872</v>
      </c>
      <c r="O6615">
        <f>IF(L6615=0,"—",N6615/L6615)</f>
        <v>0.47000000000000003</v>
      </c>
      <c r="P6615" t="inlineStr">
        <is>
          <t>West</t>
        </is>
      </c>
      <c r="Q6615" t="inlineStr">
        <is>
          <t>Consumer</t>
        </is>
      </c>
    </row>
    <row r="6616">
      <c r="A6616" s="8" t="n">
        <v>7239</v>
      </c>
      <c r="B6616" t="inlineStr">
        <is>
          <t>CA-2016-101651</t>
        </is>
      </c>
      <c r="C6616" s="9" t="n">
        <v>42728</v>
      </c>
      <c r="D6616" s="8" t="n">
        <v>2016</v>
      </c>
      <c r="E6616" s="8" t="n">
        <v>12</v>
      </c>
      <c r="F6616" t="inlineStr">
        <is>
          <t>2016-12</t>
        </is>
      </c>
      <c r="G6616" t="inlineStr">
        <is>
          <t>Furniture</t>
        </is>
      </c>
      <c r="H6616" t="inlineStr">
        <is>
          <t>Furnishings</t>
        </is>
      </c>
      <c r="I6616" t="inlineStr">
        <is>
          <t>Eldon 200 Class Desk Accessories, Smoke</t>
        </is>
      </c>
      <c r="J6616" s="8" t="n">
        <v>7</v>
      </c>
      <c r="K6616" s="10" t="n">
        <v>0</v>
      </c>
      <c r="L6616" s="11" t="n">
        <v>43.96</v>
      </c>
      <c r="M6616" s="11">
        <f>L6616-N6616</f>
        <v>25.4968</v>
      </c>
      <c r="N6616" s="11" t="n">
        <v>18.4632</v>
      </c>
      <c r="O6616">
        <f>IF(L6616=0,"—",N6616/L6616)</f>
        <v>0.42</v>
      </c>
      <c r="P6616" t="inlineStr">
        <is>
          <t>West</t>
        </is>
      </c>
      <c r="Q6616" t="inlineStr">
        <is>
          <t>Consumer</t>
        </is>
      </c>
    </row>
    <row r="6617">
      <c r="A6617" s="8" t="n">
        <v>4750</v>
      </c>
      <c r="B6617" t="inlineStr">
        <is>
          <t>CA-2016-123526</t>
        </is>
      </c>
      <c r="C6617" s="9" t="n">
        <v>42728</v>
      </c>
      <c r="D6617" s="8" t="n">
        <v>2016</v>
      </c>
      <c r="E6617" s="8" t="n">
        <v>12</v>
      </c>
      <c r="F6617" t="inlineStr">
        <is>
          <t>2016-12</t>
        </is>
      </c>
      <c r="G6617" t="inlineStr">
        <is>
          <t>Office Supplies</t>
        </is>
      </c>
      <c r="H6617" t="inlineStr">
        <is>
          <t>Paper</t>
        </is>
      </c>
      <c r="I6617" t="inlineStr">
        <is>
          <t>Xerox 1898</t>
        </is>
      </c>
      <c r="J6617" s="8" t="n">
        <v>5</v>
      </c>
      <c r="K6617" s="10" t="n">
        <v>0</v>
      </c>
      <c r="L6617" s="11" t="n">
        <v>33.4</v>
      </c>
      <c r="M6617" s="11">
        <f>L6617-N6617</f>
        <v>17.368</v>
      </c>
      <c r="N6617" s="11" t="n">
        <v>16.032</v>
      </c>
      <c r="O6617">
        <f>IF(L6617=0,"—",N6617/L6617)</f>
        <v>0.48000000000000004</v>
      </c>
      <c r="P6617" t="inlineStr">
        <is>
          <t>West</t>
        </is>
      </c>
      <c r="Q6617" t="inlineStr">
        <is>
          <t>Corporate</t>
        </is>
      </c>
    </row>
    <row r="6618">
      <c r="A6618" s="8" t="n">
        <v>6804</v>
      </c>
      <c r="B6618" t="inlineStr">
        <is>
          <t>CA-2016-109827</t>
        </is>
      </c>
      <c r="C6618" s="9" t="n">
        <v>42729</v>
      </c>
      <c r="D6618" s="8" t="n">
        <v>2016</v>
      </c>
      <c r="E6618" s="8" t="n">
        <v>12</v>
      </c>
      <c r="F6618" t="inlineStr">
        <is>
          <t>2016-12</t>
        </is>
      </c>
      <c r="G6618" t="inlineStr">
        <is>
          <t>Furniture</t>
        </is>
      </c>
      <c r="H6618" t="inlineStr">
        <is>
          <t>Chairs</t>
        </is>
      </c>
      <c r="I6618" t="inlineStr">
        <is>
          <t>Global Stack Chair with Arms, Black</t>
        </is>
      </c>
      <c r="J6618" s="8" t="n">
        <v>2</v>
      </c>
      <c r="K6618" s="10" t="n">
        <v>0.2</v>
      </c>
      <c r="L6618" s="11" t="n">
        <v>47.968</v>
      </c>
      <c r="M6618" s="11">
        <f>L6618-N6618</f>
        <v>43.7708</v>
      </c>
      <c r="N6618" s="11" t="n">
        <v>4.1972</v>
      </c>
      <c r="O6618">
        <f>IF(L6618=0,"—",N6618/L6618)</f>
        <v>0.08749999999999998</v>
      </c>
      <c r="P6618" t="inlineStr">
        <is>
          <t>West</t>
        </is>
      </c>
      <c r="Q6618" t="inlineStr">
        <is>
          <t>Corporate</t>
        </is>
      </c>
    </row>
    <row r="6619">
      <c r="A6619" s="8" t="n">
        <v>7891</v>
      </c>
      <c r="B6619" t="inlineStr">
        <is>
          <t>CA-2016-148684</t>
        </is>
      </c>
      <c r="C6619" s="9" t="n">
        <v>42729</v>
      </c>
      <c r="D6619" s="8" t="n">
        <v>2016</v>
      </c>
      <c r="E6619" s="8" t="n">
        <v>12</v>
      </c>
      <c r="F6619" t="inlineStr">
        <is>
          <t>2016-12</t>
        </is>
      </c>
      <c r="G6619" t="inlineStr">
        <is>
          <t>Technology</t>
        </is>
      </c>
      <c r="H6619" t="inlineStr">
        <is>
          <t>Accessories</t>
        </is>
      </c>
      <c r="I6619" t="inlineStr">
        <is>
          <t>Razer Tiamat Over Ear 7.1 Surround Sound PC Gaming Headset</t>
        </is>
      </c>
      <c r="J6619" s="8" t="n">
        <v>2</v>
      </c>
      <c r="K6619" s="10" t="n">
        <v>0</v>
      </c>
      <c r="L6619" s="11" t="n">
        <v>399.98</v>
      </c>
      <c r="M6619" s="11">
        <f>L6619-N6619</f>
        <v>227.98860000000002</v>
      </c>
      <c r="N6619" s="11" t="n">
        <v>171.9914</v>
      </c>
      <c r="O6619">
        <f>IF(L6619=0,"—",N6619/L6619)</f>
        <v>0.43</v>
      </c>
      <c r="P6619" t="inlineStr">
        <is>
          <t>South</t>
        </is>
      </c>
      <c r="Q6619" t="inlineStr">
        <is>
          <t>Consumer</t>
        </is>
      </c>
    </row>
    <row r="6620">
      <c r="A6620" s="8" t="n">
        <v>7890</v>
      </c>
      <c r="B6620" t="inlineStr">
        <is>
          <t>CA-2016-148684</t>
        </is>
      </c>
      <c r="C6620" s="9" t="n">
        <v>42729</v>
      </c>
      <c r="D6620" s="8" t="n">
        <v>2016</v>
      </c>
      <c r="E6620" s="8" t="n">
        <v>12</v>
      </c>
      <c r="F6620" t="inlineStr">
        <is>
          <t>2016-12</t>
        </is>
      </c>
      <c r="G6620" t="inlineStr">
        <is>
          <t>Office Supplies</t>
        </is>
      </c>
      <c r="H6620" t="inlineStr">
        <is>
          <t>Art</t>
        </is>
      </c>
      <c r="I6620" t="inlineStr">
        <is>
          <t>Newell 327</t>
        </is>
      </c>
      <c r="J6620" s="8" t="n">
        <v>9</v>
      </c>
      <c r="K6620" s="10" t="n">
        <v>0</v>
      </c>
      <c r="L6620" s="11" t="n">
        <v>19.89</v>
      </c>
      <c r="M6620" s="11">
        <f>L6620-N6620</f>
        <v>14.5197</v>
      </c>
      <c r="N6620" s="11" t="n">
        <v>5.3703</v>
      </c>
      <c r="O6620">
        <f>IF(L6620=0,"—",N6620/L6620)</f>
        <v>0.27</v>
      </c>
      <c r="P6620" t="inlineStr">
        <is>
          <t>South</t>
        </is>
      </c>
      <c r="Q6620" t="inlineStr">
        <is>
          <t>Consumer</t>
        </is>
      </c>
    </row>
    <row r="6621">
      <c r="A6621" s="8" t="n">
        <v>6801</v>
      </c>
      <c r="B6621" t="inlineStr">
        <is>
          <t>CA-2016-109827</t>
        </is>
      </c>
      <c r="C6621" s="9" t="n">
        <v>42729</v>
      </c>
      <c r="D6621" s="8" t="n">
        <v>2016</v>
      </c>
      <c r="E6621" s="8" t="n">
        <v>12</v>
      </c>
      <c r="F6621" t="inlineStr">
        <is>
          <t>2016-12</t>
        </is>
      </c>
      <c r="G6621" t="inlineStr">
        <is>
          <t>Technology</t>
        </is>
      </c>
      <c r="H6621" t="inlineStr">
        <is>
          <t>Machines</t>
        </is>
      </c>
      <c r="I6621" t="inlineStr">
        <is>
          <t>Panasonic KX MC6040 Color Laser Multifunction Printer</t>
        </is>
      </c>
      <c r="J6621" s="8" t="n">
        <v>2</v>
      </c>
      <c r="K6621" s="10" t="n">
        <v>0.7</v>
      </c>
      <c r="L6621" s="11" t="n">
        <v>269.97</v>
      </c>
      <c r="M6621" s="11">
        <f>L6621-N6621</f>
        <v>656.927</v>
      </c>
      <c r="N6621" s="11" t="n">
        <v>-386.957</v>
      </c>
      <c r="O6621">
        <f>IF(L6621=0,"—",N6621/L6621)</f>
        <v>-1.4333333333333331</v>
      </c>
      <c r="P6621" t="inlineStr">
        <is>
          <t>West</t>
        </is>
      </c>
      <c r="Q6621" t="inlineStr">
        <is>
          <t>Corporate</t>
        </is>
      </c>
    </row>
    <row r="6622">
      <c r="A6622" s="8" t="n">
        <v>6800</v>
      </c>
      <c r="B6622" t="inlineStr">
        <is>
          <t>CA-2016-109827</t>
        </is>
      </c>
      <c r="C6622" s="9" t="n">
        <v>42729</v>
      </c>
      <c r="D6622" s="8" t="n">
        <v>2016</v>
      </c>
      <c r="E6622" s="8" t="n">
        <v>12</v>
      </c>
      <c r="F6622" t="inlineStr">
        <is>
          <t>2016-12</t>
        </is>
      </c>
      <c r="G6622" t="inlineStr">
        <is>
          <t>Furniture</t>
        </is>
      </c>
      <c r="H6622" t="inlineStr">
        <is>
          <t>Tables</t>
        </is>
      </c>
      <c r="I6622" t="inlineStr">
        <is>
          <t>KI Conference Tables</t>
        </is>
      </c>
      <c r="J6622" s="8" t="n">
        <v>1</v>
      </c>
      <c r="K6622" s="10" t="n">
        <v>0.5</v>
      </c>
      <c r="L6622" s="11" t="n">
        <v>35.445</v>
      </c>
      <c r="M6622" s="11">
        <f>L6622-N6622</f>
        <v>59.5476</v>
      </c>
      <c r="N6622" s="11" t="n">
        <v>-24.1026</v>
      </c>
      <c r="O6622">
        <f>IF(L6622=0,"—",N6622/L6622)</f>
        <v>-0.6799999999999999</v>
      </c>
      <c r="P6622" t="inlineStr">
        <is>
          <t>West</t>
        </is>
      </c>
      <c r="Q6622" t="inlineStr">
        <is>
          <t>Corporate</t>
        </is>
      </c>
    </row>
    <row r="6623">
      <c r="A6623" s="8" t="n">
        <v>6632</v>
      </c>
      <c r="B6623" t="inlineStr">
        <is>
          <t>CA-2016-105081</t>
        </is>
      </c>
      <c r="C6623" s="9" t="n">
        <v>42729</v>
      </c>
      <c r="D6623" s="8" t="n">
        <v>2016</v>
      </c>
      <c r="E6623" s="8" t="n">
        <v>12</v>
      </c>
      <c r="F6623" t="inlineStr">
        <is>
          <t>2016-12</t>
        </is>
      </c>
      <c r="G6623" t="inlineStr">
        <is>
          <t>Furniture</t>
        </is>
      </c>
      <c r="H6623" t="inlineStr">
        <is>
          <t>Tables</t>
        </is>
      </c>
      <c r="I6623" t="inlineStr">
        <is>
          <t>SAFCO PlanMaster Heigh-Adjustable Drafting Table Base, 43w x 30d x 30-37h, Black</t>
        </is>
      </c>
      <c r="J6623" s="8" t="n">
        <v>5</v>
      </c>
      <c r="K6623" s="10" t="n">
        <v>0</v>
      </c>
      <c r="L6623" s="11" t="n">
        <v>1747.25</v>
      </c>
      <c r="M6623" s="11">
        <f>L6623-N6623</f>
        <v>1118.24</v>
      </c>
      <c r="N6623" s="11" t="n">
        <v>629.01</v>
      </c>
      <c r="O6623">
        <f>IF(L6623=0,"—",N6623/L6623)</f>
        <v>0.36</v>
      </c>
      <c r="P6623" t="inlineStr">
        <is>
          <t>West</t>
        </is>
      </c>
      <c r="Q6623" t="inlineStr">
        <is>
          <t>Consumer</t>
        </is>
      </c>
    </row>
    <row r="6624">
      <c r="A6624" s="8" t="n">
        <v>6631</v>
      </c>
      <c r="B6624" t="inlineStr">
        <is>
          <t>CA-2016-105081</t>
        </is>
      </c>
      <c r="C6624" s="9" t="n">
        <v>42729</v>
      </c>
      <c r="D6624" s="8" t="n">
        <v>2016</v>
      </c>
      <c r="E6624" s="8" t="n">
        <v>12</v>
      </c>
      <c r="F6624" t="inlineStr">
        <is>
          <t>2016-12</t>
        </is>
      </c>
      <c r="G6624" t="inlineStr">
        <is>
          <t>Furniture</t>
        </is>
      </c>
      <c r="H6624" t="inlineStr">
        <is>
          <t>Chairs</t>
        </is>
      </c>
      <c r="I6624" t="inlineStr">
        <is>
          <t>Global Executive Mid-Back Manager's Chair</t>
        </is>
      </c>
      <c r="J6624" s="8" t="n">
        <v>3</v>
      </c>
      <c r="K6624" s="10" t="n">
        <v>0.2</v>
      </c>
      <c r="L6624" s="11" t="n">
        <v>698.352</v>
      </c>
      <c r="M6624" s="11">
        <f>L6624-N6624</f>
        <v>645.9756</v>
      </c>
      <c r="N6624" s="11" t="n">
        <v>52.3764</v>
      </c>
      <c r="O6624">
        <f>IF(L6624=0,"—",N6624/L6624)</f>
        <v>0.075</v>
      </c>
      <c r="P6624" t="inlineStr">
        <is>
          <t>West</t>
        </is>
      </c>
      <c r="Q6624" t="inlineStr">
        <is>
          <t>Consumer</t>
        </is>
      </c>
    </row>
    <row r="6625">
      <c r="A6625" s="8" t="n">
        <v>5330</v>
      </c>
      <c r="B6625" t="inlineStr">
        <is>
          <t>CA-2016-111941</t>
        </is>
      </c>
      <c r="C6625" s="9" t="n">
        <v>42729</v>
      </c>
      <c r="D6625" s="8" t="n">
        <v>2016</v>
      </c>
      <c r="E6625" s="8" t="n">
        <v>12</v>
      </c>
      <c r="F6625" t="inlineStr">
        <is>
          <t>2016-12</t>
        </is>
      </c>
      <c r="G6625" t="inlineStr">
        <is>
          <t>Office Supplies</t>
        </is>
      </c>
      <c r="H6625" t="inlineStr">
        <is>
          <t>Binders</t>
        </is>
      </c>
      <c r="I6625" t="inlineStr">
        <is>
          <t>GBC Premium Transparent Covers with Diagonal Lined Pattern</t>
        </is>
      </c>
      <c r="J6625" s="8" t="n">
        <v>2</v>
      </c>
      <c r="K6625" s="10" t="n">
        <v>0.2</v>
      </c>
      <c r="L6625" s="11" t="n">
        <v>33.568</v>
      </c>
      <c r="M6625" s="11">
        <f>L6625-N6625</f>
        <v>21.8192</v>
      </c>
      <c r="N6625" s="11" t="n">
        <v>11.7488</v>
      </c>
      <c r="O6625">
        <f>IF(L6625=0,"—",N6625/L6625)</f>
        <v>0.35</v>
      </c>
      <c r="P6625" t="inlineStr">
        <is>
          <t>East</t>
        </is>
      </c>
      <c r="Q6625" t="inlineStr">
        <is>
          <t>Consumer</t>
        </is>
      </c>
    </row>
    <row r="6626">
      <c r="A6626" s="8" t="n">
        <v>6803</v>
      </c>
      <c r="B6626" t="inlineStr">
        <is>
          <t>CA-2016-109827</t>
        </is>
      </c>
      <c r="C6626" s="9" t="n">
        <v>42729</v>
      </c>
      <c r="D6626" s="8" t="n">
        <v>2016</v>
      </c>
      <c r="E6626" s="8" t="n">
        <v>12</v>
      </c>
      <c r="F6626" t="inlineStr">
        <is>
          <t>2016-12</t>
        </is>
      </c>
      <c r="G6626" t="inlineStr">
        <is>
          <t>Technology</t>
        </is>
      </c>
      <c r="H6626" t="inlineStr">
        <is>
          <t>Accessories</t>
        </is>
      </c>
      <c r="I6626" t="inlineStr">
        <is>
          <t>Hypercom P1300 Pinpad</t>
        </is>
      </c>
      <c r="J6626" s="8" t="n">
        <v>2</v>
      </c>
      <c r="K6626" s="10" t="n">
        <v>0.2</v>
      </c>
      <c r="L6626" s="11" t="n">
        <v>100.8</v>
      </c>
      <c r="M6626" s="11">
        <f>L6626-N6626</f>
        <v>79.38</v>
      </c>
      <c r="N6626" s="11" t="n">
        <v>21.42</v>
      </c>
      <c r="O6626">
        <f>IF(L6626=0,"—",N6626/L6626)</f>
        <v>0.21250000000000002</v>
      </c>
      <c r="P6626" t="inlineStr">
        <is>
          <t>West</t>
        </is>
      </c>
      <c r="Q6626" t="inlineStr">
        <is>
          <t>Corporate</t>
        </is>
      </c>
    </row>
    <row r="6627">
      <c r="A6627" s="8" t="n">
        <v>7892</v>
      </c>
      <c r="B6627" t="inlineStr">
        <is>
          <t>CA-2016-148684</t>
        </is>
      </c>
      <c r="C6627" s="9" t="n">
        <v>42729</v>
      </c>
      <c r="D6627" s="8" t="n">
        <v>2016</v>
      </c>
      <c r="E6627" s="8" t="n">
        <v>12</v>
      </c>
      <c r="F6627" t="inlineStr">
        <is>
          <t>2016-12</t>
        </is>
      </c>
      <c r="G6627" t="inlineStr">
        <is>
          <t>Furniture</t>
        </is>
      </c>
      <c r="H6627" t="inlineStr">
        <is>
          <t>Furnishings</t>
        </is>
      </c>
      <c r="I6627" t="inlineStr">
        <is>
          <t>Howard Miller 13-1/2" Diameter Rosebrook Wall Clock</t>
        </is>
      </c>
      <c r="J6627" s="8" t="n">
        <v>5</v>
      </c>
      <c r="K6627" s="10" t="n">
        <v>0</v>
      </c>
      <c r="L6627" s="11" t="n">
        <v>343.85</v>
      </c>
      <c r="M6627" s="11">
        <f>L6627-N6627</f>
        <v>206.31000000000003</v>
      </c>
      <c r="N6627" s="11" t="n">
        <v>137.54</v>
      </c>
      <c r="O6627">
        <f>IF(L6627=0,"—",N6627/L6627)</f>
        <v>0.39999999999999997</v>
      </c>
      <c r="P6627" t="inlineStr">
        <is>
          <t>South</t>
        </is>
      </c>
      <c r="Q6627" t="inlineStr">
        <is>
          <t>Consumer</t>
        </is>
      </c>
    </row>
    <row r="6628">
      <c r="A6628" s="8" t="n">
        <v>7397</v>
      </c>
      <c r="B6628" t="inlineStr">
        <is>
          <t>CA-2016-110975</t>
        </is>
      </c>
      <c r="C6628" s="9" t="n">
        <v>42729</v>
      </c>
      <c r="D6628" s="8" t="n">
        <v>2016</v>
      </c>
      <c r="E6628" s="8" t="n">
        <v>12</v>
      </c>
      <c r="F6628" t="inlineStr">
        <is>
          <t>2016-12</t>
        </is>
      </c>
      <c r="G6628" t="inlineStr">
        <is>
          <t>Furniture</t>
        </is>
      </c>
      <c r="H6628" t="inlineStr">
        <is>
          <t>Chairs</t>
        </is>
      </c>
      <c r="I6628" t="inlineStr">
        <is>
          <t>Hon 4070 Series Pagoda Round Back Stacking Chairs</t>
        </is>
      </c>
      <c r="J6628" s="8" t="n">
        <v>3</v>
      </c>
      <c r="K6628" s="10" t="n">
        <v>0.1</v>
      </c>
      <c r="L6628" s="11" t="n">
        <v>866.646</v>
      </c>
      <c r="M6628" s="11">
        <f>L6628-N6628</f>
        <v>693.3168</v>
      </c>
      <c r="N6628" s="11" t="n">
        <v>173.3292</v>
      </c>
      <c r="O6628">
        <f>IF(L6628=0,"—",N6628/L6628)</f>
        <v>0.19999999999999998</v>
      </c>
      <c r="P6628" t="inlineStr">
        <is>
          <t>East</t>
        </is>
      </c>
      <c r="Q6628" t="inlineStr">
        <is>
          <t>Corporate</t>
        </is>
      </c>
    </row>
    <row r="6629">
      <c r="A6629" s="8" t="n">
        <v>6032</v>
      </c>
      <c r="B6629" t="inlineStr">
        <is>
          <t>CA-2016-101168</t>
        </is>
      </c>
      <c r="C6629" s="9" t="n">
        <v>42729</v>
      </c>
      <c r="D6629" s="8" t="n">
        <v>2016</v>
      </c>
      <c r="E6629" s="8" t="n">
        <v>12</v>
      </c>
      <c r="F6629" t="inlineStr">
        <is>
          <t>2016-12</t>
        </is>
      </c>
      <c r="G6629" t="inlineStr">
        <is>
          <t>Furniture</t>
        </is>
      </c>
      <c r="H6629" t="inlineStr">
        <is>
          <t>Furnishings</t>
        </is>
      </c>
      <c r="I6629" t="inlineStr">
        <is>
          <t>Master Big Foot Doorstop, Beige</t>
        </is>
      </c>
      <c r="J6629" s="8" t="n">
        <v>4</v>
      </c>
      <c r="K6629" s="10" t="n">
        <v>0</v>
      </c>
      <c r="L6629" s="11" t="n">
        <v>21.12</v>
      </c>
      <c r="M6629" s="11">
        <f>L6629-N6629</f>
        <v>14.5728</v>
      </c>
      <c r="N6629" s="11" t="n">
        <v>6.5472</v>
      </c>
      <c r="O6629">
        <f>IF(L6629=0,"—",N6629/L6629)</f>
        <v>0.31</v>
      </c>
      <c r="P6629" t="inlineStr">
        <is>
          <t>East</t>
        </is>
      </c>
      <c r="Q6629" t="inlineStr">
        <is>
          <t>Corporate</t>
        </is>
      </c>
    </row>
    <row r="6630">
      <c r="A6630" s="8" t="n">
        <v>1806</v>
      </c>
      <c r="B6630" t="inlineStr">
        <is>
          <t>US-2016-116729</t>
        </is>
      </c>
      <c r="C6630" s="9" t="n">
        <v>42729</v>
      </c>
      <c r="D6630" s="8" t="n">
        <v>2016</v>
      </c>
      <c r="E6630" s="8" t="n">
        <v>12</v>
      </c>
      <c r="F6630" t="inlineStr">
        <is>
          <t>2016-12</t>
        </is>
      </c>
      <c r="G6630" t="inlineStr">
        <is>
          <t>Technology</t>
        </is>
      </c>
      <c r="H6630" t="inlineStr">
        <is>
          <t>Phones</t>
        </is>
      </c>
      <c r="I6630" t="inlineStr">
        <is>
          <t>Samsung Galaxy Note 2</t>
        </is>
      </c>
      <c r="J6630" s="8" t="n">
        <v>7</v>
      </c>
      <c r="K6630" s="10" t="n">
        <v>0.2</v>
      </c>
      <c r="L6630" s="11" t="n">
        <v>2575.944</v>
      </c>
      <c r="M6630" s="11">
        <f>L6630-N6630</f>
        <v>2318.3496</v>
      </c>
      <c r="N6630" s="11" t="n">
        <v>257.5944</v>
      </c>
      <c r="O6630">
        <f>IF(L6630=0,"—",N6630/L6630)</f>
        <v>0.1</v>
      </c>
      <c r="P6630" t="inlineStr">
        <is>
          <t>West</t>
        </is>
      </c>
      <c r="Q6630" t="inlineStr">
        <is>
          <t>Corporate</t>
        </is>
      </c>
    </row>
    <row r="6631">
      <c r="A6631" s="8" t="n">
        <v>1807</v>
      </c>
      <c r="B6631" t="inlineStr">
        <is>
          <t>US-2016-116729</t>
        </is>
      </c>
      <c r="C6631" s="9" t="n">
        <v>42729</v>
      </c>
      <c r="D6631" s="8" t="n">
        <v>2016</v>
      </c>
      <c r="E6631" s="8" t="n">
        <v>12</v>
      </c>
      <c r="F6631" t="inlineStr">
        <is>
          <t>2016-12</t>
        </is>
      </c>
      <c r="G6631" t="inlineStr">
        <is>
          <t>Office Supplies</t>
        </is>
      </c>
      <c r="H6631" t="inlineStr">
        <is>
          <t>Paper</t>
        </is>
      </c>
      <c r="I6631" t="inlineStr">
        <is>
          <t>Xerox 225</t>
        </is>
      </c>
      <c r="J6631" s="8" t="n">
        <v>7</v>
      </c>
      <c r="K6631" s="10" t="n">
        <v>0</v>
      </c>
      <c r="L6631" s="11" t="n">
        <v>45.36</v>
      </c>
      <c r="M6631" s="11">
        <f>L6631-N6631</f>
        <v>23.5872</v>
      </c>
      <c r="N6631" s="11" t="n">
        <v>21.7728</v>
      </c>
      <c r="O6631">
        <f>IF(L6631=0,"—",N6631/L6631)</f>
        <v>0.48</v>
      </c>
      <c r="P6631" t="inlineStr">
        <is>
          <t>West</t>
        </is>
      </c>
      <c r="Q6631" t="inlineStr">
        <is>
          <t>Corporate</t>
        </is>
      </c>
    </row>
    <row r="6632">
      <c r="A6632" s="8" t="n">
        <v>8272</v>
      </c>
      <c r="B6632" t="inlineStr">
        <is>
          <t>CA-2016-169670</t>
        </is>
      </c>
      <c r="C6632" s="9" t="n">
        <v>42729</v>
      </c>
      <c r="D6632" s="8" t="n">
        <v>2016</v>
      </c>
      <c r="E6632" s="8" t="n">
        <v>12</v>
      </c>
      <c r="F6632" t="inlineStr">
        <is>
          <t>2016-12</t>
        </is>
      </c>
      <c r="G6632" t="inlineStr">
        <is>
          <t>Furniture</t>
        </is>
      </c>
      <c r="H6632" t="inlineStr">
        <is>
          <t>Chairs</t>
        </is>
      </c>
      <c r="I6632" t="inlineStr">
        <is>
          <t>Hon 4700 Series Mobuis Mid-Back Task Chairs with Adjustable Arms</t>
        </is>
      </c>
      <c r="J6632" s="8" t="n">
        <v>8</v>
      </c>
      <c r="K6632" s="10" t="n">
        <v>0.1</v>
      </c>
      <c r="L6632" s="11" t="n">
        <v>2563.056</v>
      </c>
      <c r="M6632" s="11">
        <f>L6632-N6632</f>
        <v>2249.7936</v>
      </c>
      <c r="N6632" s="11" t="n">
        <v>313.2624</v>
      </c>
      <c r="O6632">
        <f>IF(L6632=0,"—",N6632/L6632)</f>
        <v>0.12222222222222223</v>
      </c>
      <c r="P6632" t="inlineStr">
        <is>
          <t>East</t>
        </is>
      </c>
      <c r="Q6632" t="inlineStr">
        <is>
          <t>Consumer</t>
        </is>
      </c>
    </row>
    <row r="6633">
      <c r="A6633" s="8" t="n">
        <v>7893</v>
      </c>
      <c r="B6633" t="inlineStr">
        <is>
          <t>CA-2016-148684</t>
        </is>
      </c>
      <c r="C6633" s="9" t="n">
        <v>42729</v>
      </c>
      <c r="D6633" s="8" t="n">
        <v>2016</v>
      </c>
      <c r="E6633" s="8" t="n">
        <v>12</v>
      </c>
      <c r="F6633" t="inlineStr">
        <is>
          <t>2016-12</t>
        </is>
      </c>
      <c r="G6633" t="inlineStr">
        <is>
          <t>Office Supplies</t>
        </is>
      </c>
      <c r="H6633" t="inlineStr">
        <is>
          <t>Paper</t>
        </is>
      </c>
      <c r="I6633" t="inlineStr">
        <is>
          <t>Xerox 1906</t>
        </is>
      </c>
      <c r="J6633" s="8" t="n">
        <v>3</v>
      </c>
      <c r="K6633" s="10" t="n">
        <v>0</v>
      </c>
      <c r="L6633" s="11" t="n">
        <v>106.32</v>
      </c>
      <c r="M6633" s="11">
        <f>L6633-N6633</f>
        <v>56.349599999999995</v>
      </c>
      <c r="N6633" s="11" t="n">
        <v>49.9704</v>
      </c>
      <c r="O6633">
        <f>IF(L6633=0,"—",N6633/L6633)</f>
        <v>0.47000000000000003</v>
      </c>
      <c r="P6633" t="inlineStr">
        <is>
          <t>South</t>
        </is>
      </c>
      <c r="Q6633" t="inlineStr">
        <is>
          <t>Consumer</t>
        </is>
      </c>
    </row>
    <row r="6634">
      <c r="A6634" s="8" t="n">
        <v>1808</v>
      </c>
      <c r="B6634" t="inlineStr">
        <is>
          <t>US-2016-116729</t>
        </is>
      </c>
      <c r="C6634" s="9" t="n">
        <v>42729</v>
      </c>
      <c r="D6634" s="8" t="n">
        <v>2016</v>
      </c>
      <c r="E6634" s="8" t="n">
        <v>12</v>
      </c>
      <c r="F6634" t="inlineStr">
        <is>
          <t>2016-12</t>
        </is>
      </c>
      <c r="G6634" t="inlineStr">
        <is>
          <t>Technology</t>
        </is>
      </c>
      <c r="H6634" t="inlineStr">
        <is>
          <t>Accessories</t>
        </is>
      </c>
      <c r="I6634" t="inlineStr">
        <is>
          <t>SanDisk Cruzer 64 GB USB Flash Drive</t>
        </is>
      </c>
      <c r="J6634" s="8" t="n">
        <v>7</v>
      </c>
      <c r="K6634" s="10" t="n">
        <v>0</v>
      </c>
      <c r="L6634" s="11" t="n">
        <v>254.24</v>
      </c>
      <c r="M6634" s="11">
        <f>L6634-N6634</f>
        <v>177.96800000000002</v>
      </c>
      <c r="N6634" s="11" t="n">
        <v>76.27200000000001</v>
      </c>
      <c r="O6634">
        <f>IF(L6634=0,"—",N6634/L6634)</f>
        <v>0.3</v>
      </c>
      <c r="P6634" t="inlineStr">
        <is>
          <t>West</t>
        </is>
      </c>
      <c r="Q6634" t="inlineStr">
        <is>
          <t>Corporate</t>
        </is>
      </c>
    </row>
    <row r="6635">
      <c r="A6635" s="8" t="n">
        <v>7396</v>
      </c>
      <c r="B6635" t="inlineStr">
        <is>
          <t>CA-2016-110975</t>
        </is>
      </c>
      <c r="C6635" s="9" t="n">
        <v>42729</v>
      </c>
      <c r="D6635" s="8" t="n">
        <v>2016</v>
      </c>
      <c r="E6635" s="8" t="n">
        <v>12</v>
      </c>
      <c r="F6635" t="inlineStr">
        <is>
          <t>2016-12</t>
        </is>
      </c>
      <c r="G6635" t="inlineStr">
        <is>
          <t>Furniture</t>
        </is>
      </c>
      <c r="H6635" t="inlineStr">
        <is>
          <t>Tables</t>
        </is>
      </c>
      <c r="I6635" t="inlineStr">
        <is>
          <t>Bevis Oval Conference Table, Walnut</t>
        </is>
      </c>
      <c r="J6635" s="8" t="n">
        <v>2</v>
      </c>
      <c r="K6635" s="10" t="n">
        <v>0.4</v>
      </c>
      <c r="L6635" s="11" t="n">
        <v>313.176</v>
      </c>
      <c r="M6635" s="11">
        <f>L6635-N6635</f>
        <v>433.22679999999997</v>
      </c>
      <c r="N6635" s="11" t="n">
        <v>-120.0508</v>
      </c>
      <c r="O6635">
        <f>IF(L6635=0,"—",N6635/L6635)</f>
        <v>-0.38333333333333336</v>
      </c>
      <c r="P6635" t="inlineStr">
        <is>
          <t>East</t>
        </is>
      </c>
      <c r="Q6635" t="inlineStr">
        <is>
          <t>Corporate</t>
        </is>
      </c>
    </row>
    <row r="6636">
      <c r="A6636" s="8" t="n">
        <v>6802</v>
      </c>
      <c r="B6636" t="inlineStr">
        <is>
          <t>CA-2016-109827</t>
        </is>
      </c>
      <c r="C6636" s="9" t="n">
        <v>42729</v>
      </c>
      <c r="D6636" s="8" t="n">
        <v>2016</v>
      </c>
      <c r="E6636" s="8" t="n">
        <v>12</v>
      </c>
      <c r="F6636" t="inlineStr">
        <is>
          <t>2016-12</t>
        </is>
      </c>
      <c r="G6636" t="inlineStr">
        <is>
          <t>Technology</t>
        </is>
      </c>
      <c r="H6636" t="inlineStr">
        <is>
          <t>Accessories</t>
        </is>
      </c>
      <c r="I6636" t="inlineStr">
        <is>
          <t>Imation Clip USB flash drive - 8 GB</t>
        </is>
      </c>
      <c r="J6636" s="8" t="n">
        <v>3</v>
      </c>
      <c r="K6636" s="10" t="n">
        <v>0.2</v>
      </c>
      <c r="L6636" s="11" t="n">
        <v>45.12</v>
      </c>
      <c r="M6636" s="11">
        <f>L6636-N6636</f>
        <v>53.016</v>
      </c>
      <c r="N6636" s="11" t="n">
        <v>-7.896</v>
      </c>
      <c r="O6636">
        <f>IF(L6636=0,"—",N6636/L6636)</f>
        <v>-0.17500000000000002</v>
      </c>
      <c r="P6636" t="inlineStr">
        <is>
          <t>West</t>
        </is>
      </c>
      <c r="Q6636" t="inlineStr">
        <is>
          <t>Corporate</t>
        </is>
      </c>
    </row>
    <row r="6637">
      <c r="A6637" s="8" t="n">
        <v>5033</v>
      </c>
      <c r="B6637" t="inlineStr">
        <is>
          <t>CA-2016-155166</t>
        </is>
      </c>
      <c r="C6637" s="9" t="n">
        <v>42730</v>
      </c>
      <c r="D6637" s="8" t="n">
        <v>2016</v>
      </c>
      <c r="E6637" s="8" t="n">
        <v>12</v>
      </c>
      <c r="F6637" t="inlineStr">
        <is>
          <t>2016-12</t>
        </is>
      </c>
      <c r="G6637" t="inlineStr">
        <is>
          <t>Furniture</t>
        </is>
      </c>
      <c r="H6637" t="inlineStr">
        <is>
          <t>Chairs</t>
        </is>
      </c>
      <c r="I6637" t="inlineStr">
        <is>
          <t>Novimex Turbo Task Chair</t>
        </is>
      </c>
      <c r="J6637" s="8" t="n">
        <v>3</v>
      </c>
      <c r="K6637" s="10" t="n">
        <v>0</v>
      </c>
      <c r="L6637" s="11" t="n">
        <v>212.94</v>
      </c>
      <c r="M6637" s="11">
        <f>L6637-N6637</f>
        <v>187.3872</v>
      </c>
      <c r="N6637" s="11" t="n">
        <v>25.5528</v>
      </c>
      <c r="O6637">
        <f>IF(L6637=0,"—",N6637/L6637)</f>
        <v>0.12000000000000001</v>
      </c>
      <c r="P6637" t="inlineStr">
        <is>
          <t>East</t>
        </is>
      </c>
      <c r="Q6637" t="inlineStr">
        <is>
          <t>Corporate</t>
        </is>
      </c>
    </row>
    <row r="6638">
      <c r="A6638" s="8" t="n">
        <v>3351</v>
      </c>
      <c r="B6638" t="inlineStr">
        <is>
          <t>CA-2016-147536</t>
        </is>
      </c>
      <c r="C6638" s="9" t="n">
        <v>42730</v>
      </c>
      <c r="D6638" s="8" t="n">
        <v>2016</v>
      </c>
      <c r="E6638" s="8" t="n">
        <v>12</v>
      </c>
      <c r="F6638" t="inlineStr">
        <is>
          <t>2016-12</t>
        </is>
      </c>
      <c r="G6638" t="inlineStr">
        <is>
          <t>Technology</t>
        </is>
      </c>
      <c r="H6638" t="inlineStr">
        <is>
          <t>Accessories</t>
        </is>
      </c>
      <c r="I6638" t="inlineStr">
        <is>
          <t>Belkin F8E887 USB Wired Ergonomic Keyboard</t>
        </is>
      </c>
      <c r="J6638" s="8" t="n">
        <v>3</v>
      </c>
      <c r="K6638" s="10" t="n">
        <v>0</v>
      </c>
      <c r="L6638" s="11" t="n">
        <v>89.97</v>
      </c>
      <c r="M6638" s="11">
        <f>L6638-N6638</f>
        <v>71.0763</v>
      </c>
      <c r="N6638" s="11" t="n">
        <v>18.8937</v>
      </c>
      <c r="O6638">
        <f>IF(L6638=0,"—",N6638/L6638)</f>
        <v>0.21</v>
      </c>
      <c r="P6638" t="inlineStr">
        <is>
          <t>East</t>
        </is>
      </c>
      <c r="Q6638" t="inlineStr">
        <is>
          <t>Consumer</t>
        </is>
      </c>
    </row>
    <row r="6639">
      <c r="A6639" s="8" t="n">
        <v>5034</v>
      </c>
      <c r="B6639" t="inlineStr">
        <is>
          <t>CA-2016-155166</t>
        </is>
      </c>
      <c r="C6639" s="9" t="n">
        <v>42730</v>
      </c>
      <c r="D6639" s="8" t="n">
        <v>2016</v>
      </c>
      <c r="E6639" s="8" t="n">
        <v>12</v>
      </c>
      <c r="F6639" t="inlineStr">
        <is>
          <t>2016-12</t>
        </is>
      </c>
      <c r="G6639" t="inlineStr">
        <is>
          <t>Office Supplies</t>
        </is>
      </c>
      <c r="H6639" t="inlineStr">
        <is>
          <t>Appliances</t>
        </is>
      </c>
      <c r="I6639" t="inlineStr">
        <is>
          <t>Fellowes Advanced Computer Series Surge Protectors</t>
        </is>
      </c>
      <c r="J6639" s="8" t="n">
        <v>1</v>
      </c>
      <c r="K6639" s="10" t="n">
        <v>0</v>
      </c>
      <c r="L6639" s="11" t="n">
        <v>26.49</v>
      </c>
      <c r="M6639" s="11">
        <f>L6639-N6639</f>
        <v>19.072799999999997</v>
      </c>
      <c r="N6639" s="11" t="n">
        <v>7.4172</v>
      </c>
      <c r="O6639">
        <f>IF(L6639=0,"—",N6639/L6639)</f>
        <v>0.28</v>
      </c>
      <c r="P6639" t="inlineStr">
        <is>
          <t>East</t>
        </is>
      </c>
      <c r="Q6639" t="inlineStr">
        <is>
          <t>Corporate</t>
        </is>
      </c>
    </row>
    <row r="6640">
      <c r="A6640" s="8" t="n">
        <v>4403</v>
      </c>
      <c r="B6640" t="inlineStr">
        <is>
          <t>CA-2016-114538</t>
        </is>
      </c>
      <c r="C6640" s="9" t="n">
        <v>42730</v>
      </c>
      <c r="D6640" s="8" t="n">
        <v>2016</v>
      </c>
      <c r="E6640" s="8" t="n">
        <v>12</v>
      </c>
      <c r="F6640" t="inlineStr">
        <is>
          <t>2016-12</t>
        </is>
      </c>
      <c r="G6640" t="inlineStr">
        <is>
          <t>Office Supplies</t>
        </is>
      </c>
      <c r="H6640" t="inlineStr">
        <is>
          <t>Art</t>
        </is>
      </c>
      <c r="I6640" t="inlineStr">
        <is>
          <t>SANFORD Major Accent Highlighters</t>
        </is>
      </c>
      <c r="J6640" s="8" t="n">
        <v>2</v>
      </c>
      <c r="K6640" s="10" t="n">
        <v>0.2</v>
      </c>
      <c r="L6640" s="11" t="n">
        <v>11.328</v>
      </c>
      <c r="M6640" s="11">
        <f>L6640-N6640</f>
        <v>8.7792</v>
      </c>
      <c r="N6640" s="11" t="n">
        <v>2.5488</v>
      </c>
      <c r="O6640">
        <f>IF(L6640=0,"—",N6640/L6640)</f>
        <v>0.225</v>
      </c>
      <c r="P6640" t="inlineStr">
        <is>
          <t>West</t>
        </is>
      </c>
      <c r="Q6640" t="inlineStr">
        <is>
          <t>Consumer</t>
        </is>
      </c>
    </row>
    <row r="6641">
      <c r="A6641" s="8" t="n">
        <v>5178</v>
      </c>
      <c r="B6641" t="inlineStr">
        <is>
          <t>CA-2016-123015</t>
        </is>
      </c>
      <c r="C6641" s="9" t="n">
        <v>42730</v>
      </c>
      <c r="D6641" s="8" t="n">
        <v>2016</v>
      </c>
      <c r="E6641" s="8" t="n">
        <v>12</v>
      </c>
      <c r="F6641" t="inlineStr">
        <is>
          <t>2016-12</t>
        </is>
      </c>
      <c r="G6641" t="inlineStr">
        <is>
          <t>Office Supplies</t>
        </is>
      </c>
      <c r="H6641" t="inlineStr">
        <is>
          <t>Binders</t>
        </is>
      </c>
      <c r="I6641" t="inlineStr">
        <is>
          <t>Round Ring Binders</t>
        </is>
      </c>
      <c r="J6641" s="8" t="n">
        <v>3</v>
      </c>
      <c r="K6641" s="10" t="n">
        <v>0.2</v>
      </c>
      <c r="L6641" s="11" t="n">
        <v>4.992</v>
      </c>
      <c r="M6641" s="11">
        <f>L6641-N6641</f>
        <v>3.3072</v>
      </c>
      <c r="N6641" s="11" t="n">
        <v>1.6848</v>
      </c>
      <c r="O6641">
        <f>IF(L6641=0,"—",N6641/L6641)</f>
        <v>0.3375</v>
      </c>
      <c r="P6641" t="inlineStr">
        <is>
          <t>East</t>
        </is>
      </c>
      <c r="Q6641" t="inlineStr">
        <is>
          <t>Corporate</t>
        </is>
      </c>
    </row>
    <row r="6642">
      <c r="A6642" s="8" t="n">
        <v>1435</v>
      </c>
      <c r="B6642" t="inlineStr">
        <is>
          <t>US-2016-153129</t>
        </is>
      </c>
      <c r="C6642" s="9" t="n">
        <v>42730</v>
      </c>
      <c r="D6642" s="8" t="n">
        <v>2016</v>
      </c>
      <c r="E6642" s="8" t="n">
        <v>12</v>
      </c>
      <c r="F6642" t="inlineStr">
        <is>
          <t>2016-12</t>
        </is>
      </c>
      <c r="G6642" t="inlineStr">
        <is>
          <t>Office Supplies</t>
        </is>
      </c>
      <c r="H6642" t="inlineStr">
        <is>
          <t>Paper</t>
        </is>
      </c>
      <c r="I6642" t="inlineStr">
        <is>
          <t>Strathmore Photo Mount Cards</t>
        </is>
      </c>
      <c r="J6642" s="8" t="n">
        <v>5</v>
      </c>
      <c r="K6642" s="10" t="n">
        <v>0</v>
      </c>
      <c r="L6642" s="11" t="n">
        <v>33.9</v>
      </c>
      <c r="M6642" s="11">
        <f>L6642-N6642</f>
        <v>18.305999999999997</v>
      </c>
      <c r="N6642" s="11" t="n">
        <v>15.594</v>
      </c>
      <c r="O6642">
        <f>IF(L6642=0,"—",N6642/L6642)</f>
        <v>0.46</v>
      </c>
      <c r="P6642" t="inlineStr">
        <is>
          <t>West</t>
        </is>
      </c>
      <c r="Q6642" t="inlineStr">
        <is>
          <t>Consumer</t>
        </is>
      </c>
    </row>
    <row r="6643">
      <c r="A6643" s="8" t="n">
        <v>4595</v>
      </c>
      <c r="B6643" t="inlineStr">
        <is>
          <t>CA-2016-129868</t>
        </is>
      </c>
      <c r="C6643" s="9" t="n">
        <v>42730</v>
      </c>
      <c r="D6643" s="8" t="n">
        <v>2016</v>
      </c>
      <c r="E6643" s="8" t="n">
        <v>12</v>
      </c>
      <c r="F6643" t="inlineStr">
        <is>
          <t>2016-12</t>
        </is>
      </c>
      <c r="G6643" t="inlineStr">
        <is>
          <t>Furniture</t>
        </is>
      </c>
      <c r="H6643" t="inlineStr">
        <is>
          <t>Tables</t>
        </is>
      </c>
      <c r="I6643" t="inlineStr">
        <is>
          <t>Bretford Rectangular Conference Table Tops</t>
        </is>
      </c>
      <c r="J6643" s="8" t="n">
        <v>3</v>
      </c>
      <c r="K6643" s="10" t="n">
        <v>0.2</v>
      </c>
      <c r="L6643" s="11" t="n">
        <v>902.712</v>
      </c>
      <c r="M6643" s="11">
        <f>L6643-N6643</f>
        <v>868.8602999999999</v>
      </c>
      <c r="N6643" s="11" t="n">
        <v>33.8517</v>
      </c>
      <c r="O6643">
        <f>IF(L6643=0,"—",N6643/L6643)</f>
        <v>0.0375</v>
      </c>
      <c r="P6643" t="inlineStr">
        <is>
          <t>West</t>
        </is>
      </c>
      <c r="Q6643" t="inlineStr">
        <is>
          <t>Corporate</t>
        </is>
      </c>
    </row>
    <row r="6644">
      <c r="A6644" s="8" t="n">
        <v>4596</v>
      </c>
      <c r="B6644" t="inlineStr">
        <is>
          <t>CA-2016-129868</t>
        </is>
      </c>
      <c r="C6644" s="9" t="n">
        <v>42730</v>
      </c>
      <c r="D6644" s="8" t="n">
        <v>2016</v>
      </c>
      <c r="E6644" s="8" t="n">
        <v>12</v>
      </c>
      <c r="F6644" t="inlineStr">
        <is>
          <t>2016-12</t>
        </is>
      </c>
      <c r="G6644" t="inlineStr">
        <is>
          <t>Office Supplies</t>
        </is>
      </c>
      <c r="H6644" t="inlineStr">
        <is>
          <t>Art</t>
        </is>
      </c>
      <c r="I6644" t="inlineStr">
        <is>
          <t>Model L Table or Wall-Mount Pencil Sharpener</t>
        </is>
      </c>
      <c r="J6644" s="8" t="n">
        <v>3</v>
      </c>
      <c r="K6644" s="10" t="n">
        <v>0</v>
      </c>
      <c r="L6644" s="11" t="n">
        <v>53.97</v>
      </c>
      <c r="M6644" s="11">
        <f>L6644-N6644</f>
        <v>38.8584</v>
      </c>
      <c r="N6644" s="11" t="n">
        <v>15.1116</v>
      </c>
      <c r="O6644">
        <f>IF(L6644=0,"—",N6644/L6644)</f>
        <v>0.27999999999999997</v>
      </c>
      <c r="P6644" t="inlineStr">
        <is>
          <t>West</t>
        </is>
      </c>
      <c r="Q6644" t="inlineStr">
        <is>
          <t>Corporate</t>
        </is>
      </c>
    </row>
    <row r="6645">
      <c r="A6645" s="8" t="n">
        <v>4593</v>
      </c>
      <c r="B6645" t="inlineStr">
        <is>
          <t>CA-2016-129868</t>
        </is>
      </c>
      <c r="C6645" s="9" t="n">
        <v>42730</v>
      </c>
      <c r="D6645" s="8" t="n">
        <v>2016</v>
      </c>
      <c r="E6645" s="8" t="n">
        <v>12</v>
      </c>
      <c r="F6645" t="inlineStr">
        <is>
          <t>2016-12</t>
        </is>
      </c>
      <c r="G6645" t="inlineStr">
        <is>
          <t>Furniture</t>
        </is>
      </c>
      <c r="H6645" t="inlineStr">
        <is>
          <t>Chairs</t>
        </is>
      </c>
      <c r="I6645" t="inlineStr">
        <is>
          <t>Global Armless Task Chair, Royal Blue</t>
        </is>
      </c>
      <c r="J6645" s="8" t="n">
        <v>3</v>
      </c>
      <c r="K6645" s="10" t="n">
        <v>0.2</v>
      </c>
      <c r="L6645" s="11" t="n">
        <v>146.352</v>
      </c>
      <c r="M6645" s="11">
        <f>L6645-N6645</f>
        <v>151.8402</v>
      </c>
      <c r="N6645" s="11" t="n">
        <v>-5.4882</v>
      </c>
      <c r="O6645">
        <f>IF(L6645=0,"—",N6645/L6645)</f>
        <v>-0.0375</v>
      </c>
      <c r="P6645" t="inlineStr">
        <is>
          <t>West</t>
        </is>
      </c>
      <c r="Q6645" t="inlineStr">
        <is>
          <t>Corporate</t>
        </is>
      </c>
    </row>
    <row r="6646">
      <c r="A6646" s="8" t="n">
        <v>4591</v>
      </c>
      <c r="B6646" t="inlineStr">
        <is>
          <t>CA-2016-129868</t>
        </is>
      </c>
      <c r="C6646" s="9" t="n">
        <v>42730</v>
      </c>
      <c r="D6646" s="8" t="n">
        <v>2016</v>
      </c>
      <c r="E6646" s="8" t="n">
        <v>12</v>
      </c>
      <c r="F6646" t="inlineStr">
        <is>
          <t>2016-12</t>
        </is>
      </c>
      <c r="G6646" t="inlineStr">
        <is>
          <t>Office Supplies</t>
        </is>
      </c>
      <c r="H6646" t="inlineStr">
        <is>
          <t>Supplies</t>
        </is>
      </c>
      <c r="I6646" t="inlineStr">
        <is>
          <t>Fiskars Home &amp; Office Scissors</t>
        </is>
      </c>
      <c r="J6646" s="8" t="n">
        <v>2</v>
      </c>
      <c r="K6646" s="10" t="n">
        <v>0</v>
      </c>
      <c r="L6646" s="11" t="n">
        <v>17.76</v>
      </c>
      <c r="M6646" s="11">
        <f>L6646-N6646</f>
        <v>12.787200000000002</v>
      </c>
      <c r="N6646" s="11" t="n">
        <v>4.9728</v>
      </c>
      <c r="O6646">
        <f>IF(L6646=0,"—",N6646/L6646)</f>
        <v>0.27999999999999997</v>
      </c>
      <c r="P6646" t="inlineStr">
        <is>
          <t>West</t>
        </is>
      </c>
      <c r="Q6646" t="inlineStr">
        <is>
          <t>Corporate</t>
        </is>
      </c>
    </row>
    <row r="6647">
      <c r="A6647" s="8" t="n">
        <v>4594</v>
      </c>
      <c r="B6647" t="inlineStr">
        <is>
          <t>CA-2016-129868</t>
        </is>
      </c>
      <c r="C6647" s="9" t="n">
        <v>42730</v>
      </c>
      <c r="D6647" s="8" t="n">
        <v>2016</v>
      </c>
      <c r="E6647" s="8" t="n">
        <v>12</v>
      </c>
      <c r="F6647" t="inlineStr">
        <is>
          <t>2016-12</t>
        </is>
      </c>
      <c r="G6647" t="inlineStr">
        <is>
          <t>Office Supplies</t>
        </is>
      </c>
      <c r="H6647" t="inlineStr">
        <is>
          <t>Appliances</t>
        </is>
      </c>
      <c r="I6647" t="inlineStr">
        <is>
          <t>Hoover Replacement Belts For Soft Guard &amp; Commercial Ltweight Upright Vacs, 2/Pk</t>
        </is>
      </c>
      <c r="J6647" s="8" t="n">
        <v>2</v>
      </c>
      <c r="K6647" s="10" t="n">
        <v>0</v>
      </c>
      <c r="L6647" s="11" t="n">
        <v>7.9</v>
      </c>
      <c r="M6647" s="11">
        <f>L6647-N6647</f>
        <v>5.846</v>
      </c>
      <c r="N6647" s="11" t="n">
        <v>2.054</v>
      </c>
      <c r="O6647">
        <f>IF(L6647=0,"—",N6647/L6647)</f>
        <v>0.25999999999999995</v>
      </c>
      <c r="P6647" t="inlineStr">
        <is>
          <t>West</t>
        </is>
      </c>
      <c r="Q6647" t="inlineStr">
        <is>
          <t>Corporate</t>
        </is>
      </c>
    </row>
    <row r="6648">
      <c r="A6648" s="8" t="n">
        <v>3726</v>
      </c>
      <c r="B6648" t="inlineStr">
        <is>
          <t>CA-2016-151512</t>
        </is>
      </c>
      <c r="C6648" s="9" t="n">
        <v>42730</v>
      </c>
      <c r="D6648" s="8" t="n">
        <v>2016</v>
      </c>
      <c r="E6648" s="8" t="n">
        <v>12</v>
      </c>
      <c r="F6648" t="inlineStr">
        <is>
          <t>2016-12</t>
        </is>
      </c>
      <c r="G6648" t="inlineStr">
        <is>
          <t>Office Supplies</t>
        </is>
      </c>
      <c r="H6648" t="inlineStr">
        <is>
          <t>Appliances</t>
        </is>
      </c>
      <c r="I6648" t="inlineStr">
        <is>
          <t>Harmony HEPA Quiet Air Purifiers</t>
        </is>
      </c>
      <c r="J6648" s="8" t="n">
        <v>2</v>
      </c>
      <c r="K6648" s="10" t="n">
        <v>0.2</v>
      </c>
      <c r="L6648" s="11" t="n">
        <v>18.72</v>
      </c>
      <c r="M6648" s="11">
        <f>L6648-N6648</f>
        <v>15.209999999999999</v>
      </c>
      <c r="N6648" s="11" t="n">
        <v>3.51</v>
      </c>
      <c r="O6648">
        <f>IF(L6648=0,"—",N6648/L6648)</f>
        <v>0.1875</v>
      </c>
      <c r="P6648" t="inlineStr">
        <is>
          <t>West</t>
        </is>
      </c>
      <c r="Q6648" t="inlineStr">
        <is>
          <t>Corporate</t>
        </is>
      </c>
    </row>
    <row r="6649">
      <c r="A6649" s="8" t="n">
        <v>4592</v>
      </c>
      <c r="B6649" t="inlineStr">
        <is>
          <t>CA-2016-129868</t>
        </is>
      </c>
      <c r="C6649" s="9" t="n">
        <v>42730</v>
      </c>
      <c r="D6649" s="8" t="n">
        <v>2016</v>
      </c>
      <c r="E6649" s="8" t="n">
        <v>12</v>
      </c>
      <c r="F6649" t="inlineStr">
        <is>
          <t>2016-12</t>
        </is>
      </c>
      <c r="G6649" t="inlineStr">
        <is>
          <t>Technology</t>
        </is>
      </c>
      <c r="H6649" t="inlineStr">
        <is>
          <t>Phones</t>
        </is>
      </c>
      <c r="I6649" t="inlineStr">
        <is>
          <t>Mitel 5320 IP Phone VoIP phone</t>
        </is>
      </c>
      <c r="J6649" s="8" t="n">
        <v>2</v>
      </c>
      <c r="K6649" s="10" t="n">
        <v>0.2</v>
      </c>
      <c r="L6649" s="11" t="n">
        <v>302.384</v>
      </c>
      <c r="M6649" s="11">
        <f>L6649-N6649</f>
        <v>272.1456</v>
      </c>
      <c r="N6649" s="11" t="n">
        <v>30.2384</v>
      </c>
      <c r="O6649">
        <f>IF(L6649=0,"—",N6649/L6649)</f>
        <v>0.09999999999999999</v>
      </c>
      <c r="P6649" t="inlineStr">
        <is>
          <t>West</t>
        </is>
      </c>
      <c r="Q6649" t="inlineStr">
        <is>
          <t>Corporate</t>
        </is>
      </c>
    </row>
    <row r="6650">
      <c r="A6650" s="8" t="n">
        <v>8390</v>
      </c>
      <c r="B6650" t="inlineStr">
        <is>
          <t>CA-2016-102596</t>
        </is>
      </c>
      <c r="C6650" s="9" t="n">
        <v>42731</v>
      </c>
      <c r="D6650" s="8" t="n">
        <v>2016</v>
      </c>
      <c r="E6650" s="8" t="n">
        <v>12</v>
      </c>
      <c r="F6650" t="inlineStr">
        <is>
          <t>2016-12</t>
        </is>
      </c>
      <c r="G6650" t="inlineStr">
        <is>
          <t>Office Supplies</t>
        </is>
      </c>
      <c r="H6650" t="inlineStr">
        <is>
          <t>Fasteners</t>
        </is>
      </c>
      <c r="I6650" t="inlineStr">
        <is>
          <t>OIC Colored Binder Clips, Assorted Sizes</t>
        </is>
      </c>
      <c r="J6650" s="8" t="n">
        <v>6</v>
      </c>
      <c r="K6650" s="10" t="n">
        <v>0.2</v>
      </c>
      <c r="L6650" s="11" t="n">
        <v>17.184</v>
      </c>
      <c r="M6650" s="11">
        <f>L6650-N6650</f>
        <v>10.954800000000002</v>
      </c>
      <c r="N6650" s="11" t="n">
        <v>6.2292</v>
      </c>
      <c r="O6650">
        <f>IF(L6650=0,"—",N6650/L6650)</f>
        <v>0.36249999999999993</v>
      </c>
      <c r="P6650" t="inlineStr">
        <is>
          <t>East</t>
        </is>
      </c>
      <c r="Q6650" t="inlineStr">
        <is>
          <t>Home Office</t>
        </is>
      </c>
    </row>
    <row r="6651">
      <c r="A6651" s="8" t="n">
        <v>8580</v>
      </c>
      <c r="B6651" t="inlineStr">
        <is>
          <t>CA-2016-111605</t>
        </is>
      </c>
      <c r="C6651" s="9" t="n">
        <v>42731</v>
      </c>
      <c r="D6651" s="8" t="n">
        <v>2016</v>
      </c>
      <c r="E6651" s="8" t="n">
        <v>12</v>
      </c>
      <c r="F6651" t="inlineStr">
        <is>
          <t>2016-12</t>
        </is>
      </c>
      <c r="G6651" t="inlineStr">
        <is>
          <t>Office Supplies</t>
        </is>
      </c>
      <c r="H6651" t="inlineStr">
        <is>
          <t>Labels</t>
        </is>
      </c>
      <c r="I6651" t="inlineStr">
        <is>
          <t>Avery 479</t>
        </is>
      </c>
      <c r="J6651" s="8" t="n">
        <v>1</v>
      </c>
      <c r="K6651" s="10" t="n">
        <v>0</v>
      </c>
      <c r="L6651" s="11" t="n">
        <v>2.61</v>
      </c>
      <c r="M6651" s="11">
        <f>L6651-N6651</f>
        <v>1.4094</v>
      </c>
      <c r="N6651" s="11" t="n">
        <v>1.2006</v>
      </c>
      <c r="O6651">
        <f>IF(L6651=0,"—",N6651/L6651)</f>
        <v>0.45999999999999996</v>
      </c>
      <c r="P6651" t="inlineStr">
        <is>
          <t>South</t>
        </is>
      </c>
      <c r="Q6651" t="inlineStr">
        <is>
          <t>Consumer</t>
        </is>
      </c>
    </row>
    <row r="6652">
      <c r="A6652" s="8" t="n">
        <v>8149</v>
      </c>
      <c r="B6652" t="inlineStr">
        <is>
          <t>US-2016-131058</t>
        </is>
      </c>
      <c r="C6652" s="9" t="n">
        <v>42731</v>
      </c>
      <c r="D6652" s="8" t="n">
        <v>2016</v>
      </c>
      <c r="E6652" s="8" t="n">
        <v>12</v>
      </c>
      <c r="F6652" t="inlineStr">
        <is>
          <t>2016-12</t>
        </is>
      </c>
      <c r="G6652" t="inlineStr">
        <is>
          <t>Office Supplies</t>
        </is>
      </c>
      <c r="H6652" t="inlineStr">
        <is>
          <t>Labels</t>
        </is>
      </c>
      <c r="I6652" t="inlineStr">
        <is>
          <t>Avery File Folder Labels</t>
        </is>
      </c>
      <c r="J6652" s="8" t="n">
        <v>7</v>
      </c>
      <c r="K6652" s="10" t="n">
        <v>0</v>
      </c>
      <c r="L6652" s="11" t="n">
        <v>20.16</v>
      </c>
      <c r="M6652" s="11">
        <f>L6652-N6652</f>
        <v>10.281600000000001</v>
      </c>
      <c r="N6652" s="11" t="n">
        <v>9.878399999999999</v>
      </c>
      <c r="O6652">
        <f>IF(L6652=0,"—",N6652/L6652)</f>
        <v>0.48999999999999994</v>
      </c>
      <c r="P6652" t="inlineStr">
        <is>
          <t>West</t>
        </is>
      </c>
      <c r="Q6652" t="inlineStr">
        <is>
          <t>Home Office</t>
        </is>
      </c>
    </row>
    <row r="6653">
      <c r="A6653" s="8" t="n">
        <v>4439</v>
      </c>
      <c r="B6653" t="inlineStr">
        <is>
          <t>CA-2016-162726</t>
        </is>
      </c>
      <c r="C6653" s="9" t="n">
        <v>42731</v>
      </c>
      <c r="D6653" s="8" t="n">
        <v>2016</v>
      </c>
      <c r="E6653" s="8" t="n">
        <v>12</v>
      </c>
      <c r="F6653" t="inlineStr">
        <is>
          <t>2016-12</t>
        </is>
      </c>
      <c r="G6653" t="inlineStr">
        <is>
          <t>Office Supplies</t>
        </is>
      </c>
      <c r="H6653" t="inlineStr">
        <is>
          <t>Paper</t>
        </is>
      </c>
      <c r="I6653" t="inlineStr">
        <is>
          <t>Xerox 214</t>
        </is>
      </c>
      <c r="J6653" s="8" t="n">
        <v>2</v>
      </c>
      <c r="K6653" s="10" t="n">
        <v>0.2</v>
      </c>
      <c r="L6653" s="11" t="n">
        <v>10.368</v>
      </c>
      <c r="M6653" s="11">
        <f>L6653-N6653</f>
        <v>6.7392</v>
      </c>
      <c r="N6653" s="11" t="n">
        <v>3.6288</v>
      </c>
      <c r="O6653">
        <f>IF(L6653=0,"—",N6653/L6653)</f>
        <v>0.35</v>
      </c>
      <c r="P6653" t="inlineStr">
        <is>
          <t>Central</t>
        </is>
      </c>
      <c r="Q6653" t="inlineStr">
        <is>
          <t>Consumer</t>
        </is>
      </c>
    </row>
    <row r="6654">
      <c r="A6654" s="8" t="n">
        <v>2845</v>
      </c>
      <c r="B6654" t="inlineStr">
        <is>
          <t>US-2016-162852</t>
        </is>
      </c>
      <c r="C6654" s="9" t="n">
        <v>42731</v>
      </c>
      <c r="D6654" s="8" t="n">
        <v>2016</v>
      </c>
      <c r="E6654" s="8" t="n">
        <v>12</v>
      </c>
      <c r="F6654" t="inlineStr">
        <is>
          <t>2016-12</t>
        </is>
      </c>
      <c r="G6654" t="inlineStr">
        <is>
          <t>Furniture</t>
        </is>
      </c>
      <c r="H6654" t="inlineStr">
        <is>
          <t>Chairs</t>
        </is>
      </c>
      <c r="I6654" t="inlineStr">
        <is>
          <t>Global Manager's Adjustable Task Chair, Storm</t>
        </is>
      </c>
      <c r="J6654" s="8" t="n">
        <v>8</v>
      </c>
      <c r="K6654" s="10" t="n">
        <v>0.3</v>
      </c>
      <c r="L6654" s="11" t="n">
        <v>845.4880000000001</v>
      </c>
      <c r="M6654" s="11">
        <f>L6654-N6654</f>
        <v>857.5664</v>
      </c>
      <c r="N6654" s="11" t="n">
        <v>-12.0784</v>
      </c>
      <c r="O6654">
        <f>IF(L6654=0,"—",N6654/L6654)</f>
        <v>-0.014285714285714285</v>
      </c>
      <c r="P6654" t="inlineStr">
        <is>
          <t>Central</t>
        </is>
      </c>
      <c r="Q6654" t="inlineStr">
        <is>
          <t>Corporate</t>
        </is>
      </c>
    </row>
    <row r="6655">
      <c r="A6655" s="8" t="n">
        <v>7182</v>
      </c>
      <c r="B6655" t="inlineStr">
        <is>
          <t>CA-2016-138667</t>
        </is>
      </c>
      <c r="C6655" s="9" t="n">
        <v>42731</v>
      </c>
      <c r="D6655" s="8" t="n">
        <v>2016</v>
      </c>
      <c r="E6655" s="8" t="n">
        <v>12</v>
      </c>
      <c r="F6655" t="inlineStr">
        <is>
          <t>2016-12</t>
        </is>
      </c>
      <c r="G6655" t="inlineStr">
        <is>
          <t>Technology</t>
        </is>
      </c>
      <c r="H6655" t="inlineStr">
        <is>
          <t>Accessories</t>
        </is>
      </c>
      <c r="I6655" t="inlineStr">
        <is>
          <t>Micro Innovations USB RF Wireless Keyboard with Mouse</t>
        </is>
      </c>
      <c r="J6655" s="8" t="n">
        <v>2</v>
      </c>
      <c r="K6655" s="10" t="n">
        <v>0.2</v>
      </c>
      <c r="L6655" s="11" t="n">
        <v>40</v>
      </c>
      <c r="M6655" s="11">
        <f>L6655-N6655</f>
        <v>39.5</v>
      </c>
      <c r="N6655" s="11" t="n">
        <v>0.5</v>
      </c>
      <c r="O6655">
        <f>IF(L6655=0,"—",N6655/L6655)</f>
        <v>0.0125</v>
      </c>
      <c r="P6655" t="inlineStr">
        <is>
          <t>East</t>
        </is>
      </c>
      <c r="Q6655" t="inlineStr">
        <is>
          <t>Consumer</t>
        </is>
      </c>
    </row>
    <row r="6656">
      <c r="A6656" s="8" t="n">
        <v>4440</v>
      </c>
      <c r="B6656" t="inlineStr">
        <is>
          <t>CA-2016-162726</t>
        </is>
      </c>
      <c r="C6656" s="9" t="n">
        <v>42731</v>
      </c>
      <c r="D6656" s="8" t="n">
        <v>2016</v>
      </c>
      <c r="E6656" s="8" t="n">
        <v>12</v>
      </c>
      <c r="F6656" t="inlineStr">
        <is>
          <t>2016-12</t>
        </is>
      </c>
      <c r="G6656" t="inlineStr">
        <is>
          <t>Office Supplies</t>
        </is>
      </c>
      <c r="H6656" t="inlineStr">
        <is>
          <t>Paper</t>
        </is>
      </c>
      <c r="I6656" t="inlineStr">
        <is>
          <t>It's Hot Message Books with Stickers, 2 3/4" x 5"</t>
        </is>
      </c>
      <c r="J6656" s="8" t="n">
        <v>4</v>
      </c>
      <c r="K6656" s="10" t="n">
        <v>0.2</v>
      </c>
      <c r="L6656" s="11" t="n">
        <v>23.68</v>
      </c>
      <c r="M6656" s="11">
        <f>L6656-N6656</f>
        <v>16.28</v>
      </c>
      <c r="N6656" s="11" t="n">
        <v>7.4</v>
      </c>
      <c r="O6656">
        <f>IF(L6656=0,"—",N6656/L6656)</f>
        <v>0.3125</v>
      </c>
      <c r="P6656" t="inlineStr">
        <is>
          <t>Central</t>
        </is>
      </c>
      <c r="Q6656" t="inlineStr">
        <is>
          <t>Consumer</t>
        </is>
      </c>
    </row>
    <row r="6657">
      <c r="A6657" s="8" t="n">
        <v>8725</v>
      </c>
      <c r="B6657" t="inlineStr">
        <is>
          <t>US-2016-135209</t>
        </is>
      </c>
      <c r="C6657" s="9" t="n">
        <v>42733</v>
      </c>
      <c r="D6657" s="8" t="n">
        <v>2016</v>
      </c>
      <c r="E6657" s="8" t="n">
        <v>12</v>
      </c>
      <c r="F6657" t="inlineStr">
        <is>
          <t>2016-12</t>
        </is>
      </c>
      <c r="G6657" t="inlineStr">
        <is>
          <t>Office Supplies</t>
        </is>
      </c>
      <c r="H6657" t="inlineStr">
        <is>
          <t>Paper</t>
        </is>
      </c>
      <c r="I6657" t="inlineStr">
        <is>
          <t>Astroparche Fine Business Paper</t>
        </is>
      </c>
      <c r="J6657" s="8" t="n">
        <v>6</v>
      </c>
      <c r="K6657" s="10" t="n">
        <v>0.2</v>
      </c>
      <c r="L6657" s="11" t="n">
        <v>25.344</v>
      </c>
      <c r="M6657" s="11">
        <f>L6657-N6657</f>
        <v>16.4736</v>
      </c>
      <c r="N6657" s="11" t="n">
        <v>8.8704</v>
      </c>
      <c r="O6657">
        <f>IF(L6657=0,"—",N6657/L6657)</f>
        <v>0.35</v>
      </c>
      <c r="P6657" t="inlineStr">
        <is>
          <t>South</t>
        </is>
      </c>
      <c r="Q6657" t="inlineStr">
        <is>
          <t>Home Office</t>
        </is>
      </c>
    </row>
    <row r="6658">
      <c r="A6658" s="8" t="n">
        <v>8763</v>
      </c>
      <c r="B6658" t="inlineStr">
        <is>
          <t>CA-2016-112578</t>
        </is>
      </c>
      <c r="C6658" s="9" t="n">
        <v>42733</v>
      </c>
      <c r="D6658" s="8" t="n">
        <v>2016</v>
      </c>
      <c r="E6658" s="8" t="n">
        <v>12</v>
      </c>
      <c r="F6658" t="inlineStr">
        <is>
          <t>2016-12</t>
        </is>
      </c>
      <c r="G6658" t="inlineStr">
        <is>
          <t>Office Supplies</t>
        </is>
      </c>
      <c r="H6658" t="inlineStr">
        <is>
          <t>Storage</t>
        </is>
      </c>
      <c r="I6658" t="inlineStr">
        <is>
          <t>Project Tote Personal File</t>
        </is>
      </c>
      <c r="J6658" s="8" t="n">
        <v>1</v>
      </c>
      <c r="K6658" s="10" t="n">
        <v>0</v>
      </c>
      <c r="L6658" s="11" t="n">
        <v>14.03</v>
      </c>
      <c r="M6658" s="11">
        <f>L6658-N6658</f>
        <v>9.9613</v>
      </c>
      <c r="N6658" s="11" t="n">
        <v>4.0687</v>
      </c>
      <c r="O6658">
        <f>IF(L6658=0,"—",N6658/L6658)</f>
        <v>0.29</v>
      </c>
      <c r="P6658" t="inlineStr">
        <is>
          <t>West</t>
        </is>
      </c>
      <c r="Q6658" t="inlineStr">
        <is>
          <t>Consumer</t>
        </is>
      </c>
    </row>
    <row r="6659">
      <c r="A6659" s="8" t="n">
        <v>2643</v>
      </c>
      <c r="B6659" t="inlineStr">
        <is>
          <t>CA-2016-124051</t>
        </is>
      </c>
      <c r="C6659" s="9" t="n">
        <v>42733</v>
      </c>
      <c r="D6659" s="8" t="n">
        <v>2016</v>
      </c>
      <c r="E6659" s="8" t="n">
        <v>12</v>
      </c>
      <c r="F6659" t="inlineStr">
        <is>
          <t>2016-12</t>
        </is>
      </c>
      <c r="G6659" t="inlineStr">
        <is>
          <t>Office Supplies</t>
        </is>
      </c>
      <c r="H6659" t="inlineStr">
        <is>
          <t>Paper</t>
        </is>
      </c>
      <c r="I6659" t="inlineStr">
        <is>
          <t>White Computer Printout Paper by Universal</t>
        </is>
      </c>
      <c r="J6659" s="8" t="n">
        <v>6</v>
      </c>
      <c r="K6659" s="10" t="n">
        <v>0.2</v>
      </c>
      <c r="L6659" s="11" t="n">
        <v>186.048</v>
      </c>
      <c r="M6659" s="11">
        <f>L6659-N6659</f>
        <v>118.6056</v>
      </c>
      <c r="N6659" s="11" t="n">
        <v>67.44240000000001</v>
      </c>
      <c r="O6659">
        <f>IF(L6659=0,"—",N6659/L6659)</f>
        <v>0.36250000000000004</v>
      </c>
      <c r="P6659" t="inlineStr">
        <is>
          <t>Central</t>
        </is>
      </c>
      <c r="Q6659" t="inlineStr">
        <is>
          <t>Consumer</t>
        </is>
      </c>
    </row>
    <row r="6660">
      <c r="A6660" s="8" t="n">
        <v>5423</v>
      </c>
      <c r="B6660" t="inlineStr">
        <is>
          <t>US-2016-163258</t>
        </is>
      </c>
      <c r="C6660" s="9" t="n">
        <v>42733</v>
      </c>
      <c r="D6660" s="8" t="n">
        <v>2016</v>
      </c>
      <c r="E6660" s="8" t="n">
        <v>12</v>
      </c>
      <c r="F6660" t="inlineStr">
        <is>
          <t>2016-12</t>
        </is>
      </c>
      <c r="G6660" t="inlineStr">
        <is>
          <t>Office Supplies</t>
        </is>
      </c>
      <c r="H6660" t="inlineStr">
        <is>
          <t>Binders</t>
        </is>
      </c>
      <c r="I6660" t="inlineStr">
        <is>
          <t>Acco Translucent Poly Ring Binders</t>
        </is>
      </c>
      <c r="J6660" s="8" t="n">
        <v>3</v>
      </c>
      <c r="K6660" s="10" t="n">
        <v>0.2</v>
      </c>
      <c r="L6660" s="11" t="n">
        <v>11.232</v>
      </c>
      <c r="M6660" s="11">
        <f>L6660-N6660</f>
        <v>7.300799999999999</v>
      </c>
      <c r="N6660" s="11" t="n">
        <v>3.9312</v>
      </c>
      <c r="O6660">
        <f>IF(L6660=0,"—",N6660/L6660)</f>
        <v>0.35000000000000003</v>
      </c>
      <c r="P6660" t="inlineStr">
        <is>
          <t>West</t>
        </is>
      </c>
      <c r="Q6660" t="inlineStr">
        <is>
          <t>Consumer</t>
        </is>
      </c>
    </row>
    <row r="6661">
      <c r="A6661" s="8" t="n">
        <v>8764</v>
      </c>
      <c r="B6661" t="inlineStr">
        <is>
          <t>CA-2016-112578</t>
        </is>
      </c>
      <c r="C6661" s="9" t="n">
        <v>42733</v>
      </c>
      <c r="D6661" s="8" t="n">
        <v>2016</v>
      </c>
      <c r="E6661" s="8" t="n">
        <v>12</v>
      </c>
      <c r="F6661" t="inlineStr">
        <is>
          <t>2016-12</t>
        </is>
      </c>
      <c r="G6661" t="inlineStr">
        <is>
          <t>Office Supplies</t>
        </is>
      </c>
      <c r="H6661" t="inlineStr">
        <is>
          <t>Supplies</t>
        </is>
      </c>
      <c r="I6661" t="inlineStr">
        <is>
          <t>Fiskars Spring-Action Scissors</t>
        </is>
      </c>
      <c r="J6661" s="8" t="n">
        <v>2</v>
      </c>
      <c r="K6661" s="10" t="n">
        <v>0</v>
      </c>
      <c r="L6661" s="11" t="n">
        <v>27.96</v>
      </c>
      <c r="M6661" s="11">
        <f>L6661-N6661</f>
        <v>20.6904</v>
      </c>
      <c r="N6661" s="11" t="n">
        <v>7.2696</v>
      </c>
      <c r="O6661">
        <f>IF(L6661=0,"—",N6661/L6661)</f>
        <v>0.25999999999999995</v>
      </c>
      <c r="P6661" t="inlineStr">
        <is>
          <t>West</t>
        </is>
      </c>
      <c r="Q6661" t="inlineStr">
        <is>
          <t>Consumer</t>
        </is>
      </c>
    </row>
    <row r="6662">
      <c r="A6662" s="8" t="n">
        <v>8724</v>
      </c>
      <c r="B6662" t="inlineStr">
        <is>
          <t>US-2016-135209</t>
        </is>
      </c>
      <c r="C6662" s="9" t="n">
        <v>42733</v>
      </c>
      <c r="D6662" s="8" t="n">
        <v>2016</v>
      </c>
      <c r="E6662" s="8" t="n">
        <v>12</v>
      </c>
      <c r="F6662" t="inlineStr">
        <is>
          <t>2016-12</t>
        </is>
      </c>
      <c r="G6662" t="inlineStr">
        <is>
          <t>Office Supplies</t>
        </is>
      </c>
      <c r="H6662" t="inlineStr">
        <is>
          <t>Paper</t>
        </is>
      </c>
      <c r="I6662" t="inlineStr">
        <is>
          <t>Xerox 1898</t>
        </is>
      </c>
      <c r="J6662" s="8" t="n">
        <v>7</v>
      </c>
      <c r="K6662" s="10" t="n">
        <v>0.2</v>
      </c>
      <c r="L6662" s="11" t="n">
        <v>37.408</v>
      </c>
      <c r="M6662" s="11">
        <f>L6662-N6662</f>
        <v>24.3152</v>
      </c>
      <c r="N6662" s="11" t="n">
        <v>13.0928</v>
      </c>
      <c r="O6662">
        <f>IF(L6662=0,"—",N6662/L6662)</f>
        <v>0.35</v>
      </c>
      <c r="P6662" t="inlineStr">
        <is>
          <t>South</t>
        </is>
      </c>
      <c r="Q6662" t="inlineStr">
        <is>
          <t>Home Office</t>
        </is>
      </c>
    </row>
    <row r="6663">
      <c r="A6663" s="8" t="n">
        <v>5363</v>
      </c>
      <c r="B6663" t="inlineStr">
        <is>
          <t>CA-2016-122017</t>
        </is>
      </c>
      <c r="C6663" s="9" t="n">
        <v>42733</v>
      </c>
      <c r="D6663" s="8" t="n">
        <v>2016</v>
      </c>
      <c r="E6663" s="8" t="n">
        <v>12</v>
      </c>
      <c r="F6663" t="inlineStr">
        <is>
          <t>2016-12</t>
        </is>
      </c>
      <c r="G6663" t="inlineStr">
        <is>
          <t>Furniture</t>
        </is>
      </c>
      <c r="H6663" t="inlineStr">
        <is>
          <t>Furnishings</t>
        </is>
      </c>
      <c r="I6663" t="inlineStr">
        <is>
          <t>Executive Impressions 10" Spectator Wall Clock</t>
        </is>
      </c>
      <c r="J6663" s="8" t="n">
        <v>6</v>
      </c>
      <c r="K6663" s="10" t="n">
        <v>0</v>
      </c>
      <c r="L6663" s="11" t="n">
        <v>70.56</v>
      </c>
      <c r="M6663" s="11">
        <f>L6663-N6663</f>
        <v>46.5696</v>
      </c>
      <c r="N6663" s="11" t="n">
        <v>23.9904</v>
      </c>
      <c r="O6663">
        <f>IF(L6663=0,"—",N6663/L6663)</f>
        <v>0.34</v>
      </c>
      <c r="P6663" t="inlineStr">
        <is>
          <t>Central</t>
        </is>
      </c>
      <c r="Q6663" t="inlineStr">
        <is>
          <t>Consumer</t>
        </is>
      </c>
    </row>
    <row r="6664">
      <c r="A6664" s="8" t="n">
        <v>5364</v>
      </c>
      <c r="B6664" t="inlineStr">
        <is>
          <t>CA-2016-122017</t>
        </is>
      </c>
      <c r="C6664" s="9" t="n">
        <v>42733</v>
      </c>
      <c r="D6664" s="8" t="n">
        <v>2016</v>
      </c>
      <c r="E6664" s="8" t="n">
        <v>12</v>
      </c>
      <c r="F6664" t="inlineStr">
        <is>
          <t>2016-12</t>
        </is>
      </c>
      <c r="G6664" t="inlineStr">
        <is>
          <t>Office Supplies</t>
        </is>
      </c>
      <c r="H6664" t="inlineStr">
        <is>
          <t>Appliances</t>
        </is>
      </c>
      <c r="I6664" t="inlineStr">
        <is>
          <t>Belkin 8 Outlet Surge Protector</t>
        </is>
      </c>
      <c r="J6664" s="8" t="n">
        <v>2</v>
      </c>
      <c r="K6664" s="10" t="n">
        <v>0</v>
      </c>
      <c r="L6664" s="11" t="n">
        <v>81.95999999999999</v>
      </c>
      <c r="M6664" s="11">
        <f>L6664-N6664</f>
        <v>59.011199999999995</v>
      </c>
      <c r="N6664" s="11" t="n">
        <v>22.9488</v>
      </c>
      <c r="O6664">
        <f>IF(L6664=0,"—",N6664/L6664)</f>
        <v>0.28</v>
      </c>
      <c r="P6664" t="inlineStr">
        <is>
          <t>Central</t>
        </is>
      </c>
      <c r="Q6664" t="inlineStr">
        <is>
          <t>Consumer</t>
        </is>
      </c>
    </row>
    <row r="6665">
      <c r="A6665" s="8" t="n">
        <v>7063</v>
      </c>
      <c r="B6665" t="inlineStr">
        <is>
          <t>CA-2016-157742</t>
        </is>
      </c>
      <c r="C6665" s="9" t="n">
        <v>42733</v>
      </c>
      <c r="D6665" s="8" t="n">
        <v>2016</v>
      </c>
      <c r="E6665" s="8" t="n">
        <v>12</v>
      </c>
      <c r="F6665" t="inlineStr">
        <is>
          <t>2016-12</t>
        </is>
      </c>
      <c r="G6665" t="inlineStr">
        <is>
          <t>Office Supplies</t>
        </is>
      </c>
      <c r="H6665" t="inlineStr">
        <is>
          <t>Envelopes</t>
        </is>
      </c>
      <c r="I6665" t="inlineStr">
        <is>
          <t>Peel &amp; Seel Recycled Catalog Envelopes, Brown</t>
        </is>
      </c>
      <c r="J6665" s="8" t="n">
        <v>3</v>
      </c>
      <c r="K6665" s="10" t="n">
        <v>0.2</v>
      </c>
      <c r="L6665" s="11" t="n">
        <v>27.792</v>
      </c>
      <c r="M6665" s="11">
        <f>L6665-N6665</f>
        <v>17.37</v>
      </c>
      <c r="N6665" s="11" t="n">
        <v>10.422</v>
      </c>
      <c r="O6665">
        <f>IF(L6665=0,"—",N6665/L6665)</f>
        <v>0.375</v>
      </c>
      <c r="P6665" t="inlineStr">
        <is>
          <t>West</t>
        </is>
      </c>
      <c r="Q6665" t="inlineStr">
        <is>
          <t>Consumer</t>
        </is>
      </c>
    </row>
    <row r="6666">
      <c r="A6666" s="8" t="n">
        <v>4155</v>
      </c>
      <c r="B6666" t="inlineStr">
        <is>
          <t>CA-2016-139689</t>
        </is>
      </c>
      <c r="C6666" s="9" t="n">
        <v>42733</v>
      </c>
      <c r="D6666" s="8" t="n">
        <v>2016</v>
      </c>
      <c r="E6666" s="8" t="n">
        <v>12</v>
      </c>
      <c r="F6666" t="inlineStr">
        <is>
          <t>2016-12</t>
        </is>
      </c>
      <c r="G6666" t="inlineStr">
        <is>
          <t>Office Supplies</t>
        </is>
      </c>
      <c r="H6666" t="inlineStr">
        <is>
          <t>Binders</t>
        </is>
      </c>
      <c r="I6666" t="inlineStr">
        <is>
          <t>GBC Wire Binding Strips</t>
        </is>
      </c>
      <c r="J6666" s="8" t="n">
        <v>4</v>
      </c>
      <c r="K6666" s="10" t="n">
        <v>0.7</v>
      </c>
      <c r="L6666" s="11" t="n">
        <v>38.088</v>
      </c>
      <c r="M6666" s="11">
        <f>L6666-N6666</f>
        <v>66.0192</v>
      </c>
      <c r="N6666" s="11" t="n">
        <v>-27.9312</v>
      </c>
      <c r="O6666">
        <f>IF(L6666=0,"—",N6666/L6666)</f>
        <v>-0.7333333333333333</v>
      </c>
      <c r="P6666" t="inlineStr">
        <is>
          <t>South</t>
        </is>
      </c>
      <c r="Q6666" t="inlineStr">
        <is>
          <t>Corporate</t>
        </is>
      </c>
    </row>
    <row r="6667">
      <c r="A6667" s="8" t="n">
        <v>4156</v>
      </c>
      <c r="B6667" t="inlineStr">
        <is>
          <t>CA-2016-139689</t>
        </is>
      </c>
      <c r="C6667" s="9" t="n">
        <v>42733</v>
      </c>
      <c r="D6667" s="8" t="n">
        <v>2016</v>
      </c>
      <c r="E6667" s="8" t="n">
        <v>12</v>
      </c>
      <c r="F6667" t="inlineStr">
        <is>
          <t>2016-12</t>
        </is>
      </c>
      <c r="G6667" t="inlineStr">
        <is>
          <t>Office Supplies</t>
        </is>
      </c>
      <c r="H6667" t="inlineStr">
        <is>
          <t>Binders</t>
        </is>
      </c>
      <c r="I6667" t="inlineStr">
        <is>
          <t>Zipper Ring Binder Pockets</t>
        </is>
      </c>
      <c r="J6667" s="8" t="n">
        <v>3</v>
      </c>
      <c r="K6667" s="10" t="n">
        <v>0.7</v>
      </c>
      <c r="L6667" s="11" t="n">
        <v>2.808</v>
      </c>
      <c r="M6667" s="11">
        <f>L6667-N6667</f>
        <v>4.7736</v>
      </c>
      <c r="N6667" s="11" t="n">
        <v>-1.9656</v>
      </c>
      <c r="O6667">
        <f>IF(L6667=0,"—",N6667/L6667)</f>
        <v>-0.7000000000000001</v>
      </c>
      <c r="P6667" t="inlineStr">
        <is>
          <t>South</t>
        </is>
      </c>
      <c r="Q6667" t="inlineStr">
        <is>
          <t>Corporate</t>
        </is>
      </c>
    </row>
    <row r="6668">
      <c r="A6668" s="8" t="n">
        <v>2415</v>
      </c>
      <c r="B6668" t="inlineStr">
        <is>
          <t>CA-2016-156300</t>
        </is>
      </c>
      <c r="C6668" s="9" t="n">
        <v>42733</v>
      </c>
      <c r="D6668" s="8" t="n">
        <v>2016</v>
      </c>
      <c r="E6668" s="8" t="n">
        <v>12</v>
      </c>
      <c r="F6668" t="inlineStr">
        <is>
          <t>2016-12</t>
        </is>
      </c>
      <c r="G6668" t="inlineStr">
        <is>
          <t>Furniture</t>
        </is>
      </c>
      <c r="H6668" t="inlineStr">
        <is>
          <t>Chairs</t>
        </is>
      </c>
      <c r="I6668" t="inlineStr">
        <is>
          <t>Global Leather &amp; Oak Executive Chair, Burgundy</t>
        </is>
      </c>
      <c r="J6668" s="8" t="n">
        <v>5</v>
      </c>
      <c r="K6668" s="10" t="n">
        <v>0</v>
      </c>
      <c r="L6668" s="11" t="n">
        <v>754.45</v>
      </c>
      <c r="M6668" s="11">
        <f>L6668-N6668</f>
        <v>694.094</v>
      </c>
      <c r="N6668" s="11" t="n">
        <v>60.356</v>
      </c>
      <c r="O6668">
        <f>IF(L6668=0,"—",N6668/L6668)</f>
        <v>0.08</v>
      </c>
      <c r="P6668" t="inlineStr">
        <is>
          <t>Central</t>
        </is>
      </c>
      <c r="Q6668" t="inlineStr">
        <is>
          <t>Consumer</t>
        </is>
      </c>
    </row>
    <row r="6669">
      <c r="A6669" s="8" t="n">
        <v>4139</v>
      </c>
      <c r="B6669" t="inlineStr">
        <is>
          <t>CA-2016-117226</t>
        </is>
      </c>
      <c r="C6669" s="9" t="n">
        <v>42734</v>
      </c>
      <c r="D6669" s="8" t="n">
        <v>2016</v>
      </c>
      <c r="E6669" s="8" t="n">
        <v>12</v>
      </c>
      <c r="F6669" t="inlineStr">
        <is>
          <t>2016-12</t>
        </is>
      </c>
      <c r="G6669" t="inlineStr">
        <is>
          <t>Office Supplies</t>
        </is>
      </c>
      <c r="H6669" t="inlineStr">
        <is>
          <t>Binders</t>
        </is>
      </c>
      <c r="I6669" t="inlineStr">
        <is>
          <t>Avery Binding System Hidden Tab Executive Style Index Sets</t>
        </is>
      </c>
      <c r="J6669" s="8" t="n">
        <v>6</v>
      </c>
      <c r="K6669" s="10" t="n">
        <v>0.8</v>
      </c>
      <c r="L6669" s="11" t="n">
        <v>6.924</v>
      </c>
      <c r="M6669" s="11">
        <f>L6669-N6669</f>
        <v>17.31</v>
      </c>
      <c r="N6669" s="11" t="n">
        <v>-10.386</v>
      </c>
      <c r="O6669">
        <f>IF(L6669=0,"—",N6669/L6669)</f>
        <v>-1.4999999999999998</v>
      </c>
      <c r="P6669" t="inlineStr">
        <is>
          <t>Central</t>
        </is>
      </c>
      <c r="Q6669" t="inlineStr">
        <is>
          <t>Corporate</t>
        </is>
      </c>
    </row>
    <row r="6670">
      <c r="A6670" s="8" t="n">
        <v>5761</v>
      </c>
      <c r="B6670" t="inlineStr">
        <is>
          <t>US-2016-111528</t>
        </is>
      </c>
      <c r="C6670" s="9" t="n">
        <v>42734</v>
      </c>
      <c r="D6670" s="8" t="n">
        <v>2016</v>
      </c>
      <c r="E6670" s="8" t="n">
        <v>12</v>
      </c>
      <c r="F6670" t="inlineStr">
        <is>
          <t>2016-12</t>
        </is>
      </c>
      <c r="G6670" t="inlineStr">
        <is>
          <t>Office Supplies</t>
        </is>
      </c>
      <c r="H6670" t="inlineStr">
        <is>
          <t>Binders</t>
        </is>
      </c>
      <c r="I6670" t="inlineStr">
        <is>
          <t>Cardinal Hold-It CD Pocket</t>
        </is>
      </c>
      <c r="J6670" s="8" t="n">
        <v>1</v>
      </c>
      <c r="K6670" s="10" t="n">
        <v>0.2</v>
      </c>
      <c r="L6670" s="11" t="n">
        <v>6.384</v>
      </c>
      <c r="M6670" s="11">
        <f>L6670-N6670</f>
        <v>4.2294</v>
      </c>
      <c r="N6670" s="11" t="n">
        <v>2.1546</v>
      </c>
      <c r="O6670">
        <f>IF(L6670=0,"—",N6670/L6670)</f>
        <v>0.33749999999999997</v>
      </c>
      <c r="P6670" t="inlineStr">
        <is>
          <t>West</t>
        </is>
      </c>
      <c r="Q6670" t="inlineStr">
        <is>
          <t>Home Office</t>
        </is>
      </c>
    </row>
    <row r="6671">
      <c r="A6671" s="8" t="n">
        <v>7562</v>
      </c>
      <c r="B6671" t="inlineStr">
        <is>
          <t>CA-2016-105746</t>
        </is>
      </c>
      <c r="C6671" s="9" t="n">
        <v>42734</v>
      </c>
      <c r="D6671" s="8" t="n">
        <v>2016</v>
      </c>
      <c r="E6671" s="8" t="n">
        <v>12</v>
      </c>
      <c r="F6671" t="inlineStr">
        <is>
          <t>2016-12</t>
        </is>
      </c>
      <c r="G6671" t="inlineStr">
        <is>
          <t>Furniture</t>
        </is>
      </c>
      <c r="H6671" t="inlineStr">
        <is>
          <t>Chairs</t>
        </is>
      </c>
      <c r="I6671" t="inlineStr">
        <is>
          <t>Hon Deluxe Fabric Upholstered Stacking Chairs, Rounded Back</t>
        </is>
      </c>
      <c r="J6671" s="8" t="n">
        <v>1</v>
      </c>
      <c r="K6671" s="10" t="n">
        <v>0.3</v>
      </c>
      <c r="L6671" s="11" t="n">
        <v>170.786</v>
      </c>
      <c r="M6671" s="11">
        <f>L6671-N6671</f>
        <v>170.786</v>
      </c>
      <c r="N6671" s="11" t="n">
        <v>0</v>
      </c>
      <c r="O6671">
        <f>IF(L6671=0,"—",N6671/L6671)</f>
        <v>0</v>
      </c>
      <c r="P6671" t="inlineStr">
        <is>
          <t>East</t>
        </is>
      </c>
      <c r="Q6671" t="inlineStr">
        <is>
          <t>Consumer</t>
        </is>
      </c>
    </row>
    <row r="6672">
      <c r="A6672" s="8" t="n">
        <v>8667</v>
      </c>
      <c r="B6672" t="inlineStr">
        <is>
          <t>CA-2016-163951</t>
        </is>
      </c>
      <c r="C6672" s="9" t="n">
        <v>42734</v>
      </c>
      <c r="D6672" s="8" t="n">
        <v>2016</v>
      </c>
      <c r="E6672" s="8" t="n">
        <v>12</v>
      </c>
      <c r="F6672" t="inlineStr">
        <is>
          <t>2016-12</t>
        </is>
      </c>
      <c r="G6672" t="inlineStr">
        <is>
          <t>Office Supplies</t>
        </is>
      </c>
      <c r="H6672" t="inlineStr">
        <is>
          <t>Art</t>
        </is>
      </c>
      <c r="I6672" t="inlineStr">
        <is>
          <t>Newell 31</t>
        </is>
      </c>
      <c r="J6672" s="8" t="n">
        <v>5</v>
      </c>
      <c r="K6672" s="10" t="n">
        <v>0.2</v>
      </c>
      <c r="L6672" s="11" t="n">
        <v>16.52</v>
      </c>
      <c r="M6672" s="11">
        <f>L6672-N6672</f>
        <v>14.868</v>
      </c>
      <c r="N6672" s="11" t="n">
        <v>1.652</v>
      </c>
      <c r="O6672">
        <f>IF(L6672=0,"—",N6672/L6672)</f>
        <v>0.09999999999999999</v>
      </c>
      <c r="P6672" t="inlineStr">
        <is>
          <t>East</t>
        </is>
      </c>
      <c r="Q6672" t="inlineStr">
        <is>
          <t>Corporate</t>
        </is>
      </c>
    </row>
    <row r="6673">
      <c r="A6673" s="8" t="n">
        <v>9283</v>
      </c>
      <c r="B6673" t="inlineStr">
        <is>
          <t>CA-2016-160486</t>
        </is>
      </c>
      <c r="C6673" s="9" t="n">
        <v>42734</v>
      </c>
      <c r="D6673" s="8" t="n">
        <v>2016</v>
      </c>
      <c r="E6673" s="8" t="n">
        <v>12</v>
      </c>
      <c r="F6673" t="inlineStr">
        <is>
          <t>2016-12</t>
        </is>
      </c>
      <c r="G6673" t="inlineStr">
        <is>
          <t>Office Supplies</t>
        </is>
      </c>
      <c r="H6673" t="inlineStr">
        <is>
          <t>Paper</t>
        </is>
      </c>
      <c r="I6673" t="inlineStr">
        <is>
          <t>Embossed Ink Jet Note Cards</t>
        </is>
      </c>
      <c r="J6673" s="8" t="n">
        <v>4</v>
      </c>
      <c r="K6673" s="10" t="n">
        <v>0.2</v>
      </c>
      <c r="L6673" s="11" t="n">
        <v>72.224</v>
      </c>
      <c r="M6673" s="11">
        <f>L6673-N6673</f>
        <v>46.9456</v>
      </c>
      <c r="N6673" s="11" t="n">
        <v>25.2784</v>
      </c>
      <c r="O6673">
        <f>IF(L6673=0,"—",N6673/L6673)</f>
        <v>0.35</v>
      </c>
      <c r="P6673" t="inlineStr">
        <is>
          <t>South</t>
        </is>
      </c>
      <c r="Q6673" t="inlineStr">
        <is>
          <t>Consumer</t>
        </is>
      </c>
    </row>
    <row r="6674">
      <c r="A6674" s="8" t="n">
        <v>5760</v>
      </c>
      <c r="B6674" t="inlineStr">
        <is>
          <t>US-2016-111528</t>
        </is>
      </c>
      <c r="C6674" s="9" t="n">
        <v>42734</v>
      </c>
      <c r="D6674" s="8" t="n">
        <v>2016</v>
      </c>
      <c r="E6674" s="8" t="n">
        <v>12</v>
      </c>
      <c r="F6674" t="inlineStr">
        <is>
          <t>2016-12</t>
        </is>
      </c>
      <c r="G6674" t="inlineStr">
        <is>
          <t>Office Supplies</t>
        </is>
      </c>
      <c r="H6674" t="inlineStr">
        <is>
          <t>Storage</t>
        </is>
      </c>
      <c r="I6674" t="inlineStr">
        <is>
          <t xml:space="preserve">Iceberg Mobile Mega Data/Printer Cart </t>
        </is>
      </c>
      <c r="J6674" s="8" t="n">
        <v>4</v>
      </c>
      <c r="K6674" s="10" t="n">
        <v>0</v>
      </c>
      <c r="L6674" s="11" t="n">
        <v>481.32</v>
      </c>
      <c r="M6674" s="11">
        <f>L6674-N6674</f>
        <v>356.1768</v>
      </c>
      <c r="N6674" s="11" t="n">
        <v>125.1432</v>
      </c>
      <c r="O6674">
        <f>IF(L6674=0,"—",N6674/L6674)</f>
        <v>0.26</v>
      </c>
      <c r="P6674" t="inlineStr">
        <is>
          <t>West</t>
        </is>
      </c>
      <c r="Q6674" t="inlineStr">
        <is>
          <t>Home Office</t>
        </is>
      </c>
    </row>
    <row r="6675">
      <c r="A6675" s="8" t="n">
        <v>4763</v>
      </c>
      <c r="B6675" t="inlineStr">
        <is>
          <t>CA-2016-117660</t>
        </is>
      </c>
      <c r="C6675" s="9" t="n">
        <v>42734</v>
      </c>
      <c r="D6675" s="8" t="n">
        <v>2016</v>
      </c>
      <c r="E6675" s="8" t="n">
        <v>12</v>
      </c>
      <c r="F6675" t="inlineStr">
        <is>
          <t>2016-12</t>
        </is>
      </c>
      <c r="G6675" t="inlineStr">
        <is>
          <t>Office Supplies</t>
        </is>
      </c>
      <c r="H6675" t="inlineStr">
        <is>
          <t>Supplies</t>
        </is>
      </c>
      <c r="I6675" t="inlineStr">
        <is>
          <t>Acme Office Executive Series Stainless Steel Trimmers</t>
        </is>
      </c>
      <c r="J6675" s="8" t="n">
        <v>2</v>
      </c>
      <c r="K6675" s="10" t="n">
        <v>0.2</v>
      </c>
      <c r="L6675" s="11" t="n">
        <v>13.712</v>
      </c>
      <c r="M6675" s="11">
        <f>L6675-N6675</f>
        <v>12.6836</v>
      </c>
      <c r="N6675" s="11" t="n">
        <v>1.0284</v>
      </c>
      <c r="O6675">
        <f>IF(L6675=0,"—",N6675/L6675)</f>
        <v>0.075</v>
      </c>
      <c r="P6675" t="inlineStr">
        <is>
          <t>East</t>
        </is>
      </c>
      <c r="Q6675" t="inlineStr">
        <is>
          <t>Consumer</t>
        </is>
      </c>
    </row>
    <row r="6676">
      <c r="A6676" s="8" t="n">
        <v>4762</v>
      </c>
      <c r="B6676" t="inlineStr">
        <is>
          <t>CA-2016-117660</t>
        </is>
      </c>
      <c r="C6676" s="9" t="n">
        <v>42734</v>
      </c>
      <c r="D6676" s="8" t="n">
        <v>2016</v>
      </c>
      <c r="E6676" s="8" t="n">
        <v>12</v>
      </c>
      <c r="F6676" t="inlineStr">
        <is>
          <t>2016-12</t>
        </is>
      </c>
      <c r="G6676" t="inlineStr">
        <is>
          <t>Office Supplies</t>
        </is>
      </c>
      <c r="H6676" t="inlineStr">
        <is>
          <t>Labels</t>
        </is>
      </c>
      <c r="I6676" t="inlineStr">
        <is>
          <t>Avery 487</t>
        </is>
      </c>
      <c r="J6676" s="8" t="n">
        <v>2</v>
      </c>
      <c r="K6676" s="10" t="n">
        <v>0.2</v>
      </c>
      <c r="L6676" s="11" t="n">
        <v>5.904</v>
      </c>
      <c r="M6676" s="11">
        <f>L6676-N6676</f>
        <v>3.9114</v>
      </c>
      <c r="N6676" s="11" t="n">
        <v>1.9926</v>
      </c>
      <c r="O6676">
        <f>IF(L6676=0,"—",N6676/L6676)</f>
        <v>0.33749999999999997</v>
      </c>
      <c r="P6676" t="inlineStr">
        <is>
          <t>East</t>
        </is>
      </c>
      <c r="Q6676" t="inlineStr">
        <is>
          <t>Consumer</t>
        </is>
      </c>
    </row>
    <row r="6677">
      <c r="A6677" s="8" t="n">
        <v>1154</v>
      </c>
      <c r="B6677" t="inlineStr">
        <is>
          <t>CA-2017-160395</t>
        </is>
      </c>
      <c r="C6677" s="9" t="n">
        <v>42735</v>
      </c>
      <c r="D6677" s="8" t="n">
        <v>2016</v>
      </c>
      <c r="E6677" s="8" t="n">
        <v>12</v>
      </c>
      <c r="F6677" t="inlineStr">
        <is>
          <t>2016-12</t>
        </is>
      </c>
      <c r="G6677" t="inlineStr">
        <is>
          <t>Office Supplies</t>
        </is>
      </c>
      <c r="H6677" t="inlineStr">
        <is>
          <t>Binders</t>
        </is>
      </c>
      <c r="I6677" t="inlineStr">
        <is>
          <t>Lock-Up Easel 'Spel-Binder'</t>
        </is>
      </c>
      <c r="J6677" s="8" t="n">
        <v>7</v>
      </c>
      <c r="K6677" s="10" t="n">
        <v>0.2</v>
      </c>
      <c r="L6677" s="11" t="n">
        <v>159.768</v>
      </c>
      <c r="M6677" s="11">
        <f>L6677-N6677</f>
        <v>105.8463</v>
      </c>
      <c r="N6677" s="11" t="n">
        <v>53.9217</v>
      </c>
      <c r="O6677">
        <f>IF(L6677=0,"—",N6677/L6677)</f>
        <v>0.3375</v>
      </c>
      <c r="P6677" t="inlineStr">
        <is>
          <t>West</t>
        </is>
      </c>
      <c r="Q6677" t="inlineStr">
        <is>
          <t>Corporate</t>
        </is>
      </c>
    </row>
    <row r="6678">
      <c r="A6678" s="8" t="n">
        <v>6342</v>
      </c>
      <c r="B6678" t="inlineStr">
        <is>
          <t>US-2017-105830</t>
        </is>
      </c>
      <c r="C6678" s="9" t="n">
        <v>42735</v>
      </c>
      <c r="D6678" s="8" t="n">
        <v>2016</v>
      </c>
      <c r="E6678" s="8" t="n">
        <v>12</v>
      </c>
      <c r="F6678" t="inlineStr">
        <is>
          <t>2016-12</t>
        </is>
      </c>
      <c r="G6678" t="inlineStr">
        <is>
          <t>Office Supplies</t>
        </is>
      </c>
      <c r="H6678" t="inlineStr">
        <is>
          <t>Storage</t>
        </is>
      </c>
      <c r="I6678" t="inlineStr">
        <is>
          <t>Tennsco Industrial Shelving</t>
        </is>
      </c>
      <c r="J6678" s="8" t="n">
        <v>4</v>
      </c>
      <c r="K6678" s="10" t="n">
        <v>0.2</v>
      </c>
      <c r="L6678" s="11" t="n">
        <v>156.512</v>
      </c>
      <c r="M6678" s="11">
        <f>L6678-N6678</f>
        <v>191.7272</v>
      </c>
      <c r="N6678" s="11" t="n">
        <v>-35.2152</v>
      </c>
      <c r="O6678">
        <f>IF(L6678=0,"—",N6678/L6678)</f>
        <v>-0.225</v>
      </c>
      <c r="P6678" t="inlineStr">
        <is>
          <t>East</t>
        </is>
      </c>
      <c r="Q6678" t="inlineStr">
        <is>
          <t>Consumer</t>
        </is>
      </c>
    </row>
    <row r="6679">
      <c r="A6679" s="8" t="n">
        <v>4614</v>
      </c>
      <c r="B6679" t="inlineStr">
        <is>
          <t>US-2017-165953</t>
        </is>
      </c>
      <c r="C6679" s="9" t="n">
        <v>42735</v>
      </c>
      <c r="D6679" s="8" t="n">
        <v>2016</v>
      </c>
      <c r="E6679" s="8" t="n">
        <v>12</v>
      </c>
      <c r="F6679" t="inlineStr">
        <is>
          <t>2016-12</t>
        </is>
      </c>
      <c r="G6679" t="inlineStr">
        <is>
          <t>Office Supplies</t>
        </is>
      </c>
      <c r="H6679" t="inlineStr">
        <is>
          <t>Paper</t>
        </is>
      </c>
      <c r="I6679" t="inlineStr">
        <is>
          <t>Things To Do Today Pad</t>
        </is>
      </c>
      <c r="J6679" s="8" t="n">
        <v>5</v>
      </c>
      <c r="K6679" s="10" t="n">
        <v>0.2</v>
      </c>
      <c r="L6679" s="11" t="n">
        <v>23.48</v>
      </c>
      <c r="M6679" s="11">
        <f>L6679-N6679</f>
        <v>15.262</v>
      </c>
      <c r="N6679" s="11" t="n">
        <v>8.218</v>
      </c>
      <c r="O6679">
        <f>IF(L6679=0,"—",N6679/L6679)</f>
        <v>0.35</v>
      </c>
      <c r="P6679" t="inlineStr">
        <is>
          <t>South</t>
        </is>
      </c>
      <c r="Q6679" t="inlineStr">
        <is>
          <t>Consumer</t>
        </is>
      </c>
    </row>
    <row r="6680">
      <c r="A6680" s="8" t="n">
        <v>2822</v>
      </c>
      <c r="B6680" t="inlineStr">
        <is>
          <t>CA-2017-100202</t>
        </is>
      </c>
      <c r="C6680" s="9" t="n">
        <v>42735</v>
      </c>
      <c r="D6680" s="8" t="n">
        <v>2016</v>
      </c>
      <c r="E6680" s="8" t="n">
        <v>12</v>
      </c>
      <c r="F6680" t="inlineStr">
        <is>
          <t>2016-12</t>
        </is>
      </c>
      <c r="G6680" t="inlineStr">
        <is>
          <t>Technology</t>
        </is>
      </c>
      <c r="H6680" t="inlineStr">
        <is>
          <t>Phones</t>
        </is>
      </c>
      <c r="I6680" t="inlineStr">
        <is>
          <t>Adtran 1202752G1</t>
        </is>
      </c>
      <c r="J6680" s="8" t="n">
        <v>3</v>
      </c>
      <c r="K6680" s="10" t="n">
        <v>0.2</v>
      </c>
      <c r="L6680" s="11" t="n">
        <v>302.376</v>
      </c>
      <c r="M6680" s="11">
        <f>L6680-N6680</f>
        <v>279.6978</v>
      </c>
      <c r="N6680" s="11" t="n">
        <v>22.6782</v>
      </c>
      <c r="O6680">
        <f>IF(L6680=0,"—",N6680/L6680)</f>
        <v>0.07500000000000001</v>
      </c>
      <c r="P6680" t="inlineStr">
        <is>
          <t>West</t>
        </is>
      </c>
      <c r="Q6680" t="inlineStr">
        <is>
          <t>Consumer</t>
        </is>
      </c>
    </row>
    <row r="6681">
      <c r="A6681" s="8" t="n">
        <v>4613</v>
      </c>
      <c r="B6681" t="inlineStr">
        <is>
          <t>US-2017-165953</t>
        </is>
      </c>
      <c r="C6681" s="9" t="n">
        <v>42735</v>
      </c>
      <c r="D6681" s="8" t="n">
        <v>2016</v>
      </c>
      <c r="E6681" s="8" t="n">
        <v>12</v>
      </c>
      <c r="F6681" t="inlineStr">
        <is>
          <t>2016-12</t>
        </is>
      </c>
      <c r="G6681" t="inlineStr">
        <is>
          <t>Office Supplies</t>
        </is>
      </c>
      <c r="H6681" t="inlineStr">
        <is>
          <t>Art</t>
        </is>
      </c>
      <c r="I6681" t="inlineStr">
        <is>
          <t>Newell 345</t>
        </is>
      </c>
      <c r="J6681" s="8" t="n">
        <v>3</v>
      </c>
      <c r="K6681" s="10" t="n">
        <v>0.2</v>
      </c>
      <c r="L6681" s="11" t="n">
        <v>47.616</v>
      </c>
      <c r="M6681" s="11">
        <f>L6681-N6681</f>
        <v>44.0448</v>
      </c>
      <c r="N6681" s="11" t="n">
        <v>3.5712</v>
      </c>
      <c r="O6681">
        <f>IF(L6681=0,"—",N6681/L6681)</f>
        <v>0.075</v>
      </c>
      <c r="P6681" t="inlineStr">
        <is>
          <t>South</t>
        </is>
      </c>
      <c r="Q6681" t="inlineStr">
        <is>
          <t>Consumer</t>
        </is>
      </c>
    </row>
    <row r="6682">
      <c r="A6682" s="8" t="n">
        <v>1153</v>
      </c>
      <c r="B6682" t="inlineStr">
        <is>
          <t>CA-2017-160395</t>
        </is>
      </c>
      <c r="C6682" s="9" t="n">
        <v>42735</v>
      </c>
      <c r="D6682" s="8" t="n">
        <v>2016</v>
      </c>
      <c r="E6682" s="8" t="n">
        <v>12</v>
      </c>
      <c r="F6682" t="inlineStr">
        <is>
          <t>2016-12</t>
        </is>
      </c>
      <c r="G6682" t="inlineStr">
        <is>
          <t>Office Supplies</t>
        </is>
      </c>
      <c r="H6682" t="inlineStr">
        <is>
          <t>Art</t>
        </is>
      </c>
      <c r="I6682" t="inlineStr">
        <is>
          <t>Crayola Anti Dust Chalk, 12/Pack</t>
        </is>
      </c>
      <c r="J6682" s="8" t="n">
        <v>2</v>
      </c>
      <c r="K6682" s="10" t="n">
        <v>0</v>
      </c>
      <c r="L6682" s="11" t="n">
        <v>3.64</v>
      </c>
      <c r="M6682" s="11">
        <f>L6682-N6682</f>
        <v>2.0020000000000002</v>
      </c>
      <c r="N6682" s="11" t="n">
        <v>1.638</v>
      </c>
      <c r="O6682">
        <f>IF(L6682=0,"—",N6682/L6682)</f>
        <v>0.44999999999999996</v>
      </c>
      <c r="P6682" t="inlineStr">
        <is>
          <t>West</t>
        </is>
      </c>
      <c r="Q6682" t="inlineStr">
        <is>
          <t>Corporate</t>
        </is>
      </c>
    </row>
    <row r="6683">
      <c r="A6683" s="8" t="n">
        <v>5739</v>
      </c>
      <c r="B6683" t="inlineStr">
        <is>
          <t>CA-2017-156139</t>
        </is>
      </c>
      <c r="C6683" s="9" t="n">
        <v>42735</v>
      </c>
      <c r="D6683" s="8" t="n">
        <v>2016</v>
      </c>
      <c r="E6683" s="8" t="n">
        <v>12</v>
      </c>
      <c r="F6683" t="inlineStr">
        <is>
          <t>2016-12</t>
        </is>
      </c>
      <c r="G6683" t="inlineStr">
        <is>
          <t>Office Supplies</t>
        </is>
      </c>
      <c r="H6683" t="inlineStr">
        <is>
          <t>Binders</t>
        </is>
      </c>
      <c r="I6683" t="inlineStr">
        <is>
          <t>GBC Pre-Punched Binding Paper, Plastic, White, 8-1/2" x 11"</t>
        </is>
      </c>
      <c r="J6683" s="8" t="n">
        <v>3</v>
      </c>
      <c r="K6683" s="10" t="n">
        <v>0.2</v>
      </c>
      <c r="L6683" s="11" t="n">
        <v>38.376</v>
      </c>
      <c r="M6683" s="11">
        <f>L6683-N6683</f>
        <v>24.944399999999998</v>
      </c>
      <c r="N6683" s="11" t="n">
        <v>13.4316</v>
      </c>
      <c r="O6683">
        <f>IF(L6683=0,"—",N6683/L6683)</f>
        <v>0.35000000000000003</v>
      </c>
      <c r="P6683" t="inlineStr">
        <is>
          <t>West</t>
        </is>
      </c>
      <c r="Q6683" t="inlineStr">
        <is>
          <t>Consumer</t>
        </is>
      </c>
    </row>
    <row r="6684">
      <c r="A6684" s="8" t="n">
        <v>6683</v>
      </c>
      <c r="B6684" t="inlineStr">
        <is>
          <t>CA-2017-154466</t>
        </is>
      </c>
      <c r="C6684" s="9" t="n">
        <v>42736</v>
      </c>
      <c r="D6684" s="8" t="n">
        <v>2017</v>
      </c>
      <c r="E6684" s="8" t="n">
        <v>1</v>
      </c>
      <c r="F6684" t="inlineStr">
        <is>
          <t>2017-01</t>
        </is>
      </c>
      <c r="G6684" t="inlineStr">
        <is>
          <t>Office Supplies</t>
        </is>
      </c>
      <c r="H6684" t="inlineStr">
        <is>
          <t>Binders</t>
        </is>
      </c>
      <c r="I6684" t="inlineStr">
        <is>
          <t>Wilson Jones Easy Flow II Sheet Lifters</t>
        </is>
      </c>
      <c r="J6684" s="8" t="n">
        <v>2</v>
      </c>
      <c r="K6684" s="10" t="n">
        <v>0</v>
      </c>
      <c r="L6684" s="11" t="n">
        <v>3.6</v>
      </c>
      <c r="M6684" s="11">
        <f>L6684-N6684</f>
        <v>1.872</v>
      </c>
      <c r="N6684" s="11" t="n">
        <v>1.728</v>
      </c>
      <c r="O6684">
        <f>IF(L6684=0,"—",N6684/L6684)</f>
        <v>0.48</v>
      </c>
      <c r="P6684" t="inlineStr">
        <is>
          <t>Central</t>
        </is>
      </c>
      <c r="Q6684" t="inlineStr">
        <is>
          <t>Home Office</t>
        </is>
      </c>
    </row>
    <row r="6685">
      <c r="A6685" s="8" t="n">
        <v>849</v>
      </c>
      <c r="B6685" t="inlineStr">
        <is>
          <t>CA-2017-107503</t>
        </is>
      </c>
      <c r="C6685" s="9" t="n">
        <v>42736</v>
      </c>
      <c r="D6685" s="8" t="n">
        <v>2017</v>
      </c>
      <c r="E6685" s="8" t="n">
        <v>1</v>
      </c>
      <c r="F6685" t="inlineStr">
        <is>
          <t>2017-01</t>
        </is>
      </c>
      <c r="G6685" t="inlineStr">
        <is>
          <t>Furniture</t>
        </is>
      </c>
      <c r="H6685" t="inlineStr">
        <is>
          <t>Furnishings</t>
        </is>
      </c>
      <c r="I6685" t="inlineStr">
        <is>
          <t>Linden 10" Round Wall Clock, Black</t>
        </is>
      </c>
      <c r="J6685" s="8" t="n">
        <v>4</v>
      </c>
      <c r="K6685" s="10" t="n">
        <v>0.2</v>
      </c>
      <c r="L6685" s="11" t="n">
        <v>48.896</v>
      </c>
      <c r="M6685" s="11">
        <f>L6685-N6685</f>
        <v>40.3392</v>
      </c>
      <c r="N6685" s="11" t="n">
        <v>8.556800000000001</v>
      </c>
      <c r="O6685">
        <f>IF(L6685=0,"—",N6685/L6685)</f>
        <v>0.17500000000000002</v>
      </c>
      <c r="P6685" t="inlineStr">
        <is>
          <t>East</t>
        </is>
      </c>
      <c r="Q6685" t="inlineStr">
        <is>
          <t>Consumer</t>
        </is>
      </c>
    </row>
    <row r="6686">
      <c r="A6686" s="8" t="n">
        <v>4010</v>
      </c>
      <c r="B6686" t="inlineStr">
        <is>
          <t>CA-2017-144463</t>
        </is>
      </c>
      <c r="C6686" s="9" t="n">
        <v>42736</v>
      </c>
      <c r="D6686" s="8" t="n">
        <v>2017</v>
      </c>
      <c r="E6686" s="8" t="n">
        <v>1</v>
      </c>
      <c r="F6686" t="inlineStr">
        <is>
          <t>2017-01</t>
        </is>
      </c>
      <c r="G6686" t="inlineStr">
        <is>
          <t>Furniture</t>
        </is>
      </c>
      <c r="H6686" t="inlineStr">
        <is>
          <t>Furnishings</t>
        </is>
      </c>
      <c r="I6686" t="inlineStr">
        <is>
          <t>Howard Miller 11-1/2" Diameter Brentwood Wall Clock</t>
        </is>
      </c>
      <c r="J6686" s="8" t="n">
        <v>11</v>
      </c>
      <c r="K6686" s="10" t="n">
        <v>0</v>
      </c>
      <c r="L6686" s="11" t="n">
        <v>474.43</v>
      </c>
      <c r="M6686" s="11">
        <f>L6686-N6686</f>
        <v>275.1694</v>
      </c>
      <c r="N6686" s="11" t="n">
        <v>199.2606</v>
      </c>
      <c r="O6686">
        <f>IF(L6686=0,"—",N6686/L6686)</f>
        <v>0.42000000000000004</v>
      </c>
      <c r="P6686" t="inlineStr">
        <is>
          <t>West</t>
        </is>
      </c>
      <c r="Q6686" t="inlineStr">
        <is>
          <t>Consumer</t>
        </is>
      </c>
    </row>
    <row r="6687">
      <c r="A6687" s="8" t="n">
        <v>8072</v>
      </c>
      <c r="B6687" t="inlineStr">
        <is>
          <t>CA-2017-151750</t>
        </is>
      </c>
      <c r="C6687" s="9" t="n">
        <v>42736</v>
      </c>
      <c r="D6687" s="8" t="n">
        <v>2017</v>
      </c>
      <c r="E6687" s="8" t="n">
        <v>1</v>
      </c>
      <c r="F6687" t="inlineStr">
        <is>
          <t>2017-01</t>
        </is>
      </c>
      <c r="G6687" t="inlineStr">
        <is>
          <t>Furniture</t>
        </is>
      </c>
      <c r="H6687" t="inlineStr">
        <is>
          <t>Chairs</t>
        </is>
      </c>
      <c r="I6687" t="inlineStr">
        <is>
          <t>Office Star - Contemporary Task Swivel Chair</t>
        </is>
      </c>
      <c r="J6687" s="8" t="n">
        <v>4</v>
      </c>
      <c r="K6687" s="10" t="n">
        <v>0.3</v>
      </c>
      <c r="L6687" s="11" t="n">
        <v>310.744</v>
      </c>
      <c r="M6687" s="11">
        <f>L6687-N6687</f>
        <v>337.3792</v>
      </c>
      <c r="N6687" s="11" t="n">
        <v>-26.6352</v>
      </c>
      <c r="O6687">
        <f>IF(L6687=0,"—",N6687/L6687)</f>
        <v>-0.08571428571428572</v>
      </c>
      <c r="P6687" t="inlineStr">
        <is>
          <t>Central</t>
        </is>
      </c>
      <c r="Q6687" t="inlineStr">
        <is>
          <t>Consumer</t>
        </is>
      </c>
    </row>
    <row r="6688">
      <c r="A6688" s="8" t="n">
        <v>8073</v>
      </c>
      <c r="B6688" t="inlineStr">
        <is>
          <t>CA-2017-151750</t>
        </is>
      </c>
      <c r="C6688" s="9" t="n">
        <v>42736</v>
      </c>
      <c r="D6688" s="8" t="n">
        <v>2017</v>
      </c>
      <c r="E6688" s="8" t="n">
        <v>1</v>
      </c>
      <c r="F6688" t="inlineStr">
        <is>
          <t>2017-01</t>
        </is>
      </c>
      <c r="G6688" t="inlineStr">
        <is>
          <t>Office Supplies</t>
        </is>
      </c>
      <c r="H6688" t="inlineStr">
        <is>
          <t>Art</t>
        </is>
      </c>
      <c r="I6688" t="inlineStr">
        <is>
          <t>Fluorescent Highlighters by Dixon</t>
        </is>
      </c>
      <c r="J6688" s="8" t="n">
        <v>4</v>
      </c>
      <c r="K6688" s="10" t="n">
        <v>0.2</v>
      </c>
      <c r="L6688" s="11" t="n">
        <v>12.736</v>
      </c>
      <c r="M6688" s="11">
        <f>L6688-N6688</f>
        <v>10.507200000000001</v>
      </c>
      <c r="N6688" s="11" t="n">
        <v>2.2288</v>
      </c>
      <c r="O6688">
        <f>IF(L6688=0,"—",N6688/L6688)</f>
        <v>0.175</v>
      </c>
      <c r="P6688" t="inlineStr">
        <is>
          <t>Central</t>
        </is>
      </c>
      <c r="Q6688" t="inlineStr">
        <is>
          <t>Consumer</t>
        </is>
      </c>
    </row>
    <row r="6689">
      <c r="A6689" s="8" t="n">
        <v>8071</v>
      </c>
      <c r="B6689" t="inlineStr">
        <is>
          <t>CA-2017-151750</t>
        </is>
      </c>
      <c r="C6689" s="9" t="n">
        <v>42736</v>
      </c>
      <c r="D6689" s="8" t="n">
        <v>2017</v>
      </c>
      <c r="E6689" s="8" t="n">
        <v>1</v>
      </c>
      <c r="F6689" t="inlineStr">
        <is>
          <t>2017-01</t>
        </is>
      </c>
      <c r="G6689" t="inlineStr">
        <is>
          <t>Furniture</t>
        </is>
      </c>
      <c r="H6689" t="inlineStr">
        <is>
          <t>Furnishings</t>
        </is>
      </c>
      <c r="I6689" t="inlineStr">
        <is>
          <t>Tenex Carpeted, Granite-Look or Clear Contemporary Contour Shape Chair Mats</t>
        </is>
      </c>
      <c r="J6689" s="8" t="n">
        <v>5</v>
      </c>
      <c r="K6689" s="10" t="n">
        <v>0.6</v>
      </c>
      <c r="L6689" s="11" t="n">
        <v>141.42</v>
      </c>
      <c r="M6689" s="11">
        <f>L6689-N6689</f>
        <v>328.8015</v>
      </c>
      <c r="N6689" s="11" t="n">
        <v>-187.3815</v>
      </c>
      <c r="O6689">
        <f>IF(L6689=0,"—",N6689/L6689)</f>
        <v>-1.325</v>
      </c>
      <c r="P6689" t="inlineStr">
        <is>
          <t>Central</t>
        </is>
      </c>
      <c r="Q6689" t="inlineStr">
        <is>
          <t>Consumer</t>
        </is>
      </c>
    </row>
    <row r="6690">
      <c r="A6690" s="8" t="n">
        <v>8076</v>
      </c>
      <c r="B6690" t="inlineStr">
        <is>
          <t>CA-2017-151750</t>
        </is>
      </c>
      <c r="C6690" s="9" t="n">
        <v>42736</v>
      </c>
      <c r="D6690" s="8" t="n">
        <v>2017</v>
      </c>
      <c r="E6690" s="8" t="n">
        <v>1</v>
      </c>
      <c r="F6690" t="inlineStr">
        <is>
          <t>2017-01</t>
        </is>
      </c>
      <c r="G6690" t="inlineStr">
        <is>
          <t>Office Supplies</t>
        </is>
      </c>
      <c r="H6690" t="inlineStr">
        <is>
          <t>Appliances</t>
        </is>
      </c>
      <c r="I6690" t="inlineStr">
        <is>
          <t>Fellowes Superior 10 Outlet Split Surge Protector</t>
        </is>
      </c>
      <c r="J6690" s="8" t="n">
        <v>2</v>
      </c>
      <c r="K6690" s="10" t="n">
        <v>0.8</v>
      </c>
      <c r="L6690" s="11" t="n">
        <v>15.224</v>
      </c>
      <c r="M6690" s="11">
        <f>L6690-N6690</f>
        <v>54.045199999999994</v>
      </c>
      <c r="N6690" s="11" t="n">
        <v>-38.8212</v>
      </c>
      <c r="O6690">
        <f>IF(L6690=0,"—",N6690/L6690)</f>
        <v>-2.55</v>
      </c>
      <c r="P6690" t="inlineStr">
        <is>
          <t>Central</t>
        </is>
      </c>
      <c r="Q6690" t="inlineStr">
        <is>
          <t>Consumer</t>
        </is>
      </c>
    </row>
    <row r="6691">
      <c r="A6691" s="8" t="n">
        <v>8075</v>
      </c>
      <c r="B6691" t="inlineStr">
        <is>
          <t>CA-2017-151750</t>
        </is>
      </c>
      <c r="C6691" s="9" t="n">
        <v>42736</v>
      </c>
      <c r="D6691" s="8" t="n">
        <v>2017</v>
      </c>
      <c r="E6691" s="8" t="n">
        <v>1</v>
      </c>
      <c r="F6691" t="inlineStr">
        <is>
          <t>2017-01</t>
        </is>
      </c>
      <c r="G6691" t="inlineStr">
        <is>
          <t>Office Supplies</t>
        </is>
      </c>
      <c r="H6691" t="inlineStr">
        <is>
          <t>Binders</t>
        </is>
      </c>
      <c r="I6691" t="inlineStr">
        <is>
          <t>Pressboard Covers with Storage Hooks, 9 1/2" x 11", Light Blue</t>
        </is>
      </c>
      <c r="J6691" s="8" t="n">
        <v>14</v>
      </c>
      <c r="K6691" s="10" t="n">
        <v>0.8</v>
      </c>
      <c r="L6691" s="11" t="n">
        <v>13.748</v>
      </c>
      <c r="M6691" s="11">
        <f>L6691-N6691</f>
        <v>36.4322</v>
      </c>
      <c r="N6691" s="11" t="n">
        <v>-22.6842</v>
      </c>
      <c r="O6691">
        <f>IF(L6691=0,"—",N6691/L6691)</f>
        <v>-1.6500000000000001</v>
      </c>
      <c r="P6691" t="inlineStr">
        <is>
          <t>Central</t>
        </is>
      </c>
      <c r="Q6691" t="inlineStr">
        <is>
          <t>Consumer</t>
        </is>
      </c>
    </row>
    <row r="6692">
      <c r="A6692" s="8" t="n">
        <v>8074</v>
      </c>
      <c r="B6692" t="inlineStr">
        <is>
          <t>CA-2017-151750</t>
        </is>
      </c>
      <c r="C6692" s="9" t="n">
        <v>42736</v>
      </c>
      <c r="D6692" s="8" t="n">
        <v>2017</v>
      </c>
      <c r="E6692" s="8" t="n">
        <v>1</v>
      </c>
      <c r="F6692" t="inlineStr">
        <is>
          <t>2017-01</t>
        </is>
      </c>
      <c r="G6692" t="inlineStr">
        <is>
          <t>Office Supplies</t>
        </is>
      </c>
      <c r="H6692" t="inlineStr">
        <is>
          <t>Binders</t>
        </is>
      </c>
      <c r="I6692" t="inlineStr">
        <is>
          <t>GBC Instant Report Kit</t>
        </is>
      </c>
      <c r="J6692" s="8" t="n">
        <v>5</v>
      </c>
      <c r="K6692" s="10" t="n">
        <v>0.8</v>
      </c>
      <c r="L6692" s="11" t="n">
        <v>6.47</v>
      </c>
      <c r="M6692" s="11">
        <f>L6692-N6692</f>
        <v>16.175</v>
      </c>
      <c r="N6692" s="11" t="n">
        <v>-9.705</v>
      </c>
      <c r="O6692">
        <f>IF(L6692=0,"—",N6692/L6692)</f>
        <v>-1.5</v>
      </c>
      <c r="P6692" t="inlineStr">
        <is>
          <t>Central</t>
        </is>
      </c>
      <c r="Q6692" t="inlineStr">
        <is>
          <t>Consumer</t>
        </is>
      </c>
    </row>
    <row r="6693">
      <c r="A6693" s="8" t="n">
        <v>8070</v>
      </c>
      <c r="B6693" t="inlineStr">
        <is>
          <t>CA-2017-151750</t>
        </is>
      </c>
      <c r="C6693" s="9" t="n">
        <v>42736</v>
      </c>
      <c r="D6693" s="8" t="n">
        <v>2017</v>
      </c>
      <c r="E6693" s="8" t="n">
        <v>1</v>
      </c>
      <c r="F6693" t="inlineStr">
        <is>
          <t>2017-01</t>
        </is>
      </c>
      <c r="G6693" t="inlineStr">
        <is>
          <t>Office Supplies</t>
        </is>
      </c>
      <c r="H6693" t="inlineStr">
        <is>
          <t>Storage</t>
        </is>
      </c>
      <c r="I6693" t="inlineStr">
        <is>
          <t>SAFCO Boltless Steel Shelving</t>
        </is>
      </c>
      <c r="J6693" s="8" t="n">
        <v>5</v>
      </c>
      <c r="K6693" s="10" t="n">
        <v>0.2</v>
      </c>
      <c r="L6693" s="11" t="n">
        <v>454.56</v>
      </c>
      <c r="M6693" s="11">
        <f>L6693-N6693</f>
        <v>562.518</v>
      </c>
      <c r="N6693" s="11" t="n">
        <v>-107.958</v>
      </c>
      <c r="O6693">
        <f>IF(L6693=0,"—",N6693/L6693)</f>
        <v>-0.2375</v>
      </c>
      <c r="P6693" t="inlineStr">
        <is>
          <t>Central</t>
        </is>
      </c>
      <c r="Q6693" t="inlineStr">
        <is>
          <t>Consumer</t>
        </is>
      </c>
    </row>
    <row r="6694">
      <c r="A6694" s="8" t="n">
        <v>8362</v>
      </c>
      <c r="B6694" t="inlineStr">
        <is>
          <t>CA-2017-147207</t>
        </is>
      </c>
      <c r="C6694" s="9" t="n">
        <v>42737</v>
      </c>
      <c r="D6694" s="8" t="n">
        <v>2017</v>
      </c>
      <c r="E6694" s="8" t="n">
        <v>1</v>
      </c>
      <c r="F6694" t="inlineStr">
        <is>
          <t>2017-01</t>
        </is>
      </c>
      <c r="G6694" t="inlineStr">
        <is>
          <t>Office Supplies</t>
        </is>
      </c>
      <c r="H6694" t="inlineStr">
        <is>
          <t>Appliances</t>
        </is>
      </c>
      <c r="I6694" t="inlineStr">
        <is>
          <t>Hoover Commercial SteamVac</t>
        </is>
      </c>
      <c r="J6694" s="8" t="n">
        <v>2</v>
      </c>
      <c r="K6694" s="10" t="n">
        <v>0.8</v>
      </c>
      <c r="L6694" s="11" t="n">
        <v>5.432</v>
      </c>
      <c r="M6694" s="11">
        <f>L6694-N6694</f>
        <v>19.012</v>
      </c>
      <c r="N6694" s="11" t="n">
        <v>-13.58</v>
      </c>
      <c r="O6694">
        <f>IF(L6694=0,"—",N6694/L6694)</f>
        <v>-2.5</v>
      </c>
      <c r="P6694" t="inlineStr">
        <is>
          <t>Central</t>
        </is>
      </c>
      <c r="Q6694" t="inlineStr">
        <is>
          <t>Consumer</t>
        </is>
      </c>
    </row>
    <row r="6695">
      <c r="A6695" s="8" t="n">
        <v>8363</v>
      </c>
      <c r="B6695" t="inlineStr">
        <is>
          <t>CA-2017-147207</t>
        </is>
      </c>
      <c r="C6695" s="9" t="n">
        <v>42737</v>
      </c>
      <c r="D6695" s="8" t="n">
        <v>2017</v>
      </c>
      <c r="E6695" s="8" t="n">
        <v>1</v>
      </c>
      <c r="F6695" t="inlineStr">
        <is>
          <t>2017-01</t>
        </is>
      </c>
      <c r="G6695" t="inlineStr">
        <is>
          <t>Furniture</t>
        </is>
      </c>
      <c r="H6695" t="inlineStr">
        <is>
          <t>Tables</t>
        </is>
      </c>
      <c r="I6695" t="inlineStr">
        <is>
          <t>Bevis Oval Conference Table, Walnut</t>
        </is>
      </c>
      <c r="J6695" s="8" t="n">
        <v>5</v>
      </c>
      <c r="K6695" s="10" t="n">
        <v>0.3</v>
      </c>
      <c r="L6695" s="11" t="n">
        <v>913.4299999999999</v>
      </c>
      <c r="M6695" s="11">
        <f>L6695-N6695</f>
        <v>1083.067</v>
      </c>
      <c r="N6695" s="11" t="n">
        <v>-169.637</v>
      </c>
      <c r="O6695">
        <f>IF(L6695=0,"—",N6695/L6695)</f>
        <v>-0.18571428571428572</v>
      </c>
      <c r="P6695" t="inlineStr">
        <is>
          <t>Central</t>
        </is>
      </c>
      <c r="Q6695" t="inlineStr">
        <is>
          <t>Consumer</t>
        </is>
      </c>
    </row>
    <row r="6696">
      <c r="A6696" s="8" t="n">
        <v>9686</v>
      </c>
      <c r="B6696" t="inlineStr">
        <is>
          <t>CA-2017-118668</t>
        </is>
      </c>
      <c r="C6696" s="9" t="n">
        <v>42737</v>
      </c>
      <c r="D6696" s="8" t="n">
        <v>2017</v>
      </c>
      <c r="E6696" s="8" t="n">
        <v>1</v>
      </c>
      <c r="F6696" t="inlineStr">
        <is>
          <t>2017-01</t>
        </is>
      </c>
      <c r="G6696" t="inlineStr">
        <is>
          <t>Technology</t>
        </is>
      </c>
      <c r="H6696" t="inlineStr">
        <is>
          <t>Accessories</t>
        </is>
      </c>
      <c r="I6696" t="inlineStr">
        <is>
          <t>Kensington K72356US Mouse-in-a-Box USB Desktop Mouse</t>
        </is>
      </c>
      <c r="J6696" s="8" t="n">
        <v>1</v>
      </c>
      <c r="K6696" s="10" t="n">
        <v>0</v>
      </c>
      <c r="L6696" s="11" t="n">
        <v>16.59</v>
      </c>
      <c r="M6696" s="11">
        <f>L6696-N6696</f>
        <v>10.7835</v>
      </c>
      <c r="N6696" s="11" t="n">
        <v>5.8065</v>
      </c>
      <c r="O6696">
        <f>IF(L6696=0,"—",N6696/L6696)</f>
        <v>0.35</v>
      </c>
      <c r="P6696" t="inlineStr">
        <is>
          <t>West</t>
        </is>
      </c>
      <c r="Q6696" t="inlineStr">
        <is>
          <t>Corporate</t>
        </is>
      </c>
    </row>
    <row r="6697">
      <c r="A6697" s="8" t="n">
        <v>8364</v>
      </c>
      <c r="B6697" t="inlineStr">
        <is>
          <t>CA-2017-147207</t>
        </is>
      </c>
      <c r="C6697" s="9" t="n">
        <v>42737</v>
      </c>
      <c r="D6697" s="8" t="n">
        <v>2017</v>
      </c>
      <c r="E6697" s="8" t="n">
        <v>1</v>
      </c>
      <c r="F6697" t="inlineStr">
        <is>
          <t>2017-01</t>
        </is>
      </c>
      <c r="G6697" t="inlineStr">
        <is>
          <t>Office Supplies</t>
        </is>
      </c>
      <c r="H6697" t="inlineStr">
        <is>
          <t>Storage</t>
        </is>
      </c>
      <c r="I6697" t="inlineStr">
        <is>
          <t>Dual Level, Single-Width Filing Carts</t>
        </is>
      </c>
      <c r="J6697" s="8" t="n">
        <v>3</v>
      </c>
      <c r="K6697" s="10" t="n">
        <v>0.2</v>
      </c>
      <c r="L6697" s="11" t="n">
        <v>372.144</v>
      </c>
      <c r="M6697" s="11">
        <f>L6697-N6697</f>
        <v>344.2332</v>
      </c>
      <c r="N6697" s="11" t="n">
        <v>27.9108</v>
      </c>
      <c r="O6697">
        <f>IF(L6697=0,"—",N6697/L6697)</f>
        <v>0.075</v>
      </c>
      <c r="P6697" t="inlineStr">
        <is>
          <t>Central</t>
        </is>
      </c>
      <c r="Q6697" t="inlineStr">
        <is>
          <t>Consumer</t>
        </is>
      </c>
    </row>
    <row r="6698">
      <c r="A6698" s="8" t="n">
        <v>1342</v>
      </c>
      <c r="B6698" t="inlineStr">
        <is>
          <t>CA-2017-113481</t>
        </is>
      </c>
      <c r="C6698" s="9" t="n">
        <v>42737</v>
      </c>
      <c r="D6698" s="8" t="n">
        <v>2017</v>
      </c>
      <c r="E6698" s="8" t="n">
        <v>1</v>
      </c>
      <c r="F6698" t="inlineStr">
        <is>
          <t>2017-01</t>
        </is>
      </c>
      <c r="G6698" t="inlineStr">
        <is>
          <t>Office Supplies</t>
        </is>
      </c>
      <c r="H6698" t="inlineStr">
        <is>
          <t>Binders</t>
        </is>
      </c>
      <c r="I6698" t="inlineStr">
        <is>
          <t>Avery 3 1/2" Diskette Storage Pages, 10/Pack</t>
        </is>
      </c>
      <c r="J6698" s="8" t="n">
        <v>5</v>
      </c>
      <c r="K6698" s="10" t="n">
        <v>0.7</v>
      </c>
      <c r="L6698" s="11" t="n">
        <v>15.66</v>
      </c>
      <c r="M6698" s="11">
        <f>L6698-N6698</f>
        <v>28.188000000000002</v>
      </c>
      <c r="N6698" s="11" t="n">
        <v>-12.528</v>
      </c>
      <c r="O6698">
        <f>IF(L6698=0,"—",N6698/L6698)</f>
        <v>-0.8</v>
      </c>
      <c r="P6698" t="inlineStr">
        <is>
          <t>South</t>
        </is>
      </c>
      <c r="Q6698" t="inlineStr">
        <is>
          <t>Corporate</t>
        </is>
      </c>
    </row>
    <row r="6699">
      <c r="A6699" s="8" t="n">
        <v>1341</v>
      </c>
      <c r="B6699" t="inlineStr">
        <is>
          <t>CA-2017-113481</t>
        </is>
      </c>
      <c r="C6699" s="9" t="n">
        <v>42737</v>
      </c>
      <c r="D6699" s="8" t="n">
        <v>2017</v>
      </c>
      <c r="E6699" s="8" t="n">
        <v>1</v>
      </c>
      <c r="F6699" t="inlineStr">
        <is>
          <t>2017-01</t>
        </is>
      </c>
      <c r="G6699" t="inlineStr">
        <is>
          <t>Technology</t>
        </is>
      </c>
      <c r="H6699" t="inlineStr">
        <is>
          <t>Machines</t>
        </is>
      </c>
      <c r="I6699" t="inlineStr">
        <is>
          <t>Cisco CP-7937G Unified IP Conference Station Phone</t>
        </is>
      </c>
      <c r="J6699" s="8" t="n">
        <v>2</v>
      </c>
      <c r="K6699" s="10" t="n">
        <v>0.5</v>
      </c>
      <c r="L6699" s="11" t="n">
        <v>695.7</v>
      </c>
      <c r="M6699" s="11">
        <f>L6699-N6699</f>
        <v>723.528</v>
      </c>
      <c r="N6699" s="11" t="n">
        <v>-27.828</v>
      </c>
      <c r="O6699">
        <f>IF(L6699=0,"—",N6699/L6699)</f>
        <v>-0.039999999999999994</v>
      </c>
      <c r="P6699" t="inlineStr">
        <is>
          <t>South</t>
        </is>
      </c>
      <c r="Q6699" t="inlineStr">
        <is>
          <t>Corporate</t>
        </is>
      </c>
    </row>
    <row r="6700">
      <c r="A6700" s="8" t="n">
        <v>8361</v>
      </c>
      <c r="B6700" t="inlineStr">
        <is>
          <t>CA-2017-147207</t>
        </is>
      </c>
      <c r="C6700" s="9" t="n">
        <v>42737</v>
      </c>
      <c r="D6700" s="8" t="n">
        <v>2017</v>
      </c>
      <c r="E6700" s="8" t="n">
        <v>1</v>
      </c>
      <c r="F6700" t="inlineStr">
        <is>
          <t>2017-01</t>
        </is>
      </c>
      <c r="G6700" t="inlineStr">
        <is>
          <t>Office Supplies</t>
        </is>
      </c>
      <c r="H6700" t="inlineStr">
        <is>
          <t>Art</t>
        </is>
      </c>
      <c r="I6700" t="inlineStr">
        <is>
          <t>Newell 319</t>
        </is>
      </c>
      <c r="J6700" s="8" t="n">
        <v>2</v>
      </c>
      <c r="K6700" s="10" t="n">
        <v>0.2</v>
      </c>
      <c r="L6700" s="11" t="n">
        <v>31.744</v>
      </c>
      <c r="M6700" s="11">
        <f>L6700-N6700</f>
        <v>27.776</v>
      </c>
      <c r="N6700" s="11" t="n">
        <v>3.968</v>
      </c>
      <c r="O6700">
        <f>IF(L6700=0,"—",N6700/L6700)</f>
        <v>0.125</v>
      </c>
      <c r="P6700" t="inlineStr">
        <is>
          <t>Central</t>
        </is>
      </c>
      <c r="Q6700" t="inlineStr">
        <is>
          <t>Consumer</t>
        </is>
      </c>
    </row>
    <row r="6701">
      <c r="A6701" s="8" t="n">
        <v>1343</v>
      </c>
      <c r="B6701" t="inlineStr">
        <is>
          <t>CA-2017-113481</t>
        </is>
      </c>
      <c r="C6701" s="9" t="n">
        <v>42737</v>
      </c>
      <c r="D6701" s="8" t="n">
        <v>2017</v>
      </c>
      <c r="E6701" s="8" t="n">
        <v>1</v>
      </c>
      <c r="F6701" t="inlineStr">
        <is>
          <t>2017-01</t>
        </is>
      </c>
      <c r="G6701" t="inlineStr">
        <is>
          <t>Office Supplies</t>
        </is>
      </c>
      <c r="H6701" t="inlineStr">
        <is>
          <t>Binders</t>
        </is>
      </c>
      <c r="I6701" t="inlineStr">
        <is>
          <t>Avery Recycled Flexi-View Covers for Binding Systems</t>
        </is>
      </c>
      <c r="J6701" s="8" t="n">
        <v>6</v>
      </c>
      <c r="K6701" s="10" t="n">
        <v>0.7</v>
      </c>
      <c r="L6701" s="11" t="n">
        <v>28.854</v>
      </c>
      <c r="M6701" s="11">
        <f>L6701-N6701</f>
        <v>50.0136</v>
      </c>
      <c r="N6701" s="11" t="n">
        <v>-21.1596</v>
      </c>
      <c r="O6701">
        <f>IF(L6701=0,"—",N6701/L6701)</f>
        <v>-0.7333333333333334</v>
      </c>
      <c r="P6701" t="inlineStr">
        <is>
          <t>South</t>
        </is>
      </c>
      <c r="Q6701" t="inlineStr">
        <is>
          <t>Corporate</t>
        </is>
      </c>
    </row>
    <row r="6702">
      <c r="A6702" s="8" t="n">
        <v>5258</v>
      </c>
      <c r="B6702" t="inlineStr">
        <is>
          <t>US-2017-114034</t>
        </is>
      </c>
      <c r="C6702" s="9" t="n">
        <v>42738</v>
      </c>
      <c r="D6702" s="8" t="n">
        <v>2017</v>
      </c>
      <c r="E6702" s="8" t="n">
        <v>1</v>
      </c>
      <c r="F6702" t="inlineStr">
        <is>
          <t>2017-01</t>
        </is>
      </c>
      <c r="G6702" t="inlineStr">
        <is>
          <t>Office Supplies</t>
        </is>
      </c>
      <c r="H6702" t="inlineStr">
        <is>
          <t>Paper</t>
        </is>
      </c>
      <c r="I6702" t="inlineStr">
        <is>
          <t>Xerox 1905</t>
        </is>
      </c>
      <c r="J6702" s="8" t="n">
        <v>6</v>
      </c>
      <c r="K6702" s="10" t="n">
        <v>0</v>
      </c>
      <c r="L6702" s="11" t="n">
        <v>38.88</v>
      </c>
      <c r="M6702" s="11">
        <f>L6702-N6702</f>
        <v>20.2176</v>
      </c>
      <c r="N6702" s="11" t="n">
        <v>18.6624</v>
      </c>
      <c r="O6702">
        <f>IF(L6702=0,"—",N6702/L6702)</f>
        <v>0.48000000000000004</v>
      </c>
      <c r="P6702" t="inlineStr">
        <is>
          <t>West</t>
        </is>
      </c>
      <c r="Q6702" t="inlineStr">
        <is>
          <t>Consumer</t>
        </is>
      </c>
    </row>
    <row r="6703">
      <c r="A6703" s="8" t="n">
        <v>9491</v>
      </c>
      <c r="B6703" t="inlineStr">
        <is>
          <t>CA-2017-111738</t>
        </is>
      </c>
      <c r="C6703" s="9" t="n">
        <v>42738</v>
      </c>
      <c r="D6703" s="8" t="n">
        <v>2017</v>
      </c>
      <c r="E6703" s="8" t="n">
        <v>1</v>
      </c>
      <c r="F6703" t="inlineStr">
        <is>
          <t>2017-01</t>
        </is>
      </c>
      <c r="G6703" t="inlineStr">
        <is>
          <t>Office Supplies</t>
        </is>
      </c>
      <c r="H6703" t="inlineStr">
        <is>
          <t>Binders</t>
        </is>
      </c>
      <c r="I6703" t="inlineStr">
        <is>
          <t>GBC ProClick 150 Presentation Binding System</t>
        </is>
      </c>
      <c r="J6703" s="8" t="n">
        <v>8</v>
      </c>
      <c r="K6703" s="10" t="n">
        <v>0.2</v>
      </c>
      <c r="L6703" s="11" t="n">
        <v>2022.272</v>
      </c>
      <c r="M6703" s="11">
        <f>L6703-N6703</f>
        <v>1339.7552</v>
      </c>
      <c r="N6703" s="11" t="n">
        <v>682.5168</v>
      </c>
      <c r="O6703">
        <f>IF(L6703=0,"—",N6703/L6703)</f>
        <v>0.3375</v>
      </c>
      <c r="P6703" t="inlineStr">
        <is>
          <t>West</t>
        </is>
      </c>
      <c r="Q6703" t="inlineStr">
        <is>
          <t>Consumer</t>
        </is>
      </c>
    </row>
    <row r="6704">
      <c r="A6704" s="8" t="n">
        <v>9492</v>
      </c>
      <c r="B6704" t="inlineStr">
        <is>
          <t>CA-2017-111738</t>
        </is>
      </c>
      <c r="C6704" s="9" t="n">
        <v>42738</v>
      </c>
      <c r="D6704" s="8" t="n">
        <v>2017</v>
      </c>
      <c r="E6704" s="8" t="n">
        <v>1</v>
      </c>
      <c r="F6704" t="inlineStr">
        <is>
          <t>2017-01</t>
        </is>
      </c>
      <c r="G6704" t="inlineStr">
        <is>
          <t>Office Supplies</t>
        </is>
      </c>
      <c r="H6704" t="inlineStr">
        <is>
          <t>Art</t>
        </is>
      </c>
      <c r="I6704" t="inlineStr">
        <is>
          <t>Manco Dry-Lighter Erasable Highlighter</t>
        </is>
      </c>
      <c r="J6704" s="8" t="n">
        <v>3</v>
      </c>
      <c r="K6704" s="10" t="n">
        <v>0</v>
      </c>
      <c r="L6704" s="11" t="n">
        <v>9.119999999999999</v>
      </c>
      <c r="M6704" s="11">
        <f>L6704-N6704</f>
        <v>6.0192</v>
      </c>
      <c r="N6704" s="11" t="n">
        <v>3.1008</v>
      </c>
      <c r="O6704">
        <f>IF(L6704=0,"—",N6704/L6704)</f>
        <v>0.34</v>
      </c>
      <c r="P6704" t="inlineStr">
        <is>
          <t>West</t>
        </is>
      </c>
      <c r="Q6704" t="inlineStr">
        <is>
          <t>Consumer</t>
        </is>
      </c>
    </row>
    <row r="6705">
      <c r="A6705" s="8" t="n">
        <v>4937</v>
      </c>
      <c r="B6705" t="inlineStr">
        <is>
          <t>CA-2017-150931</t>
        </is>
      </c>
      <c r="C6705" s="9" t="n">
        <v>42741</v>
      </c>
      <c r="D6705" s="8" t="n">
        <v>2017</v>
      </c>
      <c r="E6705" s="8" t="n">
        <v>1</v>
      </c>
      <c r="F6705" t="inlineStr">
        <is>
          <t>2017-01</t>
        </is>
      </c>
      <c r="G6705" t="inlineStr">
        <is>
          <t>Office Supplies</t>
        </is>
      </c>
      <c r="H6705" t="inlineStr">
        <is>
          <t>Binders</t>
        </is>
      </c>
      <c r="I6705" t="inlineStr">
        <is>
          <t>Wilson Jones Turn Tabs Binder Tool for Ring Binders</t>
        </is>
      </c>
      <c r="J6705" s="8" t="n">
        <v>7</v>
      </c>
      <c r="K6705" s="10" t="n">
        <v>0</v>
      </c>
      <c r="L6705" s="11" t="n">
        <v>33.74</v>
      </c>
      <c r="M6705" s="11">
        <f>L6705-N6705</f>
        <v>18.2196</v>
      </c>
      <c r="N6705" s="11" t="n">
        <v>15.5204</v>
      </c>
      <c r="O6705">
        <f>IF(L6705=0,"—",N6705/L6705)</f>
        <v>0.45999999999999996</v>
      </c>
      <c r="P6705" t="inlineStr">
        <is>
          <t>South</t>
        </is>
      </c>
      <c r="Q6705" t="inlineStr">
        <is>
          <t>Home Office</t>
        </is>
      </c>
    </row>
    <row r="6706">
      <c r="A6706" s="8" t="n">
        <v>7372</v>
      </c>
      <c r="B6706" t="inlineStr">
        <is>
          <t>US-2017-123862</t>
        </is>
      </c>
      <c r="C6706" s="9" t="n">
        <v>42742</v>
      </c>
      <c r="D6706" s="8" t="n">
        <v>2017</v>
      </c>
      <c r="E6706" s="8" t="n">
        <v>1</v>
      </c>
      <c r="F6706" t="inlineStr">
        <is>
          <t>2017-01</t>
        </is>
      </c>
      <c r="G6706" t="inlineStr">
        <is>
          <t>Office Supplies</t>
        </is>
      </c>
      <c r="H6706" t="inlineStr">
        <is>
          <t>Storage</t>
        </is>
      </c>
      <c r="I6706" t="inlineStr">
        <is>
          <t>Eldon Fold 'N Roll Cart System</t>
        </is>
      </c>
      <c r="J6706" s="8" t="n">
        <v>11</v>
      </c>
      <c r="K6706" s="10" t="n">
        <v>0</v>
      </c>
      <c r="L6706" s="11" t="n">
        <v>153.78</v>
      </c>
      <c r="M6706" s="11">
        <f>L6706-N6706</f>
        <v>109.18379999999999</v>
      </c>
      <c r="N6706" s="11" t="n">
        <v>44.5962</v>
      </c>
      <c r="O6706">
        <f>IF(L6706=0,"—",N6706/L6706)</f>
        <v>0.29000000000000004</v>
      </c>
      <c r="P6706" t="inlineStr">
        <is>
          <t>West</t>
        </is>
      </c>
      <c r="Q6706" t="inlineStr">
        <is>
          <t>Consumer</t>
        </is>
      </c>
    </row>
    <row r="6707">
      <c r="A6707" s="8" t="n">
        <v>2121</v>
      </c>
      <c r="B6707" t="inlineStr">
        <is>
          <t>US-2017-168690</t>
        </is>
      </c>
      <c r="C6707" s="9" t="n">
        <v>42742</v>
      </c>
      <c r="D6707" s="8" t="n">
        <v>2017</v>
      </c>
      <c r="E6707" s="8" t="n">
        <v>1</v>
      </c>
      <c r="F6707" t="inlineStr">
        <is>
          <t>2017-01</t>
        </is>
      </c>
      <c r="G6707" t="inlineStr">
        <is>
          <t>Office Supplies</t>
        </is>
      </c>
      <c r="H6707" t="inlineStr">
        <is>
          <t>Binders</t>
        </is>
      </c>
      <c r="I6707" t="inlineStr">
        <is>
          <t>Zipper Ring Binder Pockets</t>
        </is>
      </c>
      <c r="J6707" s="8" t="n">
        <v>3</v>
      </c>
      <c r="K6707" s="10" t="n">
        <v>0.7</v>
      </c>
      <c r="L6707" s="11" t="n">
        <v>2.808</v>
      </c>
      <c r="M6707" s="11">
        <f>L6707-N6707</f>
        <v>4.7736</v>
      </c>
      <c r="N6707" s="11" t="n">
        <v>-1.9656</v>
      </c>
      <c r="O6707">
        <f>IF(L6707=0,"—",N6707/L6707)</f>
        <v>-0.7000000000000001</v>
      </c>
      <c r="P6707" t="inlineStr">
        <is>
          <t>South</t>
        </is>
      </c>
      <c r="Q6707" t="inlineStr">
        <is>
          <t>Consumer</t>
        </is>
      </c>
    </row>
    <row r="6708">
      <c r="A6708" s="8" t="n">
        <v>7375</v>
      </c>
      <c r="B6708" t="inlineStr">
        <is>
          <t>US-2017-123862</t>
        </is>
      </c>
      <c r="C6708" s="9" t="n">
        <v>42742</v>
      </c>
      <c r="D6708" s="8" t="n">
        <v>2017</v>
      </c>
      <c r="E6708" s="8" t="n">
        <v>1</v>
      </c>
      <c r="F6708" t="inlineStr">
        <is>
          <t>2017-01</t>
        </is>
      </c>
      <c r="G6708" t="inlineStr">
        <is>
          <t>Office Supplies</t>
        </is>
      </c>
      <c r="H6708" t="inlineStr">
        <is>
          <t>Fasteners</t>
        </is>
      </c>
      <c r="I6708" t="inlineStr">
        <is>
          <t>Staples</t>
        </is>
      </c>
      <c r="J6708" s="8" t="n">
        <v>1</v>
      </c>
      <c r="K6708" s="10" t="n">
        <v>0</v>
      </c>
      <c r="L6708" s="11" t="n">
        <v>7.89</v>
      </c>
      <c r="M6708" s="11">
        <f>L6708-N6708</f>
        <v>4.339499999999999</v>
      </c>
      <c r="N6708" s="11" t="n">
        <v>3.5505</v>
      </c>
      <c r="O6708">
        <f>IF(L6708=0,"—",N6708/L6708)</f>
        <v>0.45</v>
      </c>
      <c r="P6708" t="inlineStr">
        <is>
          <t>West</t>
        </is>
      </c>
      <c r="Q6708" t="inlineStr">
        <is>
          <t>Consumer</t>
        </is>
      </c>
    </row>
    <row r="6709">
      <c r="A6709" s="8" t="n">
        <v>7374</v>
      </c>
      <c r="B6709" t="inlineStr">
        <is>
          <t>US-2017-123862</t>
        </is>
      </c>
      <c r="C6709" s="9" t="n">
        <v>42742</v>
      </c>
      <c r="D6709" s="8" t="n">
        <v>2017</v>
      </c>
      <c r="E6709" s="8" t="n">
        <v>1</v>
      </c>
      <c r="F6709" t="inlineStr">
        <is>
          <t>2017-01</t>
        </is>
      </c>
      <c r="G6709" t="inlineStr">
        <is>
          <t>Office Supplies</t>
        </is>
      </c>
      <c r="H6709" t="inlineStr">
        <is>
          <t>Supplies</t>
        </is>
      </c>
      <c r="I6709" t="inlineStr">
        <is>
          <t>Acme Galleria Hot Forged Steel Scissors with Colored Handles</t>
        </is>
      </c>
      <c r="J6709" s="8" t="n">
        <v>7</v>
      </c>
      <c r="K6709" s="10" t="n">
        <v>0</v>
      </c>
      <c r="L6709" s="11" t="n">
        <v>110.11</v>
      </c>
      <c r="M6709" s="11">
        <f>L6709-N6709</f>
        <v>78.1781</v>
      </c>
      <c r="N6709" s="11" t="n">
        <v>31.9319</v>
      </c>
      <c r="O6709">
        <f>IF(L6709=0,"—",N6709/L6709)</f>
        <v>0.29</v>
      </c>
      <c r="P6709" t="inlineStr">
        <is>
          <t>West</t>
        </is>
      </c>
      <c r="Q6709" t="inlineStr">
        <is>
          <t>Consumer</t>
        </is>
      </c>
    </row>
    <row r="6710">
      <c r="A6710" s="8" t="n">
        <v>7373</v>
      </c>
      <c r="B6710" t="inlineStr">
        <is>
          <t>US-2017-123862</t>
        </is>
      </c>
      <c r="C6710" s="9" t="n">
        <v>42742</v>
      </c>
      <c r="D6710" s="8" t="n">
        <v>2017</v>
      </c>
      <c r="E6710" s="8" t="n">
        <v>1</v>
      </c>
      <c r="F6710" t="inlineStr">
        <is>
          <t>2017-01</t>
        </is>
      </c>
      <c r="G6710" t="inlineStr">
        <is>
          <t>Office Supplies</t>
        </is>
      </c>
      <c r="H6710" t="inlineStr">
        <is>
          <t>Storage</t>
        </is>
      </c>
      <c r="I6710" t="inlineStr">
        <is>
          <t>Tennsco Commercial Shelving</t>
        </is>
      </c>
      <c r="J6710" s="8" t="n">
        <v>3</v>
      </c>
      <c r="K6710" s="10" t="n">
        <v>0</v>
      </c>
      <c r="L6710" s="11" t="n">
        <v>61.02</v>
      </c>
      <c r="M6710" s="11">
        <f>L6710-N6710</f>
        <v>60.409800000000004</v>
      </c>
      <c r="N6710" s="11" t="n">
        <v>0.6102</v>
      </c>
      <c r="O6710">
        <f>IF(L6710=0,"—",N6710/L6710)</f>
        <v>0.009999999999999998</v>
      </c>
      <c r="P6710" t="inlineStr">
        <is>
          <t>West</t>
        </is>
      </c>
      <c r="Q6710" t="inlineStr">
        <is>
          <t>Consumer</t>
        </is>
      </c>
    </row>
    <row r="6711">
      <c r="A6711" s="8" t="n">
        <v>978</v>
      </c>
      <c r="B6711" t="inlineStr">
        <is>
          <t>CA-2017-159366</t>
        </is>
      </c>
      <c r="C6711" s="9" t="n">
        <v>42742</v>
      </c>
      <c r="D6711" s="8" t="n">
        <v>2017</v>
      </c>
      <c r="E6711" s="8" t="n">
        <v>1</v>
      </c>
      <c r="F6711" t="inlineStr">
        <is>
          <t>2017-01</t>
        </is>
      </c>
      <c r="G6711" t="inlineStr">
        <is>
          <t>Technology</t>
        </is>
      </c>
      <c r="H6711" t="inlineStr">
        <is>
          <t>Machines</t>
        </is>
      </c>
      <c r="I6711" t="inlineStr">
        <is>
          <t>Lexmark MX611dhe Monochrome Laser Printer</t>
        </is>
      </c>
      <c r="J6711" s="8" t="n">
        <v>2</v>
      </c>
      <c r="K6711" s="10" t="n">
        <v>0.1</v>
      </c>
      <c r="L6711" s="11" t="n">
        <v>3059.982</v>
      </c>
      <c r="M6711" s="11">
        <f>L6711-N6711</f>
        <v>2379.986</v>
      </c>
      <c r="N6711" s="11" t="n">
        <v>679.996</v>
      </c>
      <c r="O6711">
        <f>IF(L6711=0,"—",N6711/L6711)</f>
        <v>0.2222222222222222</v>
      </c>
      <c r="P6711" t="inlineStr">
        <is>
          <t>Central</t>
        </is>
      </c>
      <c r="Q6711" t="inlineStr">
        <is>
          <t>Corporate</t>
        </is>
      </c>
    </row>
    <row r="6712">
      <c r="A6712" s="8" t="n">
        <v>2290</v>
      </c>
      <c r="B6712" t="inlineStr">
        <is>
          <t>CA-2017-115154</t>
        </is>
      </c>
      <c r="C6712" s="9" t="n">
        <v>42743</v>
      </c>
      <c r="D6712" s="8" t="n">
        <v>2017</v>
      </c>
      <c r="E6712" s="8" t="n">
        <v>1</v>
      </c>
      <c r="F6712" t="inlineStr">
        <is>
          <t>2017-01</t>
        </is>
      </c>
      <c r="G6712" t="inlineStr">
        <is>
          <t>Furniture</t>
        </is>
      </c>
      <c r="H6712" t="inlineStr">
        <is>
          <t>Tables</t>
        </is>
      </c>
      <c r="I6712" t="inlineStr">
        <is>
          <t>Balt Solid Wood Round Tables</t>
        </is>
      </c>
      <c r="J6712" s="8" t="n">
        <v>2</v>
      </c>
      <c r="K6712" s="10" t="n">
        <v>0</v>
      </c>
      <c r="L6712" s="11" t="n">
        <v>892.98</v>
      </c>
      <c r="M6712" s="11">
        <f>L6712-N6712</f>
        <v>812.6118</v>
      </c>
      <c r="N6712" s="11" t="n">
        <v>80.3682</v>
      </c>
      <c r="O6712">
        <f>IF(L6712=0,"—",N6712/L6712)</f>
        <v>0.09</v>
      </c>
      <c r="P6712" t="inlineStr">
        <is>
          <t>West</t>
        </is>
      </c>
      <c r="Q6712" t="inlineStr">
        <is>
          <t>Corporate</t>
        </is>
      </c>
    </row>
    <row r="6713">
      <c r="A6713" s="8" t="n">
        <v>7221</v>
      </c>
      <c r="B6713" t="inlineStr">
        <is>
          <t>CA-2017-154760</t>
        </is>
      </c>
      <c r="C6713" s="9" t="n">
        <v>42744</v>
      </c>
      <c r="D6713" s="8" t="n">
        <v>2017</v>
      </c>
      <c r="E6713" s="8" t="n">
        <v>1</v>
      </c>
      <c r="F6713" t="inlineStr">
        <is>
          <t>2017-01</t>
        </is>
      </c>
      <c r="G6713" t="inlineStr">
        <is>
          <t>Office Supplies</t>
        </is>
      </c>
      <c r="H6713" t="inlineStr">
        <is>
          <t>Binders</t>
        </is>
      </c>
      <c r="I6713" t="inlineStr">
        <is>
          <t>Ibico Hi-Tech Manual Binding System</t>
        </is>
      </c>
      <c r="J6713" s="8" t="n">
        <v>3</v>
      </c>
      <c r="K6713" s="10" t="n">
        <v>0.7</v>
      </c>
      <c r="L6713" s="11" t="n">
        <v>274.491</v>
      </c>
      <c r="M6713" s="11">
        <f>L6713-N6713</f>
        <v>503.2335</v>
      </c>
      <c r="N6713" s="11" t="n">
        <v>-228.7425</v>
      </c>
      <c r="O6713">
        <f>IF(L6713=0,"—",N6713/L6713)</f>
        <v>-0.8333333333333334</v>
      </c>
      <c r="P6713" t="inlineStr">
        <is>
          <t>East</t>
        </is>
      </c>
      <c r="Q6713" t="inlineStr">
        <is>
          <t>Consumer</t>
        </is>
      </c>
    </row>
    <row r="6714">
      <c r="A6714" s="8" t="n">
        <v>1847</v>
      </c>
      <c r="B6714" t="inlineStr">
        <is>
          <t>US-2017-158512</t>
        </is>
      </c>
      <c r="C6714" s="9" t="n">
        <v>42747</v>
      </c>
      <c r="D6714" s="8" t="n">
        <v>2017</v>
      </c>
      <c r="E6714" s="8" t="n">
        <v>1</v>
      </c>
      <c r="F6714" t="inlineStr">
        <is>
          <t>2017-01</t>
        </is>
      </c>
      <c r="G6714" t="inlineStr">
        <is>
          <t>Furniture</t>
        </is>
      </c>
      <c r="H6714" t="inlineStr">
        <is>
          <t>Furnishings</t>
        </is>
      </c>
      <c r="I6714" t="inlineStr">
        <is>
          <t>Flat Face Poster Frame</t>
        </is>
      </c>
      <c r="J6714" s="8" t="n">
        <v>2</v>
      </c>
      <c r="K6714" s="10" t="n">
        <v>0</v>
      </c>
      <c r="L6714" s="11" t="n">
        <v>37.68</v>
      </c>
      <c r="M6714" s="11">
        <f>L6714-N6714</f>
        <v>21.8544</v>
      </c>
      <c r="N6714" s="11" t="n">
        <v>15.8256</v>
      </c>
      <c r="O6714">
        <f>IF(L6714=0,"—",N6714/L6714)</f>
        <v>0.42</v>
      </c>
      <c r="P6714" t="inlineStr">
        <is>
          <t>East</t>
        </is>
      </c>
      <c r="Q6714" t="inlineStr">
        <is>
          <t>Home Office</t>
        </is>
      </c>
    </row>
    <row r="6715">
      <c r="A6715" s="8" t="n">
        <v>1846</v>
      </c>
      <c r="B6715" t="inlineStr">
        <is>
          <t>US-2017-158512</t>
        </is>
      </c>
      <c r="C6715" s="9" t="n">
        <v>42747</v>
      </c>
      <c r="D6715" s="8" t="n">
        <v>2017</v>
      </c>
      <c r="E6715" s="8" t="n">
        <v>1</v>
      </c>
      <c r="F6715" t="inlineStr">
        <is>
          <t>2017-01</t>
        </is>
      </c>
      <c r="G6715" t="inlineStr">
        <is>
          <t>Office Supplies</t>
        </is>
      </c>
      <c r="H6715" t="inlineStr">
        <is>
          <t>Paper</t>
        </is>
      </c>
      <c r="I6715" t="inlineStr">
        <is>
          <t>Xerox 195</t>
        </is>
      </c>
      <c r="J6715" s="8" t="n">
        <v>6</v>
      </c>
      <c r="K6715" s="10" t="n">
        <v>0</v>
      </c>
      <c r="L6715" s="11" t="n">
        <v>40.08</v>
      </c>
      <c r="M6715" s="11">
        <f>L6715-N6715</f>
        <v>20.8416</v>
      </c>
      <c r="N6715" s="11" t="n">
        <v>19.2384</v>
      </c>
      <c r="O6715">
        <f>IF(L6715=0,"—",N6715/L6715)</f>
        <v>0.48</v>
      </c>
      <c r="P6715" t="inlineStr">
        <is>
          <t>East</t>
        </is>
      </c>
      <c r="Q6715" t="inlineStr">
        <is>
          <t>Home Office</t>
        </is>
      </c>
    </row>
    <row r="6716">
      <c r="A6716" s="8" t="n">
        <v>5900</v>
      </c>
      <c r="B6716" t="inlineStr">
        <is>
          <t>CA-2017-108000</t>
        </is>
      </c>
      <c r="C6716" s="9" t="n">
        <v>42747</v>
      </c>
      <c r="D6716" s="8" t="n">
        <v>2017</v>
      </c>
      <c r="E6716" s="8" t="n">
        <v>1</v>
      </c>
      <c r="F6716" t="inlineStr">
        <is>
          <t>2017-01</t>
        </is>
      </c>
      <c r="G6716" t="inlineStr">
        <is>
          <t>Office Supplies</t>
        </is>
      </c>
      <c r="H6716" t="inlineStr">
        <is>
          <t>Envelopes</t>
        </is>
      </c>
      <c r="I6716" t="inlineStr">
        <is>
          <t>Staple envelope</t>
        </is>
      </c>
      <c r="J6716" s="8" t="n">
        <v>1</v>
      </c>
      <c r="K6716" s="10" t="n">
        <v>0</v>
      </c>
      <c r="L6716" s="11" t="n">
        <v>9.779999999999999</v>
      </c>
      <c r="M6716" s="11">
        <f>L6716-N6716</f>
        <v>4.89</v>
      </c>
      <c r="N6716" s="11" t="n">
        <v>4.89</v>
      </c>
      <c r="O6716">
        <f>IF(L6716=0,"—",N6716/L6716)</f>
        <v>0.5</v>
      </c>
      <c r="P6716" t="inlineStr">
        <is>
          <t>West</t>
        </is>
      </c>
      <c r="Q6716" t="inlineStr">
        <is>
          <t>Corporate</t>
        </is>
      </c>
    </row>
    <row r="6717">
      <c r="A6717" s="8" t="n">
        <v>8641</v>
      </c>
      <c r="B6717" t="inlineStr">
        <is>
          <t>US-2017-148551</t>
        </is>
      </c>
      <c r="C6717" s="9" t="n">
        <v>42747</v>
      </c>
      <c r="D6717" s="8" t="n">
        <v>2017</v>
      </c>
      <c r="E6717" s="8" t="n">
        <v>1</v>
      </c>
      <c r="F6717" t="inlineStr">
        <is>
          <t>2017-01</t>
        </is>
      </c>
      <c r="G6717" t="inlineStr">
        <is>
          <t>Office Supplies</t>
        </is>
      </c>
      <c r="H6717" t="inlineStr">
        <is>
          <t>Binders</t>
        </is>
      </c>
      <c r="I6717" t="inlineStr">
        <is>
          <t>GBC Ibimaster 500 Manual ProClick Binding System</t>
        </is>
      </c>
      <c r="J6717" s="8" t="n">
        <v>5</v>
      </c>
      <c r="K6717" s="10" t="n">
        <v>0.8</v>
      </c>
      <c r="L6717" s="11" t="n">
        <v>760.98</v>
      </c>
      <c r="M6717" s="11">
        <f>L6717-N6717</f>
        <v>1902.45</v>
      </c>
      <c r="N6717" s="11" t="n">
        <v>-1141.47</v>
      </c>
      <c r="O6717">
        <f>IF(L6717=0,"—",N6717/L6717)</f>
        <v>-1.5</v>
      </c>
      <c r="P6717" t="inlineStr">
        <is>
          <t>Central</t>
        </is>
      </c>
      <c r="Q6717" t="inlineStr">
        <is>
          <t>Corporate</t>
        </is>
      </c>
    </row>
    <row r="6718">
      <c r="A6718" s="8" t="n">
        <v>6622</v>
      </c>
      <c r="B6718" t="inlineStr">
        <is>
          <t>US-2017-167402</t>
        </is>
      </c>
      <c r="C6718" s="9" t="n">
        <v>42748</v>
      </c>
      <c r="D6718" s="8" t="n">
        <v>2017</v>
      </c>
      <c r="E6718" s="8" t="n">
        <v>1</v>
      </c>
      <c r="F6718" t="inlineStr">
        <is>
          <t>2017-01</t>
        </is>
      </c>
      <c r="G6718" t="inlineStr">
        <is>
          <t>Furniture</t>
        </is>
      </c>
      <c r="H6718" t="inlineStr">
        <is>
          <t>Bookcases</t>
        </is>
      </c>
      <c r="I6718" t="inlineStr">
        <is>
          <t>Hon Metal Bookcases, Black</t>
        </is>
      </c>
      <c r="J6718" s="8" t="n">
        <v>3</v>
      </c>
      <c r="K6718" s="10" t="n">
        <v>0</v>
      </c>
      <c r="L6718" s="11" t="n">
        <v>212.94</v>
      </c>
      <c r="M6718" s="11">
        <f>L6718-N6718</f>
        <v>159.70499999999998</v>
      </c>
      <c r="N6718" s="11" t="n">
        <v>53.235</v>
      </c>
      <c r="O6718">
        <f>IF(L6718=0,"—",N6718/L6718)</f>
        <v>0.25</v>
      </c>
      <c r="P6718" t="inlineStr">
        <is>
          <t>Central</t>
        </is>
      </c>
      <c r="Q6718" t="inlineStr">
        <is>
          <t>Corporate</t>
        </is>
      </c>
    </row>
    <row r="6719">
      <c r="A6719" s="8" t="n">
        <v>6621</v>
      </c>
      <c r="B6719" t="inlineStr">
        <is>
          <t>US-2017-167402</t>
        </is>
      </c>
      <c r="C6719" s="9" t="n">
        <v>42748</v>
      </c>
      <c r="D6719" s="8" t="n">
        <v>2017</v>
      </c>
      <c r="E6719" s="8" t="n">
        <v>1</v>
      </c>
      <c r="F6719" t="inlineStr">
        <is>
          <t>2017-01</t>
        </is>
      </c>
      <c r="G6719" t="inlineStr">
        <is>
          <t>Office Supplies</t>
        </is>
      </c>
      <c r="H6719" t="inlineStr">
        <is>
          <t>Supplies</t>
        </is>
      </c>
      <c r="I6719" t="inlineStr">
        <is>
          <t>Martin Yale Chadless Opener Electric Letter Opener</t>
        </is>
      </c>
      <c r="J6719" s="8" t="n">
        <v>5</v>
      </c>
      <c r="K6719" s="10" t="n">
        <v>0</v>
      </c>
      <c r="L6719" s="11" t="n">
        <v>4164.05</v>
      </c>
      <c r="M6719" s="11">
        <f>L6719-N6719</f>
        <v>4080.7690000000002</v>
      </c>
      <c r="N6719" s="11" t="n">
        <v>83.28100000000001</v>
      </c>
      <c r="O6719">
        <f>IF(L6719=0,"—",N6719/L6719)</f>
        <v>0.02</v>
      </c>
      <c r="P6719" t="inlineStr">
        <is>
          <t>Central</t>
        </is>
      </c>
      <c r="Q6719" t="inlineStr">
        <is>
          <t>Corporate</t>
        </is>
      </c>
    </row>
    <row r="6720">
      <c r="A6720" s="8" t="n">
        <v>6620</v>
      </c>
      <c r="B6720" t="inlineStr">
        <is>
          <t>US-2017-167402</t>
        </is>
      </c>
      <c r="C6720" s="9" t="n">
        <v>42748</v>
      </c>
      <c r="D6720" s="8" t="n">
        <v>2017</v>
      </c>
      <c r="E6720" s="8" t="n">
        <v>1</v>
      </c>
      <c r="F6720" t="inlineStr">
        <is>
          <t>2017-01</t>
        </is>
      </c>
      <c r="G6720" t="inlineStr">
        <is>
          <t>Office Supplies</t>
        </is>
      </c>
      <c r="H6720" t="inlineStr">
        <is>
          <t>Art</t>
        </is>
      </c>
      <c r="I6720" t="inlineStr">
        <is>
          <t>Hunt Boston Vacuum Mount KS Pencil Sharpener</t>
        </is>
      </c>
      <c r="J6720" s="8" t="n">
        <v>6</v>
      </c>
      <c r="K6720" s="10" t="n">
        <v>0</v>
      </c>
      <c r="L6720" s="11" t="n">
        <v>209.94</v>
      </c>
      <c r="M6720" s="11">
        <f>L6720-N6720</f>
        <v>155.35559999999998</v>
      </c>
      <c r="N6720" s="11" t="n">
        <v>54.5844</v>
      </c>
      <c r="O6720">
        <f>IF(L6720=0,"—",N6720/L6720)</f>
        <v>0.26</v>
      </c>
      <c r="P6720" t="inlineStr">
        <is>
          <t>Central</t>
        </is>
      </c>
      <c r="Q6720" t="inlineStr">
        <is>
          <t>Corporate</t>
        </is>
      </c>
    </row>
    <row r="6721">
      <c r="A6721" s="8" t="n">
        <v>6619</v>
      </c>
      <c r="B6721" t="inlineStr">
        <is>
          <t>US-2017-167402</t>
        </is>
      </c>
      <c r="C6721" s="9" t="n">
        <v>42748</v>
      </c>
      <c r="D6721" s="8" t="n">
        <v>2017</v>
      </c>
      <c r="E6721" s="8" t="n">
        <v>1</v>
      </c>
      <c r="F6721" t="inlineStr">
        <is>
          <t>2017-01</t>
        </is>
      </c>
      <c r="G6721" t="inlineStr">
        <is>
          <t>Office Supplies</t>
        </is>
      </c>
      <c r="H6721" t="inlineStr">
        <is>
          <t>Paper</t>
        </is>
      </c>
      <c r="I6721" t="inlineStr">
        <is>
          <t>Xerox 23</t>
        </is>
      </c>
      <c r="J6721" s="8" t="n">
        <v>5</v>
      </c>
      <c r="K6721" s="10" t="n">
        <v>0</v>
      </c>
      <c r="L6721" s="11" t="n">
        <v>32.4</v>
      </c>
      <c r="M6721" s="11">
        <f>L6721-N6721</f>
        <v>16.848</v>
      </c>
      <c r="N6721" s="11" t="n">
        <v>15.552</v>
      </c>
      <c r="O6721">
        <f>IF(L6721=0,"—",N6721/L6721)</f>
        <v>0.48</v>
      </c>
      <c r="P6721" t="inlineStr">
        <is>
          <t>Central</t>
        </is>
      </c>
      <c r="Q6721" t="inlineStr">
        <is>
          <t>Corporate</t>
        </is>
      </c>
    </row>
    <row r="6722">
      <c r="A6722" s="8" t="n">
        <v>1183</v>
      </c>
      <c r="B6722" t="inlineStr">
        <is>
          <t>CA-2017-138779</t>
        </is>
      </c>
      <c r="C6722" s="9" t="n">
        <v>42749</v>
      </c>
      <c r="D6722" s="8" t="n">
        <v>2017</v>
      </c>
      <c r="E6722" s="8" t="n">
        <v>1</v>
      </c>
      <c r="F6722" t="inlineStr">
        <is>
          <t>2017-01</t>
        </is>
      </c>
      <c r="G6722" t="inlineStr">
        <is>
          <t>Office Supplies</t>
        </is>
      </c>
      <c r="H6722" t="inlineStr">
        <is>
          <t>Envelopes</t>
        </is>
      </c>
      <c r="I6722" t="inlineStr">
        <is>
          <t>Tyvek  Top-Opening Peel &amp; Seel Envelopes, Plain White</t>
        </is>
      </c>
      <c r="J6722" s="8" t="n">
        <v>1</v>
      </c>
      <c r="K6722" s="10" t="n">
        <v>0.2</v>
      </c>
      <c r="L6722" s="11" t="n">
        <v>21.744</v>
      </c>
      <c r="M6722" s="11">
        <f>L6722-N6722</f>
        <v>14.4054</v>
      </c>
      <c r="N6722" s="11" t="n">
        <v>7.3386</v>
      </c>
      <c r="O6722">
        <f>IF(L6722=0,"—",N6722/L6722)</f>
        <v>0.33749999999999997</v>
      </c>
      <c r="P6722" t="inlineStr">
        <is>
          <t>South</t>
        </is>
      </c>
      <c r="Q6722" t="inlineStr">
        <is>
          <t>Consumer</t>
        </is>
      </c>
    </row>
    <row r="6723">
      <c r="A6723" s="8" t="n">
        <v>9863</v>
      </c>
      <c r="B6723" t="inlineStr">
        <is>
          <t>CA-2017-113278</t>
        </is>
      </c>
      <c r="C6723" s="9" t="n">
        <v>42749</v>
      </c>
      <c r="D6723" s="8" t="n">
        <v>2017</v>
      </c>
      <c r="E6723" s="8" t="n">
        <v>1</v>
      </c>
      <c r="F6723" t="inlineStr">
        <is>
          <t>2017-01</t>
        </is>
      </c>
      <c r="G6723" t="inlineStr">
        <is>
          <t>Technology</t>
        </is>
      </c>
      <c r="H6723" t="inlineStr">
        <is>
          <t>Accessories</t>
        </is>
      </c>
      <c r="I6723" t="inlineStr">
        <is>
          <t>Imation USB 2.0 Swivel Flash Drive USB flash drive - 4 GB - Pink</t>
        </is>
      </c>
      <c r="J6723" s="8" t="n">
        <v>4</v>
      </c>
      <c r="K6723" s="10" t="n">
        <v>0</v>
      </c>
      <c r="L6723" s="11" t="n">
        <v>12.12</v>
      </c>
      <c r="M6723" s="11">
        <f>L6723-N6723</f>
        <v>9.5748</v>
      </c>
      <c r="N6723" s="11" t="n">
        <v>2.5452</v>
      </c>
      <c r="O6723">
        <f>IF(L6723=0,"—",N6723/L6723)</f>
        <v>0.21</v>
      </c>
      <c r="P6723" t="inlineStr">
        <is>
          <t>Central</t>
        </is>
      </c>
      <c r="Q6723" t="inlineStr">
        <is>
          <t>Home Office</t>
        </is>
      </c>
    </row>
    <row r="6724">
      <c r="A6724" s="8" t="n">
        <v>9862</v>
      </c>
      <c r="B6724" t="inlineStr">
        <is>
          <t>CA-2017-113278</t>
        </is>
      </c>
      <c r="C6724" s="9" t="n">
        <v>42749</v>
      </c>
      <c r="D6724" s="8" t="n">
        <v>2017</v>
      </c>
      <c r="E6724" s="8" t="n">
        <v>1</v>
      </c>
      <c r="F6724" t="inlineStr">
        <is>
          <t>2017-01</t>
        </is>
      </c>
      <c r="G6724" t="inlineStr">
        <is>
          <t>Office Supplies</t>
        </is>
      </c>
      <c r="H6724" t="inlineStr">
        <is>
          <t>Storage</t>
        </is>
      </c>
      <c r="I6724" t="inlineStr">
        <is>
          <t>Staple magnet</t>
        </is>
      </c>
      <c r="J6724" s="8" t="n">
        <v>2</v>
      </c>
      <c r="K6724" s="10" t="n">
        <v>0</v>
      </c>
      <c r="L6724" s="11" t="n">
        <v>18.76</v>
      </c>
      <c r="M6724" s="11">
        <f>L6724-N6724</f>
        <v>13.507200000000001</v>
      </c>
      <c r="N6724" s="11" t="n">
        <v>5.2528</v>
      </c>
      <c r="O6724">
        <f>IF(L6724=0,"—",N6724/L6724)</f>
        <v>0.27999999999999997</v>
      </c>
      <c r="P6724" t="inlineStr">
        <is>
          <t>Central</t>
        </is>
      </c>
      <c r="Q6724" t="inlineStr">
        <is>
          <t>Home Office</t>
        </is>
      </c>
    </row>
    <row r="6725">
      <c r="A6725" s="8" t="n">
        <v>4914</v>
      </c>
      <c r="B6725" t="inlineStr">
        <is>
          <t>CA-2017-127306</t>
        </is>
      </c>
      <c r="C6725" s="9" t="n">
        <v>42749</v>
      </c>
      <c r="D6725" s="8" t="n">
        <v>2017</v>
      </c>
      <c r="E6725" s="8" t="n">
        <v>1</v>
      </c>
      <c r="F6725" t="inlineStr">
        <is>
          <t>2017-01</t>
        </is>
      </c>
      <c r="G6725" t="inlineStr">
        <is>
          <t>Office Supplies</t>
        </is>
      </c>
      <c r="H6725" t="inlineStr">
        <is>
          <t>Binders</t>
        </is>
      </c>
      <c r="I6725" t="inlineStr">
        <is>
          <t>Avery Durable Slant Ring Binders With Label Holder</t>
        </is>
      </c>
      <c r="J6725" s="8" t="n">
        <v>2</v>
      </c>
      <c r="K6725" s="10" t="n">
        <v>0.7</v>
      </c>
      <c r="L6725" s="11" t="n">
        <v>2.508</v>
      </c>
      <c r="M6725" s="11">
        <f>L6725-N6725</f>
        <v>4.3472</v>
      </c>
      <c r="N6725" s="11" t="n">
        <v>-1.8392</v>
      </c>
      <c r="O6725">
        <f>IF(L6725=0,"—",N6725/L6725)</f>
        <v>-0.7333333333333333</v>
      </c>
      <c r="P6725" t="inlineStr">
        <is>
          <t>South</t>
        </is>
      </c>
      <c r="Q6725" t="inlineStr">
        <is>
          <t>Consumer</t>
        </is>
      </c>
    </row>
    <row r="6726">
      <c r="A6726" s="8" t="n">
        <v>4913</v>
      </c>
      <c r="B6726" t="inlineStr">
        <is>
          <t>CA-2017-127306</t>
        </is>
      </c>
      <c r="C6726" s="9" t="n">
        <v>42749</v>
      </c>
      <c r="D6726" s="8" t="n">
        <v>2017</v>
      </c>
      <c r="E6726" s="8" t="n">
        <v>1</v>
      </c>
      <c r="F6726" t="inlineStr">
        <is>
          <t>2017-01</t>
        </is>
      </c>
      <c r="G6726" t="inlineStr">
        <is>
          <t>Office Supplies</t>
        </is>
      </c>
      <c r="H6726" t="inlineStr">
        <is>
          <t>Binders</t>
        </is>
      </c>
      <c r="I6726" t="inlineStr">
        <is>
          <t>Ibico Presentation Index for Binding Systems</t>
        </is>
      </c>
      <c r="J6726" s="8" t="n">
        <v>5</v>
      </c>
      <c r="K6726" s="10" t="n">
        <v>0.7</v>
      </c>
      <c r="L6726" s="11" t="n">
        <v>5.97</v>
      </c>
      <c r="M6726" s="11">
        <f>L6726-N6726</f>
        <v>10.547</v>
      </c>
      <c r="N6726" s="11" t="n">
        <v>-4.577</v>
      </c>
      <c r="O6726">
        <f>IF(L6726=0,"—",N6726/L6726)</f>
        <v>-0.7666666666666667</v>
      </c>
      <c r="P6726" t="inlineStr">
        <is>
          <t>South</t>
        </is>
      </c>
      <c r="Q6726" t="inlineStr">
        <is>
          <t>Consumer</t>
        </is>
      </c>
    </row>
    <row r="6727">
      <c r="A6727" s="8" t="n">
        <v>4912</v>
      </c>
      <c r="B6727" t="inlineStr">
        <is>
          <t>CA-2017-127306</t>
        </is>
      </c>
      <c r="C6727" s="9" t="n">
        <v>42749</v>
      </c>
      <c r="D6727" s="8" t="n">
        <v>2017</v>
      </c>
      <c r="E6727" s="8" t="n">
        <v>1</v>
      </c>
      <c r="F6727" t="inlineStr">
        <is>
          <t>2017-01</t>
        </is>
      </c>
      <c r="G6727" t="inlineStr">
        <is>
          <t>Technology</t>
        </is>
      </c>
      <c r="H6727" t="inlineStr">
        <is>
          <t>Phones</t>
        </is>
      </c>
      <c r="I6727" t="inlineStr">
        <is>
          <t>iHome FM Clock Radio with Lightning Dock</t>
        </is>
      </c>
      <c r="J6727" s="8" t="n">
        <v>2</v>
      </c>
      <c r="K6727" s="10" t="n">
        <v>0.2</v>
      </c>
      <c r="L6727" s="11" t="n">
        <v>111.984</v>
      </c>
      <c r="M6727" s="11">
        <f>L6727-N6727</f>
        <v>104.985</v>
      </c>
      <c r="N6727" s="11" t="n">
        <v>6.999</v>
      </c>
      <c r="O6727">
        <f>IF(L6727=0,"—",N6727/L6727)</f>
        <v>0.0625</v>
      </c>
      <c r="P6727" t="inlineStr">
        <is>
          <t>South</t>
        </is>
      </c>
      <c r="Q6727" t="inlineStr">
        <is>
          <t>Consumer</t>
        </is>
      </c>
    </row>
    <row r="6728">
      <c r="A6728" s="8" t="n">
        <v>4911</v>
      </c>
      <c r="B6728" t="inlineStr">
        <is>
          <t>CA-2017-127306</t>
        </is>
      </c>
      <c r="C6728" s="9" t="n">
        <v>42749</v>
      </c>
      <c r="D6728" s="8" t="n">
        <v>2017</v>
      </c>
      <c r="E6728" s="8" t="n">
        <v>1</v>
      </c>
      <c r="F6728" t="inlineStr">
        <is>
          <t>2017-01</t>
        </is>
      </c>
      <c r="G6728" t="inlineStr">
        <is>
          <t>Office Supplies</t>
        </is>
      </c>
      <c r="H6728" t="inlineStr">
        <is>
          <t>Paper</t>
        </is>
      </c>
      <c r="I6728" t="inlineStr">
        <is>
          <t>Xerox 1931</t>
        </is>
      </c>
      <c r="J6728" s="8" t="n">
        <v>7</v>
      </c>
      <c r="K6728" s="10" t="n">
        <v>0.2</v>
      </c>
      <c r="L6728" s="11" t="n">
        <v>36.288</v>
      </c>
      <c r="M6728" s="11">
        <f>L6728-N6728</f>
        <v>23.587199999999996</v>
      </c>
      <c r="N6728" s="11" t="n">
        <v>12.7008</v>
      </c>
      <c r="O6728">
        <f>IF(L6728=0,"—",N6728/L6728)</f>
        <v>0.35000000000000003</v>
      </c>
      <c r="P6728" t="inlineStr">
        <is>
          <t>South</t>
        </is>
      </c>
      <c r="Q6728" t="inlineStr">
        <is>
          <t>Consumer</t>
        </is>
      </c>
    </row>
    <row r="6729">
      <c r="A6729" s="8" t="n">
        <v>9865</v>
      </c>
      <c r="B6729" t="inlineStr">
        <is>
          <t>CA-2017-113278</t>
        </is>
      </c>
      <c r="C6729" s="9" t="n">
        <v>42749</v>
      </c>
      <c r="D6729" s="8" t="n">
        <v>2017</v>
      </c>
      <c r="E6729" s="8" t="n">
        <v>1</v>
      </c>
      <c r="F6729" t="inlineStr">
        <is>
          <t>2017-01</t>
        </is>
      </c>
      <c r="G6729" t="inlineStr">
        <is>
          <t>Technology</t>
        </is>
      </c>
      <c r="H6729" t="inlineStr">
        <is>
          <t>Accessories</t>
        </is>
      </c>
      <c r="I6729" t="inlineStr">
        <is>
          <t>Microsoft Sculpt Comfort Mouse</t>
        </is>
      </c>
      <c r="J6729" s="8" t="n">
        <v>4</v>
      </c>
      <c r="K6729" s="10" t="n">
        <v>0</v>
      </c>
      <c r="L6729" s="11" t="n">
        <v>159.8</v>
      </c>
      <c r="M6729" s="11">
        <f>L6729-N6729</f>
        <v>89.48800000000001</v>
      </c>
      <c r="N6729" s="11" t="n">
        <v>70.312</v>
      </c>
      <c r="O6729">
        <f>IF(L6729=0,"—",N6729/L6729)</f>
        <v>0.43999999999999995</v>
      </c>
      <c r="P6729" t="inlineStr">
        <is>
          <t>Central</t>
        </is>
      </c>
      <c r="Q6729" t="inlineStr">
        <is>
          <t>Home Office</t>
        </is>
      </c>
    </row>
    <row r="6730">
      <c r="A6730" s="8" t="n">
        <v>9864</v>
      </c>
      <c r="B6730" t="inlineStr">
        <is>
          <t>CA-2017-113278</t>
        </is>
      </c>
      <c r="C6730" s="9" t="n">
        <v>42749</v>
      </c>
      <c r="D6730" s="8" t="n">
        <v>2017</v>
      </c>
      <c r="E6730" s="8" t="n">
        <v>1</v>
      </c>
      <c r="F6730" t="inlineStr">
        <is>
          <t>2017-01</t>
        </is>
      </c>
      <c r="G6730" t="inlineStr">
        <is>
          <t>Office Supplies</t>
        </is>
      </c>
      <c r="H6730" t="inlineStr">
        <is>
          <t>Paper</t>
        </is>
      </c>
      <c r="I6730" t="inlineStr">
        <is>
          <t>Xerox 188</t>
        </is>
      </c>
      <c r="J6730" s="8" t="n">
        <v>1</v>
      </c>
      <c r="K6730" s="10" t="n">
        <v>0</v>
      </c>
      <c r="L6730" s="11" t="n">
        <v>11.34</v>
      </c>
      <c r="M6730" s="11">
        <f>L6730-N6730</f>
        <v>5.783399999999999</v>
      </c>
      <c r="N6730" s="11" t="n">
        <v>5.5566</v>
      </c>
      <c r="O6730">
        <f>IF(L6730=0,"—",N6730/L6730)</f>
        <v>0.49000000000000005</v>
      </c>
      <c r="P6730" t="inlineStr">
        <is>
          <t>Central</t>
        </is>
      </c>
      <c r="Q6730" t="inlineStr">
        <is>
          <t>Home Office</t>
        </is>
      </c>
    </row>
    <row r="6731">
      <c r="A6731" s="8" t="n">
        <v>1184</v>
      </c>
      <c r="B6731" t="inlineStr">
        <is>
          <t>CA-2017-138779</t>
        </is>
      </c>
      <c r="C6731" s="9" t="n">
        <v>42749</v>
      </c>
      <c r="D6731" s="8" t="n">
        <v>2017</v>
      </c>
      <c r="E6731" s="8" t="n">
        <v>1</v>
      </c>
      <c r="F6731" t="inlineStr">
        <is>
          <t>2017-01</t>
        </is>
      </c>
      <c r="G6731" t="inlineStr">
        <is>
          <t>Technology</t>
        </is>
      </c>
      <c r="H6731" t="inlineStr">
        <is>
          <t>Phones</t>
        </is>
      </c>
      <c r="I6731" t="inlineStr">
        <is>
          <t>Sannysis Cute Owl Design Soft Skin Case Cover for Samsung Galaxy S4</t>
        </is>
      </c>
      <c r="J6731" s="8" t="n">
        <v>5</v>
      </c>
      <c r="K6731" s="10" t="n">
        <v>0.2</v>
      </c>
      <c r="L6731" s="11" t="n">
        <v>7.92</v>
      </c>
      <c r="M6731" s="11">
        <f>L6731-N6731</f>
        <v>7.227</v>
      </c>
      <c r="N6731" s="11" t="n">
        <v>0.6929999999999999</v>
      </c>
      <c r="O6731">
        <f>IF(L6731=0,"—",N6731/L6731)</f>
        <v>0.0875</v>
      </c>
      <c r="P6731" t="inlineStr">
        <is>
          <t>South</t>
        </is>
      </c>
      <c r="Q6731" t="inlineStr">
        <is>
          <t>Consumer</t>
        </is>
      </c>
    </row>
    <row r="6732">
      <c r="A6732" s="8" t="n">
        <v>9866</v>
      </c>
      <c r="B6732" t="inlineStr">
        <is>
          <t>CA-2017-113278</t>
        </is>
      </c>
      <c r="C6732" s="9" t="n">
        <v>42749</v>
      </c>
      <c r="D6732" s="8" t="n">
        <v>2017</v>
      </c>
      <c r="E6732" s="8" t="n">
        <v>1</v>
      </c>
      <c r="F6732" t="inlineStr">
        <is>
          <t>2017-01</t>
        </is>
      </c>
      <c r="G6732" t="inlineStr">
        <is>
          <t>Furniture</t>
        </is>
      </c>
      <c r="H6732" t="inlineStr">
        <is>
          <t>Furnishings</t>
        </is>
      </c>
      <c r="I6732" t="inlineStr">
        <is>
          <t>DAX Charcoal/Nickel-Tone Document Frame, 5 x 7</t>
        </is>
      </c>
      <c r="J6732" s="8" t="n">
        <v>2</v>
      </c>
      <c r="K6732" s="10" t="n">
        <v>0</v>
      </c>
      <c r="L6732" s="11" t="n">
        <v>18.96</v>
      </c>
      <c r="M6732" s="11">
        <f>L6732-N6732</f>
        <v>10.428</v>
      </c>
      <c r="N6732" s="11" t="n">
        <v>8.532</v>
      </c>
      <c r="O6732">
        <f>IF(L6732=0,"—",N6732/L6732)</f>
        <v>0.44999999999999996</v>
      </c>
      <c r="P6732" t="inlineStr">
        <is>
          <t>Central</t>
        </is>
      </c>
      <c r="Q6732" t="inlineStr">
        <is>
          <t>Home Office</t>
        </is>
      </c>
    </row>
    <row r="6733">
      <c r="A6733" s="8" t="n">
        <v>4910</v>
      </c>
      <c r="B6733" t="inlineStr">
        <is>
          <t>CA-2017-127306</t>
        </is>
      </c>
      <c r="C6733" s="9" t="n">
        <v>42749</v>
      </c>
      <c r="D6733" s="8" t="n">
        <v>2017</v>
      </c>
      <c r="E6733" s="8" t="n">
        <v>1</v>
      </c>
      <c r="F6733" t="inlineStr">
        <is>
          <t>2017-01</t>
        </is>
      </c>
      <c r="G6733" t="inlineStr">
        <is>
          <t>Office Supplies</t>
        </is>
      </c>
      <c r="H6733" t="inlineStr">
        <is>
          <t>Envelopes</t>
        </is>
      </c>
      <c r="I6733" t="inlineStr">
        <is>
          <t>#10- 4 1/8" x 9 1/2" Security-Tint Envelopes</t>
        </is>
      </c>
      <c r="J6733" s="8" t="n">
        <v>3</v>
      </c>
      <c r="K6733" s="10" t="n">
        <v>0.2</v>
      </c>
      <c r="L6733" s="11" t="n">
        <v>18.336</v>
      </c>
      <c r="M6733" s="11">
        <f>L6733-N6733</f>
        <v>11.6892</v>
      </c>
      <c r="N6733" s="11" t="n">
        <v>6.6468</v>
      </c>
      <c r="O6733">
        <f>IF(L6733=0,"—",N6733/L6733)</f>
        <v>0.36250000000000004</v>
      </c>
      <c r="P6733" t="inlineStr">
        <is>
          <t>South</t>
        </is>
      </c>
      <c r="Q6733" t="inlineStr">
        <is>
          <t>Consumer</t>
        </is>
      </c>
    </row>
    <row r="6734">
      <c r="A6734" s="8" t="n">
        <v>6980</v>
      </c>
      <c r="B6734" t="inlineStr">
        <is>
          <t>CA-2017-149076</t>
        </is>
      </c>
      <c r="C6734" s="9" t="n">
        <v>42749</v>
      </c>
      <c r="D6734" s="8" t="n">
        <v>2017</v>
      </c>
      <c r="E6734" s="8" t="n">
        <v>1</v>
      </c>
      <c r="F6734" t="inlineStr">
        <is>
          <t>2017-01</t>
        </is>
      </c>
      <c r="G6734" t="inlineStr">
        <is>
          <t>Office Supplies</t>
        </is>
      </c>
      <c r="H6734" t="inlineStr">
        <is>
          <t>Paper</t>
        </is>
      </c>
      <c r="I6734" t="inlineStr">
        <is>
          <t>Xerox 19</t>
        </is>
      </c>
      <c r="J6734" s="8" t="n">
        <v>5</v>
      </c>
      <c r="K6734" s="10" t="n">
        <v>0</v>
      </c>
      <c r="L6734" s="11" t="n">
        <v>154.9</v>
      </c>
      <c r="M6734" s="11">
        <f>L6734-N6734</f>
        <v>85.19500000000001</v>
      </c>
      <c r="N6734" s="11" t="n">
        <v>69.705</v>
      </c>
      <c r="O6734">
        <f>IF(L6734=0,"—",N6734/L6734)</f>
        <v>0.44999999999999996</v>
      </c>
      <c r="P6734" t="inlineStr">
        <is>
          <t>West</t>
        </is>
      </c>
      <c r="Q6734" t="inlineStr">
        <is>
          <t>Consumer</t>
        </is>
      </c>
    </row>
    <row r="6735">
      <c r="A6735" s="8" t="n">
        <v>4165</v>
      </c>
      <c r="B6735" t="inlineStr">
        <is>
          <t>US-2017-106131</t>
        </is>
      </c>
      <c r="C6735" s="9" t="n">
        <v>42749</v>
      </c>
      <c r="D6735" s="8" t="n">
        <v>2017</v>
      </c>
      <c r="E6735" s="8" t="n">
        <v>1</v>
      </c>
      <c r="F6735" t="inlineStr">
        <is>
          <t>2017-01</t>
        </is>
      </c>
      <c r="G6735" t="inlineStr">
        <is>
          <t>Technology</t>
        </is>
      </c>
      <c r="H6735" t="inlineStr">
        <is>
          <t>Accessories</t>
        </is>
      </c>
      <c r="I6735" t="inlineStr">
        <is>
          <t>Imation 8GB Mini TravelDrive USB 2.0 Flash Drive</t>
        </is>
      </c>
      <c r="J6735" s="8" t="n">
        <v>7</v>
      </c>
      <c r="K6735" s="10" t="n">
        <v>0.2</v>
      </c>
      <c r="L6735" s="11" t="n">
        <v>169.064</v>
      </c>
      <c r="M6735" s="11">
        <f>L6735-N6735</f>
        <v>183.8571</v>
      </c>
      <c r="N6735" s="11" t="n">
        <v>-14.7931</v>
      </c>
      <c r="O6735">
        <f>IF(L6735=0,"—",N6735/L6735)</f>
        <v>-0.08750000000000001</v>
      </c>
      <c r="P6735" t="inlineStr">
        <is>
          <t>West</t>
        </is>
      </c>
      <c r="Q6735" t="inlineStr">
        <is>
          <t>Corporate</t>
        </is>
      </c>
    </row>
    <row r="6736">
      <c r="A6736" s="8" t="n">
        <v>4166</v>
      </c>
      <c r="B6736" t="inlineStr">
        <is>
          <t>US-2017-106131</t>
        </is>
      </c>
      <c r="C6736" s="9" t="n">
        <v>42749</v>
      </c>
      <c r="D6736" s="8" t="n">
        <v>2017</v>
      </c>
      <c r="E6736" s="8" t="n">
        <v>1</v>
      </c>
      <c r="F6736" t="inlineStr">
        <is>
          <t>2017-01</t>
        </is>
      </c>
      <c r="G6736" t="inlineStr">
        <is>
          <t>Office Supplies</t>
        </is>
      </c>
      <c r="H6736" t="inlineStr">
        <is>
          <t>Storage</t>
        </is>
      </c>
      <c r="I6736" t="inlineStr">
        <is>
          <t>Mobile Personal File Cube</t>
        </is>
      </c>
      <c r="J6736" s="8" t="n">
        <v>9</v>
      </c>
      <c r="K6736" s="10" t="n">
        <v>0.2</v>
      </c>
      <c r="L6736" s="11" t="n">
        <v>168.624</v>
      </c>
      <c r="M6736" s="11">
        <f>L6736-N6736</f>
        <v>153.86939999999998</v>
      </c>
      <c r="N6736" s="11" t="n">
        <v>14.7546</v>
      </c>
      <c r="O6736">
        <f>IF(L6736=0,"—",N6736/L6736)</f>
        <v>0.08750000000000001</v>
      </c>
      <c r="P6736" t="inlineStr">
        <is>
          <t>West</t>
        </is>
      </c>
      <c r="Q6736" t="inlineStr">
        <is>
          <t>Corporate</t>
        </is>
      </c>
    </row>
    <row r="6737">
      <c r="A6737" s="8" t="n">
        <v>9861</v>
      </c>
      <c r="B6737" t="inlineStr">
        <is>
          <t>CA-2017-113278</t>
        </is>
      </c>
      <c r="C6737" s="9" t="n">
        <v>42749</v>
      </c>
      <c r="D6737" s="8" t="n">
        <v>2017</v>
      </c>
      <c r="E6737" s="8" t="n">
        <v>1</v>
      </c>
      <c r="F6737" t="inlineStr">
        <is>
          <t>2017-01</t>
        </is>
      </c>
      <c r="G6737" t="inlineStr">
        <is>
          <t>Technology</t>
        </is>
      </c>
      <c r="H6737" t="inlineStr">
        <is>
          <t>Phones</t>
        </is>
      </c>
      <c r="I6737" t="inlineStr">
        <is>
          <t>ARKON Windshield Dashboard Air Vent Car Mount Holder</t>
        </is>
      </c>
      <c r="J6737" s="8" t="n">
        <v>4</v>
      </c>
      <c r="K6737" s="10" t="n">
        <v>0</v>
      </c>
      <c r="L6737" s="11" t="n">
        <v>67.8</v>
      </c>
      <c r="M6737" s="11">
        <f>L6737-N6737</f>
        <v>66.444</v>
      </c>
      <c r="N6737" s="11" t="n">
        <v>1.356</v>
      </c>
      <c r="O6737">
        <f>IF(L6737=0,"—",N6737/L6737)</f>
        <v>0.020000000000000004</v>
      </c>
      <c r="P6737" t="inlineStr">
        <is>
          <t>Central</t>
        </is>
      </c>
      <c r="Q6737" t="inlineStr">
        <is>
          <t>Home Office</t>
        </is>
      </c>
    </row>
    <row r="6738">
      <c r="A6738" s="8" t="n">
        <v>9859</v>
      </c>
      <c r="B6738" t="inlineStr">
        <is>
          <t>CA-2017-113278</t>
        </is>
      </c>
      <c r="C6738" s="9" t="n">
        <v>42749</v>
      </c>
      <c r="D6738" s="8" t="n">
        <v>2017</v>
      </c>
      <c r="E6738" s="8" t="n">
        <v>1</v>
      </c>
      <c r="F6738" t="inlineStr">
        <is>
          <t>2017-01</t>
        </is>
      </c>
      <c r="G6738" t="inlineStr">
        <is>
          <t>Office Supplies</t>
        </is>
      </c>
      <c r="H6738" t="inlineStr">
        <is>
          <t>Storage</t>
        </is>
      </c>
      <c r="I6738" t="inlineStr">
        <is>
          <t>Tenex Personal Project File with Scoop Front Design, Black</t>
        </is>
      </c>
      <c r="J6738" s="8" t="n">
        <v>5</v>
      </c>
      <c r="K6738" s="10" t="n">
        <v>0</v>
      </c>
      <c r="L6738" s="11" t="n">
        <v>67.40000000000001</v>
      </c>
      <c r="M6738" s="11">
        <f>L6738-N6738</f>
        <v>49.876000000000005</v>
      </c>
      <c r="N6738" s="11" t="n">
        <v>17.524</v>
      </c>
      <c r="O6738">
        <f>IF(L6738=0,"—",N6738/L6738)</f>
        <v>0.26</v>
      </c>
      <c r="P6738" t="inlineStr">
        <is>
          <t>Central</t>
        </is>
      </c>
      <c r="Q6738" t="inlineStr">
        <is>
          <t>Home Office</t>
        </is>
      </c>
    </row>
    <row r="6739">
      <c r="A6739" s="8" t="n">
        <v>9860</v>
      </c>
      <c r="B6739" t="inlineStr">
        <is>
          <t>CA-2017-113278</t>
        </is>
      </c>
      <c r="C6739" s="9" t="n">
        <v>42749</v>
      </c>
      <c r="D6739" s="8" t="n">
        <v>2017</v>
      </c>
      <c r="E6739" s="8" t="n">
        <v>1</v>
      </c>
      <c r="F6739" t="inlineStr">
        <is>
          <t>2017-01</t>
        </is>
      </c>
      <c r="G6739" t="inlineStr">
        <is>
          <t>Office Supplies</t>
        </is>
      </c>
      <c r="H6739" t="inlineStr">
        <is>
          <t>Fasteners</t>
        </is>
      </c>
      <c r="I6739" t="inlineStr">
        <is>
          <t>Bagged Rubber Bands</t>
        </is>
      </c>
      <c r="J6739" s="8" t="n">
        <v>2</v>
      </c>
      <c r="K6739" s="10" t="n">
        <v>0</v>
      </c>
      <c r="L6739" s="11" t="n">
        <v>2.52</v>
      </c>
      <c r="M6739" s="11">
        <f>L6739-N6739</f>
        <v>2.4192</v>
      </c>
      <c r="N6739" s="11" t="n">
        <v>0.1008</v>
      </c>
      <c r="O6739">
        <f>IF(L6739=0,"—",N6739/L6739)</f>
        <v>0.04</v>
      </c>
      <c r="P6739" t="inlineStr">
        <is>
          <t>Central</t>
        </is>
      </c>
      <c r="Q6739" t="inlineStr">
        <is>
          <t>Home Office</t>
        </is>
      </c>
    </row>
    <row r="6740">
      <c r="A6740" s="8" t="n">
        <v>3954</v>
      </c>
      <c r="B6740" t="inlineStr">
        <is>
          <t>CA-2017-152961</t>
        </is>
      </c>
      <c r="C6740" s="9" t="n">
        <v>42750</v>
      </c>
      <c r="D6740" s="8" t="n">
        <v>2017</v>
      </c>
      <c r="E6740" s="8" t="n">
        <v>1</v>
      </c>
      <c r="F6740" t="inlineStr">
        <is>
          <t>2017-01</t>
        </is>
      </c>
      <c r="G6740" t="inlineStr">
        <is>
          <t>Office Supplies</t>
        </is>
      </c>
      <c r="H6740" t="inlineStr">
        <is>
          <t>Paper</t>
        </is>
      </c>
      <c r="I6740" t="inlineStr">
        <is>
          <t>Telephone Message Books with Fax/Mobile Section, 5 1/2" x 3 3/16"</t>
        </is>
      </c>
      <c r="J6740" s="8" t="n">
        <v>2</v>
      </c>
      <c r="K6740" s="10" t="n">
        <v>0</v>
      </c>
      <c r="L6740" s="11" t="n">
        <v>12.7</v>
      </c>
      <c r="M6740" s="11">
        <f>L6740-N6740</f>
        <v>6.858</v>
      </c>
      <c r="N6740" s="11" t="n">
        <v>5.842</v>
      </c>
      <c r="O6740">
        <f>IF(L6740=0,"—",N6740/L6740)</f>
        <v>0.46</v>
      </c>
      <c r="P6740" t="inlineStr">
        <is>
          <t>East</t>
        </is>
      </c>
      <c r="Q6740" t="inlineStr">
        <is>
          <t>Consumer</t>
        </is>
      </c>
    </row>
    <row r="6741">
      <c r="A6741" s="8" t="n">
        <v>2768</v>
      </c>
      <c r="B6741" t="inlineStr">
        <is>
          <t>CA-2017-167752</t>
        </is>
      </c>
      <c r="C6741" s="9" t="n">
        <v>42750</v>
      </c>
      <c r="D6741" s="8" t="n">
        <v>2017</v>
      </c>
      <c r="E6741" s="8" t="n">
        <v>1</v>
      </c>
      <c r="F6741" t="inlineStr">
        <is>
          <t>2017-01</t>
        </is>
      </c>
      <c r="G6741" t="inlineStr">
        <is>
          <t>Office Supplies</t>
        </is>
      </c>
      <c r="H6741" t="inlineStr">
        <is>
          <t>Appliances</t>
        </is>
      </c>
      <c r="I6741" t="inlineStr">
        <is>
          <t>Honeywell Enviracaire Portable HEPA Air Cleaner for 17' x 22' Room</t>
        </is>
      </c>
      <c r="J6741" s="8" t="n">
        <v>8</v>
      </c>
      <c r="K6741" s="10" t="n">
        <v>0.2</v>
      </c>
      <c r="L6741" s="11" t="n">
        <v>1924.16</v>
      </c>
      <c r="M6741" s="11">
        <f>L6741-N6741</f>
        <v>1611.4840000000002</v>
      </c>
      <c r="N6741" s="11" t="n">
        <v>312.676</v>
      </c>
      <c r="O6741">
        <f>IF(L6741=0,"—",N6741/L6741)</f>
        <v>0.16249999999999998</v>
      </c>
      <c r="P6741" t="inlineStr">
        <is>
          <t>East</t>
        </is>
      </c>
      <c r="Q6741" t="inlineStr">
        <is>
          <t>Consumer</t>
        </is>
      </c>
    </row>
    <row r="6742">
      <c r="A6742" s="8" t="n">
        <v>6387</v>
      </c>
      <c r="B6742" t="inlineStr">
        <is>
          <t>US-2017-104661</t>
        </is>
      </c>
      <c r="C6742" s="9" t="n">
        <v>42750</v>
      </c>
      <c r="D6742" s="8" t="n">
        <v>2017</v>
      </c>
      <c r="E6742" s="8" t="n">
        <v>1</v>
      </c>
      <c r="F6742" t="inlineStr">
        <is>
          <t>2017-01</t>
        </is>
      </c>
      <c r="G6742" t="inlineStr">
        <is>
          <t>Office Supplies</t>
        </is>
      </c>
      <c r="H6742" t="inlineStr">
        <is>
          <t>Binders</t>
        </is>
      </c>
      <c r="I6742" t="inlineStr">
        <is>
          <t>Acco D-Ring Binder w/DublLock</t>
        </is>
      </c>
      <c r="J6742" s="8" t="n">
        <v>1</v>
      </c>
      <c r="K6742" s="10" t="n">
        <v>0.8</v>
      </c>
      <c r="L6742" s="11" t="n">
        <v>4.276</v>
      </c>
      <c r="M6742" s="11">
        <f>L6742-N6742</f>
        <v>10.9038</v>
      </c>
      <c r="N6742" s="11" t="n">
        <v>-6.6278</v>
      </c>
      <c r="O6742">
        <f>IF(L6742=0,"—",N6742/L6742)</f>
        <v>-1.55</v>
      </c>
      <c r="P6742" t="inlineStr">
        <is>
          <t>Central</t>
        </is>
      </c>
      <c r="Q6742" t="inlineStr">
        <is>
          <t>Consumer</t>
        </is>
      </c>
    </row>
    <row r="6743">
      <c r="A6743" s="8" t="n">
        <v>6386</v>
      </c>
      <c r="B6743" t="inlineStr">
        <is>
          <t>US-2017-104661</t>
        </is>
      </c>
      <c r="C6743" s="9" t="n">
        <v>42750</v>
      </c>
      <c r="D6743" s="8" t="n">
        <v>2017</v>
      </c>
      <c r="E6743" s="8" t="n">
        <v>1</v>
      </c>
      <c r="F6743" t="inlineStr">
        <is>
          <t>2017-01</t>
        </is>
      </c>
      <c r="G6743" t="inlineStr">
        <is>
          <t>Technology</t>
        </is>
      </c>
      <c r="H6743" t="inlineStr">
        <is>
          <t>Accessories</t>
        </is>
      </c>
      <c r="I6743" t="inlineStr">
        <is>
          <t>Maxell 74 Minute CDR, 10/Pack</t>
        </is>
      </c>
      <c r="J6743" s="8" t="n">
        <v>8</v>
      </c>
      <c r="K6743" s="10" t="n">
        <v>0.2</v>
      </c>
      <c r="L6743" s="11" t="n">
        <v>62.592</v>
      </c>
      <c r="M6743" s="11">
        <f>L6743-N6743</f>
        <v>49.291199999999996</v>
      </c>
      <c r="N6743" s="11" t="n">
        <v>13.3008</v>
      </c>
      <c r="O6743">
        <f>IF(L6743=0,"—",N6743/L6743)</f>
        <v>0.21250000000000002</v>
      </c>
      <c r="P6743" t="inlineStr">
        <is>
          <t>Central</t>
        </is>
      </c>
      <c r="Q6743" t="inlineStr">
        <is>
          <t>Consumer</t>
        </is>
      </c>
    </row>
    <row r="6744">
      <c r="A6744" s="8" t="n">
        <v>6385</v>
      </c>
      <c r="B6744" t="inlineStr">
        <is>
          <t>US-2017-104661</t>
        </is>
      </c>
      <c r="C6744" s="9" t="n">
        <v>42750</v>
      </c>
      <c r="D6744" s="8" t="n">
        <v>2017</v>
      </c>
      <c r="E6744" s="8" t="n">
        <v>1</v>
      </c>
      <c r="F6744" t="inlineStr">
        <is>
          <t>2017-01</t>
        </is>
      </c>
      <c r="G6744" t="inlineStr">
        <is>
          <t>Technology</t>
        </is>
      </c>
      <c r="H6744" t="inlineStr">
        <is>
          <t>Accessories</t>
        </is>
      </c>
      <c r="I6744" t="inlineStr">
        <is>
          <t>Logitech 910-002974 M325 Wireless Mouse for Web Scrolling</t>
        </is>
      </c>
      <c r="J6744" s="8" t="n">
        <v>2</v>
      </c>
      <c r="K6744" s="10" t="n">
        <v>0.2</v>
      </c>
      <c r="L6744" s="11" t="n">
        <v>47.984</v>
      </c>
      <c r="M6744" s="11">
        <f>L6744-N6744</f>
        <v>33.5888</v>
      </c>
      <c r="N6744" s="11" t="n">
        <v>14.3952</v>
      </c>
      <c r="O6744">
        <f>IF(L6744=0,"—",N6744/L6744)</f>
        <v>0.3</v>
      </c>
      <c r="P6744" t="inlineStr">
        <is>
          <t>Central</t>
        </is>
      </c>
      <c r="Q6744" t="inlineStr">
        <is>
          <t>Consumer</t>
        </is>
      </c>
    </row>
    <row r="6745">
      <c r="A6745" s="8" t="n">
        <v>6384</v>
      </c>
      <c r="B6745" t="inlineStr">
        <is>
          <t>US-2017-104661</t>
        </is>
      </c>
      <c r="C6745" s="9" t="n">
        <v>42750</v>
      </c>
      <c r="D6745" s="8" t="n">
        <v>2017</v>
      </c>
      <c r="E6745" s="8" t="n">
        <v>1</v>
      </c>
      <c r="F6745" t="inlineStr">
        <is>
          <t>2017-01</t>
        </is>
      </c>
      <c r="G6745" t="inlineStr">
        <is>
          <t>Office Supplies</t>
        </is>
      </c>
      <c r="H6745" t="inlineStr">
        <is>
          <t>Binders</t>
        </is>
      </c>
      <c r="I6745" t="inlineStr">
        <is>
          <t>Wilson Jones Ledger-Size, Piano-Hinge Binder, 2", Blue</t>
        </is>
      </c>
      <c r="J6745" s="8" t="n">
        <v>4</v>
      </c>
      <c r="K6745" s="10" t="n">
        <v>0.8</v>
      </c>
      <c r="L6745" s="11" t="n">
        <v>32.784</v>
      </c>
      <c r="M6745" s="11">
        <f>L6745-N6745</f>
        <v>85.2384</v>
      </c>
      <c r="N6745" s="11" t="n">
        <v>-52.4544</v>
      </c>
      <c r="O6745">
        <f>IF(L6745=0,"—",N6745/L6745)</f>
        <v>-1.6</v>
      </c>
      <c r="P6745" t="inlineStr">
        <is>
          <t>Central</t>
        </is>
      </c>
      <c r="Q6745" t="inlineStr">
        <is>
          <t>Consumer</t>
        </is>
      </c>
    </row>
    <row r="6746">
      <c r="A6746" s="8" t="n">
        <v>5068</v>
      </c>
      <c r="B6746" t="inlineStr">
        <is>
          <t>CA-2017-160934</t>
        </is>
      </c>
      <c r="C6746" s="9" t="n">
        <v>42750</v>
      </c>
      <c r="D6746" s="8" t="n">
        <v>2017</v>
      </c>
      <c r="E6746" s="8" t="n">
        <v>1</v>
      </c>
      <c r="F6746" t="inlineStr">
        <is>
          <t>2017-01</t>
        </is>
      </c>
      <c r="G6746" t="inlineStr">
        <is>
          <t>Office Supplies</t>
        </is>
      </c>
      <c r="H6746" t="inlineStr">
        <is>
          <t>Art</t>
        </is>
      </c>
      <c r="I6746" t="inlineStr">
        <is>
          <t>Newell 347</t>
        </is>
      </c>
      <c r="J6746" s="8" t="n">
        <v>5</v>
      </c>
      <c r="K6746" s="10" t="n">
        <v>0</v>
      </c>
      <c r="L6746" s="11" t="n">
        <v>21.4</v>
      </c>
      <c r="M6746" s="11">
        <f>L6746-N6746</f>
        <v>15.193999999999999</v>
      </c>
      <c r="N6746" s="11" t="n">
        <v>6.206</v>
      </c>
      <c r="O6746">
        <f>IF(L6746=0,"—",N6746/L6746)</f>
        <v>0.29000000000000004</v>
      </c>
      <c r="P6746" t="inlineStr">
        <is>
          <t>West</t>
        </is>
      </c>
      <c r="Q6746" t="inlineStr">
        <is>
          <t>Home Office</t>
        </is>
      </c>
    </row>
    <row r="6747">
      <c r="A6747" s="8" t="n">
        <v>2767</v>
      </c>
      <c r="B6747" t="inlineStr">
        <is>
          <t>CA-2017-167752</t>
        </is>
      </c>
      <c r="C6747" s="9" t="n">
        <v>42750</v>
      </c>
      <c r="D6747" s="8" t="n">
        <v>2017</v>
      </c>
      <c r="E6747" s="8" t="n">
        <v>1</v>
      </c>
      <c r="F6747" t="inlineStr">
        <is>
          <t>2017-01</t>
        </is>
      </c>
      <c r="G6747" t="inlineStr">
        <is>
          <t>Office Supplies</t>
        </is>
      </c>
      <c r="H6747" t="inlineStr">
        <is>
          <t>Appliances</t>
        </is>
      </c>
      <c r="I6747" t="inlineStr">
        <is>
          <t>Belkin F9M820V08 8 Outlet Surge</t>
        </is>
      </c>
      <c r="J6747" s="8" t="n">
        <v>1</v>
      </c>
      <c r="K6747" s="10" t="n">
        <v>0.2</v>
      </c>
      <c r="L6747" s="11" t="n">
        <v>34.384</v>
      </c>
      <c r="M6747" s="11">
        <f>L6747-N6747</f>
        <v>30.5158</v>
      </c>
      <c r="N6747" s="11" t="n">
        <v>3.8682</v>
      </c>
      <c r="O6747">
        <f>IF(L6747=0,"—",N6747/L6747)</f>
        <v>0.11249999999999999</v>
      </c>
      <c r="P6747" t="inlineStr">
        <is>
          <t>East</t>
        </is>
      </c>
      <c r="Q6747" t="inlineStr">
        <is>
          <t>Consumer</t>
        </is>
      </c>
    </row>
    <row r="6748">
      <c r="A6748" s="8" t="n">
        <v>5273</v>
      </c>
      <c r="B6748" t="inlineStr">
        <is>
          <t>CA-2017-125913</t>
        </is>
      </c>
      <c r="C6748" s="9" t="n">
        <v>42751</v>
      </c>
      <c r="D6748" s="8" t="n">
        <v>2017</v>
      </c>
      <c r="E6748" s="8" t="n">
        <v>1</v>
      </c>
      <c r="F6748" t="inlineStr">
        <is>
          <t>2017-01</t>
        </is>
      </c>
      <c r="G6748" t="inlineStr">
        <is>
          <t>Furniture</t>
        </is>
      </c>
      <c r="H6748" t="inlineStr">
        <is>
          <t>Tables</t>
        </is>
      </c>
      <c r="I6748" t="inlineStr">
        <is>
          <t>Lesro Sheffield Collection Coffee Table, End Table, Center Table, Corner Table</t>
        </is>
      </c>
      <c r="J6748" s="8" t="n">
        <v>7</v>
      </c>
      <c r="K6748" s="10" t="n">
        <v>0.2</v>
      </c>
      <c r="L6748" s="11" t="n">
        <v>399.672</v>
      </c>
      <c r="M6748" s="11">
        <f>L6748-N6748</f>
        <v>414.65970000000004</v>
      </c>
      <c r="N6748" s="11" t="n">
        <v>-14.9877</v>
      </c>
      <c r="O6748">
        <f>IF(L6748=0,"—",N6748/L6748)</f>
        <v>-0.0375</v>
      </c>
      <c r="P6748" t="inlineStr">
        <is>
          <t>West</t>
        </is>
      </c>
      <c r="Q6748" t="inlineStr">
        <is>
          <t>Corporate</t>
        </is>
      </c>
    </row>
    <row r="6749">
      <c r="A6749" s="8" t="n">
        <v>6521</v>
      </c>
      <c r="B6749" t="inlineStr">
        <is>
          <t>CA-2017-138289</t>
        </is>
      </c>
      <c r="C6749" s="9" t="n">
        <v>42751</v>
      </c>
      <c r="D6749" s="8" t="n">
        <v>2017</v>
      </c>
      <c r="E6749" s="8" t="n">
        <v>1</v>
      </c>
      <c r="F6749" t="inlineStr">
        <is>
          <t>2017-01</t>
        </is>
      </c>
      <c r="G6749" t="inlineStr">
        <is>
          <t>Office Supplies</t>
        </is>
      </c>
      <c r="H6749" t="inlineStr">
        <is>
          <t>Binders</t>
        </is>
      </c>
      <c r="I6749" t="inlineStr">
        <is>
          <t>GBC DocuBind P400 Electric Binding System</t>
        </is>
      </c>
      <c r="J6749" s="8" t="n">
        <v>4</v>
      </c>
      <c r="K6749" s="10" t="n">
        <v>0</v>
      </c>
      <c r="L6749" s="11" t="n">
        <v>5443.96</v>
      </c>
      <c r="M6749" s="11">
        <f>L6749-N6749</f>
        <v>2939.7384</v>
      </c>
      <c r="N6749" s="11" t="n">
        <v>2504.2216</v>
      </c>
      <c r="O6749">
        <f>IF(L6749=0,"—",N6749/L6749)</f>
        <v>0.45999999999999996</v>
      </c>
      <c r="P6749" t="inlineStr">
        <is>
          <t>Central</t>
        </is>
      </c>
      <c r="Q6749" t="inlineStr">
        <is>
          <t>Consumer</t>
        </is>
      </c>
    </row>
    <row r="6750">
      <c r="A6750" s="8" t="n">
        <v>6522</v>
      </c>
      <c r="B6750" t="inlineStr">
        <is>
          <t>CA-2017-138289</t>
        </is>
      </c>
      <c r="C6750" s="9" t="n">
        <v>42751</v>
      </c>
      <c r="D6750" s="8" t="n">
        <v>2017</v>
      </c>
      <c r="E6750" s="8" t="n">
        <v>1</v>
      </c>
      <c r="F6750" t="inlineStr">
        <is>
          <t>2017-01</t>
        </is>
      </c>
      <c r="G6750" t="inlineStr">
        <is>
          <t>Furniture</t>
        </is>
      </c>
      <c r="H6750" t="inlineStr">
        <is>
          <t>Chairs</t>
        </is>
      </c>
      <c r="I6750" t="inlineStr">
        <is>
          <t>Office Star Flex Back Scooter Chair with Aluminum Finish Frame</t>
        </is>
      </c>
      <c r="J6750" s="8" t="n">
        <v>3</v>
      </c>
      <c r="K6750" s="10" t="n">
        <v>0</v>
      </c>
      <c r="L6750" s="11" t="n">
        <v>302.67</v>
      </c>
      <c r="M6750" s="11">
        <f>L6750-N6750</f>
        <v>230.0292</v>
      </c>
      <c r="N6750" s="11" t="n">
        <v>72.6408</v>
      </c>
      <c r="O6750">
        <f>IF(L6750=0,"—",N6750/L6750)</f>
        <v>0.24</v>
      </c>
      <c r="P6750" t="inlineStr">
        <is>
          <t>Central</t>
        </is>
      </c>
      <c r="Q6750" t="inlineStr">
        <is>
          <t>Consumer</t>
        </is>
      </c>
    </row>
    <row r="6751">
      <c r="A6751" s="8" t="n">
        <v>5272</v>
      </c>
      <c r="B6751" t="inlineStr">
        <is>
          <t>CA-2017-125913</t>
        </is>
      </c>
      <c r="C6751" s="9" t="n">
        <v>42751</v>
      </c>
      <c r="D6751" s="8" t="n">
        <v>2017</v>
      </c>
      <c r="E6751" s="8" t="n">
        <v>1</v>
      </c>
      <c r="F6751" t="inlineStr">
        <is>
          <t>2017-01</t>
        </is>
      </c>
      <c r="G6751" t="inlineStr">
        <is>
          <t>Furniture</t>
        </is>
      </c>
      <c r="H6751" t="inlineStr">
        <is>
          <t>Furnishings</t>
        </is>
      </c>
      <c r="I6751" t="inlineStr">
        <is>
          <t>Eldon Expressions Wood and Plastic Desk Accessories, Cherry Wood</t>
        </is>
      </c>
      <c r="J6751" s="8" t="n">
        <v>4</v>
      </c>
      <c r="K6751" s="10" t="n">
        <v>0</v>
      </c>
      <c r="L6751" s="11" t="n">
        <v>27.92</v>
      </c>
      <c r="M6751" s="11">
        <f>L6751-N6751</f>
        <v>19.8232</v>
      </c>
      <c r="N6751" s="11" t="n">
        <v>8.0968</v>
      </c>
      <c r="O6751">
        <f>IF(L6751=0,"—",N6751/L6751)</f>
        <v>0.29</v>
      </c>
      <c r="P6751" t="inlineStr">
        <is>
          <t>West</t>
        </is>
      </c>
      <c r="Q6751" t="inlineStr">
        <is>
          <t>Corporate</t>
        </is>
      </c>
    </row>
    <row r="6752">
      <c r="A6752" s="8" t="n">
        <v>6523</v>
      </c>
      <c r="B6752" t="inlineStr">
        <is>
          <t>CA-2017-138289</t>
        </is>
      </c>
      <c r="C6752" s="9" t="n">
        <v>42751</v>
      </c>
      <c r="D6752" s="8" t="n">
        <v>2017</v>
      </c>
      <c r="E6752" s="8" t="n">
        <v>1</v>
      </c>
      <c r="F6752" t="inlineStr">
        <is>
          <t>2017-01</t>
        </is>
      </c>
      <c r="G6752" t="inlineStr">
        <is>
          <t>Office Supplies</t>
        </is>
      </c>
      <c r="H6752" t="inlineStr">
        <is>
          <t>Paper</t>
        </is>
      </c>
      <c r="I6752" t="inlineStr">
        <is>
          <t>TOPS Money Receipt Book, Consecutively Numbered in Red,</t>
        </is>
      </c>
      <c r="J6752" s="8" t="n">
        <v>7</v>
      </c>
      <c r="K6752" s="10" t="n">
        <v>0</v>
      </c>
      <c r="L6752" s="11" t="n">
        <v>56.07</v>
      </c>
      <c r="M6752" s="11">
        <f>L6752-N6752</f>
        <v>30.8385</v>
      </c>
      <c r="N6752" s="11" t="n">
        <v>25.2315</v>
      </c>
      <c r="O6752">
        <f>IF(L6752=0,"—",N6752/L6752)</f>
        <v>0.45</v>
      </c>
      <c r="P6752" t="inlineStr">
        <is>
          <t>Central</t>
        </is>
      </c>
      <c r="Q6752" t="inlineStr">
        <is>
          <t>Consumer</t>
        </is>
      </c>
    </row>
    <row r="6753">
      <c r="A6753" s="8" t="n">
        <v>9389</v>
      </c>
      <c r="B6753" t="inlineStr">
        <is>
          <t>US-2017-127292</t>
        </is>
      </c>
      <c r="C6753" s="9" t="n">
        <v>42754</v>
      </c>
      <c r="D6753" s="8" t="n">
        <v>2017</v>
      </c>
      <c r="E6753" s="8" t="n">
        <v>1</v>
      </c>
      <c r="F6753" t="inlineStr">
        <is>
          <t>2017-01</t>
        </is>
      </c>
      <c r="G6753" t="inlineStr">
        <is>
          <t>Office Supplies</t>
        </is>
      </c>
      <c r="H6753" t="inlineStr">
        <is>
          <t>Appliances</t>
        </is>
      </c>
      <c r="I6753" t="inlineStr">
        <is>
          <t>Avanti 4.4 Cu. Ft. Refrigerator</t>
        </is>
      </c>
      <c r="J6753" s="8" t="n">
        <v>3</v>
      </c>
      <c r="K6753" s="10" t="n">
        <v>0</v>
      </c>
      <c r="L6753" s="11" t="n">
        <v>542.9400000000001</v>
      </c>
      <c r="M6753" s="11">
        <f>L6753-N6753</f>
        <v>390.9168000000001</v>
      </c>
      <c r="N6753" s="11" t="n">
        <v>152.0232</v>
      </c>
      <c r="O6753">
        <f>IF(L6753=0,"—",N6753/L6753)</f>
        <v>0.27999999999999997</v>
      </c>
      <c r="P6753" t="inlineStr">
        <is>
          <t>East</t>
        </is>
      </c>
      <c r="Q6753" t="inlineStr">
        <is>
          <t>Consumer</t>
        </is>
      </c>
    </row>
    <row r="6754">
      <c r="A6754" s="8" t="n">
        <v>9388</v>
      </c>
      <c r="B6754" t="inlineStr">
        <is>
          <t>US-2017-127292</t>
        </is>
      </c>
      <c r="C6754" s="9" t="n">
        <v>42754</v>
      </c>
      <c r="D6754" s="8" t="n">
        <v>2017</v>
      </c>
      <c r="E6754" s="8" t="n">
        <v>1</v>
      </c>
      <c r="F6754" t="inlineStr">
        <is>
          <t>2017-01</t>
        </is>
      </c>
      <c r="G6754" t="inlineStr">
        <is>
          <t>Office Supplies</t>
        </is>
      </c>
      <c r="H6754" t="inlineStr">
        <is>
          <t>Paper</t>
        </is>
      </c>
      <c r="I6754" t="inlineStr">
        <is>
          <t>Xerox 1881</t>
        </is>
      </c>
      <c r="J6754" s="8" t="n">
        <v>1</v>
      </c>
      <c r="K6754" s="10" t="n">
        <v>0</v>
      </c>
      <c r="L6754" s="11" t="n">
        <v>12.28</v>
      </c>
      <c r="M6754" s="11">
        <f>L6754-N6754</f>
        <v>6.508399999999999</v>
      </c>
      <c r="N6754" s="11" t="n">
        <v>5.7716</v>
      </c>
      <c r="O6754">
        <f>IF(L6754=0,"—",N6754/L6754)</f>
        <v>0.47000000000000003</v>
      </c>
      <c r="P6754" t="inlineStr">
        <is>
          <t>East</t>
        </is>
      </c>
      <c r="Q6754" t="inlineStr">
        <is>
          <t>Consumer</t>
        </is>
      </c>
    </row>
    <row r="6755">
      <c r="A6755" s="8" t="n">
        <v>9387</v>
      </c>
      <c r="B6755" t="inlineStr">
        <is>
          <t>US-2017-127292</t>
        </is>
      </c>
      <c r="C6755" s="9" t="n">
        <v>42754</v>
      </c>
      <c r="D6755" s="8" t="n">
        <v>2017</v>
      </c>
      <c r="E6755" s="8" t="n">
        <v>1</v>
      </c>
      <c r="F6755" t="inlineStr">
        <is>
          <t>2017-01</t>
        </is>
      </c>
      <c r="G6755" t="inlineStr">
        <is>
          <t>Office Supplies</t>
        </is>
      </c>
      <c r="H6755" t="inlineStr">
        <is>
          <t>Paper</t>
        </is>
      </c>
      <c r="I6755" t="inlineStr">
        <is>
          <t>Xerox 191</t>
        </is>
      </c>
      <c r="J6755" s="8" t="n">
        <v>4</v>
      </c>
      <c r="K6755" s="10" t="n">
        <v>0</v>
      </c>
      <c r="L6755" s="11" t="n">
        <v>79.92</v>
      </c>
      <c r="M6755" s="11">
        <f>L6755-N6755</f>
        <v>42.357600000000005</v>
      </c>
      <c r="N6755" s="11" t="n">
        <v>37.5624</v>
      </c>
      <c r="O6755">
        <f>IF(L6755=0,"—",N6755/L6755)</f>
        <v>0.47</v>
      </c>
      <c r="P6755" t="inlineStr">
        <is>
          <t>East</t>
        </is>
      </c>
      <c r="Q6755" t="inlineStr">
        <is>
          <t>Consumer</t>
        </is>
      </c>
    </row>
    <row r="6756">
      <c r="A6756" s="8" t="n">
        <v>1885</v>
      </c>
      <c r="B6756" t="inlineStr">
        <is>
          <t>CA-2017-154718</t>
        </is>
      </c>
      <c r="C6756" s="9" t="n">
        <v>42754</v>
      </c>
      <c r="D6756" s="8" t="n">
        <v>2017</v>
      </c>
      <c r="E6756" s="8" t="n">
        <v>1</v>
      </c>
      <c r="F6756" t="inlineStr">
        <is>
          <t>2017-01</t>
        </is>
      </c>
      <c r="G6756" t="inlineStr">
        <is>
          <t>Office Supplies</t>
        </is>
      </c>
      <c r="H6756" t="inlineStr">
        <is>
          <t>Labels</t>
        </is>
      </c>
      <c r="I6756" t="inlineStr">
        <is>
          <t>Avery 510</t>
        </is>
      </c>
      <c r="J6756" s="8" t="n">
        <v>2</v>
      </c>
      <c r="K6756" s="10" t="n">
        <v>0.2</v>
      </c>
      <c r="L6756" s="11" t="n">
        <v>6</v>
      </c>
      <c r="M6756" s="11">
        <f>L6756-N6756</f>
        <v>3.9</v>
      </c>
      <c r="N6756" s="11" t="n">
        <v>2.1</v>
      </c>
      <c r="O6756">
        <f>IF(L6756=0,"—",N6756/L6756)</f>
        <v>0.35000000000000003</v>
      </c>
      <c r="P6756" t="inlineStr">
        <is>
          <t>Central</t>
        </is>
      </c>
      <c r="Q6756" t="inlineStr">
        <is>
          <t>Consumer</t>
        </is>
      </c>
    </row>
    <row r="6757">
      <c r="A6757" s="8" t="n">
        <v>9119</v>
      </c>
      <c r="B6757" t="inlineStr">
        <is>
          <t>CA-2017-153045</t>
        </is>
      </c>
      <c r="C6757" s="9" t="n">
        <v>42754</v>
      </c>
      <c r="D6757" s="8" t="n">
        <v>2017</v>
      </c>
      <c r="E6757" s="8" t="n">
        <v>1</v>
      </c>
      <c r="F6757" t="inlineStr">
        <is>
          <t>2017-01</t>
        </is>
      </c>
      <c r="G6757" t="inlineStr">
        <is>
          <t>Office Supplies</t>
        </is>
      </c>
      <c r="H6757" t="inlineStr">
        <is>
          <t>Paper</t>
        </is>
      </c>
      <c r="I6757" t="inlineStr">
        <is>
          <t>Strathmore Photo Mount Cards</t>
        </is>
      </c>
      <c r="J6757" s="8" t="n">
        <v>4</v>
      </c>
      <c r="K6757" s="10" t="n">
        <v>0.2</v>
      </c>
      <c r="L6757" s="11" t="n">
        <v>21.696</v>
      </c>
      <c r="M6757" s="11">
        <f>L6757-N6757</f>
        <v>14.644800000000002</v>
      </c>
      <c r="N6757" s="11" t="n">
        <v>7.0512</v>
      </c>
      <c r="O6757">
        <f>IF(L6757=0,"—",N6757/L6757)</f>
        <v>0.32499999999999996</v>
      </c>
      <c r="P6757" t="inlineStr">
        <is>
          <t>East</t>
        </is>
      </c>
      <c r="Q6757" t="inlineStr">
        <is>
          <t>Consumer</t>
        </is>
      </c>
    </row>
    <row r="6758">
      <c r="A6758" s="8" t="n">
        <v>9390</v>
      </c>
      <c r="B6758" t="inlineStr">
        <is>
          <t>US-2017-127292</t>
        </is>
      </c>
      <c r="C6758" s="9" t="n">
        <v>42754</v>
      </c>
      <c r="D6758" s="8" t="n">
        <v>2017</v>
      </c>
      <c r="E6758" s="8" t="n">
        <v>1</v>
      </c>
      <c r="F6758" t="inlineStr">
        <is>
          <t>2017-01</t>
        </is>
      </c>
      <c r="G6758" t="inlineStr">
        <is>
          <t>Office Supplies</t>
        </is>
      </c>
      <c r="H6758" t="inlineStr">
        <is>
          <t>Envelopes</t>
        </is>
      </c>
      <c r="I6758" t="inlineStr">
        <is>
          <t>Poly String Tie Envelopes</t>
        </is>
      </c>
      <c r="J6758" s="8" t="n">
        <v>1</v>
      </c>
      <c r="K6758" s="10" t="n">
        <v>0</v>
      </c>
      <c r="L6758" s="11" t="n">
        <v>2.04</v>
      </c>
      <c r="M6758" s="11">
        <f>L6758-N6758</f>
        <v>1.0812</v>
      </c>
      <c r="N6758" s="11" t="n">
        <v>0.9588</v>
      </c>
      <c r="O6758">
        <f>IF(L6758=0,"—",N6758/L6758)</f>
        <v>0.47</v>
      </c>
      <c r="P6758" t="inlineStr">
        <is>
          <t>East</t>
        </is>
      </c>
      <c r="Q6758" t="inlineStr">
        <is>
          <t>Consumer</t>
        </is>
      </c>
    </row>
    <row r="6759">
      <c r="A6759" s="8" t="n">
        <v>9118</v>
      </c>
      <c r="B6759" t="inlineStr">
        <is>
          <t>CA-2017-153045</t>
        </is>
      </c>
      <c r="C6759" s="9" t="n">
        <v>42754</v>
      </c>
      <c r="D6759" s="8" t="n">
        <v>2017</v>
      </c>
      <c r="E6759" s="8" t="n">
        <v>1</v>
      </c>
      <c r="F6759" t="inlineStr">
        <is>
          <t>2017-01</t>
        </is>
      </c>
      <c r="G6759" t="inlineStr">
        <is>
          <t>Furniture</t>
        </is>
      </c>
      <c r="H6759" t="inlineStr">
        <is>
          <t>Chairs</t>
        </is>
      </c>
      <c r="I6759" t="inlineStr">
        <is>
          <t>Global Comet Stacking Arm Chair</t>
        </is>
      </c>
      <c r="J6759" s="8" t="n">
        <v>3</v>
      </c>
      <c r="K6759" s="10" t="n">
        <v>0.3</v>
      </c>
      <c r="L6759" s="11" t="n">
        <v>887.271</v>
      </c>
      <c r="M6759" s="11">
        <f>L6759-N6759</f>
        <v>950.6474999999999</v>
      </c>
      <c r="N6759" s="11" t="n">
        <v>-63.3765</v>
      </c>
      <c r="O6759">
        <f>IF(L6759=0,"—",N6759/L6759)</f>
        <v>-0.07142857142857144</v>
      </c>
      <c r="P6759" t="inlineStr">
        <is>
          <t>East</t>
        </is>
      </c>
      <c r="Q6759" t="inlineStr">
        <is>
          <t>Consumer</t>
        </is>
      </c>
    </row>
    <row r="6760">
      <c r="A6760" s="8" t="n">
        <v>9117</v>
      </c>
      <c r="B6760" t="inlineStr">
        <is>
          <t>CA-2017-153045</t>
        </is>
      </c>
      <c r="C6760" s="9" t="n">
        <v>42754</v>
      </c>
      <c r="D6760" s="8" t="n">
        <v>2017</v>
      </c>
      <c r="E6760" s="8" t="n">
        <v>1</v>
      </c>
      <c r="F6760" t="inlineStr">
        <is>
          <t>2017-01</t>
        </is>
      </c>
      <c r="G6760" t="inlineStr">
        <is>
          <t>Furniture</t>
        </is>
      </c>
      <c r="H6760" t="inlineStr">
        <is>
          <t>Furnishings</t>
        </is>
      </c>
      <c r="I6760" t="inlineStr">
        <is>
          <t>12-1/2 Diameter Round Wall Clock</t>
        </is>
      </c>
      <c r="J6760" s="8" t="n">
        <v>2</v>
      </c>
      <c r="K6760" s="10" t="n">
        <v>0.2</v>
      </c>
      <c r="L6760" s="11" t="n">
        <v>31.968</v>
      </c>
      <c r="M6760" s="11">
        <f>L6760-N6760</f>
        <v>25.5744</v>
      </c>
      <c r="N6760" s="11" t="n">
        <v>6.3936</v>
      </c>
      <c r="O6760">
        <f>IF(L6760=0,"—",N6760/L6760)</f>
        <v>0.2</v>
      </c>
      <c r="P6760" t="inlineStr">
        <is>
          <t>East</t>
        </is>
      </c>
      <c r="Q6760" t="inlineStr">
        <is>
          <t>Consumer</t>
        </is>
      </c>
    </row>
    <row r="6761">
      <c r="A6761" s="8" t="n">
        <v>9116</v>
      </c>
      <c r="B6761" t="inlineStr">
        <is>
          <t>CA-2017-153045</t>
        </is>
      </c>
      <c r="C6761" s="9" t="n">
        <v>42754</v>
      </c>
      <c r="D6761" s="8" t="n">
        <v>2017</v>
      </c>
      <c r="E6761" s="8" t="n">
        <v>1</v>
      </c>
      <c r="F6761" t="inlineStr">
        <is>
          <t>2017-01</t>
        </is>
      </c>
      <c r="G6761" t="inlineStr">
        <is>
          <t>Technology</t>
        </is>
      </c>
      <c r="H6761" t="inlineStr">
        <is>
          <t>Phones</t>
        </is>
      </c>
      <c r="I6761" t="inlineStr">
        <is>
          <t>Wilson Electronics DB Pro Signal Booster</t>
        </is>
      </c>
      <c r="J6761" s="8" t="n">
        <v>2</v>
      </c>
      <c r="K6761" s="10" t="n">
        <v>0.4</v>
      </c>
      <c r="L6761" s="11" t="n">
        <v>429.6</v>
      </c>
      <c r="M6761" s="11">
        <f>L6761-N6761</f>
        <v>522.6800000000001</v>
      </c>
      <c r="N6761" s="11" t="n">
        <v>-93.08</v>
      </c>
      <c r="O6761">
        <f>IF(L6761=0,"—",N6761/L6761)</f>
        <v>-0.21666666666666665</v>
      </c>
      <c r="P6761" t="inlineStr">
        <is>
          <t>East</t>
        </is>
      </c>
      <c r="Q6761" t="inlineStr">
        <is>
          <t>Consumer</t>
        </is>
      </c>
    </row>
    <row r="6762">
      <c r="A6762" s="8" t="n">
        <v>1659</v>
      </c>
      <c r="B6762" t="inlineStr">
        <is>
          <t>CA-2017-161809</t>
        </is>
      </c>
      <c r="C6762" s="9" t="n">
        <v>42755</v>
      </c>
      <c r="D6762" s="8" t="n">
        <v>2017</v>
      </c>
      <c r="E6762" s="8" t="n">
        <v>1</v>
      </c>
      <c r="F6762" t="inlineStr">
        <is>
          <t>2017-01</t>
        </is>
      </c>
      <c r="G6762" t="inlineStr">
        <is>
          <t>Technology</t>
        </is>
      </c>
      <c r="H6762" t="inlineStr">
        <is>
          <t>Phones</t>
        </is>
      </c>
      <c r="I6762" t="inlineStr">
        <is>
          <t>RCA Visys Integrated PBX 8-Line Router</t>
        </is>
      </c>
      <c r="J6762" s="8" t="n">
        <v>3</v>
      </c>
      <c r="K6762" s="10" t="n">
        <v>0.2</v>
      </c>
      <c r="L6762" s="11" t="n">
        <v>160.776</v>
      </c>
      <c r="M6762" s="11">
        <f>L6762-N6762</f>
        <v>150.72750000000002</v>
      </c>
      <c r="N6762" s="11" t="n">
        <v>10.0485</v>
      </c>
      <c r="O6762">
        <f>IF(L6762=0,"—",N6762/L6762)</f>
        <v>0.0625</v>
      </c>
      <c r="P6762" t="inlineStr">
        <is>
          <t>West</t>
        </is>
      </c>
      <c r="Q6762" t="inlineStr">
        <is>
          <t>Consumer</t>
        </is>
      </c>
    </row>
    <row r="6763">
      <c r="A6763" s="8" t="n">
        <v>2409</v>
      </c>
      <c r="B6763" t="inlineStr">
        <is>
          <t>CA-2017-144589</t>
        </is>
      </c>
      <c r="C6763" s="9" t="n">
        <v>42755</v>
      </c>
      <c r="D6763" s="8" t="n">
        <v>2017</v>
      </c>
      <c r="E6763" s="8" t="n">
        <v>1</v>
      </c>
      <c r="F6763" t="inlineStr">
        <is>
          <t>2017-01</t>
        </is>
      </c>
      <c r="G6763" t="inlineStr">
        <is>
          <t>Technology</t>
        </is>
      </c>
      <c r="H6763" t="inlineStr">
        <is>
          <t>Phones</t>
        </is>
      </c>
      <c r="I6763" t="inlineStr">
        <is>
          <t>Panasonic KX-TG9541B DECT 6.0 Digital 2-Line Expandable Cordless Phone With Digi</t>
        </is>
      </c>
      <c r="J6763" s="8" t="n">
        <v>3</v>
      </c>
      <c r="K6763" s="10" t="n">
        <v>0.2</v>
      </c>
      <c r="L6763" s="11" t="n">
        <v>359.976</v>
      </c>
      <c r="M6763" s="11">
        <f>L6763-N6763</f>
        <v>229.4847</v>
      </c>
      <c r="N6763" s="11" t="n">
        <v>130.4913</v>
      </c>
      <c r="O6763">
        <f>IF(L6763=0,"—",N6763/L6763)</f>
        <v>0.3625</v>
      </c>
      <c r="P6763" t="inlineStr">
        <is>
          <t>West</t>
        </is>
      </c>
      <c r="Q6763" t="inlineStr">
        <is>
          <t>Consumer</t>
        </is>
      </c>
    </row>
    <row r="6764">
      <c r="A6764" s="8" t="n">
        <v>2408</v>
      </c>
      <c r="B6764" t="inlineStr">
        <is>
          <t>CA-2017-144589</t>
        </is>
      </c>
      <c r="C6764" s="9" t="n">
        <v>42755</v>
      </c>
      <c r="D6764" s="8" t="n">
        <v>2017</v>
      </c>
      <c r="E6764" s="8" t="n">
        <v>1</v>
      </c>
      <c r="F6764" t="inlineStr">
        <is>
          <t>2017-01</t>
        </is>
      </c>
      <c r="G6764" t="inlineStr">
        <is>
          <t>Office Supplies</t>
        </is>
      </c>
      <c r="H6764" t="inlineStr">
        <is>
          <t>Art</t>
        </is>
      </c>
      <c r="I6764" t="inlineStr">
        <is>
          <t>Staples in misc. colors</t>
        </is>
      </c>
      <c r="J6764" s="8" t="n">
        <v>5</v>
      </c>
      <c r="K6764" s="10" t="n">
        <v>0</v>
      </c>
      <c r="L6764" s="11" t="n">
        <v>24.2</v>
      </c>
      <c r="M6764" s="11">
        <f>L6764-N6764</f>
        <v>16.214</v>
      </c>
      <c r="N6764" s="11" t="n">
        <v>7.986</v>
      </c>
      <c r="O6764">
        <f>IF(L6764=0,"—",N6764/L6764)</f>
        <v>0.33</v>
      </c>
      <c r="P6764" t="inlineStr">
        <is>
          <t>West</t>
        </is>
      </c>
      <c r="Q6764" t="inlineStr">
        <is>
          <t>Consumer</t>
        </is>
      </c>
    </row>
    <row r="6765">
      <c r="A6765" s="8" t="n">
        <v>7408</v>
      </c>
      <c r="B6765" t="inlineStr">
        <is>
          <t>CA-2017-152079</t>
        </is>
      </c>
      <c r="C6765" s="9" t="n">
        <v>42755</v>
      </c>
      <c r="D6765" s="8" t="n">
        <v>2017</v>
      </c>
      <c r="E6765" s="8" t="n">
        <v>1</v>
      </c>
      <c r="F6765" t="inlineStr">
        <is>
          <t>2017-01</t>
        </is>
      </c>
      <c r="G6765" t="inlineStr">
        <is>
          <t>Office Supplies</t>
        </is>
      </c>
      <c r="H6765" t="inlineStr">
        <is>
          <t>Labels</t>
        </is>
      </c>
      <c r="I6765" t="inlineStr">
        <is>
          <t>Avery File Folder Labels</t>
        </is>
      </c>
      <c r="J6765" s="8" t="n">
        <v>5</v>
      </c>
      <c r="K6765" s="10" t="n">
        <v>0.2</v>
      </c>
      <c r="L6765" s="11" t="n">
        <v>11.52</v>
      </c>
      <c r="M6765" s="11">
        <f>L6765-N6765</f>
        <v>7.343999999999999</v>
      </c>
      <c r="N6765" s="11" t="n">
        <v>4.176</v>
      </c>
      <c r="O6765">
        <f>IF(L6765=0,"—",N6765/L6765)</f>
        <v>0.36250000000000004</v>
      </c>
      <c r="P6765" t="inlineStr">
        <is>
          <t>Central</t>
        </is>
      </c>
      <c r="Q6765" t="inlineStr">
        <is>
          <t>Consumer</t>
        </is>
      </c>
    </row>
    <row r="6766">
      <c r="A6766" s="8" t="n">
        <v>5425</v>
      </c>
      <c r="B6766" t="inlineStr">
        <is>
          <t>US-2017-120649</t>
        </is>
      </c>
      <c r="C6766" s="9" t="n">
        <v>42755</v>
      </c>
      <c r="D6766" s="8" t="n">
        <v>2017</v>
      </c>
      <c r="E6766" s="8" t="n">
        <v>1</v>
      </c>
      <c r="F6766" t="inlineStr">
        <is>
          <t>2017-01</t>
        </is>
      </c>
      <c r="G6766" t="inlineStr">
        <is>
          <t>Office Supplies</t>
        </is>
      </c>
      <c r="H6766" t="inlineStr">
        <is>
          <t>Art</t>
        </is>
      </c>
      <c r="I6766" t="inlineStr">
        <is>
          <t>Newell 326</t>
        </is>
      </c>
      <c r="J6766" s="8" t="n">
        <v>2</v>
      </c>
      <c r="K6766" s="10" t="n">
        <v>0</v>
      </c>
      <c r="L6766" s="11" t="n">
        <v>3.52</v>
      </c>
      <c r="M6766" s="11">
        <f>L6766-N6766</f>
        <v>2.4992</v>
      </c>
      <c r="N6766" s="11" t="n">
        <v>1.0208</v>
      </c>
      <c r="O6766">
        <f>IF(L6766=0,"—",N6766/L6766)</f>
        <v>0.29</v>
      </c>
      <c r="P6766" t="inlineStr">
        <is>
          <t>East</t>
        </is>
      </c>
      <c r="Q6766" t="inlineStr">
        <is>
          <t>Consumer</t>
        </is>
      </c>
    </row>
    <row r="6767">
      <c r="A6767" s="8" t="n">
        <v>440</v>
      </c>
      <c r="B6767" t="inlineStr">
        <is>
          <t>CA-2017-157252</t>
        </is>
      </c>
      <c r="C6767" s="9" t="n">
        <v>42755</v>
      </c>
      <c r="D6767" s="8" t="n">
        <v>2017</v>
      </c>
      <c r="E6767" s="8" t="n">
        <v>1</v>
      </c>
      <c r="F6767" t="inlineStr">
        <is>
          <t>2017-01</t>
        </is>
      </c>
      <c r="G6767" t="inlineStr">
        <is>
          <t>Furniture</t>
        </is>
      </c>
      <c r="H6767" t="inlineStr">
        <is>
          <t>Chairs</t>
        </is>
      </c>
      <c r="I6767" t="inlineStr">
        <is>
          <t>Global Deluxe Steno Chair</t>
        </is>
      </c>
      <c r="J6767" s="8" t="n">
        <v>3</v>
      </c>
      <c r="K6767" s="10" t="n">
        <v>0.1</v>
      </c>
      <c r="L6767" s="11" t="n">
        <v>207.846</v>
      </c>
      <c r="M6767" s="11">
        <f>L6767-N6767</f>
        <v>205.5366</v>
      </c>
      <c r="N6767" s="11" t="n">
        <v>2.3094</v>
      </c>
      <c r="O6767">
        <f>IF(L6767=0,"—",N6767/L6767)</f>
        <v>0.011111111111111112</v>
      </c>
      <c r="P6767" t="inlineStr">
        <is>
          <t>East</t>
        </is>
      </c>
      <c r="Q6767" t="inlineStr">
        <is>
          <t>Corporate</t>
        </is>
      </c>
    </row>
    <row r="6768">
      <c r="A6768" s="8" t="n">
        <v>734</v>
      </c>
      <c r="B6768" t="inlineStr">
        <is>
          <t>CA-2017-131954</t>
        </is>
      </c>
      <c r="C6768" s="9" t="n">
        <v>42756</v>
      </c>
      <c r="D6768" s="8" t="n">
        <v>2017</v>
      </c>
      <c r="E6768" s="8" t="n">
        <v>1</v>
      </c>
      <c r="F6768" t="inlineStr">
        <is>
          <t>2017-01</t>
        </is>
      </c>
      <c r="G6768" t="inlineStr">
        <is>
          <t>Technology</t>
        </is>
      </c>
      <c r="H6768" t="inlineStr">
        <is>
          <t>Accessories</t>
        </is>
      </c>
      <c r="I6768" t="inlineStr">
        <is>
          <t>Logitech Illuminated - Keyboard</t>
        </is>
      </c>
      <c r="J6768" s="8" t="n">
        <v>3</v>
      </c>
      <c r="K6768" s="10" t="n">
        <v>0</v>
      </c>
      <c r="L6768" s="11" t="n">
        <v>179.97</v>
      </c>
      <c r="M6768" s="11">
        <f>L6768-N6768</f>
        <v>93.5844</v>
      </c>
      <c r="N6768" s="11" t="n">
        <v>86.3856</v>
      </c>
      <c r="O6768">
        <f>IF(L6768=0,"—",N6768/L6768)</f>
        <v>0.48</v>
      </c>
      <c r="P6768" t="inlineStr">
        <is>
          <t>West</t>
        </is>
      </c>
      <c r="Q6768" t="inlineStr">
        <is>
          <t>Home Office</t>
        </is>
      </c>
    </row>
    <row r="6769">
      <c r="A6769" s="8" t="n">
        <v>738</v>
      </c>
      <c r="B6769" t="inlineStr">
        <is>
          <t>CA-2017-131954</t>
        </is>
      </c>
      <c r="C6769" s="9" t="n">
        <v>42756</v>
      </c>
      <c r="D6769" s="8" t="n">
        <v>2017</v>
      </c>
      <c r="E6769" s="8" t="n">
        <v>1</v>
      </c>
      <c r="F6769" t="inlineStr">
        <is>
          <t>2017-01</t>
        </is>
      </c>
      <c r="G6769" t="inlineStr">
        <is>
          <t>Office Supplies</t>
        </is>
      </c>
      <c r="H6769" t="inlineStr">
        <is>
          <t>Binders</t>
        </is>
      </c>
      <c r="I6769" t="inlineStr">
        <is>
          <t>Acco Translucent Poly Ring Binders</t>
        </is>
      </c>
      <c r="J6769" s="8" t="n">
        <v>5</v>
      </c>
      <c r="K6769" s="10" t="n">
        <v>0.2</v>
      </c>
      <c r="L6769" s="11" t="n">
        <v>18.72</v>
      </c>
      <c r="M6769" s="11">
        <f>L6769-N6769</f>
        <v>12.168</v>
      </c>
      <c r="N6769" s="11" t="n">
        <v>6.552</v>
      </c>
      <c r="O6769">
        <f>IF(L6769=0,"—",N6769/L6769)</f>
        <v>0.35</v>
      </c>
      <c r="P6769" t="inlineStr">
        <is>
          <t>West</t>
        </is>
      </c>
      <c r="Q6769" t="inlineStr">
        <is>
          <t>Home Office</t>
        </is>
      </c>
    </row>
    <row r="6770">
      <c r="A6770" s="8" t="n">
        <v>737</v>
      </c>
      <c r="B6770" t="inlineStr">
        <is>
          <t>CA-2017-131954</t>
        </is>
      </c>
      <c r="C6770" s="9" t="n">
        <v>42756</v>
      </c>
      <c r="D6770" s="8" t="n">
        <v>2017</v>
      </c>
      <c r="E6770" s="8" t="n">
        <v>1</v>
      </c>
      <c r="F6770" t="inlineStr">
        <is>
          <t>2017-01</t>
        </is>
      </c>
      <c r="G6770" t="inlineStr">
        <is>
          <t>Furniture</t>
        </is>
      </c>
      <c r="H6770" t="inlineStr">
        <is>
          <t>Bookcases</t>
        </is>
      </c>
      <c r="I6770" t="inlineStr">
        <is>
          <t>O'Sullivan Cherrywood Estates Traditional Bookcase</t>
        </is>
      </c>
      <c r="J6770" s="8" t="n">
        <v>1</v>
      </c>
      <c r="K6770" s="10" t="n">
        <v>0</v>
      </c>
      <c r="L6770" s="11" t="n">
        <v>84.98</v>
      </c>
      <c r="M6770" s="11">
        <f>L6770-N6770</f>
        <v>66.2844</v>
      </c>
      <c r="N6770" s="11" t="n">
        <v>18.6956</v>
      </c>
      <c r="O6770">
        <f>IF(L6770=0,"—",N6770/L6770)</f>
        <v>0.21999999999999997</v>
      </c>
      <c r="P6770" t="inlineStr">
        <is>
          <t>West</t>
        </is>
      </c>
      <c r="Q6770" t="inlineStr">
        <is>
          <t>Home Office</t>
        </is>
      </c>
    </row>
    <row r="6771">
      <c r="A6771" s="8" t="n">
        <v>9745</v>
      </c>
      <c r="B6771" t="inlineStr">
        <is>
          <t>CA-2017-141782</t>
        </is>
      </c>
      <c r="C6771" s="9" t="n">
        <v>42756</v>
      </c>
      <c r="D6771" s="8" t="n">
        <v>2017</v>
      </c>
      <c r="E6771" s="8" t="n">
        <v>1</v>
      </c>
      <c r="F6771" t="inlineStr">
        <is>
          <t>2017-01</t>
        </is>
      </c>
      <c r="G6771" t="inlineStr">
        <is>
          <t>Office Supplies</t>
        </is>
      </c>
      <c r="H6771" t="inlineStr">
        <is>
          <t>Envelopes</t>
        </is>
      </c>
      <c r="I6771" t="inlineStr">
        <is>
          <t>Airmail Envelopes</t>
        </is>
      </c>
      <c r="J6771" s="8" t="n">
        <v>4</v>
      </c>
      <c r="K6771" s="10" t="n">
        <v>0.2</v>
      </c>
      <c r="L6771" s="11" t="n">
        <v>268.576</v>
      </c>
      <c r="M6771" s="11">
        <f>L6771-N6771</f>
        <v>177.9316</v>
      </c>
      <c r="N6771" s="11" t="n">
        <v>90.6444</v>
      </c>
      <c r="O6771">
        <f>IF(L6771=0,"—",N6771/L6771)</f>
        <v>0.33749999999999997</v>
      </c>
      <c r="P6771" t="inlineStr">
        <is>
          <t>Central</t>
        </is>
      </c>
      <c r="Q6771" t="inlineStr">
        <is>
          <t>Consumer</t>
        </is>
      </c>
    </row>
    <row r="6772">
      <c r="A6772" s="8" t="n">
        <v>736</v>
      </c>
      <c r="B6772" t="inlineStr">
        <is>
          <t>CA-2017-131954</t>
        </is>
      </c>
      <c r="C6772" s="9" t="n">
        <v>42756</v>
      </c>
      <c r="D6772" s="8" t="n">
        <v>2017</v>
      </c>
      <c r="E6772" s="8" t="n">
        <v>1</v>
      </c>
      <c r="F6772" t="inlineStr">
        <is>
          <t>2017-01</t>
        </is>
      </c>
      <c r="G6772" t="inlineStr">
        <is>
          <t>Office Supplies</t>
        </is>
      </c>
      <c r="H6772" t="inlineStr">
        <is>
          <t>Binders</t>
        </is>
      </c>
      <c r="I6772" t="inlineStr">
        <is>
          <t>Wilson Jones Leather-Like Binders with DublLock Round Rings</t>
        </is>
      </c>
      <c r="J6772" s="8" t="n">
        <v>4</v>
      </c>
      <c r="K6772" s="10" t="n">
        <v>0.2</v>
      </c>
      <c r="L6772" s="11" t="n">
        <v>27.936</v>
      </c>
      <c r="M6772" s="11">
        <f>L6772-N6772</f>
        <v>18.5076</v>
      </c>
      <c r="N6772" s="11" t="n">
        <v>9.4284</v>
      </c>
      <c r="O6772">
        <f>IF(L6772=0,"—",N6772/L6772)</f>
        <v>0.3375</v>
      </c>
      <c r="P6772" t="inlineStr">
        <is>
          <t>West</t>
        </is>
      </c>
      <c r="Q6772" t="inlineStr">
        <is>
          <t>Home Office</t>
        </is>
      </c>
    </row>
    <row r="6773">
      <c r="A6773" s="8" t="n">
        <v>735</v>
      </c>
      <c r="B6773" t="inlineStr">
        <is>
          <t>CA-2017-131954</t>
        </is>
      </c>
      <c r="C6773" s="9" t="n">
        <v>42756</v>
      </c>
      <c r="D6773" s="8" t="n">
        <v>2017</v>
      </c>
      <c r="E6773" s="8" t="n">
        <v>1</v>
      </c>
      <c r="F6773" t="inlineStr">
        <is>
          <t>2017-01</t>
        </is>
      </c>
      <c r="G6773" t="inlineStr">
        <is>
          <t>Office Supplies</t>
        </is>
      </c>
      <c r="H6773" t="inlineStr">
        <is>
          <t>Binders</t>
        </is>
      </c>
      <c r="I6773" t="inlineStr">
        <is>
          <t>Wilson Jones Century Plastic Molded Ring Binders</t>
        </is>
      </c>
      <c r="J6773" s="8" t="n">
        <v>6</v>
      </c>
      <c r="K6773" s="10" t="n">
        <v>0.2</v>
      </c>
      <c r="L6773" s="11" t="n">
        <v>99.696</v>
      </c>
      <c r="M6773" s="11">
        <f>L6773-N6773</f>
        <v>66.0486</v>
      </c>
      <c r="N6773" s="11" t="n">
        <v>33.6474</v>
      </c>
      <c r="O6773">
        <f>IF(L6773=0,"—",N6773/L6773)</f>
        <v>0.33749999999999997</v>
      </c>
      <c r="P6773" t="inlineStr">
        <is>
          <t>West</t>
        </is>
      </c>
      <c r="Q6773" t="inlineStr">
        <is>
          <t>Home Office</t>
        </is>
      </c>
    </row>
    <row r="6774">
      <c r="A6774" s="8" t="n">
        <v>1097</v>
      </c>
      <c r="B6774" t="inlineStr">
        <is>
          <t>CA-2017-160423</t>
        </is>
      </c>
      <c r="C6774" s="9" t="n">
        <v>42756</v>
      </c>
      <c r="D6774" s="8" t="n">
        <v>2017</v>
      </c>
      <c r="E6774" s="8" t="n">
        <v>1</v>
      </c>
      <c r="F6774" t="inlineStr">
        <is>
          <t>2017-01</t>
        </is>
      </c>
      <c r="G6774" t="inlineStr">
        <is>
          <t>Office Supplies</t>
        </is>
      </c>
      <c r="H6774" t="inlineStr">
        <is>
          <t>Binders</t>
        </is>
      </c>
      <c r="I6774" t="inlineStr">
        <is>
          <t>GBC Recycled VeloBinder Covers</t>
        </is>
      </c>
      <c r="J6774" s="8" t="n">
        <v>7</v>
      </c>
      <c r="K6774" s="10" t="n">
        <v>0.7</v>
      </c>
      <c r="L6774" s="11" t="n">
        <v>35.784</v>
      </c>
      <c r="M6774" s="11">
        <f>L6774-N6774</f>
        <v>64.4112</v>
      </c>
      <c r="N6774" s="11" t="n">
        <v>-28.6272</v>
      </c>
      <c r="O6774">
        <f>IF(L6774=0,"—",N6774/L6774)</f>
        <v>-0.7999999999999999</v>
      </c>
      <c r="P6774" t="inlineStr">
        <is>
          <t>South</t>
        </is>
      </c>
      <c r="Q6774" t="inlineStr">
        <is>
          <t>Home Office</t>
        </is>
      </c>
    </row>
    <row r="6775">
      <c r="A6775" s="8" t="n">
        <v>2680</v>
      </c>
      <c r="B6775" t="inlineStr">
        <is>
          <t>CA-2017-127026</t>
        </is>
      </c>
      <c r="C6775" s="9" t="n">
        <v>42756</v>
      </c>
      <c r="D6775" s="8" t="n">
        <v>2017</v>
      </c>
      <c r="E6775" s="8" t="n">
        <v>1</v>
      </c>
      <c r="F6775" t="inlineStr">
        <is>
          <t>2017-01</t>
        </is>
      </c>
      <c r="G6775" t="inlineStr">
        <is>
          <t>Office Supplies</t>
        </is>
      </c>
      <c r="H6775" t="inlineStr">
        <is>
          <t>Binders</t>
        </is>
      </c>
      <c r="I6775" t="inlineStr">
        <is>
          <t>Avery Durable Binders</t>
        </is>
      </c>
      <c r="J6775" s="8" t="n">
        <v>5</v>
      </c>
      <c r="K6775" s="10" t="n">
        <v>0</v>
      </c>
      <c r="L6775" s="11" t="n">
        <v>14.4</v>
      </c>
      <c r="M6775" s="11">
        <f>L6775-N6775</f>
        <v>7.344</v>
      </c>
      <c r="N6775" s="11" t="n">
        <v>7.056</v>
      </c>
      <c r="O6775">
        <f>IF(L6775=0,"—",N6775/L6775)</f>
        <v>0.49</v>
      </c>
      <c r="P6775" t="inlineStr">
        <is>
          <t>Central</t>
        </is>
      </c>
      <c r="Q6775" t="inlineStr">
        <is>
          <t>Home Office</t>
        </is>
      </c>
    </row>
    <row r="6776">
      <c r="A6776" s="8" t="n">
        <v>2681</v>
      </c>
      <c r="B6776" t="inlineStr">
        <is>
          <t>CA-2017-127026</t>
        </is>
      </c>
      <c r="C6776" s="9" t="n">
        <v>42756</v>
      </c>
      <c r="D6776" s="8" t="n">
        <v>2017</v>
      </c>
      <c r="E6776" s="8" t="n">
        <v>1</v>
      </c>
      <c r="F6776" t="inlineStr">
        <is>
          <t>2017-01</t>
        </is>
      </c>
      <c r="G6776" t="inlineStr">
        <is>
          <t>Technology</t>
        </is>
      </c>
      <c r="H6776" t="inlineStr">
        <is>
          <t>Accessories</t>
        </is>
      </c>
      <c r="I6776" t="inlineStr">
        <is>
          <t>Logitech G19 Programmable Gaming Keyboard</t>
        </is>
      </c>
      <c r="J6776" s="8" t="n">
        <v>5</v>
      </c>
      <c r="K6776" s="10" t="n">
        <v>0</v>
      </c>
      <c r="L6776" s="11" t="n">
        <v>619.95</v>
      </c>
      <c r="M6776" s="11">
        <f>L6776-N6776</f>
        <v>508.35900000000004</v>
      </c>
      <c r="N6776" s="11" t="n">
        <v>111.591</v>
      </c>
      <c r="O6776">
        <f>IF(L6776=0,"—",N6776/L6776)</f>
        <v>0.17999999999999997</v>
      </c>
      <c r="P6776" t="inlineStr">
        <is>
          <t>Central</t>
        </is>
      </c>
      <c r="Q6776" t="inlineStr">
        <is>
          <t>Home Office</t>
        </is>
      </c>
    </row>
    <row r="6777">
      <c r="A6777" s="8" t="n">
        <v>2682</v>
      </c>
      <c r="B6777" t="inlineStr">
        <is>
          <t>CA-2017-127026</t>
        </is>
      </c>
      <c r="C6777" s="9" t="n">
        <v>42756</v>
      </c>
      <c r="D6777" s="8" t="n">
        <v>2017</v>
      </c>
      <c r="E6777" s="8" t="n">
        <v>1</v>
      </c>
      <c r="F6777" t="inlineStr">
        <is>
          <t>2017-01</t>
        </is>
      </c>
      <c r="G6777" t="inlineStr">
        <is>
          <t>Office Supplies</t>
        </is>
      </c>
      <c r="H6777" t="inlineStr">
        <is>
          <t>Binders</t>
        </is>
      </c>
      <c r="I6777" t="inlineStr">
        <is>
          <t>Avery Flip-Chart Easel Binder, Black</t>
        </is>
      </c>
      <c r="J6777" s="8" t="n">
        <v>4</v>
      </c>
      <c r="K6777" s="10" t="n">
        <v>0</v>
      </c>
      <c r="L6777" s="11" t="n">
        <v>89.52</v>
      </c>
      <c r="M6777" s="11">
        <f>L6777-N6777</f>
        <v>47.4456</v>
      </c>
      <c r="N6777" s="11" t="n">
        <v>42.0744</v>
      </c>
      <c r="O6777">
        <f>IF(L6777=0,"—",N6777/L6777)</f>
        <v>0.47</v>
      </c>
      <c r="P6777" t="inlineStr">
        <is>
          <t>Central</t>
        </is>
      </c>
      <c r="Q6777" t="inlineStr">
        <is>
          <t>Home Office</t>
        </is>
      </c>
    </row>
    <row r="6778">
      <c r="A6778" s="8" t="n">
        <v>733</v>
      </c>
      <c r="B6778" t="inlineStr">
        <is>
          <t>CA-2017-131954</t>
        </is>
      </c>
      <c r="C6778" s="9" t="n">
        <v>42756</v>
      </c>
      <c r="D6778" s="8" t="n">
        <v>2017</v>
      </c>
      <c r="E6778" s="8" t="n">
        <v>1</v>
      </c>
      <c r="F6778" t="inlineStr">
        <is>
          <t>2017-01</t>
        </is>
      </c>
      <c r="G6778" t="inlineStr">
        <is>
          <t>Office Supplies</t>
        </is>
      </c>
      <c r="H6778" t="inlineStr">
        <is>
          <t>Storage</t>
        </is>
      </c>
      <c r="I6778" t="inlineStr">
        <is>
          <t>Carina Double Wide Media Storage Towers in Natural &amp; Black</t>
        </is>
      </c>
      <c r="J6778" s="8" t="n">
        <v>3</v>
      </c>
      <c r="K6778" s="10" t="n">
        <v>0</v>
      </c>
      <c r="L6778" s="11" t="n">
        <v>242.94</v>
      </c>
      <c r="M6778" s="11">
        <f>L6778-N6778</f>
        <v>233.2224</v>
      </c>
      <c r="N6778" s="11" t="n">
        <v>9.717599999999999</v>
      </c>
      <c r="O6778">
        <f>IF(L6778=0,"—",N6778/L6778)</f>
        <v>0.039999999999999994</v>
      </c>
      <c r="P6778" t="inlineStr">
        <is>
          <t>West</t>
        </is>
      </c>
      <c r="Q6778" t="inlineStr">
        <is>
          <t>Home Office</t>
        </is>
      </c>
    </row>
    <row r="6779">
      <c r="A6779" s="8" t="n">
        <v>2683</v>
      </c>
      <c r="B6779" t="inlineStr">
        <is>
          <t>CA-2017-127026</t>
        </is>
      </c>
      <c r="C6779" s="9" t="n">
        <v>42756</v>
      </c>
      <c r="D6779" s="8" t="n">
        <v>2017</v>
      </c>
      <c r="E6779" s="8" t="n">
        <v>1</v>
      </c>
      <c r="F6779" t="inlineStr">
        <is>
          <t>2017-01</t>
        </is>
      </c>
      <c r="G6779" t="inlineStr">
        <is>
          <t>Technology</t>
        </is>
      </c>
      <c r="H6779" t="inlineStr">
        <is>
          <t>Machines</t>
        </is>
      </c>
      <c r="I6779" t="inlineStr">
        <is>
          <t>I.R.I.S IRISCard Anywhere 5 Card Scanner</t>
        </is>
      </c>
      <c r="J6779" s="8" t="n">
        <v>3</v>
      </c>
      <c r="K6779" s="10" t="n">
        <v>0.1</v>
      </c>
      <c r="L6779" s="11" t="n">
        <v>350.973</v>
      </c>
      <c r="M6779" s="11">
        <f>L6779-N6779</f>
        <v>198.8847</v>
      </c>
      <c r="N6779" s="11" t="n">
        <v>152.0883</v>
      </c>
      <c r="O6779">
        <f>IF(L6779=0,"—",N6779/L6779)</f>
        <v>0.43333333333333335</v>
      </c>
      <c r="P6779" t="inlineStr">
        <is>
          <t>Central</t>
        </is>
      </c>
      <c r="Q6779" t="inlineStr">
        <is>
          <t>Home Office</t>
        </is>
      </c>
    </row>
    <row r="6780">
      <c r="A6780" s="8" t="n">
        <v>2684</v>
      </c>
      <c r="B6780" t="inlineStr">
        <is>
          <t>CA-2017-127026</t>
        </is>
      </c>
      <c r="C6780" s="9" t="n">
        <v>42756</v>
      </c>
      <c r="D6780" s="8" t="n">
        <v>2017</v>
      </c>
      <c r="E6780" s="8" t="n">
        <v>1</v>
      </c>
      <c r="F6780" t="inlineStr">
        <is>
          <t>2017-01</t>
        </is>
      </c>
      <c r="G6780" t="inlineStr">
        <is>
          <t>Technology</t>
        </is>
      </c>
      <c r="H6780" t="inlineStr">
        <is>
          <t>Phones</t>
        </is>
      </c>
      <c r="I6780" t="inlineStr">
        <is>
          <t>Ativa D5772 2-Line 5.8GHz Digital Expandable Corded/Cordless Phone System with A</t>
        </is>
      </c>
      <c r="J6780" s="8" t="n">
        <v>1</v>
      </c>
      <c r="K6780" s="10" t="n">
        <v>0</v>
      </c>
      <c r="L6780" s="11" t="n">
        <v>164.99</v>
      </c>
      <c r="M6780" s="11">
        <f>L6780-N6780</f>
        <v>115.49300000000001</v>
      </c>
      <c r="N6780" s="11" t="n">
        <v>49.497</v>
      </c>
      <c r="O6780">
        <f>IF(L6780=0,"—",N6780/L6780)</f>
        <v>0.3</v>
      </c>
      <c r="P6780" t="inlineStr">
        <is>
          <t>Central</t>
        </is>
      </c>
      <c r="Q6780" t="inlineStr">
        <is>
          <t>Home Office</t>
        </is>
      </c>
    </row>
    <row r="6781">
      <c r="A6781" s="8" t="n">
        <v>1096</v>
      </c>
      <c r="B6781" t="inlineStr">
        <is>
          <t>CA-2017-160423</t>
        </is>
      </c>
      <c r="C6781" s="9" t="n">
        <v>42756</v>
      </c>
      <c r="D6781" s="8" t="n">
        <v>2017</v>
      </c>
      <c r="E6781" s="8" t="n">
        <v>1</v>
      </c>
      <c r="F6781" t="inlineStr">
        <is>
          <t>2017-01</t>
        </is>
      </c>
      <c r="G6781" t="inlineStr">
        <is>
          <t>Office Supplies</t>
        </is>
      </c>
      <c r="H6781" t="inlineStr">
        <is>
          <t>Storage</t>
        </is>
      </c>
      <c r="I6781" t="inlineStr">
        <is>
          <t>Fellowes Mobile File Cart, Black</t>
        </is>
      </c>
      <c r="J6781" s="8" t="n">
        <v>7</v>
      </c>
      <c r="K6781" s="10" t="n">
        <v>0.2</v>
      </c>
      <c r="L6781" s="11" t="n">
        <v>348.208</v>
      </c>
      <c r="M6781" s="11">
        <f>L6781-N6781</f>
        <v>317.7398</v>
      </c>
      <c r="N6781" s="11" t="n">
        <v>30.4682</v>
      </c>
      <c r="O6781">
        <f>IF(L6781=0,"—",N6781/L6781)</f>
        <v>0.0875</v>
      </c>
      <c r="P6781" t="inlineStr">
        <is>
          <t>South</t>
        </is>
      </c>
      <c r="Q6781" t="inlineStr">
        <is>
          <t>Home Office</t>
        </is>
      </c>
    </row>
    <row r="6782">
      <c r="A6782" s="8" t="n">
        <v>516</v>
      </c>
      <c r="B6782" t="inlineStr">
        <is>
          <t>CA-2017-127432</t>
        </is>
      </c>
      <c r="C6782" s="9" t="n">
        <v>42757</v>
      </c>
      <c r="D6782" s="8" t="n">
        <v>2017</v>
      </c>
      <c r="E6782" s="8" t="n">
        <v>1</v>
      </c>
      <c r="F6782" t="inlineStr">
        <is>
          <t>2017-01</t>
        </is>
      </c>
      <c r="G6782" t="inlineStr">
        <is>
          <t>Technology</t>
        </is>
      </c>
      <c r="H6782" t="inlineStr">
        <is>
          <t>Copiers</t>
        </is>
      </c>
      <c r="I6782" t="inlineStr">
        <is>
          <t>Canon Image Class D660 Copier</t>
        </is>
      </c>
      <c r="J6782" s="8" t="n">
        <v>5</v>
      </c>
      <c r="K6782" s="10" t="n">
        <v>0</v>
      </c>
      <c r="L6782" s="11" t="n">
        <v>2999.95</v>
      </c>
      <c r="M6782" s="11">
        <f>L6782-N6782</f>
        <v>1619.9729999999997</v>
      </c>
      <c r="N6782" s="11" t="n">
        <v>1379.977</v>
      </c>
      <c r="O6782">
        <f>IF(L6782=0,"—",N6782/L6782)</f>
        <v>0.4600000000000001</v>
      </c>
      <c r="P6782" t="inlineStr">
        <is>
          <t>West</t>
        </is>
      </c>
      <c r="Q6782" t="inlineStr">
        <is>
          <t>Home Office</t>
        </is>
      </c>
    </row>
    <row r="6783">
      <c r="A6783" s="8" t="n">
        <v>7985</v>
      </c>
      <c r="B6783" t="inlineStr">
        <is>
          <t>CA-2017-152499</t>
        </is>
      </c>
      <c r="C6783" s="9" t="n">
        <v>42757</v>
      </c>
      <c r="D6783" s="8" t="n">
        <v>2017</v>
      </c>
      <c r="E6783" s="8" t="n">
        <v>1</v>
      </c>
      <c r="F6783" t="inlineStr">
        <is>
          <t>2017-01</t>
        </is>
      </c>
      <c r="G6783" t="inlineStr">
        <is>
          <t>Office Supplies</t>
        </is>
      </c>
      <c r="H6783" t="inlineStr">
        <is>
          <t>Art</t>
        </is>
      </c>
      <c r="I6783" t="inlineStr">
        <is>
          <t>Newell 348</t>
        </is>
      </c>
      <c r="J6783" s="8" t="n">
        <v>3</v>
      </c>
      <c r="K6783" s="10" t="n">
        <v>0.2</v>
      </c>
      <c r="L6783" s="11" t="n">
        <v>7.872</v>
      </c>
      <c r="M6783" s="11">
        <f>L6783-N6783</f>
        <v>6.9864</v>
      </c>
      <c r="N6783" s="11" t="n">
        <v>0.8856000000000001</v>
      </c>
      <c r="O6783">
        <f>IF(L6783=0,"—",N6783/L6783)</f>
        <v>0.1125</v>
      </c>
      <c r="P6783" t="inlineStr">
        <is>
          <t>Central</t>
        </is>
      </c>
      <c r="Q6783" t="inlineStr">
        <is>
          <t>Corporate</t>
        </is>
      </c>
    </row>
    <row r="6784">
      <c r="A6784" s="8" t="n">
        <v>519</v>
      </c>
      <c r="B6784" t="inlineStr">
        <is>
          <t>CA-2017-127432</t>
        </is>
      </c>
      <c r="C6784" s="9" t="n">
        <v>42757</v>
      </c>
      <c r="D6784" s="8" t="n">
        <v>2017</v>
      </c>
      <c r="E6784" s="8" t="n">
        <v>1</v>
      </c>
      <c r="F6784" t="inlineStr">
        <is>
          <t>2017-01</t>
        </is>
      </c>
      <c r="G6784" t="inlineStr">
        <is>
          <t>Office Supplies</t>
        </is>
      </c>
      <c r="H6784" t="inlineStr">
        <is>
          <t>Storage</t>
        </is>
      </c>
      <c r="I6784" t="inlineStr">
        <is>
          <t>Tennsco Single-Tier Lockers</t>
        </is>
      </c>
      <c r="J6784" s="8" t="n">
        <v>3</v>
      </c>
      <c r="K6784" s="10" t="n">
        <v>0</v>
      </c>
      <c r="L6784" s="11" t="n">
        <v>1126.02</v>
      </c>
      <c r="M6784" s="11">
        <f>L6784-N6784</f>
        <v>1069.719</v>
      </c>
      <c r="N6784" s="11" t="n">
        <v>56.301</v>
      </c>
      <c r="O6784">
        <f>IF(L6784=0,"—",N6784/L6784)</f>
        <v>0.05</v>
      </c>
      <c r="P6784" t="inlineStr">
        <is>
          <t>West</t>
        </is>
      </c>
      <c r="Q6784" t="inlineStr">
        <is>
          <t>Home Office</t>
        </is>
      </c>
    </row>
    <row r="6785">
      <c r="A6785" s="8" t="n">
        <v>518</v>
      </c>
      <c r="B6785" t="inlineStr">
        <is>
          <t>CA-2017-127432</t>
        </is>
      </c>
      <c r="C6785" s="9" t="n">
        <v>42757</v>
      </c>
      <c r="D6785" s="8" t="n">
        <v>2017</v>
      </c>
      <c r="E6785" s="8" t="n">
        <v>1</v>
      </c>
      <c r="F6785" t="inlineStr">
        <is>
          <t>2017-01</t>
        </is>
      </c>
      <c r="G6785" t="inlineStr">
        <is>
          <t>Office Supplies</t>
        </is>
      </c>
      <c r="H6785" t="inlineStr">
        <is>
          <t>Paper</t>
        </is>
      </c>
      <c r="I6785" t="inlineStr">
        <is>
          <t>Great White Multi-Use Recycled Paper (20Lb. and 84 Bright)</t>
        </is>
      </c>
      <c r="J6785" s="8" t="n">
        <v>2</v>
      </c>
      <c r="K6785" s="10" t="n">
        <v>0</v>
      </c>
      <c r="L6785" s="11" t="n">
        <v>11.96</v>
      </c>
      <c r="M6785" s="11">
        <f>L6785-N6785</f>
        <v>6.578000000000001</v>
      </c>
      <c r="N6785" s="11" t="n">
        <v>5.382</v>
      </c>
      <c r="O6785">
        <f>IF(L6785=0,"—",N6785/L6785)</f>
        <v>0.44999999999999996</v>
      </c>
      <c r="P6785" t="inlineStr">
        <is>
          <t>West</t>
        </is>
      </c>
      <c r="Q6785" t="inlineStr">
        <is>
          <t>Home Office</t>
        </is>
      </c>
    </row>
    <row r="6786">
      <c r="A6786" s="8" t="n">
        <v>517</v>
      </c>
      <c r="B6786" t="inlineStr">
        <is>
          <t>CA-2017-127432</t>
        </is>
      </c>
      <c r="C6786" s="9" t="n">
        <v>42757</v>
      </c>
      <c r="D6786" s="8" t="n">
        <v>2017</v>
      </c>
      <c r="E6786" s="8" t="n">
        <v>1</v>
      </c>
      <c r="F6786" t="inlineStr">
        <is>
          <t>2017-01</t>
        </is>
      </c>
      <c r="G6786" t="inlineStr">
        <is>
          <t>Office Supplies</t>
        </is>
      </c>
      <c r="H6786" t="inlineStr">
        <is>
          <t>Storage</t>
        </is>
      </c>
      <c r="I6786" t="inlineStr">
        <is>
          <t>Advantus Rolling Storage Box</t>
        </is>
      </c>
      <c r="J6786" s="8" t="n">
        <v>3</v>
      </c>
      <c r="K6786" s="10" t="n">
        <v>0</v>
      </c>
      <c r="L6786" s="11" t="n">
        <v>51.45</v>
      </c>
      <c r="M6786" s="11">
        <f>L6786-N6786</f>
        <v>37.5585</v>
      </c>
      <c r="N6786" s="11" t="n">
        <v>13.8915</v>
      </c>
      <c r="O6786">
        <f>IF(L6786=0,"—",N6786/L6786)</f>
        <v>0.27</v>
      </c>
      <c r="P6786" t="inlineStr">
        <is>
          <t>West</t>
        </is>
      </c>
      <c r="Q6786" t="inlineStr">
        <is>
          <t>Home Office</t>
        </is>
      </c>
    </row>
    <row r="6787">
      <c r="A6787" s="8" t="n">
        <v>7984</v>
      </c>
      <c r="B6787" t="inlineStr">
        <is>
          <t>CA-2017-152499</t>
        </is>
      </c>
      <c r="C6787" s="9" t="n">
        <v>42757</v>
      </c>
      <c r="D6787" s="8" t="n">
        <v>2017</v>
      </c>
      <c r="E6787" s="8" t="n">
        <v>1</v>
      </c>
      <c r="F6787" t="inlineStr">
        <is>
          <t>2017-01</t>
        </is>
      </c>
      <c r="G6787" t="inlineStr">
        <is>
          <t>Office Supplies</t>
        </is>
      </c>
      <c r="H6787" t="inlineStr">
        <is>
          <t>Fasteners</t>
        </is>
      </c>
      <c r="I6787" t="inlineStr">
        <is>
          <t>Staples</t>
        </is>
      </c>
      <c r="J6787" s="8" t="n">
        <v>5</v>
      </c>
      <c r="K6787" s="10" t="n">
        <v>0.2</v>
      </c>
      <c r="L6787" s="11" t="n">
        <v>15.12</v>
      </c>
      <c r="M6787" s="11">
        <f>L6787-N6787</f>
        <v>10.206</v>
      </c>
      <c r="N6787" s="11" t="n">
        <v>4.914</v>
      </c>
      <c r="O6787">
        <f>IF(L6787=0,"—",N6787/L6787)</f>
        <v>0.325</v>
      </c>
      <c r="P6787" t="inlineStr">
        <is>
          <t>Central</t>
        </is>
      </c>
      <c r="Q6787" t="inlineStr">
        <is>
          <t>Corporate</t>
        </is>
      </c>
    </row>
    <row r="6788">
      <c r="A6788" s="8" t="n">
        <v>523</v>
      </c>
      <c r="B6788" t="inlineStr">
        <is>
          <t>CA-2017-145142</t>
        </is>
      </c>
      <c r="C6788" s="9" t="n">
        <v>42758</v>
      </c>
      <c r="D6788" s="8" t="n">
        <v>2017</v>
      </c>
      <c r="E6788" s="8" t="n">
        <v>1</v>
      </c>
      <c r="F6788" t="inlineStr">
        <is>
          <t>2017-01</t>
        </is>
      </c>
      <c r="G6788" t="inlineStr">
        <is>
          <t>Furniture</t>
        </is>
      </c>
      <c r="H6788" t="inlineStr">
        <is>
          <t>Tables</t>
        </is>
      </c>
      <c r="I6788" t="inlineStr">
        <is>
          <t>Balt Solid Wood Rectangular Table</t>
        </is>
      </c>
      <c r="J6788" s="8" t="n">
        <v>2</v>
      </c>
      <c r="K6788" s="10" t="n">
        <v>0</v>
      </c>
      <c r="L6788" s="11" t="n">
        <v>210.98</v>
      </c>
      <c r="M6788" s="11">
        <f>L6788-N6788</f>
        <v>189.882</v>
      </c>
      <c r="N6788" s="11" t="n">
        <v>21.098</v>
      </c>
      <c r="O6788">
        <f>IF(L6788=0,"—",N6788/L6788)</f>
        <v>0.1</v>
      </c>
      <c r="P6788" t="inlineStr">
        <is>
          <t>Central</t>
        </is>
      </c>
      <c r="Q6788" t="inlineStr">
        <is>
          <t>Corporate</t>
        </is>
      </c>
    </row>
    <row r="6789">
      <c r="A6789" s="8" t="n">
        <v>6358</v>
      </c>
      <c r="B6789" t="inlineStr">
        <is>
          <t>CA-2017-139080</t>
        </is>
      </c>
      <c r="C6789" s="9" t="n">
        <v>42758</v>
      </c>
      <c r="D6789" s="8" t="n">
        <v>2017</v>
      </c>
      <c r="E6789" s="8" t="n">
        <v>1</v>
      </c>
      <c r="F6789" t="inlineStr">
        <is>
          <t>2017-01</t>
        </is>
      </c>
      <c r="G6789" t="inlineStr">
        <is>
          <t>Office Supplies</t>
        </is>
      </c>
      <c r="H6789" t="inlineStr">
        <is>
          <t>Paper</t>
        </is>
      </c>
      <c r="I6789" t="inlineStr">
        <is>
          <t>Xerox 212</t>
        </is>
      </c>
      <c r="J6789" s="8" t="n">
        <v>4</v>
      </c>
      <c r="K6789" s="10" t="n">
        <v>0</v>
      </c>
      <c r="L6789" s="11" t="n">
        <v>25.92</v>
      </c>
      <c r="M6789" s="11">
        <f>L6789-N6789</f>
        <v>13.478400000000002</v>
      </c>
      <c r="N6789" s="11" t="n">
        <v>12.4416</v>
      </c>
      <c r="O6789">
        <f>IF(L6789=0,"—",N6789/L6789)</f>
        <v>0.4799999999999999</v>
      </c>
      <c r="P6789" t="inlineStr">
        <is>
          <t>West</t>
        </is>
      </c>
      <c r="Q6789" t="inlineStr">
        <is>
          <t>Corporate</t>
        </is>
      </c>
    </row>
    <row r="6790">
      <c r="A6790" s="8" t="n">
        <v>6357</v>
      </c>
      <c r="B6790" t="inlineStr">
        <is>
          <t>CA-2017-139080</t>
        </is>
      </c>
      <c r="C6790" s="9" t="n">
        <v>42758</v>
      </c>
      <c r="D6790" s="8" t="n">
        <v>2017</v>
      </c>
      <c r="E6790" s="8" t="n">
        <v>1</v>
      </c>
      <c r="F6790" t="inlineStr">
        <is>
          <t>2017-01</t>
        </is>
      </c>
      <c r="G6790" t="inlineStr">
        <is>
          <t>Office Supplies</t>
        </is>
      </c>
      <c r="H6790" t="inlineStr">
        <is>
          <t>Binders</t>
        </is>
      </c>
      <c r="I6790" t="inlineStr">
        <is>
          <t>Pressboard Hanging Data Binders for Unburst Sheets</t>
        </is>
      </c>
      <c r="J6790" s="8" t="n">
        <v>5</v>
      </c>
      <c r="K6790" s="10" t="n">
        <v>0.2</v>
      </c>
      <c r="L6790" s="11" t="n">
        <v>19.68</v>
      </c>
      <c r="M6790" s="11">
        <f>L6790-N6790</f>
        <v>12.792</v>
      </c>
      <c r="N6790" s="11" t="n">
        <v>6.888</v>
      </c>
      <c r="O6790">
        <f>IF(L6790=0,"—",N6790/L6790)</f>
        <v>0.35</v>
      </c>
      <c r="P6790" t="inlineStr">
        <is>
          <t>West</t>
        </is>
      </c>
      <c r="Q6790" t="inlineStr">
        <is>
          <t>Corporate</t>
        </is>
      </c>
    </row>
    <row r="6791">
      <c r="A6791" s="8" t="n">
        <v>6359</v>
      </c>
      <c r="B6791" t="inlineStr">
        <is>
          <t>CA-2017-139080</t>
        </is>
      </c>
      <c r="C6791" s="9" t="n">
        <v>42758</v>
      </c>
      <c r="D6791" s="8" t="n">
        <v>2017</v>
      </c>
      <c r="E6791" s="8" t="n">
        <v>1</v>
      </c>
      <c r="F6791" t="inlineStr">
        <is>
          <t>2017-01</t>
        </is>
      </c>
      <c r="G6791" t="inlineStr">
        <is>
          <t>Office Supplies</t>
        </is>
      </c>
      <c r="H6791" t="inlineStr">
        <is>
          <t>Paper</t>
        </is>
      </c>
      <c r="I6791" t="inlineStr">
        <is>
          <t>Xerox 192</t>
        </is>
      </c>
      <c r="J6791" s="8" t="n">
        <v>1</v>
      </c>
      <c r="K6791" s="10" t="n">
        <v>0</v>
      </c>
      <c r="L6791" s="11" t="n">
        <v>6.48</v>
      </c>
      <c r="M6791" s="11">
        <f>L6791-N6791</f>
        <v>3.3696000000000006</v>
      </c>
      <c r="N6791" s="11" t="n">
        <v>3.1104</v>
      </c>
      <c r="O6791">
        <f>IF(L6791=0,"—",N6791/L6791)</f>
        <v>0.4799999999999999</v>
      </c>
      <c r="P6791" t="inlineStr">
        <is>
          <t>West</t>
        </is>
      </c>
      <c r="Q6791" t="inlineStr">
        <is>
          <t>Corporate</t>
        </is>
      </c>
    </row>
    <row r="6792">
      <c r="A6792" s="8" t="n">
        <v>6360</v>
      </c>
      <c r="B6792" t="inlineStr">
        <is>
          <t>CA-2017-139080</t>
        </is>
      </c>
      <c r="C6792" s="9" t="n">
        <v>42758</v>
      </c>
      <c r="D6792" s="8" t="n">
        <v>2017</v>
      </c>
      <c r="E6792" s="8" t="n">
        <v>1</v>
      </c>
      <c r="F6792" t="inlineStr">
        <is>
          <t>2017-01</t>
        </is>
      </c>
      <c r="G6792" t="inlineStr">
        <is>
          <t>Technology</t>
        </is>
      </c>
      <c r="H6792" t="inlineStr">
        <is>
          <t>Phones</t>
        </is>
      </c>
      <c r="I6792" t="inlineStr">
        <is>
          <t>Griffin GC17055 Auxiliary Audio Cable</t>
        </is>
      </c>
      <c r="J6792" s="8" t="n">
        <v>6</v>
      </c>
      <c r="K6792" s="10" t="n">
        <v>0.2</v>
      </c>
      <c r="L6792" s="11" t="n">
        <v>86.352</v>
      </c>
      <c r="M6792" s="11">
        <f>L6792-N6792</f>
        <v>77.7168</v>
      </c>
      <c r="N6792" s="11" t="n">
        <v>8.635199999999999</v>
      </c>
      <c r="O6792">
        <f>IF(L6792=0,"—",N6792/L6792)</f>
        <v>0.09999999999999999</v>
      </c>
      <c r="P6792" t="inlineStr">
        <is>
          <t>West</t>
        </is>
      </c>
      <c r="Q6792" t="inlineStr">
        <is>
          <t>Corporate</t>
        </is>
      </c>
    </row>
    <row r="6793">
      <c r="A6793" s="8" t="n">
        <v>9655</v>
      </c>
      <c r="B6793" t="inlineStr">
        <is>
          <t>CA-2017-161893</t>
        </is>
      </c>
      <c r="C6793" s="9" t="n">
        <v>42758</v>
      </c>
      <c r="D6793" s="8" t="n">
        <v>2017</v>
      </c>
      <c r="E6793" s="8" t="n">
        <v>1</v>
      </c>
      <c r="F6793" t="inlineStr">
        <is>
          <t>2017-01</t>
        </is>
      </c>
      <c r="G6793" t="inlineStr">
        <is>
          <t>Office Supplies</t>
        </is>
      </c>
      <c r="H6793" t="inlineStr">
        <is>
          <t>Binders</t>
        </is>
      </c>
      <c r="I6793" t="inlineStr">
        <is>
          <t>Wilson Jones data.warehouse D-Ring Binders with DublLock</t>
        </is>
      </c>
      <c r="J6793" s="8" t="n">
        <v>2</v>
      </c>
      <c r="K6793" s="10" t="n">
        <v>0.7</v>
      </c>
      <c r="L6793" s="11" t="n">
        <v>4.938</v>
      </c>
      <c r="M6793" s="11">
        <f>L6793-N6793</f>
        <v>8.5592</v>
      </c>
      <c r="N6793" s="11" t="n">
        <v>-3.6212</v>
      </c>
      <c r="O6793">
        <f>IF(L6793=0,"—",N6793/L6793)</f>
        <v>-0.7333333333333334</v>
      </c>
      <c r="P6793" t="inlineStr">
        <is>
          <t>West</t>
        </is>
      </c>
      <c r="Q6793" t="inlineStr">
        <is>
          <t>Home Office</t>
        </is>
      </c>
    </row>
    <row r="6794">
      <c r="A6794" s="8" t="n">
        <v>9654</v>
      </c>
      <c r="B6794" t="inlineStr">
        <is>
          <t>CA-2017-161893</t>
        </is>
      </c>
      <c r="C6794" s="9" t="n">
        <v>42758</v>
      </c>
      <c r="D6794" s="8" t="n">
        <v>2017</v>
      </c>
      <c r="E6794" s="8" t="n">
        <v>1</v>
      </c>
      <c r="F6794" t="inlineStr">
        <is>
          <t>2017-01</t>
        </is>
      </c>
      <c r="G6794" t="inlineStr">
        <is>
          <t>Technology</t>
        </is>
      </c>
      <c r="H6794" t="inlineStr">
        <is>
          <t>Accessories</t>
        </is>
      </c>
      <c r="I6794" t="inlineStr">
        <is>
          <t>Logitech Wireless Anywhere Mouse MX for PC and Mac</t>
        </is>
      </c>
      <c r="J6794" s="8" t="n">
        <v>2</v>
      </c>
      <c r="K6794" s="10" t="n">
        <v>0.2</v>
      </c>
      <c r="L6794" s="11" t="n">
        <v>95.98399999999999</v>
      </c>
      <c r="M6794" s="11">
        <f>L6794-N6794</f>
        <v>83.98599999999999</v>
      </c>
      <c r="N6794" s="11" t="n">
        <v>11.998</v>
      </c>
      <c r="O6794">
        <f>IF(L6794=0,"—",N6794/L6794)</f>
        <v>0.125</v>
      </c>
      <c r="P6794" t="inlineStr">
        <is>
          <t>West</t>
        </is>
      </c>
      <c r="Q6794" t="inlineStr">
        <is>
          <t>Home Office</t>
        </is>
      </c>
    </row>
    <row r="6795">
      <c r="A6795" s="8" t="n">
        <v>9598</v>
      </c>
      <c r="B6795" t="inlineStr">
        <is>
          <t>CA-2017-104619</t>
        </is>
      </c>
      <c r="C6795" s="9" t="n">
        <v>42759</v>
      </c>
      <c r="D6795" s="8" t="n">
        <v>2017</v>
      </c>
      <c r="E6795" s="8" t="n">
        <v>1</v>
      </c>
      <c r="F6795" t="inlineStr">
        <is>
          <t>2017-01</t>
        </is>
      </c>
      <c r="G6795" t="inlineStr">
        <is>
          <t>Technology</t>
        </is>
      </c>
      <c r="H6795" t="inlineStr">
        <is>
          <t>Phones</t>
        </is>
      </c>
      <c r="I6795" t="inlineStr">
        <is>
          <t>Jensen SMPS-640 - speaker phone</t>
        </is>
      </c>
      <c r="J6795" s="8" t="n">
        <v>3</v>
      </c>
      <c r="K6795" s="10" t="n">
        <v>0.2</v>
      </c>
      <c r="L6795" s="11" t="n">
        <v>110.352</v>
      </c>
      <c r="M6795" s="11">
        <f>L6795-N6795</f>
        <v>102.07560000000001</v>
      </c>
      <c r="N6795" s="11" t="n">
        <v>8.276400000000001</v>
      </c>
      <c r="O6795">
        <f>IF(L6795=0,"—",N6795/L6795)</f>
        <v>0.075</v>
      </c>
      <c r="P6795" t="inlineStr">
        <is>
          <t>West</t>
        </is>
      </c>
      <c r="Q6795" t="inlineStr">
        <is>
          <t>Corporate</t>
        </is>
      </c>
    </row>
    <row r="6796">
      <c r="A6796" s="8" t="n">
        <v>9597</v>
      </c>
      <c r="B6796" t="inlineStr">
        <is>
          <t>CA-2017-104619</t>
        </is>
      </c>
      <c r="C6796" s="9" t="n">
        <v>42759</v>
      </c>
      <c r="D6796" s="8" t="n">
        <v>2017</v>
      </c>
      <c r="E6796" s="8" t="n">
        <v>1</v>
      </c>
      <c r="F6796" t="inlineStr">
        <is>
          <t>2017-01</t>
        </is>
      </c>
      <c r="G6796" t="inlineStr">
        <is>
          <t>Office Supplies</t>
        </is>
      </c>
      <c r="H6796" t="inlineStr">
        <is>
          <t>Binders</t>
        </is>
      </c>
      <c r="I6796" t="inlineStr">
        <is>
          <t>Ibico EB-19 Dual Function Manual Binding System</t>
        </is>
      </c>
      <c r="J6796" s="8" t="n">
        <v>2</v>
      </c>
      <c r="K6796" s="10" t="n">
        <v>0.2</v>
      </c>
      <c r="L6796" s="11" t="n">
        <v>276.784</v>
      </c>
      <c r="M6796" s="11">
        <f>L6796-N6796</f>
        <v>186.8292</v>
      </c>
      <c r="N6796" s="11" t="n">
        <v>89.95480000000001</v>
      </c>
      <c r="O6796">
        <f>IF(L6796=0,"—",N6796/L6796)</f>
        <v>0.325</v>
      </c>
      <c r="P6796" t="inlineStr">
        <is>
          <t>West</t>
        </is>
      </c>
      <c r="Q6796" t="inlineStr">
        <is>
          <t>Corporate</t>
        </is>
      </c>
    </row>
    <row r="6797">
      <c r="A6797" s="8" t="n">
        <v>9596</v>
      </c>
      <c r="B6797" t="inlineStr">
        <is>
          <t>CA-2017-104619</t>
        </is>
      </c>
      <c r="C6797" s="9" t="n">
        <v>42759</v>
      </c>
      <c r="D6797" s="8" t="n">
        <v>2017</v>
      </c>
      <c r="E6797" s="8" t="n">
        <v>1</v>
      </c>
      <c r="F6797" t="inlineStr">
        <is>
          <t>2017-01</t>
        </is>
      </c>
      <c r="G6797" t="inlineStr">
        <is>
          <t>Office Supplies</t>
        </is>
      </c>
      <c r="H6797" t="inlineStr">
        <is>
          <t>Appliances</t>
        </is>
      </c>
      <c r="I6797" t="inlineStr">
        <is>
          <t>Acco Six-Outlet Power Strip, 4' Cord Length</t>
        </is>
      </c>
      <c r="J6797" s="8" t="n">
        <v>3</v>
      </c>
      <c r="K6797" s="10" t="n">
        <v>0</v>
      </c>
      <c r="L6797" s="11" t="n">
        <v>25.86</v>
      </c>
      <c r="M6797" s="11">
        <f>L6797-N6797</f>
        <v>19.1364</v>
      </c>
      <c r="N6797" s="11" t="n">
        <v>6.7236</v>
      </c>
      <c r="O6797">
        <f>IF(L6797=0,"—",N6797/L6797)</f>
        <v>0.26</v>
      </c>
      <c r="P6797" t="inlineStr">
        <is>
          <t>West</t>
        </is>
      </c>
      <c r="Q6797" t="inlineStr">
        <is>
          <t>Corporate</t>
        </is>
      </c>
    </row>
    <row r="6798">
      <c r="A6798" s="8" t="n">
        <v>2376</v>
      </c>
      <c r="B6798" t="inlineStr">
        <is>
          <t>CA-2017-119669</t>
        </is>
      </c>
      <c r="C6798" s="9" t="n">
        <v>42759</v>
      </c>
      <c r="D6798" s="8" t="n">
        <v>2017</v>
      </c>
      <c r="E6798" s="8" t="n">
        <v>1</v>
      </c>
      <c r="F6798" t="inlineStr">
        <is>
          <t>2017-01</t>
        </is>
      </c>
      <c r="G6798" t="inlineStr">
        <is>
          <t>Office Supplies</t>
        </is>
      </c>
      <c r="H6798" t="inlineStr">
        <is>
          <t>Fasteners</t>
        </is>
      </c>
      <c r="I6798" t="inlineStr">
        <is>
          <t>Revere Boxed Rubber Bands by Revere</t>
        </is>
      </c>
      <c r="J6798" s="8" t="n">
        <v>3</v>
      </c>
      <c r="K6798" s="10" t="n">
        <v>0</v>
      </c>
      <c r="L6798" s="11" t="n">
        <v>5.67</v>
      </c>
      <c r="M6798" s="11">
        <f>L6798-N6798</f>
        <v>5.5565999999999995</v>
      </c>
      <c r="N6798" s="11" t="n">
        <v>0.1134</v>
      </c>
      <c r="O6798">
        <f>IF(L6798=0,"—",N6798/L6798)</f>
        <v>0.02</v>
      </c>
      <c r="P6798" t="inlineStr">
        <is>
          <t>South</t>
        </is>
      </c>
      <c r="Q6798" t="inlineStr">
        <is>
          <t>Consumer</t>
        </is>
      </c>
    </row>
    <row r="6799">
      <c r="A6799" s="8" t="n">
        <v>8313</v>
      </c>
      <c r="B6799" t="inlineStr">
        <is>
          <t>US-2017-105935</t>
        </is>
      </c>
      <c r="C6799" s="9" t="n">
        <v>42761</v>
      </c>
      <c r="D6799" s="8" t="n">
        <v>2017</v>
      </c>
      <c r="E6799" s="8" t="n">
        <v>1</v>
      </c>
      <c r="F6799" t="inlineStr">
        <is>
          <t>2017-01</t>
        </is>
      </c>
      <c r="G6799" t="inlineStr">
        <is>
          <t>Technology</t>
        </is>
      </c>
      <c r="H6799" t="inlineStr">
        <is>
          <t>Phones</t>
        </is>
      </c>
      <c r="I6799" t="inlineStr">
        <is>
          <t>Samsung Galaxy Mega 6.3</t>
        </is>
      </c>
      <c r="J6799" s="8" t="n">
        <v>7</v>
      </c>
      <c r="K6799" s="10" t="n">
        <v>0</v>
      </c>
      <c r="L6799" s="11" t="n">
        <v>2939.93</v>
      </c>
      <c r="M6799" s="11">
        <f>L6799-N6799</f>
        <v>2175.5481999999997</v>
      </c>
      <c r="N6799" s="11" t="n">
        <v>764.3818</v>
      </c>
      <c r="O6799">
        <f>IF(L6799=0,"—",N6799/L6799)</f>
        <v>0.26</v>
      </c>
      <c r="P6799" t="inlineStr">
        <is>
          <t>South</t>
        </is>
      </c>
      <c r="Q6799" t="inlineStr">
        <is>
          <t>Consumer</t>
        </is>
      </c>
    </row>
    <row r="6800">
      <c r="A6800" s="8" t="n">
        <v>5492</v>
      </c>
      <c r="B6800" t="inlineStr">
        <is>
          <t>CA-2017-164098</t>
        </is>
      </c>
      <c r="C6800" s="9" t="n">
        <v>42761</v>
      </c>
      <c r="D6800" s="8" t="n">
        <v>2017</v>
      </c>
      <c r="E6800" s="8" t="n">
        <v>1</v>
      </c>
      <c r="F6800" t="inlineStr">
        <is>
          <t>2017-01</t>
        </is>
      </c>
      <c r="G6800" t="inlineStr">
        <is>
          <t>Office Supplies</t>
        </is>
      </c>
      <c r="H6800" t="inlineStr">
        <is>
          <t>Storage</t>
        </is>
      </c>
      <c r="I6800" t="inlineStr">
        <is>
          <t>SimpliFile Personal File, Black Granite, 15w x 6-15/16d x 11-1/4h</t>
        </is>
      </c>
      <c r="J6800" s="8" t="n">
        <v>2</v>
      </c>
      <c r="K6800" s="10" t="n">
        <v>0.2</v>
      </c>
      <c r="L6800" s="11" t="n">
        <v>18.16</v>
      </c>
      <c r="M6800" s="11">
        <f>L6800-N6800</f>
        <v>16.344</v>
      </c>
      <c r="N6800" s="11" t="n">
        <v>1.816</v>
      </c>
      <c r="O6800">
        <f>IF(L6800=0,"—",N6800/L6800)</f>
        <v>0.1</v>
      </c>
      <c r="P6800" t="inlineStr">
        <is>
          <t>Central</t>
        </is>
      </c>
      <c r="Q6800" t="inlineStr">
        <is>
          <t>Consumer</t>
        </is>
      </c>
    </row>
    <row r="6801">
      <c r="A6801" s="8" t="n">
        <v>7820</v>
      </c>
      <c r="B6801" t="inlineStr">
        <is>
          <t>CA-2017-150469</t>
        </is>
      </c>
      <c r="C6801" s="9" t="n">
        <v>42761</v>
      </c>
      <c r="D6801" s="8" t="n">
        <v>2017</v>
      </c>
      <c r="E6801" s="8" t="n">
        <v>1</v>
      </c>
      <c r="F6801" t="inlineStr">
        <is>
          <t>2017-01</t>
        </is>
      </c>
      <c r="G6801" t="inlineStr">
        <is>
          <t>Office Supplies</t>
        </is>
      </c>
      <c r="H6801" t="inlineStr">
        <is>
          <t>Fasteners</t>
        </is>
      </c>
      <c r="I6801" t="inlineStr">
        <is>
          <t>Binder Clips by OIC</t>
        </is>
      </c>
      <c r="J6801" s="8" t="n">
        <v>8</v>
      </c>
      <c r="K6801" s="10" t="n">
        <v>0</v>
      </c>
      <c r="L6801" s="11" t="n">
        <v>11.84</v>
      </c>
      <c r="M6801" s="11">
        <f>L6801-N6801</f>
        <v>6.1568</v>
      </c>
      <c r="N6801" s="11" t="n">
        <v>5.6832</v>
      </c>
      <c r="O6801">
        <f>IF(L6801=0,"—",N6801/L6801)</f>
        <v>0.48000000000000004</v>
      </c>
      <c r="P6801" t="inlineStr">
        <is>
          <t>West</t>
        </is>
      </c>
      <c r="Q6801" t="inlineStr">
        <is>
          <t>Consumer</t>
        </is>
      </c>
    </row>
    <row r="6802">
      <c r="A6802" s="8" t="n">
        <v>8312</v>
      </c>
      <c r="B6802" t="inlineStr">
        <is>
          <t>US-2017-105935</t>
        </is>
      </c>
      <c r="C6802" s="9" t="n">
        <v>42761</v>
      </c>
      <c r="D6802" s="8" t="n">
        <v>2017</v>
      </c>
      <c r="E6802" s="8" t="n">
        <v>1</v>
      </c>
      <c r="F6802" t="inlineStr">
        <is>
          <t>2017-01</t>
        </is>
      </c>
      <c r="G6802" t="inlineStr">
        <is>
          <t>Furniture</t>
        </is>
      </c>
      <c r="H6802" t="inlineStr">
        <is>
          <t>Furnishings</t>
        </is>
      </c>
      <c r="I6802" t="inlineStr">
        <is>
          <t>Artistic Insta-Plaque</t>
        </is>
      </c>
      <c r="J6802" s="8" t="n">
        <v>4</v>
      </c>
      <c r="K6802" s="10" t="n">
        <v>0</v>
      </c>
      <c r="L6802" s="11" t="n">
        <v>62.72</v>
      </c>
      <c r="M6802" s="11">
        <f>L6802-N6802</f>
        <v>38.2592</v>
      </c>
      <c r="N6802" s="11" t="n">
        <v>24.4608</v>
      </c>
      <c r="O6802">
        <f>IF(L6802=0,"—",N6802/L6802)</f>
        <v>0.39</v>
      </c>
      <c r="P6802" t="inlineStr">
        <is>
          <t>South</t>
        </is>
      </c>
      <c r="Q6802" t="inlineStr">
        <is>
          <t>Consumer</t>
        </is>
      </c>
    </row>
    <row r="6803">
      <c r="A6803" s="8" t="n">
        <v>2835</v>
      </c>
      <c r="B6803" t="inlineStr">
        <is>
          <t>CA-2017-134649</t>
        </is>
      </c>
      <c r="C6803" s="9" t="n">
        <v>42761</v>
      </c>
      <c r="D6803" s="8" t="n">
        <v>2017</v>
      </c>
      <c r="E6803" s="8" t="n">
        <v>1</v>
      </c>
      <c r="F6803" t="inlineStr">
        <is>
          <t>2017-01</t>
        </is>
      </c>
      <c r="G6803" t="inlineStr">
        <is>
          <t>Office Supplies</t>
        </is>
      </c>
      <c r="H6803" t="inlineStr">
        <is>
          <t>Binders</t>
        </is>
      </c>
      <c r="I6803" t="inlineStr">
        <is>
          <t>Avery Poly Binder Pockets</t>
        </is>
      </c>
      <c r="J6803" s="8" t="n">
        <v>2</v>
      </c>
      <c r="K6803" s="10" t="n">
        <v>0</v>
      </c>
      <c r="L6803" s="11" t="n">
        <v>7.16</v>
      </c>
      <c r="M6803" s="11">
        <f>L6803-N6803</f>
        <v>3.7232000000000003</v>
      </c>
      <c r="N6803" s="11" t="n">
        <v>3.4368</v>
      </c>
      <c r="O6803">
        <f>IF(L6803=0,"—",N6803/L6803)</f>
        <v>0.48</v>
      </c>
      <c r="P6803" t="inlineStr">
        <is>
          <t>South</t>
        </is>
      </c>
      <c r="Q6803" t="inlineStr">
        <is>
          <t>Corporate</t>
        </is>
      </c>
    </row>
    <row r="6804">
      <c r="A6804" s="8" t="n">
        <v>2834</v>
      </c>
      <c r="B6804" t="inlineStr">
        <is>
          <t>CA-2017-134649</t>
        </is>
      </c>
      <c r="C6804" s="9" t="n">
        <v>42761</v>
      </c>
      <c r="D6804" s="8" t="n">
        <v>2017</v>
      </c>
      <c r="E6804" s="8" t="n">
        <v>1</v>
      </c>
      <c r="F6804" t="inlineStr">
        <is>
          <t>2017-01</t>
        </is>
      </c>
      <c r="G6804" t="inlineStr">
        <is>
          <t>Office Supplies</t>
        </is>
      </c>
      <c r="H6804" t="inlineStr">
        <is>
          <t>Art</t>
        </is>
      </c>
      <c r="I6804" t="inlineStr">
        <is>
          <t>Newell 311</t>
        </is>
      </c>
      <c r="J6804" s="8" t="n">
        <v>7</v>
      </c>
      <c r="K6804" s="10" t="n">
        <v>0</v>
      </c>
      <c r="L6804" s="11" t="n">
        <v>15.47</v>
      </c>
      <c r="M6804" s="11">
        <f>L6804-N6804</f>
        <v>11.2931</v>
      </c>
      <c r="N6804" s="11" t="n">
        <v>4.1769</v>
      </c>
      <c r="O6804">
        <f>IF(L6804=0,"—",N6804/L6804)</f>
        <v>0.26999999999999996</v>
      </c>
      <c r="P6804" t="inlineStr">
        <is>
          <t>South</t>
        </is>
      </c>
      <c r="Q6804" t="inlineStr">
        <is>
          <t>Corporate</t>
        </is>
      </c>
    </row>
    <row r="6805">
      <c r="A6805" s="8" t="n">
        <v>2169</v>
      </c>
      <c r="B6805" t="inlineStr">
        <is>
          <t>CA-2017-117870</t>
        </is>
      </c>
      <c r="C6805" s="9" t="n">
        <v>42762</v>
      </c>
      <c r="D6805" s="8" t="n">
        <v>2017</v>
      </c>
      <c r="E6805" s="8" t="n">
        <v>1</v>
      </c>
      <c r="F6805" t="inlineStr">
        <is>
          <t>2017-01</t>
        </is>
      </c>
      <c r="G6805" t="inlineStr">
        <is>
          <t>Office Supplies</t>
        </is>
      </c>
      <c r="H6805" t="inlineStr">
        <is>
          <t>Art</t>
        </is>
      </c>
      <c r="I6805" t="inlineStr">
        <is>
          <t>Newell 312</t>
        </is>
      </c>
      <c r="J6805" s="8" t="n">
        <v>3</v>
      </c>
      <c r="K6805" s="10" t="n">
        <v>0.2</v>
      </c>
      <c r="L6805" s="11" t="n">
        <v>14.016</v>
      </c>
      <c r="M6805" s="11">
        <f>L6805-N6805</f>
        <v>12.264</v>
      </c>
      <c r="N6805" s="11" t="n">
        <v>1.752</v>
      </c>
      <c r="O6805">
        <f>IF(L6805=0,"—",N6805/L6805)</f>
        <v>0.125</v>
      </c>
      <c r="P6805" t="inlineStr">
        <is>
          <t>East</t>
        </is>
      </c>
      <c r="Q6805" t="inlineStr">
        <is>
          <t>Consumer</t>
        </is>
      </c>
    </row>
    <row r="6806">
      <c r="A6806" s="8" t="n">
        <v>2170</v>
      </c>
      <c r="B6806" t="inlineStr">
        <is>
          <t>CA-2017-117870</t>
        </is>
      </c>
      <c r="C6806" s="9" t="n">
        <v>42762</v>
      </c>
      <c r="D6806" s="8" t="n">
        <v>2017</v>
      </c>
      <c r="E6806" s="8" t="n">
        <v>1</v>
      </c>
      <c r="F6806" t="inlineStr">
        <is>
          <t>2017-01</t>
        </is>
      </c>
      <c r="G6806" t="inlineStr">
        <is>
          <t>Technology</t>
        </is>
      </c>
      <c r="H6806" t="inlineStr">
        <is>
          <t>Accessories</t>
        </is>
      </c>
      <c r="I6806" t="inlineStr">
        <is>
          <t xml:space="preserve">Anker Ultrathin Bluetooth Wireless Keyboard Aluminum Cover with Stand </t>
        </is>
      </c>
      <c r="J6806" s="8" t="n">
        <v>3</v>
      </c>
      <c r="K6806" s="10" t="n">
        <v>0.2</v>
      </c>
      <c r="L6806" s="11" t="n">
        <v>71.976</v>
      </c>
      <c r="M6806" s="11">
        <f>L6806-N6806</f>
        <v>80.973</v>
      </c>
      <c r="N6806" s="11" t="n">
        <v>-8.997</v>
      </c>
      <c r="O6806">
        <f>IF(L6806=0,"—",N6806/L6806)</f>
        <v>-0.125</v>
      </c>
      <c r="P6806" t="inlineStr">
        <is>
          <t>East</t>
        </is>
      </c>
      <c r="Q6806" t="inlineStr">
        <is>
          <t>Consumer</t>
        </is>
      </c>
    </row>
    <row r="6807">
      <c r="A6807" s="8" t="n">
        <v>2171</v>
      </c>
      <c r="B6807" t="inlineStr">
        <is>
          <t>CA-2017-117870</t>
        </is>
      </c>
      <c r="C6807" s="9" t="n">
        <v>42762</v>
      </c>
      <c r="D6807" s="8" t="n">
        <v>2017</v>
      </c>
      <c r="E6807" s="8" t="n">
        <v>1</v>
      </c>
      <c r="F6807" t="inlineStr">
        <is>
          <t>2017-01</t>
        </is>
      </c>
      <c r="G6807" t="inlineStr">
        <is>
          <t>Technology</t>
        </is>
      </c>
      <c r="H6807" t="inlineStr">
        <is>
          <t>Phones</t>
        </is>
      </c>
      <c r="I6807" t="inlineStr">
        <is>
          <t>JBL Micro Wireless Portable Bluetooth Speaker</t>
        </is>
      </c>
      <c r="J6807" s="8" t="n">
        <v>3</v>
      </c>
      <c r="K6807" s="10" t="n">
        <v>0.4</v>
      </c>
      <c r="L6807" s="11" t="n">
        <v>107.982</v>
      </c>
      <c r="M6807" s="11">
        <f>L6807-N6807</f>
        <v>134.9775</v>
      </c>
      <c r="N6807" s="11" t="n">
        <v>-26.9955</v>
      </c>
      <c r="O6807">
        <f>IF(L6807=0,"—",N6807/L6807)</f>
        <v>-0.25</v>
      </c>
      <c r="P6807" t="inlineStr">
        <is>
          <t>East</t>
        </is>
      </c>
      <c r="Q6807" t="inlineStr">
        <is>
          <t>Consumer</t>
        </is>
      </c>
    </row>
    <row r="6808">
      <c r="A6808" s="8" t="n">
        <v>7222</v>
      </c>
      <c r="B6808" t="inlineStr">
        <is>
          <t>US-2017-104437</t>
        </is>
      </c>
      <c r="C6808" s="9" t="n">
        <v>42762</v>
      </c>
      <c r="D6808" s="8" t="n">
        <v>2017</v>
      </c>
      <c r="E6808" s="8" t="n">
        <v>1</v>
      </c>
      <c r="F6808" t="inlineStr">
        <is>
          <t>2017-01</t>
        </is>
      </c>
      <c r="G6808" t="inlineStr">
        <is>
          <t>Technology</t>
        </is>
      </c>
      <c r="H6808" t="inlineStr">
        <is>
          <t>Phones</t>
        </is>
      </c>
      <c r="I6808" t="inlineStr">
        <is>
          <t>Jensen SMPS-640 - speaker phone</t>
        </is>
      </c>
      <c r="J6808" s="8" t="n">
        <v>3</v>
      </c>
      <c r="K6808" s="10" t="n">
        <v>0</v>
      </c>
      <c r="L6808" s="11" t="n">
        <v>137.94</v>
      </c>
      <c r="M6808" s="11">
        <f>L6808-N6808</f>
        <v>102.0756</v>
      </c>
      <c r="N6808" s="11" t="n">
        <v>35.8644</v>
      </c>
      <c r="O6808">
        <f>IF(L6808=0,"—",N6808/L6808)</f>
        <v>0.26</v>
      </c>
      <c r="P6808" t="inlineStr">
        <is>
          <t>East</t>
        </is>
      </c>
      <c r="Q6808" t="inlineStr">
        <is>
          <t>Consumer</t>
        </is>
      </c>
    </row>
    <row r="6809">
      <c r="A6809" s="8" t="n">
        <v>6778</v>
      </c>
      <c r="B6809" t="inlineStr">
        <is>
          <t>US-2017-166037</t>
        </is>
      </c>
      <c r="C6809" s="9" t="n">
        <v>42763</v>
      </c>
      <c r="D6809" s="8" t="n">
        <v>2017</v>
      </c>
      <c r="E6809" s="8" t="n">
        <v>1</v>
      </c>
      <c r="F6809" t="inlineStr">
        <is>
          <t>2017-01</t>
        </is>
      </c>
      <c r="G6809" t="inlineStr">
        <is>
          <t>Technology</t>
        </is>
      </c>
      <c r="H6809" t="inlineStr">
        <is>
          <t>Accessories</t>
        </is>
      </c>
      <c r="I6809" t="inlineStr">
        <is>
          <t>Plantronics Audio 478 Stereo USB Headset</t>
        </is>
      </c>
      <c r="J6809" s="8" t="n">
        <v>9</v>
      </c>
      <c r="K6809" s="10" t="n">
        <v>0</v>
      </c>
      <c r="L6809" s="11" t="n">
        <v>449.91</v>
      </c>
      <c r="M6809" s="11">
        <f>L6809-N6809</f>
        <v>292.4415</v>
      </c>
      <c r="N6809" s="11" t="n">
        <v>157.4685</v>
      </c>
      <c r="O6809">
        <f>IF(L6809=0,"—",N6809/L6809)</f>
        <v>0.35</v>
      </c>
      <c r="P6809" t="inlineStr">
        <is>
          <t>East</t>
        </is>
      </c>
      <c r="Q6809" t="inlineStr">
        <is>
          <t>Home Office</t>
        </is>
      </c>
    </row>
    <row r="6810">
      <c r="A6810" s="8" t="n">
        <v>1416</v>
      </c>
      <c r="B6810" t="inlineStr">
        <is>
          <t>CA-2017-115994</t>
        </is>
      </c>
      <c r="C6810" s="9" t="n">
        <v>42763</v>
      </c>
      <c r="D6810" s="8" t="n">
        <v>2017</v>
      </c>
      <c r="E6810" s="8" t="n">
        <v>1</v>
      </c>
      <c r="F6810" t="inlineStr">
        <is>
          <t>2017-01</t>
        </is>
      </c>
      <c r="G6810" t="inlineStr">
        <is>
          <t>Furniture</t>
        </is>
      </c>
      <c r="H6810" t="inlineStr">
        <is>
          <t>Furnishings</t>
        </is>
      </c>
      <c r="I6810" t="inlineStr">
        <is>
          <t>DAX Executive Solid Wood Document Frame, Desktop or Hang, Mahogany, 5 x 7</t>
        </is>
      </c>
      <c r="J6810" s="8" t="n">
        <v>3</v>
      </c>
      <c r="K6810" s="10" t="n">
        <v>0</v>
      </c>
      <c r="L6810" s="11" t="n">
        <v>37.74</v>
      </c>
      <c r="M6810" s="11">
        <f>L6810-N6810</f>
        <v>24.9084</v>
      </c>
      <c r="N6810" s="11" t="n">
        <v>12.8316</v>
      </c>
      <c r="O6810">
        <f>IF(L6810=0,"—",N6810/L6810)</f>
        <v>0.33999999999999997</v>
      </c>
      <c r="P6810" t="inlineStr">
        <is>
          <t>West</t>
        </is>
      </c>
      <c r="Q6810" t="inlineStr">
        <is>
          <t>Home Office</t>
        </is>
      </c>
    </row>
    <row r="6811">
      <c r="A6811" s="8" t="n">
        <v>4784</v>
      </c>
      <c r="B6811" t="inlineStr">
        <is>
          <t>US-2017-147984</t>
        </is>
      </c>
      <c r="C6811" s="9" t="n">
        <v>42763</v>
      </c>
      <c r="D6811" s="8" t="n">
        <v>2017</v>
      </c>
      <c r="E6811" s="8" t="n">
        <v>1</v>
      </c>
      <c r="F6811" t="inlineStr">
        <is>
          <t>2017-01</t>
        </is>
      </c>
      <c r="G6811" t="inlineStr">
        <is>
          <t>Office Supplies</t>
        </is>
      </c>
      <c r="H6811" t="inlineStr">
        <is>
          <t>Paper</t>
        </is>
      </c>
      <c r="I6811" t="inlineStr">
        <is>
          <t>Xerox 1934</t>
        </is>
      </c>
      <c r="J6811" s="8" t="n">
        <v>5</v>
      </c>
      <c r="K6811" s="10" t="n">
        <v>0</v>
      </c>
      <c r="L6811" s="11" t="n">
        <v>279.9</v>
      </c>
      <c r="M6811" s="11">
        <f>L6811-N6811</f>
        <v>142.74899999999997</v>
      </c>
      <c r="N6811" s="11" t="n">
        <v>137.151</v>
      </c>
      <c r="O6811">
        <f>IF(L6811=0,"—",N6811/L6811)</f>
        <v>0.4900000000000001</v>
      </c>
      <c r="P6811" t="inlineStr">
        <is>
          <t>Central</t>
        </is>
      </c>
      <c r="Q6811" t="inlineStr">
        <is>
          <t>Consumer</t>
        </is>
      </c>
    </row>
    <row r="6812">
      <c r="A6812" s="8" t="n">
        <v>1415</v>
      </c>
      <c r="B6812" t="inlineStr">
        <is>
          <t>CA-2017-115994</t>
        </is>
      </c>
      <c r="C6812" s="9" t="n">
        <v>42763</v>
      </c>
      <c r="D6812" s="8" t="n">
        <v>2017</v>
      </c>
      <c r="E6812" s="8" t="n">
        <v>1</v>
      </c>
      <c r="F6812" t="inlineStr">
        <is>
          <t>2017-01</t>
        </is>
      </c>
      <c r="G6812" t="inlineStr">
        <is>
          <t>Technology</t>
        </is>
      </c>
      <c r="H6812" t="inlineStr">
        <is>
          <t>Accessories</t>
        </is>
      </c>
      <c r="I6812" t="inlineStr">
        <is>
          <t>Logitech G13 Programmable Gameboard with LCD Display</t>
        </is>
      </c>
      <c r="J6812" s="8" t="n">
        <v>3</v>
      </c>
      <c r="K6812" s="10" t="n">
        <v>0</v>
      </c>
      <c r="L6812" s="11" t="n">
        <v>239.97</v>
      </c>
      <c r="M6812" s="11">
        <f>L6812-N6812</f>
        <v>213.5733</v>
      </c>
      <c r="N6812" s="11" t="n">
        <v>26.3967</v>
      </c>
      <c r="O6812">
        <f>IF(L6812=0,"—",N6812/L6812)</f>
        <v>0.11</v>
      </c>
      <c r="P6812" t="inlineStr">
        <is>
          <t>West</t>
        </is>
      </c>
      <c r="Q6812" t="inlineStr">
        <is>
          <t>Home Office</t>
        </is>
      </c>
    </row>
    <row r="6813">
      <c r="A6813" s="8" t="n">
        <v>5032</v>
      </c>
      <c r="B6813" t="inlineStr">
        <is>
          <t>CA-2017-139304</t>
        </is>
      </c>
      <c r="C6813" s="9" t="n">
        <v>42764</v>
      </c>
      <c r="D6813" s="8" t="n">
        <v>2017</v>
      </c>
      <c r="E6813" s="8" t="n">
        <v>1</v>
      </c>
      <c r="F6813" t="inlineStr">
        <is>
          <t>2017-01</t>
        </is>
      </c>
      <c r="G6813" t="inlineStr">
        <is>
          <t>Office Supplies</t>
        </is>
      </c>
      <c r="H6813" t="inlineStr">
        <is>
          <t>Binders</t>
        </is>
      </c>
      <c r="I6813" t="inlineStr">
        <is>
          <t>Clear Mylar Reinforcing Strips</t>
        </is>
      </c>
      <c r="J6813" s="8" t="n">
        <v>8</v>
      </c>
      <c r="K6813" s="10" t="n">
        <v>0.2</v>
      </c>
      <c r="L6813" s="11" t="n">
        <v>119.616</v>
      </c>
      <c r="M6813" s="11">
        <f>L6813-N6813</f>
        <v>79.2456</v>
      </c>
      <c r="N6813" s="11" t="n">
        <v>40.3704</v>
      </c>
      <c r="O6813">
        <f>IF(L6813=0,"—",N6813/L6813)</f>
        <v>0.33749999999999997</v>
      </c>
      <c r="P6813" t="inlineStr">
        <is>
          <t>West</t>
        </is>
      </c>
      <c r="Q6813" t="inlineStr">
        <is>
          <t>Consumer</t>
        </is>
      </c>
    </row>
    <row r="6814">
      <c r="A6814" s="8" t="n">
        <v>9916</v>
      </c>
      <c r="B6814" t="inlineStr">
        <is>
          <t>CA-2017-160927</t>
        </is>
      </c>
      <c r="C6814" s="9" t="n">
        <v>42764</v>
      </c>
      <c r="D6814" s="8" t="n">
        <v>2017</v>
      </c>
      <c r="E6814" s="8" t="n">
        <v>1</v>
      </c>
      <c r="F6814" t="inlineStr">
        <is>
          <t>2017-01</t>
        </is>
      </c>
      <c r="G6814" t="inlineStr">
        <is>
          <t>Office Supplies</t>
        </is>
      </c>
      <c r="H6814" t="inlineStr">
        <is>
          <t>Paper</t>
        </is>
      </c>
      <c r="I6814" t="inlineStr">
        <is>
          <t>Xerox 1887</t>
        </is>
      </c>
      <c r="J6814" s="8" t="n">
        <v>5</v>
      </c>
      <c r="K6814" s="10" t="n">
        <v>0</v>
      </c>
      <c r="L6814" s="11" t="n">
        <v>94.84999999999999</v>
      </c>
      <c r="M6814" s="11">
        <f>L6814-N6814</f>
        <v>49.321999999999996</v>
      </c>
      <c r="N6814" s="11" t="n">
        <v>45.528</v>
      </c>
      <c r="O6814">
        <f>IF(L6814=0,"—",N6814/L6814)</f>
        <v>0.48000000000000004</v>
      </c>
      <c r="P6814" t="inlineStr">
        <is>
          <t>Central</t>
        </is>
      </c>
      <c r="Q6814" t="inlineStr">
        <is>
          <t>Consumer</t>
        </is>
      </c>
    </row>
    <row r="6815">
      <c r="A6815" s="8" t="n">
        <v>9915</v>
      </c>
      <c r="B6815" t="inlineStr">
        <is>
          <t>CA-2017-160927</t>
        </is>
      </c>
      <c r="C6815" s="9" t="n">
        <v>42764</v>
      </c>
      <c r="D6815" s="8" t="n">
        <v>2017</v>
      </c>
      <c r="E6815" s="8" t="n">
        <v>1</v>
      </c>
      <c r="F6815" t="inlineStr">
        <is>
          <t>2017-01</t>
        </is>
      </c>
      <c r="G6815" t="inlineStr">
        <is>
          <t>Office Supplies</t>
        </is>
      </c>
      <c r="H6815" t="inlineStr">
        <is>
          <t>Paper</t>
        </is>
      </c>
      <c r="I6815" t="inlineStr">
        <is>
          <t>Xerox 1997</t>
        </is>
      </c>
      <c r="J6815" s="8" t="n">
        <v>2</v>
      </c>
      <c r="K6815" s="10" t="n">
        <v>0</v>
      </c>
      <c r="L6815" s="11" t="n">
        <v>12.96</v>
      </c>
      <c r="M6815" s="11">
        <f>L6815-N6815</f>
        <v>6.739200000000001</v>
      </c>
      <c r="N6815" s="11" t="n">
        <v>6.2208</v>
      </c>
      <c r="O6815">
        <f>IF(L6815=0,"—",N6815/L6815)</f>
        <v>0.4799999999999999</v>
      </c>
      <c r="P6815" t="inlineStr">
        <is>
          <t>Central</t>
        </is>
      </c>
      <c r="Q6815" t="inlineStr">
        <is>
          <t>Consumer</t>
        </is>
      </c>
    </row>
    <row r="6816">
      <c r="A6816" s="8" t="n">
        <v>8590</v>
      </c>
      <c r="B6816" t="inlineStr">
        <is>
          <t>CA-2017-145338</t>
        </is>
      </c>
      <c r="C6816" s="9" t="n">
        <v>42764</v>
      </c>
      <c r="D6816" s="8" t="n">
        <v>2017</v>
      </c>
      <c r="E6816" s="8" t="n">
        <v>1</v>
      </c>
      <c r="F6816" t="inlineStr">
        <is>
          <t>2017-01</t>
        </is>
      </c>
      <c r="G6816" t="inlineStr">
        <is>
          <t>Office Supplies</t>
        </is>
      </c>
      <c r="H6816" t="inlineStr">
        <is>
          <t>Art</t>
        </is>
      </c>
      <c r="I6816" t="inlineStr">
        <is>
          <t>Premium Writing Pencils, Soft, #2 by Central Association for the Blind</t>
        </is>
      </c>
      <c r="J6816" s="8" t="n">
        <v>2</v>
      </c>
      <c r="K6816" s="10" t="n">
        <v>0.2</v>
      </c>
      <c r="L6816" s="11" t="n">
        <v>4.768</v>
      </c>
      <c r="M6816" s="11">
        <f>L6816-N6816</f>
        <v>4.2912</v>
      </c>
      <c r="N6816" s="11" t="n">
        <v>0.4768</v>
      </c>
      <c r="O6816">
        <f>IF(L6816=0,"—",N6816/L6816)</f>
        <v>0.1</v>
      </c>
      <c r="P6816" t="inlineStr">
        <is>
          <t>East</t>
        </is>
      </c>
      <c r="Q6816" t="inlineStr">
        <is>
          <t>Consumer</t>
        </is>
      </c>
    </row>
    <row r="6817">
      <c r="A6817" s="8" t="n">
        <v>5030</v>
      </c>
      <c r="B6817" t="inlineStr">
        <is>
          <t>CA-2017-139304</t>
        </is>
      </c>
      <c r="C6817" s="9" t="n">
        <v>42764</v>
      </c>
      <c r="D6817" s="8" t="n">
        <v>2017</v>
      </c>
      <c r="E6817" s="8" t="n">
        <v>1</v>
      </c>
      <c r="F6817" t="inlineStr">
        <is>
          <t>2017-01</t>
        </is>
      </c>
      <c r="G6817" t="inlineStr">
        <is>
          <t>Office Supplies</t>
        </is>
      </c>
      <c r="H6817" t="inlineStr">
        <is>
          <t>Art</t>
        </is>
      </c>
      <c r="I6817" t="inlineStr">
        <is>
          <t>Newell 339</t>
        </is>
      </c>
      <c r="J6817" s="8" t="n">
        <v>3</v>
      </c>
      <c r="K6817" s="10" t="n">
        <v>0</v>
      </c>
      <c r="L6817" s="11" t="n">
        <v>8.34</v>
      </c>
      <c r="M6817" s="11">
        <f>L6817-N6817</f>
        <v>6.1716</v>
      </c>
      <c r="N6817" s="11" t="n">
        <v>2.1684</v>
      </c>
      <c r="O6817">
        <f>IF(L6817=0,"—",N6817/L6817)</f>
        <v>0.26</v>
      </c>
      <c r="P6817" t="inlineStr">
        <is>
          <t>West</t>
        </is>
      </c>
      <c r="Q6817" t="inlineStr">
        <is>
          <t>Consumer</t>
        </is>
      </c>
    </row>
    <row r="6818">
      <c r="A6818" s="8" t="n">
        <v>9918</v>
      </c>
      <c r="B6818" t="inlineStr">
        <is>
          <t>CA-2017-160927</t>
        </is>
      </c>
      <c r="C6818" s="9" t="n">
        <v>42764</v>
      </c>
      <c r="D6818" s="8" t="n">
        <v>2017</v>
      </c>
      <c r="E6818" s="8" t="n">
        <v>1</v>
      </c>
      <c r="F6818" t="inlineStr">
        <is>
          <t>2017-01</t>
        </is>
      </c>
      <c r="G6818" t="inlineStr">
        <is>
          <t>Furniture</t>
        </is>
      </c>
      <c r="H6818" t="inlineStr">
        <is>
          <t>Furnishings</t>
        </is>
      </c>
      <c r="I6818" t="inlineStr">
        <is>
          <t>DAX Value U-Channel Document Frames, Easel Back</t>
        </is>
      </c>
      <c r="J6818" s="8" t="n">
        <v>3</v>
      </c>
      <c r="K6818" s="10" t="n">
        <v>0</v>
      </c>
      <c r="L6818" s="11" t="n">
        <v>14.91</v>
      </c>
      <c r="M6818" s="11">
        <f>L6818-N6818</f>
        <v>10.2879</v>
      </c>
      <c r="N6818" s="11" t="n">
        <v>4.6221</v>
      </c>
      <c r="O6818">
        <f>IF(L6818=0,"—",N6818/L6818)</f>
        <v>0.31</v>
      </c>
      <c r="P6818" t="inlineStr">
        <is>
          <t>Central</t>
        </is>
      </c>
      <c r="Q6818" t="inlineStr">
        <is>
          <t>Consumer</t>
        </is>
      </c>
    </row>
    <row r="6819">
      <c r="A6819" s="8" t="n">
        <v>7028</v>
      </c>
      <c r="B6819" t="inlineStr">
        <is>
          <t>CA-2017-131653</t>
        </is>
      </c>
      <c r="C6819" s="9" t="n">
        <v>42764</v>
      </c>
      <c r="D6819" s="8" t="n">
        <v>2017</v>
      </c>
      <c r="E6819" s="8" t="n">
        <v>1</v>
      </c>
      <c r="F6819" t="inlineStr">
        <is>
          <t>2017-01</t>
        </is>
      </c>
      <c r="G6819" t="inlineStr">
        <is>
          <t>Office Supplies</t>
        </is>
      </c>
      <c r="H6819" t="inlineStr">
        <is>
          <t>Labels</t>
        </is>
      </c>
      <c r="I6819" t="inlineStr">
        <is>
          <t>Permanent Self-Adhesive File Folder Labels for Typewriters by Universal</t>
        </is>
      </c>
      <c r="J6819" s="8" t="n">
        <v>2</v>
      </c>
      <c r="K6819" s="10" t="n">
        <v>0</v>
      </c>
      <c r="L6819" s="11" t="n">
        <v>5.22</v>
      </c>
      <c r="M6819" s="11">
        <f>L6819-N6819</f>
        <v>2.8188</v>
      </c>
      <c r="N6819" s="11" t="n">
        <v>2.4012</v>
      </c>
      <c r="O6819">
        <f>IF(L6819=0,"—",N6819/L6819)</f>
        <v>0.45999999999999996</v>
      </c>
      <c r="P6819" t="inlineStr">
        <is>
          <t>East</t>
        </is>
      </c>
      <c r="Q6819" t="inlineStr">
        <is>
          <t>Consumer</t>
        </is>
      </c>
    </row>
    <row r="6820">
      <c r="A6820" s="8" t="n">
        <v>3886</v>
      </c>
      <c r="B6820" t="inlineStr">
        <is>
          <t>US-2017-127341</t>
        </is>
      </c>
      <c r="C6820" s="9" t="n">
        <v>42764</v>
      </c>
      <c r="D6820" s="8" t="n">
        <v>2017</v>
      </c>
      <c r="E6820" s="8" t="n">
        <v>1</v>
      </c>
      <c r="F6820" t="inlineStr">
        <is>
          <t>2017-01</t>
        </is>
      </c>
      <c r="G6820" t="inlineStr">
        <is>
          <t>Office Supplies</t>
        </is>
      </c>
      <c r="H6820" t="inlineStr">
        <is>
          <t>Binders</t>
        </is>
      </c>
      <c r="I6820" t="inlineStr">
        <is>
          <t>GBC Clear Cover, 8-1/2 x 11, unpunched, 25 covers per pack</t>
        </is>
      </c>
      <c r="J6820" s="8" t="n">
        <v>4</v>
      </c>
      <c r="K6820" s="10" t="n">
        <v>0.8</v>
      </c>
      <c r="L6820" s="11" t="n">
        <v>12.128</v>
      </c>
      <c r="M6820" s="11">
        <f>L6820-N6820</f>
        <v>32.745599999999996</v>
      </c>
      <c r="N6820" s="11" t="n">
        <v>-20.6176</v>
      </c>
      <c r="O6820">
        <f>IF(L6820=0,"—",N6820/L6820)</f>
        <v>-1.7</v>
      </c>
      <c r="P6820" t="inlineStr">
        <is>
          <t>Central</t>
        </is>
      </c>
      <c r="Q6820" t="inlineStr">
        <is>
          <t>Consumer</t>
        </is>
      </c>
    </row>
    <row r="6821">
      <c r="A6821" s="8" t="n">
        <v>9917</v>
      </c>
      <c r="B6821" t="inlineStr">
        <is>
          <t>CA-2017-160927</t>
        </is>
      </c>
      <c r="C6821" s="9" t="n">
        <v>42764</v>
      </c>
      <c r="D6821" s="8" t="n">
        <v>2017</v>
      </c>
      <c r="E6821" s="8" t="n">
        <v>1</v>
      </c>
      <c r="F6821" t="inlineStr">
        <is>
          <t>2017-01</t>
        </is>
      </c>
      <c r="G6821" t="inlineStr">
        <is>
          <t>Office Supplies</t>
        </is>
      </c>
      <c r="H6821" t="inlineStr">
        <is>
          <t>Storage</t>
        </is>
      </c>
      <c r="I6821" t="inlineStr">
        <is>
          <t>Tenex Personal Project File with Scoop Front Design, Black</t>
        </is>
      </c>
      <c r="J6821" s="8" t="n">
        <v>1</v>
      </c>
      <c r="K6821" s="10" t="n">
        <v>0</v>
      </c>
      <c r="L6821" s="11" t="n">
        <v>13.48</v>
      </c>
      <c r="M6821" s="11">
        <f>L6821-N6821</f>
        <v>9.975200000000001</v>
      </c>
      <c r="N6821" s="11" t="n">
        <v>3.5048</v>
      </c>
      <c r="O6821">
        <f>IF(L6821=0,"—",N6821/L6821)</f>
        <v>0.26</v>
      </c>
      <c r="P6821" t="inlineStr">
        <is>
          <t>Central</t>
        </is>
      </c>
      <c r="Q6821" t="inlineStr">
        <is>
          <t>Consumer</t>
        </is>
      </c>
    </row>
    <row r="6822">
      <c r="A6822" s="8" t="n">
        <v>5031</v>
      </c>
      <c r="B6822" t="inlineStr">
        <is>
          <t>CA-2017-139304</t>
        </is>
      </c>
      <c r="C6822" s="9" t="n">
        <v>42764</v>
      </c>
      <c r="D6822" s="8" t="n">
        <v>2017</v>
      </c>
      <c r="E6822" s="8" t="n">
        <v>1</v>
      </c>
      <c r="F6822" t="inlineStr">
        <is>
          <t>2017-01</t>
        </is>
      </c>
      <c r="G6822" t="inlineStr">
        <is>
          <t>Office Supplies</t>
        </is>
      </c>
      <c r="H6822" t="inlineStr">
        <is>
          <t>Supplies</t>
        </is>
      </c>
      <c r="I6822" t="inlineStr">
        <is>
          <t>Acme Office Executive Series Stainless Steel Trimmers</t>
        </is>
      </c>
      <c r="J6822" s="8" t="n">
        <v>1</v>
      </c>
      <c r="K6822" s="10" t="n">
        <v>0</v>
      </c>
      <c r="L6822" s="11" t="n">
        <v>8.57</v>
      </c>
      <c r="M6822" s="11">
        <f>L6822-N6822</f>
        <v>6.3418</v>
      </c>
      <c r="N6822" s="11" t="n">
        <v>2.2282</v>
      </c>
      <c r="O6822">
        <f>IF(L6822=0,"—",N6822/L6822)</f>
        <v>0.26</v>
      </c>
      <c r="P6822" t="inlineStr">
        <is>
          <t>West</t>
        </is>
      </c>
      <c r="Q6822" t="inlineStr">
        <is>
          <t>Consumer</t>
        </is>
      </c>
    </row>
    <row r="6823">
      <c r="A6823" s="8" t="n">
        <v>2922</v>
      </c>
      <c r="B6823" t="inlineStr">
        <is>
          <t>CA-2017-164329</t>
        </is>
      </c>
      <c r="C6823" s="9" t="n">
        <v>42765</v>
      </c>
      <c r="D6823" s="8" t="n">
        <v>2017</v>
      </c>
      <c r="E6823" s="8" t="n">
        <v>1</v>
      </c>
      <c r="F6823" t="inlineStr">
        <is>
          <t>2017-01</t>
        </is>
      </c>
      <c r="G6823" t="inlineStr">
        <is>
          <t>Office Supplies</t>
        </is>
      </c>
      <c r="H6823" t="inlineStr">
        <is>
          <t>Storage</t>
        </is>
      </c>
      <c r="I6823" t="inlineStr">
        <is>
          <t>Space Solutions Commercial Steel Shelving</t>
        </is>
      </c>
      <c r="J6823" s="8" t="n">
        <v>2</v>
      </c>
      <c r="K6823" s="10" t="n">
        <v>0</v>
      </c>
      <c r="L6823" s="11" t="n">
        <v>129.3</v>
      </c>
      <c r="M6823" s="11">
        <f>L6823-N6823</f>
        <v>122.83500000000001</v>
      </c>
      <c r="N6823" s="11" t="n">
        <v>6.465</v>
      </c>
      <c r="O6823">
        <f>IF(L6823=0,"—",N6823/L6823)</f>
        <v>0.049999999999999996</v>
      </c>
      <c r="P6823" t="inlineStr">
        <is>
          <t>West</t>
        </is>
      </c>
      <c r="Q6823" t="inlineStr">
        <is>
          <t>Consumer</t>
        </is>
      </c>
    </row>
    <row r="6824">
      <c r="A6824" s="8" t="n">
        <v>5485</v>
      </c>
      <c r="B6824" t="inlineStr">
        <is>
          <t>CA-2017-148999</t>
        </is>
      </c>
      <c r="C6824" s="9" t="n">
        <v>42765</v>
      </c>
      <c r="D6824" s="8" t="n">
        <v>2017</v>
      </c>
      <c r="E6824" s="8" t="n">
        <v>1</v>
      </c>
      <c r="F6824" t="inlineStr">
        <is>
          <t>2017-01</t>
        </is>
      </c>
      <c r="G6824" t="inlineStr">
        <is>
          <t>Furniture</t>
        </is>
      </c>
      <c r="H6824" t="inlineStr">
        <is>
          <t>Chairs</t>
        </is>
      </c>
      <c r="I6824" t="inlineStr">
        <is>
          <t>Office Star - Contemporary Task Swivel chair with 2-way adjustable arms, Plum</t>
        </is>
      </c>
      <c r="J6824" s="8" t="n">
        <v>4</v>
      </c>
      <c r="K6824" s="10" t="n">
        <v>0.2</v>
      </c>
      <c r="L6824" s="11" t="n">
        <v>419.136</v>
      </c>
      <c r="M6824" s="11">
        <f>L6824-N6824</f>
        <v>487.2456</v>
      </c>
      <c r="N6824" s="11" t="n">
        <v>-68.1096</v>
      </c>
      <c r="O6824">
        <f>IF(L6824=0,"—",N6824/L6824)</f>
        <v>-0.16249999999999998</v>
      </c>
      <c r="P6824" t="inlineStr">
        <is>
          <t>South</t>
        </is>
      </c>
      <c r="Q6824" t="inlineStr">
        <is>
          <t>Consumer</t>
        </is>
      </c>
    </row>
    <row r="6825">
      <c r="A6825" s="8" t="n">
        <v>8268</v>
      </c>
      <c r="B6825" t="inlineStr">
        <is>
          <t>CA-2017-121790</t>
        </is>
      </c>
      <c r="C6825" s="9" t="n">
        <v>42765</v>
      </c>
      <c r="D6825" s="8" t="n">
        <v>2017</v>
      </c>
      <c r="E6825" s="8" t="n">
        <v>1</v>
      </c>
      <c r="F6825" t="inlineStr">
        <is>
          <t>2017-01</t>
        </is>
      </c>
      <c r="G6825" t="inlineStr">
        <is>
          <t>Furniture</t>
        </is>
      </c>
      <c r="H6825" t="inlineStr">
        <is>
          <t>Tables</t>
        </is>
      </c>
      <c r="I6825" t="inlineStr">
        <is>
          <t>Balt Split Level Computer Training Table</t>
        </is>
      </c>
      <c r="J6825" s="8" t="n">
        <v>1</v>
      </c>
      <c r="K6825" s="10" t="n">
        <v>0.5</v>
      </c>
      <c r="L6825" s="11" t="n">
        <v>69.375</v>
      </c>
      <c r="M6825" s="11">
        <f>L6825-N6825</f>
        <v>116.55</v>
      </c>
      <c r="N6825" s="11" t="n">
        <v>-47.175</v>
      </c>
      <c r="O6825">
        <f>IF(L6825=0,"—",N6825/L6825)</f>
        <v>-0.6799999999999999</v>
      </c>
      <c r="P6825" t="inlineStr">
        <is>
          <t>Central</t>
        </is>
      </c>
      <c r="Q6825" t="inlineStr">
        <is>
          <t>Consumer</t>
        </is>
      </c>
    </row>
    <row r="6826">
      <c r="A6826" s="8" t="n">
        <v>8271</v>
      </c>
      <c r="B6826" t="inlineStr">
        <is>
          <t>CA-2017-121790</t>
        </is>
      </c>
      <c r="C6826" s="9" t="n">
        <v>42765</v>
      </c>
      <c r="D6826" s="8" t="n">
        <v>2017</v>
      </c>
      <c r="E6826" s="8" t="n">
        <v>1</v>
      </c>
      <c r="F6826" t="inlineStr">
        <is>
          <t>2017-01</t>
        </is>
      </c>
      <c r="G6826" t="inlineStr">
        <is>
          <t>Office Supplies</t>
        </is>
      </c>
      <c r="H6826" t="inlineStr">
        <is>
          <t>Art</t>
        </is>
      </c>
      <c r="I6826" t="inlineStr">
        <is>
          <t>Quartet Omega Colored Chalk, 12/Pack</t>
        </is>
      </c>
      <c r="J6826" s="8" t="n">
        <v>2</v>
      </c>
      <c r="K6826" s="10" t="n">
        <v>0.2</v>
      </c>
      <c r="L6826" s="11" t="n">
        <v>9.343999999999999</v>
      </c>
      <c r="M6826" s="11">
        <f>L6826-N6826</f>
        <v>6.1903999999999995</v>
      </c>
      <c r="N6826" s="11" t="n">
        <v>3.1536</v>
      </c>
      <c r="O6826">
        <f>IF(L6826=0,"—",N6826/L6826)</f>
        <v>0.3375</v>
      </c>
      <c r="P6826" t="inlineStr">
        <is>
          <t>Central</t>
        </is>
      </c>
      <c r="Q6826" t="inlineStr">
        <is>
          <t>Consumer</t>
        </is>
      </c>
    </row>
    <row r="6827">
      <c r="A6827" s="8" t="n">
        <v>8270</v>
      </c>
      <c r="B6827" t="inlineStr">
        <is>
          <t>CA-2017-121790</t>
        </is>
      </c>
      <c r="C6827" s="9" t="n">
        <v>42765</v>
      </c>
      <c r="D6827" s="8" t="n">
        <v>2017</v>
      </c>
      <c r="E6827" s="8" t="n">
        <v>1</v>
      </c>
      <c r="F6827" t="inlineStr">
        <is>
          <t>2017-01</t>
        </is>
      </c>
      <c r="G6827" t="inlineStr">
        <is>
          <t>Technology</t>
        </is>
      </c>
      <c r="H6827" t="inlineStr">
        <is>
          <t>Phones</t>
        </is>
      </c>
      <c r="I6827" t="inlineStr">
        <is>
          <t>Samsung Galaxy S4</t>
        </is>
      </c>
      <c r="J6827" s="8" t="n">
        <v>4</v>
      </c>
      <c r="K6827" s="10" t="n">
        <v>0.2</v>
      </c>
      <c r="L6827" s="11" t="n">
        <v>2003.168</v>
      </c>
      <c r="M6827" s="11">
        <f>L6827-N6827</f>
        <v>1752.772</v>
      </c>
      <c r="N6827" s="11" t="n">
        <v>250.396</v>
      </c>
      <c r="O6827">
        <f>IF(L6827=0,"—",N6827/L6827)</f>
        <v>0.125</v>
      </c>
      <c r="P6827" t="inlineStr">
        <is>
          <t>Central</t>
        </is>
      </c>
      <c r="Q6827" t="inlineStr">
        <is>
          <t>Consumer</t>
        </is>
      </c>
    </row>
    <row r="6828">
      <c r="A6828" s="8" t="n">
        <v>8269</v>
      </c>
      <c r="B6828" t="inlineStr">
        <is>
          <t>CA-2017-121790</t>
        </is>
      </c>
      <c r="C6828" s="9" t="n">
        <v>42765</v>
      </c>
      <c r="D6828" s="8" t="n">
        <v>2017</v>
      </c>
      <c r="E6828" s="8" t="n">
        <v>1</v>
      </c>
      <c r="F6828" t="inlineStr">
        <is>
          <t>2017-01</t>
        </is>
      </c>
      <c r="G6828" t="inlineStr">
        <is>
          <t>Office Supplies</t>
        </is>
      </c>
      <c r="H6828" t="inlineStr">
        <is>
          <t>Supplies</t>
        </is>
      </c>
      <c r="I6828" t="inlineStr">
        <is>
          <t>Acme Tagit Stainless Steel Antibacterial Scissors</t>
        </is>
      </c>
      <c r="J6828" s="8" t="n">
        <v>4</v>
      </c>
      <c r="K6828" s="10" t="n">
        <v>0.2</v>
      </c>
      <c r="L6828" s="11" t="n">
        <v>31.68</v>
      </c>
      <c r="M6828" s="11">
        <f>L6828-N6828</f>
        <v>28.908</v>
      </c>
      <c r="N6828" s="11" t="n">
        <v>2.772</v>
      </c>
      <c r="O6828">
        <f>IF(L6828=0,"—",N6828/L6828)</f>
        <v>0.0875</v>
      </c>
      <c r="P6828" t="inlineStr">
        <is>
          <t>Central</t>
        </is>
      </c>
      <c r="Q6828" t="inlineStr">
        <is>
          <t>Consumer</t>
        </is>
      </c>
    </row>
    <row r="6829">
      <c r="A6829" s="8" t="n">
        <v>4146</v>
      </c>
      <c r="B6829" t="inlineStr">
        <is>
          <t>CA-2017-112725</t>
        </is>
      </c>
      <c r="C6829" s="9" t="n">
        <v>42765</v>
      </c>
      <c r="D6829" s="8" t="n">
        <v>2017</v>
      </c>
      <c r="E6829" s="8" t="n">
        <v>1</v>
      </c>
      <c r="F6829" t="inlineStr">
        <is>
          <t>2017-01</t>
        </is>
      </c>
      <c r="G6829" t="inlineStr">
        <is>
          <t>Furniture</t>
        </is>
      </c>
      <c r="H6829" t="inlineStr">
        <is>
          <t>Chairs</t>
        </is>
      </c>
      <c r="I6829" t="inlineStr">
        <is>
          <t>Novimex Swivel Fabric Task Chair</t>
        </is>
      </c>
      <c r="J6829" s="8" t="n">
        <v>1</v>
      </c>
      <c r="K6829" s="10" t="n">
        <v>0.2</v>
      </c>
      <c r="L6829" s="11" t="n">
        <v>120.784</v>
      </c>
      <c r="M6829" s="11">
        <f>L6829-N6829</f>
        <v>134.37220000000002</v>
      </c>
      <c r="N6829" s="11" t="n">
        <v>-13.5882</v>
      </c>
      <c r="O6829">
        <f>IF(L6829=0,"—",N6829/L6829)</f>
        <v>-0.1125</v>
      </c>
      <c r="P6829" t="inlineStr">
        <is>
          <t>West</t>
        </is>
      </c>
      <c r="Q6829" t="inlineStr">
        <is>
          <t>Home Office</t>
        </is>
      </c>
    </row>
    <row r="6830">
      <c r="A6830" s="8" t="n">
        <v>4145</v>
      </c>
      <c r="B6830" t="inlineStr">
        <is>
          <t>CA-2017-112725</t>
        </is>
      </c>
      <c r="C6830" s="9" t="n">
        <v>42765</v>
      </c>
      <c r="D6830" s="8" t="n">
        <v>2017</v>
      </c>
      <c r="E6830" s="8" t="n">
        <v>1</v>
      </c>
      <c r="F6830" t="inlineStr">
        <is>
          <t>2017-01</t>
        </is>
      </c>
      <c r="G6830" t="inlineStr">
        <is>
          <t>Office Supplies</t>
        </is>
      </c>
      <c r="H6830" t="inlineStr">
        <is>
          <t>Art</t>
        </is>
      </c>
      <c r="I6830" t="inlineStr">
        <is>
          <t>Newell 338</t>
        </is>
      </c>
      <c r="J6830" s="8" t="n">
        <v>3</v>
      </c>
      <c r="K6830" s="10" t="n">
        <v>0</v>
      </c>
      <c r="L6830" s="11" t="n">
        <v>8.82</v>
      </c>
      <c r="M6830" s="11">
        <f>L6830-N6830</f>
        <v>6.4386</v>
      </c>
      <c r="N6830" s="11" t="n">
        <v>2.3814</v>
      </c>
      <c r="O6830">
        <f>IF(L6830=0,"—",N6830/L6830)</f>
        <v>0.27</v>
      </c>
      <c r="P6830" t="inlineStr">
        <is>
          <t>West</t>
        </is>
      </c>
      <c r="Q6830" t="inlineStr">
        <is>
          <t>Home Office</t>
        </is>
      </c>
    </row>
    <row r="6831">
      <c r="A6831" s="8" t="n">
        <v>776</v>
      </c>
      <c r="B6831" t="inlineStr">
        <is>
          <t>CA-2017-104220</t>
        </is>
      </c>
      <c r="C6831" s="9" t="n">
        <v>42765</v>
      </c>
      <c r="D6831" s="8" t="n">
        <v>2017</v>
      </c>
      <c r="E6831" s="8" t="n">
        <v>1</v>
      </c>
      <c r="F6831" t="inlineStr">
        <is>
          <t>2017-01</t>
        </is>
      </c>
      <c r="G6831" t="inlineStr">
        <is>
          <t>Furniture</t>
        </is>
      </c>
      <c r="H6831" t="inlineStr">
        <is>
          <t>Furnishings</t>
        </is>
      </c>
      <c r="I6831" t="inlineStr">
        <is>
          <t>C-Line Magnetic Cubicle Keepers, Clear Polypropylene</t>
        </is>
      </c>
      <c r="J6831" s="8" t="n">
        <v>7</v>
      </c>
      <c r="K6831" s="10" t="n">
        <v>0</v>
      </c>
      <c r="L6831" s="11" t="n">
        <v>34.58</v>
      </c>
      <c r="M6831" s="11">
        <f>L6831-N6831</f>
        <v>20.056399999999996</v>
      </c>
      <c r="N6831" s="11" t="n">
        <v>14.5236</v>
      </c>
      <c r="O6831">
        <f>IF(L6831=0,"—",N6831/L6831)</f>
        <v>0.42000000000000004</v>
      </c>
      <c r="P6831" t="inlineStr">
        <is>
          <t>Central</t>
        </is>
      </c>
      <c r="Q6831" t="inlineStr">
        <is>
          <t>Corporate</t>
        </is>
      </c>
    </row>
    <row r="6832">
      <c r="A6832" s="8" t="n">
        <v>4144</v>
      </c>
      <c r="B6832" t="inlineStr">
        <is>
          <t>CA-2017-112725</t>
        </is>
      </c>
      <c r="C6832" s="9" t="n">
        <v>42765</v>
      </c>
      <c r="D6832" s="8" t="n">
        <v>2017</v>
      </c>
      <c r="E6832" s="8" t="n">
        <v>1</v>
      </c>
      <c r="F6832" t="inlineStr">
        <is>
          <t>2017-01</t>
        </is>
      </c>
      <c r="G6832" t="inlineStr">
        <is>
          <t>Office Supplies</t>
        </is>
      </c>
      <c r="H6832" t="inlineStr">
        <is>
          <t>Art</t>
        </is>
      </c>
      <c r="I6832" t="inlineStr">
        <is>
          <t>Crayola Anti Dust Chalk, 12/Pack</t>
        </is>
      </c>
      <c r="J6832" s="8" t="n">
        <v>7</v>
      </c>
      <c r="K6832" s="10" t="n">
        <v>0</v>
      </c>
      <c r="L6832" s="11" t="n">
        <v>12.74</v>
      </c>
      <c r="M6832" s="11">
        <f>L6832-N6832</f>
        <v>7.007000000000001</v>
      </c>
      <c r="N6832" s="11" t="n">
        <v>5.733</v>
      </c>
      <c r="O6832">
        <f>IF(L6832=0,"—",N6832/L6832)</f>
        <v>0.44999999999999996</v>
      </c>
      <c r="P6832" t="inlineStr">
        <is>
          <t>West</t>
        </is>
      </c>
      <c r="Q6832" t="inlineStr">
        <is>
          <t>Home Office</t>
        </is>
      </c>
    </row>
    <row r="6833">
      <c r="A6833" s="8" t="n">
        <v>774</v>
      </c>
      <c r="B6833" t="inlineStr">
        <is>
          <t>CA-2017-104220</t>
        </is>
      </c>
      <c r="C6833" s="9" t="n">
        <v>42765</v>
      </c>
      <c r="D6833" s="8" t="n">
        <v>2017</v>
      </c>
      <c r="E6833" s="8" t="n">
        <v>1</v>
      </c>
      <c r="F6833" t="inlineStr">
        <is>
          <t>2017-01</t>
        </is>
      </c>
      <c r="G6833" t="inlineStr">
        <is>
          <t>Office Supplies</t>
        </is>
      </c>
      <c r="H6833" t="inlineStr">
        <is>
          <t>Binders</t>
        </is>
      </c>
      <c r="I6833" t="inlineStr">
        <is>
          <t>DXL Angle-View Binders with Locking Rings by Samsill</t>
        </is>
      </c>
      <c r="J6833" s="8" t="n">
        <v>1</v>
      </c>
      <c r="K6833" s="10" t="n">
        <v>0</v>
      </c>
      <c r="L6833" s="11" t="n">
        <v>7.71</v>
      </c>
      <c r="M6833" s="11">
        <f>L6833-N6833</f>
        <v>4.2405</v>
      </c>
      <c r="N6833" s="11" t="n">
        <v>3.4695</v>
      </c>
      <c r="O6833">
        <f>IF(L6833=0,"—",N6833/L6833)</f>
        <v>0.45</v>
      </c>
      <c r="P6833" t="inlineStr">
        <is>
          <t>Central</t>
        </is>
      </c>
      <c r="Q6833" t="inlineStr">
        <is>
          <t>Corporate</t>
        </is>
      </c>
    </row>
    <row r="6834">
      <c r="A6834" s="8" t="n">
        <v>772</v>
      </c>
      <c r="B6834" t="inlineStr">
        <is>
          <t>CA-2017-104220</t>
        </is>
      </c>
      <c r="C6834" s="9" t="n">
        <v>42765</v>
      </c>
      <c r="D6834" s="8" t="n">
        <v>2017</v>
      </c>
      <c r="E6834" s="8" t="n">
        <v>1</v>
      </c>
      <c r="F6834" t="inlineStr">
        <is>
          <t>2017-01</t>
        </is>
      </c>
      <c r="G6834" t="inlineStr">
        <is>
          <t>Technology</t>
        </is>
      </c>
      <c r="H6834" t="inlineStr">
        <is>
          <t>Phones</t>
        </is>
      </c>
      <c r="I6834" t="inlineStr">
        <is>
          <t>AT&amp;T 841000 Phone</t>
        </is>
      </c>
      <c r="J6834" s="8" t="n">
        <v>3</v>
      </c>
      <c r="K6834" s="10" t="n">
        <v>0</v>
      </c>
      <c r="L6834" s="11" t="n">
        <v>207</v>
      </c>
      <c r="M6834" s="11">
        <f>L6834-N6834</f>
        <v>155.25</v>
      </c>
      <c r="N6834" s="11" t="n">
        <v>51.75</v>
      </c>
      <c r="O6834">
        <f>IF(L6834=0,"—",N6834/L6834)</f>
        <v>0.25</v>
      </c>
      <c r="P6834" t="inlineStr">
        <is>
          <t>Central</t>
        </is>
      </c>
      <c r="Q6834" t="inlineStr">
        <is>
          <t>Corporate</t>
        </is>
      </c>
    </row>
    <row r="6835">
      <c r="A6835" s="8" t="n">
        <v>775</v>
      </c>
      <c r="B6835" t="inlineStr">
        <is>
          <t>CA-2017-104220</t>
        </is>
      </c>
      <c r="C6835" s="9" t="n">
        <v>42765</v>
      </c>
      <c r="D6835" s="8" t="n">
        <v>2017</v>
      </c>
      <c r="E6835" s="8" t="n">
        <v>1</v>
      </c>
      <c r="F6835" t="inlineStr">
        <is>
          <t>2017-01</t>
        </is>
      </c>
      <c r="G6835" t="inlineStr">
        <is>
          <t>Office Supplies</t>
        </is>
      </c>
      <c r="H6835" t="inlineStr">
        <is>
          <t>Art</t>
        </is>
      </c>
      <c r="I6835" t="inlineStr">
        <is>
          <t>Boston 19500 Mighty Mite Electric Pencil Sharpener</t>
        </is>
      </c>
      <c r="J6835" s="8" t="n">
        <v>2</v>
      </c>
      <c r="K6835" s="10" t="n">
        <v>0</v>
      </c>
      <c r="L6835" s="11" t="n">
        <v>40.3</v>
      </c>
      <c r="M6835" s="11">
        <f>L6835-N6835</f>
        <v>29.418999999999997</v>
      </c>
      <c r="N6835" s="11" t="n">
        <v>10.881</v>
      </c>
      <c r="O6835">
        <f>IF(L6835=0,"—",N6835/L6835)</f>
        <v>0.27</v>
      </c>
      <c r="P6835" t="inlineStr">
        <is>
          <t>Central</t>
        </is>
      </c>
      <c r="Q6835" t="inlineStr">
        <is>
          <t>Corporate</t>
        </is>
      </c>
    </row>
    <row r="6836">
      <c r="A6836" s="8" t="n">
        <v>773</v>
      </c>
      <c r="B6836" t="inlineStr">
        <is>
          <t>CA-2017-104220</t>
        </is>
      </c>
      <c r="C6836" s="9" t="n">
        <v>42765</v>
      </c>
      <c r="D6836" s="8" t="n">
        <v>2017</v>
      </c>
      <c r="E6836" s="8" t="n">
        <v>1</v>
      </c>
      <c r="F6836" t="inlineStr">
        <is>
          <t>2017-01</t>
        </is>
      </c>
      <c r="G6836" t="inlineStr">
        <is>
          <t>Office Supplies</t>
        </is>
      </c>
      <c r="H6836" t="inlineStr">
        <is>
          <t>Binders</t>
        </is>
      </c>
      <c r="I6836" t="inlineStr">
        <is>
          <t>GBC Instant Report Kit</t>
        </is>
      </c>
      <c r="J6836" s="8" t="n">
        <v>5</v>
      </c>
      <c r="K6836" s="10" t="n">
        <v>0</v>
      </c>
      <c r="L6836" s="11" t="n">
        <v>32.35</v>
      </c>
      <c r="M6836" s="11">
        <f>L6836-N6836</f>
        <v>16.175</v>
      </c>
      <c r="N6836" s="11" t="n">
        <v>16.175</v>
      </c>
      <c r="O6836">
        <f>IF(L6836=0,"—",N6836/L6836)</f>
        <v>0.5</v>
      </c>
      <c r="P6836" t="inlineStr">
        <is>
          <t>Central</t>
        </is>
      </c>
      <c r="Q6836" t="inlineStr">
        <is>
          <t>Corporate</t>
        </is>
      </c>
    </row>
    <row r="6837">
      <c r="A6837" s="8" t="n">
        <v>771</v>
      </c>
      <c r="B6837" t="inlineStr">
        <is>
          <t>CA-2017-104220</t>
        </is>
      </c>
      <c r="C6837" s="9" t="n">
        <v>42765</v>
      </c>
      <c r="D6837" s="8" t="n">
        <v>2017</v>
      </c>
      <c r="E6837" s="8" t="n">
        <v>1</v>
      </c>
      <c r="F6837" t="inlineStr">
        <is>
          <t>2017-01</t>
        </is>
      </c>
      <c r="G6837" t="inlineStr">
        <is>
          <t>Office Supplies</t>
        </is>
      </c>
      <c r="H6837" t="inlineStr">
        <is>
          <t>Binders</t>
        </is>
      </c>
      <c r="I6837" t="inlineStr">
        <is>
          <t>Cardinal EasyOpen D-Ring Binders</t>
        </is>
      </c>
      <c r="J6837" s="8" t="n">
        <v>2</v>
      </c>
      <c r="K6837" s="10" t="n">
        <v>0</v>
      </c>
      <c r="L6837" s="11" t="n">
        <v>18.28</v>
      </c>
      <c r="M6837" s="11">
        <f>L6837-N6837</f>
        <v>9.14</v>
      </c>
      <c r="N6837" s="11" t="n">
        <v>9.140000000000001</v>
      </c>
      <c r="O6837">
        <f>IF(L6837=0,"—",N6837/L6837)</f>
        <v>0.5</v>
      </c>
      <c r="P6837" t="inlineStr">
        <is>
          <t>Central</t>
        </is>
      </c>
      <c r="Q6837" t="inlineStr">
        <is>
          <t>Corporate</t>
        </is>
      </c>
    </row>
    <row r="6838">
      <c r="A6838" s="8" t="n">
        <v>8366</v>
      </c>
      <c r="B6838" t="inlineStr">
        <is>
          <t>CA-2017-157273</t>
        </is>
      </c>
      <c r="C6838" s="9" t="n">
        <v>42765</v>
      </c>
      <c r="D6838" s="8" t="n">
        <v>2017</v>
      </c>
      <c r="E6838" s="8" t="n">
        <v>1</v>
      </c>
      <c r="F6838" t="inlineStr">
        <is>
          <t>2017-01</t>
        </is>
      </c>
      <c r="G6838" t="inlineStr">
        <is>
          <t>Technology</t>
        </is>
      </c>
      <c r="H6838" t="inlineStr">
        <is>
          <t>Phones</t>
        </is>
      </c>
      <c r="I6838" t="inlineStr">
        <is>
          <t>Mitel 5320 IP Phone VoIP phone</t>
        </is>
      </c>
      <c r="J6838" s="8" t="n">
        <v>4</v>
      </c>
      <c r="K6838" s="10" t="n">
        <v>0.2</v>
      </c>
      <c r="L6838" s="11" t="n">
        <v>604.768</v>
      </c>
      <c r="M6838" s="11">
        <f>L6838-N6838</f>
        <v>544.2912</v>
      </c>
      <c r="N6838" s="11" t="n">
        <v>60.4768</v>
      </c>
      <c r="O6838">
        <f>IF(L6838=0,"—",N6838/L6838)</f>
        <v>0.09999999999999999</v>
      </c>
      <c r="P6838" t="inlineStr">
        <is>
          <t>West</t>
        </is>
      </c>
      <c r="Q6838" t="inlineStr">
        <is>
          <t>Home Office</t>
        </is>
      </c>
    </row>
    <row r="6839">
      <c r="A6839" s="8" t="n">
        <v>8747</v>
      </c>
      <c r="B6839" t="inlineStr">
        <is>
          <t>CA-2017-128076</t>
        </is>
      </c>
      <c r="C6839" s="9" t="n">
        <v>42768</v>
      </c>
      <c r="D6839" s="8" t="n">
        <v>2017</v>
      </c>
      <c r="E6839" s="8" t="n">
        <v>2</v>
      </c>
      <c r="F6839" t="inlineStr">
        <is>
          <t>2017-02</t>
        </is>
      </c>
      <c r="G6839" t="inlineStr">
        <is>
          <t>Furniture</t>
        </is>
      </c>
      <c r="H6839" t="inlineStr">
        <is>
          <t>Furnishings</t>
        </is>
      </c>
      <c r="I6839" t="inlineStr">
        <is>
          <t>Eldon Antistatic Chair Mats for Low to Medium Pile Carpets</t>
        </is>
      </c>
      <c r="J6839" s="8" t="n">
        <v>2</v>
      </c>
      <c r="K6839" s="10" t="n">
        <v>0</v>
      </c>
      <c r="L6839" s="11" t="n">
        <v>210.58</v>
      </c>
      <c r="M6839" s="11">
        <f>L6839-N6839</f>
        <v>197.9452</v>
      </c>
      <c r="N6839" s="11" t="n">
        <v>12.6348</v>
      </c>
      <c r="O6839">
        <f>IF(L6839=0,"—",N6839/L6839)</f>
        <v>0.06</v>
      </c>
      <c r="P6839" t="inlineStr">
        <is>
          <t>West</t>
        </is>
      </c>
      <c r="Q6839" t="inlineStr">
        <is>
          <t>Corporate</t>
        </is>
      </c>
    </row>
    <row r="6840">
      <c r="A6840" s="8" t="n">
        <v>8749</v>
      </c>
      <c r="B6840" t="inlineStr">
        <is>
          <t>CA-2017-128076</t>
        </is>
      </c>
      <c r="C6840" s="9" t="n">
        <v>42768</v>
      </c>
      <c r="D6840" s="8" t="n">
        <v>2017</v>
      </c>
      <c r="E6840" s="8" t="n">
        <v>2</v>
      </c>
      <c r="F6840" t="inlineStr">
        <is>
          <t>2017-02</t>
        </is>
      </c>
      <c r="G6840" t="inlineStr">
        <is>
          <t>Technology</t>
        </is>
      </c>
      <c r="H6840" t="inlineStr">
        <is>
          <t>Machines</t>
        </is>
      </c>
      <c r="I6840" t="inlineStr">
        <is>
          <t>HP Officejet Pro 8600 e-All-In-One Printer, Copier, Scanner, Fax</t>
        </is>
      </c>
      <c r="J6840" s="8" t="n">
        <v>2</v>
      </c>
      <c r="K6840" s="10" t="n">
        <v>0.2</v>
      </c>
      <c r="L6840" s="11" t="n">
        <v>239.984</v>
      </c>
      <c r="M6840" s="11">
        <f>L6840-N6840</f>
        <v>200.9866</v>
      </c>
      <c r="N6840" s="11" t="n">
        <v>38.9974</v>
      </c>
      <c r="O6840">
        <f>IF(L6840=0,"—",N6840/L6840)</f>
        <v>0.16249999999999998</v>
      </c>
      <c r="P6840" t="inlineStr">
        <is>
          <t>West</t>
        </is>
      </c>
      <c r="Q6840" t="inlineStr">
        <is>
          <t>Corporate</t>
        </is>
      </c>
    </row>
    <row r="6841">
      <c r="A6841" s="8" t="n">
        <v>5145</v>
      </c>
      <c r="B6841" t="inlineStr">
        <is>
          <t>CA-2017-161333</t>
        </is>
      </c>
      <c r="C6841" s="9" t="n">
        <v>42768</v>
      </c>
      <c r="D6841" s="8" t="n">
        <v>2017</v>
      </c>
      <c r="E6841" s="8" t="n">
        <v>2</v>
      </c>
      <c r="F6841" t="inlineStr">
        <is>
          <t>2017-02</t>
        </is>
      </c>
      <c r="G6841" t="inlineStr">
        <is>
          <t>Furniture</t>
        </is>
      </c>
      <c r="H6841" t="inlineStr">
        <is>
          <t>Furnishings</t>
        </is>
      </c>
      <c r="I6841" t="inlineStr">
        <is>
          <t>Howard Miller 11-1/2" Diameter Grantwood Wall Clock</t>
        </is>
      </c>
      <c r="J6841" s="8" t="n">
        <v>2</v>
      </c>
      <c r="K6841" s="10" t="n">
        <v>0</v>
      </c>
      <c r="L6841" s="11" t="n">
        <v>86.26000000000001</v>
      </c>
      <c r="M6841" s="11">
        <f>L6841-N6841</f>
        <v>56.9316</v>
      </c>
      <c r="N6841" s="11" t="n">
        <v>29.3284</v>
      </c>
      <c r="O6841">
        <f>IF(L6841=0,"—",N6841/L6841)</f>
        <v>0.33999999999999997</v>
      </c>
      <c r="P6841" t="inlineStr">
        <is>
          <t>West</t>
        </is>
      </c>
      <c r="Q6841" t="inlineStr">
        <is>
          <t>Consumer</t>
        </is>
      </c>
    </row>
    <row r="6842">
      <c r="A6842" s="8" t="n">
        <v>133</v>
      </c>
      <c r="B6842" t="inlineStr">
        <is>
          <t>US-2017-164147</t>
        </is>
      </c>
      <c r="C6842" s="9" t="n">
        <v>42768</v>
      </c>
      <c r="D6842" s="8" t="n">
        <v>2017</v>
      </c>
      <c r="E6842" s="8" t="n">
        <v>2</v>
      </c>
      <c r="F6842" t="inlineStr">
        <is>
          <t>2017-02</t>
        </is>
      </c>
      <c r="G6842" t="inlineStr">
        <is>
          <t>Office Supplies</t>
        </is>
      </c>
      <c r="H6842" t="inlineStr">
        <is>
          <t>Fasteners</t>
        </is>
      </c>
      <c r="I6842" t="inlineStr">
        <is>
          <t>Staples</t>
        </is>
      </c>
      <c r="J6842" s="8" t="n">
        <v>9</v>
      </c>
      <c r="K6842" s="10" t="n">
        <v>0.2</v>
      </c>
      <c r="L6842" s="11" t="n">
        <v>21.456</v>
      </c>
      <c r="M6842" s="11">
        <f>L6842-N6842</f>
        <v>14.4828</v>
      </c>
      <c r="N6842" s="11" t="n">
        <v>6.9732</v>
      </c>
      <c r="O6842">
        <f>IF(L6842=0,"—",N6842/L6842)</f>
        <v>0.325</v>
      </c>
      <c r="P6842" t="inlineStr">
        <is>
          <t>East</t>
        </is>
      </c>
      <c r="Q6842" t="inlineStr">
        <is>
          <t>Corporate</t>
        </is>
      </c>
    </row>
    <row r="6843">
      <c r="A6843" s="8" t="n">
        <v>8748</v>
      </c>
      <c r="B6843" t="inlineStr">
        <is>
          <t>CA-2017-128076</t>
        </is>
      </c>
      <c r="C6843" s="9" t="n">
        <v>42768</v>
      </c>
      <c r="D6843" s="8" t="n">
        <v>2017</v>
      </c>
      <c r="E6843" s="8" t="n">
        <v>2</v>
      </c>
      <c r="F6843" t="inlineStr">
        <is>
          <t>2017-02</t>
        </is>
      </c>
      <c r="G6843" t="inlineStr">
        <is>
          <t>Office Supplies</t>
        </is>
      </c>
      <c r="H6843" t="inlineStr">
        <is>
          <t>Binders</t>
        </is>
      </c>
      <c r="I6843" t="inlineStr">
        <is>
          <t>GBC Durable Plastic Covers</t>
        </is>
      </c>
      <c r="J6843" s="8" t="n">
        <v>2</v>
      </c>
      <c r="K6843" s="10" t="n">
        <v>0.2</v>
      </c>
      <c r="L6843" s="11" t="n">
        <v>30.96</v>
      </c>
      <c r="M6843" s="11">
        <f>L6843-N6843</f>
        <v>20.898000000000003</v>
      </c>
      <c r="N6843" s="11" t="n">
        <v>10.062</v>
      </c>
      <c r="O6843">
        <f>IF(L6843=0,"—",N6843/L6843)</f>
        <v>0.32499999999999996</v>
      </c>
      <c r="P6843" t="inlineStr">
        <is>
          <t>West</t>
        </is>
      </c>
      <c r="Q6843" t="inlineStr">
        <is>
          <t>Corporate</t>
        </is>
      </c>
    </row>
    <row r="6844">
      <c r="A6844" s="8" t="n">
        <v>5147</v>
      </c>
      <c r="B6844" t="inlineStr">
        <is>
          <t>CA-2017-161333</t>
        </is>
      </c>
      <c r="C6844" s="9" t="n">
        <v>42768</v>
      </c>
      <c r="D6844" s="8" t="n">
        <v>2017</v>
      </c>
      <c r="E6844" s="8" t="n">
        <v>2</v>
      </c>
      <c r="F6844" t="inlineStr">
        <is>
          <t>2017-02</t>
        </is>
      </c>
      <c r="G6844" t="inlineStr">
        <is>
          <t>Office Supplies</t>
        </is>
      </c>
      <c r="H6844" t="inlineStr">
        <is>
          <t>Appliances</t>
        </is>
      </c>
      <c r="I6844" t="inlineStr">
        <is>
          <t>Harmony HEPA Quiet Air Purifiers</t>
        </is>
      </c>
      <c r="J6844" s="8" t="n">
        <v>4</v>
      </c>
      <c r="K6844" s="10" t="n">
        <v>0</v>
      </c>
      <c r="L6844" s="11" t="n">
        <v>46.8</v>
      </c>
      <c r="M6844" s="11">
        <f>L6844-N6844</f>
        <v>30.419999999999998</v>
      </c>
      <c r="N6844" s="11" t="n">
        <v>16.38</v>
      </c>
      <c r="O6844">
        <f>IF(L6844=0,"—",N6844/L6844)</f>
        <v>0.35</v>
      </c>
      <c r="P6844" t="inlineStr">
        <is>
          <t>West</t>
        </is>
      </c>
      <c r="Q6844" t="inlineStr">
        <is>
          <t>Consumer</t>
        </is>
      </c>
    </row>
    <row r="6845">
      <c r="A6845" s="8" t="n">
        <v>132</v>
      </c>
      <c r="B6845" t="inlineStr">
        <is>
          <t>US-2017-164147</t>
        </is>
      </c>
      <c r="C6845" s="9" t="n">
        <v>42768</v>
      </c>
      <c r="D6845" s="8" t="n">
        <v>2017</v>
      </c>
      <c r="E6845" s="8" t="n">
        <v>2</v>
      </c>
      <c r="F6845" t="inlineStr">
        <is>
          <t>2017-02</t>
        </is>
      </c>
      <c r="G6845" t="inlineStr">
        <is>
          <t>Office Supplies</t>
        </is>
      </c>
      <c r="H6845" t="inlineStr">
        <is>
          <t>Paper</t>
        </is>
      </c>
      <c r="I6845" t="inlineStr">
        <is>
          <t>Xerox 1916</t>
        </is>
      </c>
      <c r="J6845" s="8" t="n">
        <v>2</v>
      </c>
      <c r="K6845" s="10" t="n">
        <v>0.2</v>
      </c>
      <c r="L6845" s="11" t="n">
        <v>78.304</v>
      </c>
      <c r="M6845" s="11">
        <f>L6845-N6845</f>
        <v>48.94</v>
      </c>
      <c r="N6845" s="11" t="n">
        <v>29.364</v>
      </c>
      <c r="O6845">
        <f>IF(L6845=0,"—",N6845/L6845)</f>
        <v>0.375</v>
      </c>
      <c r="P6845" t="inlineStr">
        <is>
          <t>East</t>
        </is>
      </c>
      <c r="Q6845" t="inlineStr">
        <is>
          <t>Corporate</t>
        </is>
      </c>
    </row>
    <row r="6846">
      <c r="A6846" s="8" t="n">
        <v>5146</v>
      </c>
      <c r="B6846" t="inlineStr">
        <is>
          <t>CA-2017-161333</t>
        </is>
      </c>
      <c r="C6846" s="9" t="n">
        <v>42768</v>
      </c>
      <c r="D6846" s="8" t="n">
        <v>2017</v>
      </c>
      <c r="E6846" s="8" t="n">
        <v>2</v>
      </c>
      <c r="F6846" t="inlineStr">
        <is>
          <t>2017-02</t>
        </is>
      </c>
      <c r="G6846" t="inlineStr">
        <is>
          <t>Office Supplies</t>
        </is>
      </c>
      <c r="H6846" t="inlineStr">
        <is>
          <t>Storage</t>
        </is>
      </c>
      <c r="I6846" t="inlineStr">
        <is>
          <t>Multi-Use Personal File Cart and Caster Set, Three Stacking Bins</t>
        </is>
      </c>
      <c r="J6846" s="8" t="n">
        <v>4</v>
      </c>
      <c r="K6846" s="10" t="n">
        <v>0</v>
      </c>
      <c r="L6846" s="11" t="n">
        <v>139.04</v>
      </c>
      <c r="M6846" s="11">
        <f>L6846-N6846</f>
        <v>100.1088</v>
      </c>
      <c r="N6846" s="11" t="n">
        <v>38.9312</v>
      </c>
      <c r="O6846">
        <f>IF(L6846=0,"—",N6846/L6846)</f>
        <v>0.27999999999999997</v>
      </c>
      <c r="P6846" t="inlineStr">
        <is>
          <t>West</t>
        </is>
      </c>
      <c r="Q6846" t="inlineStr">
        <is>
          <t>Consumer</t>
        </is>
      </c>
    </row>
    <row r="6847">
      <c r="A6847" s="8" t="n">
        <v>131</v>
      </c>
      <c r="B6847" t="inlineStr">
        <is>
          <t>US-2017-164147</t>
        </is>
      </c>
      <c r="C6847" s="9" t="n">
        <v>42768</v>
      </c>
      <c r="D6847" s="8" t="n">
        <v>2017</v>
      </c>
      <c r="E6847" s="8" t="n">
        <v>2</v>
      </c>
      <c r="F6847" t="inlineStr">
        <is>
          <t>2017-02</t>
        </is>
      </c>
      <c r="G6847" t="inlineStr">
        <is>
          <t>Technology</t>
        </is>
      </c>
      <c r="H6847" t="inlineStr">
        <is>
          <t>Phones</t>
        </is>
      </c>
      <c r="I6847" t="inlineStr">
        <is>
          <t>Anker 36W 4-Port USB Wall Charger Travel Power Adapter for iPhone 5s 5c 5</t>
        </is>
      </c>
      <c r="J6847" s="8" t="n">
        <v>5</v>
      </c>
      <c r="K6847" s="10" t="n">
        <v>0.4</v>
      </c>
      <c r="L6847" s="11" t="n">
        <v>59.97</v>
      </c>
      <c r="M6847" s="11">
        <f>L6847-N6847</f>
        <v>71.964</v>
      </c>
      <c r="N6847" s="11" t="n">
        <v>-11.994</v>
      </c>
      <c r="O6847">
        <f>IF(L6847=0,"—",N6847/L6847)</f>
        <v>-0.2</v>
      </c>
      <c r="P6847" t="inlineStr">
        <is>
          <t>East</t>
        </is>
      </c>
      <c r="Q6847" t="inlineStr">
        <is>
          <t>Corporate</t>
        </is>
      </c>
    </row>
    <row r="6848">
      <c r="A6848" s="8" t="n">
        <v>4755</v>
      </c>
      <c r="B6848" t="inlineStr">
        <is>
          <t>CA-2017-126354</t>
        </is>
      </c>
      <c r="C6848" s="9" t="n">
        <v>42769</v>
      </c>
      <c r="D6848" s="8" t="n">
        <v>2017</v>
      </c>
      <c r="E6848" s="8" t="n">
        <v>2</v>
      </c>
      <c r="F6848" t="inlineStr">
        <is>
          <t>2017-02</t>
        </is>
      </c>
      <c r="G6848" t="inlineStr">
        <is>
          <t>Office Supplies</t>
        </is>
      </c>
      <c r="H6848" t="inlineStr">
        <is>
          <t>Binders</t>
        </is>
      </c>
      <c r="I6848" t="inlineStr">
        <is>
          <t>GBC Instant Report Kit</t>
        </is>
      </c>
      <c r="J6848" s="8" t="n">
        <v>2</v>
      </c>
      <c r="K6848" s="10" t="n">
        <v>0.7</v>
      </c>
      <c r="L6848" s="11" t="n">
        <v>3.882</v>
      </c>
      <c r="M6848" s="11">
        <f>L6848-N6848</f>
        <v>6.470000000000001</v>
      </c>
      <c r="N6848" s="11" t="n">
        <v>-2.588</v>
      </c>
      <c r="O6848">
        <f>IF(L6848=0,"—",N6848/L6848)</f>
        <v>-0.6666666666666666</v>
      </c>
      <c r="P6848" t="inlineStr">
        <is>
          <t>South</t>
        </is>
      </c>
      <c r="Q6848" t="inlineStr">
        <is>
          <t>Consumer</t>
        </is>
      </c>
    </row>
    <row r="6849">
      <c r="A6849" s="8" t="n">
        <v>7448</v>
      </c>
      <c r="B6849" t="inlineStr">
        <is>
          <t>CA-2017-127474</t>
        </is>
      </c>
      <c r="C6849" s="9" t="n">
        <v>42769</v>
      </c>
      <c r="D6849" s="8" t="n">
        <v>2017</v>
      </c>
      <c r="E6849" s="8" t="n">
        <v>2</v>
      </c>
      <c r="F6849" t="inlineStr">
        <is>
          <t>2017-02</t>
        </is>
      </c>
      <c r="G6849" t="inlineStr">
        <is>
          <t>Office Supplies</t>
        </is>
      </c>
      <c r="H6849" t="inlineStr">
        <is>
          <t>Paper</t>
        </is>
      </c>
      <c r="I6849" t="inlineStr">
        <is>
          <t>Xerox 189</t>
        </is>
      </c>
      <c r="J6849" s="8" t="n">
        <v>5</v>
      </c>
      <c r="K6849" s="10" t="n">
        <v>0.2</v>
      </c>
      <c r="L6849" s="11" t="n">
        <v>419.4</v>
      </c>
      <c r="M6849" s="11">
        <f>L6849-N6849</f>
        <v>272.61</v>
      </c>
      <c r="N6849" s="11" t="n">
        <v>146.79</v>
      </c>
      <c r="O6849">
        <f>IF(L6849=0,"—",N6849/L6849)</f>
        <v>0.35</v>
      </c>
      <c r="P6849" t="inlineStr">
        <is>
          <t>Central</t>
        </is>
      </c>
      <c r="Q6849" t="inlineStr">
        <is>
          <t>Home Office</t>
        </is>
      </c>
    </row>
    <row r="6850">
      <c r="A6850" s="8" t="n">
        <v>7445</v>
      </c>
      <c r="B6850" t="inlineStr">
        <is>
          <t>CA-2017-127474</t>
        </is>
      </c>
      <c r="C6850" s="9" t="n">
        <v>42769</v>
      </c>
      <c r="D6850" s="8" t="n">
        <v>2017</v>
      </c>
      <c r="E6850" s="8" t="n">
        <v>2</v>
      </c>
      <c r="F6850" t="inlineStr">
        <is>
          <t>2017-02</t>
        </is>
      </c>
      <c r="G6850" t="inlineStr">
        <is>
          <t>Office Supplies</t>
        </is>
      </c>
      <c r="H6850" t="inlineStr">
        <is>
          <t>Paper</t>
        </is>
      </c>
      <c r="I6850" t="inlineStr">
        <is>
          <t>Xerox 2</t>
        </is>
      </c>
      <c r="J6850" s="8" t="n">
        <v>1</v>
      </c>
      <c r="K6850" s="10" t="n">
        <v>0.2</v>
      </c>
      <c r="L6850" s="11" t="n">
        <v>5.184</v>
      </c>
      <c r="M6850" s="11">
        <f>L6850-N6850</f>
        <v>3.3696</v>
      </c>
      <c r="N6850" s="11" t="n">
        <v>1.8144</v>
      </c>
      <c r="O6850">
        <f>IF(L6850=0,"—",N6850/L6850)</f>
        <v>0.35</v>
      </c>
      <c r="P6850" t="inlineStr">
        <is>
          <t>Central</t>
        </is>
      </c>
      <c r="Q6850" t="inlineStr">
        <is>
          <t>Home Office</t>
        </is>
      </c>
    </row>
    <row r="6851">
      <c r="A6851" s="8" t="n">
        <v>7446</v>
      </c>
      <c r="B6851" t="inlineStr">
        <is>
          <t>CA-2017-127474</t>
        </is>
      </c>
      <c r="C6851" s="9" t="n">
        <v>42769</v>
      </c>
      <c r="D6851" s="8" t="n">
        <v>2017</v>
      </c>
      <c r="E6851" s="8" t="n">
        <v>2</v>
      </c>
      <c r="F6851" t="inlineStr">
        <is>
          <t>2017-02</t>
        </is>
      </c>
      <c r="G6851" t="inlineStr">
        <is>
          <t>Office Supplies</t>
        </is>
      </c>
      <c r="H6851" t="inlineStr">
        <is>
          <t>Paper</t>
        </is>
      </c>
      <c r="I6851" t="inlineStr">
        <is>
          <t>Xerox 1893</t>
        </is>
      </c>
      <c r="J6851" s="8" t="n">
        <v>2</v>
      </c>
      <c r="K6851" s="10" t="n">
        <v>0.2</v>
      </c>
      <c r="L6851" s="11" t="n">
        <v>65.584</v>
      </c>
      <c r="M6851" s="11">
        <f>L6851-N6851</f>
        <v>41.8098</v>
      </c>
      <c r="N6851" s="11" t="n">
        <v>23.7742</v>
      </c>
      <c r="O6851">
        <f>IF(L6851=0,"—",N6851/L6851)</f>
        <v>0.3625</v>
      </c>
      <c r="P6851" t="inlineStr">
        <is>
          <t>Central</t>
        </is>
      </c>
      <c r="Q6851" t="inlineStr">
        <is>
          <t>Home Office</t>
        </is>
      </c>
    </row>
    <row r="6852">
      <c r="A6852" s="8" t="n">
        <v>7447</v>
      </c>
      <c r="B6852" t="inlineStr">
        <is>
          <t>CA-2017-127474</t>
        </is>
      </c>
      <c r="C6852" s="9" t="n">
        <v>42769</v>
      </c>
      <c r="D6852" s="8" t="n">
        <v>2017</v>
      </c>
      <c r="E6852" s="8" t="n">
        <v>2</v>
      </c>
      <c r="F6852" t="inlineStr">
        <is>
          <t>2017-02</t>
        </is>
      </c>
      <c r="G6852" t="inlineStr">
        <is>
          <t>Furniture</t>
        </is>
      </c>
      <c r="H6852" t="inlineStr">
        <is>
          <t>Furnishings</t>
        </is>
      </c>
      <c r="I6852" t="inlineStr">
        <is>
          <t>Eldon Cleatmat Chair Mats for Medium Pile Carpets</t>
        </is>
      </c>
      <c r="J6852" s="8" t="n">
        <v>1</v>
      </c>
      <c r="K6852" s="10" t="n">
        <v>0.6</v>
      </c>
      <c r="L6852" s="11" t="n">
        <v>22.2</v>
      </c>
      <c r="M6852" s="11">
        <f>L6852-N6852</f>
        <v>48.285</v>
      </c>
      <c r="N6852" s="11" t="n">
        <v>-26.085</v>
      </c>
      <c r="O6852">
        <f>IF(L6852=0,"—",N6852/L6852)</f>
        <v>-1.175</v>
      </c>
      <c r="P6852" t="inlineStr">
        <is>
          <t>Central</t>
        </is>
      </c>
      <c r="Q6852" t="inlineStr">
        <is>
          <t>Home Office</t>
        </is>
      </c>
    </row>
    <row r="6853">
      <c r="A6853" s="8" t="n">
        <v>1322</v>
      </c>
      <c r="B6853" t="inlineStr">
        <is>
          <t>CA-2017-167703</t>
        </is>
      </c>
      <c r="C6853" s="9" t="n">
        <v>42769</v>
      </c>
      <c r="D6853" s="8" t="n">
        <v>2017</v>
      </c>
      <c r="E6853" s="8" t="n">
        <v>2</v>
      </c>
      <c r="F6853" t="inlineStr">
        <is>
          <t>2017-02</t>
        </is>
      </c>
      <c r="G6853" t="inlineStr">
        <is>
          <t>Office Supplies</t>
        </is>
      </c>
      <c r="H6853" t="inlineStr">
        <is>
          <t>Storage</t>
        </is>
      </c>
      <c r="I6853" t="inlineStr">
        <is>
          <t>Hot File 7-Pocket, Floor Stand</t>
        </is>
      </c>
      <c r="J6853" s="8" t="n">
        <v>2</v>
      </c>
      <c r="K6853" s="10" t="n">
        <v>0.2</v>
      </c>
      <c r="L6853" s="11" t="n">
        <v>285.552</v>
      </c>
      <c r="M6853" s="11">
        <f>L6853-N6853</f>
        <v>249.858</v>
      </c>
      <c r="N6853" s="11" t="n">
        <v>35.694</v>
      </c>
      <c r="O6853">
        <f>IF(L6853=0,"—",N6853/L6853)</f>
        <v>0.125</v>
      </c>
      <c r="P6853" t="inlineStr">
        <is>
          <t>East</t>
        </is>
      </c>
      <c r="Q6853" t="inlineStr">
        <is>
          <t>Consumer</t>
        </is>
      </c>
    </row>
    <row r="6854">
      <c r="A6854" s="8" t="n">
        <v>1321</v>
      </c>
      <c r="B6854" t="inlineStr">
        <is>
          <t>CA-2017-167703</t>
        </is>
      </c>
      <c r="C6854" s="9" t="n">
        <v>42769</v>
      </c>
      <c r="D6854" s="8" t="n">
        <v>2017</v>
      </c>
      <c r="E6854" s="8" t="n">
        <v>2</v>
      </c>
      <c r="F6854" t="inlineStr">
        <is>
          <t>2017-02</t>
        </is>
      </c>
      <c r="G6854" t="inlineStr">
        <is>
          <t>Office Supplies</t>
        </is>
      </c>
      <c r="H6854" t="inlineStr">
        <is>
          <t>Binders</t>
        </is>
      </c>
      <c r="I6854" t="inlineStr">
        <is>
          <t>Fellowes Black Plastic Comb Bindings</t>
        </is>
      </c>
      <c r="J6854" s="8" t="n">
        <v>3</v>
      </c>
      <c r="K6854" s="10" t="n">
        <v>0.7</v>
      </c>
      <c r="L6854" s="11" t="n">
        <v>5.229</v>
      </c>
      <c r="M6854" s="11">
        <f>L6854-N6854</f>
        <v>9.4122</v>
      </c>
      <c r="N6854" s="11" t="n">
        <v>-4.1832</v>
      </c>
      <c r="O6854">
        <f>IF(L6854=0,"—",N6854/L6854)</f>
        <v>-0.8</v>
      </c>
      <c r="P6854" t="inlineStr">
        <is>
          <t>East</t>
        </is>
      </c>
      <c r="Q6854" t="inlineStr">
        <is>
          <t>Consumer</t>
        </is>
      </c>
    </row>
    <row r="6855">
      <c r="A6855" s="8" t="n">
        <v>4756</v>
      </c>
      <c r="B6855" t="inlineStr">
        <is>
          <t>CA-2017-126354</t>
        </is>
      </c>
      <c r="C6855" s="9" t="n">
        <v>42769</v>
      </c>
      <c r="D6855" s="8" t="n">
        <v>2017</v>
      </c>
      <c r="E6855" s="8" t="n">
        <v>2</v>
      </c>
      <c r="F6855" t="inlineStr">
        <is>
          <t>2017-02</t>
        </is>
      </c>
      <c r="G6855" t="inlineStr">
        <is>
          <t>Office Supplies</t>
        </is>
      </c>
      <c r="H6855" t="inlineStr">
        <is>
          <t>Paper</t>
        </is>
      </c>
      <c r="I6855" t="inlineStr">
        <is>
          <t>14-7/8 x 11 Blue Bar Computer Printout Paper</t>
        </is>
      </c>
      <c r="J6855" s="8" t="n">
        <v>3</v>
      </c>
      <c r="K6855" s="10" t="n">
        <v>0.2</v>
      </c>
      <c r="L6855" s="11" t="n">
        <v>115.296</v>
      </c>
      <c r="M6855" s="11">
        <f>L6855-N6855</f>
        <v>74.9424</v>
      </c>
      <c r="N6855" s="11" t="n">
        <v>40.3536</v>
      </c>
      <c r="O6855">
        <f>IF(L6855=0,"—",N6855/L6855)</f>
        <v>0.35</v>
      </c>
      <c r="P6855" t="inlineStr">
        <is>
          <t>South</t>
        </is>
      </c>
      <c r="Q6855" t="inlineStr">
        <is>
          <t>Consumer</t>
        </is>
      </c>
    </row>
    <row r="6856">
      <c r="A6856" s="8" t="n">
        <v>7065</v>
      </c>
      <c r="B6856" t="inlineStr">
        <is>
          <t>CA-2017-169474</t>
        </is>
      </c>
      <c r="C6856" s="9" t="n">
        <v>42770</v>
      </c>
      <c r="D6856" s="8" t="n">
        <v>2017</v>
      </c>
      <c r="E6856" s="8" t="n">
        <v>2</v>
      </c>
      <c r="F6856" t="inlineStr">
        <is>
          <t>2017-02</t>
        </is>
      </c>
      <c r="G6856" t="inlineStr">
        <is>
          <t>Office Supplies</t>
        </is>
      </c>
      <c r="H6856" t="inlineStr">
        <is>
          <t>Appliances</t>
        </is>
      </c>
      <c r="I6856" t="inlineStr">
        <is>
          <t>Belkin 6 Outlet Metallic Surge Strip</t>
        </is>
      </c>
      <c r="J6856" s="8" t="n">
        <v>3</v>
      </c>
      <c r="K6856" s="10" t="n">
        <v>0</v>
      </c>
      <c r="L6856" s="11" t="n">
        <v>32.67</v>
      </c>
      <c r="M6856" s="11">
        <f>L6856-N6856</f>
        <v>24.175800000000002</v>
      </c>
      <c r="N6856" s="11" t="n">
        <v>8.494199999999999</v>
      </c>
      <c r="O6856">
        <f>IF(L6856=0,"—",N6856/L6856)</f>
        <v>0.25999999999999995</v>
      </c>
      <c r="P6856" t="inlineStr">
        <is>
          <t>East</t>
        </is>
      </c>
      <c r="Q6856" t="inlineStr">
        <is>
          <t>Consumer</t>
        </is>
      </c>
    </row>
    <row r="6857">
      <c r="A6857" s="8" t="n">
        <v>6568</v>
      </c>
      <c r="B6857" t="inlineStr">
        <is>
          <t>CA-2017-131282</t>
        </is>
      </c>
      <c r="C6857" s="9" t="n">
        <v>42771</v>
      </c>
      <c r="D6857" s="8" t="n">
        <v>2017</v>
      </c>
      <c r="E6857" s="8" t="n">
        <v>2</v>
      </c>
      <c r="F6857" t="inlineStr">
        <is>
          <t>2017-02</t>
        </is>
      </c>
      <c r="G6857" t="inlineStr">
        <is>
          <t>Office Supplies</t>
        </is>
      </c>
      <c r="H6857" t="inlineStr">
        <is>
          <t>Art</t>
        </is>
      </c>
      <c r="I6857" t="inlineStr">
        <is>
          <t>Staples in misc. colors</t>
        </is>
      </c>
      <c r="J6857" s="8" t="n">
        <v>5</v>
      </c>
      <c r="K6857" s="10" t="n">
        <v>0.2</v>
      </c>
      <c r="L6857" s="11" t="n">
        <v>7.12</v>
      </c>
      <c r="M6857" s="11">
        <f>L6857-N6857</f>
        <v>6.408</v>
      </c>
      <c r="N6857" s="11" t="n">
        <v>0.712</v>
      </c>
      <c r="O6857">
        <f>IF(L6857=0,"—",N6857/L6857)</f>
        <v>0.09999999999999999</v>
      </c>
      <c r="P6857" t="inlineStr">
        <is>
          <t>Central</t>
        </is>
      </c>
      <c r="Q6857" t="inlineStr">
        <is>
          <t>Consumer</t>
        </is>
      </c>
    </row>
    <row r="6858">
      <c r="A6858" s="8" t="n">
        <v>6840</v>
      </c>
      <c r="B6858" t="inlineStr">
        <is>
          <t>CA-2017-107517</t>
        </is>
      </c>
      <c r="C6858" s="9" t="n">
        <v>42771</v>
      </c>
      <c r="D6858" s="8" t="n">
        <v>2017</v>
      </c>
      <c r="E6858" s="8" t="n">
        <v>2</v>
      </c>
      <c r="F6858" t="inlineStr">
        <is>
          <t>2017-02</t>
        </is>
      </c>
      <c r="G6858" t="inlineStr">
        <is>
          <t>Technology</t>
        </is>
      </c>
      <c r="H6858" t="inlineStr">
        <is>
          <t>Phones</t>
        </is>
      </c>
      <c r="I6858" t="inlineStr">
        <is>
          <t>Geemarc AmpliPOWER60</t>
        </is>
      </c>
      <c r="J6858" s="8" t="n">
        <v>5</v>
      </c>
      <c r="K6858" s="10" t="n">
        <v>0.2</v>
      </c>
      <c r="L6858" s="11" t="n">
        <v>371.2</v>
      </c>
      <c r="M6858" s="11">
        <f>L6858-N6858</f>
        <v>329.44</v>
      </c>
      <c r="N6858" s="11" t="n">
        <v>41.76</v>
      </c>
      <c r="O6858">
        <f>IF(L6858=0,"—",N6858/L6858)</f>
        <v>0.1125</v>
      </c>
      <c r="P6858" t="inlineStr">
        <is>
          <t>West</t>
        </is>
      </c>
      <c r="Q6858" t="inlineStr">
        <is>
          <t>Corporate</t>
        </is>
      </c>
    </row>
    <row r="6859">
      <c r="A6859" s="8" t="n">
        <v>6839</v>
      </c>
      <c r="B6859" t="inlineStr">
        <is>
          <t>CA-2017-107517</t>
        </is>
      </c>
      <c r="C6859" s="9" t="n">
        <v>42771</v>
      </c>
      <c r="D6859" s="8" t="n">
        <v>2017</v>
      </c>
      <c r="E6859" s="8" t="n">
        <v>2</v>
      </c>
      <c r="F6859" t="inlineStr">
        <is>
          <t>2017-02</t>
        </is>
      </c>
      <c r="G6859" t="inlineStr">
        <is>
          <t>Office Supplies</t>
        </is>
      </c>
      <c r="H6859" t="inlineStr">
        <is>
          <t>Appliances</t>
        </is>
      </c>
      <c r="I6859" t="inlineStr">
        <is>
          <t>Sanyo Counter Height Refrigerator with Crisper, 3.6 Cubic Foot, Stainless Steel/</t>
        </is>
      </c>
      <c r="J6859" s="8" t="n">
        <v>5</v>
      </c>
      <c r="K6859" s="10" t="n">
        <v>0</v>
      </c>
      <c r="L6859" s="11" t="n">
        <v>1640.7</v>
      </c>
      <c r="M6859" s="11">
        <f>L6859-N6859</f>
        <v>1181.304</v>
      </c>
      <c r="N6859" s="11" t="n">
        <v>459.396</v>
      </c>
      <c r="O6859">
        <f>IF(L6859=0,"—",N6859/L6859)</f>
        <v>0.28</v>
      </c>
      <c r="P6859" t="inlineStr">
        <is>
          <t>West</t>
        </is>
      </c>
      <c r="Q6859" t="inlineStr">
        <is>
          <t>Corporate</t>
        </is>
      </c>
    </row>
    <row r="6860">
      <c r="A6860" s="8" t="n">
        <v>6567</v>
      </c>
      <c r="B6860" t="inlineStr">
        <is>
          <t>CA-2017-131282</t>
        </is>
      </c>
      <c r="C6860" s="9" t="n">
        <v>42771</v>
      </c>
      <c r="D6860" s="8" t="n">
        <v>2017</v>
      </c>
      <c r="E6860" s="8" t="n">
        <v>2</v>
      </c>
      <c r="F6860" t="inlineStr">
        <is>
          <t>2017-02</t>
        </is>
      </c>
      <c r="G6860" t="inlineStr">
        <is>
          <t>Office Supplies</t>
        </is>
      </c>
      <c r="H6860" t="inlineStr">
        <is>
          <t>Binders</t>
        </is>
      </c>
      <c r="I6860" t="inlineStr">
        <is>
          <t>Ibico Hi-Tech Manual Binding System</t>
        </is>
      </c>
      <c r="J6860" s="8" t="n">
        <v>4</v>
      </c>
      <c r="K6860" s="10" t="n">
        <v>0.8</v>
      </c>
      <c r="L6860" s="11" t="n">
        <v>243.992</v>
      </c>
      <c r="M6860" s="11">
        <f>L6860-N6860</f>
        <v>670.978</v>
      </c>
      <c r="N6860" s="11" t="n">
        <v>-426.986</v>
      </c>
      <c r="O6860">
        <f>IF(L6860=0,"—",N6860/L6860)</f>
        <v>-1.75</v>
      </c>
      <c r="P6860" t="inlineStr">
        <is>
          <t>Central</t>
        </is>
      </c>
      <c r="Q6860" t="inlineStr">
        <is>
          <t>Consumer</t>
        </is>
      </c>
    </row>
    <row r="6861">
      <c r="A6861" s="8" t="n">
        <v>2263</v>
      </c>
      <c r="B6861" t="inlineStr">
        <is>
          <t>CA-2017-122994</t>
        </is>
      </c>
      <c r="C6861" s="9" t="n">
        <v>42772</v>
      </c>
      <c r="D6861" s="8" t="n">
        <v>2017</v>
      </c>
      <c r="E6861" s="8" t="n">
        <v>2</v>
      </c>
      <c r="F6861" t="inlineStr">
        <is>
          <t>2017-02</t>
        </is>
      </c>
      <c r="G6861" t="inlineStr">
        <is>
          <t>Furniture</t>
        </is>
      </c>
      <c r="H6861" t="inlineStr">
        <is>
          <t>Bookcases</t>
        </is>
      </c>
      <c r="I6861" t="inlineStr">
        <is>
          <t>Bush Andora Bookcase, Maple/Graphite Gray Finish</t>
        </is>
      </c>
      <c r="J6861" s="8" t="n">
        <v>3</v>
      </c>
      <c r="K6861" s="10" t="n">
        <v>0</v>
      </c>
      <c r="L6861" s="11" t="n">
        <v>359.97</v>
      </c>
      <c r="M6861" s="11">
        <f>L6861-N6861</f>
        <v>280.77660000000003</v>
      </c>
      <c r="N6861" s="11" t="n">
        <v>79.1934</v>
      </c>
      <c r="O6861">
        <f>IF(L6861=0,"—",N6861/L6861)</f>
        <v>0.21999999999999997</v>
      </c>
      <c r="P6861" t="inlineStr">
        <is>
          <t>South</t>
        </is>
      </c>
      <c r="Q6861" t="inlineStr">
        <is>
          <t>Consumer</t>
        </is>
      </c>
    </row>
    <row r="6862">
      <c r="A6862" s="8" t="n">
        <v>5973</v>
      </c>
      <c r="B6862" t="inlineStr">
        <is>
          <t>CA-2017-115105</t>
        </is>
      </c>
      <c r="C6862" s="9" t="n">
        <v>42772</v>
      </c>
      <c r="D6862" s="8" t="n">
        <v>2017</v>
      </c>
      <c r="E6862" s="8" t="n">
        <v>2</v>
      </c>
      <c r="F6862" t="inlineStr">
        <is>
          <t>2017-02</t>
        </is>
      </c>
      <c r="G6862" t="inlineStr">
        <is>
          <t>Furniture</t>
        </is>
      </c>
      <c r="H6862" t="inlineStr">
        <is>
          <t>Bookcases</t>
        </is>
      </c>
      <c r="I6862" t="inlineStr">
        <is>
          <t>Atlantic Metals Mobile 5-Shelf Bookcases, Custom Colors</t>
        </is>
      </c>
      <c r="J6862" s="8" t="n">
        <v>1</v>
      </c>
      <c r="K6862" s="10" t="n">
        <v>0.2</v>
      </c>
      <c r="L6862" s="11" t="n">
        <v>240.784</v>
      </c>
      <c r="M6862" s="11">
        <f>L6862-N6862</f>
        <v>210.68599999999998</v>
      </c>
      <c r="N6862" s="11" t="n">
        <v>30.098</v>
      </c>
      <c r="O6862">
        <f>IF(L6862=0,"—",N6862/L6862)</f>
        <v>0.125</v>
      </c>
      <c r="P6862" t="inlineStr">
        <is>
          <t>East</t>
        </is>
      </c>
      <c r="Q6862" t="inlineStr">
        <is>
          <t>Consumer</t>
        </is>
      </c>
    </row>
    <row r="6863">
      <c r="A6863" s="8" t="n">
        <v>7027</v>
      </c>
      <c r="B6863" t="inlineStr">
        <is>
          <t>US-2017-101840</t>
        </is>
      </c>
      <c r="C6863" s="9" t="n">
        <v>42772</v>
      </c>
      <c r="D6863" s="8" t="n">
        <v>2017</v>
      </c>
      <c r="E6863" s="8" t="n">
        <v>2</v>
      </c>
      <c r="F6863" t="inlineStr">
        <is>
          <t>2017-02</t>
        </is>
      </c>
      <c r="G6863" t="inlineStr">
        <is>
          <t>Office Supplies</t>
        </is>
      </c>
      <c r="H6863" t="inlineStr">
        <is>
          <t>Binders</t>
        </is>
      </c>
      <c r="I6863" t="inlineStr">
        <is>
          <t>Acco Recycled 2" Capacity Laser Printer Hanging Data Binders</t>
        </is>
      </c>
      <c r="J6863" s="8" t="n">
        <v>4</v>
      </c>
      <c r="K6863" s="10" t="n">
        <v>0.2</v>
      </c>
      <c r="L6863" s="11" t="n">
        <v>46.24</v>
      </c>
      <c r="M6863" s="11">
        <f>L6863-N6863</f>
        <v>30.634</v>
      </c>
      <c r="N6863" s="11" t="n">
        <v>15.606</v>
      </c>
      <c r="O6863">
        <f>IF(L6863=0,"—",N6863/L6863)</f>
        <v>0.33749999999999997</v>
      </c>
      <c r="P6863" t="inlineStr">
        <is>
          <t>East</t>
        </is>
      </c>
      <c r="Q6863" t="inlineStr">
        <is>
          <t>Corporate</t>
        </is>
      </c>
    </row>
    <row r="6864">
      <c r="A6864" s="8" t="n">
        <v>7355</v>
      </c>
      <c r="B6864" t="inlineStr">
        <is>
          <t>CA-2017-154102</t>
        </is>
      </c>
      <c r="C6864" s="9" t="n">
        <v>42772</v>
      </c>
      <c r="D6864" s="8" t="n">
        <v>2017</v>
      </c>
      <c r="E6864" s="8" t="n">
        <v>2</v>
      </c>
      <c r="F6864" t="inlineStr">
        <is>
          <t>2017-02</t>
        </is>
      </c>
      <c r="G6864" t="inlineStr">
        <is>
          <t>Office Supplies</t>
        </is>
      </c>
      <c r="H6864" t="inlineStr">
        <is>
          <t>Paper</t>
        </is>
      </c>
      <c r="I6864" t="inlineStr">
        <is>
          <t>Xerox 1947</t>
        </is>
      </c>
      <c r="J6864" s="8" t="n">
        <v>5</v>
      </c>
      <c r="K6864" s="10" t="n">
        <v>0</v>
      </c>
      <c r="L6864" s="11" t="n">
        <v>29.9</v>
      </c>
      <c r="M6864" s="11">
        <f>L6864-N6864</f>
        <v>16.445</v>
      </c>
      <c r="N6864" s="11" t="n">
        <v>13.455</v>
      </c>
      <c r="O6864">
        <f>IF(L6864=0,"—",N6864/L6864)</f>
        <v>0.45</v>
      </c>
      <c r="P6864" t="inlineStr">
        <is>
          <t>West</t>
        </is>
      </c>
      <c r="Q6864" t="inlineStr">
        <is>
          <t>Home Office</t>
        </is>
      </c>
    </row>
    <row r="6865">
      <c r="A6865" s="8" t="n">
        <v>7026</v>
      </c>
      <c r="B6865" t="inlineStr">
        <is>
          <t>US-2017-101840</t>
        </is>
      </c>
      <c r="C6865" s="9" t="n">
        <v>42772</v>
      </c>
      <c r="D6865" s="8" t="n">
        <v>2017</v>
      </c>
      <c r="E6865" s="8" t="n">
        <v>2</v>
      </c>
      <c r="F6865" t="inlineStr">
        <is>
          <t>2017-02</t>
        </is>
      </c>
      <c r="G6865" t="inlineStr">
        <is>
          <t>Technology</t>
        </is>
      </c>
      <c r="H6865" t="inlineStr">
        <is>
          <t>Phones</t>
        </is>
      </c>
      <c r="I6865" t="inlineStr">
        <is>
          <t>Grandstream GXP1160 VoIP phone</t>
        </is>
      </c>
      <c r="J6865" s="8" t="n">
        <v>6</v>
      </c>
      <c r="K6865" s="10" t="n">
        <v>0</v>
      </c>
      <c r="L6865" s="11" t="n">
        <v>227.46</v>
      </c>
      <c r="M6865" s="11">
        <f>L6865-N6865</f>
        <v>161.4966</v>
      </c>
      <c r="N6865" s="11" t="n">
        <v>65.96339999999999</v>
      </c>
      <c r="O6865">
        <f>IF(L6865=0,"—",N6865/L6865)</f>
        <v>0.29</v>
      </c>
      <c r="P6865" t="inlineStr">
        <is>
          <t>East</t>
        </is>
      </c>
      <c r="Q6865" t="inlineStr">
        <is>
          <t>Corporate</t>
        </is>
      </c>
    </row>
    <row r="6866">
      <c r="A6866" s="8" t="n">
        <v>7246</v>
      </c>
      <c r="B6866" t="inlineStr">
        <is>
          <t>CA-2017-145807</t>
        </is>
      </c>
      <c r="C6866" s="9" t="n">
        <v>42775</v>
      </c>
      <c r="D6866" s="8" t="n">
        <v>2017</v>
      </c>
      <c r="E6866" s="8" t="n">
        <v>2</v>
      </c>
      <c r="F6866" t="inlineStr">
        <is>
          <t>2017-02</t>
        </is>
      </c>
      <c r="G6866" t="inlineStr">
        <is>
          <t>Office Supplies</t>
        </is>
      </c>
      <c r="H6866" t="inlineStr">
        <is>
          <t>Storage</t>
        </is>
      </c>
      <c r="I6866" t="inlineStr">
        <is>
          <t>Sensible Storage WireTech Storage Systems</t>
        </is>
      </c>
      <c r="J6866" s="8" t="n">
        <v>5</v>
      </c>
      <c r="K6866" s="10" t="n">
        <v>0</v>
      </c>
      <c r="L6866" s="11" t="n">
        <v>354.9</v>
      </c>
      <c r="M6866" s="11">
        <f>L6866-N6866</f>
        <v>337.155</v>
      </c>
      <c r="N6866" s="11" t="n">
        <v>17.745</v>
      </c>
      <c r="O6866">
        <f>IF(L6866=0,"—",N6866/L6866)</f>
        <v>0.05</v>
      </c>
      <c r="P6866" t="inlineStr">
        <is>
          <t>West</t>
        </is>
      </c>
      <c r="Q6866" t="inlineStr">
        <is>
          <t>Consumer</t>
        </is>
      </c>
    </row>
    <row r="6867">
      <c r="A6867" s="8" t="n">
        <v>3085</v>
      </c>
      <c r="B6867" t="inlineStr">
        <is>
          <t>CA-2017-118773</t>
        </is>
      </c>
      <c r="C6867" s="9" t="n">
        <v>42775</v>
      </c>
      <c r="D6867" s="8" t="n">
        <v>2017</v>
      </c>
      <c r="E6867" s="8" t="n">
        <v>2</v>
      </c>
      <c r="F6867" t="inlineStr">
        <is>
          <t>2017-02</t>
        </is>
      </c>
      <c r="G6867" t="inlineStr">
        <is>
          <t>Office Supplies</t>
        </is>
      </c>
      <c r="H6867" t="inlineStr">
        <is>
          <t>Binders</t>
        </is>
      </c>
      <c r="I6867" t="inlineStr">
        <is>
          <t>GBC ProClick 150 Presentation Binding System</t>
        </is>
      </c>
      <c r="J6867" s="8" t="n">
        <v>4</v>
      </c>
      <c r="K6867" s="10" t="n">
        <v>0.8</v>
      </c>
      <c r="L6867" s="11" t="n">
        <v>252.784</v>
      </c>
      <c r="M6867" s="11">
        <f>L6867-N6867</f>
        <v>669.8776</v>
      </c>
      <c r="N6867" s="11" t="n">
        <v>-417.0936</v>
      </c>
      <c r="O6867">
        <f>IF(L6867=0,"—",N6867/L6867)</f>
        <v>-1.65</v>
      </c>
      <c r="P6867" t="inlineStr">
        <is>
          <t>Central</t>
        </is>
      </c>
      <c r="Q6867" t="inlineStr">
        <is>
          <t>Consumer</t>
        </is>
      </c>
    </row>
    <row r="6868">
      <c r="A6868" s="8" t="n">
        <v>5961</v>
      </c>
      <c r="B6868" t="inlineStr">
        <is>
          <t>CA-2017-150602</t>
        </is>
      </c>
      <c r="C6868" s="9" t="n">
        <v>42775</v>
      </c>
      <c r="D6868" s="8" t="n">
        <v>2017</v>
      </c>
      <c r="E6868" s="8" t="n">
        <v>2</v>
      </c>
      <c r="F6868" t="inlineStr">
        <is>
          <t>2017-02</t>
        </is>
      </c>
      <c r="G6868" t="inlineStr">
        <is>
          <t>Furniture</t>
        </is>
      </c>
      <c r="H6868" t="inlineStr">
        <is>
          <t>Furnishings</t>
        </is>
      </c>
      <c r="I6868" t="inlineStr">
        <is>
          <t>Master Big Foot Doorstop, Beige</t>
        </is>
      </c>
      <c r="J6868" s="8" t="n">
        <v>4</v>
      </c>
      <c r="K6868" s="10" t="n">
        <v>0</v>
      </c>
      <c r="L6868" s="11" t="n">
        <v>21.12</v>
      </c>
      <c r="M6868" s="11">
        <f>L6868-N6868</f>
        <v>14.5728</v>
      </c>
      <c r="N6868" s="11" t="n">
        <v>6.5472</v>
      </c>
      <c r="O6868">
        <f>IF(L6868=0,"—",N6868/L6868)</f>
        <v>0.31</v>
      </c>
      <c r="P6868" t="inlineStr">
        <is>
          <t>West</t>
        </is>
      </c>
      <c r="Q6868" t="inlineStr">
        <is>
          <t>Corporate</t>
        </is>
      </c>
    </row>
    <row r="6869">
      <c r="A6869" s="8" t="n">
        <v>3088</v>
      </c>
      <c r="B6869" t="inlineStr">
        <is>
          <t>CA-2017-118773</t>
        </is>
      </c>
      <c r="C6869" s="9" t="n">
        <v>42775</v>
      </c>
      <c r="D6869" s="8" t="n">
        <v>2017</v>
      </c>
      <c r="E6869" s="8" t="n">
        <v>2</v>
      </c>
      <c r="F6869" t="inlineStr">
        <is>
          <t>2017-02</t>
        </is>
      </c>
      <c r="G6869" t="inlineStr">
        <is>
          <t>Office Supplies</t>
        </is>
      </c>
      <c r="H6869" t="inlineStr">
        <is>
          <t>Appliances</t>
        </is>
      </c>
      <c r="I6869" t="inlineStr">
        <is>
          <t>Belkin F9S820V06 8 Outlet Surge</t>
        </is>
      </c>
      <c r="J6869" s="8" t="n">
        <v>2</v>
      </c>
      <c r="K6869" s="10" t="n">
        <v>0.8</v>
      </c>
      <c r="L6869" s="11" t="n">
        <v>12.992</v>
      </c>
      <c r="M6869" s="11">
        <f>L6869-N6869</f>
        <v>45.471999999999994</v>
      </c>
      <c r="N6869" s="11" t="n">
        <v>-32.48</v>
      </c>
      <c r="O6869">
        <f>IF(L6869=0,"—",N6869/L6869)</f>
        <v>-2.4999999999999996</v>
      </c>
      <c r="P6869" t="inlineStr">
        <is>
          <t>Central</t>
        </is>
      </c>
      <c r="Q6869" t="inlineStr">
        <is>
          <t>Consumer</t>
        </is>
      </c>
    </row>
    <row r="6870">
      <c r="A6870" s="8" t="n">
        <v>3086</v>
      </c>
      <c r="B6870" t="inlineStr">
        <is>
          <t>CA-2017-118773</t>
        </is>
      </c>
      <c r="C6870" s="9" t="n">
        <v>42775</v>
      </c>
      <c r="D6870" s="8" t="n">
        <v>2017</v>
      </c>
      <c r="E6870" s="8" t="n">
        <v>2</v>
      </c>
      <c r="F6870" t="inlineStr">
        <is>
          <t>2017-02</t>
        </is>
      </c>
      <c r="G6870" t="inlineStr">
        <is>
          <t>Technology</t>
        </is>
      </c>
      <c r="H6870" t="inlineStr">
        <is>
          <t>Accessories</t>
        </is>
      </c>
      <c r="I6870" t="inlineStr">
        <is>
          <t>Razer Kraken PRO Over Ear PC and Music Headset</t>
        </is>
      </c>
      <c r="J6870" s="8" t="n">
        <v>2</v>
      </c>
      <c r="K6870" s="10" t="n">
        <v>0.2</v>
      </c>
      <c r="L6870" s="11" t="n">
        <v>127.984</v>
      </c>
      <c r="M6870" s="11">
        <f>L6870-N6870</f>
        <v>111.98599999999999</v>
      </c>
      <c r="N6870" s="11" t="n">
        <v>15.998</v>
      </c>
      <c r="O6870">
        <f>IF(L6870=0,"—",N6870/L6870)</f>
        <v>0.125</v>
      </c>
      <c r="P6870" t="inlineStr">
        <is>
          <t>Central</t>
        </is>
      </c>
      <c r="Q6870" t="inlineStr">
        <is>
          <t>Consumer</t>
        </is>
      </c>
    </row>
    <row r="6871">
      <c r="A6871" s="8" t="n">
        <v>3087</v>
      </c>
      <c r="B6871" t="inlineStr">
        <is>
          <t>CA-2017-118773</t>
        </is>
      </c>
      <c r="C6871" s="9" t="n">
        <v>42775</v>
      </c>
      <c r="D6871" s="8" t="n">
        <v>2017</v>
      </c>
      <c r="E6871" s="8" t="n">
        <v>2</v>
      </c>
      <c r="F6871" t="inlineStr">
        <is>
          <t>2017-02</t>
        </is>
      </c>
      <c r="G6871" t="inlineStr">
        <is>
          <t>Furniture</t>
        </is>
      </c>
      <c r="H6871" t="inlineStr">
        <is>
          <t>Furnishings</t>
        </is>
      </c>
      <c r="I6871" t="inlineStr">
        <is>
          <t>Stacking Trays by OIC</t>
        </is>
      </c>
      <c r="J6871" s="8" t="n">
        <v>2</v>
      </c>
      <c r="K6871" s="10" t="n">
        <v>0.6</v>
      </c>
      <c r="L6871" s="11" t="n">
        <v>3.984</v>
      </c>
      <c r="M6871" s="11">
        <f>L6871-N6871</f>
        <v>6.6732</v>
      </c>
      <c r="N6871" s="11" t="n">
        <v>-2.6892</v>
      </c>
      <c r="O6871">
        <f>IF(L6871=0,"—",N6871/L6871)</f>
        <v>-0.675</v>
      </c>
      <c r="P6871" t="inlineStr">
        <is>
          <t>Central</t>
        </is>
      </c>
      <c r="Q6871" t="inlineStr">
        <is>
          <t>Consumer</t>
        </is>
      </c>
    </row>
    <row r="6872">
      <c r="A6872" s="8" t="n">
        <v>1535</v>
      </c>
      <c r="B6872" t="inlineStr">
        <is>
          <t>CA-2017-124086</t>
        </is>
      </c>
      <c r="C6872" s="9" t="n">
        <v>42776</v>
      </c>
      <c r="D6872" s="8" t="n">
        <v>2017</v>
      </c>
      <c r="E6872" s="8" t="n">
        <v>2</v>
      </c>
      <c r="F6872" t="inlineStr">
        <is>
          <t>2017-02</t>
        </is>
      </c>
      <c r="G6872" t="inlineStr">
        <is>
          <t>Furniture</t>
        </is>
      </c>
      <c r="H6872" t="inlineStr">
        <is>
          <t>Bookcases</t>
        </is>
      </c>
      <c r="I6872" t="inlineStr">
        <is>
          <t>Bush Andora Bookcase, Maple/Graphite Gray Finish</t>
        </is>
      </c>
      <c r="J6872" s="8" t="n">
        <v>2</v>
      </c>
      <c r="K6872" s="10" t="n">
        <v>0.15</v>
      </c>
      <c r="L6872" s="11" t="n">
        <v>203.983</v>
      </c>
      <c r="M6872" s="11">
        <f>L6872-N6872</f>
        <v>187.1844</v>
      </c>
      <c r="N6872" s="11" t="n">
        <v>16.7986</v>
      </c>
      <c r="O6872">
        <f>IF(L6872=0,"—",N6872/L6872)</f>
        <v>0.08235294117647059</v>
      </c>
      <c r="P6872" t="inlineStr">
        <is>
          <t>West</t>
        </is>
      </c>
      <c r="Q6872" t="inlineStr">
        <is>
          <t>Home Office</t>
        </is>
      </c>
    </row>
    <row r="6873">
      <c r="A6873" s="8" t="n">
        <v>2368</v>
      </c>
      <c r="B6873" t="inlineStr">
        <is>
          <t>CA-2017-123659</t>
        </is>
      </c>
      <c r="C6873" s="9" t="n">
        <v>42776</v>
      </c>
      <c r="D6873" s="8" t="n">
        <v>2017</v>
      </c>
      <c r="E6873" s="8" t="n">
        <v>2</v>
      </c>
      <c r="F6873" t="inlineStr">
        <is>
          <t>2017-02</t>
        </is>
      </c>
      <c r="G6873" t="inlineStr">
        <is>
          <t>Office Supplies</t>
        </is>
      </c>
      <c r="H6873" t="inlineStr">
        <is>
          <t>Paper</t>
        </is>
      </c>
      <c r="I6873" t="inlineStr">
        <is>
          <t>HP Office Recycled Paper (20Lb. and 87 Bright)</t>
        </is>
      </c>
      <c r="J6873" s="8" t="n">
        <v>4</v>
      </c>
      <c r="K6873" s="10" t="n">
        <v>0</v>
      </c>
      <c r="L6873" s="11" t="n">
        <v>23.12</v>
      </c>
      <c r="M6873" s="11">
        <f>L6873-N6873</f>
        <v>11.791200000000002</v>
      </c>
      <c r="N6873" s="11" t="n">
        <v>11.3288</v>
      </c>
      <c r="O6873">
        <f>IF(L6873=0,"—",N6873/L6873)</f>
        <v>0.48999999999999994</v>
      </c>
      <c r="P6873" t="inlineStr">
        <is>
          <t>East</t>
        </is>
      </c>
      <c r="Q6873" t="inlineStr">
        <is>
          <t>Consumer</t>
        </is>
      </c>
    </row>
    <row r="6874">
      <c r="A6874" s="8" t="n">
        <v>3146</v>
      </c>
      <c r="B6874" t="inlineStr">
        <is>
          <t>CA-2017-131828</t>
        </is>
      </c>
      <c r="C6874" s="9" t="n">
        <v>42777</v>
      </c>
      <c r="D6874" s="8" t="n">
        <v>2017</v>
      </c>
      <c r="E6874" s="8" t="n">
        <v>2</v>
      </c>
      <c r="F6874" t="inlineStr">
        <is>
          <t>2017-02</t>
        </is>
      </c>
      <c r="G6874" t="inlineStr">
        <is>
          <t>Furniture</t>
        </is>
      </c>
      <c r="H6874" t="inlineStr">
        <is>
          <t>Chairs</t>
        </is>
      </c>
      <c r="I6874" t="inlineStr">
        <is>
          <t>Global Leather and Oak Executive Chair, Black</t>
        </is>
      </c>
      <c r="J6874" s="8" t="n">
        <v>4</v>
      </c>
      <c r="K6874" s="10" t="n">
        <v>0.2</v>
      </c>
      <c r="L6874" s="11" t="n">
        <v>963.136</v>
      </c>
      <c r="M6874" s="11">
        <f>L6874-N6874</f>
        <v>854.7832</v>
      </c>
      <c r="N6874" s="11" t="n">
        <v>108.3528</v>
      </c>
      <c r="O6874">
        <f>IF(L6874=0,"—",N6874/L6874)</f>
        <v>0.1125</v>
      </c>
      <c r="P6874" t="inlineStr">
        <is>
          <t>West</t>
        </is>
      </c>
      <c r="Q6874" t="inlineStr">
        <is>
          <t>Corporate</t>
        </is>
      </c>
    </row>
    <row r="6875">
      <c r="A6875" s="8" t="n">
        <v>8483</v>
      </c>
      <c r="B6875" t="inlineStr">
        <is>
          <t>US-2017-118535</t>
        </is>
      </c>
      <c r="C6875" s="9" t="n">
        <v>42777</v>
      </c>
      <c r="D6875" s="8" t="n">
        <v>2017</v>
      </c>
      <c r="E6875" s="8" t="n">
        <v>2</v>
      </c>
      <c r="F6875" t="inlineStr">
        <is>
          <t>2017-02</t>
        </is>
      </c>
      <c r="G6875" t="inlineStr">
        <is>
          <t>Office Supplies</t>
        </is>
      </c>
      <c r="H6875" t="inlineStr">
        <is>
          <t>Labels</t>
        </is>
      </c>
      <c r="I6875" t="inlineStr">
        <is>
          <t>Avery 473</t>
        </is>
      </c>
      <c r="J6875" s="8" t="n">
        <v>2</v>
      </c>
      <c r="K6875" s="10" t="n">
        <v>0</v>
      </c>
      <c r="L6875" s="11" t="n">
        <v>20.7</v>
      </c>
      <c r="M6875" s="11">
        <f>L6875-N6875</f>
        <v>10.764</v>
      </c>
      <c r="N6875" s="11" t="n">
        <v>9.936</v>
      </c>
      <c r="O6875">
        <f>IF(L6875=0,"—",N6875/L6875)</f>
        <v>0.48000000000000004</v>
      </c>
      <c r="P6875" t="inlineStr">
        <is>
          <t>East</t>
        </is>
      </c>
      <c r="Q6875" t="inlineStr">
        <is>
          <t>Corporate</t>
        </is>
      </c>
    </row>
    <row r="6876">
      <c r="A6876" s="8" t="n">
        <v>3147</v>
      </c>
      <c r="B6876" t="inlineStr">
        <is>
          <t>CA-2017-131828</t>
        </is>
      </c>
      <c r="C6876" s="9" t="n">
        <v>42777</v>
      </c>
      <c r="D6876" s="8" t="n">
        <v>2017</v>
      </c>
      <c r="E6876" s="8" t="n">
        <v>2</v>
      </c>
      <c r="F6876" t="inlineStr">
        <is>
          <t>2017-02</t>
        </is>
      </c>
      <c r="G6876" t="inlineStr">
        <is>
          <t>Technology</t>
        </is>
      </c>
      <c r="H6876" t="inlineStr">
        <is>
          <t>Phones</t>
        </is>
      </c>
      <c r="I6876" t="inlineStr">
        <is>
          <t>Logitech B530 USB Headset - headset - Full size, Binaural</t>
        </is>
      </c>
      <c r="J6876" s="8" t="n">
        <v>3</v>
      </c>
      <c r="K6876" s="10" t="n">
        <v>0.2</v>
      </c>
      <c r="L6876" s="11" t="n">
        <v>88.776</v>
      </c>
      <c r="M6876" s="11">
        <f>L6876-N6876</f>
        <v>81.0081</v>
      </c>
      <c r="N6876" s="11" t="n">
        <v>7.7679</v>
      </c>
      <c r="O6876">
        <f>IF(L6876=0,"—",N6876/L6876)</f>
        <v>0.08750000000000001</v>
      </c>
      <c r="P6876" t="inlineStr">
        <is>
          <t>West</t>
        </is>
      </c>
      <c r="Q6876" t="inlineStr">
        <is>
          <t>Corporate</t>
        </is>
      </c>
    </row>
    <row r="6877">
      <c r="A6877" s="8" t="n">
        <v>1520</v>
      </c>
      <c r="B6877" t="inlineStr">
        <is>
          <t>CA-2017-116204</t>
        </is>
      </c>
      <c r="C6877" s="9" t="n">
        <v>42777</v>
      </c>
      <c r="D6877" s="8" t="n">
        <v>2017</v>
      </c>
      <c r="E6877" s="8" t="n">
        <v>2</v>
      </c>
      <c r="F6877" t="inlineStr">
        <is>
          <t>2017-02</t>
        </is>
      </c>
      <c r="G6877" t="inlineStr">
        <is>
          <t>Office Supplies</t>
        </is>
      </c>
      <c r="H6877" t="inlineStr">
        <is>
          <t>Binders</t>
        </is>
      </c>
      <c r="I6877" t="inlineStr">
        <is>
          <t>Acco Pressboard Covers with Storage Hooks, 14 7/8" x 11", Dark Blue</t>
        </is>
      </c>
      <c r="J6877" s="8" t="n">
        <v>7</v>
      </c>
      <c r="K6877" s="10" t="n">
        <v>0.2</v>
      </c>
      <c r="L6877" s="11" t="n">
        <v>21.336</v>
      </c>
      <c r="M6877" s="11">
        <f>L6877-N6877</f>
        <v>13.601699999999997</v>
      </c>
      <c r="N6877" s="11" t="n">
        <v>7.7343</v>
      </c>
      <c r="O6877">
        <f>IF(L6877=0,"—",N6877/L6877)</f>
        <v>0.36250000000000004</v>
      </c>
      <c r="P6877" t="inlineStr">
        <is>
          <t>West</t>
        </is>
      </c>
      <c r="Q6877" t="inlineStr">
        <is>
          <t>Corporate</t>
        </is>
      </c>
    </row>
    <row r="6878">
      <c r="A6878" s="8" t="n">
        <v>9239</v>
      </c>
      <c r="B6878" t="inlineStr">
        <is>
          <t>CA-2017-138156</t>
        </is>
      </c>
      <c r="C6878" s="9" t="n">
        <v>42777</v>
      </c>
      <c r="D6878" s="8" t="n">
        <v>2017</v>
      </c>
      <c r="E6878" s="8" t="n">
        <v>2</v>
      </c>
      <c r="F6878" t="inlineStr">
        <is>
          <t>2017-02</t>
        </is>
      </c>
      <c r="G6878" t="inlineStr">
        <is>
          <t>Furniture</t>
        </is>
      </c>
      <c r="H6878" t="inlineStr">
        <is>
          <t>Furnishings</t>
        </is>
      </c>
      <c r="I6878" t="inlineStr">
        <is>
          <t>Deflect-o RollaMat Studded, Beveled Mat for Medium Pile Carpeting</t>
        </is>
      </c>
      <c r="J6878" s="8" t="n">
        <v>2</v>
      </c>
      <c r="K6878" s="10" t="n">
        <v>0.2</v>
      </c>
      <c r="L6878" s="11" t="n">
        <v>147.568</v>
      </c>
      <c r="M6878" s="11">
        <f>L6878-N6878</f>
        <v>151.2572</v>
      </c>
      <c r="N6878" s="11" t="n">
        <v>-3.6892</v>
      </c>
      <c r="O6878">
        <f>IF(L6878=0,"—",N6878/L6878)</f>
        <v>-0.024999999999999998</v>
      </c>
      <c r="P6878" t="inlineStr">
        <is>
          <t>East</t>
        </is>
      </c>
      <c r="Q6878" t="inlineStr">
        <is>
          <t>Consumer</t>
        </is>
      </c>
    </row>
    <row r="6879">
      <c r="A6879" s="8" t="n">
        <v>2731</v>
      </c>
      <c r="B6879" t="inlineStr">
        <is>
          <t>CA-2017-104801</t>
        </is>
      </c>
      <c r="C6879" s="9" t="n">
        <v>42779</v>
      </c>
      <c r="D6879" s="8" t="n">
        <v>2017</v>
      </c>
      <c r="E6879" s="8" t="n">
        <v>2</v>
      </c>
      <c r="F6879" t="inlineStr">
        <is>
          <t>2017-02</t>
        </is>
      </c>
      <c r="G6879" t="inlineStr">
        <is>
          <t>Technology</t>
        </is>
      </c>
      <c r="H6879" t="inlineStr">
        <is>
          <t>Accessories</t>
        </is>
      </c>
      <c r="I6879" t="inlineStr">
        <is>
          <t>Razer Tiamat Over Ear 7.1 Surround Sound PC Gaming Headset</t>
        </is>
      </c>
      <c r="J6879" s="8" t="n">
        <v>4</v>
      </c>
      <c r="K6879" s="10" t="n">
        <v>0</v>
      </c>
      <c r="L6879" s="11" t="n">
        <v>799.96</v>
      </c>
      <c r="M6879" s="11">
        <f>L6879-N6879</f>
        <v>455.97720000000004</v>
      </c>
      <c r="N6879" s="11" t="n">
        <v>343.9828</v>
      </c>
      <c r="O6879">
        <f>IF(L6879=0,"—",N6879/L6879)</f>
        <v>0.43</v>
      </c>
      <c r="P6879" t="inlineStr">
        <is>
          <t>West</t>
        </is>
      </c>
      <c r="Q6879" t="inlineStr">
        <is>
          <t>Consumer</t>
        </is>
      </c>
    </row>
    <row r="6880">
      <c r="A6880" s="8" t="n">
        <v>2730</v>
      </c>
      <c r="B6880" t="inlineStr">
        <is>
          <t>CA-2017-104801</t>
        </is>
      </c>
      <c r="C6880" s="9" t="n">
        <v>42779</v>
      </c>
      <c r="D6880" s="8" t="n">
        <v>2017</v>
      </c>
      <c r="E6880" s="8" t="n">
        <v>2</v>
      </c>
      <c r="F6880" t="inlineStr">
        <is>
          <t>2017-02</t>
        </is>
      </c>
      <c r="G6880" t="inlineStr">
        <is>
          <t>Office Supplies</t>
        </is>
      </c>
      <c r="H6880" t="inlineStr">
        <is>
          <t>Art</t>
        </is>
      </c>
      <c r="I6880" t="inlineStr">
        <is>
          <t>Newell 311</t>
        </is>
      </c>
      <c r="J6880" s="8" t="n">
        <v>3</v>
      </c>
      <c r="K6880" s="10" t="n">
        <v>0</v>
      </c>
      <c r="L6880" s="11" t="n">
        <v>6.63</v>
      </c>
      <c r="M6880" s="11">
        <f>L6880-N6880</f>
        <v>4.8399</v>
      </c>
      <c r="N6880" s="11" t="n">
        <v>1.7901</v>
      </c>
      <c r="O6880">
        <f>IF(L6880=0,"—",N6880/L6880)</f>
        <v>0.27</v>
      </c>
      <c r="P6880" t="inlineStr">
        <is>
          <t>West</t>
        </is>
      </c>
      <c r="Q6880" t="inlineStr">
        <is>
          <t>Consumer</t>
        </is>
      </c>
    </row>
    <row r="6881">
      <c r="A6881" s="8" t="n">
        <v>9633</v>
      </c>
      <c r="B6881" t="inlineStr">
        <is>
          <t>CA-2017-154809</t>
        </is>
      </c>
      <c r="C6881" s="9" t="n">
        <v>42779</v>
      </c>
      <c r="D6881" s="8" t="n">
        <v>2017</v>
      </c>
      <c r="E6881" s="8" t="n">
        <v>2</v>
      </c>
      <c r="F6881" t="inlineStr">
        <is>
          <t>2017-02</t>
        </is>
      </c>
      <c r="G6881" t="inlineStr">
        <is>
          <t>Office Supplies</t>
        </is>
      </c>
      <c r="H6881" t="inlineStr">
        <is>
          <t>Appliances</t>
        </is>
      </c>
      <c r="I6881" t="inlineStr">
        <is>
          <t>Holmes Replacement Filter for HEPA Air Cleaner, Medium Room</t>
        </is>
      </c>
      <c r="J6881" s="8" t="n">
        <v>8</v>
      </c>
      <c r="K6881" s="10" t="n">
        <v>0</v>
      </c>
      <c r="L6881" s="11" t="n">
        <v>90.64</v>
      </c>
      <c r="M6881" s="11">
        <f>L6881-N6881</f>
        <v>51.6648</v>
      </c>
      <c r="N6881" s="11" t="n">
        <v>38.9752</v>
      </c>
      <c r="O6881">
        <f>IF(L6881=0,"—",N6881/L6881)</f>
        <v>0.43</v>
      </c>
      <c r="P6881" t="inlineStr">
        <is>
          <t>Central</t>
        </is>
      </c>
      <c r="Q6881" t="inlineStr">
        <is>
          <t>Consumer</t>
        </is>
      </c>
    </row>
    <row r="6882">
      <c r="A6882" s="8" t="n">
        <v>5599</v>
      </c>
      <c r="B6882" t="inlineStr">
        <is>
          <t>CA-2017-151176</t>
        </is>
      </c>
      <c r="C6882" s="9" t="n">
        <v>42779</v>
      </c>
      <c r="D6882" s="8" t="n">
        <v>2017</v>
      </c>
      <c r="E6882" s="8" t="n">
        <v>2</v>
      </c>
      <c r="F6882" t="inlineStr">
        <is>
          <t>2017-02</t>
        </is>
      </c>
      <c r="G6882" t="inlineStr">
        <is>
          <t>Office Supplies</t>
        </is>
      </c>
      <c r="H6882" t="inlineStr">
        <is>
          <t>Art</t>
        </is>
      </c>
      <c r="I6882" t="inlineStr">
        <is>
          <t>Barrel Sharpener</t>
        </is>
      </c>
      <c r="J6882" s="8" t="n">
        <v>3</v>
      </c>
      <c r="K6882" s="10" t="n">
        <v>0</v>
      </c>
      <c r="L6882" s="11" t="n">
        <v>10.71</v>
      </c>
      <c r="M6882" s="11">
        <f>L6882-N6882</f>
        <v>7.925400000000001</v>
      </c>
      <c r="N6882" s="11" t="n">
        <v>2.7846</v>
      </c>
      <c r="O6882">
        <f>IF(L6882=0,"—",N6882/L6882)</f>
        <v>0.26</v>
      </c>
      <c r="P6882" t="inlineStr">
        <is>
          <t>East</t>
        </is>
      </c>
      <c r="Q6882" t="inlineStr">
        <is>
          <t>Consumer</t>
        </is>
      </c>
    </row>
    <row r="6883">
      <c r="A6883" s="8" t="n">
        <v>7119</v>
      </c>
      <c r="B6883" t="inlineStr">
        <is>
          <t>CA-2017-104906</t>
        </is>
      </c>
      <c r="C6883" s="9" t="n">
        <v>42779</v>
      </c>
      <c r="D6883" s="8" t="n">
        <v>2017</v>
      </c>
      <c r="E6883" s="8" t="n">
        <v>2</v>
      </c>
      <c r="F6883" t="inlineStr">
        <is>
          <t>2017-02</t>
        </is>
      </c>
      <c r="G6883" t="inlineStr">
        <is>
          <t>Office Supplies</t>
        </is>
      </c>
      <c r="H6883" t="inlineStr">
        <is>
          <t>Paper</t>
        </is>
      </c>
      <c r="I6883" t="inlineStr">
        <is>
          <t>Xerox 1903</t>
        </is>
      </c>
      <c r="J6883" s="8" t="n">
        <v>3</v>
      </c>
      <c r="K6883" s="10" t="n">
        <v>0</v>
      </c>
      <c r="L6883" s="11" t="n">
        <v>17.94</v>
      </c>
      <c r="M6883" s="11">
        <f>L6883-N6883</f>
        <v>9.149400000000002</v>
      </c>
      <c r="N6883" s="11" t="n">
        <v>8.7906</v>
      </c>
      <c r="O6883">
        <f>IF(L6883=0,"—",N6883/L6883)</f>
        <v>0.48999999999999994</v>
      </c>
      <c r="P6883" t="inlineStr">
        <is>
          <t>East</t>
        </is>
      </c>
      <c r="Q6883" t="inlineStr">
        <is>
          <t>Corporate</t>
        </is>
      </c>
    </row>
    <row r="6884">
      <c r="A6884" s="8" t="n">
        <v>5598</v>
      </c>
      <c r="B6884" t="inlineStr">
        <is>
          <t>CA-2017-151176</t>
        </is>
      </c>
      <c r="C6884" s="9" t="n">
        <v>42779</v>
      </c>
      <c r="D6884" s="8" t="n">
        <v>2017</v>
      </c>
      <c r="E6884" s="8" t="n">
        <v>2</v>
      </c>
      <c r="F6884" t="inlineStr">
        <is>
          <t>2017-02</t>
        </is>
      </c>
      <c r="G6884" t="inlineStr">
        <is>
          <t>Office Supplies</t>
        </is>
      </c>
      <c r="H6884" t="inlineStr">
        <is>
          <t>Supplies</t>
        </is>
      </c>
      <c r="I6884" t="inlineStr">
        <is>
          <t>Acme Elite Stainless Steel Scissors</t>
        </is>
      </c>
      <c r="J6884" s="8" t="n">
        <v>3</v>
      </c>
      <c r="K6884" s="10" t="n">
        <v>0</v>
      </c>
      <c r="L6884" s="11" t="n">
        <v>25.02</v>
      </c>
      <c r="M6884" s="11">
        <f>L6884-N6884</f>
        <v>18.5148</v>
      </c>
      <c r="N6884" s="11" t="n">
        <v>6.5052</v>
      </c>
      <c r="O6884">
        <f>IF(L6884=0,"—",N6884/L6884)</f>
        <v>0.26</v>
      </c>
      <c r="P6884" t="inlineStr">
        <is>
          <t>East</t>
        </is>
      </c>
      <c r="Q6884" t="inlineStr">
        <is>
          <t>Consumer</t>
        </is>
      </c>
    </row>
    <row r="6885">
      <c r="A6885" s="8" t="n">
        <v>2732</v>
      </c>
      <c r="B6885" t="inlineStr">
        <is>
          <t>CA-2017-104801</t>
        </is>
      </c>
      <c r="C6885" s="9" t="n">
        <v>42779</v>
      </c>
      <c r="D6885" s="8" t="n">
        <v>2017</v>
      </c>
      <c r="E6885" s="8" t="n">
        <v>2</v>
      </c>
      <c r="F6885" t="inlineStr">
        <is>
          <t>2017-02</t>
        </is>
      </c>
      <c r="G6885" t="inlineStr">
        <is>
          <t>Furniture</t>
        </is>
      </c>
      <c r="H6885" t="inlineStr">
        <is>
          <t>Furnishings</t>
        </is>
      </c>
      <c r="I6885" t="inlineStr">
        <is>
          <t>Tenex Contemporary Contur Chairmats for Low and Medium Pile Carpet, Computer, 39</t>
        </is>
      </c>
      <c r="J6885" s="8" t="n">
        <v>1</v>
      </c>
      <c r="K6885" s="10" t="n">
        <v>0</v>
      </c>
      <c r="L6885" s="11" t="n">
        <v>107.53</v>
      </c>
      <c r="M6885" s="11">
        <f>L6885-N6885</f>
        <v>86.024</v>
      </c>
      <c r="N6885" s="11" t="n">
        <v>21.506</v>
      </c>
      <c r="O6885">
        <f>IF(L6885=0,"—",N6885/L6885)</f>
        <v>0.2</v>
      </c>
      <c r="P6885" t="inlineStr">
        <is>
          <t>West</t>
        </is>
      </c>
      <c r="Q6885" t="inlineStr">
        <is>
          <t>Consumer</t>
        </is>
      </c>
    </row>
    <row r="6886">
      <c r="A6886" s="8" t="n">
        <v>8675</v>
      </c>
      <c r="B6886" t="inlineStr">
        <is>
          <t>CA-2017-163265</t>
        </is>
      </c>
      <c r="C6886" s="9" t="n">
        <v>42782</v>
      </c>
      <c r="D6886" s="8" t="n">
        <v>2017</v>
      </c>
      <c r="E6886" s="8" t="n">
        <v>2</v>
      </c>
      <c r="F6886" t="inlineStr">
        <is>
          <t>2017-02</t>
        </is>
      </c>
      <c r="G6886" t="inlineStr">
        <is>
          <t>Office Supplies</t>
        </is>
      </c>
      <c r="H6886" t="inlineStr">
        <is>
          <t>Storage</t>
        </is>
      </c>
      <c r="I6886" t="inlineStr">
        <is>
          <t>Tennsco Lockers, Gray</t>
        </is>
      </c>
      <c r="J6886" s="8" t="n">
        <v>3</v>
      </c>
      <c r="K6886" s="10" t="n">
        <v>0.2</v>
      </c>
      <c r="L6886" s="11" t="n">
        <v>50.352</v>
      </c>
      <c r="M6886" s="11">
        <f>L6886-N6886</f>
        <v>58.5342</v>
      </c>
      <c r="N6886" s="11" t="n">
        <v>-8.1822</v>
      </c>
      <c r="O6886">
        <f>IF(L6886=0,"—",N6886/L6886)</f>
        <v>-0.1625</v>
      </c>
      <c r="P6886" t="inlineStr">
        <is>
          <t>Central</t>
        </is>
      </c>
      <c r="Q6886" t="inlineStr">
        <is>
          <t>Consumer</t>
        </is>
      </c>
    </row>
    <row r="6887">
      <c r="A6887" s="8" t="n">
        <v>8674</v>
      </c>
      <c r="B6887" t="inlineStr">
        <is>
          <t>CA-2017-163265</t>
        </is>
      </c>
      <c r="C6887" s="9" t="n">
        <v>42782</v>
      </c>
      <c r="D6887" s="8" t="n">
        <v>2017</v>
      </c>
      <c r="E6887" s="8" t="n">
        <v>2</v>
      </c>
      <c r="F6887" t="inlineStr">
        <is>
          <t>2017-02</t>
        </is>
      </c>
      <c r="G6887" t="inlineStr">
        <is>
          <t>Furniture</t>
        </is>
      </c>
      <c r="H6887" t="inlineStr">
        <is>
          <t>Chairs</t>
        </is>
      </c>
      <c r="I6887" t="inlineStr">
        <is>
          <t>Global Deluxe High-Back Manager's Chair</t>
        </is>
      </c>
      <c r="J6887" s="8" t="n">
        <v>3</v>
      </c>
      <c r="K6887" s="10" t="n">
        <v>0.3</v>
      </c>
      <c r="L6887" s="11" t="n">
        <v>600.558</v>
      </c>
      <c r="M6887" s="11">
        <f>L6887-N6887</f>
        <v>609.1374</v>
      </c>
      <c r="N6887" s="11" t="n">
        <v>-8.5794</v>
      </c>
      <c r="O6887">
        <f>IF(L6887=0,"—",N6887/L6887)</f>
        <v>-0.014285714285714285</v>
      </c>
      <c r="P6887" t="inlineStr">
        <is>
          <t>Central</t>
        </is>
      </c>
      <c r="Q6887" t="inlineStr">
        <is>
          <t>Consumer</t>
        </is>
      </c>
    </row>
    <row r="6888">
      <c r="A6888" s="8" t="n">
        <v>8673</v>
      </c>
      <c r="B6888" t="inlineStr">
        <is>
          <t>CA-2017-163265</t>
        </is>
      </c>
      <c r="C6888" s="9" t="n">
        <v>42782</v>
      </c>
      <c r="D6888" s="8" t="n">
        <v>2017</v>
      </c>
      <c r="E6888" s="8" t="n">
        <v>2</v>
      </c>
      <c r="F6888" t="inlineStr">
        <is>
          <t>2017-02</t>
        </is>
      </c>
      <c r="G6888" t="inlineStr">
        <is>
          <t>Office Supplies</t>
        </is>
      </c>
      <c r="H6888" t="inlineStr">
        <is>
          <t>Fasteners</t>
        </is>
      </c>
      <c r="I6888" t="inlineStr">
        <is>
          <t>Vinyl Coated Wire Paper Clips in Organizer Box, 800/Box</t>
        </is>
      </c>
      <c r="J6888" s="8" t="n">
        <v>2</v>
      </c>
      <c r="K6888" s="10" t="n">
        <v>0.2</v>
      </c>
      <c r="L6888" s="11" t="n">
        <v>18.368</v>
      </c>
      <c r="M6888" s="11">
        <f>L6888-N6888</f>
        <v>12.168799999999997</v>
      </c>
      <c r="N6888" s="11" t="n">
        <v>6.1992</v>
      </c>
      <c r="O6888">
        <f>IF(L6888=0,"—",N6888/L6888)</f>
        <v>0.3375</v>
      </c>
      <c r="P6888" t="inlineStr">
        <is>
          <t>Central</t>
        </is>
      </c>
      <c r="Q6888" t="inlineStr">
        <is>
          <t>Consumer</t>
        </is>
      </c>
    </row>
    <row r="6889">
      <c r="A6889" s="8" t="n">
        <v>8677</v>
      </c>
      <c r="B6889" t="inlineStr">
        <is>
          <t>CA-2017-163265</t>
        </is>
      </c>
      <c r="C6889" s="9" t="n">
        <v>42782</v>
      </c>
      <c r="D6889" s="8" t="n">
        <v>2017</v>
      </c>
      <c r="E6889" s="8" t="n">
        <v>2</v>
      </c>
      <c r="F6889" t="inlineStr">
        <is>
          <t>2017-02</t>
        </is>
      </c>
      <c r="G6889" t="inlineStr">
        <is>
          <t>Furniture</t>
        </is>
      </c>
      <c r="H6889" t="inlineStr">
        <is>
          <t>Furnishings</t>
        </is>
      </c>
      <c r="I6889" t="inlineStr">
        <is>
          <t>Executive Impressions 13" Clairmont Wall Clock</t>
        </is>
      </c>
      <c r="J6889" s="8" t="n">
        <v>1</v>
      </c>
      <c r="K6889" s="10" t="n">
        <v>0.6</v>
      </c>
      <c r="L6889" s="11" t="n">
        <v>7.692</v>
      </c>
      <c r="M6889" s="11">
        <f>L6889-N6889</f>
        <v>11.3457</v>
      </c>
      <c r="N6889" s="11" t="n">
        <v>-3.6537</v>
      </c>
      <c r="O6889">
        <f>IF(L6889=0,"—",N6889/L6889)</f>
        <v>-0.47500000000000003</v>
      </c>
      <c r="P6889" t="inlineStr">
        <is>
          <t>Central</t>
        </is>
      </c>
      <c r="Q6889" t="inlineStr">
        <is>
          <t>Consumer</t>
        </is>
      </c>
    </row>
    <row r="6890">
      <c r="A6890" s="8" t="n">
        <v>8676</v>
      </c>
      <c r="B6890" t="inlineStr">
        <is>
          <t>CA-2017-163265</t>
        </is>
      </c>
      <c r="C6890" s="9" t="n">
        <v>42782</v>
      </c>
      <c r="D6890" s="8" t="n">
        <v>2017</v>
      </c>
      <c r="E6890" s="8" t="n">
        <v>2</v>
      </c>
      <c r="F6890" t="inlineStr">
        <is>
          <t>2017-02</t>
        </is>
      </c>
      <c r="G6890" t="inlineStr">
        <is>
          <t>Office Supplies</t>
        </is>
      </c>
      <c r="H6890" t="inlineStr">
        <is>
          <t>Art</t>
        </is>
      </c>
      <c r="I6890" t="inlineStr">
        <is>
          <t>Newell 312</t>
        </is>
      </c>
      <c r="J6890" s="8" t="n">
        <v>6</v>
      </c>
      <c r="K6890" s="10" t="n">
        <v>0.2</v>
      </c>
      <c r="L6890" s="11" t="n">
        <v>28.032</v>
      </c>
      <c r="M6890" s="11">
        <f>L6890-N6890</f>
        <v>24.528</v>
      </c>
      <c r="N6890" s="11" t="n">
        <v>3.504</v>
      </c>
      <c r="O6890">
        <f>IF(L6890=0,"—",N6890/L6890)</f>
        <v>0.125</v>
      </c>
      <c r="P6890" t="inlineStr">
        <is>
          <t>Central</t>
        </is>
      </c>
      <c r="Q6890" t="inlineStr">
        <is>
          <t>Consumer</t>
        </is>
      </c>
    </row>
    <row r="6891">
      <c r="A6891" s="8" t="n">
        <v>3780</v>
      </c>
      <c r="B6891" t="inlineStr">
        <is>
          <t>CA-2017-118521</t>
        </is>
      </c>
      <c r="C6891" s="9" t="n">
        <v>42782</v>
      </c>
      <c r="D6891" s="8" t="n">
        <v>2017</v>
      </c>
      <c r="E6891" s="8" t="n">
        <v>2</v>
      </c>
      <c r="F6891" t="inlineStr">
        <is>
          <t>2017-02</t>
        </is>
      </c>
      <c r="G6891" t="inlineStr">
        <is>
          <t>Office Supplies</t>
        </is>
      </c>
      <c r="H6891" t="inlineStr">
        <is>
          <t>Paper</t>
        </is>
      </c>
      <c r="I6891" t="inlineStr">
        <is>
          <t>Xerox 1912</t>
        </is>
      </c>
      <c r="J6891" s="8" t="n">
        <v>2</v>
      </c>
      <c r="K6891" s="10" t="n">
        <v>0</v>
      </c>
      <c r="L6891" s="11" t="n">
        <v>37.94</v>
      </c>
      <c r="M6891" s="11">
        <f>L6891-N6891</f>
        <v>19.728799999999996</v>
      </c>
      <c r="N6891" s="11" t="n">
        <v>18.2112</v>
      </c>
      <c r="O6891">
        <f>IF(L6891=0,"—",N6891/L6891)</f>
        <v>0.4800000000000001</v>
      </c>
      <c r="P6891" t="inlineStr">
        <is>
          <t>East</t>
        </is>
      </c>
      <c r="Q6891" t="inlineStr">
        <is>
          <t>Consumer</t>
        </is>
      </c>
    </row>
    <row r="6892">
      <c r="A6892" s="8" t="n">
        <v>6314</v>
      </c>
      <c r="B6892" t="inlineStr">
        <is>
          <t>CA-2017-120019</t>
        </is>
      </c>
      <c r="C6892" s="9" t="n">
        <v>42782</v>
      </c>
      <c r="D6892" s="8" t="n">
        <v>2017</v>
      </c>
      <c r="E6892" s="8" t="n">
        <v>2</v>
      </c>
      <c r="F6892" t="inlineStr">
        <is>
          <t>2017-02</t>
        </is>
      </c>
      <c r="G6892" t="inlineStr">
        <is>
          <t>Technology</t>
        </is>
      </c>
      <c r="H6892" t="inlineStr">
        <is>
          <t>Phones</t>
        </is>
      </c>
      <c r="I6892" t="inlineStr">
        <is>
          <t>Belkin SportFit Armband For iPhone 5s/5c, Fuchsia</t>
        </is>
      </c>
      <c r="J6892" s="8" t="n">
        <v>1</v>
      </c>
      <c r="K6892" s="10" t="n">
        <v>0</v>
      </c>
      <c r="L6892" s="11" t="n">
        <v>14.99</v>
      </c>
      <c r="M6892" s="11">
        <f>L6892-N6892</f>
        <v>7.6449</v>
      </c>
      <c r="N6892" s="11" t="n">
        <v>7.3451</v>
      </c>
      <c r="O6892">
        <f>IF(L6892=0,"—",N6892/L6892)</f>
        <v>0.49000000000000005</v>
      </c>
      <c r="P6892" t="inlineStr">
        <is>
          <t>East</t>
        </is>
      </c>
      <c r="Q6892" t="inlineStr">
        <is>
          <t>Corporate</t>
        </is>
      </c>
    </row>
    <row r="6893">
      <c r="A6893" s="8" t="n">
        <v>6313</v>
      </c>
      <c r="B6893" t="inlineStr">
        <is>
          <t>CA-2017-120019</t>
        </is>
      </c>
      <c r="C6893" s="9" t="n">
        <v>42782</v>
      </c>
      <c r="D6893" s="8" t="n">
        <v>2017</v>
      </c>
      <c r="E6893" s="8" t="n">
        <v>2</v>
      </c>
      <c r="F6893" t="inlineStr">
        <is>
          <t>2017-02</t>
        </is>
      </c>
      <c r="G6893" t="inlineStr">
        <is>
          <t>Office Supplies</t>
        </is>
      </c>
      <c r="H6893" t="inlineStr">
        <is>
          <t>Storage</t>
        </is>
      </c>
      <c r="I6893" t="inlineStr">
        <is>
          <t>Fellowes Staxonsteel Drawer Files</t>
        </is>
      </c>
      <c r="J6893" s="8" t="n">
        <v>3</v>
      </c>
      <c r="K6893" s="10" t="n">
        <v>0</v>
      </c>
      <c r="L6893" s="11" t="n">
        <v>579.51</v>
      </c>
      <c r="M6893" s="11">
        <f>L6893-N6893</f>
        <v>498.3786</v>
      </c>
      <c r="N6893" s="11" t="n">
        <v>81.1314</v>
      </c>
      <c r="O6893">
        <f>IF(L6893=0,"—",N6893/L6893)</f>
        <v>0.14</v>
      </c>
      <c r="P6893" t="inlineStr">
        <is>
          <t>East</t>
        </is>
      </c>
      <c r="Q6893" t="inlineStr">
        <is>
          <t>Corporate</t>
        </is>
      </c>
    </row>
    <row r="6894">
      <c r="A6894" s="8" t="n">
        <v>4653</v>
      </c>
      <c r="B6894" t="inlineStr">
        <is>
          <t>CA-2017-132647</t>
        </is>
      </c>
      <c r="C6894" s="9" t="n">
        <v>42783</v>
      </c>
      <c r="D6894" s="8" t="n">
        <v>2017</v>
      </c>
      <c r="E6894" s="8" t="n">
        <v>2</v>
      </c>
      <c r="F6894" t="inlineStr">
        <is>
          <t>2017-02</t>
        </is>
      </c>
      <c r="G6894" t="inlineStr">
        <is>
          <t>Office Supplies</t>
        </is>
      </c>
      <c r="H6894" t="inlineStr">
        <is>
          <t>Paper</t>
        </is>
      </c>
      <c r="I6894" t="inlineStr">
        <is>
          <t xml:space="preserve">Adams Telephone Message Book W/Dividers/Space For Phone Numbers, 5 1/4"X8 1/2", </t>
        </is>
      </c>
      <c r="J6894" s="8" t="n">
        <v>2</v>
      </c>
      <c r="K6894" s="10" t="n">
        <v>0</v>
      </c>
      <c r="L6894" s="11" t="n">
        <v>11.76</v>
      </c>
      <c r="M6894" s="11">
        <f>L6894-N6894</f>
        <v>5.997599999999999</v>
      </c>
      <c r="N6894" s="11" t="n">
        <v>5.7624</v>
      </c>
      <c r="O6894">
        <f>IF(L6894=0,"—",N6894/L6894)</f>
        <v>0.49000000000000005</v>
      </c>
      <c r="P6894" t="inlineStr">
        <is>
          <t>East</t>
        </is>
      </c>
      <c r="Q6894" t="inlineStr">
        <is>
          <t>Home Office</t>
        </is>
      </c>
    </row>
    <row r="6895">
      <c r="A6895" s="8" t="n">
        <v>9345</v>
      </c>
      <c r="B6895" t="inlineStr">
        <is>
          <t>CA-2017-109085</t>
        </is>
      </c>
      <c r="C6895" s="9" t="n">
        <v>42783</v>
      </c>
      <c r="D6895" s="8" t="n">
        <v>2017</v>
      </c>
      <c r="E6895" s="8" t="n">
        <v>2</v>
      </c>
      <c r="F6895" t="inlineStr">
        <is>
          <t>2017-02</t>
        </is>
      </c>
      <c r="G6895" t="inlineStr">
        <is>
          <t>Office Supplies</t>
        </is>
      </c>
      <c r="H6895" t="inlineStr">
        <is>
          <t>Binders</t>
        </is>
      </c>
      <c r="I6895" t="inlineStr">
        <is>
          <t>Acco Pressboard Covers with Storage Hooks, 14 7/8" x 11", Executive Red</t>
        </is>
      </c>
      <c r="J6895" s="8" t="n">
        <v>5</v>
      </c>
      <c r="K6895" s="10" t="n">
        <v>0.7</v>
      </c>
      <c r="L6895" s="11" t="n">
        <v>5.715</v>
      </c>
      <c r="M6895" s="11">
        <f>L6895-N6895</f>
        <v>10.4775</v>
      </c>
      <c r="N6895" s="11" t="n">
        <v>-4.7625</v>
      </c>
      <c r="O6895">
        <f>IF(L6895=0,"—",N6895/L6895)</f>
        <v>-0.8333333333333334</v>
      </c>
      <c r="P6895" t="inlineStr">
        <is>
          <t>East</t>
        </is>
      </c>
      <c r="Q6895" t="inlineStr">
        <is>
          <t>Home Office</t>
        </is>
      </c>
    </row>
    <row r="6896">
      <c r="A6896" s="8" t="n">
        <v>9346</v>
      </c>
      <c r="B6896" t="inlineStr">
        <is>
          <t>CA-2017-109085</t>
        </is>
      </c>
      <c r="C6896" s="9" t="n">
        <v>42783</v>
      </c>
      <c r="D6896" s="8" t="n">
        <v>2017</v>
      </c>
      <c r="E6896" s="8" t="n">
        <v>2</v>
      </c>
      <c r="F6896" t="inlineStr">
        <is>
          <t>2017-02</t>
        </is>
      </c>
      <c r="G6896" t="inlineStr">
        <is>
          <t>Technology</t>
        </is>
      </c>
      <c r="H6896" t="inlineStr">
        <is>
          <t>Phones</t>
        </is>
      </c>
      <c r="I6896" t="inlineStr">
        <is>
          <t>Vtech CS6719</t>
        </is>
      </c>
      <c r="J6896" s="8" t="n">
        <v>1</v>
      </c>
      <c r="K6896" s="10" t="n">
        <v>0.4</v>
      </c>
      <c r="L6896" s="11" t="n">
        <v>57.594</v>
      </c>
      <c r="M6896" s="11">
        <f>L6896-N6896</f>
        <v>69.11280000000001</v>
      </c>
      <c r="N6896" s="11" t="n">
        <v>-11.5188</v>
      </c>
      <c r="O6896">
        <f>IF(L6896=0,"—",N6896/L6896)</f>
        <v>-0.2</v>
      </c>
      <c r="P6896" t="inlineStr">
        <is>
          <t>East</t>
        </is>
      </c>
      <c r="Q6896" t="inlineStr">
        <is>
          <t>Home Office</t>
        </is>
      </c>
    </row>
    <row r="6897">
      <c r="A6897" s="8" t="n">
        <v>9347</v>
      </c>
      <c r="B6897" t="inlineStr">
        <is>
          <t>CA-2017-109085</t>
        </is>
      </c>
      <c r="C6897" s="9" t="n">
        <v>42783</v>
      </c>
      <c r="D6897" s="8" t="n">
        <v>2017</v>
      </c>
      <c r="E6897" s="8" t="n">
        <v>2</v>
      </c>
      <c r="F6897" t="inlineStr">
        <is>
          <t>2017-02</t>
        </is>
      </c>
      <c r="G6897" t="inlineStr">
        <is>
          <t>Furniture</t>
        </is>
      </c>
      <c r="H6897" t="inlineStr">
        <is>
          <t>Furnishings</t>
        </is>
      </c>
      <c r="I6897" t="inlineStr">
        <is>
          <t>Flat Face Poster Frame</t>
        </is>
      </c>
      <c r="J6897" s="8" t="n">
        <v>2</v>
      </c>
      <c r="K6897" s="10" t="n">
        <v>0.2</v>
      </c>
      <c r="L6897" s="11" t="n">
        <v>30.144</v>
      </c>
      <c r="M6897" s="11">
        <f>L6897-N6897</f>
        <v>21.8544</v>
      </c>
      <c r="N6897" s="11" t="n">
        <v>8.2896</v>
      </c>
      <c r="O6897">
        <f>IF(L6897=0,"—",N6897/L6897)</f>
        <v>0.275</v>
      </c>
      <c r="P6897" t="inlineStr">
        <is>
          <t>East</t>
        </is>
      </c>
      <c r="Q6897" t="inlineStr">
        <is>
          <t>Home Office</t>
        </is>
      </c>
    </row>
    <row r="6898">
      <c r="A6898" s="8" t="n">
        <v>8106</v>
      </c>
      <c r="B6898" t="inlineStr">
        <is>
          <t>CA-2017-159149</t>
        </is>
      </c>
      <c r="C6898" s="9" t="n">
        <v>42783</v>
      </c>
      <c r="D6898" s="8" t="n">
        <v>2017</v>
      </c>
      <c r="E6898" s="8" t="n">
        <v>2</v>
      </c>
      <c r="F6898" t="inlineStr">
        <is>
          <t>2017-02</t>
        </is>
      </c>
      <c r="G6898" t="inlineStr">
        <is>
          <t>Furniture</t>
        </is>
      </c>
      <c r="H6898" t="inlineStr">
        <is>
          <t>Bookcases</t>
        </is>
      </c>
      <c r="I6898" t="inlineStr">
        <is>
          <t>Sauder Mission Library with Doors, Fruitwood Finish</t>
        </is>
      </c>
      <c r="J6898" s="8" t="n">
        <v>1</v>
      </c>
      <c r="K6898" s="10" t="n">
        <v>0.32</v>
      </c>
      <c r="L6898" s="11" t="n">
        <v>89.0664</v>
      </c>
      <c r="M6898" s="11">
        <f>L6898-N6898</f>
        <v>106.0938</v>
      </c>
      <c r="N6898" s="11" t="n">
        <v>-17.0274</v>
      </c>
      <c r="O6898">
        <f>IF(L6898=0,"—",N6898/L6898)</f>
        <v>-0.19117647058823528</v>
      </c>
      <c r="P6898" t="inlineStr">
        <is>
          <t>Central</t>
        </is>
      </c>
      <c r="Q6898" t="inlineStr">
        <is>
          <t>Home Office</t>
        </is>
      </c>
    </row>
    <row r="6899">
      <c r="A6899" s="8" t="n">
        <v>8107</v>
      </c>
      <c r="B6899" t="inlineStr">
        <is>
          <t>CA-2017-159149</t>
        </is>
      </c>
      <c r="C6899" s="9" t="n">
        <v>42783</v>
      </c>
      <c r="D6899" s="8" t="n">
        <v>2017</v>
      </c>
      <c r="E6899" s="8" t="n">
        <v>2</v>
      </c>
      <c r="F6899" t="inlineStr">
        <is>
          <t>2017-02</t>
        </is>
      </c>
      <c r="G6899" t="inlineStr">
        <is>
          <t>Office Supplies</t>
        </is>
      </c>
      <c r="H6899" t="inlineStr">
        <is>
          <t>Art</t>
        </is>
      </c>
      <c r="I6899" t="inlineStr">
        <is>
          <t>Dixon Ticonderoga Core-Lock Colored Pencils, 48-Color Set</t>
        </is>
      </c>
      <c r="J6899" s="8" t="n">
        <v>6</v>
      </c>
      <c r="K6899" s="10" t="n">
        <v>0.2</v>
      </c>
      <c r="L6899" s="11" t="n">
        <v>175.44</v>
      </c>
      <c r="M6899" s="11">
        <f>L6899-N6899</f>
        <v>122.80799999999999</v>
      </c>
      <c r="N6899" s="11" t="n">
        <v>52.632</v>
      </c>
      <c r="O6899">
        <f>IF(L6899=0,"—",N6899/L6899)</f>
        <v>0.3</v>
      </c>
      <c r="P6899" t="inlineStr">
        <is>
          <t>Central</t>
        </is>
      </c>
      <c r="Q6899" t="inlineStr">
        <is>
          <t>Home Office</t>
        </is>
      </c>
    </row>
    <row r="6900">
      <c r="A6900" s="8" t="n">
        <v>3861</v>
      </c>
      <c r="B6900" t="inlineStr">
        <is>
          <t>CA-2017-154039</t>
        </is>
      </c>
      <c r="C6900" s="9" t="n">
        <v>42783</v>
      </c>
      <c r="D6900" s="8" t="n">
        <v>2017</v>
      </c>
      <c r="E6900" s="8" t="n">
        <v>2</v>
      </c>
      <c r="F6900" t="inlineStr">
        <is>
          <t>2017-02</t>
        </is>
      </c>
      <c r="G6900" t="inlineStr">
        <is>
          <t>Technology</t>
        </is>
      </c>
      <c r="H6900" t="inlineStr">
        <is>
          <t>Phones</t>
        </is>
      </c>
      <c r="I6900" t="inlineStr">
        <is>
          <t>LG Exalt</t>
        </is>
      </c>
      <c r="J6900" s="8" t="n">
        <v>1</v>
      </c>
      <c r="K6900" s="10" t="n">
        <v>0.2</v>
      </c>
      <c r="L6900" s="11" t="n">
        <v>124.792</v>
      </c>
      <c r="M6900" s="11">
        <f>L6900-N6900</f>
        <v>113.87270000000001</v>
      </c>
      <c r="N6900" s="11" t="n">
        <v>10.9193</v>
      </c>
      <c r="O6900">
        <f>IF(L6900=0,"—",N6900/L6900)</f>
        <v>0.0875</v>
      </c>
      <c r="P6900" t="inlineStr">
        <is>
          <t>Central</t>
        </is>
      </c>
      <c r="Q6900" t="inlineStr">
        <is>
          <t>Home Office</t>
        </is>
      </c>
    </row>
    <row r="6901">
      <c r="A6901" s="8" t="n">
        <v>9348</v>
      </c>
      <c r="B6901" t="inlineStr">
        <is>
          <t>CA-2017-109085</t>
        </is>
      </c>
      <c r="C6901" s="9" t="n">
        <v>42783</v>
      </c>
      <c r="D6901" s="8" t="n">
        <v>2017</v>
      </c>
      <c r="E6901" s="8" t="n">
        <v>2</v>
      </c>
      <c r="F6901" t="inlineStr">
        <is>
          <t>2017-02</t>
        </is>
      </c>
      <c r="G6901" t="inlineStr">
        <is>
          <t>Furniture</t>
        </is>
      </c>
      <c r="H6901" t="inlineStr">
        <is>
          <t>Chairs</t>
        </is>
      </c>
      <c r="I6901" t="inlineStr">
        <is>
          <t>Global Commerce Series Low-Back Swivel/Tilt Chairs</t>
        </is>
      </c>
      <c r="J6901" s="8" t="n">
        <v>5</v>
      </c>
      <c r="K6901" s="10" t="n">
        <v>0.3</v>
      </c>
      <c r="L6901" s="11" t="n">
        <v>899.4299999999999</v>
      </c>
      <c r="M6901" s="11">
        <f>L6901-N6901</f>
        <v>912.279</v>
      </c>
      <c r="N6901" s="11" t="n">
        <v>-12.849</v>
      </c>
      <c r="O6901">
        <f>IF(L6901=0,"—",N6901/L6901)</f>
        <v>-0.014285714285714287</v>
      </c>
      <c r="P6901" t="inlineStr">
        <is>
          <t>East</t>
        </is>
      </c>
      <c r="Q6901" t="inlineStr">
        <is>
          <t>Home Office</t>
        </is>
      </c>
    </row>
    <row r="6902">
      <c r="A6902" s="8" t="n">
        <v>8108</v>
      </c>
      <c r="B6902" t="inlineStr">
        <is>
          <t>CA-2017-159149</t>
        </is>
      </c>
      <c r="C6902" s="9" t="n">
        <v>42783</v>
      </c>
      <c r="D6902" s="8" t="n">
        <v>2017</v>
      </c>
      <c r="E6902" s="8" t="n">
        <v>2</v>
      </c>
      <c r="F6902" t="inlineStr">
        <is>
          <t>2017-02</t>
        </is>
      </c>
      <c r="G6902" t="inlineStr">
        <is>
          <t>Technology</t>
        </is>
      </c>
      <c r="H6902" t="inlineStr">
        <is>
          <t>Phones</t>
        </is>
      </c>
      <c r="I6902" t="inlineStr">
        <is>
          <t>Jawbone MINI JAMBOX Wireless Bluetooth Speaker</t>
        </is>
      </c>
      <c r="J6902" s="8" t="n">
        <v>4</v>
      </c>
      <c r="K6902" s="10" t="n">
        <v>0.2</v>
      </c>
      <c r="L6902" s="11" t="n">
        <v>438.336</v>
      </c>
      <c r="M6902" s="11">
        <f>L6902-N6902</f>
        <v>526.0032</v>
      </c>
      <c r="N6902" s="11" t="n">
        <v>-87.66719999999999</v>
      </c>
      <c r="O6902">
        <f>IF(L6902=0,"—",N6902/L6902)</f>
        <v>-0.19999999999999998</v>
      </c>
      <c r="P6902" t="inlineStr">
        <is>
          <t>Central</t>
        </is>
      </c>
      <c r="Q6902" t="inlineStr">
        <is>
          <t>Home Office</t>
        </is>
      </c>
    </row>
    <row r="6903">
      <c r="A6903" s="8" t="n">
        <v>3860</v>
      </c>
      <c r="B6903" t="inlineStr">
        <is>
          <t>CA-2017-154039</t>
        </is>
      </c>
      <c r="C6903" s="9" t="n">
        <v>42783</v>
      </c>
      <c r="D6903" s="8" t="n">
        <v>2017</v>
      </c>
      <c r="E6903" s="8" t="n">
        <v>2</v>
      </c>
      <c r="F6903" t="inlineStr">
        <is>
          <t>2017-02</t>
        </is>
      </c>
      <c r="G6903" t="inlineStr">
        <is>
          <t>Furniture</t>
        </is>
      </c>
      <c r="H6903" t="inlineStr">
        <is>
          <t>Tables</t>
        </is>
      </c>
      <c r="I6903" t="inlineStr">
        <is>
          <t>Chromcraft 48" x 96" Racetrack Double Pedestal Table</t>
        </is>
      </c>
      <c r="J6903" s="8" t="n">
        <v>3</v>
      </c>
      <c r="K6903" s="10" t="n">
        <v>0.5</v>
      </c>
      <c r="L6903" s="11" t="n">
        <v>480.96</v>
      </c>
      <c r="M6903" s="11">
        <f>L6903-N6903</f>
        <v>750.2976</v>
      </c>
      <c r="N6903" s="11" t="n">
        <v>-269.3376</v>
      </c>
      <c r="O6903">
        <f>IF(L6903=0,"—",N6903/L6903)</f>
        <v>-0.56</v>
      </c>
      <c r="P6903" t="inlineStr">
        <is>
          <t>Central</t>
        </is>
      </c>
      <c r="Q6903" t="inlineStr">
        <is>
          <t>Home Office</t>
        </is>
      </c>
    </row>
    <row r="6904">
      <c r="A6904" s="8" t="n">
        <v>4362</v>
      </c>
      <c r="B6904" t="inlineStr">
        <is>
          <t>US-2017-163195</t>
        </is>
      </c>
      <c r="C6904" s="9" t="n">
        <v>42783</v>
      </c>
      <c r="D6904" s="8" t="n">
        <v>2017</v>
      </c>
      <c r="E6904" s="8" t="n">
        <v>2</v>
      </c>
      <c r="F6904" t="inlineStr">
        <is>
          <t>2017-02</t>
        </is>
      </c>
      <c r="G6904" t="inlineStr">
        <is>
          <t>Technology</t>
        </is>
      </c>
      <c r="H6904" t="inlineStr">
        <is>
          <t>Phones</t>
        </is>
      </c>
      <c r="I6904" t="inlineStr">
        <is>
          <t>KLD Oscar II Style Snap-on Ultra Thin Side Flip Synthetic Leather Cover Case for</t>
        </is>
      </c>
      <c r="J6904" s="8" t="n">
        <v>3</v>
      </c>
      <c r="K6904" s="10" t="n">
        <v>0</v>
      </c>
      <c r="L6904" s="11" t="n">
        <v>29.16</v>
      </c>
      <c r="M6904" s="11">
        <f>L6904-N6904</f>
        <v>20.7036</v>
      </c>
      <c r="N6904" s="11" t="n">
        <v>8.4564</v>
      </c>
      <c r="O6904">
        <f>IF(L6904=0,"—",N6904/L6904)</f>
        <v>0.29000000000000004</v>
      </c>
      <c r="P6904" t="inlineStr">
        <is>
          <t>South</t>
        </is>
      </c>
      <c r="Q6904" t="inlineStr">
        <is>
          <t>Consumer</t>
        </is>
      </c>
    </row>
    <row r="6905">
      <c r="A6905" s="8" t="n">
        <v>9344</v>
      </c>
      <c r="B6905" t="inlineStr">
        <is>
          <t>CA-2017-109085</t>
        </is>
      </c>
      <c r="C6905" s="9" t="n">
        <v>42783</v>
      </c>
      <c r="D6905" s="8" t="n">
        <v>2017</v>
      </c>
      <c r="E6905" s="8" t="n">
        <v>2</v>
      </c>
      <c r="F6905" t="inlineStr">
        <is>
          <t>2017-02</t>
        </is>
      </c>
      <c r="G6905" t="inlineStr">
        <is>
          <t>Furniture</t>
        </is>
      </c>
      <c r="H6905" t="inlineStr">
        <is>
          <t>Tables</t>
        </is>
      </c>
      <c r="I6905" t="inlineStr">
        <is>
          <t>SAFCO PlanMaster Boards, 60w x 37-1/2d, White Melamine</t>
        </is>
      </c>
      <c r="J6905" s="8" t="n">
        <v>5</v>
      </c>
      <c r="K6905" s="10" t="n">
        <v>0.4</v>
      </c>
      <c r="L6905" s="11" t="n">
        <v>455.97</v>
      </c>
      <c r="M6905" s="11">
        <f>L6905-N6905</f>
        <v>562.363</v>
      </c>
      <c r="N6905" s="11" t="n">
        <v>-106.393</v>
      </c>
      <c r="O6905">
        <f>IF(L6905=0,"—",N6905/L6905)</f>
        <v>-0.2333333333333333</v>
      </c>
      <c r="P6905" t="inlineStr">
        <is>
          <t>East</t>
        </is>
      </c>
      <c r="Q6905" t="inlineStr">
        <is>
          <t>Home Office</t>
        </is>
      </c>
    </row>
    <row r="6906">
      <c r="A6906" s="8" t="n">
        <v>4654</v>
      </c>
      <c r="B6906" t="inlineStr">
        <is>
          <t>CA-2017-132647</t>
        </is>
      </c>
      <c r="C6906" s="9" t="n">
        <v>42783</v>
      </c>
      <c r="D6906" s="8" t="n">
        <v>2017</v>
      </c>
      <c r="E6906" s="8" t="n">
        <v>2</v>
      </c>
      <c r="F6906" t="inlineStr">
        <is>
          <t>2017-02</t>
        </is>
      </c>
      <c r="G6906" t="inlineStr">
        <is>
          <t>Office Supplies</t>
        </is>
      </c>
      <c r="H6906" t="inlineStr">
        <is>
          <t>Storage</t>
        </is>
      </c>
      <c r="I6906" t="inlineStr">
        <is>
          <t>Fellowes Bases and Tops For Staxonsteel/High-Stak Systems</t>
        </is>
      </c>
      <c r="J6906" s="8" t="n">
        <v>5</v>
      </c>
      <c r="K6906" s="10" t="n">
        <v>0</v>
      </c>
      <c r="L6906" s="11" t="n">
        <v>166.45</v>
      </c>
      <c r="M6906" s="11">
        <f>L6906-N6906</f>
        <v>126.50199999999998</v>
      </c>
      <c r="N6906" s="11" t="n">
        <v>39.948</v>
      </c>
      <c r="O6906">
        <f>IF(L6906=0,"—",N6906/L6906)</f>
        <v>0.24000000000000002</v>
      </c>
      <c r="P6906" t="inlineStr">
        <is>
          <t>East</t>
        </is>
      </c>
      <c r="Q6906" t="inlineStr">
        <is>
          <t>Home Office</t>
        </is>
      </c>
    </row>
    <row r="6907">
      <c r="A6907" s="8" t="n">
        <v>5389</v>
      </c>
      <c r="B6907" t="inlineStr">
        <is>
          <t>CA-2017-164707</t>
        </is>
      </c>
      <c r="C6907" s="9" t="n">
        <v>42784</v>
      </c>
      <c r="D6907" s="8" t="n">
        <v>2017</v>
      </c>
      <c r="E6907" s="8" t="n">
        <v>2</v>
      </c>
      <c r="F6907" t="inlineStr">
        <is>
          <t>2017-02</t>
        </is>
      </c>
      <c r="G6907" t="inlineStr">
        <is>
          <t>Technology</t>
        </is>
      </c>
      <c r="H6907" t="inlineStr">
        <is>
          <t>Accessories</t>
        </is>
      </c>
      <c r="I6907" t="inlineStr">
        <is>
          <t>Memorex Micro Travel Drive 32 GB</t>
        </is>
      </c>
      <c r="J6907" s="8" t="n">
        <v>3</v>
      </c>
      <c r="K6907" s="10" t="n">
        <v>0</v>
      </c>
      <c r="L6907" s="11" t="n">
        <v>109.53</v>
      </c>
      <c r="M6907" s="11">
        <f>L6907-N6907</f>
        <v>62.4321</v>
      </c>
      <c r="N6907" s="11" t="n">
        <v>47.0979</v>
      </c>
      <c r="O6907">
        <f>IF(L6907=0,"—",N6907/L6907)</f>
        <v>0.43</v>
      </c>
      <c r="P6907" t="inlineStr">
        <is>
          <t>West</t>
        </is>
      </c>
      <c r="Q6907" t="inlineStr">
        <is>
          <t>Corporate</t>
        </is>
      </c>
    </row>
    <row r="6908">
      <c r="A6908" s="8" t="n">
        <v>5390</v>
      </c>
      <c r="B6908" t="inlineStr">
        <is>
          <t>CA-2017-164707</t>
        </is>
      </c>
      <c r="C6908" s="9" t="n">
        <v>42784</v>
      </c>
      <c r="D6908" s="8" t="n">
        <v>2017</v>
      </c>
      <c r="E6908" s="8" t="n">
        <v>2</v>
      </c>
      <c r="F6908" t="inlineStr">
        <is>
          <t>2017-02</t>
        </is>
      </c>
      <c r="G6908" t="inlineStr">
        <is>
          <t>Office Supplies</t>
        </is>
      </c>
      <c r="H6908" t="inlineStr">
        <is>
          <t>Labels</t>
        </is>
      </c>
      <c r="I6908" t="inlineStr">
        <is>
          <t>Avery 493</t>
        </is>
      </c>
      <c r="J6908" s="8" t="n">
        <v>2</v>
      </c>
      <c r="K6908" s="10" t="n">
        <v>0</v>
      </c>
      <c r="L6908" s="11" t="n">
        <v>9.82</v>
      </c>
      <c r="M6908" s="11">
        <f>L6908-N6908</f>
        <v>5.0082</v>
      </c>
      <c r="N6908" s="11" t="n">
        <v>4.8118</v>
      </c>
      <c r="O6908">
        <f>IF(L6908=0,"—",N6908/L6908)</f>
        <v>0.49</v>
      </c>
      <c r="P6908" t="inlineStr">
        <is>
          <t>West</t>
        </is>
      </c>
      <c r="Q6908" t="inlineStr">
        <is>
          <t>Corporate</t>
        </is>
      </c>
    </row>
    <row r="6909">
      <c r="A6909" s="8" t="n">
        <v>5388</v>
      </c>
      <c r="B6909" t="inlineStr">
        <is>
          <t>CA-2017-164707</t>
        </is>
      </c>
      <c r="C6909" s="9" t="n">
        <v>42784</v>
      </c>
      <c r="D6909" s="8" t="n">
        <v>2017</v>
      </c>
      <c r="E6909" s="8" t="n">
        <v>2</v>
      </c>
      <c r="F6909" t="inlineStr">
        <is>
          <t>2017-02</t>
        </is>
      </c>
      <c r="G6909" t="inlineStr">
        <is>
          <t>Technology</t>
        </is>
      </c>
      <c r="H6909" t="inlineStr">
        <is>
          <t>Phones</t>
        </is>
      </c>
      <c r="I6909" t="inlineStr">
        <is>
          <t>iHome FM Clock Radio with Lightning Dock</t>
        </is>
      </c>
      <c r="J6909" s="8" t="n">
        <v>3</v>
      </c>
      <c r="K6909" s="10" t="n">
        <v>0.2</v>
      </c>
      <c r="L6909" s="11" t="n">
        <v>167.976</v>
      </c>
      <c r="M6909" s="11">
        <f>L6909-N6909</f>
        <v>157.4775</v>
      </c>
      <c r="N6909" s="11" t="n">
        <v>10.4985</v>
      </c>
      <c r="O6909">
        <f>IF(L6909=0,"—",N6909/L6909)</f>
        <v>0.0625</v>
      </c>
      <c r="P6909" t="inlineStr">
        <is>
          <t>West</t>
        </is>
      </c>
      <c r="Q6909" t="inlineStr">
        <is>
          <t>Corporate</t>
        </is>
      </c>
    </row>
    <row r="6910">
      <c r="A6910" s="8" t="n">
        <v>2910</v>
      </c>
      <c r="B6910" t="inlineStr">
        <is>
          <t>CA-2017-166415</t>
        </is>
      </c>
      <c r="C6910" s="9" t="n">
        <v>42785</v>
      </c>
      <c r="D6910" s="8" t="n">
        <v>2017</v>
      </c>
      <c r="E6910" s="8" t="n">
        <v>2</v>
      </c>
      <c r="F6910" t="inlineStr">
        <is>
          <t>2017-02</t>
        </is>
      </c>
      <c r="G6910" t="inlineStr">
        <is>
          <t>Office Supplies</t>
        </is>
      </c>
      <c r="H6910" t="inlineStr">
        <is>
          <t>Fasteners</t>
        </is>
      </c>
      <c r="I6910" t="inlineStr">
        <is>
          <t>Rubber Band Ball</t>
        </is>
      </c>
      <c r="J6910" s="8" t="n">
        <v>3</v>
      </c>
      <c r="K6910" s="10" t="n">
        <v>0</v>
      </c>
      <c r="L6910" s="11" t="n">
        <v>11.22</v>
      </c>
      <c r="M6910" s="11">
        <f>L6910-N6910</f>
        <v>10.995600000000001</v>
      </c>
      <c r="N6910" s="11" t="n">
        <v>0.2244</v>
      </c>
      <c r="O6910">
        <f>IF(L6910=0,"—",N6910/L6910)</f>
        <v>0.019999999999999997</v>
      </c>
      <c r="P6910" t="inlineStr">
        <is>
          <t>West</t>
        </is>
      </c>
      <c r="Q6910" t="inlineStr">
        <is>
          <t>Consumer</t>
        </is>
      </c>
    </row>
    <row r="6911">
      <c r="A6911" s="8" t="n">
        <v>1837</v>
      </c>
      <c r="B6911" t="inlineStr">
        <is>
          <t>CA-2017-122693</t>
        </is>
      </c>
      <c r="C6911" s="9" t="n">
        <v>42785</v>
      </c>
      <c r="D6911" s="8" t="n">
        <v>2017</v>
      </c>
      <c r="E6911" s="8" t="n">
        <v>2</v>
      </c>
      <c r="F6911" t="inlineStr">
        <is>
          <t>2017-02</t>
        </is>
      </c>
      <c r="G6911" t="inlineStr">
        <is>
          <t>Office Supplies</t>
        </is>
      </c>
      <c r="H6911" t="inlineStr">
        <is>
          <t>Appliances</t>
        </is>
      </c>
      <c r="I6911" t="inlineStr">
        <is>
          <t>Kensington 7 Outlet MasterPiece Power Center</t>
        </is>
      </c>
      <c r="J6911" s="8" t="n">
        <v>7</v>
      </c>
      <c r="K6911" s="10" t="n">
        <v>0</v>
      </c>
      <c r="L6911" s="11" t="n">
        <v>1245.86</v>
      </c>
      <c r="M6911" s="11">
        <f>L6911-N6911</f>
        <v>884.5605999999999</v>
      </c>
      <c r="N6911" s="11" t="n">
        <v>361.2994</v>
      </c>
      <c r="O6911">
        <f>IF(L6911=0,"—",N6911/L6911)</f>
        <v>0.29000000000000004</v>
      </c>
      <c r="P6911" t="inlineStr">
        <is>
          <t>South</t>
        </is>
      </c>
      <c r="Q6911" t="inlineStr">
        <is>
          <t>Corporate</t>
        </is>
      </c>
    </row>
    <row r="6912">
      <c r="A6912" s="8" t="n">
        <v>3964</v>
      </c>
      <c r="B6912" t="inlineStr">
        <is>
          <t>CA-2017-134838</t>
        </is>
      </c>
      <c r="C6912" s="9" t="n">
        <v>42785</v>
      </c>
      <c r="D6912" s="8" t="n">
        <v>2017</v>
      </c>
      <c r="E6912" s="8" t="n">
        <v>2</v>
      </c>
      <c r="F6912" t="inlineStr">
        <is>
          <t>2017-02</t>
        </is>
      </c>
      <c r="G6912" t="inlineStr">
        <is>
          <t>Furniture</t>
        </is>
      </c>
      <c r="H6912" t="inlineStr">
        <is>
          <t>Furnishings</t>
        </is>
      </c>
      <c r="I6912" t="inlineStr">
        <is>
          <t>Tensor Computer Mounted Lamp</t>
        </is>
      </c>
      <c r="J6912" s="8" t="n">
        <v>3</v>
      </c>
      <c r="K6912" s="10" t="n">
        <v>0</v>
      </c>
      <c r="L6912" s="11" t="n">
        <v>44.67</v>
      </c>
      <c r="M6912" s="11">
        <f>L6912-N6912</f>
        <v>32.6091</v>
      </c>
      <c r="N6912" s="11" t="n">
        <v>12.0609</v>
      </c>
      <c r="O6912">
        <f>IF(L6912=0,"—",N6912/L6912)</f>
        <v>0.27</v>
      </c>
      <c r="P6912" t="inlineStr">
        <is>
          <t>West</t>
        </is>
      </c>
      <c r="Q6912" t="inlineStr">
        <is>
          <t>Home Office</t>
        </is>
      </c>
    </row>
    <row r="6913">
      <c r="A6913" s="8" t="n">
        <v>3963</v>
      </c>
      <c r="B6913" t="inlineStr">
        <is>
          <t>CA-2017-134838</t>
        </is>
      </c>
      <c r="C6913" s="9" t="n">
        <v>42785</v>
      </c>
      <c r="D6913" s="8" t="n">
        <v>2017</v>
      </c>
      <c r="E6913" s="8" t="n">
        <v>2</v>
      </c>
      <c r="F6913" t="inlineStr">
        <is>
          <t>2017-02</t>
        </is>
      </c>
      <c r="G6913" t="inlineStr">
        <is>
          <t>Office Supplies</t>
        </is>
      </c>
      <c r="H6913" t="inlineStr">
        <is>
          <t>Art</t>
        </is>
      </c>
      <c r="I6913" t="inlineStr">
        <is>
          <t>Newell 320</t>
        </is>
      </c>
      <c r="J6913" s="8" t="n">
        <v>3</v>
      </c>
      <c r="K6913" s="10" t="n">
        <v>0</v>
      </c>
      <c r="L6913" s="11" t="n">
        <v>12.84</v>
      </c>
      <c r="M6913" s="11">
        <f>L6913-N6913</f>
        <v>9.3732</v>
      </c>
      <c r="N6913" s="11" t="n">
        <v>3.4668</v>
      </c>
      <c r="O6913">
        <f>IF(L6913=0,"—",N6913/L6913)</f>
        <v>0.27</v>
      </c>
      <c r="P6913" t="inlineStr">
        <is>
          <t>West</t>
        </is>
      </c>
      <c r="Q6913" t="inlineStr">
        <is>
          <t>Home Office</t>
        </is>
      </c>
    </row>
    <row r="6914">
      <c r="A6914" s="8" t="n">
        <v>3287</v>
      </c>
      <c r="B6914" t="inlineStr">
        <is>
          <t>CA-2017-150525</t>
        </is>
      </c>
      <c r="C6914" s="9" t="n">
        <v>42786</v>
      </c>
      <c r="D6914" s="8" t="n">
        <v>2017</v>
      </c>
      <c r="E6914" s="8" t="n">
        <v>2</v>
      </c>
      <c r="F6914" t="inlineStr">
        <is>
          <t>2017-02</t>
        </is>
      </c>
      <c r="G6914" t="inlineStr">
        <is>
          <t>Office Supplies</t>
        </is>
      </c>
      <c r="H6914" t="inlineStr">
        <is>
          <t>Appliances</t>
        </is>
      </c>
      <c r="I6914" t="inlineStr">
        <is>
          <t>Disposable Triple-Filter Dust Bags</t>
        </is>
      </c>
      <c r="J6914" s="8" t="n">
        <v>3</v>
      </c>
      <c r="K6914" s="10" t="n">
        <v>0</v>
      </c>
      <c r="L6914" s="11" t="n">
        <v>13.11</v>
      </c>
      <c r="M6914" s="11">
        <f>L6914-N6914</f>
        <v>9.7014</v>
      </c>
      <c r="N6914" s="11" t="n">
        <v>3.4086</v>
      </c>
      <c r="O6914">
        <f>IF(L6914=0,"—",N6914/L6914)</f>
        <v>0.26</v>
      </c>
      <c r="P6914" t="inlineStr">
        <is>
          <t>Central</t>
        </is>
      </c>
      <c r="Q6914" t="inlineStr">
        <is>
          <t>Home Office</t>
        </is>
      </c>
    </row>
    <row r="6915">
      <c r="A6915" s="8" t="n">
        <v>4523</v>
      </c>
      <c r="B6915" t="inlineStr">
        <is>
          <t>CA-2017-105445</t>
        </is>
      </c>
      <c r="C6915" s="9" t="n">
        <v>42786</v>
      </c>
      <c r="D6915" s="8" t="n">
        <v>2017</v>
      </c>
      <c r="E6915" s="8" t="n">
        <v>2</v>
      </c>
      <c r="F6915" t="inlineStr">
        <is>
          <t>2017-02</t>
        </is>
      </c>
      <c r="G6915" t="inlineStr">
        <is>
          <t>Office Supplies</t>
        </is>
      </c>
      <c r="H6915" t="inlineStr">
        <is>
          <t>Fasteners</t>
        </is>
      </c>
      <c r="I6915" t="inlineStr">
        <is>
          <t>Staples</t>
        </is>
      </c>
      <c r="J6915" s="8" t="n">
        <v>3</v>
      </c>
      <c r="K6915" s="10" t="n">
        <v>0.2</v>
      </c>
      <c r="L6915" s="11" t="n">
        <v>9.432</v>
      </c>
      <c r="M6915" s="11">
        <f>L6915-N6915</f>
        <v>6.3666</v>
      </c>
      <c r="N6915" s="11" t="n">
        <v>3.0654</v>
      </c>
      <c r="O6915">
        <f>IF(L6915=0,"—",N6915/L6915)</f>
        <v>0.32499999999999996</v>
      </c>
      <c r="P6915" t="inlineStr">
        <is>
          <t>West</t>
        </is>
      </c>
      <c r="Q6915" t="inlineStr">
        <is>
          <t>Corporate</t>
        </is>
      </c>
    </row>
    <row r="6916">
      <c r="A6916" s="8" t="n">
        <v>6655</v>
      </c>
      <c r="B6916" t="inlineStr">
        <is>
          <t>CA-2017-135937</t>
        </is>
      </c>
      <c r="C6916" s="9" t="n">
        <v>42786</v>
      </c>
      <c r="D6916" s="8" t="n">
        <v>2017</v>
      </c>
      <c r="E6916" s="8" t="n">
        <v>2</v>
      </c>
      <c r="F6916" t="inlineStr">
        <is>
          <t>2017-02</t>
        </is>
      </c>
      <c r="G6916" t="inlineStr">
        <is>
          <t>Technology</t>
        </is>
      </c>
      <c r="H6916" t="inlineStr">
        <is>
          <t>Phones</t>
        </is>
      </c>
      <c r="I6916" t="inlineStr">
        <is>
          <t>Toshiba IPT2010-SD IP Telephone</t>
        </is>
      </c>
      <c r="J6916" s="8" t="n">
        <v>3</v>
      </c>
      <c r="K6916" s="10" t="n">
        <v>0.2</v>
      </c>
      <c r="L6916" s="11" t="n">
        <v>333.576</v>
      </c>
      <c r="M6916" s="11">
        <f>L6916-N6916</f>
        <v>308.55780000000004</v>
      </c>
      <c r="N6916" s="11" t="n">
        <v>25.0182</v>
      </c>
      <c r="O6916">
        <f>IF(L6916=0,"—",N6916/L6916)</f>
        <v>0.075</v>
      </c>
      <c r="P6916" t="inlineStr">
        <is>
          <t>West</t>
        </is>
      </c>
      <c r="Q6916" t="inlineStr">
        <is>
          <t>Home Office</t>
        </is>
      </c>
    </row>
    <row r="6917">
      <c r="A6917" s="8" t="n">
        <v>6656</v>
      </c>
      <c r="B6917" t="inlineStr">
        <is>
          <t>CA-2017-135937</t>
        </is>
      </c>
      <c r="C6917" s="9" t="n">
        <v>42786</v>
      </c>
      <c r="D6917" s="8" t="n">
        <v>2017</v>
      </c>
      <c r="E6917" s="8" t="n">
        <v>2</v>
      </c>
      <c r="F6917" t="inlineStr">
        <is>
          <t>2017-02</t>
        </is>
      </c>
      <c r="G6917" t="inlineStr">
        <is>
          <t>Technology</t>
        </is>
      </c>
      <c r="H6917" t="inlineStr">
        <is>
          <t>Accessories</t>
        </is>
      </c>
      <c r="I6917" t="inlineStr">
        <is>
          <t>Microsoft Wireless Mobile Mouse 4000</t>
        </is>
      </c>
      <c r="J6917" s="8" t="n">
        <v>1</v>
      </c>
      <c r="K6917" s="10" t="n">
        <v>0.2</v>
      </c>
      <c r="L6917" s="11" t="n">
        <v>31.992</v>
      </c>
      <c r="M6917" s="11">
        <f>L6917-N6917</f>
        <v>27.1932</v>
      </c>
      <c r="N6917" s="11" t="n">
        <v>4.7988</v>
      </c>
      <c r="O6917">
        <f>IF(L6917=0,"—",N6917/L6917)</f>
        <v>0.15</v>
      </c>
      <c r="P6917" t="inlineStr">
        <is>
          <t>West</t>
        </is>
      </c>
      <c r="Q6917" t="inlineStr">
        <is>
          <t>Home Office</t>
        </is>
      </c>
    </row>
    <row r="6918">
      <c r="A6918" s="8" t="n">
        <v>6658</v>
      </c>
      <c r="B6918" t="inlineStr">
        <is>
          <t>CA-2017-135937</t>
        </is>
      </c>
      <c r="C6918" s="9" t="n">
        <v>42786</v>
      </c>
      <c r="D6918" s="8" t="n">
        <v>2017</v>
      </c>
      <c r="E6918" s="8" t="n">
        <v>2</v>
      </c>
      <c r="F6918" t="inlineStr">
        <is>
          <t>2017-02</t>
        </is>
      </c>
      <c r="G6918" t="inlineStr">
        <is>
          <t>Office Supplies</t>
        </is>
      </c>
      <c r="H6918" t="inlineStr">
        <is>
          <t>Envelopes</t>
        </is>
      </c>
      <c r="I6918" t="inlineStr">
        <is>
          <t>Letter or Legal Size Expandable Poly String Tie Envelopes</t>
        </is>
      </c>
      <c r="J6918" s="8" t="n">
        <v>5</v>
      </c>
      <c r="K6918" s="10" t="n">
        <v>0.2</v>
      </c>
      <c r="L6918" s="11" t="n">
        <v>10.64</v>
      </c>
      <c r="M6918" s="11">
        <f>L6918-N6918</f>
        <v>6.783</v>
      </c>
      <c r="N6918" s="11" t="n">
        <v>3.857</v>
      </c>
      <c r="O6918">
        <f>IF(L6918=0,"—",N6918/L6918)</f>
        <v>0.3625</v>
      </c>
      <c r="P6918" t="inlineStr">
        <is>
          <t>West</t>
        </is>
      </c>
      <c r="Q6918" t="inlineStr">
        <is>
          <t>Home Office</t>
        </is>
      </c>
    </row>
    <row r="6919">
      <c r="A6919" s="8" t="n">
        <v>6659</v>
      </c>
      <c r="B6919" t="inlineStr">
        <is>
          <t>CA-2017-135937</t>
        </is>
      </c>
      <c r="C6919" s="9" t="n">
        <v>42786</v>
      </c>
      <c r="D6919" s="8" t="n">
        <v>2017</v>
      </c>
      <c r="E6919" s="8" t="n">
        <v>2</v>
      </c>
      <c r="F6919" t="inlineStr">
        <is>
          <t>2017-02</t>
        </is>
      </c>
      <c r="G6919" t="inlineStr">
        <is>
          <t>Furniture</t>
        </is>
      </c>
      <c r="H6919" t="inlineStr">
        <is>
          <t>Furnishings</t>
        </is>
      </c>
      <c r="I6919" t="inlineStr">
        <is>
          <t>Howard Miller 13" Diameter Pewter Finish Round Wall Clock</t>
        </is>
      </c>
      <c r="J6919" s="8" t="n">
        <v>2</v>
      </c>
      <c r="K6919" s="10" t="n">
        <v>0.2</v>
      </c>
      <c r="L6919" s="11" t="n">
        <v>68.70399999999999</v>
      </c>
      <c r="M6919" s="11">
        <f>L6919-N6919</f>
        <v>52.386799999999994</v>
      </c>
      <c r="N6919" s="11" t="n">
        <v>16.3172</v>
      </c>
      <c r="O6919">
        <f>IF(L6919=0,"—",N6919/L6919)</f>
        <v>0.23750000000000002</v>
      </c>
      <c r="P6919" t="inlineStr">
        <is>
          <t>West</t>
        </is>
      </c>
      <c r="Q6919" t="inlineStr">
        <is>
          <t>Home Office</t>
        </is>
      </c>
    </row>
    <row r="6920">
      <c r="A6920" s="8" t="n">
        <v>6660</v>
      </c>
      <c r="B6920" t="inlineStr">
        <is>
          <t>CA-2017-135937</t>
        </is>
      </c>
      <c r="C6920" s="9" t="n">
        <v>42786</v>
      </c>
      <c r="D6920" s="8" t="n">
        <v>2017</v>
      </c>
      <c r="E6920" s="8" t="n">
        <v>2</v>
      </c>
      <c r="F6920" t="inlineStr">
        <is>
          <t>2017-02</t>
        </is>
      </c>
      <c r="G6920" t="inlineStr">
        <is>
          <t>Furniture</t>
        </is>
      </c>
      <c r="H6920" t="inlineStr">
        <is>
          <t>Tables</t>
        </is>
      </c>
      <c r="I6920" t="inlineStr">
        <is>
          <t>KI Adjustable-Height Table</t>
        </is>
      </c>
      <c r="J6920" s="8" t="n">
        <v>9</v>
      </c>
      <c r="K6920" s="10" t="n">
        <v>0.5</v>
      </c>
      <c r="L6920" s="11" t="n">
        <v>386.91</v>
      </c>
      <c r="M6920" s="11">
        <f>L6920-N6920</f>
        <v>572.6268</v>
      </c>
      <c r="N6920" s="11" t="n">
        <v>-185.7168</v>
      </c>
      <c r="O6920">
        <f>IF(L6920=0,"—",N6920/L6920)</f>
        <v>-0.48</v>
      </c>
      <c r="P6920" t="inlineStr">
        <is>
          <t>West</t>
        </is>
      </c>
      <c r="Q6920" t="inlineStr">
        <is>
          <t>Home Office</t>
        </is>
      </c>
    </row>
    <row r="6921">
      <c r="A6921" s="8" t="n">
        <v>802</v>
      </c>
      <c r="B6921" t="inlineStr">
        <is>
          <t>CA-2017-105809</t>
        </is>
      </c>
      <c r="C6921" s="9" t="n">
        <v>42786</v>
      </c>
      <c r="D6921" s="8" t="n">
        <v>2017</v>
      </c>
      <c r="E6921" s="8" t="n">
        <v>2</v>
      </c>
      <c r="F6921" t="inlineStr">
        <is>
          <t>2017-02</t>
        </is>
      </c>
      <c r="G6921" t="inlineStr">
        <is>
          <t>Technology</t>
        </is>
      </c>
      <c r="H6921" t="inlineStr">
        <is>
          <t>Phones</t>
        </is>
      </c>
      <c r="I6921" t="inlineStr">
        <is>
          <t>Logitech Mobile Speakerphone P710e - speaker phone</t>
        </is>
      </c>
      <c r="J6921" s="8" t="n">
        <v>2</v>
      </c>
      <c r="K6921" s="10" t="n">
        <v>0.2</v>
      </c>
      <c r="L6921" s="11" t="n">
        <v>215.968</v>
      </c>
      <c r="M6921" s="11">
        <f>L6921-N6921</f>
        <v>197.0708</v>
      </c>
      <c r="N6921" s="11" t="n">
        <v>18.8972</v>
      </c>
      <c r="O6921">
        <f>IF(L6921=0,"—",N6921/L6921)</f>
        <v>0.08750000000000001</v>
      </c>
      <c r="P6921" t="inlineStr">
        <is>
          <t>West</t>
        </is>
      </c>
      <c r="Q6921" t="inlineStr">
        <is>
          <t>Corporate</t>
        </is>
      </c>
    </row>
    <row r="6922">
      <c r="A6922" s="8" t="n">
        <v>801</v>
      </c>
      <c r="B6922" t="inlineStr">
        <is>
          <t>CA-2017-105809</t>
        </is>
      </c>
      <c r="C6922" s="9" t="n">
        <v>42786</v>
      </c>
      <c r="D6922" s="8" t="n">
        <v>2017</v>
      </c>
      <c r="E6922" s="8" t="n">
        <v>2</v>
      </c>
      <c r="F6922" t="inlineStr">
        <is>
          <t>2017-02</t>
        </is>
      </c>
      <c r="G6922" t="inlineStr">
        <is>
          <t>Furniture</t>
        </is>
      </c>
      <c r="H6922" t="inlineStr">
        <is>
          <t>Furnishings</t>
        </is>
      </c>
      <c r="I6922" t="inlineStr">
        <is>
          <t>Executive Impressions 14" Contract Wall Clock</t>
        </is>
      </c>
      <c r="J6922" s="8" t="n">
        <v>1</v>
      </c>
      <c r="K6922" s="10" t="n">
        <v>0</v>
      </c>
      <c r="L6922" s="11" t="n">
        <v>22.23</v>
      </c>
      <c r="M6922" s="11">
        <f>L6922-N6922</f>
        <v>14.894100000000002</v>
      </c>
      <c r="N6922" s="11" t="n">
        <v>7.3359</v>
      </c>
      <c r="O6922">
        <f>IF(L6922=0,"—",N6922/L6922)</f>
        <v>0.32999999999999996</v>
      </c>
      <c r="P6922" t="inlineStr">
        <is>
          <t>West</t>
        </is>
      </c>
      <c r="Q6922" t="inlineStr">
        <is>
          <t>Corporate</t>
        </is>
      </c>
    </row>
    <row r="6923">
      <c r="A6923" s="8" t="n">
        <v>3286</v>
      </c>
      <c r="B6923" t="inlineStr">
        <is>
          <t>CA-2017-150525</t>
        </is>
      </c>
      <c r="C6923" s="9" t="n">
        <v>42786</v>
      </c>
      <c r="D6923" s="8" t="n">
        <v>2017</v>
      </c>
      <c r="E6923" s="8" t="n">
        <v>2</v>
      </c>
      <c r="F6923" t="inlineStr">
        <is>
          <t>2017-02</t>
        </is>
      </c>
      <c r="G6923" t="inlineStr">
        <is>
          <t>Office Supplies</t>
        </is>
      </c>
      <c r="H6923" t="inlineStr">
        <is>
          <t>Art</t>
        </is>
      </c>
      <c r="I6923" t="inlineStr">
        <is>
          <t>Newell 351</t>
        </is>
      </c>
      <c r="J6923" s="8" t="n">
        <v>2</v>
      </c>
      <c r="K6923" s="10" t="n">
        <v>0</v>
      </c>
      <c r="L6923" s="11" t="n">
        <v>6.56</v>
      </c>
      <c r="M6923" s="11">
        <f>L6923-N6923</f>
        <v>4.6575999999999995</v>
      </c>
      <c r="N6923" s="11" t="n">
        <v>1.9024</v>
      </c>
      <c r="O6923">
        <f>IF(L6923=0,"—",N6923/L6923)</f>
        <v>0.29000000000000004</v>
      </c>
      <c r="P6923" t="inlineStr">
        <is>
          <t>Central</t>
        </is>
      </c>
      <c r="Q6923" t="inlineStr">
        <is>
          <t>Home Office</t>
        </is>
      </c>
    </row>
    <row r="6924">
      <c r="A6924" s="8" t="n">
        <v>6657</v>
      </c>
      <c r="B6924" t="inlineStr">
        <is>
          <t>CA-2017-135937</t>
        </is>
      </c>
      <c r="C6924" s="9" t="n">
        <v>42786</v>
      </c>
      <c r="D6924" s="8" t="n">
        <v>2017</v>
      </c>
      <c r="E6924" s="8" t="n">
        <v>2</v>
      </c>
      <c r="F6924" t="inlineStr">
        <is>
          <t>2017-02</t>
        </is>
      </c>
      <c r="G6924" t="inlineStr">
        <is>
          <t>Office Supplies</t>
        </is>
      </c>
      <c r="H6924" t="inlineStr">
        <is>
          <t>Storage</t>
        </is>
      </c>
      <c r="I6924" t="inlineStr">
        <is>
          <t>Fellowes Bankers Box Stor/Drawer Steel Plus</t>
        </is>
      </c>
      <c r="J6924" s="8" t="n">
        <v>2</v>
      </c>
      <c r="K6924" s="10" t="n">
        <v>0.2</v>
      </c>
      <c r="L6924" s="11" t="n">
        <v>51.168</v>
      </c>
      <c r="M6924" s="11">
        <f>L6924-N6924</f>
        <v>57.564</v>
      </c>
      <c r="N6924" s="11" t="n">
        <v>-6.396</v>
      </c>
      <c r="O6924">
        <f>IF(L6924=0,"—",N6924/L6924)</f>
        <v>-0.125</v>
      </c>
      <c r="P6924" t="inlineStr">
        <is>
          <t>West</t>
        </is>
      </c>
      <c r="Q6924" t="inlineStr">
        <is>
          <t>Home Office</t>
        </is>
      </c>
    </row>
    <row r="6925">
      <c r="A6925" s="8" t="n">
        <v>9318</v>
      </c>
      <c r="B6925" t="inlineStr">
        <is>
          <t>CA-2017-124940</t>
        </is>
      </c>
      <c r="C6925" s="9" t="n">
        <v>42787</v>
      </c>
      <c r="D6925" s="8" t="n">
        <v>2017</v>
      </c>
      <c r="E6925" s="8" t="n">
        <v>2</v>
      </c>
      <c r="F6925" t="inlineStr">
        <is>
          <t>2017-02</t>
        </is>
      </c>
      <c r="G6925" t="inlineStr">
        <is>
          <t>Technology</t>
        </is>
      </c>
      <c r="H6925" t="inlineStr">
        <is>
          <t>Accessories</t>
        </is>
      </c>
      <c r="I6925" t="inlineStr">
        <is>
          <t>Microsoft Natural Keyboard Elite</t>
        </is>
      </c>
      <c r="J6925" s="8" t="n">
        <v>1</v>
      </c>
      <c r="K6925" s="10" t="n">
        <v>0.2</v>
      </c>
      <c r="L6925" s="11" t="n">
        <v>47.904</v>
      </c>
      <c r="M6925" s="11">
        <f>L6925-N6925</f>
        <v>50.898</v>
      </c>
      <c r="N6925" s="11" t="n">
        <v>-2.994</v>
      </c>
      <c r="O6925">
        <f>IF(L6925=0,"—",N6925/L6925)</f>
        <v>-0.0625</v>
      </c>
      <c r="P6925" t="inlineStr">
        <is>
          <t>Central</t>
        </is>
      </c>
      <c r="Q6925" t="inlineStr">
        <is>
          <t>Consumer</t>
        </is>
      </c>
    </row>
    <row r="6926">
      <c r="A6926" s="8" t="n">
        <v>2083</v>
      </c>
      <c r="B6926" t="inlineStr">
        <is>
          <t>CA-2017-104647</t>
        </is>
      </c>
      <c r="C6926" s="9" t="n">
        <v>42789</v>
      </c>
      <c r="D6926" s="8" t="n">
        <v>2017</v>
      </c>
      <c r="E6926" s="8" t="n">
        <v>2</v>
      </c>
      <c r="F6926" t="inlineStr">
        <is>
          <t>2017-02</t>
        </is>
      </c>
      <c r="G6926" t="inlineStr">
        <is>
          <t>Office Supplies</t>
        </is>
      </c>
      <c r="H6926" t="inlineStr">
        <is>
          <t>Paper</t>
        </is>
      </c>
      <c r="I6926" t="inlineStr">
        <is>
          <t>Ampad Phone Message Book, Recycled, 400 Message Capacity, 5 ¾ x 11</t>
        </is>
      </c>
      <c r="J6926" s="8" t="n">
        <v>6</v>
      </c>
      <c r="K6926" s="10" t="n">
        <v>0</v>
      </c>
      <c r="L6926" s="11" t="n">
        <v>37.44</v>
      </c>
      <c r="M6926" s="11">
        <f>L6926-N6926</f>
        <v>20.592</v>
      </c>
      <c r="N6926" s="11" t="n">
        <v>16.848</v>
      </c>
      <c r="O6926">
        <f>IF(L6926=0,"—",N6926/L6926)</f>
        <v>0.45</v>
      </c>
      <c r="P6926" t="inlineStr">
        <is>
          <t>West</t>
        </is>
      </c>
      <c r="Q6926" t="inlineStr">
        <is>
          <t>Consumer</t>
        </is>
      </c>
    </row>
    <row r="6927">
      <c r="A6927" s="8" t="n">
        <v>6028</v>
      </c>
      <c r="B6927" t="inlineStr">
        <is>
          <t>CA-2017-136007</t>
        </is>
      </c>
      <c r="C6927" s="9" t="n">
        <v>42789</v>
      </c>
      <c r="D6927" s="8" t="n">
        <v>2017</v>
      </c>
      <c r="E6927" s="8" t="n">
        <v>2</v>
      </c>
      <c r="F6927" t="inlineStr">
        <is>
          <t>2017-02</t>
        </is>
      </c>
      <c r="G6927" t="inlineStr">
        <is>
          <t>Technology</t>
        </is>
      </c>
      <c r="H6927" t="inlineStr">
        <is>
          <t>Phones</t>
        </is>
      </c>
      <c r="I6927" t="inlineStr">
        <is>
          <t>invisibleSHIELD by ZAGG Smudge-Free Screen Protector</t>
        </is>
      </c>
      <c r="J6927" s="8" t="n">
        <v>5</v>
      </c>
      <c r="K6927" s="10" t="n">
        <v>0.2</v>
      </c>
      <c r="L6927" s="11" t="n">
        <v>71.95999999999999</v>
      </c>
      <c r="M6927" s="11">
        <f>L6927-N6927</f>
        <v>46.773999999999994</v>
      </c>
      <c r="N6927" s="11" t="n">
        <v>25.186</v>
      </c>
      <c r="O6927">
        <f>IF(L6927=0,"—",N6927/L6927)</f>
        <v>0.35000000000000003</v>
      </c>
      <c r="P6927" t="inlineStr">
        <is>
          <t>West</t>
        </is>
      </c>
      <c r="Q6927" t="inlineStr">
        <is>
          <t>Corporate</t>
        </is>
      </c>
    </row>
    <row r="6928">
      <c r="A6928" s="8" t="n">
        <v>6027</v>
      </c>
      <c r="B6928" t="inlineStr">
        <is>
          <t>CA-2017-136007</t>
        </is>
      </c>
      <c r="C6928" s="9" t="n">
        <v>42789</v>
      </c>
      <c r="D6928" s="8" t="n">
        <v>2017</v>
      </c>
      <c r="E6928" s="8" t="n">
        <v>2</v>
      </c>
      <c r="F6928" t="inlineStr">
        <is>
          <t>2017-02</t>
        </is>
      </c>
      <c r="G6928" t="inlineStr">
        <is>
          <t>Office Supplies</t>
        </is>
      </c>
      <c r="H6928" t="inlineStr">
        <is>
          <t>Fasteners</t>
        </is>
      </c>
      <c r="I6928" t="inlineStr">
        <is>
          <t>Alliance Rubber Bands</t>
        </is>
      </c>
      <c r="J6928" s="8" t="n">
        <v>5</v>
      </c>
      <c r="K6928" s="10" t="n">
        <v>0</v>
      </c>
      <c r="L6928" s="11" t="n">
        <v>8.4</v>
      </c>
      <c r="M6928" s="11">
        <f>L6928-N6928</f>
        <v>8.064</v>
      </c>
      <c r="N6928" s="11" t="n">
        <v>0.336</v>
      </c>
      <c r="O6928">
        <f>IF(L6928=0,"—",N6928/L6928)</f>
        <v>0.04</v>
      </c>
      <c r="P6928" t="inlineStr">
        <is>
          <t>West</t>
        </is>
      </c>
      <c r="Q6928" t="inlineStr">
        <is>
          <t>Corporate</t>
        </is>
      </c>
    </row>
    <row r="6929">
      <c r="A6929" s="8" t="n">
        <v>7228</v>
      </c>
      <c r="B6929" t="inlineStr">
        <is>
          <t>CA-2017-127397</t>
        </is>
      </c>
      <c r="C6929" s="9" t="n">
        <v>42790</v>
      </c>
      <c r="D6929" s="8" t="n">
        <v>2017</v>
      </c>
      <c r="E6929" s="8" t="n">
        <v>2</v>
      </c>
      <c r="F6929" t="inlineStr">
        <is>
          <t>2017-02</t>
        </is>
      </c>
      <c r="G6929" t="inlineStr">
        <is>
          <t>Technology</t>
        </is>
      </c>
      <c r="H6929" t="inlineStr">
        <is>
          <t>Accessories</t>
        </is>
      </c>
      <c r="I6929" t="inlineStr">
        <is>
          <t>Plantronics CS510 - Over-the-Head monaural Wireless Headset System</t>
        </is>
      </c>
      <c r="J6929" s="8" t="n">
        <v>5</v>
      </c>
      <c r="K6929" s="10" t="n">
        <v>0.2</v>
      </c>
      <c r="L6929" s="11" t="n">
        <v>1319.8</v>
      </c>
      <c r="M6929" s="11">
        <f>L6929-N6929</f>
        <v>1105.3325</v>
      </c>
      <c r="N6929" s="11" t="n">
        <v>214.4675</v>
      </c>
      <c r="O6929">
        <f>IF(L6929=0,"—",N6929/L6929)</f>
        <v>0.1625</v>
      </c>
      <c r="P6929" t="inlineStr">
        <is>
          <t>East</t>
        </is>
      </c>
      <c r="Q6929" t="inlineStr">
        <is>
          <t>Corporate</t>
        </is>
      </c>
    </row>
    <row r="6930">
      <c r="A6930" s="8" t="n">
        <v>1992</v>
      </c>
      <c r="B6930" t="inlineStr">
        <is>
          <t>CA-2017-111374</t>
        </is>
      </c>
      <c r="C6930" s="9" t="n">
        <v>42790</v>
      </c>
      <c r="D6930" s="8" t="n">
        <v>2017</v>
      </c>
      <c r="E6930" s="8" t="n">
        <v>2</v>
      </c>
      <c r="F6930" t="inlineStr">
        <is>
          <t>2017-02</t>
        </is>
      </c>
      <c r="G6930" t="inlineStr">
        <is>
          <t>Office Supplies</t>
        </is>
      </c>
      <c r="H6930" t="inlineStr">
        <is>
          <t>Binders</t>
        </is>
      </c>
      <c r="I6930" t="inlineStr">
        <is>
          <t>ACCOHIDE 3-Ring Binder, Blue, 1"</t>
        </is>
      </c>
      <c r="J6930" s="8" t="n">
        <v>4</v>
      </c>
      <c r="K6930" s="10" t="n">
        <v>0.7</v>
      </c>
      <c r="L6930" s="11" t="n">
        <v>4.956</v>
      </c>
      <c r="M6930" s="11">
        <f>L6930-N6930</f>
        <v>8.755600000000001</v>
      </c>
      <c r="N6930" s="11" t="n">
        <v>-3.7996</v>
      </c>
      <c r="O6930">
        <f>IF(L6930=0,"—",N6930/L6930)</f>
        <v>-0.7666666666666666</v>
      </c>
      <c r="P6930" t="inlineStr">
        <is>
          <t>East</t>
        </is>
      </c>
      <c r="Q6930" t="inlineStr">
        <is>
          <t>Consumer</t>
        </is>
      </c>
    </row>
    <row r="6931">
      <c r="A6931" s="8" t="n">
        <v>7227</v>
      </c>
      <c r="B6931" t="inlineStr">
        <is>
          <t>CA-2017-127397</t>
        </is>
      </c>
      <c r="C6931" s="9" t="n">
        <v>42790</v>
      </c>
      <c r="D6931" s="8" t="n">
        <v>2017</v>
      </c>
      <c r="E6931" s="8" t="n">
        <v>2</v>
      </c>
      <c r="F6931" t="inlineStr">
        <is>
          <t>2017-02</t>
        </is>
      </c>
      <c r="G6931" t="inlineStr">
        <is>
          <t>Office Supplies</t>
        </is>
      </c>
      <c r="H6931" t="inlineStr">
        <is>
          <t>Paper</t>
        </is>
      </c>
      <c r="I6931" t="inlineStr">
        <is>
          <t>Xerox 1988</t>
        </is>
      </c>
      <c r="J6931" s="8" t="n">
        <v>5</v>
      </c>
      <c r="K6931" s="10" t="n">
        <v>0.2</v>
      </c>
      <c r="L6931" s="11" t="n">
        <v>123.92</v>
      </c>
      <c r="M6931" s="11">
        <f>L6931-N6931</f>
        <v>85.195</v>
      </c>
      <c r="N6931" s="11" t="n">
        <v>38.725</v>
      </c>
      <c r="O6931">
        <f>IF(L6931=0,"—",N6931/L6931)</f>
        <v>0.3125</v>
      </c>
      <c r="P6931" t="inlineStr">
        <is>
          <t>East</t>
        </is>
      </c>
      <c r="Q6931" t="inlineStr">
        <is>
          <t>Corporate</t>
        </is>
      </c>
    </row>
    <row r="6932">
      <c r="A6932" s="8" t="n">
        <v>3765</v>
      </c>
      <c r="B6932" t="inlineStr">
        <is>
          <t>CA-2017-125878</t>
        </is>
      </c>
      <c r="C6932" s="9" t="n">
        <v>42791</v>
      </c>
      <c r="D6932" s="8" t="n">
        <v>2017</v>
      </c>
      <c r="E6932" s="8" t="n">
        <v>2</v>
      </c>
      <c r="F6932" t="inlineStr">
        <is>
          <t>2017-02</t>
        </is>
      </c>
      <c r="G6932" t="inlineStr">
        <is>
          <t>Office Supplies</t>
        </is>
      </c>
      <c r="H6932" t="inlineStr">
        <is>
          <t>Binders</t>
        </is>
      </c>
      <c r="I6932" t="inlineStr">
        <is>
          <t>Avery Hidden Tab Dividers for Binding Systems</t>
        </is>
      </c>
      <c r="J6932" s="8" t="n">
        <v>3</v>
      </c>
      <c r="K6932" s="10" t="n">
        <v>0.8</v>
      </c>
      <c r="L6932" s="11" t="n">
        <v>1.788</v>
      </c>
      <c r="M6932" s="11">
        <f>L6932-N6932</f>
        <v>4.8276</v>
      </c>
      <c r="N6932" s="11" t="n">
        <v>-3.0396</v>
      </c>
      <c r="O6932">
        <f>IF(L6932=0,"—",N6932/L6932)</f>
        <v>-1.7</v>
      </c>
      <c r="P6932" t="inlineStr">
        <is>
          <t>Central</t>
        </is>
      </c>
      <c r="Q6932" t="inlineStr">
        <is>
          <t>Consumer</t>
        </is>
      </c>
    </row>
    <row r="6933">
      <c r="A6933" s="8" t="n">
        <v>7535</v>
      </c>
      <c r="B6933" t="inlineStr">
        <is>
          <t>US-2017-134642</t>
        </is>
      </c>
      <c r="C6933" s="9" t="n">
        <v>42791</v>
      </c>
      <c r="D6933" s="8" t="n">
        <v>2017</v>
      </c>
      <c r="E6933" s="8" t="n">
        <v>2</v>
      </c>
      <c r="F6933" t="inlineStr">
        <is>
          <t>2017-02</t>
        </is>
      </c>
      <c r="G6933" t="inlineStr">
        <is>
          <t>Furniture</t>
        </is>
      </c>
      <c r="H6933" t="inlineStr">
        <is>
          <t>Bookcases</t>
        </is>
      </c>
      <c r="I6933" t="inlineStr">
        <is>
          <t>Bush Westfield Collection Bookcases, Medium Cherry Finish</t>
        </is>
      </c>
      <c r="J6933" s="8" t="n">
        <v>5</v>
      </c>
      <c r="K6933" s="10" t="n">
        <v>0.2</v>
      </c>
      <c r="L6933" s="11" t="n">
        <v>231.92</v>
      </c>
      <c r="M6933" s="11">
        <f>L6933-N6933</f>
        <v>226.12199999999999</v>
      </c>
      <c r="N6933" s="11" t="n">
        <v>5.798</v>
      </c>
      <c r="O6933">
        <f>IF(L6933=0,"—",N6933/L6933)</f>
        <v>0.025</v>
      </c>
      <c r="P6933" t="inlineStr">
        <is>
          <t>South</t>
        </is>
      </c>
      <c r="Q6933" t="inlineStr">
        <is>
          <t>Consumer</t>
        </is>
      </c>
    </row>
    <row r="6934">
      <c r="A6934" s="8" t="n">
        <v>7534</v>
      </c>
      <c r="B6934" t="inlineStr">
        <is>
          <t>US-2017-134642</t>
        </is>
      </c>
      <c r="C6934" s="9" t="n">
        <v>42791</v>
      </c>
      <c r="D6934" s="8" t="n">
        <v>2017</v>
      </c>
      <c r="E6934" s="8" t="n">
        <v>2</v>
      </c>
      <c r="F6934" t="inlineStr">
        <is>
          <t>2017-02</t>
        </is>
      </c>
      <c r="G6934" t="inlineStr">
        <is>
          <t>Furniture</t>
        </is>
      </c>
      <c r="H6934" t="inlineStr">
        <is>
          <t>Chairs</t>
        </is>
      </c>
      <c r="I6934" t="inlineStr">
        <is>
          <t>Global High-Back Leather Tilter, Burgundy</t>
        </is>
      </c>
      <c r="J6934" s="8" t="n">
        <v>2</v>
      </c>
      <c r="K6934" s="10" t="n">
        <v>0.2</v>
      </c>
      <c r="L6934" s="11" t="n">
        <v>196.784</v>
      </c>
      <c r="M6934" s="11">
        <f>L6934-N6934</f>
        <v>218.9222</v>
      </c>
      <c r="N6934" s="11" t="n">
        <v>-22.1382</v>
      </c>
      <c r="O6934">
        <f>IF(L6934=0,"—",N6934/L6934)</f>
        <v>-0.11250000000000002</v>
      </c>
      <c r="P6934" t="inlineStr">
        <is>
          <t>South</t>
        </is>
      </c>
      <c r="Q6934" t="inlineStr">
        <is>
          <t>Consumer</t>
        </is>
      </c>
    </row>
    <row r="6935">
      <c r="A6935" s="8" t="n">
        <v>1193</v>
      </c>
      <c r="B6935" t="inlineStr">
        <is>
          <t>CA-2017-117212</t>
        </is>
      </c>
      <c r="C6935" s="9" t="n">
        <v>42792</v>
      </c>
      <c r="D6935" s="8" t="n">
        <v>2017</v>
      </c>
      <c r="E6935" s="8" t="n">
        <v>2</v>
      </c>
      <c r="F6935" t="inlineStr">
        <is>
          <t>2017-02</t>
        </is>
      </c>
      <c r="G6935" t="inlineStr">
        <is>
          <t>Office Supplies</t>
        </is>
      </c>
      <c r="H6935" t="inlineStr">
        <is>
          <t>Paper</t>
        </is>
      </c>
      <c r="I6935" t="inlineStr">
        <is>
          <t>Xerox 1924</t>
        </is>
      </c>
      <c r="J6935" s="8" t="n">
        <v>4</v>
      </c>
      <c r="K6935" s="10" t="n">
        <v>0</v>
      </c>
      <c r="L6935" s="11" t="n">
        <v>23.12</v>
      </c>
      <c r="M6935" s="11">
        <f>L6935-N6935</f>
        <v>11.791200000000002</v>
      </c>
      <c r="N6935" s="11" t="n">
        <v>11.3288</v>
      </c>
      <c r="O6935">
        <f>IF(L6935=0,"—",N6935/L6935)</f>
        <v>0.48999999999999994</v>
      </c>
      <c r="P6935" t="inlineStr">
        <is>
          <t>West</t>
        </is>
      </c>
      <c r="Q6935" t="inlineStr">
        <is>
          <t>Home Office</t>
        </is>
      </c>
    </row>
    <row r="6936">
      <c r="A6936" s="8" t="n">
        <v>1192</v>
      </c>
      <c r="B6936" t="inlineStr">
        <is>
          <t>CA-2017-117212</t>
        </is>
      </c>
      <c r="C6936" s="9" t="n">
        <v>42792</v>
      </c>
      <c r="D6936" s="8" t="n">
        <v>2017</v>
      </c>
      <c r="E6936" s="8" t="n">
        <v>2</v>
      </c>
      <c r="F6936" t="inlineStr">
        <is>
          <t>2017-02</t>
        </is>
      </c>
      <c r="G6936" t="inlineStr">
        <is>
          <t>Office Supplies</t>
        </is>
      </c>
      <c r="H6936" t="inlineStr">
        <is>
          <t>Paper</t>
        </is>
      </c>
      <c r="I6936" t="inlineStr">
        <is>
          <t>Xerox 1908</t>
        </is>
      </c>
      <c r="J6936" s="8" t="n">
        <v>4</v>
      </c>
      <c r="K6936" s="10" t="n">
        <v>0</v>
      </c>
      <c r="L6936" s="11" t="n">
        <v>223.92</v>
      </c>
      <c r="M6936" s="11">
        <f>L6936-N6936</f>
        <v>114.19919999999999</v>
      </c>
      <c r="N6936" s="11" t="n">
        <v>109.7208</v>
      </c>
      <c r="O6936">
        <f>IF(L6936=0,"—",N6936/L6936)</f>
        <v>0.49</v>
      </c>
      <c r="P6936" t="inlineStr">
        <is>
          <t>West</t>
        </is>
      </c>
      <c r="Q6936" t="inlineStr">
        <is>
          <t>Home Office</t>
        </is>
      </c>
    </row>
    <row r="6937">
      <c r="A6937" s="8" t="n">
        <v>1191</v>
      </c>
      <c r="B6937" t="inlineStr">
        <is>
          <t>CA-2017-117212</t>
        </is>
      </c>
      <c r="C6937" s="9" t="n">
        <v>42792</v>
      </c>
      <c r="D6937" s="8" t="n">
        <v>2017</v>
      </c>
      <c r="E6937" s="8" t="n">
        <v>2</v>
      </c>
      <c r="F6937" t="inlineStr">
        <is>
          <t>2017-02</t>
        </is>
      </c>
      <c r="G6937" t="inlineStr">
        <is>
          <t>Furniture</t>
        </is>
      </c>
      <c r="H6937" t="inlineStr">
        <is>
          <t>Chairs</t>
        </is>
      </c>
      <c r="I6937" t="inlineStr">
        <is>
          <t>GuestStacker Chair with Chrome Finish Legs</t>
        </is>
      </c>
      <c r="J6937" s="8" t="n">
        <v>3</v>
      </c>
      <c r="K6937" s="10" t="n">
        <v>0.2</v>
      </c>
      <c r="L6937" s="11" t="n">
        <v>892.224</v>
      </c>
      <c r="M6937" s="11">
        <f>L6937-N6937</f>
        <v>803.0016</v>
      </c>
      <c r="N6937" s="11" t="n">
        <v>89.22239999999999</v>
      </c>
      <c r="O6937">
        <f>IF(L6937=0,"—",N6937/L6937)</f>
        <v>0.09999999999999999</v>
      </c>
      <c r="P6937" t="inlineStr">
        <is>
          <t>West</t>
        </is>
      </c>
      <c r="Q6937" t="inlineStr">
        <is>
          <t>Home Office</t>
        </is>
      </c>
    </row>
    <row r="6938">
      <c r="A6938" s="8" t="n">
        <v>1190</v>
      </c>
      <c r="B6938" t="inlineStr">
        <is>
          <t>CA-2017-117212</t>
        </is>
      </c>
      <c r="C6938" s="9" t="n">
        <v>42792</v>
      </c>
      <c r="D6938" s="8" t="n">
        <v>2017</v>
      </c>
      <c r="E6938" s="8" t="n">
        <v>2</v>
      </c>
      <c r="F6938" t="inlineStr">
        <is>
          <t>2017-02</t>
        </is>
      </c>
      <c r="G6938" t="inlineStr">
        <is>
          <t>Technology</t>
        </is>
      </c>
      <c r="H6938" t="inlineStr">
        <is>
          <t>Phones</t>
        </is>
      </c>
      <c r="I6938" t="inlineStr">
        <is>
          <t>Toshiba IPT2010-SD IP Telephone</t>
        </is>
      </c>
      <c r="J6938" s="8" t="n">
        <v>8</v>
      </c>
      <c r="K6938" s="10" t="n">
        <v>0.2</v>
      </c>
      <c r="L6938" s="11" t="n">
        <v>889.5359999999999</v>
      </c>
      <c r="M6938" s="11">
        <f>L6938-N6938</f>
        <v>822.8208</v>
      </c>
      <c r="N6938" s="11" t="n">
        <v>66.7152</v>
      </c>
      <c r="O6938">
        <f>IF(L6938=0,"—",N6938/L6938)</f>
        <v>0.075</v>
      </c>
      <c r="P6938" t="inlineStr">
        <is>
          <t>West</t>
        </is>
      </c>
      <c r="Q6938" t="inlineStr">
        <is>
          <t>Home Office</t>
        </is>
      </c>
    </row>
    <row r="6939">
      <c r="A6939" s="8" t="n">
        <v>1189</v>
      </c>
      <c r="B6939" t="inlineStr">
        <is>
          <t>CA-2017-117212</t>
        </is>
      </c>
      <c r="C6939" s="9" t="n">
        <v>42792</v>
      </c>
      <c r="D6939" s="8" t="n">
        <v>2017</v>
      </c>
      <c r="E6939" s="8" t="n">
        <v>2</v>
      </c>
      <c r="F6939" t="inlineStr">
        <is>
          <t>2017-02</t>
        </is>
      </c>
      <c r="G6939" t="inlineStr">
        <is>
          <t>Office Supplies</t>
        </is>
      </c>
      <c r="H6939" t="inlineStr">
        <is>
          <t>Appliances</t>
        </is>
      </c>
      <c r="I6939" t="inlineStr">
        <is>
          <t>Kensington 6 Outlet Guardian Standard Surge Protector</t>
        </is>
      </c>
      <c r="J6939" s="8" t="n">
        <v>4</v>
      </c>
      <c r="K6939" s="10" t="n">
        <v>0</v>
      </c>
      <c r="L6939" s="11" t="n">
        <v>81.92</v>
      </c>
      <c r="M6939" s="11">
        <f>L6939-N6939</f>
        <v>59.8016</v>
      </c>
      <c r="N6939" s="11" t="n">
        <v>22.1184</v>
      </c>
      <c r="O6939">
        <f>IF(L6939=0,"—",N6939/L6939)</f>
        <v>0.27</v>
      </c>
      <c r="P6939" t="inlineStr">
        <is>
          <t>West</t>
        </is>
      </c>
      <c r="Q6939" t="inlineStr">
        <is>
          <t>Home Office</t>
        </is>
      </c>
    </row>
    <row r="6940">
      <c r="A6940" s="8" t="n">
        <v>6921</v>
      </c>
      <c r="B6940" t="inlineStr">
        <is>
          <t>CA-2017-121706</t>
        </is>
      </c>
      <c r="C6940" s="9" t="n">
        <v>42792</v>
      </c>
      <c r="D6940" s="8" t="n">
        <v>2017</v>
      </c>
      <c r="E6940" s="8" t="n">
        <v>2</v>
      </c>
      <c r="F6940" t="inlineStr">
        <is>
          <t>2017-02</t>
        </is>
      </c>
      <c r="G6940" t="inlineStr">
        <is>
          <t>Office Supplies</t>
        </is>
      </c>
      <c r="H6940" t="inlineStr">
        <is>
          <t>Appliances</t>
        </is>
      </c>
      <c r="I6940" t="inlineStr">
        <is>
          <t>Tripp Lite TLP810NET Broadband Surge for Modem/Fax</t>
        </is>
      </c>
      <c r="J6940" s="8" t="n">
        <v>7</v>
      </c>
      <c r="K6940" s="10" t="n">
        <v>0</v>
      </c>
      <c r="L6940" s="11" t="n">
        <v>356.79</v>
      </c>
      <c r="M6940" s="11">
        <f>L6940-N6940</f>
        <v>256.8888</v>
      </c>
      <c r="N6940" s="11" t="n">
        <v>99.9012</v>
      </c>
      <c r="O6940">
        <f>IF(L6940=0,"—",N6940/L6940)</f>
        <v>0.27999999999999997</v>
      </c>
      <c r="P6940" t="inlineStr">
        <is>
          <t>West</t>
        </is>
      </c>
      <c r="Q6940" t="inlineStr">
        <is>
          <t>Consumer</t>
        </is>
      </c>
    </row>
    <row r="6941">
      <c r="A6941" s="8" t="n">
        <v>9991</v>
      </c>
      <c r="B6941" t="inlineStr">
        <is>
          <t>CA-2017-121258</t>
        </is>
      </c>
      <c r="C6941" s="9" t="n">
        <v>42792</v>
      </c>
      <c r="D6941" s="8" t="n">
        <v>2017</v>
      </c>
      <c r="E6941" s="8" t="n">
        <v>2</v>
      </c>
      <c r="F6941" t="inlineStr">
        <is>
          <t>2017-02</t>
        </is>
      </c>
      <c r="G6941" t="inlineStr">
        <is>
          <t>Furniture</t>
        </is>
      </c>
      <c r="H6941" t="inlineStr">
        <is>
          <t>Furnishings</t>
        </is>
      </c>
      <c r="I6941" t="inlineStr">
        <is>
          <t>Tenex B1-RE Series Chair Mats for Low Pile Carpets</t>
        </is>
      </c>
      <c r="J6941" s="8" t="n">
        <v>2</v>
      </c>
      <c r="K6941" s="10" t="n">
        <v>0</v>
      </c>
      <c r="L6941" s="11" t="n">
        <v>91.95999999999999</v>
      </c>
      <c r="M6941" s="11">
        <f>L6941-N6941</f>
        <v>76.32679999999999</v>
      </c>
      <c r="N6941" s="11" t="n">
        <v>15.6332</v>
      </c>
      <c r="O6941">
        <f>IF(L6941=0,"—",N6941/L6941)</f>
        <v>0.17</v>
      </c>
      <c r="P6941" t="inlineStr">
        <is>
          <t>West</t>
        </is>
      </c>
      <c r="Q6941" t="inlineStr">
        <is>
          <t>Consumer</t>
        </is>
      </c>
    </row>
    <row r="6942">
      <c r="A6942" s="8" t="n">
        <v>9993</v>
      </c>
      <c r="B6942" t="inlineStr">
        <is>
          <t>CA-2017-121258</t>
        </is>
      </c>
      <c r="C6942" s="9" t="n">
        <v>42792</v>
      </c>
      <c r="D6942" s="8" t="n">
        <v>2017</v>
      </c>
      <c r="E6942" s="8" t="n">
        <v>2</v>
      </c>
      <c r="F6942" t="inlineStr">
        <is>
          <t>2017-02</t>
        </is>
      </c>
      <c r="G6942" t="inlineStr">
        <is>
          <t>Office Supplies</t>
        </is>
      </c>
      <c r="H6942" t="inlineStr">
        <is>
          <t>Paper</t>
        </is>
      </c>
      <c r="I6942" t="inlineStr">
        <is>
          <t>It's Hot Message Books with Stickers, 2 3/4" x 5"</t>
        </is>
      </c>
      <c r="J6942" s="8" t="n">
        <v>4</v>
      </c>
      <c r="K6942" s="10" t="n">
        <v>0</v>
      </c>
      <c r="L6942" s="11" t="n">
        <v>29.6</v>
      </c>
      <c r="M6942" s="11">
        <f>L6942-N6942</f>
        <v>16.28</v>
      </c>
      <c r="N6942" s="11" t="n">
        <v>13.32</v>
      </c>
      <c r="O6942">
        <f>IF(L6942=0,"—",N6942/L6942)</f>
        <v>0.45</v>
      </c>
      <c r="P6942" t="inlineStr">
        <is>
          <t>West</t>
        </is>
      </c>
      <c r="Q6942" t="inlineStr">
        <is>
          <t>Consumer</t>
        </is>
      </c>
    </row>
    <row r="6943">
      <c r="A6943" s="8" t="n">
        <v>9992</v>
      </c>
      <c r="B6943" t="inlineStr">
        <is>
          <t>CA-2017-121258</t>
        </is>
      </c>
      <c r="C6943" s="9" t="n">
        <v>42792</v>
      </c>
      <c r="D6943" s="8" t="n">
        <v>2017</v>
      </c>
      <c r="E6943" s="8" t="n">
        <v>2</v>
      </c>
      <c r="F6943" t="inlineStr">
        <is>
          <t>2017-02</t>
        </is>
      </c>
      <c r="G6943" t="inlineStr">
        <is>
          <t>Technology</t>
        </is>
      </c>
      <c r="H6943" t="inlineStr">
        <is>
          <t>Phones</t>
        </is>
      </c>
      <c r="I6943" t="inlineStr">
        <is>
          <t>Aastra 57i VoIP phone</t>
        </is>
      </c>
      <c r="J6943" s="8" t="n">
        <v>2</v>
      </c>
      <c r="K6943" s="10" t="n">
        <v>0.2</v>
      </c>
      <c r="L6943" s="11" t="n">
        <v>258.576</v>
      </c>
      <c r="M6943" s="11">
        <f>L6943-N6943</f>
        <v>239.18280000000001</v>
      </c>
      <c r="N6943" s="11" t="n">
        <v>19.3932</v>
      </c>
      <c r="O6943">
        <f>IF(L6943=0,"—",N6943/L6943)</f>
        <v>0.075</v>
      </c>
      <c r="P6943" t="inlineStr">
        <is>
          <t>West</t>
        </is>
      </c>
      <c r="Q6943" t="inlineStr">
        <is>
          <t>Consumer</t>
        </is>
      </c>
    </row>
    <row r="6944">
      <c r="A6944" s="8" t="n">
        <v>9766</v>
      </c>
      <c r="B6944" t="inlineStr">
        <is>
          <t>CA-2017-101959</t>
        </is>
      </c>
      <c r="C6944" s="9" t="n">
        <v>42794</v>
      </c>
      <c r="D6944" s="8" t="n">
        <v>2017</v>
      </c>
      <c r="E6944" s="8" t="n">
        <v>2</v>
      </c>
      <c r="F6944" t="inlineStr">
        <is>
          <t>2017-02</t>
        </is>
      </c>
      <c r="G6944" t="inlineStr">
        <is>
          <t>Office Supplies</t>
        </is>
      </c>
      <c r="H6944" t="inlineStr">
        <is>
          <t>Binders</t>
        </is>
      </c>
      <c r="I6944" t="inlineStr">
        <is>
          <t>Pressboard Hanging Data Binders for Unburst Sheets</t>
        </is>
      </c>
      <c r="J6944" s="8" t="n">
        <v>2</v>
      </c>
      <c r="K6944" s="10" t="n">
        <v>0</v>
      </c>
      <c r="L6944" s="11" t="n">
        <v>9.84</v>
      </c>
      <c r="M6944" s="11">
        <f>L6944-N6944</f>
        <v>5.1168</v>
      </c>
      <c r="N6944" s="11" t="n">
        <v>4.7232</v>
      </c>
      <c r="O6944">
        <f>IF(L6944=0,"—",N6944/L6944)</f>
        <v>0.48000000000000004</v>
      </c>
      <c r="P6944" t="inlineStr">
        <is>
          <t>East</t>
        </is>
      </c>
      <c r="Q6944" t="inlineStr">
        <is>
          <t>Consumer</t>
        </is>
      </c>
    </row>
    <row r="6945">
      <c r="A6945" s="8" t="n">
        <v>9767</v>
      </c>
      <c r="B6945" t="inlineStr">
        <is>
          <t>CA-2017-101959</t>
        </is>
      </c>
      <c r="C6945" s="9" t="n">
        <v>42794</v>
      </c>
      <c r="D6945" s="8" t="n">
        <v>2017</v>
      </c>
      <c r="E6945" s="8" t="n">
        <v>2</v>
      </c>
      <c r="F6945" t="inlineStr">
        <is>
          <t>2017-02</t>
        </is>
      </c>
      <c r="G6945" t="inlineStr">
        <is>
          <t>Office Supplies</t>
        </is>
      </c>
      <c r="H6945" t="inlineStr">
        <is>
          <t>Paper</t>
        </is>
      </c>
      <c r="I6945" t="inlineStr">
        <is>
          <t>Southworth 100% Résumé Paper, 24lb.</t>
        </is>
      </c>
      <c r="J6945" s="8" t="n">
        <v>1</v>
      </c>
      <c r="K6945" s="10" t="n">
        <v>0</v>
      </c>
      <c r="L6945" s="11" t="n">
        <v>7.78</v>
      </c>
      <c r="M6945" s="11">
        <f>L6945-N6945</f>
        <v>4.279</v>
      </c>
      <c r="N6945" s="11" t="n">
        <v>3.501</v>
      </c>
      <c r="O6945">
        <f>IF(L6945=0,"—",N6945/L6945)</f>
        <v>0.44999999999999996</v>
      </c>
      <c r="P6945" t="inlineStr">
        <is>
          <t>East</t>
        </is>
      </c>
      <c r="Q6945" t="inlineStr">
        <is>
          <t>Consumer</t>
        </is>
      </c>
    </row>
    <row r="6946">
      <c r="A6946" s="8" t="n">
        <v>2509</v>
      </c>
      <c r="B6946" t="inlineStr">
        <is>
          <t>CA-2017-163902</t>
        </is>
      </c>
      <c r="C6946" s="9" t="n">
        <v>42796</v>
      </c>
      <c r="D6946" s="8" t="n">
        <v>2017</v>
      </c>
      <c r="E6946" s="8" t="n">
        <v>3</v>
      </c>
      <c r="F6946" t="inlineStr">
        <is>
          <t>2017-03</t>
        </is>
      </c>
      <c r="G6946" t="inlineStr">
        <is>
          <t>Technology</t>
        </is>
      </c>
      <c r="H6946" t="inlineStr">
        <is>
          <t>Phones</t>
        </is>
      </c>
      <c r="I6946" t="inlineStr">
        <is>
          <t>Panasonic KX TS3282B Corded phone</t>
        </is>
      </c>
      <c r="J6946" s="8" t="n">
        <v>3</v>
      </c>
      <c r="K6946" s="10" t="n">
        <v>0.2</v>
      </c>
      <c r="L6946" s="11" t="n">
        <v>196.776</v>
      </c>
      <c r="M6946" s="11">
        <f>L6946-N6946</f>
        <v>182.01780000000002</v>
      </c>
      <c r="N6946" s="11" t="n">
        <v>14.7582</v>
      </c>
      <c r="O6946">
        <f>IF(L6946=0,"—",N6946/L6946)</f>
        <v>0.075</v>
      </c>
      <c r="P6946" t="inlineStr">
        <is>
          <t>West</t>
        </is>
      </c>
      <c r="Q6946" t="inlineStr">
        <is>
          <t>Corporate</t>
        </is>
      </c>
    </row>
    <row r="6947">
      <c r="A6947" s="8" t="n">
        <v>2510</v>
      </c>
      <c r="B6947" t="inlineStr">
        <is>
          <t>CA-2017-163902</t>
        </is>
      </c>
      <c r="C6947" s="9" t="n">
        <v>42796</v>
      </c>
      <c r="D6947" s="8" t="n">
        <v>2017</v>
      </c>
      <c r="E6947" s="8" t="n">
        <v>3</v>
      </c>
      <c r="F6947" t="inlineStr">
        <is>
          <t>2017-03</t>
        </is>
      </c>
      <c r="G6947" t="inlineStr">
        <is>
          <t>Technology</t>
        </is>
      </c>
      <c r="H6947" t="inlineStr">
        <is>
          <t>Accessories</t>
        </is>
      </c>
      <c r="I6947" t="inlineStr">
        <is>
          <t>Logitech G13 Programmable Gameboard with LCD Display</t>
        </is>
      </c>
      <c r="J6947" s="8" t="n">
        <v>6</v>
      </c>
      <c r="K6947" s="10" t="n">
        <v>0</v>
      </c>
      <c r="L6947" s="11" t="n">
        <v>479.94</v>
      </c>
      <c r="M6947" s="11">
        <f>L6947-N6947</f>
        <v>427.1466</v>
      </c>
      <c r="N6947" s="11" t="n">
        <v>52.7934</v>
      </c>
      <c r="O6947">
        <f>IF(L6947=0,"—",N6947/L6947)</f>
        <v>0.11</v>
      </c>
      <c r="P6947" t="inlineStr">
        <is>
          <t>West</t>
        </is>
      </c>
      <c r="Q6947" t="inlineStr">
        <is>
          <t>Corporate</t>
        </is>
      </c>
    </row>
    <row r="6948">
      <c r="A6948" s="8" t="n">
        <v>7638</v>
      </c>
      <c r="B6948" t="inlineStr">
        <is>
          <t>CA-2017-104885</t>
        </is>
      </c>
      <c r="C6948" s="9" t="n">
        <v>42796</v>
      </c>
      <c r="D6948" s="8" t="n">
        <v>2017</v>
      </c>
      <c r="E6948" s="8" t="n">
        <v>3</v>
      </c>
      <c r="F6948" t="inlineStr">
        <is>
          <t>2017-03</t>
        </is>
      </c>
      <c r="G6948" t="inlineStr">
        <is>
          <t>Office Supplies</t>
        </is>
      </c>
      <c r="H6948" t="inlineStr">
        <is>
          <t>Art</t>
        </is>
      </c>
      <c r="I6948" t="inlineStr">
        <is>
          <t>Newell 34</t>
        </is>
      </c>
      <c r="J6948" s="8" t="n">
        <v>3</v>
      </c>
      <c r="K6948" s="10" t="n">
        <v>0</v>
      </c>
      <c r="L6948" s="11" t="n">
        <v>59.52</v>
      </c>
      <c r="M6948" s="11">
        <f>L6948-N6948</f>
        <v>44.0448</v>
      </c>
      <c r="N6948" s="11" t="n">
        <v>15.4752</v>
      </c>
      <c r="O6948">
        <f>IF(L6948=0,"—",N6948/L6948)</f>
        <v>0.25999999999999995</v>
      </c>
      <c r="P6948" t="inlineStr">
        <is>
          <t>East</t>
        </is>
      </c>
      <c r="Q6948" t="inlineStr">
        <is>
          <t>Corporate</t>
        </is>
      </c>
    </row>
    <row r="6949">
      <c r="A6949" s="8" t="n">
        <v>9252</v>
      </c>
      <c r="B6949" t="inlineStr">
        <is>
          <t>CA-2017-155712</t>
        </is>
      </c>
      <c r="C6949" s="9" t="n">
        <v>42796</v>
      </c>
      <c r="D6949" s="8" t="n">
        <v>2017</v>
      </c>
      <c r="E6949" s="8" t="n">
        <v>3</v>
      </c>
      <c r="F6949" t="inlineStr">
        <is>
          <t>2017-03</t>
        </is>
      </c>
      <c r="G6949" t="inlineStr">
        <is>
          <t>Office Supplies</t>
        </is>
      </c>
      <c r="H6949" t="inlineStr">
        <is>
          <t>Binders</t>
        </is>
      </c>
      <c r="I6949" t="inlineStr">
        <is>
          <t>Catalog Binders with Expanding Posts</t>
        </is>
      </c>
      <c r="J6949" s="8" t="n">
        <v>2</v>
      </c>
      <c r="K6949" s="10" t="n">
        <v>0.2</v>
      </c>
      <c r="L6949" s="11" t="n">
        <v>107.648</v>
      </c>
      <c r="M6949" s="11">
        <f>L6949-N6949</f>
        <v>74.008</v>
      </c>
      <c r="N6949" s="11" t="n">
        <v>33.64</v>
      </c>
      <c r="O6949">
        <f>IF(L6949=0,"—",N6949/L6949)</f>
        <v>0.3125</v>
      </c>
      <c r="P6949" t="inlineStr">
        <is>
          <t>West</t>
        </is>
      </c>
      <c r="Q6949" t="inlineStr">
        <is>
          <t>Corporate</t>
        </is>
      </c>
    </row>
    <row r="6950">
      <c r="A6950" s="8" t="n">
        <v>7641</v>
      </c>
      <c r="B6950" t="inlineStr">
        <is>
          <t>CA-2017-104885</t>
        </is>
      </c>
      <c r="C6950" s="9" t="n">
        <v>42796</v>
      </c>
      <c r="D6950" s="8" t="n">
        <v>2017</v>
      </c>
      <c r="E6950" s="8" t="n">
        <v>3</v>
      </c>
      <c r="F6950" t="inlineStr">
        <is>
          <t>2017-03</t>
        </is>
      </c>
      <c r="G6950" t="inlineStr">
        <is>
          <t>Office Supplies</t>
        </is>
      </c>
      <c r="H6950" t="inlineStr">
        <is>
          <t>Paper</t>
        </is>
      </c>
      <c r="I6950" t="inlineStr">
        <is>
          <t>Easy-staple paper</t>
        </is>
      </c>
      <c r="J6950" s="8" t="n">
        <v>6</v>
      </c>
      <c r="K6950" s="10" t="n">
        <v>0</v>
      </c>
      <c r="L6950" s="11" t="n">
        <v>68.04000000000001</v>
      </c>
      <c r="M6950" s="11">
        <f>L6950-N6950</f>
        <v>34.70040000000001</v>
      </c>
      <c r="N6950" s="11" t="n">
        <v>33.3396</v>
      </c>
      <c r="O6950">
        <f>IF(L6950=0,"—",N6950/L6950)</f>
        <v>0.48999999999999994</v>
      </c>
      <c r="P6950" t="inlineStr">
        <is>
          <t>East</t>
        </is>
      </c>
      <c r="Q6950" t="inlineStr">
        <is>
          <t>Corporate</t>
        </is>
      </c>
    </row>
    <row r="6951">
      <c r="A6951" s="8" t="n">
        <v>7640</v>
      </c>
      <c r="B6951" t="inlineStr">
        <is>
          <t>CA-2017-104885</t>
        </is>
      </c>
      <c r="C6951" s="9" t="n">
        <v>42796</v>
      </c>
      <c r="D6951" s="8" t="n">
        <v>2017</v>
      </c>
      <c r="E6951" s="8" t="n">
        <v>3</v>
      </c>
      <c r="F6951" t="inlineStr">
        <is>
          <t>2017-03</t>
        </is>
      </c>
      <c r="G6951" t="inlineStr">
        <is>
          <t>Furniture</t>
        </is>
      </c>
      <c r="H6951" t="inlineStr">
        <is>
          <t>Bookcases</t>
        </is>
      </c>
      <c r="I6951" t="inlineStr">
        <is>
          <t>Bush Cubix Collection Bookcases, Fully Assembled</t>
        </is>
      </c>
      <c r="J6951" s="8" t="n">
        <v>2</v>
      </c>
      <c r="K6951" s="10" t="n">
        <v>0</v>
      </c>
      <c r="L6951" s="11" t="n">
        <v>441.96</v>
      </c>
      <c r="M6951" s="11">
        <f>L6951-N6951</f>
        <v>340.3092</v>
      </c>
      <c r="N6951" s="11" t="n">
        <v>101.6508</v>
      </c>
      <c r="O6951">
        <f>IF(L6951=0,"—",N6951/L6951)</f>
        <v>0.23</v>
      </c>
      <c r="P6951" t="inlineStr">
        <is>
          <t>East</t>
        </is>
      </c>
      <c r="Q6951" t="inlineStr">
        <is>
          <t>Corporate</t>
        </is>
      </c>
    </row>
    <row r="6952">
      <c r="A6952" s="8" t="n">
        <v>9293</v>
      </c>
      <c r="B6952" t="inlineStr">
        <is>
          <t>CA-2017-124114</t>
        </is>
      </c>
      <c r="C6952" s="9" t="n">
        <v>42796</v>
      </c>
      <c r="D6952" s="8" t="n">
        <v>2017</v>
      </c>
      <c r="E6952" s="8" t="n">
        <v>3</v>
      </c>
      <c r="F6952" t="inlineStr">
        <is>
          <t>2017-03</t>
        </is>
      </c>
      <c r="G6952" t="inlineStr">
        <is>
          <t>Office Supplies</t>
        </is>
      </c>
      <c r="H6952" t="inlineStr">
        <is>
          <t>Binders</t>
        </is>
      </c>
      <c r="I6952" t="inlineStr">
        <is>
          <t>Acco Suede Grain Vinyl Round Ring Binder</t>
        </is>
      </c>
      <c r="J6952" s="8" t="n">
        <v>1</v>
      </c>
      <c r="K6952" s="10" t="n">
        <v>0.8</v>
      </c>
      <c r="L6952" s="11" t="n">
        <v>0.556</v>
      </c>
      <c r="M6952" s="11">
        <f>L6952-N6952</f>
        <v>1.5012</v>
      </c>
      <c r="N6952" s="11" t="n">
        <v>-0.9452</v>
      </c>
      <c r="O6952">
        <f>IF(L6952=0,"—",N6952/L6952)</f>
        <v>-1.7</v>
      </c>
      <c r="P6952" t="inlineStr">
        <is>
          <t>Central</t>
        </is>
      </c>
      <c r="Q6952" t="inlineStr">
        <is>
          <t>Corporate</t>
        </is>
      </c>
    </row>
    <row r="6953">
      <c r="A6953" s="8" t="n">
        <v>1771</v>
      </c>
      <c r="B6953" t="inlineStr">
        <is>
          <t>CA-2017-146024</t>
        </is>
      </c>
      <c r="C6953" s="9" t="n">
        <v>42796</v>
      </c>
      <c r="D6953" s="8" t="n">
        <v>2017</v>
      </c>
      <c r="E6953" s="8" t="n">
        <v>3</v>
      </c>
      <c r="F6953" t="inlineStr">
        <is>
          <t>2017-03</t>
        </is>
      </c>
      <c r="G6953" t="inlineStr">
        <is>
          <t>Office Supplies</t>
        </is>
      </c>
      <c r="H6953" t="inlineStr">
        <is>
          <t>Binders</t>
        </is>
      </c>
      <c r="I6953" t="inlineStr">
        <is>
          <t>Wilson Jones Leather-Like Binders with DublLock Round Rings</t>
        </is>
      </c>
      <c r="J6953" s="8" t="n">
        <v>7</v>
      </c>
      <c r="K6953" s="10" t="n">
        <v>0.8</v>
      </c>
      <c r="L6953" s="11" t="n">
        <v>12.222</v>
      </c>
      <c r="M6953" s="11">
        <f>L6953-N6953</f>
        <v>32.3883</v>
      </c>
      <c r="N6953" s="11" t="n">
        <v>-20.1663</v>
      </c>
      <c r="O6953">
        <f>IF(L6953=0,"—",N6953/L6953)</f>
        <v>-1.6500000000000001</v>
      </c>
      <c r="P6953" t="inlineStr">
        <is>
          <t>Central</t>
        </is>
      </c>
      <c r="Q6953" t="inlineStr">
        <is>
          <t>Corporate</t>
        </is>
      </c>
    </row>
    <row r="6954">
      <c r="A6954" s="8" t="n">
        <v>1770</v>
      </c>
      <c r="B6954" t="inlineStr">
        <is>
          <t>CA-2017-146024</t>
        </is>
      </c>
      <c r="C6954" s="9" t="n">
        <v>42796</v>
      </c>
      <c r="D6954" s="8" t="n">
        <v>2017</v>
      </c>
      <c r="E6954" s="8" t="n">
        <v>3</v>
      </c>
      <c r="F6954" t="inlineStr">
        <is>
          <t>2017-03</t>
        </is>
      </c>
      <c r="G6954" t="inlineStr">
        <is>
          <t>Office Supplies</t>
        </is>
      </c>
      <c r="H6954" t="inlineStr">
        <is>
          <t>Supplies</t>
        </is>
      </c>
      <c r="I6954" t="inlineStr">
        <is>
          <t>Staple remover</t>
        </is>
      </c>
      <c r="J6954" s="8" t="n">
        <v>4</v>
      </c>
      <c r="K6954" s="10" t="n">
        <v>0.2</v>
      </c>
      <c r="L6954" s="11" t="n">
        <v>6.976</v>
      </c>
      <c r="M6954" s="11">
        <f>L6954-N6954</f>
        <v>8.3712</v>
      </c>
      <c r="N6954" s="11" t="n">
        <v>-1.3952</v>
      </c>
      <c r="O6954">
        <f>IF(L6954=0,"—",N6954/L6954)</f>
        <v>-0.2</v>
      </c>
      <c r="P6954" t="inlineStr">
        <is>
          <t>Central</t>
        </is>
      </c>
      <c r="Q6954" t="inlineStr">
        <is>
          <t>Corporate</t>
        </is>
      </c>
    </row>
    <row r="6955">
      <c r="A6955" s="8" t="n">
        <v>7861</v>
      </c>
      <c r="B6955" t="inlineStr">
        <is>
          <t>CA-2017-152261</t>
        </is>
      </c>
      <c r="C6955" s="9" t="n">
        <v>42796</v>
      </c>
      <c r="D6955" s="8" t="n">
        <v>2017</v>
      </c>
      <c r="E6955" s="8" t="n">
        <v>3</v>
      </c>
      <c r="F6955" t="inlineStr">
        <is>
          <t>2017-03</t>
        </is>
      </c>
      <c r="G6955" t="inlineStr">
        <is>
          <t>Office Supplies</t>
        </is>
      </c>
      <c r="H6955" t="inlineStr">
        <is>
          <t>Binders</t>
        </is>
      </c>
      <c r="I6955" t="inlineStr">
        <is>
          <t>GBC VeloBind Cover Sets</t>
        </is>
      </c>
      <c r="J6955" s="8" t="n">
        <v>4</v>
      </c>
      <c r="K6955" s="10" t="n">
        <v>0.7</v>
      </c>
      <c r="L6955" s="11" t="n">
        <v>18.528</v>
      </c>
      <c r="M6955" s="11">
        <f>L6955-N6955</f>
        <v>30.88</v>
      </c>
      <c r="N6955" s="11" t="n">
        <v>-12.352</v>
      </c>
      <c r="O6955">
        <f>IF(L6955=0,"—",N6955/L6955)</f>
        <v>-0.6666666666666667</v>
      </c>
      <c r="P6955" t="inlineStr">
        <is>
          <t>East</t>
        </is>
      </c>
      <c r="Q6955" t="inlineStr">
        <is>
          <t>Consumer</t>
        </is>
      </c>
    </row>
    <row r="6956">
      <c r="A6956" s="8" t="n">
        <v>7639</v>
      </c>
      <c r="B6956" t="inlineStr">
        <is>
          <t>CA-2017-104885</t>
        </is>
      </c>
      <c r="C6956" s="9" t="n">
        <v>42796</v>
      </c>
      <c r="D6956" s="8" t="n">
        <v>2017</v>
      </c>
      <c r="E6956" s="8" t="n">
        <v>3</v>
      </c>
      <c r="F6956" t="inlineStr">
        <is>
          <t>2017-03</t>
        </is>
      </c>
      <c r="G6956" t="inlineStr">
        <is>
          <t>Office Supplies</t>
        </is>
      </c>
      <c r="H6956" t="inlineStr">
        <is>
          <t>Envelopes</t>
        </is>
      </c>
      <c r="I6956" t="inlineStr">
        <is>
          <t>Staple envelope</t>
        </is>
      </c>
      <c r="J6956" s="8" t="n">
        <v>7</v>
      </c>
      <c r="K6956" s="10" t="n">
        <v>0</v>
      </c>
      <c r="L6956" s="11" t="n">
        <v>57.96</v>
      </c>
      <c r="M6956" s="11">
        <f>L6956-N6956</f>
        <v>30.7188</v>
      </c>
      <c r="N6956" s="11" t="n">
        <v>27.2412</v>
      </c>
      <c r="O6956">
        <f>IF(L6956=0,"—",N6956/L6956)</f>
        <v>0.47</v>
      </c>
      <c r="P6956" t="inlineStr">
        <is>
          <t>East</t>
        </is>
      </c>
      <c r="Q6956" t="inlineStr">
        <is>
          <t>Corporate</t>
        </is>
      </c>
    </row>
    <row r="6957">
      <c r="A6957" s="8" t="n">
        <v>6576</v>
      </c>
      <c r="B6957" t="inlineStr">
        <is>
          <t>CA-2017-123085</t>
        </is>
      </c>
      <c r="C6957" s="9" t="n">
        <v>42797</v>
      </c>
      <c r="D6957" s="8" t="n">
        <v>2017</v>
      </c>
      <c r="E6957" s="8" t="n">
        <v>3</v>
      </c>
      <c r="F6957" t="inlineStr">
        <is>
          <t>2017-03</t>
        </is>
      </c>
      <c r="G6957" t="inlineStr">
        <is>
          <t>Technology</t>
        </is>
      </c>
      <c r="H6957" t="inlineStr">
        <is>
          <t>Accessories</t>
        </is>
      </c>
      <c r="I6957" t="inlineStr">
        <is>
          <t>Imation Bio 2GB USB Flash Drive Imation Corp</t>
        </is>
      </c>
      <c r="J6957" s="8" t="n">
        <v>8</v>
      </c>
      <c r="K6957" s="10" t="n">
        <v>0</v>
      </c>
      <c r="L6957" s="11" t="n">
        <v>1049.44</v>
      </c>
      <c r="M6957" s="11">
        <f>L6957-N6957</f>
        <v>608.6752000000001</v>
      </c>
      <c r="N6957" s="11" t="n">
        <v>440.7648</v>
      </c>
      <c r="O6957">
        <f>IF(L6957=0,"—",N6957/L6957)</f>
        <v>0.42</v>
      </c>
      <c r="P6957" t="inlineStr">
        <is>
          <t>West</t>
        </is>
      </c>
      <c r="Q6957" t="inlineStr">
        <is>
          <t>Consumer</t>
        </is>
      </c>
    </row>
    <row r="6958">
      <c r="A6958" s="8" t="n">
        <v>6577</v>
      </c>
      <c r="B6958" t="inlineStr">
        <is>
          <t>CA-2017-123085</t>
        </is>
      </c>
      <c r="C6958" s="9" t="n">
        <v>42797</v>
      </c>
      <c r="D6958" s="8" t="n">
        <v>2017</v>
      </c>
      <c r="E6958" s="8" t="n">
        <v>3</v>
      </c>
      <c r="F6958" t="inlineStr">
        <is>
          <t>2017-03</t>
        </is>
      </c>
      <c r="G6958" t="inlineStr">
        <is>
          <t>Furniture</t>
        </is>
      </c>
      <c r="H6958" t="inlineStr">
        <is>
          <t>Chairs</t>
        </is>
      </c>
      <c r="I6958" t="inlineStr">
        <is>
          <t>Novimex Turbo Task Chair</t>
        </is>
      </c>
      <c r="J6958" s="8" t="n">
        <v>3</v>
      </c>
      <c r="K6958" s="10" t="n">
        <v>0.2</v>
      </c>
      <c r="L6958" s="11" t="n">
        <v>170.352</v>
      </c>
      <c r="M6958" s="11">
        <f>L6958-N6958</f>
        <v>187.3872</v>
      </c>
      <c r="N6958" s="11" t="n">
        <v>-17.0352</v>
      </c>
      <c r="O6958">
        <f>IF(L6958=0,"—",N6958/L6958)</f>
        <v>-0.09999999999999999</v>
      </c>
      <c r="P6958" t="inlineStr">
        <is>
          <t>West</t>
        </is>
      </c>
      <c r="Q6958" t="inlineStr">
        <is>
          <t>Consumer</t>
        </is>
      </c>
    </row>
    <row r="6959">
      <c r="A6959" s="8" t="n">
        <v>3474</v>
      </c>
      <c r="B6959" t="inlineStr">
        <is>
          <t>CA-2017-111815</t>
        </is>
      </c>
      <c r="C6959" s="9" t="n">
        <v>42797</v>
      </c>
      <c r="D6959" s="8" t="n">
        <v>2017</v>
      </c>
      <c r="E6959" s="8" t="n">
        <v>3</v>
      </c>
      <c r="F6959" t="inlineStr">
        <is>
          <t>2017-03</t>
        </is>
      </c>
      <c r="G6959" t="inlineStr">
        <is>
          <t>Furniture</t>
        </is>
      </c>
      <c r="H6959" t="inlineStr">
        <is>
          <t>Chairs</t>
        </is>
      </c>
      <c r="I6959" t="inlineStr">
        <is>
          <t>Global Ergonomic Managers Chair</t>
        </is>
      </c>
      <c r="J6959" s="8" t="n">
        <v>1</v>
      </c>
      <c r="K6959" s="10" t="n">
        <v>0</v>
      </c>
      <c r="L6959" s="11" t="n">
        <v>180.98</v>
      </c>
      <c r="M6959" s="11">
        <f>L6959-N6959</f>
        <v>133.9252</v>
      </c>
      <c r="N6959" s="11" t="n">
        <v>47.0548</v>
      </c>
      <c r="O6959">
        <f>IF(L6959=0,"—",N6959/L6959)</f>
        <v>0.26</v>
      </c>
      <c r="P6959" t="inlineStr">
        <is>
          <t>Central</t>
        </is>
      </c>
      <c r="Q6959" t="inlineStr">
        <is>
          <t>Consumer</t>
        </is>
      </c>
    </row>
    <row r="6960">
      <c r="A6960" s="8" t="n">
        <v>1323</v>
      </c>
      <c r="B6960" t="inlineStr">
        <is>
          <t>CA-2017-121804</t>
        </is>
      </c>
      <c r="C6960" s="9" t="n">
        <v>42797</v>
      </c>
      <c r="D6960" s="8" t="n">
        <v>2017</v>
      </c>
      <c r="E6960" s="8" t="n">
        <v>3</v>
      </c>
      <c r="F6960" t="inlineStr">
        <is>
          <t>2017-03</t>
        </is>
      </c>
      <c r="G6960" t="inlineStr">
        <is>
          <t>Office Supplies</t>
        </is>
      </c>
      <c r="H6960" t="inlineStr">
        <is>
          <t>Appliances</t>
        </is>
      </c>
      <c r="I6960" t="inlineStr">
        <is>
          <t>Acco 6 Outlet Guardian Premium Surge Suppressor</t>
        </is>
      </c>
      <c r="J6960" s="8" t="n">
        <v>5</v>
      </c>
      <c r="K6960" s="10" t="n">
        <v>0</v>
      </c>
      <c r="L6960" s="11" t="n">
        <v>72.8</v>
      </c>
      <c r="M6960" s="11">
        <f>L6960-N6960</f>
        <v>53.144</v>
      </c>
      <c r="N6960" s="11" t="n">
        <v>19.656</v>
      </c>
      <c r="O6960">
        <f>IF(L6960=0,"—",N6960/L6960)</f>
        <v>0.27</v>
      </c>
      <c r="P6960" t="inlineStr">
        <is>
          <t>South</t>
        </is>
      </c>
      <c r="Q6960" t="inlineStr">
        <is>
          <t>Consumer</t>
        </is>
      </c>
    </row>
    <row r="6961">
      <c r="A6961" s="8" t="n">
        <v>3062</v>
      </c>
      <c r="B6961" t="inlineStr">
        <is>
          <t>CA-2017-127621</t>
        </is>
      </c>
      <c r="C6961" s="9" t="n">
        <v>42797</v>
      </c>
      <c r="D6961" s="8" t="n">
        <v>2017</v>
      </c>
      <c r="E6961" s="8" t="n">
        <v>3</v>
      </c>
      <c r="F6961" t="inlineStr">
        <is>
          <t>2017-03</t>
        </is>
      </c>
      <c r="G6961" t="inlineStr">
        <is>
          <t>Office Supplies</t>
        </is>
      </c>
      <c r="H6961" t="inlineStr">
        <is>
          <t>Paper</t>
        </is>
      </c>
      <c r="I6961" t="inlineStr">
        <is>
          <t>Important Message Pads, 50 4-1/4 x 5-1/2 Forms per Pad</t>
        </is>
      </c>
      <c r="J6961" s="8" t="n">
        <v>8</v>
      </c>
      <c r="K6961" s="10" t="n">
        <v>0.2</v>
      </c>
      <c r="L6961" s="11" t="n">
        <v>26.88</v>
      </c>
      <c r="M6961" s="11">
        <f>L6961-N6961</f>
        <v>17.136</v>
      </c>
      <c r="N6961" s="11" t="n">
        <v>9.744</v>
      </c>
      <c r="O6961">
        <f>IF(L6961=0,"—",N6961/L6961)</f>
        <v>0.3625</v>
      </c>
      <c r="P6961" t="inlineStr">
        <is>
          <t>Central</t>
        </is>
      </c>
      <c r="Q6961" t="inlineStr">
        <is>
          <t>Consumer</t>
        </is>
      </c>
    </row>
    <row r="6962">
      <c r="A6962" s="8" t="n">
        <v>8619</v>
      </c>
      <c r="B6962" t="inlineStr">
        <is>
          <t>CA-2017-117513</t>
        </is>
      </c>
      <c r="C6962" s="9" t="n">
        <v>42797</v>
      </c>
      <c r="D6962" s="8" t="n">
        <v>2017</v>
      </c>
      <c r="E6962" s="8" t="n">
        <v>3</v>
      </c>
      <c r="F6962" t="inlineStr">
        <is>
          <t>2017-03</t>
        </is>
      </c>
      <c r="G6962" t="inlineStr">
        <is>
          <t>Furniture</t>
        </is>
      </c>
      <c r="H6962" t="inlineStr">
        <is>
          <t>Tables</t>
        </is>
      </c>
      <c r="I6962" t="inlineStr">
        <is>
          <t>Lesro Sheffield Collection Coffee Table, End Table, Center Table, Corner Table</t>
        </is>
      </c>
      <c r="J6962" s="8" t="n">
        <v>7</v>
      </c>
      <c r="K6962" s="10" t="n">
        <v>0.2</v>
      </c>
      <c r="L6962" s="11" t="n">
        <v>399.672</v>
      </c>
      <c r="M6962" s="11">
        <f>L6962-N6962</f>
        <v>414.65970000000004</v>
      </c>
      <c r="N6962" s="11" t="n">
        <v>-14.9877</v>
      </c>
      <c r="O6962">
        <f>IF(L6962=0,"—",N6962/L6962)</f>
        <v>-0.0375</v>
      </c>
      <c r="P6962" t="inlineStr">
        <is>
          <t>West</t>
        </is>
      </c>
      <c r="Q6962" t="inlineStr">
        <is>
          <t>Corporate</t>
        </is>
      </c>
    </row>
    <row r="6963">
      <c r="A6963" s="8" t="n">
        <v>3475</v>
      </c>
      <c r="B6963" t="inlineStr">
        <is>
          <t>CA-2017-111815</t>
        </is>
      </c>
      <c r="C6963" s="9" t="n">
        <v>42797</v>
      </c>
      <c r="D6963" s="8" t="n">
        <v>2017</v>
      </c>
      <c r="E6963" s="8" t="n">
        <v>3</v>
      </c>
      <c r="F6963" t="inlineStr">
        <is>
          <t>2017-03</t>
        </is>
      </c>
      <c r="G6963" t="inlineStr">
        <is>
          <t>Technology</t>
        </is>
      </c>
      <c r="H6963" t="inlineStr">
        <is>
          <t>Accessories</t>
        </is>
      </c>
      <c r="I6963" t="inlineStr">
        <is>
          <t>Logitech Wireless Marathon Mouse M705</t>
        </is>
      </c>
      <c r="J6963" s="8" t="n">
        <v>2</v>
      </c>
      <c r="K6963" s="10" t="n">
        <v>0</v>
      </c>
      <c r="L6963" s="11" t="n">
        <v>99.98</v>
      </c>
      <c r="M6963" s="11">
        <f>L6963-N6963</f>
        <v>56.988600000000005</v>
      </c>
      <c r="N6963" s="11" t="n">
        <v>42.9914</v>
      </c>
      <c r="O6963">
        <f>IF(L6963=0,"—",N6963/L6963)</f>
        <v>0.43</v>
      </c>
      <c r="P6963" t="inlineStr">
        <is>
          <t>Central</t>
        </is>
      </c>
      <c r="Q6963" t="inlineStr">
        <is>
          <t>Consumer</t>
        </is>
      </c>
    </row>
    <row r="6964">
      <c r="A6964" s="8" t="n">
        <v>6447</v>
      </c>
      <c r="B6964" t="inlineStr">
        <is>
          <t>US-2017-119816</t>
        </is>
      </c>
      <c r="C6964" s="9" t="n">
        <v>42798</v>
      </c>
      <c r="D6964" s="8" t="n">
        <v>2017</v>
      </c>
      <c r="E6964" s="8" t="n">
        <v>3</v>
      </c>
      <c r="F6964" t="inlineStr">
        <is>
          <t>2017-03</t>
        </is>
      </c>
      <c r="G6964" t="inlineStr">
        <is>
          <t>Furniture</t>
        </is>
      </c>
      <c r="H6964" t="inlineStr">
        <is>
          <t>Furnishings</t>
        </is>
      </c>
      <c r="I6964" t="inlineStr">
        <is>
          <t>Howard Miller 13-3/4" Diameter Brushed Chrome Round Wall Clock</t>
        </is>
      </c>
      <c r="J6964" s="8" t="n">
        <v>5</v>
      </c>
      <c r="K6964" s="10" t="n">
        <v>0.6</v>
      </c>
      <c r="L6964" s="11" t="n">
        <v>103.5</v>
      </c>
      <c r="M6964" s="11">
        <f>L6964-N6964</f>
        <v>181.125</v>
      </c>
      <c r="N6964" s="11" t="n">
        <v>-77.625</v>
      </c>
      <c r="O6964">
        <f>IF(L6964=0,"—",N6964/L6964)</f>
        <v>-0.75</v>
      </c>
      <c r="P6964" t="inlineStr">
        <is>
          <t>Central</t>
        </is>
      </c>
      <c r="Q6964" t="inlineStr">
        <is>
          <t>Home Office</t>
        </is>
      </c>
    </row>
    <row r="6965">
      <c r="A6965" s="8" t="n">
        <v>5296</v>
      </c>
      <c r="B6965" t="inlineStr">
        <is>
          <t>CA-2017-142174</t>
        </is>
      </c>
      <c r="C6965" s="9" t="n">
        <v>42798</v>
      </c>
      <c r="D6965" s="8" t="n">
        <v>2017</v>
      </c>
      <c r="E6965" s="8" t="n">
        <v>3</v>
      </c>
      <c r="F6965" t="inlineStr">
        <is>
          <t>2017-03</t>
        </is>
      </c>
      <c r="G6965" t="inlineStr">
        <is>
          <t>Office Supplies</t>
        </is>
      </c>
      <c r="H6965" t="inlineStr">
        <is>
          <t>Paper</t>
        </is>
      </c>
      <c r="I6965" t="inlineStr">
        <is>
          <t>Xerox 1934</t>
        </is>
      </c>
      <c r="J6965" s="8" t="n">
        <v>2</v>
      </c>
      <c r="K6965" s="10" t="n">
        <v>0.2</v>
      </c>
      <c r="L6965" s="11" t="n">
        <v>89.568</v>
      </c>
      <c r="M6965" s="11">
        <f>L6965-N6965</f>
        <v>57.099599999999995</v>
      </c>
      <c r="N6965" s="11" t="n">
        <v>32.4684</v>
      </c>
      <c r="O6965">
        <f>IF(L6965=0,"—",N6965/L6965)</f>
        <v>0.36250000000000004</v>
      </c>
      <c r="P6965" t="inlineStr">
        <is>
          <t>Central</t>
        </is>
      </c>
      <c r="Q6965" t="inlineStr">
        <is>
          <t>Consumer</t>
        </is>
      </c>
    </row>
    <row r="6966">
      <c r="A6966" s="8" t="n">
        <v>421</v>
      </c>
      <c r="B6966" t="inlineStr">
        <is>
          <t>CA-2017-110478</t>
        </is>
      </c>
      <c r="C6966" s="9" t="n">
        <v>42798</v>
      </c>
      <c r="D6966" s="8" t="n">
        <v>2017</v>
      </c>
      <c r="E6966" s="8" t="n">
        <v>3</v>
      </c>
      <c r="F6966" t="inlineStr">
        <is>
          <t>2017-03</t>
        </is>
      </c>
      <c r="G6966" t="inlineStr">
        <is>
          <t>Office Supplies</t>
        </is>
      </c>
      <c r="H6966" t="inlineStr">
        <is>
          <t>Envelopes</t>
        </is>
      </c>
      <c r="I6966" t="inlineStr">
        <is>
          <t>White Envelopes, White Envelopes with Clear Poly Window</t>
        </is>
      </c>
      <c r="J6966" s="8" t="n">
        <v>1</v>
      </c>
      <c r="K6966" s="10" t="n">
        <v>0</v>
      </c>
      <c r="L6966" s="11" t="n">
        <v>15.25</v>
      </c>
      <c r="M6966" s="11">
        <f>L6966-N6966</f>
        <v>8.235</v>
      </c>
      <c r="N6966" s="11" t="n">
        <v>7.015</v>
      </c>
      <c r="O6966">
        <f>IF(L6966=0,"—",N6966/L6966)</f>
        <v>0.45999999999999996</v>
      </c>
      <c r="P6966" t="inlineStr">
        <is>
          <t>West</t>
        </is>
      </c>
      <c r="Q6966" t="inlineStr">
        <is>
          <t>Corporate</t>
        </is>
      </c>
    </row>
    <row r="6967">
      <c r="A6967" s="8" t="n">
        <v>6448</v>
      </c>
      <c r="B6967" t="inlineStr">
        <is>
          <t>US-2017-119816</t>
        </is>
      </c>
      <c r="C6967" s="9" t="n">
        <v>42798</v>
      </c>
      <c r="D6967" s="8" t="n">
        <v>2017</v>
      </c>
      <c r="E6967" s="8" t="n">
        <v>3</v>
      </c>
      <c r="F6967" t="inlineStr">
        <is>
          <t>2017-03</t>
        </is>
      </c>
      <c r="G6967" t="inlineStr">
        <is>
          <t>Office Supplies</t>
        </is>
      </c>
      <c r="H6967" t="inlineStr">
        <is>
          <t>Labels</t>
        </is>
      </c>
      <c r="I6967" t="inlineStr">
        <is>
          <t>Avery 497</t>
        </is>
      </c>
      <c r="J6967" s="8" t="n">
        <v>1</v>
      </c>
      <c r="K6967" s="10" t="n">
        <v>0.2</v>
      </c>
      <c r="L6967" s="11" t="n">
        <v>2.464</v>
      </c>
      <c r="M6967" s="11">
        <f>L6967-N6967</f>
        <v>1.6016</v>
      </c>
      <c r="N6967" s="11" t="n">
        <v>0.8624000000000001</v>
      </c>
      <c r="O6967">
        <f>IF(L6967=0,"—",N6967/L6967)</f>
        <v>0.35000000000000003</v>
      </c>
      <c r="P6967" t="inlineStr">
        <is>
          <t>Central</t>
        </is>
      </c>
      <c r="Q6967" t="inlineStr">
        <is>
          <t>Home Office</t>
        </is>
      </c>
    </row>
    <row r="6968">
      <c r="A6968" s="8" t="n">
        <v>6449</v>
      </c>
      <c r="B6968" t="inlineStr">
        <is>
          <t>US-2017-119816</t>
        </is>
      </c>
      <c r="C6968" s="9" t="n">
        <v>42798</v>
      </c>
      <c r="D6968" s="8" t="n">
        <v>2017</v>
      </c>
      <c r="E6968" s="8" t="n">
        <v>3</v>
      </c>
      <c r="F6968" t="inlineStr">
        <is>
          <t>2017-03</t>
        </is>
      </c>
      <c r="G6968" t="inlineStr">
        <is>
          <t>Office Supplies</t>
        </is>
      </c>
      <c r="H6968" t="inlineStr">
        <is>
          <t>Storage</t>
        </is>
      </c>
      <c r="I6968" t="inlineStr">
        <is>
          <t>Crate-A-Files</t>
        </is>
      </c>
      <c r="J6968" s="8" t="n">
        <v>1</v>
      </c>
      <c r="K6968" s="10" t="n">
        <v>0.2</v>
      </c>
      <c r="L6968" s="11" t="n">
        <v>8.720000000000001</v>
      </c>
      <c r="M6968" s="11">
        <f>L6968-N6968</f>
        <v>8.066</v>
      </c>
      <c r="N6968" s="11" t="n">
        <v>0.654</v>
      </c>
      <c r="O6968">
        <f>IF(L6968=0,"—",N6968/L6968)</f>
        <v>0.075</v>
      </c>
      <c r="P6968" t="inlineStr">
        <is>
          <t>Central</t>
        </is>
      </c>
      <c r="Q6968" t="inlineStr">
        <is>
          <t>Home Office</t>
        </is>
      </c>
    </row>
    <row r="6969">
      <c r="A6969" s="8" t="n">
        <v>420</v>
      </c>
      <c r="B6969" t="inlineStr">
        <is>
          <t>CA-2017-110478</t>
        </is>
      </c>
      <c r="C6969" s="9" t="n">
        <v>42798</v>
      </c>
      <c r="D6969" s="8" t="n">
        <v>2017</v>
      </c>
      <c r="E6969" s="8" t="n">
        <v>3</v>
      </c>
      <c r="F6969" t="inlineStr">
        <is>
          <t>2017-03</t>
        </is>
      </c>
      <c r="G6969" t="inlineStr">
        <is>
          <t>Office Supplies</t>
        </is>
      </c>
      <c r="H6969" t="inlineStr">
        <is>
          <t>Art</t>
        </is>
      </c>
      <c r="I6969" t="inlineStr">
        <is>
          <t>American Pencil</t>
        </is>
      </c>
      <c r="J6969" s="8" t="n">
        <v>4</v>
      </c>
      <c r="K6969" s="10" t="n">
        <v>0</v>
      </c>
      <c r="L6969" s="11" t="n">
        <v>9.32</v>
      </c>
      <c r="M6969" s="11">
        <f>L6969-N6969</f>
        <v>6.6172</v>
      </c>
      <c r="N6969" s="11" t="n">
        <v>2.7028</v>
      </c>
      <c r="O6969">
        <f>IF(L6969=0,"—",N6969/L6969)</f>
        <v>0.29</v>
      </c>
      <c r="P6969" t="inlineStr">
        <is>
          <t>West</t>
        </is>
      </c>
      <c r="Q6969" t="inlineStr">
        <is>
          <t>Corporate</t>
        </is>
      </c>
    </row>
    <row r="6970">
      <c r="A6970" s="8" t="n">
        <v>3813</v>
      </c>
      <c r="B6970" t="inlineStr">
        <is>
          <t>CA-2017-147753</t>
        </is>
      </c>
      <c r="C6970" s="9" t="n">
        <v>42799</v>
      </c>
      <c r="D6970" s="8" t="n">
        <v>2017</v>
      </c>
      <c r="E6970" s="8" t="n">
        <v>3</v>
      </c>
      <c r="F6970" t="inlineStr">
        <is>
          <t>2017-03</t>
        </is>
      </c>
      <c r="G6970" t="inlineStr">
        <is>
          <t>Office Supplies</t>
        </is>
      </c>
      <c r="H6970" t="inlineStr">
        <is>
          <t>Labels</t>
        </is>
      </c>
      <c r="I6970" t="inlineStr">
        <is>
          <t>Avery 515</t>
        </is>
      </c>
      <c r="J6970" s="8" t="n">
        <v>2</v>
      </c>
      <c r="K6970" s="10" t="n">
        <v>0</v>
      </c>
      <c r="L6970" s="11" t="n">
        <v>25.06</v>
      </c>
      <c r="M6970" s="11">
        <f>L6970-N6970</f>
        <v>13.281799999999999</v>
      </c>
      <c r="N6970" s="11" t="n">
        <v>11.7782</v>
      </c>
      <c r="O6970">
        <f>IF(L6970=0,"—",N6970/L6970)</f>
        <v>0.47000000000000003</v>
      </c>
      <c r="P6970" t="inlineStr">
        <is>
          <t>Central</t>
        </is>
      </c>
      <c r="Q6970" t="inlineStr">
        <is>
          <t>Consumer</t>
        </is>
      </c>
    </row>
    <row r="6971">
      <c r="A6971" s="8" t="n">
        <v>4744</v>
      </c>
      <c r="B6971" t="inlineStr">
        <is>
          <t>CA-2017-168123</t>
        </is>
      </c>
      <c r="C6971" s="9" t="n">
        <v>42799</v>
      </c>
      <c r="D6971" s="8" t="n">
        <v>2017</v>
      </c>
      <c r="E6971" s="8" t="n">
        <v>3</v>
      </c>
      <c r="F6971" t="inlineStr">
        <is>
          <t>2017-03</t>
        </is>
      </c>
      <c r="G6971" t="inlineStr">
        <is>
          <t>Office Supplies</t>
        </is>
      </c>
      <c r="H6971" t="inlineStr">
        <is>
          <t>Fasteners</t>
        </is>
      </c>
      <c r="I6971" t="inlineStr">
        <is>
          <t>Advantus Map Pennant Flags and Round Head Tacks</t>
        </is>
      </c>
      <c r="J6971" s="8" t="n">
        <v>2</v>
      </c>
      <c r="K6971" s="10" t="n">
        <v>0</v>
      </c>
      <c r="L6971" s="11" t="n">
        <v>7.9</v>
      </c>
      <c r="M6971" s="11">
        <f>L6971-N6971</f>
        <v>5.372</v>
      </c>
      <c r="N6971" s="11" t="n">
        <v>2.528</v>
      </c>
      <c r="O6971">
        <f>IF(L6971=0,"—",N6971/L6971)</f>
        <v>0.32</v>
      </c>
      <c r="P6971" t="inlineStr">
        <is>
          <t>Central</t>
        </is>
      </c>
      <c r="Q6971" t="inlineStr">
        <is>
          <t>Consumer</t>
        </is>
      </c>
    </row>
    <row r="6972">
      <c r="A6972" s="8" t="n">
        <v>4746</v>
      </c>
      <c r="B6972" t="inlineStr">
        <is>
          <t>CA-2017-168123</t>
        </is>
      </c>
      <c r="C6972" s="9" t="n">
        <v>42799</v>
      </c>
      <c r="D6972" s="8" t="n">
        <v>2017</v>
      </c>
      <c r="E6972" s="8" t="n">
        <v>3</v>
      </c>
      <c r="F6972" t="inlineStr">
        <is>
          <t>2017-03</t>
        </is>
      </c>
      <c r="G6972" t="inlineStr">
        <is>
          <t>Office Supplies</t>
        </is>
      </c>
      <c r="H6972" t="inlineStr">
        <is>
          <t>Binders</t>
        </is>
      </c>
      <c r="I6972" t="inlineStr">
        <is>
          <t>GBC ProClick Punch Binding System</t>
        </is>
      </c>
      <c r="J6972" s="8" t="n">
        <v>2</v>
      </c>
      <c r="K6972" s="10" t="n">
        <v>0</v>
      </c>
      <c r="L6972" s="11" t="n">
        <v>127.96</v>
      </c>
      <c r="M6972" s="11">
        <f>L6972-N6972</f>
        <v>65.25959999999999</v>
      </c>
      <c r="N6972" s="11" t="n">
        <v>62.7004</v>
      </c>
      <c r="O6972">
        <f>IF(L6972=0,"—",N6972/L6972)</f>
        <v>0.49000000000000005</v>
      </c>
      <c r="P6972" t="inlineStr">
        <is>
          <t>Central</t>
        </is>
      </c>
      <c r="Q6972" t="inlineStr">
        <is>
          <t>Consumer</t>
        </is>
      </c>
    </row>
    <row r="6973">
      <c r="A6973" s="8" t="n">
        <v>4747</v>
      </c>
      <c r="B6973" t="inlineStr">
        <is>
          <t>CA-2017-168123</t>
        </is>
      </c>
      <c r="C6973" s="9" t="n">
        <v>42799</v>
      </c>
      <c r="D6973" s="8" t="n">
        <v>2017</v>
      </c>
      <c r="E6973" s="8" t="n">
        <v>3</v>
      </c>
      <c r="F6973" t="inlineStr">
        <is>
          <t>2017-03</t>
        </is>
      </c>
      <c r="G6973" t="inlineStr">
        <is>
          <t>Office Supplies</t>
        </is>
      </c>
      <c r="H6973" t="inlineStr">
        <is>
          <t>Binders</t>
        </is>
      </c>
      <c r="I6973" t="inlineStr">
        <is>
          <t>Avery Hole Reinforcements</t>
        </is>
      </c>
      <c r="J6973" s="8" t="n">
        <v>3</v>
      </c>
      <c r="K6973" s="10" t="n">
        <v>0</v>
      </c>
      <c r="L6973" s="11" t="n">
        <v>18.69</v>
      </c>
      <c r="M6973" s="11">
        <f>L6973-N6973</f>
        <v>9.531900000000002</v>
      </c>
      <c r="N6973" s="11" t="n">
        <v>9.158099999999999</v>
      </c>
      <c r="O6973">
        <f>IF(L6973=0,"—",N6973/L6973)</f>
        <v>0.48999999999999994</v>
      </c>
      <c r="P6973" t="inlineStr">
        <is>
          <t>Central</t>
        </is>
      </c>
      <c r="Q6973" t="inlineStr">
        <is>
          <t>Consumer</t>
        </is>
      </c>
    </row>
    <row r="6974">
      <c r="A6974" s="8" t="n">
        <v>5952</v>
      </c>
      <c r="B6974" t="inlineStr">
        <is>
          <t>CA-2017-161046</t>
        </is>
      </c>
      <c r="C6974" s="9" t="n">
        <v>42799</v>
      </c>
      <c r="D6974" s="8" t="n">
        <v>2017</v>
      </c>
      <c r="E6974" s="8" t="n">
        <v>3</v>
      </c>
      <c r="F6974" t="inlineStr">
        <is>
          <t>2017-03</t>
        </is>
      </c>
      <c r="G6974" t="inlineStr">
        <is>
          <t>Office Supplies</t>
        </is>
      </c>
      <c r="H6974" t="inlineStr">
        <is>
          <t>Binders</t>
        </is>
      </c>
      <c r="I6974" t="inlineStr">
        <is>
          <t>Ibico Recycled Linen-Style Covers</t>
        </is>
      </c>
      <c r="J6974" s="8" t="n">
        <v>6</v>
      </c>
      <c r="K6974" s="10" t="n">
        <v>0</v>
      </c>
      <c r="L6974" s="11" t="n">
        <v>234.36</v>
      </c>
      <c r="M6974" s="11">
        <f>L6974-N6974</f>
        <v>121.86720000000001</v>
      </c>
      <c r="N6974" s="11" t="n">
        <v>112.4928</v>
      </c>
      <c r="O6974">
        <f>IF(L6974=0,"—",N6974/L6974)</f>
        <v>0.48</v>
      </c>
      <c r="P6974" t="inlineStr">
        <is>
          <t>South</t>
        </is>
      </c>
      <c r="Q6974" t="inlineStr">
        <is>
          <t>Corporate</t>
        </is>
      </c>
    </row>
    <row r="6975">
      <c r="A6975" s="8" t="n">
        <v>5949</v>
      </c>
      <c r="B6975" t="inlineStr">
        <is>
          <t>CA-2017-161046</t>
        </is>
      </c>
      <c r="C6975" s="9" t="n">
        <v>42799</v>
      </c>
      <c r="D6975" s="8" t="n">
        <v>2017</v>
      </c>
      <c r="E6975" s="8" t="n">
        <v>3</v>
      </c>
      <c r="F6975" t="inlineStr">
        <is>
          <t>2017-03</t>
        </is>
      </c>
      <c r="G6975" t="inlineStr">
        <is>
          <t>Office Supplies</t>
        </is>
      </c>
      <c r="H6975" t="inlineStr">
        <is>
          <t>Envelopes</t>
        </is>
      </c>
      <c r="I6975" t="inlineStr">
        <is>
          <t>Laser &amp; Ink Jet Business Envelopes</t>
        </is>
      </c>
      <c r="J6975" s="8" t="n">
        <v>4</v>
      </c>
      <c r="K6975" s="10" t="n">
        <v>0</v>
      </c>
      <c r="L6975" s="11" t="n">
        <v>42.68</v>
      </c>
      <c r="M6975" s="11">
        <f>L6975-N6975</f>
        <v>23.0472</v>
      </c>
      <c r="N6975" s="11" t="n">
        <v>19.6328</v>
      </c>
      <c r="O6975">
        <f>IF(L6975=0,"—",N6975/L6975)</f>
        <v>0.46</v>
      </c>
      <c r="P6975" t="inlineStr">
        <is>
          <t>South</t>
        </is>
      </c>
      <c r="Q6975" t="inlineStr">
        <is>
          <t>Corporate</t>
        </is>
      </c>
    </row>
    <row r="6976">
      <c r="A6976" s="8" t="n">
        <v>5951</v>
      </c>
      <c r="B6976" t="inlineStr">
        <is>
          <t>CA-2017-161046</t>
        </is>
      </c>
      <c r="C6976" s="9" t="n">
        <v>42799</v>
      </c>
      <c r="D6976" s="8" t="n">
        <v>2017</v>
      </c>
      <c r="E6976" s="8" t="n">
        <v>3</v>
      </c>
      <c r="F6976" t="inlineStr">
        <is>
          <t>2017-03</t>
        </is>
      </c>
      <c r="G6976" t="inlineStr">
        <is>
          <t>Office Supplies</t>
        </is>
      </c>
      <c r="H6976" t="inlineStr">
        <is>
          <t>Appliances</t>
        </is>
      </c>
      <c r="I6976" t="inlineStr">
        <is>
          <t>Kensington 7 Outlet MasterPiece HOMEOFFICE Power Control Center</t>
        </is>
      </c>
      <c r="J6976" s="8" t="n">
        <v>2</v>
      </c>
      <c r="K6976" s="10" t="n">
        <v>0</v>
      </c>
      <c r="L6976" s="11" t="n">
        <v>262.24</v>
      </c>
      <c r="M6976" s="11">
        <f>L6976-N6976</f>
        <v>183.568</v>
      </c>
      <c r="N6976" s="11" t="n">
        <v>78.672</v>
      </c>
      <c r="O6976">
        <f>IF(L6976=0,"—",N6976/L6976)</f>
        <v>0.3</v>
      </c>
      <c r="P6976" t="inlineStr">
        <is>
          <t>South</t>
        </is>
      </c>
      <c r="Q6976" t="inlineStr">
        <is>
          <t>Corporate</t>
        </is>
      </c>
    </row>
    <row r="6977">
      <c r="A6977" s="8" t="n">
        <v>4745</v>
      </c>
      <c r="B6977" t="inlineStr">
        <is>
          <t>CA-2017-168123</t>
        </is>
      </c>
      <c r="C6977" s="9" t="n">
        <v>42799</v>
      </c>
      <c r="D6977" s="8" t="n">
        <v>2017</v>
      </c>
      <c r="E6977" s="8" t="n">
        <v>3</v>
      </c>
      <c r="F6977" t="inlineStr">
        <is>
          <t>2017-03</t>
        </is>
      </c>
      <c r="G6977" t="inlineStr">
        <is>
          <t>Office Supplies</t>
        </is>
      </c>
      <c r="H6977" t="inlineStr">
        <is>
          <t>Storage</t>
        </is>
      </c>
      <c r="I6977" t="inlineStr">
        <is>
          <t>Recycled Steel Personal File for Standard File Folders</t>
        </is>
      </c>
      <c r="J6977" s="8" t="n">
        <v>4</v>
      </c>
      <c r="K6977" s="10" t="n">
        <v>0</v>
      </c>
      <c r="L6977" s="11" t="n">
        <v>221.16</v>
      </c>
      <c r="M6977" s="11">
        <f>L6977-N6977</f>
        <v>163.6584</v>
      </c>
      <c r="N6977" s="11" t="n">
        <v>57.5016</v>
      </c>
      <c r="O6977">
        <f>IF(L6977=0,"—",N6977/L6977)</f>
        <v>0.26</v>
      </c>
      <c r="P6977" t="inlineStr">
        <is>
          <t>Central</t>
        </is>
      </c>
      <c r="Q6977" t="inlineStr">
        <is>
          <t>Consumer</t>
        </is>
      </c>
    </row>
    <row r="6978">
      <c r="A6978" s="8" t="n">
        <v>5950</v>
      </c>
      <c r="B6978" t="inlineStr">
        <is>
          <t>CA-2017-161046</t>
        </is>
      </c>
      <c r="C6978" s="9" t="n">
        <v>42799</v>
      </c>
      <c r="D6978" s="8" t="n">
        <v>2017</v>
      </c>
      <c r="E6978" s="8" t="n">
        <v>3</v>
      </c>
      <c r="F6978" t="inlineStr">
        <is>
          <t>2017-03</t>
        </is>
      </c>
      <c r="G6978" t="inlineStr">
        <is>
          <t>Technology</t>
        </is>
      </c>
      <c r="H6978" t="inlineStr">
        <is>
          <t>Accessories</t>
        </is>
      </c>
      <c r="I6978" t="inlineStr">
        <is>
          <t>Logitech G700s Rechargeable Gaming Mouse</t>
        </is>
      </c>
      <c r="J6978" s="8" t="n">
        <v>3</v>
      </c>
      <c r="K6978" s="10" t="n">
        <v>0</v>
      </c>
      <c r="L6978" s="11" t="n">
        <v>299.97</v>
      </c>
      <c r="M6978" s="11">
        <f>L6978-N6978</f>
        <v>173.98260000000005</v>
      </c>
      <c r="N6978" s="11" t="n">
        <v>125.9874</v>
      </c>
      <c r="O6978">
        <f>IF(L6978=0,"—",N6978/L6978)</f>
        <v>0.41999999999999993</v>
      </c>
      <c r="P6978" t="inlineStr">
        <is>
          <t>South</t>
        </is>
      </c>
      <c r="Q6978" t="inlineStr">
        <is>
          <t>Corporate</t>
        </is>
      </c>
    </row>
    <row r="6979">
      <c r="A6979" s="8" t="n">
        <v>9313</v>
      </c>
      <c r="B6979" t="inlineStr">
        <is>
          <t>CA-2017-148642</t>
        </is>
      </c>
      <c r="C6979" s="9" t="n">
        <v>42800</v>
      </c>
      <c r="D6979" s="8" t="n">
        <v>2017</v>
      </c>
      <c r="E6979" s="8" t="n">
        <v>3</v>
      </c>
      <c r="F6979" t="inlineStr">
        <is>
          <t>2017-03</t>
        </is>
      </c>
      <c r="G6979" t="inlineStr">
        <is>
          <t>Office Supplies</t>
        </is>
      </c>
      <c r="H6979" t="inlineStr">
        <is>
          <t>Art</t>
        </is>
      </c>
      <c r="I6979" t="inlineStr">
        <is>
          <t>Newell 345</t>
        </is>
      </c>
      <c r="J6979" s="8" t="n">
        <v>4</v>
      </c>
      <c r="K6979" s="10" t="n">
        <v>0.2</v>
      </c>
      <c r="L6979" s="11" t="n">
        <v>63.488</v>
      </c>
      <c r="M6979" s="11">
        <f>L6979-N6979</f>
        <v>58.7264</v>
      </c>
      <c r="N6979" s="11" t="n">
        <v>4.7616</v>
      </c>
      <c r="O6979">
        <f>IF(L6979=0,"—",N6979/L6979)</f>
        <v>0.075</v>
      </c>
      <c r="P6979" t="inlineStr">
        <is>
          <t>Central</t>
        </is>
      </c>
      <c r="Q6979" t="inlineStr">
        <is>
          <t>Consumer</t>
        </is>
      </c>
    </row>
    <row r="6980">
      <c r="A6980" s="8" t="n">
        <v>9312</v>
      </c>
      <c r="B6980" t="inlineStr">
        <is>
          <t>CA-2017-148642</t>
        </is>
      </c>
      <c r="C6980" s="9" t="n">
        <v>42800</v>
      </c>
      <c r="D6980" s="8" t="n">
        <v>2017</v>
      </c>
      <c r="E6980" s="8" t="n">
        <v>3</v>
      </c>
      <c r="F6980" t="inlineStr">
        <is>
          <t>2017-03</t>
        </is>
      </c>
      <c r="G6980" t="inlineStr">
        <is>
          <t>Office Supplies</t>
        </is>
      </c>
      <c r="H6980" t="inlineStr">
        <is>
          <t>Labels</t>
        </is>
      </c>
      <c r="I6980" t="inlineStr">
        <is>
          <t>Avery 511</t>
        </is>
      </c>
      <c r="J6980" s="8" t="n">
        <v>2</v>
      </c>
      <c r="K6980" s="10" t="n">
        <v>0.2</v>
      </c>
      <c r="L6980" s="11" t="n">
        <v>4.928</v>
      </c>
      <c r="M6980" s="11">
        <f>L6980-N6980</f>
        <v>3.2032</v>
      </c>
      <c r="N6980" s="11" t="n">
        <v>1.7248</v>
      </c>
      <c r="O6980">
        <f>IF(L6980=0,"—",N6980/L6980)</f>
        <v>0.35000000000000003</v>
      </c>
      <c r="P6980" t="inlineStr">
        <is>
          <t>Central</t>
        </is>
      </c>
      <c r="Q6980" t="inlineStr">
        <is>
          <t>Consumer</t>
        </is>
      </c>
    </row>
    <row r="6981">
      <c r="A6981" s="8" t="n">
        <v>3735</v>
      </c>
      <c r="B6981" t="inlineStr">
        <is>
          <t>CA-2017-168193</t>
        </is>
      </c>
      <c r="C6981" s="9" t="n">
        <v>42800</v>
      </c>
      <c r="D6981" s="8" t="n">
        <v>2017</v>
      </c>
      <c r="E6981" s="8" t="n">
        <v>3</v>
      </c>
      <c r="F6981" t="inlineStr">
        <is>
          <t>2017-03</t>
        </is>
      </c>
      <c r="G6981" t="inlineStr">
        <is>
          <t>Office Supplies</t>
        </is>
      </c>
      <c r="H6981" t="inlineStr">
        <is>
          <t>Paper</t>
        </is>
      </c>
      <c r="I6981" t="inlineStr">
        <is>
          <t>Xerox 1883</t>
        </is>
      </c>
      <c r="J6981" s="8" t="n">
        <v>1</v>
      </c>
      <c r="K6981" s="10" t="n">
        <v>0</v>
      </c>
      <c r="L6981" s="11" t="n">
        <v>26.38</v>
      </c>
      <c r="M6981" s="11">
        <f>L6981-N6981</f>
        <v>14.245199999999999</v>
      </c>
      <c r="N6981" s="11" t="n">
        <v>12.1348</v>
      </c>
      <c r="O6981">
        <f>IF(L6981=0,"—",N6981/L6981)</f>
        <v>0.46</v>
      </c>
      <c r="P6981" t="inlineStr">
        <is>
          <t>East</t>
        </is>
      </c>
      <c r="Q6981" t="inlineStr">
        <is>
          <t>Consumer</t>
        </is>
      </c>
    </row>
    <row r="6982">
      <c r="A6982" s="8" t="n">
        <v>3736</v>
      </c>
      <c r="B6982" t="inlineStr">
        <is>
          <t>CA-2017-168193</t>
        </is>
      </c>
      <c r="C6982" s="9" t="n">
        <v>42800</v>
      </c>
      <c r="D6982" s="8" t="n">
        <v>2017</v>
      </c>
      <c r="E6982" s="8" t="n">
        <v>3</v>
      </c>
      <c r="F6982" t="inlineStr">
        <is>
          <t>2017-03</t>
        </is>
      </c>
      <c r="G6982" t="inlineStr">
        <is>
          <t>Furniture</t>
        </is>
      </c>
      <c r="H6982" t="inlineStr">
        <is>
          <t>Furnishings</t>
        </is>
      </c>
      <c r="I6982" t="inlineStr">
        <is>
          <t>Westinghouse Floor Lamp with Metal Mesh Shade, Black</t>
        </is>
      </c>
      <c r="J6982" s="8" t="n">
        <v>3</v>
      </c>
      <c r="K6982" s="10" t="n">
        <v>0</v>
      </c>
      <c r="L6982" s="11" t="n">
        <v>71.97</v>
      </c>
      <c r="M6982" s="11">
        <f>L6982-N6982</f>
        <v>55.4169</v>
      </c>
      <c r="N6982" s="11" t="n">
        <v>16.5531</v>
      </c>
      <c r="O6982">
        <f>IF(L6982=0,"—",N6982/L6982)</f>
        <v>0.23</v>
      </c>
      <c r="P6982" t="inlineStr">
        <is>
          <t>East</t>
        </is>
      </c>
      <c r="Q6982" t="inlineStr">
        <is>
          <t>Consumer</t>
        </is>
      </c>
    </row>
    <row r="6983">
      <c r="A6983" s="8" t="n">
        <v>6512</v>
      </c>
      <c r="B6983" t="inlineStr">
        <is>
          <t>CA-2017-167640</t>
        </is>
      </c>
      <c r="C6983" s="9" t="n">
        <v>42800</v>
      </c>
      <c r="D6983" s="8" t="n">
        <v>2017</v>
      </c>
      <c r="E6983" s="8" t="n">
        <v>3</v>
      </c>
      <c r="F6983" t="inlineStr">
        <is>
          <t>2017-03</t>
        </is>
      </c>
      <c r="G6983" t="inlineStr">
        <is>
          <t>Office Supplies</t>
        </is>
      </c>
      <c r="H6983" t="inlineStr">
        <is>
          <t>Art</t>
        </is>
      </c>
      <c r="I6983" t="inlineStr">
        <is>
          <t>Fluorescent Highlighters by Dixon</t>
        </is>
      </c>
      <c r="J6983" s="8" t="n">
        <v>6</v>
      </c>
      <c r="K6983" s="10" t="n">
        <v>0</v>
      </c>
      <c r="L6983" s="11" t="n">
        <v>23.88</v>
      </c>
      <c r="M6983" s="11">
        <f>L6983-N6983</f>
        <v>15.7608</v>
      </c>
      <c r="N6983" s="11" t="n">
        <v>8.119199999999999</v>
      </c>
      <c r="O6983">
        <f>IF(L6983=0,"—",N6983/L6983)</f>
        <v>0.33999999999999997</v>
      </c>
      <c r="P6983" t="inlineStr">
        <is>
          <t>West</t>
        </is>
      </c>
      <c r="Q6983" t="inlineStr">
        <is>
          <t>Home Office</t>
        </is>
      </c>
    </row>
    <row r="6984">
      <c r="A6984" s="8" t="n">
        <v>6513</v>
      </c>
      <c r="B6984" t="inlineStr">
        <is>
          <t>CA-2017-167640</t>
        </is>
      </c>
      <c r="C6984" s="9" t="n">
        <v>42800</v>
      </c>
      <c r="D6984" s="8" t="n">
        <v>2017</v>
      </c>
      <c r="E6984" s="8" t="n">
        <v>3</v>
      </c>
      <c r="F6984" t="inlineStr">
        <is>
          <t>2017-03</t>
        </is>
      </c>
      <c r="G6984" t="inlineStr">
        <is>
          <t>Office Supplies</t>
        </is>
      </c>
      <c r="H6984" t="inlineStr">
        <is>
          <t>Labels</t>
        </is>
      </c>
      <c r="I6984" t="inlineStr">
        <is>
          <t>Avery 49</t>
        </is>
      </c>
      <c r="J6984" s="8" t="n">
        <v>4</v>
      </c>
      <c r="K6984" s="10" t="n">
        <v>0</v>
      </c>
      <c r="L6984" s="11" t="n">
        <v>11.52</v>
      </c>
      <c r="M6984" s="11">
        <f>L6984-N6984</f>
        <v>5.8751999999999995</v>
      </c>
      <c r="N6984" s="11" t="n">
        <v>5.6448</v>
      </c>
      <c r="O6984">
        <f>IF(L6984=0,"—",N6984/L6984)</f>
        <v>0.49000000000000005</v>
      </c>
      <c r="P6984" t="inlineStr">
        <is>
          <t>West</t>
        </is>
      </c>
      <c r="Q6984" t="inlineStr">
        <is>
          <t>Home Office</t>
        </is>
      </c>
    </row>
    <row r="6985">
      <c r="A6985" s="8" t="n">
        <v>6514</v>
      </c>
      <c r="B6985" t="inlineStr">
        <is>
          <t>CA-2017-167640</t>
        </is>
      </c>
      <c r="C6985" s="9" t="n">
        <v>42800</v>
      </c>
      <c r="D6985" s="8" t="n">
        <v>2017</v>
      </c>
      <c r="E6985" s="8" t="n">
        <v>3</v>
      </c>
      <c r="F6985" t="inlineStr">
        <is>
          <t>2017-03</t>
        </is>
      </c>
      <c r="G6985" t="inlineStr">
        <is>
          <t>Office Supplies</t>
        </is>
      </c>
      <c r="H6985" t="inlineStr">
        <is>
          <t>Paper</t>
        </is>
      </c>
      <c r="I6985" t="inlineStr">
        <is>
          <t>Xerox 1893</t>
        </is>
      </c>
      <c r="J6985" s="8" t="n">
        <v>7</v>
      </c>
      <c r="K6985" s="10" t="n">
        <v>0</v>
      </c>
      <c r="L6985" s="11" t="n">
        <v>286.93</v>
      </c>
      <c r="M6985" s="11">
        <f>L6985-N6985</f>
        <v>146.3343</v>
      </c>
      <c r="N6985" s="11" t="n">
        <v>140.5957</v>
      </c>
      <c r="O6985">
        <f>IF(L6985=0,"—",N6985/L6985)</f>
        <v>0.49</v>
      </c>
      <c r="P6985" t="inlineStr">
        <is>
          <t>West</t>
        </is>
      </c>
      <c r="Q6985" t="inlineStr">
        <is>
          <t>Home Office</t>
        </is>
      </c>
    </row>
    <row r="6986">
      <c r="A6986" s="8" t="n">
        <v>5151</v>
      </c>
      <c r="B6986" t="inlineStr">
        <is>
          <t>CA-2017-125101</t>
        </is>
      </c>
      <c r="C6986" s="9" t="n">
        <v>42800</v>
      </c>
      <c r="D6986" s="8" t="n">
        <v>2017</v>
      </c>
      <c r="E6986" s="8" t="n">
        <v>3</v>
      </c>
      <c r="F6986" t="inlineStr">
        <is>
          <t>2017-03</t>
        </is>
      </c>
      <c r="G6986" t="inlineStr">
        <is>
          <t>Office Supplies</t>
        </is>
      </c>
      <c r="H6986" t="inlineStr">
        <is>
          <t>Storage</t>
        </is>
      </c>
      <c r="I6986" t="inlineStr">
        <is>
          <t>File Shuttle II and Handi-File, Black</t>
        </is>
      </c>
      <c r="J6986" s="8" t="n">
        <v>2</v>
      </c>
      <c r="K6986" s="10" t="n">
        <v>0</v>
      </c>
      <c r="L6986" s="11" t="n">
        <v>67.78</v>
      </c>
      <c r="M6986" s="11">
        <f>L6986-N6986</f>
        <v>50.835</v>
      </c>
      <c r="N6986" s="11" t="n">
        <v>16.945</v>
      </c>
      <c r="O6986">
        <f>IF(L6986=0,"—",N6986/L6986)</f>
        <v>0.25</v>
      </c>
      <c r="P6986" t="inlineStr">
        <is>
          <t>West</t>
        </is>
      </c>
      <c r="Q6986" t="inlineStr">
        <is>
          <t>Corporate</t>
        </is>
      </c>
    </row>
    <row r="6987">
      <c r="A6987" s="8" t="n">
        <v>6515</v>
      </c>
      <c r="B6987" t="inlineStr">
        <is>
          <t>CA-2017-167640</t>
        </is>
      </c>
      <c r="C6987" s="9" t="n">
        <v>42800</v>
      </c>
      <c r="D6987" s="8" t="n">
        <v>2017</v>
      </c>
      <c r="E6987" s="8" t="n">
        <v>3</v>
      </c>
      <c r="F6987" t="inlineStr">
        <is>
          <t>2017-03</t>
        </is>
      </c>
      <c r="G6987" t="inlineStr">
        <is>
          <t>Technology</t>
        </is>
      </c>
      <c r="H6987" t="inlineStr">
        <is>
          <t>Phones</t>
        </is>
      </c>
      <c r="I6987" t="inlineStr">
        <is>
          <t>Digium D40 VoIP phone</t>
        </is>
      </c>
      <c r="J6987" s="8" t="n">
        <v>2</v>
      </c>
      <c r="K6987" s="10" t="n">
        <v>0.2</v>
      </c>
      <c r="L6987" s="11" t="n">
        <v>206.384</v>
      </c>
      <c r="M6987" s="11">
        <f>L6987-N6987</f>
        <v>183.1658</v>
      </c>
      <c r="N6987" s="11" t="n">
        <v>23.2182</v>
      </c>
      <c r="O6987">
        <f>IF(L6987=0,"—",N6987/L6987)</f>
        <v>0.1125</v>
      </c>
      <c r="P6987" t="inlineStr">
        <is>
          <t>West</t>
        </is>
      </c>
      <c r="Q6987" t="inlineStr">
        <is>
          <t>Home Office</t>
        </is>
      </c>
    </row>
    <row r="6988">
      <c r="A6988" s="8" t="n">
        <v>4180</v>
      </c>
      <c r="B6988" t="inlineStr">
        <is>
          <t>US-2017-119039</t>
        </is>
      </c>
      <c r="C6988" s="9" t="n">
        <v>42800</v>
      </c>
      <c r="D6988" s="8" t="n">
        <v>2017</v>
      </c>
      <c r="E6988" s="8" t="n">
        <v>3</v>
      </c>
      <c r="F6988" t="inlineStr">
        <is>
          <t>2017-03</t>
        </is>
      </c>
      <c r="G6988" t="inlineStr">
        <is>
          <t>Office Supplies</t>
        </is>
      </c>
      <c r="H6988" t="inlineStr">
        <is>
          <t>Binders</t>
        </is>
      </c>
      <c r="I6988" t="inlineStr">
        <is>
          <t>Economy Binders</t>
        </is>
      </c>
      <c r="J6988" s="8" t="n">
        <v>9</v>
      </c>
      <c r="K6988" s="10" t="n">
        <v>0.2</v>
      </c>
      <c r="L6988" s="11" t="n">
        <v>14.976</v>
      </c>
      <c r="M6988" s="11">
        <f>L6988-N6988</f>
        <v>9.5472</v>
      </c>
      <c r="N6988" s="11" t="n">
        <v>5.4288</v>
      </c>
      <c r="O6988">
        <f>IF(L6988=0,"—",N6988/L6988)</f>
        <v>0.3625</v>
      </c>
      <c r="P6988" t="inlineStr">
        <is>
          <t>West</t>
        </is>
      </c>
      <c r="Q6988" t="inlineStr">
        <is>
          <t>Home Office</t>
        </is>
      </c>
    </row>
    <row r="6989">
      <c r="A6989" s="8" t="n">
        <v>1372</v>
      </c>
      <c r="B6989" t="inlineStr">
        <is>
          <t>CA-2017-136672</t>
        </is>
      </c>
      <c r="C6989" s="9" t="n">
        <v>42801</v>
      </c>
      <c r="D6989" s="8" t="n">
        <v>2017</v>
      </c>
      <c r="E6989" s="8" t="n">
        <v>3</v>
      </c>
      <c r="F6989" t="inlineStr">
        <is>
          <t>2017-03</t>
        </is>
      </c>
      <c r="G6989" t="inlineStr">
        <is>
          <t>Technology</t>
        </is>
      </c>
      <c r="H6989" t="inlineStr">
        <is>
          <t>Accessories</t>
        </is>
      </c>
      <c r="I6989" t="inlineStr">
        <is>
          <t>Logitech Desktop MK120 Mouse and keyboard Combo</t>
        </is>
      </c>
      <c r="J6989" s="8" t="n">
        <v>3</v>
      </c>
      <c r="K6989" s="10" t="n">
        <v>0</v>
      </c>
      <c r="L6989" s="11" t="n">
        <v>49.08</v>
      </c>
      <c r="M6989" s="11">
        <f>L6989-N6989</f>
        <v>44.172</v>
      </c>
      <c r="N6989" s="11" t="n">
        <v>4.908</v>
      </c>
      <c r="O6989">
        <f>IF(L6989=0,"—",N6989/L6989)</f>
        <v>0.1</v>
      </c>
      <c r="P6989" t="inlineStr">
        <is>
          <t>East</t>
        </is>
      </c>
      <c r="Q6989" t="inlineStr">
        <is>
          <t>Home Office</t>
        </is>
      </c>
    </row>
    <row r="6990">
      <c r="A6990" s="8" t="n">
        <v>4903</v>
      </c>
      <c r="B6990" t="inlineStr">
        <is>
          <t>CA-2017-110884</t>
        </is>
      </c>
      <c r="C6990" s="9" t="n">
        <v>42801</v>
      </c>
      <c r="D6990" s="8" t="n">
        <v>2017</v>
      </c>
      <c r="E6990" s="8" t="n">
        <v>3</v>
      </c>
      <c r="F6990" t="inlineStr">
        <is>
          <t>2017-03</t>
        </is>
      </c>
      <c r="G6990" t="inlineStr">
        <is>
          <t>Office Supplies</t>
        </is>
      </c>
      <c r="H6990" t="inlineStr">
        <is>
          <t>Binders</t>
        </is>
      </c>
      <c r="I6990" t="inlineStr">
        <is>
          <t>3M Organizer Strips</t>
        </is>
      </c>
      <c r="J6990" s="8" t="n">
        <v>6</v>
      </c>
      <c r="K6990" s="10" t="n">
        <v>0.2</v>
      </c>
      <c r="L6990" s="11" t="n">
        <v>25.92</v>
      </c>
      <c r="M6990" s="11">
        <f>L6990-N6990</f>
        <v>16.848000000000003</v>
      </c>
      <c r="N6990" s="11" t="n">
        <v>9.071999999999999</v>
      </c>
      <c r="O6990">
        <f>IF(L6990=0,"—",N6990/L6990)</f>
        <v>0.3499999999999999</v>
      </c>
      <c r="P6990" t="inlineStr">
        <is>
          <t>East</t>
        </is>
      </c>
      <c r="Q6990" t="inlineStr">
        <is>
          <t>Consumer</t>
        </is>
      </c>
    </row>
    <row r="6991">
      <c r="A6991" s="8" t="n">
        <v>4904</v>
      </c>
      <c r="B6991" t="inlineStr">
        <is>
          <t>CA-2017-110884</t>
        </is>
      </c>
      <c r="C6991" s="9" t="n">
        <v>42801</v>
      </c>
      <c r="D6991" s="8" t="n">
        <v>2017</v>
      </c>
      <c r="E6991" s="8" t="n">
        <v>3</v>
      </c>
      <c r="F6991" t="inlineStr">
        <is>
          <t>2017-03</t>
        </is>
      </c>
      <c r="G6991" t="inlineStr">
        <is>
          <t>Office Supplies</t>
        </is>
      </c>
      <c r="H6991" t="inlineStr">
        <is>
          <t>Labels</t>
        </is>
      </c>
      <c r="I6991" t="inlineStr">
        <is>
          <t>Avery 4027 File Folder Labels for Dot Matrix Printers, 5000 Labels per Box, Whit</t>
        </is>
      </c>
      <c r="J6991" s="8" t="n">
        <v>3</v>
      </c>
      <c r="K6991" s="10" t="n">
        <v>0</v>
      </c>
      <c r="L6991" s="11" t="n">
        <v>91.59</v>
      </c>
      <c r="M6991" s="11">
        <f>L6991-N6991</f>
        <v>49.458600000000004</v>
      </c>
      <c r="N6991" s="11" t="n">
        <v>42.1314</v>
      </c>
      <c r="O6991">
        <f>IF(L6991=0,"—",N6991/L6991)</f>
        <v>0.45999999999999996</v>
      </c>
      <c r="P6991" t="inlineStr">
        <is>
          <t>East</t>
        </is>
      </c>
      <c r="Q6991" t="inlineStr">
        <is>
          <t>Consumer</t>
        </is>
      </c>
    </row>
    <row r="6992">
      <c r="A6992" s="8" t="n">
        <v>4885</v>
      </c>
      <c r="B6992" t="inlineStr">
        <is>
          <t>CA-2017-104080</t>
        </is>
      </c>
      <c r="C6992" s="9" t="n">
        <v>42802</v>
      </c>
      <c r="D6992" s="8" t="n">
        <v>2017</v>
      </c>
      <c r="E6992" s="8" t="n">
        <v>3</v>
      </c>
      <c r="F6992" t="inlineStr">
        <is>
          <t>2017-03</t>
        </is>
      </c>
      <c r="G6992" t="inlineStr">
        <is>
          <t>Office Supplies</t>
        </is>
      </c>
      <c r="H6992" t="inlineStr">
        <is>
          <t>Art</t>
        </is>
      </c>
      <c r="I6992" t="inlineStr">
        <is>
          <t>Newell 323</t>
        </is>
      </c>
      <c r="J6992" s="8" t="n">
        <v>2</v>
      </c>
      <c r="K6992" s="10" t="n">
        <v>0</v>
      </c>
      <c r="L6992" s="11" t="n">
        <v>3.36</v>
      </c>
      <c r="M6992" s="11">
        <f>L6992-N6992</f>
        <v>2.4863999999999997</v>
      </c>
      <c r="N6992" s="11" t="n">
        <v>0.8736</v>
      </c>
      <c r="O6992">
        <f>IF(L6992=0,"—",N6992/L6992)</f>
        <v>0.26</v>
      </c>
      <c r="P6992" t="inlineStr">
        <is>
          <t>West</t>
        </is>
      </c>
      <c r="Q6992" t="inlineStr">
        <is>
          <t>Consumer</t>
        </is>
      </c>
    </row>
    <row r="6993">
      <c r="A6993" s="8" t="n">
        <v>361</v>
      </c>
      <c r="B6993" t="inlineStr">
        <is>
          <t>CA-2017-155698</t>
        </is>
      </c>
      <c r="C6993" s="9" t="n">
        <v>42802</v>
      </c>
      <c r="D6993" s="8" t="n">
        <v>2017</v>
      </c>
      <c r="E6993" s="8" t="n">
        <v>3</v>
      </c>
      <c r="F6993" t="inlineStr">
        <is>
          <t>2017-03</t>
        </is>
      </c>
      <c r="G6993" t="inlineStr">
        <is>
          <t>Office Supplies</t>
        </is>
      </c>
      <c r="H6993" t="inlineStr">
        <is>
          <t>Labels</t>
        </is>
      </c>
      <c r="I6993" t="inlineStr">
        <is>
          <t>Avery Address/Shipping Labels for Typewriters, 4" x 2"</t>
        </is>
      </c>
      <c r="J6993" s="8" t="n">
        <v>2</v>
      </c>
      <c r="K6993" s="10" t="n">
        <v>0</v>
      </c>
      <c r="L6993" s="11" t="n">
        <v>20.7</v>
      </c>
      <c r="M6993" s="11">
        <f>L6993-N6993</f>
        <v>10.764</v>
      </c>
      <c r="N6993" s="11" t="n">
        <v>9.936</v>
      </c>
      <c r="O6993">
        <f>IF(L6993=0,"—",N6993/L6993)</f>
        <v>0.48000000000000004</v>
      </c>
      <c r="P6993" t="inlineStr">
        <is>
          <t>South</t>
        </is>
      </c>
      <c r="Q6993" t="inlineStr">
        <is>
          <t>Corporate</t>
        </is>
      </c>
    </row>
    <row r="6994">
      <c r="A6994" s="8" t="n">
        <v>4884</v>
      </c>
      <c r="B6994" t="inlineStr">
        <is>
          <t>CA-2017-104080</t>
        </is>
      </c>
      <c r="C6994" s="9" t="n">
        <v>42802</v>
      </c>
      <c r="D6994" s="8" t="n">
        <v>2017</v>
      </c>
      <c r="E6994" s="8" t="n">
        <v>3</v>
      </c>
      <c r="F6994" t="inlineStr">
        <is>
          <t>2017-03</t>
        </is>
      </c>
      <c r="G6994" t="inlineStr">
        <is>
          <t>Office Supplies</t>
        </is>
      </c>
      <c r="H6994" t="inlineStr">
        <is>
          <t>Binders</t>
        </is>
      </c>
      <c r="I6994" t="inlineStr">
        <is>
          <t>Green Canvas Binder for 8-1/2" x 14" Sheets</t>
        </is>
      </c>
      <c r="J6994" s="8" t="n">
        <v>5</v>
      </c>
      <c r="K6994" s="10" t="n">
        <v>0.2</v>
      </c>
      <c r="L6994" s="11" t="n">
        <v>171.2</v>
      </c>
      <c r="M6994" s="11">
        <f>L6994-N6994</f>
        <v>106.99999999999999</v>
      </c>
      <c r="N6994" s="11" t="n">
        <v>64.2</v>
      </c>
      <c r="O6994">
        <f>IF(L6994=0,"—",N6994/L6994)</f>
        <v>0.37500000000000006</v>
      </c>
      <c r="P6994" t="inlineStr">
        <is>
          <t>West</t>
        </is>
      </c>
      <c r="Q6994" t="inlineStr">
        <is>
          <t>Consumer</t>
        </is>
      </c>
    </row>
    <row r="6995">
      <c r="A6995" s="8" t="n">
        <v>360</v>
      </c>
      <c r="B6995" t="inlineStr">
        <is>
          <t>CA-2017-155698</t>
        </is>
      </c>
      <c r="C6995" s="9" t="n">
        <v>42802</v>
      </c>
      <c r="D6995" s="8" t="n">
        <v>2017</v>
      </c>
      <c r="E6995" s="8" t="n">
        <v>3</v>
      </c>
      <c r="F6995" t="inlineStr">
        <is>
          <t>2017-03</t>
        </is>
      </c>
      <c r="G6995" t="inlineStr">
        <is>
          <t>Office Supplies</t>
        </is>
      </c>
      <c r="H6995" t="inlineStr">
        <is>
          <t>Appliances</t>
        </is>
      </c>
      <c r="I6995" t="inlineStr">
        <is>
          <t>Belkin 8 Outlet SurgeMaster II Gold Surge Protector with Phone Protection</t>
        </is>
      </c>
      <c r="J6995" s="8" t="n">
        <v>8</v>
      </c>
      <c r="K6995" s="10" t="n">
        <v>0</v>
      </c>
      <c r="L6995" s="11" t="n">
        <v>647.84</v>
      </c>
      <c r="M6995" s="11">
        <f>L6995-N6995</f>
        <v>479.40160000000003</v>
      </c>
      <c r="N6995" s="11" t="n">
        <v>168.4384</v>
      </c>
      <c r="O6995">
        <f>IF(L6995=0,"—",N6995/L6995)</f>
        <v>0.26</v>
      </c>
      <c r="P6995" t="inlineStr">
        <is>
          <t>South</t>
        </is>
      </c>
      <c r="Q6995" t="inlineStr">
        <is>
          <t>Corporate</t>
        </is>
      </c>
    </row>
    <row r="6996">
      <c r="A6996" s="8" t="n">
        <v>8541</v>
      </c>
      <c r="B6996" t="inlineStr">
        <is>
          <t>CA-2017-147354</t>
        </is>
      </c>
      <c r="C6996" s="9" t="n">
        <v>42803</v>
      </c>
      <c r="D6996" s="8" t="n">
        <v>2017</v>
      </c>
      <c r="E6996" s="8" t="n">
        <v>3</v>
      </c>
      <c r="F6996" t="inlineStr">
        <is>
          <t>2017-03</t>
        </is>
      </c>
      <c r="G6996" t="inlineStr">
        <is>
          <t>Office Supplies</t>
        </is>
      </c>
      <c r="H6996" t="inlineStr">
        <is>
          <t>Binders</t>
        </is>
      </c>
      <c r="I6996" t="inlineStr">
        <is>
          <t>DXL Angle-View Binders with Locking Rings by Samsill</t>
        </is>
      </c>
      <c r="J6996" s="8" t="n">
        <v>5</v>
      </c>
      <c r="K6996" s="10" t="n">
        <v>0.2</v>
      </c>
      <c r="L6996" s="11" t="n">
        <v>30.84</v>
      </c>
      <c r="M6996" s="11">
        <f>L6996-N6996</f>
        <v>21.2025</v>
      </c>
      <c r="N6996" s="11" t="n">
        <v>9.637499999999999</v>
      </c>
      <c r="O6996">
        <f>IF(L6996=0,"—",N6996/L6996)</f>
        <v>0.3125</v>
      </c>
      <c r="P6996" t="inlineStr">
        <is>
          <t>West</t>
        </is>
      </c>
      <c r="Q6996" t="inlineStr">
        <is>
          <t>Consumer</t>
        </is>
      </c>
    </row>
    <row r="6997">
      <c r="A6997" s="8" t="n">
        <v>8540</v>
      </c>
      <c r="B6997" t="inlineStr">
        <is>
          <t>CA-2017-147354</t>
        </is>
      </c>
      <c r="C6997" s="9" t="n">
        <v>42803</v>
      </c>
      <c r="D6997" s="8" t="n">
        <v>2017</v>
      </c>
      <c r="E6997" s="8" t="n">
        <v>3</v>
      </c>
      <c r="F6997" t="inlineStr">
        <is>
          <t>2017-03</t>
        </is>
      </c>
      <c r="G6997" t="inlineStr">
        <is>
          <t>Technology</t>
        </is>
      </c>
      <c r="H6997" t="inlineStr">
        <is>
          <t>Copiers</t>
        </is>
      </c>
      <c r="I6997" t="inlineStr">
        <is>
          <t>Hewlett Packard 310 Color Digital Copier</t>
        </is>
      </c>
      <c r="J6997" s="8" t="n">
        <v>2</v>
      </c>
      <c r="K6997" s="10" t="n">
        <v>0.2</v>
      </c>
      <c r="L6997" s="11" t="n">
        <v>479.984</v>
      </c>
      <c r="M6997" s="11">
        <f>L6997-N6997</f>
        <v>419.986</v>
      </c>
      <c r="N6997" s="11" t="n">
        <v>59.998</v>
      </c>
      <c r="O6997">
        <f>IF(L6997=0,"—",N6997/L6997)</f>
        <v>0.125</v>
      </c>
      <c r="P6997" t="inlineStr">
        <is>
          <t>West</t>
        </is>
      </c>
      <c r="Q6997" t="inlineStr">
        <is>
          <t>Consumer</t>
        </is>
      </c>
    </row>
    <row r="6998">
      <c r="A6998" s="8" t="n">
        <v>1926</v>
      </c>
      <c r="B6998" t="inlineStr">
        <is>
          <t>CA-2017-102834</t>
        </is>
      </c>
      <c r="C6998" s="9" t="n">
        <v>42803</v>
      </c>
      <c r="D6998" s="8" t="n">
        <v>2017</v>
      </c>
      <c r="E6998" s="8" t="n">
        <v>3</v>
      </c>
      <c r="F6998" t="inlineStr">
        <is>
          <t>2017-03</t>
        </is>
      </c>
      <c r="G6998" t="inlineStr">
        <is>
          <t>Technology</t>
        </is>
      </c>
      <c r="H6998" t="inlineStr">
        <is>
          <t>Accessories</t>
        </is>
      </c>
      <c r="I6998" t="inlineStr">
        <is>
          <t>Logitech Wireless Headset h800</t>
        </is>
      </c>
      <c r="J6998" s="8" t="n">
        <v>2</v>
      </c>
      <c r="K6998" s="10" t="n">
        <v>0</v>
      </c>
      <c r="L6998" s="11" t="n">
        <v>199.98</v>
      </c>
      <c r="M6998" s="11">
        <f>L6998-N6998</f>
        <v>129.987</v>
      </c>
      <c r="N6998" s="11" t="n">
        <v>69.99299999999999</v>
      </c>
      <c r="O6998">
        <f>IF(L6998=0,"—",N6998/L6998)</f>
        <v>0.35</v>
      </c>
      <c r="P6998" t="inlineStr">
        <is>
          <t>West</t>
        </is>
      </c>
      <c r="Q6998" t="inlineStr">
        <is>
          <t>Corporate</t>
        </is>
      </c>
    </row>
    <row r="6999">
      <c r="A6999" s="8" t="n">
        <v>8413</v>
      </c>
      <c r="B6999" t="inlineStr">
        <is>
          <t>CA-2017-132290</t>
        </is>
      </c>
      <c r="C6999" s="9" t="n">
        <v>42804</v>
      </c>
      <c r="D6999" s="8" t="n">
        <v>2017</v>
      </c>
      <c r="E6999" s="8" t="n">
        <v>3</v>
      </c>
      <c r="F6999" t="inlineStr">
        <is>
          <t>2017-03</t>
        </is>
      </c>
      <c r="G6999" t="inlineStr">
        <is>
          <t>Furniture</t>
        </is>
      </c>
      <c r="H6999" t="inlineStr">
        <is>
          <t>Tables</t>
        </is>
      </c>
      <c r="I6999" t="inlineStr">
        <is>
          <t>Bevis Traditional Conference Table Top, Plinth Base</t>
        </is>
      </c>
      <c r="J6999" s="8" t="n">
        <v>4</v>
      </c>
      <c r="K6999" s="10" t="n">
        <v>0.3</v>
      </c>
      <c r="L6999" s="11" t="n">
        <v>933.408</v>
      </c>
      <c r="M6999" s="11">
        <f>L6999-N6999</f>
        <v>1106.7552</v>
      </c>
      <c r="N6999" s="11" t="n">
        <v>-173.3472</v>
      </c>
      <c r="O6999">
        <f>IF(L6999=0,"—",N6999/L6999)</f>
        <v>-0.1857142857142857</v>
      </c>
      <c r="P6999" t="inlineStr">
        <is>
          <t>Central</t>
        </is>
      </c>
      <c r="Q6999" t="inlineStr">
        <is>
          <t>Consumer</t>
        </is>
      </c>
    </row>
    <row r="7000">
      <c r="A7000" s="8" t="n">
        <v>4997</v>
      </c>
      <c r="B7000" t="inlineStr">
        <is>
          <t>CA-2017-155824</t>
        </is>
      </c>
      <c r="C7000" s="9" t="n">
        <v>42804</v>
      </c>
      <c r="D7000" s="8" t="n">
        <v>2017</v>
      </c>
      <c r="E7000" s="8" t="n">
        <v>3</v>
      </c>
      <c r="F7000" t="inlineStr">
        <is>
          <t>2017-03</t>
        </is>
      </c>
      <c r="G7000" t="inlineStr">
        <is>
          <t>Office Supplies</t>
        </is>
      </c>
      <c r="H7000" t="inlineStr">
        <is>
          <t>Appliances</t>
        </is>
      </c>
      <c r="I7000" t="inlineStr">
        <is>
          <t>Euro Pro Shark Stick Mini Vacuum</t>
        </is>
      </c>
      <c r="J7000" s="8" t="n">
        <v>1</v>
      </c>
      <c r="K7000" s="10" t="n">
        <v>0.2</v>
      </c>
      <c r="L7000" s="11" t="n">
        <v>48.784</v>
      </c>
      <c r="M7000" s="11">
        <f>L7000-N7000</f>
        <v>45.1252</v>
      </c>
      <c r="N7000" s="11" t="n">
        <v>3.6588</v>
      </c>
      <c r="O7000">
        <f>IF(L7000=0,"—",N7000/L7000)</f>
        <v>0.075</v>
      </c>
      <c r="P7000" t="inlineStr">
        <is>
          <t>South</t>
        </is>
      </c>
      <c r="Q7000" t="inlineStr">
        <is>
          <t>Corporate</t>
        </is>
      </c>
    </row>
    <row r="7001">
      <c r="A7001" s="8" t="n">
        <v>1255</v>
      </c>
      <c r="B7001" t="inlineStr">
        <is>
          <t>CA-2017-144638</t>
        </is>
      </c>
      <c r="C7001" s="9" t="n">
        <v>42804</v>
      </c>
      <c r="D7001" s="8" t="n">
        <v>2017</v>
      </c>
      <c r="E7001" s="8" t="n">
        <v>3</v>
      </c>
      <c r="F7001" t="inlineStr">
        <is>
          <t>2017-03</t>
        </is>
      </c>
      <c r="G7001" t="inlineStr">
        <is>
          <t>Technology</t>
        </is>
      </c>
      <c r="H7001" t="inlineStr">
        <is>
          <t>Phones</t>
        </is>
      </c>
      <c r="I7001" t="inlineStr">
        <is>
          <t>Cisco SPA525G2 IP Phone - Wireless</t>
        </is>
      </c>
      <c r="J7001" s="8" t="n">
        <v>3</v>
      </c>
      <c r="K7001" s="10" t="n">
        <v>0.4</v>
      </c>
      <c r="L7001" s="11" t="n">
        <v>35.91</v>
      </c>
      <c r="M7001" s="11">
        <f>L7001-N7001</f>
        <v>44.288999999999994</v>
      </c>
      <c r="N7001" s="11" t="n">
        <v>-8.379</v>
      </c>
      <c r="O7001">
        <f>IF(L7001=0,"—",N7001/L7001)</f>
        <v>-0.23333333333333334</v>
      </c>
      <c r="P7001" t="inlineStr">
        <is>
          <t>East</t>
        </is>
      </c>
      <c r="Q7001" t="inlineStr">
        <is>
          <t>Home Office</t>
        </is>
      </c>
    </row>
    <row r="7002">
      <c r="A7002" s="8" t="n">
        <v>6689</v>
      </c>
      <c r="B7002" t="inlineStr">
        <is>
          <t>CA-2017-140494</t>
        </is>
      </c>
      <c r="C7002" s="9" t="n">
        <v>42804</v>
      </c>
      <c r="D7002" s="8" t="n">
        <v>2017</v>
      </c>
      <c r="E7002" s="8" t="n">
        <v>3</v>
      </c>
      <c r="F7002" t="inlineStr">
        <is>
          <t>2017-03</t>
        </is>
      </c>
      <c r="G7002" t="inlineStr">
        <is>
          <t>Technology</t>
        </is>
      </c>
      <c r="H7002" t="inlineStr">
        <is>
          <t>Accessories</t>
        </is>
      </c>
      <c r="I7002" t="inlineStr">
        <is>
          <t>Maxell LTO Ultrium - 800 GB</t>
        </is>
      </c>
      <c r="J7002" s="8" t="n">
        <v>4</v>
      </c>
      <c r="K7002" s="10" t="n">
        <v>0</v>
      </c>
      <c r="L7002" s="11" t="n">
        <v>111.96</v>
      </c>
      <c r="M7002" s="11">
        <f>L7002-N7002</f>
        <v>90.68759999999999</v>
      </c>
      <c r="N7002" s="11" t="n">
        <v>21.2724</v>
      </c>
      <c r="O7002">
        <f>IF(L7002=0,"—",N7002/L7002)</f>
        <v>0.19000000000000003</v>
      </c>
      <c r="P7002" t="inlineStr">
        <is>
          <t>West</t>
        </is>
      </c>
      <c r="Q7002" t="inlineStr">
        <is>
          <t>Corporate</t>
        </is>
      </c>
    </row>
    <row r="7003">
      <c r="A7003" s="8" t="n">
        <v>4294</v>
      </c>
      <c r="B7003" t="inlineStr">
        <is>
          <t>CA-2017-130967</t>
        </is>
      </c>
      <c r="C7003" s="9" t="n">
        <v>42804</v>
      </c>
      <c r="D7003" s="8" t="n">
        <v>2017</v>
      </c>
      <c r="E7003" s="8" t="n">
        <v>3</v>
      </c>
      <c r="F7003" t="inlineStr">
        <is>
          <t>2017-03</t>
        </is>
      </c>
      <c r="G7003" t="inlineStr">
        <is>
          <t>Technology</t>
        </is>
      </c>
      <c r="H7003" t="inlineStr">
        <is>
          <t>Phones</t>
        </is>
      </c>
      <c r="I7003" t="inlineStr">
        <is>
          <t>Nokia Lumia 521 (T-Mobile)</t>
        </is>
      </c>
      <c r="J7003" s="8" t="n">
        <v>3</v>
      </c>
      <c r="K7003" s="10" t="n">
        <v>0.4</v>
      </c>
      <c r="L7003" s="11" t="n">
        <v>53.982</v>
      </c>
      <c r="M7003" s="11">
        <f>L7003-N7003</f>
        <v>64.7784</v>
      </c>
      <c r="N7003" s="11" t="n">
        <v>-10.7964</v>
      </c>
      <c r="O7003">
        <f>IF(L7003=0,"—",N7003/L7003)</f>
        <v>-0.2</v>
      </c>
      <c r="P7003" t="inlineStr">
        <is>
          <t>East</t>
        </is>
      </c>
      <c r="Q7003" t="inlineStr">
        <is>
          <t>Consumer</t>
        </is>
      </c>
    </row>
    <row r="7004">
      <c r="A7004" s="8" t="n">
        <v>1257</v>
      </c>
      <c r="B7004" t="inlineStr">
        <is>
          <t>CA-2017-144638</t>
        </is>
      </c>
      <c r="C7004" s="9" t="n">
        <v>42804</v>
      </c>
      <c r="D7004" s="8" t="n">
        <v>2017</v>
      </c>
      <c r="E7004" s="8" t="n">
        <v>3</v>
      </c>
      <c r="F7004" t="inlineStr">
        <is>
          <t>2017-03</t>
        </is>
      </c>
      <c r="G7004" t="inlineStr">
        <is>
          <t>Furniture</t>
        </is>
      </c>
      <c r="H7004" t="inlineStr">
        <is>
          <t>Furnishings</t>
        </is>
      </c>
      <c r="I7004" t="inlineStr">
        <is>
          <t>Howard Miller Distant Time Traveler Alarm Clock</t>
        </is>
      </c>
      <c r="J7004" s="8" t="n">
        <v>2</v>
      </c>
      <c r="K7004" s="10" t="n">
        <v>0.2</v>
      </c>
      <c r="L7004" s="11" t="n">
        <v>43.872</v>
      </c>
      <c r="M7004" s="11">
        <f>L7004-N7004</f>
        <v>32.355599999999995</v>
      </c>
      <c r="N7004" s="11" t="n">
        <v>11.5164</v>
      </c>
      <c r="O7004">
        <f>IF(L7004=0,"—",N7004/L7004)</f>
        <v>0.2625</v>
      </c>
      <c r="P7004" t="inlineStr">
        <is>
          <t>East</t>
        </is>
      </c>
      <c r="Q7004" t="inlineStr">
        <is>
          <t>Home Office</t>
        </is>
      </c>
    </row>
    <row r="7005">
      <c r="A7005" s="8" t="n">
        <v>1256</v>
      </c>
      <c r="B7005" t="inlineStr">
        <is>
          <t>CA-2017-144638</t>
        </is>
      </c>
      <c r="C7005" s="9" t="n">
        <v>42804</v>
      </c>
      <c r="D7005" s="8" t="n">
        <v>2017</v>
      </c>
      <c r="E7005" s="8" t="n">
        <v>3</v>
      </c>
      <c r="F7005" t="inlineStr">
        <is>
          <t>2017-03</t>
        </is>
      </c>
      <c r="G7005" t="inlineStr">
        <is>
          <t>Furniture</t>
        </is>
      </c>
      <c r="H7005" t="inlineStr">
        <is>
          <t>Furnishings</t>
        </is>
      </c>
      <c r="I7005" t="inlineStr">
        <is>
          <t>Westinghouse Clip-On Gooseneck Lamps</t>
        </is>
      </c>
      <c r="J7005" s="8" t="n">
        <v>1</v>
      </c>
      <c r="K7005" s="10" t="n">
        <v>0.2</v>
      </c>
      <c r="L7005" s="11" t="n">
        <v>6.696</v>
      </c>
      <c r="M7005" s="11">
        <f>L7005-N7005</f>
        <v>6.1937999999999995</v>
      </c>
      <c r="N7005" s="11" t="n">
        <v>0.5022</v>
      </c>
      <c r="O7005">
        <f>IF(L7005=0,"—",N7005/L7005)</f>
        <v>0.075</v>
      </c>
      <c r="P7005" t="inlineStr">
        <is>
          <t>East</t>
        </is>
      </c>
      <c r="Q7005" t="inlineStr">
        <is>
          <t>Home Office</t>
        </is>
      </c>
    </row>
    <row r="7006">
      <c r="A7006" s="8" t="n">
        <v>4998</v>
      </c>
      <c r="B7006" t="inlineStr">
        <is>
          <t>CA-2017-155824</t>
        </is>
      </c>
      <c r="C7006" s="9" t="n">
        <v>42804</v>
      </c>
      <c r="D7006" s="8" t="n">
        <v>2017</v>
      </c>
      <c r="E7006" s="8" t="n">
        <v>3</v>
      </c>
      <c r="F7006" t="inlineStr">
        <is>
          <t>2017-03</t>
        </is>
      </c>
      <c r="G7006" t="inlineStr">
        <is>
          <t>Office Supplies</t>
        </is>
      </c>
      <c r="H7006" t="inlineStr">
        <is>
          <t>Binders</t>
        </is>
      </c>
      <c r="I7006" t="inlineStr">
        <is>
          <t>Heavy-Duty E-Z-D Binders</t>
        </is>
      </c>
      <c r="J7006" s="8" t="n">
        <v>4</v>
      </c>
      <c r="K7006" s="10" t="n">
        <v>0.7</v>
      </c>
      <c r="L7006" s="11" t="n">
        <v>13.092</v>
      </c>
      <c r="M7006" s="11">
        <f>L7006-N7006</f>
        <v>23.1292</v>
      </c>
      <c r="N7006" s="11" t="n">
        <v>-10.0372</v>
      </c>
      <c r="O7006">
        <f>IF(L7006=0,"—",N7006/L7006)</f>
        <v>-0.7666666666666666</v>
      </c>
      <c r="P7006" t="inlineStr">
        <is>
          <t>South</t>
        </is>
      </c>
      <c r="Q7006" t="inlineStr">
        <is>
          <t>Corporate</t>
        </is>
      </c>
    </row>
    <row r="7007">
      <c r="A7007" s="8" t="n">
        <v>1254</v>
      </c>
      <c r="B7007" t="inlineStr">
        <is>
          <t>CA-2017-144638</t>
        </is>
      </c>
      <c r="C7007" s="9" t="n">
        <v>42804</v>
      </c>
      <c r="D7007" s="8" t="n">
        <v>2017</v>
      </c>
      <c r="E7007" s="8" t="n">
        <v>3</v>
      </c>
      <c r="F7007" t="inlineStr">
        <is>
          <t>2017-03</t>
        </is>
      </c>
      <c r="G7007" t="inlineStr">
        <is>
          <t>Office Supplies</t>
        </is>
      </c>
      <c r="H7007" t="inlineStr">
        <is>
          <t>Art</t>
        </is>
      </c>
      <c r="I7007" t="inlineStr">
        <is>
          <t>Newell 337</t>
        </is>
      </c>
      <c r="J7007" s="8" t="n">
        <v>2</v>
      </c>
      <c r="K7007" s="10" t="n">
        <v>0.2</v>
      </c>
      <c r="L7007" s="11" t="n">
        <v>5.248</v>
      </c>
      <c r="M7007" s="11">
        <f>L7007-N7007</f>
        <v>4.6576</v>
      </c>
      <c r="N7007" s="11" t="n">
        <v>0.5904</v>
      </c>
      <c r="O7007">
        <f>IF(L7007=0,"—",N7007/L7007)</f>
        <v>0.1125</v>
      </c>
      <c r="P7007" t="inlineStr">
        <is>
          <t>East</t>
        </is>
      </c>
      <c r="Q7007" t="inlineStr">
        <is>
          <t>Home Office</t>
        </is>
      </c>
    </row>
    <row r="7008">
      <c r="A7008" s="8" t="n">
        <v>7145</v>
      </c>
      <c r="B7008" t="inlineStr">
        <is>
          <t>US-2017-141558</t>
        </is>
      </c>
      <c r="C7008" s="9" t="n">
        <v>42805</v>
      </c>
      <c r="D7008" s="8" t="n">
        <v>2017</v>
      </c>
      <c r="E7008" s="8" t="n">
        <v>3</v>
      </c>
      <c r="F7008" t="inlineStr">
        <is>
          <t>2017-03</t>
        </is>
      </c>
      <c r="G7008" t="inlineStr">
        <is>
          <t>Office Supplies</t>
        </is>
      </c>
      <c r="H7008" t="inlineStr">
        <is>
          <t>Binders</t>
        </is>
      </c>
      <c r="I7008" t="inlineStr">
        <is>
          <t>Avery Trapezoid Ring Binder, 3" Capacity, Black, 1040 sheets</t>
        </is>
      </c>
      <c r="J7008" s="8" t="n">
        <v>1</v>
      </c>
      <c r="K7008" s="10" t="n">
        <v>0.7</v>
      </c>
      <c r="L7008" s="11" t="n">
        <v>12.294</v>
      </c>
      <c r="M7008" s="11">
        <f>L7008-N7008</f>
        <v>20.8998</v>
      </c>
      <c r="N7008" s="11" t="n">
        <v>-8.6058</v>
      </c>
      <c r="O7008">
        <f>IF(L7008=0,"—",N7008/L7008)</f>
        <v>-0.7</v>
      </c>
      <c r="P7008" t="inlineStr">
        <is>
          <t>East</t>
        </is>
      </c>
      <c r="Q7008" t="inlineStr">
        <is>
          <t>Home Office</t>
        </is>
      </c>
    </row>
    <row r="7009">
      <c r="A7009" s="8" t="n">
        <v>7146</v>
      </c>
      <c r="B7009" t="inlineStr">
        <is>
          <t>US-2017-141558</t>
        </is>
      </c>
      <c r="C7009" s="9" t="n">
        <v>42805</v>
      </c>
      <c r="D7009" s="8" t="n">
        <v>2017</v>
      </c>
      <c r="E7009" s="8" t="n">
        <v>3</v>
      </c>
      <c r="F7009" t="inlineStr">
        <is>
          <t>2017-03</t>
        </is>
      </c>
      <c r="G7009" t="inlineStr">
        <is>
          <t>Furniture</t>
        </is>
      </c>
      <c r="H7009" t="inlineStr">
        <is>
          <t>Tables</t>
        </is>
      </c>
      <c r="I7009" t="inlineStr">
        <is>
          <t>KI Adjustable-Height Table</t>
        </is>
      </c>
      <c r="J7009" s="8" t="n">
        <v>3</v>
      </c>
      <c r="K7009" s="10" t="n">
        <v>0.4</v>
      </c>
      <c r="L7009" s="11" t="n">
        <v>154.764</v>
      </c>
      <c r="M7009" s="11">
        <f>L7009-N7009</f>
        <v>201.19320000000002</v>
      </c>
      <c r="N7009" s="11" t="n">
        <v>-46.4292</v>
      </c>
      <c r="O7009">
        <f>IF(L7009=0,"—",N7009/L7009)</f>
        <v>-0.3</v>
      </c>
      <c r="P7009" t="inlineStr">
        <is>
          <t>East</t>
        </is>
      </c>
      <c r="Q7009" t="inlineStr">
        <is>
          <t>Home Office</t>
        </is>
      </c>
    </row>
    <row r="7010">
      <c r="A7010" s="8" t="n">
        <v>7147</v>
      </c>
      <c r="B7010" t="inlineStr">
        <is>
          <t>US-2017-141558</t>
        </is>
      </c>
      <c r="C7010" s="9" t="n">
        <v>42805</v>
      </c>
      <c r="D7010" s="8" t="n">
        <v>2017</v>
      </c>
      <c r="E7010" s="8" t="n">
        <v>3</v>
      </c>
      <c r="F7010" t="inlineStr">
        <is>
          <t>2017-03</t>
        </is>
      </c>
      <c r="G7010" t="inlineStr">
        <is>
          <t>Office Supplies</t>
        </is>
      </c>
      <c r="H7010" t="inlineStr">
        <is>
          <t>Storage</t>
        </is>
      </c>
      <c r="I7010" t="inlineStr">
        <is>
          <t>Desktop 3-Pocket Hot File</t>
        </is>
      </c>
      <c r="J7010" s="8" t="n">
        <v>1</v>
      </c>
      <c r="K7010" s="10" t="n">
        <v>0.2</v>
      </c>
      <c r="L7010" s="11" t="n">
        <v>43.28</v>
      </c>
      <c r="M7010" s="11">
        <f>L7010-N7010</f>
        <v>40.034</v>
      </c>
      <c r="N7010" s="11" t="n">
        <v>3.246</v>
      </c>
      <c r="O7010">
        <f>IF(L7010=0,"—",N7010/L7010)</f>
        <v>0.075</v>
      </c>
      <c r="P7010" t="inlineStr">
        <is>
          <t>East</t>
        </is>
      </c>
      <c r="Q7010" t="inlineStr">
        <is>
          <t>Home Office</t>
        </is>
      </c>
    </row>
    <row r="7011">
      <c r="A7011" s="8" t="n">
        <v>8044</v>
      </c>
      <c r="B7011" t="inlineStr">
        <is>
          <t>US-2017-133081</t>
        </is>
      </c>
      <c r="C7011" s="9" t="n">
        <v>42805</v>
      </c>
      <c r="D7011" s="8" t="n">
        <v>2017</v>
      </c>
      <c r="E7011" s="8" t="n">
        <v>3</v>
      </c>
      <c r="F7011" t="inlineStr">
        <is>
          <t>2017-03</t>
        </is>
      </c>
      <c r="G7011" t="inlineStr">
        <is>
          <t>Furniture</t>
        </is>
      </c>
      <c r="H7011" t="inlineStr">
        <is>
          <t>Furnishings</t>
        </is>
      </c>
      <c r="I7011" t="inlineStr">
        <is>
          <t>Executive Impressions 16-1/2" Circular Wall Clock</t>
        </is>
      </c>
      <c r="J7011" s="8" t="n">
        <v>1</v>
      </c>
      <c r="K7011" s="10" t="n">
        <v>0</v>
      </c>
      <c r="L7011" s="11" t="n">
        <v>26.72</v>
      </c>
      <c r="M7011" s="11">
        <f>L7011-N7011</f>
        <v>14.963199999999999</v>
      </c>
      <c r="N7011" s="11" t="n">
        <v>11.7568</v>
      </c>
      <c r="O7011">
        <f>IF(L7011=0,"—",N7011/L7011)</f>
        <v>0.44</v>
      </c>
      <c r="P7011" t="inlineStr">
        <is>
          <t>East</t>
        </is>
      </c>
      <c r="Q7011" t="inlineStr">
        <is>
          <t>Home Office</t>
        </is>
      </c>
    </row>
    <row r="7012">
      <c r="A7012" s="8" t="n">
        <v>2994</v>
      </c>
      <c r="B7012" t="inlineStr">
        <is>
          <t>CA-2017-147291</t>
        </is>
      </c>
      <c r="C7012" s="9" t="n">
        <v>42805</v>
      </c>
      <c r="D7012" s="8" t="n">
        <v>2017</v>
      </c>
      <c r="E7012" s="8" t="n">
        <v>3</v>
      </c>
      <c r="F7012" t="inlineStr">
        <is>
          <t>2017-03</t>
        </is>
      </c>
      <c r="G7012" t="inlineStr">
        <is>
          <t>Office Supplies</t>
        </is>
      </c>
      <c r="H7012" t="inlineStr">
        <is>
          <t>Binders</t>
        </is>
      </c>
      <c r="I7012" t="inlineStr">
        <is>
          <t>GBC DocuBind TL200 Manual Binding Machine</t>
        </is>
      </c>
      <c r="J7012" s="8" t="n">
        <v>4</v>
      </c>
      <c r="K7012" s="10" t="n">
        <v>0</v>
      </c>
      <c r="L7012" s="11" t="n">
        <v>895.92</v>
      </c>
      <c r="M7012" s="11">
        <f>L7012-N7012</f>
        <v>474.83759999999995</v>
      </c>
      <c r="N7012" s="11" t="n">
        <v>421.0824</v>
      </c>
      <c r="O7012">
        <f>IF(L7012=0,"—",N7012/L7012)</f>
        <v>0.47000000000000003</v>
      </c>
      <c r="P7012" t="inlineStr">
        <is>
          <t>Central</t>
        </is>
      </c>
      <c r="Q7012" t="inlineStr">
        <is>
          <t>Consumer</t>
        </is>
      </c>
    </row>
    <row r="7013">
      <c r="A7013" s="8" t="n">
        <v>8043</v>
      </c>
      <c r="B7013" t="inlineStr">
        <is>
          <t>US-2017-133081</t>
        </is>
      </c>
      <c r="C7013" s="9" t="n">
        <v>42805</v>
      </c>
      <c r="D7013" s="8" t="n">
        <v>2017</v>
      </c>
      <c r="E7013" s="8" t="n">
        <v>3</v>
      </c>
      <c r="F7013" t="inlineStr">
        <is>
          <t>2017-03</t>
        </is>
      </c>
      <c r="G7013" t="inlineStr">
        <is>
          <t>Technology</t>
        </is>
      </c>
      <c r="H7013" t="inlineStr">
        <is>
          <t>Accessories</t>
        </is>
      </c>
      <c r="I7013" t="inlineStr">
        <is>
          <t>Memorex Mini Travel Drive 16 GB USB 2.0 Flash Drive</t>
        </is>
      </c>
      <c r="J7013" s="8" t="n">
        <v>4</v>
      </c>
      <c r="K7013" s="10" t="n">
        <v>0</v>
      </c>
      <c r="L7013" s="11" t="n">
        <v>63.88</v>
      </c>
      <c r="M7013" s="11">
        <f>L7013-N7013</f>
        <v>38.966800000000006</v>
      </c>
      <c r="N7013" s="11" t="n">
        <v>24.9132</v>
      </c>
      <c r="O7013">
        <f>IF(L7013=0,"—",N7013/L7013)</f>
        <v>0.38999999999999996</v>
      </c>
      <c r="P7013" t="inlineStr">
        <is>
          <t>East</t>
        </is>
      </c>
      <c r="Q7013" t="inlineStr">
        <is>
          <t>Home Office</t>
        </is>
      </c>
    </row>
    <row r="7014">
      <c r="A7014" s="8" t="n">
        <v>7144</v>
      </c>
      <c r="B7014" t="inlineStr">
        <is>
          <t>US-2017-141558</t>
        </is>
      </c>
      <c r="C7014" s="9" t="n">
        <v>42805</v>
      </c>
      <c r="D7014" s="8" t="n">
        <v>2017</v>
      </c>
      <c r="E7014" s="8" t="n">
        <v>3</v>
      </c>
      <c r="F7014" t="inlineStr">
        <is>
          <t>2017-03</t>
        </is>
      </c>
      <c r="G7014" t="inlineStr">
        <is>
          <t>Technology</t>
        </is>
      </c>
      <c r="H7014" t="inlineStr">
        <is>
          <t>Phones</t>
        </is>
      </c>
      <c r="I7014" t="inlineStr">
        <is>
          <t>Nortel Meridian M5316 Digital phone</t>
        </is>
      </c>
      <c r="J7014" s="8" t="n">
        <v>5</v>
      </c>
      <c r="K7014" s="10" t="n">
        <v>0.4</v>
      </c>
      <c r="L7014" s="11" t="n">
        <v>776.85</v>
      </c>
      <c r="M7014" s="11">
        <f>L7014-N7014</f>
        <v>958.115</v>
      </c>
      <c r="N7014" s="11" t="n">
        <v>-181.265</v>
      </c>
      <c r="O7014">
        <f>IF(L7014=0,"—",N7014/L7014)</f>
        <v>-0.2333333333333333</v>
      </c>
      <c r="P7014" t="inlineStr">
        <is>
          <t>East</t>
        </is>
      </c>
      <c r="Q7014" t="inlineStr">
        <is>
          <t>Home Office</t>
        </is>
      </c>
    </row>
    <row r="7015">
      <c r="A7015" s="8" t="n">
        <v>4636</v>
      </c>
      <c r="B7015" t="inlineStr">
        <is>
          <t>CA-2017-116288</t>
        </is>
      </c>
      <c r="C7015" s="9" t="n">
        <v>42806</v>
      </c>
      <c r="D7015" s="8" t="n">
        <v>2017</v>
      </c>
      <c r="E7015" s="8" t="n">
        <v>3</v>
      </c>
      <c r="F7015" t="inlineStr">
        <is>
          <t>2017-03</t>
        </is>
      </c>
      <c r="G7015" t="inlineStr">
        <is>
          <t>Office Supplies</t>
        </is>
      </c>
      <c r="H7015" t="inlineStr">
        <is>
          <t>Storage</t>
        </is>
      </c>
      <c r="I7015" t="inlineStr">
        <is>
          <t>Carina Double Wide Media Storage Towers in Natural &amp; Black</t>
        </is>
      </c>
      <c r="J7015" s="8" t="n">
        <v>3</v>
      </c>
      <c r="K7015" s="10" t="n">
        <v>0</v>
      </c>
      <c r="L7015" s="11" t="n">
        <v>242.94</v>
      </c>
      <c r="M7015" s="11">
        <f>L7015-N7015</f>
        <v>233.2224</v>
      </c>
      <c r="N7015" s="11" t="n">
        <v>9.717599999999999</v>
      </c>
      <c r="O7015">
        <f>IF(L7015=0,"—",N7015/L7015)</f>
        <v>0.039999999999999994</v>
      </c>
      <c r="P7015" t="inlineStr">
        <is>
          <t>West</t>
        </is>
      </c>
      <c r="Q7015" t="inlineStr">
        <is>
          <t>Corporate</t>
        </is>
      </c>
    </row>
    <row r="7016">
      <c r="A7016" s="8" t="n">
        <v>5387</v>
      </c>
      <c r="B7016" t="inlineStr">
        <is>
          <t>CA-2017-152786</t>
        </is>
      </c>
      <c r="C7016" s="9" t="n">
        <v>42806</v>
      </c>
      <c r="D7016" s="8" t="n">
        <v>2017</v>
      </c>
      <c r="E7016" s="8" t="n">
        <v>3</v>
      </c>
      <c r="F7016" t="inlineStr">
        <is>
          <t>2017-03</t>
        </is>
      </c>
      <c r="G7016" t="inlineStr">
        <is>
          <t>Office Supplies</t>
        </is>
      </c>
      <c r="H7016" t="inlineStr">
        <is>
          <t>Binders</t>
        </is>
      </c>
      <c r="I7016" t="inlineStr">
        <is>
          <t>Avery Non-Stick Binders</t>
        </is>
      </c>
      <c r="J7016" s="8" t="n">
        <v>9</v>
      </c>
      <c r="K7016" s="10" t="n">
        <v>0</v>
      </c>
      <c r="L7016" s="11" t="n">
        <v>40.41</v>
      </c>
      <c r="M7016" s="11">
        <f>L7016-N7016</f>
        <v>21.821399999999997</v>
      </c>
      <c r="N7016" s="11" t="n">
        <v>18.5886</v>
      </c>
      <c r="O7016">
        <f>IF(L7016=0,"—",N7016/L7016)</f>
        <v>0.46</v>
      </c>
      <c r="P7016" t="inlineStr">
        <is>
          <t>South</t>
        </is>
      </c>
      <c r="Q7016" t="inlineStr">
        <is>
          <t>Consumer</t>
        </is>
      </c>
    </row>
    <row r="7017">
      <c r="A7017" s="8" t="n">
        <v>3188</v>
      </c>
      <c r="B7017" t="inlineStr">
        <is>
          <t>CA-2017-159352</t>
        </is>
      </c>
      <c r="C7017" s="9" t="n">
        <v>42806</v>
      </c>
      <c r="D7017" s="8" t="n">
        <v>2017</v>
      </c>
      <c r="E7017" s="8" t="n">
        <v>3</v>
      </c>
      <c r="F7017" t="inlineStr">
        <is>
          <t>2017-03</t>
        </is>
      </c>
      <c r="G7017" t="inlineStr">
        <is>
          <t>Technology</t>
        </is>
      </c>
      <c r="H7017" t="inlineStr">
        <is>
          <t>Phones</t>
        </is>
      </c>
      <c r="I7017" t="inlineStr">
        <is>
          <t>PowerGen Dual USB Car Charger</t>
        </is>
      </c>
      <c r="J7017" s="8" t="n">
        <v>7</v>
      </c>
      <c r="K7017" s="10" t="n">
        <v>0</v>
      </c>
      <c r="L7017" s="11" t="n">
        <v>69.93000000000001</v>
      </c>
      <c r="M7017" s="11">
        <f>L7017-N7017</f>
        <v>37.76220000000001</v>
      </c>
      <c r="N7017" s="11" t="n">
        <v>32.1678</v>
      </c>
      <c r="O7017">
        <f>IF(L7017=0,"—",N7017/L7017)</f>
        <v>0.45999999999999996</v>
      </c>
      <c r="P7017" t="inlineStr">
        <is>
          <t>East</t>
        </is>
      </c>
      <c r="Q7017" t="inlineStr">
        <is>
          <t>Corporate</t>
        </is>
      </c>
    </row>
    <row r="7018">
      <c r="A7018" s="8" t="n">
        <v>8295</v>
      </c>
      <c r="B7018" t="inlineStr">
        <is>
          <t>US-2017-146906</t>
        </is>
      </c>
      <c r="C7018" s="9" t="n">
        <v>42807</v>
      </c>
      <c r="D7018" s="8" t="n">
        <v>2017</v>
      </c>
      <c r="E7018" s="8" t="n">
        <v>3</v>
      </c>
      <c r="F7018" t="inlineStr">
        <is>
          <t>2017-03</t>
        </is>
      </c>
      <c r="G7018" t="inlineStr">
        <is>
          <t>Technology</t>
        </is>
      </c>
      <c r="H7018" t="inlineStr">
        <is>
          <t>Phones</t>
        </is>
      </c>
      <c r="I7018" t="inlineStr">
        <is>
          <t>Panasonic KX T7736-B Digital phone</t>
        </is>
      </c>
      <c r="J7018" s="8" t="n">
        <v>2</v>
      </c>
      <c r="K7018" s="10" t="n">
        <v>0</v>
      </c>
      <c r="L7018" s="11" t="n">
        <v>299.9</v>
      </c>
      <c r="M7018" s="11">
        <f>L7018-N7018</f>
        <v>224.92499999999998</v>
      </c>
      <c r="N7018" s="11" t="n">
        <v>74.97499999999999</v>
      </c>
      <c r="O7018">
        <f>IF(L7018=0,"—",N7018/L7018)</f>
        <v>0.25</v>
      </c>
      <c r="P7018" t="inlineStr">
        <is>
          <t>East</t>
        </is>
      </c>
      <c r="Q7018" t="inlineStr">
        <is>
          <t>Consumer</t>
        </is>
      </c>
    </row>
    <row r="7019">
      <c r="A7019" s="8" t="n">
        <v>4459</v>
      </c>
      <c r="B7019" t="inlineStr">
        <is>
          <t>CA-2017-105851</t>
        </is>
      </c>
      <c r="C7019" s="9" t="n">
        <v>42807</v>
      </c>
      <c r="D7019" s="8" t="n">
        <v>2017</v>
      </c>
      <c r="E7019" s="8" t="n">
        <v>3</v>
      </c>
      <c r="F7019" t="inlineStr">
        <is>
          <t>2017-03</t>
        </is>
      </c>
      <c r="G7019" t="inlineStr">
        <is>
          <t>Office Supplies</t>
        </is>
      </c>
      <c r="H7019" t="inlineStr">
        <is>
          <t>Supplies</t>
        </is>
      </c>
      <c r="I7019" t="inlineStr">
        <is>
          <t>Martin Yale Chadless Opener Electric Letter Opener</t>
        </is>
      </c>
      <c r="J7019" s="8" t="n">
        <v>2</v>
      </c>
      <c r="K7019" s="10" t="n">
        <v>0.2</v>
      </c>
      <c r="L7019" s="11" t="n">
        <v>1332.496</v>
      </c>
      <c r="M7019" s="11">
        <f>L7019-N7019</f>
        <v>1632.3076</v>
      </c>
      <c r="N7019" s="11" t="n">
        <v>-299.8116</v>
      </c>
      <c r="O7019">
        <f>IF(L7019=0,"—",N7019/L7019)</f>
        <v>-0.22499999999999998</v>
      </c>
      <c r="P7019" t="inlineStr">
        <is>
          <t>West</t>
        </is>
      </c>
      <c r="Q7019" t="inlineStr">
        <is>
          <t>Consumer</t>
        </is>
      </c>
    </row>
    <row r="7020">
      <c r="A7020" s="8" t="n">
        <v>2163</v>
      </c>
      <c r="B7020" t="inlineStr">
        <is>
          <t>CA-2017-166296</t>
        </is>
      </c>
      <c r="C7020" s="9" t="n">
        <v>42807</v>
      </c>
      <c r="D7020" s="8" t="n">
        <v>2017</v>
      </c>
      <c r="E7020" s="8" t="n">
        <v>3</v>
      </c>
      <c r="F7020" t="inlineStr">
        <is>
          <t>2017-03</t>
        </is>
      </c>
      <c r="G7020" t="inlineStr">
        <is>
          <t>Office Supplies</t>
        </is>
      </c>
      <c r="H7020" t="inlineStr">
        <is>
          <t>Paper</t>
        </is>
      </c>
      <c r="I7020" t="inlineStr">
        <is>
          <t>Multicolor Computer Printout Paper</t>
        </is>
      </c>
      <c r="J7020" s="8" t="n">
        <v>3</v>
      </c>
      <c r="K7020" s="10" t="n">
        <v>0</v>
      </c>
      <c r="L7020" s="11" t="n">
        <v>314.55</v>
      </c>
      <c r="M7020" s="11">
        <f>L7020-N7020</f>
        <v>163.566</v>
      </c>
      <c r="N7020" s="11" t="n">
        <v>150.984</v>
      </c>
      <c r="O7020">
        <f>IF(L7020=0,"—",N7020/L7020)</f>
        <v>0.48000000000000004</v>
      </c>
      <c r="P7020" t="inlineStr">
        <is>
          <t>West</t>
        </is>
      </c>
      <c r="Q7020" t="inlineStr">
        <is>
          <t>Home Office</t>
        </is>
      </c>
    </row>
    <row r="7021">
      <c r="A7021" s="8" t="n">
        <v>5565</v>
      </c>
      <c r="B7021" t="inlineStr">
        <is>
          <t>CA-2017-157966</t>
        </is>
      </c>
      <c r="C7021" s="9" t="n">
        <v>42807</v>
      </c>
      <c r="D7021" s="8" t="n">
        <v>2017</v>
      </c>
      <c r="E7021" s="8" t="n">
        <v>3</v>
      </c>
      <c r="F7021" t="inlineStr">
        <is>
          <t>2017-03</t>
        </is>
      </c>
      <c r="G7021" t="inlineStr">
        <is>
          <t>Office Supplies</t>
        </is>
      </c>
      <c r="H7021" t="inlineStr">
        <is>
          <t>Art</t>
        </is>
      </c>
      <c r="I7021" t="inlineStr">
        <is>
          <t>Col-Erase Pencils with Erasers</t>
        </is>
      </c>
      <c r="J7021" s="8" t="n">
        <v>4</v>
      </c>
      <c r="K7021" s="10" t="n">
        <v>0.2</v>
      </c>
      <c r="L7021" s="11" t="n">
        <v>19.456</v>
      </c>
      <c r="M7021" s="11">
        <f>L7021-N7021</f>
        <v>17.2672</v>
      </c>
      <c r="N7021" s="11" t="n">
        <v>2.1888</v>
      </c>
      <c r="O7021">
        <f>IF(L7021=0,"—",N7021/L7021)</f>
        <v>0.1125</v>
      </c>
      <c r="P7021" t="inlineStr">
        <is>
          <t>Central</t>
        </is>
      </c>
      <c r="Q7021" t="inlineStr">
        <is>
          <t>Home Office</t>
        </is>
      </c>
    </row>
    <row r="7022">
      <c r="A7022" s="8" t="n">
        <v>7922</v>
      </c>
      <c r="B7022" t="inlineStr">
        <is>
          <t>CA-2017-107713</t>
        </is>
      </c>
      <c r="C7022" s="9" t="n">
        <v>42807</v>
      </c>
      <c r="D7022" s="8" t="n">
        <v>2017</v>
      </c>
      <c r="E7022" s="8" t="n">
        <v>3</v>
      </c>
      <c r="F7022" t="inlineStr">
        <is>
          <t>2017-03</t>
        </is>
      </c>
      <c r="G7022" t="inlineStr">
        <is>
          <t>Office Supplies</t>
        </is>
      </c>
      <c r="H7022" t="inlineStr">
        <is>
          <t>Binders</t>
        </is>
      </c>
      <c r="I7022" t="inlineStr">
        <is>
          <t>Avery Arch Ring Binders</t>
        </is>
      </c>
      <c r="J7022" s="8" t="n">
        <v>3</v>
      </c>
      <c r="K7022" s="10" t="n">
        <v>0</v>
      </c>
      <c r="L7022" s="11" t="n">
        <v>174.3</v>
      </c>
      <c r="M7022" s="11">
        <f>L7022-N7022</f>
        <v>92.379</v>
      </c>
      <c r="N7022" s="11" t="n">
        <v>81.92100000000001</v>
      </c>
      <c r="O7022">
        <f>IF(L7022=0,"—",N7022/L7022)</f>
        <v>0.47000000000000003</v>
      </c>
      <c r="P7022" t="inlineStr">
        <is>
          <t>East</t>
        </is>
      </c>
      <c r="Q7022" t="inlineStr">
        <is>
          <t>Consumer</t>
        </is>
      </c>
    </row>
    <row r="7023">
      <c r="A7023" s="8" t="n">
        <v>7232</v>
      </c>
      <c r="B7023" t="inlineStr">
        <is>
          <t>CA-2017-153843</t>
        </is>
      </c>
      <c r="C7023" s="9" t="n">
        <v>42807</v>
      </c>
      <c r="D7023" s="8" t="n">
        <v>2017</v>
      </c>
      <c r="E7023" s="8" t="n">
        <v>3</v>
      </c>
      <c r="F7023" t="inlineStr">
        <is>
          <t>2017-03</t>
        </is>
      </c>
      <c r="G7023" t="inlineStr">
        <is>
          <t>Office Supplies</t>
        </is>
      </c>
      <c r="H7023" t="inlineStr">
        <is>
          <t>Appliances</t>
        </is>
      </c>
      <c r="I7023" t="inlineStr">
        <is>
          <t>Hoover Commercial Lightweight Upright Vacuum with E-Z Empty Dirt Cup</t>
        </is>
      </c>
      <c r="J7023" s="8" t="n">
        <v>2</v>
      </c>
      <c r="K7023" s="10" t="n">
        <v>0</v>
      </c>
      <c r="L7023" s="11" t="n">
        <v>465.16</v>
      </c>
      <c r="M7023" s="11">
        <f>L7023-N7023</f>
        <v>344.21840000000003</v>
      </c>
      <c r="N7023" s="11" t="n">
        <v>120.9416</v>
      </c>
      <c r="O7023">
        <f>IF(L7023=0,"—",N7023/L7023)</f>
        <v>0.25999999999999995</v>
      </c>
      <c r="P7023" t="inlineStr">
        <is>
          <t>East</t>
        </is>
      </c>
      <c r="Q7023" t="inlineStr">
        <is>
          <t>Consumer</t>
        </is>
      </c>
    </row>
    <row r="7024">
      <c r="A7024" s="8" t="n">
        <v>3068</v>
      </c>
      <c r="B7024" t="inlineStr">
        <is>
          <t>CA-2017-106859</t>
        </is>
      </c>
      <c r="C7024" s="9" t="n">
        <v>42807</v>
      </c>
      <c r="D7024" s="8" t="n">
        <v>2017</v>
      </c>
      <c r="E7024" s="8" t="n">
        <v>3</v>
      </c>
      <c r="F7024" t="inlineStr">
        <is>
          <t>2017-03</t>
        </is>
      </c>
      <c r="G7024" t="inlineStr">
        <is>
          <t>Office Supplies</t>
        </is>
      </c>
      <c r="H7024" t="inlineStr">
        <is>
          <t>Paper</t>
        </is>
      </c>
      <c r="I7024" t="inlineStr">
        <is>
          <t>Xerox 230</t>
        </is>
      </c>
      <c r="J7024" s="8" t="n">
        <v>7</v>
      </c>
      <c r="K7024" s="10" t="n">
        <v>0</v>
      </c>
      <c r="L7024" s="11" t="n">
        <v>45.36</v>
      </c>
      <c r="M7024" s="11">
        <f>L7024-N7024</f>
        <v>23.5872</v>
      </c>
      <c r="N7024" s="11" t="n">
        <v>21.7728</v>
      </c>
      <c r="O7024">
        <f>IF(L7024=0,"—",N7024/L7024)</f>
        <v>0.48</v>
      </c>
      <c r="P7024" t="inlineStr">
        <is>
          <t>West</t>
        </is>
      </c>
      <c r="Q7024" t="inlineStr">
        <is>
          <t>Home Office</t>
        </is>
      </c>
    </row>
    <row r="7025">
      <c r="A7025" s="8" t="n">
        <v>3066</v>
      </c>
      <c r="B7025" t="inlineStr">
        <is>
          <t>CA-2017-106859</t>
        </is>
      </c>
      <c r="C7025" s="9" t="n">
        <v>42807</v>
      </c>
      <c r="D7025" s="8" t="n">
        <v>2017</v>
      </c>
      <c r="E7025" s="8" t="n">
        <v>3</v>
      </c>
      <c r="F7025" t="inlineStr">
        <is>
          <t>2017-03</t>
        </is>
      </c>
      <c r="G7025" t="inlineStr">
        <is>
          <t>Technology</t>
        </is>
      </c>
      <c r="H7025" t="inlineStr">
        <is>
          <t>Phones</t>
        </is>
      </c>
      <c r="I7025" t="inlineStr">
        <is>
          <t>OtterBox Commuter Series Case - iPhone 5 &amp; 5s</t>
        </is>
      </c>
      <c r="J7025" s="8" t="n">
        <v>8</v>
      </c>
      <c r="K7025" s="10" t="n">
        <v>0.2</v>
      </c>
      <c r="L7025" s="11" t="n">
        <v>140.736</v>
      </c>
      <c r="M7025" s="11">
        <f>L7025-N7025</f>
        <v>91.4784</v>
      </c>
      <c r="N7025" s="11" t="n">
        <v>49.2576</v>
      </c>
      <c r="O7025">
        <f>IF(L7025=0,"—",N7025/L7025)</f>
        <v>0.35</v>
      </c>
      <c r="P7025" t="inlineStr">
        <is>
          <t>West</t>
        </is>
      </c>
      <c r="Q7025" t="inlineStr">
        <is>
          <t>Home Office</t>
        </is>
      </c>
    </row>
    <row r="7026">
      <c r="A7026" s="8" t="n">
        <v>3069</v>
      </c>
      <c r="B7026" t="inlineStr">
        <is>
          <t>CA-2017-106859</t>
        </is>
      </c>
      <c r="C7026" s="9" t="n">
        <v>42807</v>
      </c>
      <c r="D7026" s="8" t="n">
        <v>2017</v>
      </c>
      <c r="E7026" s="8" t="n">
        <v>3</v>
      </c>
      <c r="F7026" t="inlineStr">
        <is>
          <t>2017-03</t>
        </is>
      </c>
      <c r="G7026" t="inlineStr">
        <is>
          <t>Office Supplies</t>
        </is>
      </c>
      <c r="H7026" t="inlineStr">
        <is>
          <t>Paper</t>
        </is>
      </c>
      <c r="I7026" t="inlineStr">
        <is>
          <t>Xerox 1885</t>
        </is>
      </c>
      <c r="J7026" s="8" t="n">
        <v>6</v>
      </c>
      <c r="K7026" s="10" t="n">
        <v>0</v>
      </c>
      <c r="L7026" s="11" t="n">
        <v>288.24</v>
      </c>
      <c r="M7026" s="11">
        <f>L7026-N7026</f>
        <v>149.8848</v>
      </c>
      <c r="N7026" s="11" t="n">
        <v>138.3552</v>
      </c>
      <c r="O7026">
        <f>IF(L7026=0,"—",N7026/L7026)</f>
        <v>0.48</v>
      </c>
      <c r="P7026" t="inlineStr">
        <is>
          <t>West</t>
        </is>
      </c>
      <c r="Q7026" t="inlineStr">
        <is>
          <t>Home Office</t>
        </is>
      </c>
    </row>
    <row r="7027">
      <c r="A7027" s="8" t="n">
        <v>5566</v>
      </c>
      <c r="B7027" t="inlineStr">
        <is>
          <t>CA-2017-157966</t>
        </is>
      </c>
      <c r="C7027" s="9" t="n">
        <v>42807</v>
      </c>
      <c r="D7027" s="8" t="n">
        <v>2017</v>
      </c>
      <c r="E7027" s="8" t="n">
        <v>3</v>
      </c>
      <c r="F7027" t="inlineStr">
        <is>
          <t>2017-03</t>
        </is>
      </c>
      <c r="G7027" t="inlineStr">
        <is>
          <t>Technology</t>
        </is>
      </c>
      <c r="H7027" t="inlineStr">
        <is>
          <t>Machines</t>
        </is>
      </c>
      <c r="I7027" t="inlineStr">
        <is>
          <t>HP Officejet Pro 8600 e-All-In-One Printer, Copier, Scanner, Fax</t>
        </is>
      </c>
      <c r="J7027" s="8" t="n">
        <v>2</v>
      </c>
      <c r="K7027" s="10" t="n">
        <v>0.3</v>
      </c>
      <c r="L7027" s="11" t="n">
        <v>209.986</v>
      </c>
      <c r="M7027" s="11">
        <f>L7027-N7027</f>
        <v>200.98659999999998</v>
      </c>
      <c r="N7027" s="11" t="n">
        <v>8.9994</v>
      </c>
      <c r="O7027">
        <f>IF(L7027=0,"—",N7027/L7027)</f>
        <v>0.04285714285714286</v>
      </c>
      <c r="P7027" t="inlineStr">
        <is>
          <t>Central</t>
        </is>
      </c>
      <c r="Q7027" t="inlineStr">
        <is>
          <t>Home Office</t>
        </is>
      </c>
    </row>
    <row r="7028">
      <c r="A7028" s="8" t="n">
        <v>5571</v>
      </c>
      <c r="B7028" t="inlineStr">
        <is>
          <t>CA-2017-157966</t>
        </is>
      </c>
      <c r="C7028" s="9" t="n">
        <v>42807</v>
      </c>
      <c r="D7028" s="8" t="n">
        <v>2017</v>
      </c>
      <c r="E7028" s="8" t="n">
        <v>3</v>
      </c>
      <c r="F7028" t="inlineStr">
        <is>
          <t>2017-03</t>
        </is>
      </c>
      <c r="G7028" t="inlineStr">
        <is>
          <t>Technology</t>
        </is>
      </c>
      <c r="H7028" t="inlineStr">
        <is>
          <t>Phones</t>
        </is>
      </c>
      <c r="I7028" t="inlineStr">
        <is>
          <t>Plantronics MX500i Earset</t>
        </is>
      </c>
      <c r="J7028" s="8" t="n">
        <v>1</v>
      </c>
      <c r="K7028" s="10" t="n">
        <v>0.2</v>
      </c>
      <c r="L7028" s="11" t="n">
        <v>34.36</v>
      </c>
      <c r="M7028" s="11">
        <f>L7028-N7028</f>
        <v>41.6615</v>
      </c>
      <c r="N7028" s="11" t="n">
        <v>-7.3015</v>
      </c>
      <c r="O7028">
        <f>IF(L7028=0,"—",N7028/L7028)</f>
        <v>-0.2125</v>
      </c>
      <c r="P7028" t="inlineStr">
        <is>
          <t>Central</t>
        </is>
      </c>
      <c r="Q7028" t="inlineStr">
        <is>
          <t>Home Office</t>
        </is>
      </c>
    </row>
    <row r="7029">
      <c r="A7029" s="8" t="n">
        <v>5570</v>
      </c>
      <c r="B7029" t="inlineStr">
        <is>
          <t>CA-2017-157966</t>
        </is>
      </c>
      <c r="C7029" s="9" t="n">
        <v>42807</v>
      </c>
      <c r="D7029" s="8" t="n">
        <v>2017</v>
      </c>
      <c r="E7029" s="8" t="n">
        <v>3</v>
      </c>
      <c r="F7029" t="inlineStr">
        <is>
          <t>2017-03</t>
        </is>
      </c>
      <c r="G7029" t="inlineStr">
        <is>
          <t>Office Supplies</t>
        </is>
      </c>
      <c r="H7029" t="inlineStr">
        <is>
          <t>Paper</t>
        </is>
      </c>
      <c r="I7029" t="inlineStr">
        <is>
          <t>Xerox 1993</t>
        </is>
      </c>
      <c r="J7029" s="8" t="n">
        <v>3</v>
      </c>
      <c r="K7029" s="10" t="n">
        <v>0.2</v>
      </c>
      <c r="L7029" s="11" t="n">
        <v>15.552</v>
      </c>
      <c r="M7029" s="11">
        <f>L7029-N7029</f>
        <v>9.9144</v>
      </c>
      <c r="N7029" s="11" t="n">
        <v>5.6376</v>
      </c>
      <c r="O7029">
        <f>IF(L7029=0,"—",N7029/L7029)</f>
        <v>0.3625</v>
      </c>
      <c r="P7029" t="inlineStr">
        <is>
          <t>Central</t>
        </is>
      </c>
      <c r="Q7029" t="inlineStr">
        <is>
          <t>Home Office</t>
        </is>
      </c>
    </row>
    <row r="7030">
      <c r="A7030" s="8" t="n">
        <v>3067</v>
      </c>
      <c r="B7030" t="inlineStr">
        <is>
          <t>CA-2017-106859</t>
        </is>
      </c>
      <c r="C7030" s="9" t="n">
        <v>42807</v>
      </c>
      <c r="D7030" s="8" t="n">
        <v>2017</v>
      </c>
      <c r="E7030" s="8" t="n">
        <v>3</v>
      </c>
      <c r="F7030" t="inlineStr">
        <is>
          <t>2017-03</t>
        </is>
      </c>
      <c r="G7030" t="inlineStr">
        <is>
          <t>Technology</t>
        </is>
      </c>
      <c r="H7030" t="inlineStr">
        <is>
          <t>Accessories</t>
        </is>
      </c>
      <c r="I7030" t="inlineStr">
        <is>
          <t>Logitech Wireless Headset H600 Over-The-Head Design</t>
        </is>
      </c>
      <c r="J7030" s="8" t="n">
        <v>5</v>
      </c>
      <c r="K7030" s="10" t="n">
        <v>0</v>
      </c>
      <c r="L7030" s="11" t="n">
        <v>214.95</v>
      </c>
      <c r="M7030" s="11">
        <f>L7030-N7030</f>
        <v>126.8205</v>
      </c>
      <c r="N7030" s="11" t="n">
        <v>88.12949999999999</v>
      </c>
      <c r="O7030">
        <f>IF(L7030=0,"—",N7030/L7030)</f>
        <v>0.41</v>
      </c>
      <c r="P7030" t="inlineStr">
        <is>
          <t>West</t>
        </is>
      </c>
      <c r="Q7030" t="inlineStr">
        <is>
          <t>Home Office</t>
        </is>
      </c>
    </row>
    <row r="7031">
      <c r="A7031" s="8" t="n">
        <v>5569</v>
      </c>
      <c r="B7031" t="inlineStr">
        <is>
          <t>CA-2017-157966</t>
        </is>
      </c>
      <c r="C7031" s="9" t="n">
        <v>42807</v>
      </c>
      <c r="D7031" s="8" t="n">
        <v>2017</v>
      </c>
      <c r="E7031" s="8" t="n">
        <v>3</v>
      </c>
      <c r="F7031" t="inlineStr">
        <is>
          <t>2017-03</t>
        </is>
      </c>
      <c r="G7031" t="inlineStr">
        <is>
          <t>Technology</t>
        </is>
      </c>
      <c r="H7031" t="inlineStr">
        <is>
          <t>Copiers</t>
        </is>
      </c>
      <c r="I7031" t="inlineStr">
        <is>
          <t>Hewlett Packard LaserJet 3310 Copier</t>
        </is>
      </c>
      <c r="J7031" s="8" t="n">
        <v>2</v>
      </c>
      <c r="K7031" s="10" t="n">
        <v>0.2</v>
      </c>
      <c r="L7031" s="11" t="n">
        <v>959.984</v>
      </c>
      <c r="M7031" s="11">
        <f>L7031-N7031</f>
        <v>623.9896000000001</v>
      </c>
      <c r="N7031" s="11" t="n">
        <v>335.9944</v>
      </c>
      <c r="O7031">
        <f>IF(L7031=0,"—",N7031/L7031)</f>
        <v>0.35</v>
      </c>
      <c r="P7031" t="inlineStr">
        <is>
          <t>Central</t>
        </is>
      </c>
      <c r="Q7031" t="inlineStr">
        <is>
          <t>Home Office</t>
        </is>
      </c>
    </row>
    <row r="7032">
      <c r="A7032" s="8" t="n">
        <v>5568</v>
      </c>
      <c r="B7032" t="inlineStr">
        <is>
          <t>CA-2017-157966</t>
        </is>
      </c>
      <c r="C7032" s="9" t="n">
        <v>42807</v>
      </c>
      <c r="D7032" s="8" t="n">
        <v>2017</v>
      </c>
      <c r="E7032" s="8" t="n">
        <v>3</v>
      </c>
      <c r="F7032" t="inlineStr">
        <is>
          <t>2017-03</t>
        </is>
      </c>
      <c r="G7032" t="inlineStr">
        <is>
          <t>Furniture</t>
        </is>
      </c>
      <c r="H7032" t="inlineStr">
        <is>
          <t>Chairs</t>
        </is>
      </c>
      <c r="I7032" t="inlineStr">
        <is>
          <t>SAFCO Folding Chair Trolley</t>
        </is>
      </c>
      <c r="J7032" s="8" t="n">
        <v>1</v>
      </c>
      <c r="K7032" s="10" t="n">
        <v>0.3</v>
      </c>
      <c r="L7032" s="11" t="n">
        <v>89.768</v>
      </c>
      <c r="M7032" s="11">
        <f>L7032-N7032</f>
        <v>92.3328</v>
      </c>
      <c r="N7032" s="11" t="n">
        <v>-2.5648</v>
      </c>
      <c r="O7032">
        <f>IF(L7032=0,"—",N7032/L7032)</f>
        <v>-0.02857142857142857</v>
      </c>
      <c r="P7032" t="inlineStr">
        <is>
          <t>Central</t>
        </is>
      </c>
      <c r="Q7032" t="inlineStr">
        <is>
          <t>Home Office</t>
        </is>
      </c>
    </row>
    <row r="7033">
      <c r="A7033" s="8" t="n">
        <v>5567</v>
      </c>
      <c r="B7033" t="inlineStr">
        <is>
          <t>CA-2017-157966</t>
        </is>
      </c>
      <c r="C7033" s="9" t="n">
        <v>42807</v>
      </c>
      <c r="D7033" s="8" t="n">
        <v>2017</v>
      </c>
      <c r="E7033" s="8" t="n">
        <v>3</v>
      </c>
      <c r="F7033" t="inlineStr">
        <is>
          <t>2017-03</t>
        </is>
      </c>
      <c r="G7033" t="inlineStr">
        <is>
          <t>Office Supplies</t>
        </is>
      </c>
      <c r="H7033" t="inlineStr">
        <is>
          <t>Art</t>
        </is>
      </c>
      <c r="I7033" t="inlineStr">
        <is>
          <t>Eberhard Faber 3 1/2" Golf Pencils</t>
        </is>
      </c>
      <c r="J7033" s="8" t="n">
        <v>5</v>
      </c>
      <c r="K7033" s="10" t="n">
        <v>0.2</v>
      </c>
      <c r="L7033" s="11" t="n">
        <v>29.76</v>
      </c>
      <c r="M7033" s="11">
        <f>L7033-N7033</f>
        <v>27.900000000000002</v>
      </c>
      <c r="N7033" s="11" t="n">
        <v>1.86</v>
      </c>
      <c r="O7033">
        <f>IF(L7033=0,"—",N7033/L7033)</f>
        <v>0.0625</v>
      </c>
      <c r="P7033" t="inlineStr">
        <is>
          <t>Central</t>
        </is>
      </c>
      <c r="Q7033" t="inlineStr">
        <is>
          <t>Home Office</t>
        </is>
      </c>
    </row>
    <row r="7034">
      <c r="A7034" s="8" t="n">
        <v>3065</v>
      </c>
      <c r="B7034" t="inlineStr">
        <is>
          <t>CA-2017-106859</t>
        </is>
      </c>
      <c r="C7034" s="9" t="n">
        <v>42807</v>
      </c>
      <c r="D7034" s="8" t="n">
        <v>2017</v>
      </c>
      <c r="E7034" s="8" t="n">
        <v>3</v>
      </c>
      <c r="F7034" t="inlineStr">
        <is>
          <t>2017-03</t>
        </is>
      </c>
      <c r="G7034" t="inlineStr">
        <is>
          <t>Office Supplies</t>
        </is>
      </c>
      <c r="H7034" t="inlineStr">
        <is>
          <t>Storage</t>
        </is>
      </c>
      <c r="I7034" t="inlineStr">
        <is>
          <t>SimpliFile Personal File, Black Granite, 15w x 6-15/16d x 11-1/4h</t>
        </is>
      </c>
      <c r="J7034" s="8" t="n">
        <v>8</v>
      </c>
      <c r="K7034" s="10" t="n">
        <v>0</v>
      </c>
      <c r="L7034" s="11" t="n">
        <v>90.8</v>
      </c>
      <c r="M7034" s="11">
        <f>L7034-N7034</f>
        <v>65.376</v>
      </c>
      <c r="N7034" s="11" t="n">
        <v>25.424</v>
      </c>
      <c r="O7034">
        <f>IF(L7034=0,"—",N7034/L7034)</f>
        <v>0.28</v>
      </c>
      <c r="P7034" t="inlineStr">
        <is>
          <t>West</t>
        </is>
      </c>
      <c r="Q7034" t="inlineStr">
        <is>
          <t>Home Office</t>
        </is>
      </c>
    </row>
    <row r="7035">
      <c r="A7035" s="8" t="n">
        <v>7233</v>
      </c>
      <c r="B7035" t="inlineStr">
        <is>
          <t>CA-2017-153843</t>
        </is>
      </c>
      <c r="C7035" s="9" t="n">
        <v>42807</v>
      </c>
      <c r="D7035" s="8" t="n">
        <v>2017</v>
      </c>
      <c r="E7035" s="8" t="n">
        <v>3</v>
      </c>
      <c r="F7035" t="inlineStr">
        <is>
          <t>2017-03</t>
        </is>
      </c>
      <c r="G7035" t="inlineStr">
        <is>
          <t>Office Supplies</t>
        </is>
      </c>
      <c r="H7035" t="inlineStr">
        <is>
          <t>Paper</t>
        </is>
      </c>
      <c r="I7035" t="inlineStr">
        <is>
          <t>Strathmore Photo Mount Cards</t>
        </is>
      </c>
      <c r="J7035" s="8" t="n">
        <v>4</v>
      </c>
      <c r="K7035" s="10" t="n">
        <v>0</v>
      </c>
      <c r="L7035" s="11" t="n">
        <v>27.12</v>
      </c>
      <c r="M7035" s="11">
        <f>L7035-N7035</f>
        <v>14.644800000000002</v>
      </c>
      <c r="N7035" s="11" t="n">
        <v>12.4752</v>
      </c>
      <c r="O7035">
        <f>IF(L7035=0,"—",N7035/L7035)</f>
        <v>0.45999999999999996</v>
      </c>
      <c r="P7035" t="inlineStr">
        <is>
          <t>East</t>
        </is>
      </c>
      <c r="Q7035" t="inlineStr">
        <is>
          <t>Consumer</t>
        </is>
      </c>
    </row>
    <row r="7036">
      <c r="A7036" s="8" t="n">
        <v>7231</v>
      </c>
      <c r="B7036" t="inlineStr">
        <is>
          <t>CA-2017-153843</t>
        </is>
      </c>
      <c r="C7036" s="9" t="n">
        <v>42807</v>
      </c>
      <c r="D7036" s="8" t="n">
        <v>2017</v>
      </c>
      <c r="E7036" s="8" t="n">
        <v>3</v>
      </c>
      <c r="F7036" t="inlineStr">
        <is>
          <t>2017-03</t>
        </is>
      </c>
      <c r="G7036" t="inlineStr">
        <is>
          <t>Office Supplies</t>
        </is>
      </c>
      <c r="H7036" t="inlineStr">
        <is>
          <t>Binders</t>
        </is>
      </c>
      <c r="I7036" t="inlineStr">
        <is>
          <t>GBC VeloBind Cover Sets</t>
        </is>
      </c>
      <c r="J7036" s="8" t="n">
        <v>2</v>
      </c>
      <c r="K7036" s="10" t="n">
        <v>0</v>
      </c>
      <c r="L7036" s="11" t="n">
        <v>30.88</v>
      </c>
      <c r="M7036" s="11">
        <f>L7036-N7036</f>
        <v>15.44</v>
      </c>
      <c r="N7036" s="11" t="n">
        <v>15.44</v>
      </c>
      <c r="O7036">
        <f>IF(L7036=0,"—",N7036/L7036)</f>
        <v>0.5</v>
      </c>
      <c r="P7036" t="inlineStr">
        <is>
          <t>East</t>
        </is>
      </c>
      <c r="Q7036" t="inlineStr">
        <is>
          <t>Consumer</t>
        </is>
      </c>
    </row>
    <row r="7037">
      <c r="A7037" s="8" t="n">
        <v>9392</v>
      </c>
      <c r="B7037" t="inlineStr">
        <is>
          <t>CA-2017-162474</t>
        </is>
      </c>
      <c r="C7037" s="9" t="n">
        <v>42807</v>
      </c>
      <c r="D7037" s="8" t="n">
        <v>2017</v>
      </c>
      <c r="E7037" s="8" t="n">
        <v>3</v>
      </c>
      <c r="F7037" t="inlineStr">
        <is>
          <t>2017-03</t>
        </is>
      </c>
      <c r="G7037" t="inlineStr">
        <is>
          <t>Technology</t>
        </is>
      </c>
      <c r="H7037" t="inlineStr">
        <is>
          <t>Phones</t>
        </is>
      </c>
      <c r="I7037" t="inlineStr">
        <is>
          <t>PowerGen Dual USB Car Charger</t>
        </is>
      </c>
      <c r="J7037" s="8" t="n">
        <v>1</v>
      </c>
      <c r="K7037" s="10" t="n">
        <v>0.2</v>
      </c>
      <c r="L7037" s="11" t="n">
        <v>7.992</v>
      </c>
      <c r="M7037" s="11">
        <f>L7037-N7037</f>
        <v>5.3946000000000005</v>
      </c>
      <c r="N7037" s="11" t="n">
        <v>2.5974</v>
      </c>
      <c r="O7037">
        <f>IF(L7037=0,"—",N7037/L7037)</f>
        <v>0.325</v>
      </c>
      <c r="P7037" t="inlineStr">
        <is>
          <t>Central</t>
        </is>
      </c>
      <c r="Q7037" t="inlineStr">
        <is>
          <t>Corporate</t>
        </is>
      </c>
    </row>
    <row r="7038">
      <c r="A7038" s="8" t="n">
        <v>8440</v>
      </c>
      <c r="B7038" t="inlineStr">
        <is>
          <t>CA-2017-114370</t>
        </is>
      </c>
      <c r="C7038" s="9" t="n">
        <v>42808</v>
      </c>
      <c r="D7038" s="8" t="n">
        <v>2017</v>
      </c>
      <c r="E7038" s="8" t="n">
        <v>3</v>
      </c>
      <c r="F7038" t="inlineStr">
        <is>
          <t>2017-03</t>
        </is>
      </c>
      <c r="G7038" t="inlineStr">
        <is>
          <t>Technology</t>
        </is>
      </c>
      <c r="H7038" t="inlineStr">
        <is>
          <t>Phones</t>
        </is>
      </c>
      <c r="I7038" t="inlineStr">
        <is>
          <t>Seidio BD2-HK3IPH5-BK DILEX Case and Holster Combo for Apple iPhone 5/5s - Black</t>
        </is>
      </c>
      <c r="J7038" s="8" t="n">
        <v>2</v>
      </c>
      <c r="K7038" s="10" t="n">
        <v>0.2</v>
      </c>
      <c r="L7038" s="11" t="n">
        <v>49.616</v>
      </c>
      <c r="M7038" s="11">
        <f>L7038-N7038</f>
        <v>44.6544</v>
      </c>
      <c r="N7038" s="11" t="n">
        <v>4.9616</v>
      </c>
      <c r="O7038">
        <f>IF(L7038=0,"—",N7038/L7038)</f>
        <v>0.09999999999999999</v>
      </c>
      <c r="P7038" t="inlineStr">
        <is>
          <t>Central</t>
        </is>
      </c>
      <c r="Q7038" t="inlineStr">
        <is>
          <t>Corporate</t>
        </is>
      </c>
    </row>
    <row r="7039">
      <c r="A7039" s="8" t="n">
        <v>1931</v>
      </c>
      <c r="B7039" t="inlineStr">
        <is>
          <t>US-2017-101539</t>
        </is>
      </c>
      <c r="C7039" s="9" t="n">
        <v>42810</v>
      </c>
      <c r="D7039" s="8" t="n">
        <v>2017</v>
      </c>
      <c r="E7039" s="8" t="n">
        <v>3</v>
      </c>
      <c r="F7039" t="inlineStr">
        <is>
          <t>2017-03</t>
        </is>
      </c>
      <c r="G7039" t="inlineStr">
        <is>
          <t>Technology</t>
        </is>
      </c>
      <c r="H7039" t="inlineStr">
        <is>
          <t>Phones</t>
        </is>
      </c>
      <c r="I7039" t="inlineStr">
        <is>
          <t>Mitel MiVoice 5330e IP Phone</t>
        </is>
      </c>
      <c r="J7039" s="8" t="n">
        <v>3</v>
      </c>
      <c r="K7039" s="10" t="n">
        <v>0.2</v>
      </c>
      <c r="L7039" s="11" t="n">
        <v>659.976</v>
      </c>
      <c r="M7039" s="11">
        <f>L7039-N7039</f>
        <v>610.4778</v>
      </c>
      <c r="N7039" s="11" t="n">
        <v>49.4982</v>
      </c>
      <c r="O7039">
        <f>IF(L7039=0,"—",N7039/L7039)</f>
        <v>0.075</v>
      </c>
      <c r="P7039" t="inlineStr">
        <is>
          <t>West</t>
        </is>
      </c>
      <c r="Q7039" t="inlineStr">
        <is>
          <t>Home Office</t>
        </is>
      </c>
    </row>
    <row r="7040">
      <c r="A7040" s="8" t="n">
        <v>8528</v>
      </c>
      <c r="B7040" t="inlineStr">
        <is>
          <t>CA-2017-161172</t>
        </is>
      </c>
      <c r="C7040" s="9" t="n">
        <v>42810</v>
      </c>
      <c r="D7040" s="8" t="n">
        <v>2017</v>
      </c>
      <c r="E7040" s="8" t="n">
        <v>3</v>
      </c>
      <c r="F7040" t="inlineStr">
        <is>
          <t>2017-03</t>
        </is>
      </c>
      <c r="G7040" t="inlineStr">
        <is>
          <t>Technology</t>
        </is>
      </c>
      <c r="H7040" t="inlineStr">
        <is>
          <t>Accessories</t>
        </is>
      </c>
      <c r="I7040" t="inlineStr">
        <is>
          <t>Logitech G700s Rechargeable Gaming Mouse</t>
        </is>
      </c>
      <c r="J7040" s="8" t="n">
        <v>2</v>
      </c>
      <c r="K7040" s="10" t="n">
        <v>0.2</v>
      </c>
      <c r="L7040" s="11" t="n">
        <v>159.984</v>
      </c>
      <c r="M7040" s="11">
        <f>L7040-N7040</f>
        <v>115.98840000000001</v>
      </c>
      <c r="N7040" s="11" t="n">
        <v>43.9956</v>
      </c>
      <c r="O7040">
        <f>IF(L7040=0,"—",N7040/L7040)</f>
        <v>0.275</v>
      </c>
      <c r="P7040" t="inlineStr">
        <is>
          <t>East</t>
        </is>
      </c>
      <c r="Q7040" t="inlineStr">
        <is>
          <t>Consumer</t>
        </is>
      </c>
    </row>
    <row r="7041">
      <c r="A7041" s="8" t="n">
        <v>8529</v>
      </c>
      <c r="B7041" t="inlineStr">
        <is>
          <t>CA-2017-161172</t>
        </is>
      </c>
      <c r="C7041" s="9" t="n">
        <v>42810</v>
      </c>
      <c r="D7041" s="8" t="n">
        <v>2017</v>
      </c>
      <c r="E7041" s="8" t="n">
        <v>3</v>
      </c>
      <c r="F7041" t="inlineStr">
        <is>
          <t>2017-03</t>
        </is>
      </c>
      <c r="G7041" t="inlineStr">
        <is>
          <t>Office Supplies</t>
        </is>
      </c>
      <c r="H7041" t="inlineStr">
        <is>
          <t>Storage</t>
        </is>
      </c>
      <c r="I7041" t="inlineStr">
        <is>
          <t>File Shuttle II and Handi-File, Black</t>
        </is>
      </c>
      <c r="J7041" s="8" t="n">
        <v>2</v>
      </c>
      <c r="K7041" s="10" t="n">
        <v>0.2</v>
      </c>
      <c r="L7041" s="11" t="n">
        <v>54.224</v>
      </c>
      <c r="M7041" s="11">
        <f>L7041-N7041</f>
        <v>50.834999999999994</v>
      </c>
      <c r="N7041" s="11" t="n">
        <v>3.389</v>
      </c>
      <c r="O7041">
        <f>IF(L7041=0,"—",N7041/L7041)</f>
        <v>0.0625</v>
      </c>
      <c r="P7041" t="inlineStr">
        <is>
          <t>East</t>
        </is>
      </c>
      <c r="Q7041" t="inlineStr">
        <is>
          <t>Consumer</t>
        </is>
      </c>
    </row>
    <row r="7042">
      <c r="A7042" s="8" t="n">
        <v>8525</v>
      </c>
      <c r="B7042" t="inlineStr">
        <is>
          <t>CA-2017-161172</t>
        </is>
      </c>
      <c r="C7042" s="9" t="n">
        <v>42810</v>
      </c>
      <c r="D7042" s="8" t="n">
        <v>2017</v>
      </c>
      <c r="E7042" s="8" t="n">
        <v>3</v>
      </c>
      <c r="F7042" t="inlineStr">
        <is>
          <t>2017-03</t>
        </is>
      </c>
      <c r="G7042" t="inlineStr">
        <is>
          <t>Technology</t>
        </is>
      </c>
      <c r="H7042" t="inlineStr">
        <is>
          <t>Phones</t>
        </is>
      </c>
      <c r="I7042" t="inlineStr">
        <is>
          <t>OtterBox Defender Series Case - iPhone 5c</t>
        </is>
      </c>
      <c r="J7042" s="8" t="n">
        <v>2</v>
      </c>
      <c r="K7042" s="10" t="n">
        <v>0.4</v>
      </c>
      <c r="L7042" s="11" t="n">
        <v>44.376</v>
      </c>
      <c r="M7042" s="11">
        <f>L7042-N7042</f>
        <v>51.772</v>
      </c>
      <c r="N7042" s="11" t="n">
        <v>-7.396</v>
      </c>
      <c r="O7042">
        <f>IF(L7042=0,"—",N7042/L7042)</f>
        <v>-0.16666666666666669</v>
      </c>
      <c r="P7042" t="inlineStr">
        <is>
          <t>East</t>
        </is>
      </c>
      <c r="Q7042" t="inlineStr">
        <is>
          <t>Consumer</t>
        </is>
      </c>
    </row>
    <row r="7043">
      <c r="A7043" s="8" t="n">
        <v>8526</v>
      </c>
      <c r="B7043" t="inlineStr">
        <is>
          <t>CA-2017-161172</t>
        </is>
      </c>
      <c r="C7043" s="9" t="n">
        <v>42810</v>
      </c>
      <c r="D7043" s="8" t="n">
        <v>2017</v>
      </c>
      <c r="E7043" s="8" t="n">
        <v>3</v>
      </c>
      <c r="F7043" t="inlineStr">
        <is>
          <t>2017-03</t>
        </is>
      </c>
      <c r="G7043" t="inlineStr">
        <is>
          <t>Furniture</t>
        </is>
      </c>
      <c r="H7043" t="inlineStr">
        <is>
          <t>Furnishings</t>
        </is>
      </c>
      <c r="I7043" t="inlineStr">
        <is>
          <t>Nu-Dell Oak Frame</t>
        </is>
      </c>
      <c r="J7043" s="8" t="n">
        <v>6</v>
      </c>
      <c r="K7043" s="10" t="n">
        <v>0.2</v>
      </c>
      <c r="L7043" s="11" t="n">
        <v>51.264</v>
      </c>
      <c r="M7043" s="11">
        <f>L7043-N7043</f>
        <v>43.574400000000004</v>
      </c>
      <c r="N7043" s="11" t="n">
        <v>7.6896</v>
      </c>
      <c r="O7043">
        <f>IF(L7043=0,"—",N7043/L7043)</f>
        <v>0.15</v>
      </c>
      <c r="P7043" t="inlineStr">
        <is>
          <t>East</t>
        </is>
      </c>
      <c r="Q7043" t="inlineStr">
        <is>
          <t>Consumer</t>
        </is>
      </c>
    </row>
    <row r="7044">
      <c r="A7044" s="8" t="n">
        <v>1929</v>
      </c>
      <c r="B7044" t="inlineStr">
        <is>
          <t>US-2017-101539</t>
        </is>
      </c>
      <c r="C7044" s="9" t="n">
        <v>42810</v>
      </c>
      <c r="D7044" s="8" t="n">
        <v>2017</v>
      </c>
      <c r="E7044" s="8" t="n">
        <v>3</v>
      </c>
      <c r="F7044" t="inlineStr">
        <is>
          <t>2017-03</t>
        </is>
      </c>
      <c r="G7044" t="inlineStr">
        <is>
          <t>Office Supplies</t>
        </is>
      </c>
      <c r="H7044" t="inlineStr">
        <is>
          <t>Paper</t>
        </is>
      </c>
      <c r="I7044" t="inlineStr">
        <is>
          <t>Xerox 214</t>
        </is>
      </c>
      <c r="J7044" s="8" t="n">
        <v>1</v>
      </c>
      <c r="K7044" s="10" t="n">
        <v>0</v>
      </c>
      <c r="L7044" s="11" t="n">
        <v>6.48</v>
      </c>
      <c r="M7044" s="11">
        <f>L7044-N7044</f>
        <v>3.3696000000000006</v>
      </c>
      <c r="N7044" s="11" t="n">
        <v>3.1104</v>
      </c>
      <c r="O7044">
        <f>IF(L7044=0,"—",N7044/L7044)</f>
        <v>0.4799999999999999</v>
      </c>
      <c r="P7044" t="inlineStr">
        <is>
          <t>West</t>
        </is>
      </c>
      <c r="Q7044" t="inlineStr">
        <is>
          <t>Home Office</t>
        </is>
      </c>
    </row>
    <row r="7045">
      <c r="A7045" s="8" t="n">
        <v>8527</v>
      </c>
      <c r="B7045" t="inlineStr">
        <is>
          <t>CA-2017-161172</t>
        </is>
      </c>
      <c r="C7045" s="9" t="n">
        <v>42810</v>
      </c>
      <c r="D7045" s="8" t="n">
        <v>2017</v>
      </c>
      <c r="E7045" s="8" t="n">
        <v>3</v>
      </c>
      <c r="F7045" t="inlineStr">
        <is>
          <t>2017-03</t>
        </is>
      </c>
      <c r="G7045" t="inlineStr">
        <is>
          <t>Office Supplies</t>
        </is>
      </c>
      <c r="H7045" t="inlineStr">
        <is>
          <t>Binders</t>
        </is>
      </c>
      <c r="I7045" t="inlineStr">
        <is>
          <t>Avery Binding System Hidden Tab Executive Style Index Sets</t>
        </is>
      </c>
      <c r="J7045" s="8" t="n">
        <v>3</v>
      </c>
      <c r="K7045" s="10" t="n">
        <v>0.7</v>
      </c>
      <c r="L7045" s="11" t="n">
        <v>5.193</v>
      </c>
      <c r="M7045" s="11">
        <f>L7045-N7045</f>
        <v>8.655</v>
      </c>
      <c r="N7045" s="11" t="n">
        <v>-3.462</v>
      </c>
      <c r="O7045">
        <f>IF(L7045=0,"—",N7045/L7045)</f>
        <v>-0.6666666666666667</v>
      </c>
      <c r="P7045" t="inlineStr">
        <is>
          <t>East</t>
        </is>
      </c>
      <c r="Q7045" t="inlineStr">
        <is>
          <t>Consumer</t>
        </is>
      </c>
    </row>
    <row r="7046">
      <c r="A7046" s="8" t="n">
        <v>7353</v>
      </c>
      <c r="B7046" t="inlineStr">
        <is>
          <t>CA-2017-152135</t>
        </is>
      </c>
      <c r="C7046" s="9" t="n">
        <v>42810</v>
      </c>
      <c r="D7046" s="8" t="n">
        <v>2017</v>
      </c>
      <c r="E7046" s="8" t="n">
        <v>3</v>
      </c>
      <c r="F7046" t="inlineStr">
        <is>
          <t>2017-03</t>
        </is>
      </c>
      <c r="G7046" t="inlineStr">
        <is>
          <t>Technology</t>
        </is>
      </c>
      <c r="H7046" t="inlineStr">
        <is>
          <t>Phones</t>
        </is>
      </c>
      <c r="I7046" t="inlineStr">
        <is>
          <t>Geemarc AmpliPOWER60</t>
        </is>
      </c>
      <c r="J7046" s="8" t="n">
        <v>8</v>
      </c>
      <c r="K7046" s="10" t="n">
        <v>0.4</v>
      </c>
      <c r="L7046" s="11" t="n">
        <v>445.44</v>
      </c>
      <c r="M7046" s="11">
        <f>L7046-N7046</f>
        <v>527.104</v>
      </c>
      <c r="N7046" s="11" t="n">
        <v>-81.664</v>
      </c>
      <c r="O7046">
        <f>IF(L7046=0,"—",N7046/L7046)</f>
        <v>-0.18333333333333335</v>
      </c>
      <c r="P7046" t="inlineStr">
        <is>
          <t>East</t>
        </is>
      </c>
      <c r="Q7046" t="inlineStr">
        <is>
          <t>Home Office</t>
        </is>
      </c>
    </row>
    <row r="7047">
      <c r="A7047" s="8" t="n">
        <v>1930</v>
      </c>
      <c r="B7047" t="inlineStr">
        <is>
          <t>US-2017-101539</t>
        </is>
      </c>
      <c r="C7047" s="9" t="n">
        <v>42810</v>
      </c>
      <c r="D7047" s="8" t="n">
        <v>2017</v>
      </c>
      <c r="E7047" s="8" t="n">
        <v>3</v>
      </c>
      <c r="F7047" t="inlineStr">
        <is>
          <t>2017-03</t>
        </is>
      </c>
      <c r="G7047" t="inlineStr">
        <is>
          <t>Office Supplies</t>
        </is>
      </c>
      <c r="H7047" t="inlineStr">
        <is>
          <t>Storage</t>
        </is>
      </c>
      <c r="I7047" t="inlineStr">
        <is>
          <t>Safco Commercial Shelving</t>
        </is>
      </c>
      <c r="J7047" s="8" t="n">
        <v>1</v>
      </c>
      <c r="K7047" s="10" t="n">
        <v>0</v>
      </c>
      <c r="L7047" s="11" t="n">
        <v>46.51</v>
      </c>
      <c r="M7047" s="11">
        <f>L7047-N7047</f>
        <v>44.6496</v>
      </c>
      <c r="N7047" s="11" t="n">
        <v>1.8604</v>
      </c>
      <c r="O7047">
        <f>IF(L7047=0,"—",N7047/L7047)</f>
        <v>0.04</v>
      </c>
      <c r="P7047" t="inlineStr">
        <is>
          <t>West</t>
        </is>
      </c>
      <c r="Q7047" t="inlineStr">
        <is>
          <t>Home Office</t>
        </is>
      </c>
    </row>
    <row r="7048">
      <c r="A7048" s="8" t="n">
        <v>9741</v>
      </c>
      <c r="B7048" t="inlineStr">
        <is>
          <t>CA-2017-129294</t>
        </is>
      </c>
      <c r="C7048" s="9" t="n">
        <v>42810</v>
      </c>
      <c r="D7048" s="8" t="n">
        <v>2017</v>
      </c>
      <c r="E7048" s="8" t="n">
        <v>3</v>
      </c>
      <c r="F7048" t="inlineStr">
        <is>
          <t>2017-03</t>
        </is>
      </c>
      <c r="G7048" t="inlineStr">
        <is>
          <t>Office Supplies</t>
        </is>
      </c>
      <c r="H7048" t="inlineStr">
        <is>
          <t>Appliances</t>
        </is>
      </c>
      <c r="I7048" t="inlineStr">
        <is>
          <t>Bionaire Personal Warm Mist Humidifier/Vaporizer</t>
        </is>
      </c>
      <c r="J7048" s="8" t="n">
        <v>3</v>
      </c>
      <c r="K7048" s="10" t="n">
        <v>0</v>
      </c>
      <c r="L7048" s="11" t="n">
        <v>140.67</v>
      </c>
      <c r="M7048" s="11">
        <f>L7048-N7048</f>
        <v>85.80869999999999</v>
      </c>
      <c r="N7048" s="11" t="n">
        <v>54.8613</v>
      </c>
      <c r="O7048">
        <f>IF(L7048=0,"—",N7048/L7048)</f>
        <v>0.39</v>
      </c>
      <c r="P7048" t="inlineStr">
        <is>
          <t>West</t>
        </is>
      </c>
      <c r="Q7048" t="inlineStr">
        <is>
          <t>Corporate</t>
        </is>
      </c>
    </row>
    <row r="7049">
      <c r="A7049" s="8" t="n">
        <v>9740</v>
      </c>
      <c r="B7049" t="inlineStr">
        <is>
          <t>CA-2017-129294</t>
        </is>
      </c>
      <c r="C7049" s="9" t="n">
        <v>42810</v>
      </c>
      <c r="D7049" s="8" t="n">
        <v>2017</v>
      </c>
      <c r="E7049" s="8" t="n">
        <v>3</v>
      </c>
      <c r="F7049" t="inlineStr">
        <is>
          <t>2017-03</t>
        </is>
      </c>
      <c r="G7049" t="inlineStr">
        <is>
          <t>Office Supplies</t>
        </is>
      </c>
      <c r="H7049" t="inlineStr">
        <is>
          <t>Binders</t>
        </is>
      </c>
      <c r="I7049" t="inlineStr">
        <is>
          <t>Pressboard Hanging Data Binders for Unburst Sheets</t>
        </is>
      </c>
      <c r="J7049" s="8" t="n">
        <v>5</v>
      </c>
      <c r="K7049" s="10" t="n">
        <v>0.2</v>
      </c>
      <c r="L7049" s="11" t="n">
        <v>19.68</v>
      </c>
      <c r="M7049" s="11">
        <f>L7049-N7049</f>
        <v>12.792</v>
      </c>
      <c r="N7049" s="11" t="n">
        <v>6.888</v>
      </c>
      <c r="O7049">
        <f>IF(L7049=0,"—",N7049/L7049)</f>
        <v>0.35</v>
      </c>
      <c r="P7049" t="inlineStr">
        <is>
          <t>West</t>
        </is>
      </c>
      <c r="Q7049" t="inlineStr">
        <is>
          <t>Corporate</t>
        </is>
      </c>
    </row>
    <row r="7050">
      <c r="A7050" s="8" t="n">
        <v>9738</v>
      </c>
      <c r="B7050" t="inlineStr">
        <is>
          <t>CA-2017-129294</t>
        </is>
      </c>
      <c r="C7050" s="9" t="n">
        <v>42810</v>
      </c>
      <c r="D7050" s="8" t="n">
        <v>2017</v>
      </c>
      <c r="E7050" s="8" t="n">
        <v>3</v>
      </c>
      <c r="F7050" t="inlineStr">
        <is>
          <t>2017-03</t>
        </is>
      </c>
      <c r="G7050" t="inlineStr">
        <is>
          <t>Office Supplies</t>
        </is>
      </c>
      <c r="H7050" t="inlineStr">
        <is>
          <t>Storage</t>
        </is>
      </c>
      <c r="I7050" t="inlineStr">
        <is>
          <t>Dual Level, Single-Width Filing Carts</t>
        </is>
      </c>
      <c r="J7050" s="8" t="n">
        <v>2</v>
      </c>
      <c r="K7050" s="10" t="n">
        <v>0</v>
      </c>
      <c r="L7050" s="11" t="n">
        <v>310.12</v>
      </c>
      <c r="M7050" s="11">
        <f>L7050-N7050</f>
        <v>229.4888</v>
      </c>
      <c r="N7050" s="11" t="n">
        <v>80.63120000000001</v>
      </c>
      <c r="O7050">
        <f>IF(L7050=0,"—",N7050/L7050)</f>
        <v>0.26</v>
      </c>
      <c r="P7050" t="inlineStr">
        <is>
          <t>West</t>
        </is>
      </c>
      <c r="Q7050" t="inlineStr">
        <is>
          <t>Corporate</t>
        </is>
      </c>
    </row>
    <row r="7051">
      <c r="A7051" s="8" t="n">
        <v>9739</v>
      </c>
      <c r="B7051" t="inlineStr">
        <is>
          <t>CA-2017-129294</t>
        </is>
      </c>
      <c r="C7051" s="9" t="n">
        <v>42810</v>
      </c>
      <c r="D7051" s="8" t="n">
        <v>2017</v>
      </c>
      <c r="E7051" s="8" t="n">
        <v>3</v>
      </c>
      <c r="F7051" t="inlineStr">
        <is>
          <t>2017-03</t>
        </is>
      </c>
      <c r="G7051" t="inlineStr">
        <is>
          <t>Office Supplies</t>
        </is>
      </c>
      <c r="H7051" t="inlineStr">
        <is>
          <t>Binders</t>
        </is>
      </c>
      <c r="I7051" t="inlineStr">
        <is>
          <t>XtraLife ClearVue Slant-D Ring Binder, White, 3"</t>
        </is>
      </c>
      <c r="J7051" s="8" t="n">
        <v>6</v>
      </c>
      <c r="K7051" s="10" t="n">
        <v>0.2</v>
      </c>
      <c r="L7051" s="11" t="n">
        <v>70.464</v>
      </c>
      <c r="M7051" s="11">
        <f>L7051-N7051</f>
        <v>47.563199999999995</v>
      </c>
      <c r="N7051" s="11" t="n">
        <v>22.9008</v>
      </c>
      <c r="O7051">
        <f>IF(L7051=0,"—",N7051/L7051)</f>
        <v>0.325</v>
      </c>
      <c r="P7051" t="inlineStr">
        <is>
          <t>West</t>
        </is>
      </c>
      <c r="Q7051" t="inlineStr">
        <is>
          <t>Corporate</t>
        </is>
      </c>
    </row>
    <row r="7052">
      <c r="A7052" s="8" t="n">
        <v>3380</v>
      </c>
      <c r="B7052" t="inlineStr">
        <is>
          <t>CA-2017-142867</t>
        </is>
      </c>
      <c r="C7052" s="9" t="n">
        <v>42811</v>
      </c>
      <c r="D7052" s="8" t="n">
        <v>2017</v>
      </c>
      <c r="E7052" s="8" t="n">
        <v>3</v>
      </c>
      <c r="F7052" t="inlineStr">
        <is>
          <t>2017-03</t>
        </is>
      </c>
      <c r="G7052" t="inlineStr">
        <is>
          <t>Office Supplies</t>
        </is>
      </c>
      <c r="H7052" t="inlineStr">
        <is>
          <t>Paper</t>
        </is>
      </c>
      <c r="I7052" t="inlineStr">
        <is>
          <t>Xerox 1900</t>
        </is>
      </c>
      <c r="J7052" s="8" t="n">
        <v>3</v>
      </c>
      <c r="K7052" s="10" t="n">
        <v>0.2</v>
      </c>
      <c r="L7052" s="11" t="n">
        <v>10.272</v>
      </c>
      <c r="M7052" s="11">
        <f>L7052-N7052</f>
        <v>7.062</v>
      </c>
      <c r="N7052" s="11" t="n">
        <v>3.21</v>
      </c>
      <c r="O7052">
        <f>IF(L7052=0,"—",N7052/L7052)</f>
        <v>0.3125</v>
      </c>
      <c r="P7052" t="inlineStr">
        <is>
          <t>Central</t>
        </is>
      </c>
      <c r="Q7052" t="inlineStr">
        <is>
          <t>Home Office</t>
        </is>
      </c>
    </row>
    <row r="7053">
      <c r="A7053" s="8" t="n">
        <v>2454</v>
      </c>
      <c r="B7053" t="inlineStr">
        <is>
          <t>CA-2017-140949</t>
        </is>
      </c>
      <c r="C7053" s="9" t="n">
        <v>42811</v>
      </c>
      <c r="D7053" s="8" t="n">
        <v>2017</v>
      </c>
      <c r="E7053" s="8" t="n">
        <v>3</v>
      </c>
      <c r="F7053" t="inlineStr">
        <is>
          <t>2017-03</t>
        </is>
      </c>
      <c r="G7053" t="inlineStr">
        <is>
          <t>Technology</t>
        </is>
      </c>
      <c r="H7053" t="inlineStr">
        <is>
          <t>Accessories</t>
        </is>
      </c>
      <c r="I7053" t="inlineStr">
        <is>
          <t>SanDisk Cruzer 32 GB USB Flash Drive</t>
        </is>
      </c>
      <c r="J7053" s="8" t="n">
        <v>3</v>
      </c>
      <c r="K7053" s="10" t="n">
        <v>0</v>
      </c>
      <c r="L7053" s="11" t="n">
        <v>57.06</v>
      </c>
      <c r="M7053" s="11">
        <f>L7053-N7053</f>
        <v>38.8008</v>
      </c>
      <c r="N7053" s="11" t="n">
        <v>18.2592</v>
      </c>
      <c r="O7053">
        <f>IF(L7053=0,"—",N7053/L7053)</f>
        <v>0.32</v>
      </c>
      <c r="P7053" t="inlineStr">
        <is>
          <t>East</t>
        </is>
      </c>
      <c r="Q7053" t="inlineStr">
        <is>
          <t>Consumer</t>
        </is>
      </c>
    </row>
    <row r="7054">
      <c r="A7054" s="8" t="n">
        <v>2453</v>
      </c>
      <c r="B7054" t="inlineStr">
        <is>
          <t>CA-2017-140949</t>
        </is>
      </c>
      <c r="C7054" s="9" t="n">
        <v>42811</v>
      </c>
      <c r="D7054" s="8" t="n">
        <v>2017</v>
      </c>
      <c r="E7054" s="8" t="n">
        <v>3</v>
      </c>
      <c r="F7054" t="inlineStr">
        <is>
          <t>2017-03</t>
        </is>
      </c>
      <c r="G7054" t="inlineStr">
        <is>
          <t>Office Supplies</t>
        </is>
      </c>
      <c r="H7054" t="inlineStr">
        <is>
          <t>Binders</t>
        </is>
      </c>
      <c r="I7054" t="inlineStr">
        <is>
          <t>Acco Pressboard Covers with Storage Hooks, 9 1/2" x 11", Executive Red</t>
        </is>
      </c>
      <c r="J7054" s="8" t="n">
        <v>3</v>
      </c>
      <c r="K7054" s="10" t="n">
        <v>0.2</v>
      </c>
      <c r="L7054" s="11" t="n">
        <v>9.144</v>
      </c>
      <c r="M7054" s="11">
        <f>L7054-N7054</f>
        <v>6.0579</v>
      </c>
      <c r="N7054" s="11" t="n">
        <v>3.0861</v>
      </c>
      <c r="O7054">
        <f>IF(L7054=0,"—",N7054/L7054)</f>
        <v>0.3375</v>
      </c>
      <c r="P7054" t="inlineStr">
        <is>
          <t>East</t>
        </is>
      </c>
      <c r="Q7054" t="inlineStr">
        <is>
          <t>Consumer</t>
        </is>
      </c>
    </row>
    <row r="7055">
      <c r="A7055" s="8" t="n">
        <v>2457</v>
      </c>
      <c r="B7055" t="inlineStr">
        <is>
          <t>CA-2017-140949</t>
        </is>
      </c>
      <c r="C7055" s="9" t="n">
        <v>42811</v>
      </c>
      <c r="D7055" s="8" t="n">
        <v>2017</v>
      </c>
      <c r="E7055" s="8" t="n">
        <v>3</v>
      </c>
      <c r="F7055" t="inlineStr">
        <is>
          <t>2017-03</t>
        </is>
      </c>
      <c r="G7055" t="inlineStr">
        <is>
          <t>Office Supplies</t>
        </is>
      </c>
      <c r="H7055" t="inlineStr">
        <is>
          <t>Labels</t>
        </is>
      </c>
      <c r="I7055" t="inlineStr">
        <is>
          <t>Avery 486</t>
        </is>
      </c>
      <c r="J7055" s="8" t="n">
        <v>1</v>
      </c>
      <c r="K7055" s="10" t="n">
        <v>0</v>
      </c>
      <c r="L7055" s="11" t="n">
        <v>7.31</v>
      </c>
      <c r="M7055" s="11">
        <f>L7055-N7055</f>
        <v>3.8742999999999994</v>
      </c>
      <c r="N7055" s="11" t="n">
        <v>3.4357</v>
      </c>
      <c r="O7055">
        <f>IF(L7055=0,"—",N7055/L7055)</f>
        <v>0.47000000000000003</v>
      </c>
      <c r="P7055" t="inlineStr">
        <is>
          <t>East</t>
        </is>
      </c>
      <c r="Q7055" t="inlineStr">
        <is>
          <t>Consumer</t>
        </is>
      </c>
    </row>
    <row r="7056">
      <c r="A7056" s="8" t="n">
        <v>2458</v>
      </c>
      <c r="B7056" t="inlineStr">
        <is>
          <t>CA-2017-140949</t>
        </is>
      </c>
      <c r="C7056" s="9" t="n">
        <v>42811</v>
      </c>
      <c r="D7056" s="8" t="n">
        <v>2017</v>
      </c>
      <c r="E7056" s="8" t="n">
        <v>3</v>
      </c>
      <c r="F7056" t="inlineStr">
        <is>
          <t>2017-03</t>
        </is>
      </c>
      <c r="G7056" t="inlineStr">
        <is>
          <t>Office Supplies</t>
        </is>
      </c>
      <c r="H7056" t="inlineStr">
        <is>
          <t>Art</t>
        </is>
      </c>
      <c r="I7056" t="inlineStr">
        <is>
          <t>Lumber Crayons</t>
        </is>
      </c>
      <c r="J7056" s="8" t="n">
        <v>6</v>
      </c>
      <c r="K7056" s="10" t="n">
        <v>0</v>
      </c>
      <c r="L7056" s="11" t="n">
        <v>59.1</v>
      </c>
      <c r="M7056" s="11">
        <f>L7056-N7056</f>
        <v>36.642</v>
      </c>
      <c r="N7056" s="11" t="n">
        <v>22.458</v>
      </c>
      <c r="O7056">
        <f>IF(L7056=0,"—",N7056/L7056)</f>
        <v>0.37999999999999995</v>
      </c>
      <c r="P7056" t="inlineStr">
        <is>
          <t>East</t>
        </is>
      </c>
      <c r="Q7056" t="inlineStr">
        <is>
          <t>Consumer</t>
        </is>
      </c>
    </row>
    <row r="7057">
      <c r="A7057" s="8" t="n">
        <v>787</v>
      </c>
      <c r="B7057" t="inlineStr">
        <is>
          <t>CA-2017-129567</t>
        </is>
      </c>
      <c r="C7057" s="9" t="n">
        <v>42811</v>
      </c>
      <c r="D7057" s="8" t="n">
        <v>2017</v>
      </c>
      <c r="E7057" s="8" t="n">
        <v>3</v>
      </c>
      <c r="F7057" t="inlineStr">
        <is>
          <t>2017-03</t>
        </is>
      </c>
      <c r="G7057" t="inlineStr">
        <is>
          <t>Office Supplies</t>
        </is>
      </c>
      <c r="H7057" t="inlineStr">
        <is>
          <t>Binders</t>
        </is>
      </c>
      <c r="I7057" t="inlineStr">
        <is>
          <t>Heavy-Duty E-Z-D Binders</t>
        </is>
      </c>
      <c r="J7057" s="8" t="n">
        <v>2</v>
      </c>
      <c r="K7057" s="10" t="n">
        <v>0.2</v>
      </c>
      <c r="L7057" s="11" t="n">
        <v>17.456</v>
      </c>
      <c r="M7057" s="11">
        <f>L7057-N7057</f>
        <v>11.564599999999999</v>
      </c>
      <c r="N7057" s="11" t="n">
        <v>5.8914</v>
      </c>
      <c r="O7057">
        <f>IF(L7057=0,"—",N7057/L7057)</f>
        <v>0.3375</v>
      </c>
      <c r="P7057" t="inlineStr">
        <is>
          <t>West</t>
        </is>
      </c>
      <c r="Q7057" t="inlineStr">
        <is>
          <t>Consumer</t>
        </is>
      </c>
    </row>
    <row r="7058">
      <c r="A7058" s="8" t="n">
        <v>2452</v>
      </c>
      <c r="B7058" t="inlineStr">
        <is>
          <t>CA-2017-140949</t>
        </is>
      </c>
      <c r="C7058" s="9" t="n">
        <v>42811</v>
      </c>
      <c r="D7058" s="8" t="n">
        <v>2017</v>
      </c>
      <c r="E7058" s="8" t="n">
        <v>3</v>
      </c>
      <c r="F7058" t="inlineStr">
        <is>
          <t>2017-03</t>
        </is>
      </c>
      <c r="G7058" t="inlineStr">
        <is>
          <t>Technology</t>
        </is>
      </c>
      <c r="H7058" t="inlineStr">
        <is>
          <t>Phones</t>
        </is>
      </c>
      <c r="I7058" t="inlineStr">
        <is>
          <t>Cisco SPA525G2 IP Phone - Wireless</t>
        </is>
      </c>
      <c r="J7058" s="8" t="n">
        <v>6</v>
      </c>
      <c r="K7058" s="10" t="n">
        <v>0</v>
      </c>
      <c r="L7058" s="11" t="n">
        <v>119.7</v>
      </c>
      <c r="M7058" s="11">
        <f>L7058-N7058</f>
        <v>88.578</v>
      </c>
      <c r="N7058" s="11" t="n">
        <v>31.122</v>
      </c>
      <c r="O7058">
        <f>IF(L7058=0,"—",N7058/L7058)</f>
        <v>0.26</v>
      </c>
      <c r="P7058" t="inlineStr">
        <is>
          <t>East</t>
        </is>
      </c>
      <c r="Q7058" t="inlineStr">
        <is>
          <t>Consumer</t>
        </is>
      </c>
    </row>
    <row r="7059">
      <c r="A7059" s="8" t="n">
        <v>8785</v>
      </c>
      <c r="B7059" t="inlineStr">
        <is>
          <t>US-2017-129224</t>
        </is>
      </c>
      <c r="C7059" s="9" t="n">
        <v>42811</v>
      </c>
      <c r="D7059" s="8" t="n">
        <v>2017</v>
      </c>
      <c r="E7059" s="8" t="n">
        <v>3</v>
      </c>
      <c r="F7059" t="inlineStr">
        <is>
          <t>2017-03</t>
        </is>
      </c>
      <c r="G7059" t="inlineStr">
        <is>
          <t>Office Supplies</t>
        </is>
      </c>
      <c r="H7059" t="inlineStr">
        <is>
          <t>Labels</t>
        </is>
      </c>
      <c r="I7059" t="inlineStr">
        <is>
          <t>Avery 474</t>
        </is>
      </c>
      <c r="J7059" s="8" t="n">
        <v>2</v>
      </c>
      <c r="K7059" s="10" t="n">
        <v>0.2</v>
      </c>
      <c r="L7059" s="11" t="n">
        <v>4.608</v>
      </c>
      <c r="M7059" s="11">
        <f>L7059-N7059</f>
        <v>2.9375999999999998</v>
      </c>
      <c r="N7059" s="11" t="n">
        <v>1.6704</v>
      </c>
      <c r="O7059">
        <f>IF(L7059=0,"—",N7059/L7059)</f>
        <v>0.36250000000000004</v>
      </c>
      <c r="P7059" t="inlineStr">
        <is>
          <t>South</t>
        </is>
      </c>
      <c r="Q7059" t="inlineStr">
        <is>
          <t>Home Office</t>
        </is>
      </c>
    </row>
    <row r="7060">
      <c r="A7060" s="8" t="n">
        <v>3379</v>
      </c>
      <c r="B7060" t="inlineStr">
        <is>
          <t>CA-2017-142867</t>
        </is>
      </c>
      <c r="C7060" s="9" t="n">
        <v>42811</v>
      </c>
      <c r="D7060" s="8" t="n">
        <v>2017</v>
      </c>
      <c r="E7060" s="8" t="n">
        <v>3</v>
      </c>
      <c r="F7060" t="inlineStr">
        <is>
          <t>2017-03</t>
        </is>
      </c>
      <c r="G7060" t="inlineStr">
        <is>
          <t>Office Supplies</t>
        </is>
      </c>
      <c r="H7060" t="inlineStr">
        <is>
          <t>Binders</t>
        </is>
      </c>
      <c r="I7060" t="inlineStr">
        <is>
          <t>GBC Plasticlear Binding Covers</t>
        </is>
      </c>
      <c r="J7060" s="8" t="n">
        <v>6</v>
      </c>
      <c r="K7060" s="10" t="n">
        <v>0.8</v>
      </c>
      <c r="L7060" s="11" t="n">
        <v>13.776</v>
      </c>
      <c r="M7060" s="11">
        <f>L7060-N7060</f>
        <v>35.8176</v>
      </c>
      <c r="N7060" s="11" t="n">
        <v>-22.0416</v>
      </c>
      <c r="O7060">
        <f>IF(L7060=0,"—",N7060/L7060)</f>
        <v>-1.5999999999999999</v>
      </c>
      <c r="P7060" t="inlineStr">
        <is>
          <t>Central</t>
        </is>
      </c>
      <c r="Q7060" t="inlineStr">
        <is>
          <t>Home Office</t>
        </is>
      </c>
    </row>
    <row r="7061">
      <c r="A7061" s="8" t="n">
        <v>2451</v>
      </c>
      <c r="B7061" t="inlineStr">
        <is>
          <t>CA-2017-140949</t>
        </is>
      </c>
      <c r="C7061" s="9" t="n">
        <v>42811</v>
      </c>
      <c r="D7061" s="8" t="n">
        <v>2017</v>
      </c>
      <c r="E7061" s="8" t="n">
        <v>3</v>
      </c>
      <c r="F7061" t="inlineStr">
        <is>
          <t>2017-03</t>
        </is>
      </c>
      <c r="G7061" t="inlineStr">
        <is>
          <t>Office Supplies</t>
        </is>
      </c>
      <c r="H7061" t="inlineStr">
        <is>
          <t>Labels</t>
        </is>
      </c>
      <c r="I7061" t="inlineStr">
        <is>
          <t>Avery 496</t>
        </is>
      </c>
      <c r="J7061" s="8" t="n">
        <v>5</v>
      </c>
      <c r="K7061" s="10" t="n">
        <v>0</v>
      </c>
      <c r="L7061" s="11" t="n">
        <v>18.75</v>
      </c>
      <c r="M7061" s="11">
        <f>L7061-N7061</f>
        <v>9.75</v>
      </c>
      <c r="N7061" s="11" t="n">
        <v>9</v>
      </c>
      <c r="O7061">
        <f>IF(L7061=0,"—",N7061/L7061)</f>
        <v>0.48</v>
      </c>
      <c r="P7061" t="inlineStr">
        <is>
          <t>East</t>
        </is>
      </c>
      <c r="Q7061" t="inlineStr">
        <is>
          <t>Consumer</t>
        </is>
      </c>
    </row>
    <row r="7062">
      <c r="A7062" s="8" t="n">
        <v>2455</v>
      </c>
      <c r="B7062" t="inlineStr">
        <is>
          <t>CA-2017-140949</t>
        </is>
      </c>
      <c r="C7062" s="9" t="n">
        <v>42811</v>
      </c>
      <c r="D7062" s="8" t="n">
        <v>2017</v>
      </c>
      <c r="E7062" s="8" t="n">
        <v>3</v>
      </c>
      <c r="F7062" t="inlineStr">
        <is>
          <t>2017-03</t>
        </is>
      </c>
      <c r="G7062" t="inlineStr">
        <is>
          <t>Technology</t>
        </is>
      </c>
      <c r="H7062" t="inlineStr">
        <is>
          <t>Accessories</t>
        </is>
      </c>
      <c r="I7062" t="inlineStr">
        <is>
          <t>Kingston Digital DataTraveler 16GB USB 2.0</t>
        </is>
      </c>
      <c r="J7062" s="8" t="n">
        <v>8</v>
      </c>
      <c r="K7062" s="10" t="n">
        <v>0</v>
      </c>
      <c r="L7062" s="11" t="n">
        <v>71.59999999999999</v>
      </c>
      <c r="M7062" s="11">
        <f>L7062-N7062</f>
        <v>57.995999999999995</v>
      </c>
      <c r="N7062" s="11" t="n">
        <v>13.604</v>
      </c>
      <c r="O7062">
        <f>IF(L7062=0,"—",N7062/L7062)</f>
        <v>0.19</v>
      </c>
      <c r="P7062" t="inlineStr">
        <is>
          <t>East</t>
        </is>
      </c>
      <c r="Q7062" t="inlineStr">
        <is>
          <t>Consumer</t>
        </is>
      </c>
    </row>
    <row r="7063">
      <c r="A7063" s="8" t="n">
        <v>2459</v>
      </c>
      <c r="B7063" t="inlineStr">
        <is>
          <t>CA-2017-140949</t>
        </is>
      </c>
      <c r="C7063" s="9" t="n">
        <v>42811</v>
      </c>
      <c r="D7063" s="8" t="n">
        <v>2017</v>
      </c>
      <c r="E7063" s="8" t="n">
        <v>3</v>
      </c>
      <c r="F7063" t="inlineStr">
        <is>
          <t>2017-03</t>
        </is>
      </c>
      <c r="G7063" t="inlineStr">
        <is>
          <t>Office Supplies</t>
        </is>
      </c>
      <c r="H7063" t="inlineStr">
        <is>
          <t>Storage</t>
        </is>
      </c>
      <c r="I7063" t="inlineStr">
        <is>
          <t>Tenex File Box, Personal Filing Tote with Lid, Black</t>
        </is>
      </c>
      <c r="J7063" s="8" t="n">
        <v>3</v>
      </c>
      <c r="K7063" s="10" t="n">
        <v>0</v>
      </c>
      <c r="L7063" s="11" t="n">
        <v>46.53</v>
      </c>
      <c r="M7063" s="11">
        <f>L7063-N7063</f>
        <v>34.4322</v>
      </c>
      <c r="N7063" s="11" t="n">
        <v>12.0978</v>
      </c>
      <c r="O7063">
        <f>IF(L7063=0,"—",N7063/L7063)</f>
        <v>0.26</v>
      </c>
      <c r="P7063" t="inlineStr">
        <is>
          <t>East</t>
        </is>
      </c>
      <c r="Q7063" t="inlineStr">
        <is>
          <t>Consumer</t>
        </is>
      </c>
    </row>
    <row r="7064">
      <c r="A7064" s="8" t="n">
        <v>2456</v>
      </c>
      <c r="B7064" t="inlineStr">
        <is>
          <t>CA-2017-140949</t>
        </is>
      </c>
      <c r="C7064" s="9" t="n">
        <v>42811</v>
      </c>
      <c r="D7064" s="8" t="n">
        <v>2017</v>
      </c>
      <c r="E7064" s="8" t="n">
        <v>3</v>
      </c>
      <c r="F7064" t="inlineStr">
        <is>
          <t>2017-03</t>
        </is>
      </c>
      <c r="G7064" t="inlineStr">
        <is>
          <t>Office Supplies</t>
        </is>
      </c>
      <c r="H7064" t="inlineStr">
        <is>
          <t>Storage</t>
        </is>
      </c>
      <c r="I7064" t="inlineStr">
        <is>
          <t>Neat Ideas Personal Hanging Folder Files, Black</t>
        </is>
      </c>
      <c r="J7064" s="8" t="n">
        <v>8</v>
      </c>
      <c r="K7064" s="10" t="n">
        <v>0</v>
      </c>
      <c r="L7064" s="11" t="n">
        <v>107.44</v>
      </c>
      <c r="M7064" s="11">
        <f>L7064-N7064</f>
        <v>79.5056</v>
      </c>
      <c r="N7064" s="11" t="n">
        <v>27.9344</v>
      </c>
      <c r="O7064">
        <f>IF(L7064=0,"—",N7064/L7064)</f>
        <v>0.26</v>
      </c>
      <c r="P7064" t="inlineStr">
        <is>
          <t>East</t>
        </is>
      </c>
      <c r="Q7064" t="inlineStr">
        <is>
          <t>Consumer</t>
        </is>
      </c>
    </row>
    <row r="7065">
      <c r="A7065" s="8" t="n">
        <v>8792</v>
      </c>
      <c r="B7065" t="inlineStr">
        <is>
          <t>CA-2017-162075</t>
        </is>
      </c>
      <c r="C7065" s="9" t="n">
        <v>42812</v>
      </c>
      <c r="D7065" s="8" t="n">
        <v>2017</v>
      </c>
      <c r="E7065" s="8" t="n">
        <v>3</v>
      </c>
      <c r="F7065" t="inlineStr">
        <is>
          <t>2017-03</t>
        </is>
      </c>
      <c r="G7065" t="inlineStr">
        <is>
          <t>Technology</t>
        </is>
      </c>
      <c r="H7065" t="inlineStr">
        <is>
          <t>Phones</t>
        </is>
      </c>
      <c r="I7065" t="inlineStr">
        <is>
          <t>Pyle PMP37LED</t>
        </is>
      </c>
      <c r="J7065" s="8" t="n">
        <v>7</v>
      </c>
      <c r="K7065" s="10" t="n">
        <v>0.2</v>
      </c>
      <c r="L7065" s="11" t="n">
        <v>537.544</v>
      </c>
      <c r="M7065" s="11">
        <f>L7065-N7065</f>
        <v>490.5089</v>
      </c>
      <c r="N7065" s="11" t="n">
        <v>47.0351</v>
      </c>
      <c r="O7065">
        <f>IF(L7065=0,"—",N7065/L7065)</f>
        <v>0.08750000000000001</v>
      </c>
      <c r="P7065" t="inlineStr">
        <is>
          <t>Central</t>
        </is>
      </c>
      <c r="Q7065" t="inlineStr">
        <is>
          <t>Consumer</t>
        </is>
      </c>
    </row>
    <row r="7066">
      <c r="A7066" s="8" t="n">
        <v>8726</v>
      </c>
      <c r="B7066" t="inlineStr">
        <is>
          <t>CA-2017-148145</t>
        </is>
      </c>
      <c r="C7066" s="9" t="n">
        <v>42812</v>
      </c>
      <c r="D7066" s="8" t="n">
        <v>2017</v>
      </c>
      <c r="E7066" s="8" t="n">
        <v>3</v>
      </c>
      <c r="F7066" t="inlineStr">
        <is>
          <t>2017-03</t>
        </is>
      </c>
      <c r="G7066" t="inlineStr">
        <is>
          <t>Office Supplies</t>
        </is>
      </c>
      <c r="H7066" t="inlineStr">
        <is>
          <t>Art</t>
        </is>
      </c>
      <c r="I7066" t="inlineStr">
        <is>
          <t>Deluxe Chalkboard Eraser Cleaner</t>
        </is>
      </c>
      <c r="J7066" s="8" t="n">
        <v>4</v>
      </c>
      <c r="K7066" s="10" t="n">
        <v>0</v>
      </c>
      <c r="L7066" s="11" t="n">
        <v>46.2</v>
      </c>
      <c r="M7066" s="11">
        <f>L7066-N7066</f>
        <v>24.948000000000004</v>
      </c>
      <c r="N7066" s="11" t="n">
        <v>21.252</v>
      </c>
      <c r="O7066">
        <f>IF(L7066=0,"—",N7066/L7066)</f>
        <v>0.45999999999999996</v>
      </c>
      <c r="P7066" t="inlineStr">
        <is>
          <t>West</t>
        </is>
      </c>
      <c r="Q7066" t="inlineStr">
        <is>
          <t>Consumer</t>
        </is>
      </c>
    </row>
    <row r="7067">
      <c r="A7067" s="8" t="n">
        <v>679</v>
      </c>
      <c r="B7067" t="inlineStr">
        <is>
          <t>US-2017-119438</t>
        </is>
      </c>
      <c r="C7067" s="9" t="n">
        <v>42812</v>
      </c>
      <c r="D7067" s="8" t="n">
        <v>2017</v>
      </c>
      <c r="E7067" s="8" t="n">
        <v>3</v>
      </c>
      <c r="F7067" t="inlineStr">
        <is>
          <t>2017-03</t>
        </is>
      </c>
      <c r="G7067" t="inlineStr">
        <is>
          <t>Furniture</t>
        </is>
      </c>
      <c r="H7067" t="inlineStr">
        <is>
          <t>Furnishings</t>
        </is>
      </c>
      <c r="I7067" t="inlineStr">
        <is>
          <t>Howard Miller 13-1/2" Diameter Rosebrook Wall Clock</t>
        </is>
      </c>
      <c r="J7067" s="8" t="n">
        <v>3</v>
      </c>
      <c r="K7067" s="10" t="n">
        <v>0.6</v>
      </c>
      <c r="L7067" s="11" t="n">
        <v>82.524</v>
      </c>
      <c r="M7067" s="11">
        <f>L7067-N7067</f>
        <v>123.786</v>
      </c>
      <c r="N7067" s="11" t="n">
        <v>-41.262</v>
      </c>
      <c r="O7067">
        <f>IF(L7067=0,"—",N7067/L7067)</f>
        <v>-0.5</v>
      </c>
      <c r="P7067" t="inlineStr">
        <is>
          <t>Central</t>
        </is>
      </c>
      <c r="Q7067" t="inlineStr">
        <is>
          <t>Consumer</t>
        </is>
      </c>
    </row>
    <row r="7068">
      <c r="A7068" s="8" t="n">
        <v>678</v>
      </c>
      <c r="B7068" t="inlineStr">
        <is>
          <t>US-2017-119438</t>
        </is>
      </c>
      <c r="C7068" s="9" t="n">
        <v>42812</v>
      </c>
      <c r="D7068" s="8" t="n">
        <v>2017</v>
      </c>
      <c r="E7068" s="8" t="n">
        <v>3</v>
      </c>
      <c r="F7068" t="inlineStr">
        <is>
          <t>2017-03</t>
        </is>
      </c>
      <c r="G7068" t="inlineStr">
        <is>
          <t>Technology</t>
        </is>
      </c>
      <c r="H7068" t="inlineStr">
        <is>
          <t>Accessories</t>
        </is>
      </c>
      <c r="I7068" t="inlineStr">
        <is>
          <t>Verbatim 25 GB 6x Blu-ray Single Layer Recordable Disc, 10/Pack</t>
        </is>
      </c>
      <c r="J7068" s="8" t="n">
        <v>3</v>
      </c>
      <c r="K7068" s="10" t="n">
        <v>0.2</v>
      </c>
      <c r="L7068" s="11" t="n">
        <v>27.816</v>
      </c>
      <c r="M7068" s="11">
        <f>L7068-N7068</f>
        <v>23.2959</v>
      </c>
      <c r="N7068" s="11" t="n">
        <v>4.5201</v>
      </c>
      <c r="O7068">
        <f>IF(L7068=0,"—",N7068/L7068)</f>
        <v>0.1625</v>
      </c>
      <c r="P7068" t="inlineStr">
        <is>
          <t>Central</t>
        </is>
      </c>
      <c r="Q7068" t="inlineStr">
        <is>
          <t>Consumer</t>
        </is>
      </c>
    </row>
    <row r="7069">
      <c r="A7069" s="8" t="n">
        <v>677</v>
      </c>
      <c r="B7069" t="inlineStr">
        <is>
          <t>US-2017-119438</t>
        </is>
      </c>
      <c r="C7069" s="9" t="n">
        <v>42812</v>
      </c>
      <c r="D7069" s="8" t="n">
        <v>2017</v>
      </c>
      <c r="E7069" s="8" t="n">
        <v>3</v>
      </c>
      <c r="F7069" t="inlineStr">
        <is>
          <t>2017-03</t>
        </is>
      </c>
      <c r="G7069" t="inlineStr">
        <is>
          <t>Office Supplies</t>
        </is>
      </c>
      <c r="H7069" t="inlineStr">
        <is>
          <t>Appliances</t>
        </is>
      </c>
      <c r="I7069" t="inlineStr">
        <is>
          <t>Hoover Portapower Portable Vacuum</t>
        </is>
      </c>
      <c r="J7069" s="8" t="n">
        <v>3</v>
      </c>
      <c r="K7069" s="10" t="n">
        <v>0.8</v>
      </c>
      <c r="L7069" s="11" t="n">
        <v>2.688</v>
      </c>
      <c r="M7069" s="11">
        <f>L7069-N7069</f>
        <v>10.08</v>
      </c>
      <c r="N7069" s="11" t="n">
        <v>-7.392</v>
      </c>
      <c r="O7069">
        <f>IF(L7069=0,"—",N7069/L7069)</f>
        <v>-2.75</v>
      </c>
      <c r="P7069" t="inlineStr">
        <is>
          <t>Central</t>
        </is>
      </c>
      <c r="Q7069" t="inlineStr">
        <is>
          <t>Consumer</t>
        </is>
      </c>
    </row>
    <row r="7070">
      <c r="A7070" s="8" t="n">
        <v>9122</v>
      </c>
      <c r="B7070" t="inlineStr">
        <is>
          <t>CA-2017-122007</t>
        </is>
      </c>
      <c r="C7070" s="9" t="n">
        <v>42812</v>
      </c>
      <c r="D7070" s="8" t="n">
        <v>2017</v>
      </c>
      <c r="E7070" s="8" t="n">
        <v>3</v>
      </c>
      <c r="F7070" t="inlineStr">
        <is>
          <t>2017-03</t>
        </is>
      </c>
      <c r="G7070" t="inlineStr">
        <is>
          <t>Office Supplies</t>
        </is>
      </c>
      <c r="H7070" t="inlineStr">
        <is>
          <t>Appliances</t>
        </is>
      </c>
      <c r="I7070" t="inlineStr">
        <is>
          <t>Fellowes Basic Home/Office Series Surge Protectors</t>
        </is>
      </c>
      <c r="J7070" s="8" t="n">
        <v>7</v>
      </c>
      <c r="K7070" s="10" t="n">
        <v>0</v>
      </c>
      <c r="L7070" s="11" t="n">
        <v>90.86</v>
      </c>
      <c r="M7070" s="11">
        <f>L7070-N7070</f>
        <v>64.5106</v>
      </c>
      <c r="N7070" s="11" t="n">
        <v>26.3494</v>
      </c>
      <c r="O7070">
        <f>IF(L7070=0,"—",N7070/L7070)</f>
        <v>0.29</v>
      </c>
      <c r="P7070" t="inlineStr">
        <is>
          <t>West</t>
        </is>
      </c>
      <c r="Q7070" t="inlineStr">
        <is>
          <t>Corporate</t>
        </is>
      </c>
    </row>
    <row r="7071">
      <c r="A7071" s="8" t="n">
        <v>680</v>
      </c>
      <c r="B7071" t="inlineStr">
        <is>
          <t>US-2017-119438</t>
        </is>
      </c>
      <c r="C7071" s="9" t="n">
        <v>42812</v>
      </c>
      <c r="D7071" s="8" t="n">
        <v>2017</v>
      </c>
      <c r="E7071" s="8" t="n">
        <v>3</v>
      </c>
      <c r="F7071" t="inlineStr">
        <is>
          <t>2017-03</t>
        </is>
      </c>
      <c r="G7071" t="inlineStr">
        <is>
          <t>Office Supplies</t>
        </is>
      </c>
      <c r="H7071" t="inlineStr">
        <is>
          <t>Binders</t>
        </is>
      </c>
      <c r="I7071" t="inlineStr">
        <is>
          <t>Ibico Hi-Tech Manual Binding System</t>
        </is>
      </c>
      <c r="J7071" s="8" t="n">
        <v>3</v>
      </c>
      <c r="K7071" s="10" t="n">
        <v>0.8</v>
      </c>
      <c r="L7071" s="11" t="n">
        <v>182.994</v>
      </c>
      <c r="M7071" s="11">
        <f>L7071-N7071</f>
        <v>503.23350000000005</v>
      </c>
      <c r="N7071" s="11" t="n">
        <v>-320.2395</v>
      </c>
      <c r="O7071">
        <f>IF(L7071=0,"—",N7071/L7071)</f>
        <v>-1.7500000000000002</v>
      </c>
      <c r="P7071" t="inlineStr">
        <is>
          <t>Central</t>
        </is>
      </c>
      <c r="Q7071" t="inlineStr">
        <is>
          <t>Consumer</t>
        </is>
      </c>
    </row>
    <row r="7072">
      <c r="A7072" s="8" t="n">
        <v>3707</v>
      </c>
      <c r="B7072" t="inlineStr">
        <is>
          <t>CA-2017-160087</t>
        </is>
      </c>
      <c r="C7072" s="9" t="n">
        <v>42812</v>
      </c>
      <c r="D7072" s="8" t="n">
        <v>2017</v>
      </c>
      <c r="E7072" s="8" t="n">
        <v>3</v>
      </c>
      <c r="F7072" t="inlineStr">
        <is>
          <t>2017-03</t>
        </is>
      </c>
      <c r="G7072" t="inlineStr">
        <is>
          <t>Office Supplies</t>
        </is>
      </c>
      <c r="H7072" t="inlineStr">
        <is>
          <t>Art</t>
        </is>
      </c>
      <c r="I7072" t="inlineStr">
        <is>
          <t>Peel-Off China Markers</t>
        </is>
      </c>
      <c r="J7072" s="8" t="n">
        <v>3</v>
      </c>
      <c r="K7072" s="10" t="n">
        <v>0.2</v>
      </c>
      <c r="L7072" s="11" t="n">
        <v>23.832</v>
      </c>
      <c r="M7072" s="11">
        <f>L7072-N7072</f>
        <v>17.278200000000002</v>
      </c>
      <c r="N7072" s="11" t="n">
        <v>6.5538</v>
      </c>
      <c r="O7072">
        <f>IF(L7072=0,"—",N7072/L7072)</f>
        <v>0.27499999999999997</v>
      </c>
      <c r="P7072" t="inlineStr">
        <is>
          <t>Central</t>
        </is>
      </c>
      <c r="Q7072" t="inlineStr">
        <is>
          <t>Consumer</t>
        </is>
      </c>
    </row>
    <row r="7073">
      <c r="A7073" s="8" t="n">
        <v>9015</v>
      </c>
      <c r="B7073" t="inlineStr">
        <is>
          <t>CA-2017-143084</t>
        </is>
      </c>
      <c r="C7073" s="9" t="n">
        <v>42812</v>
      </c>
      <c r="D7073" s="8" t="n">
        <v>2017</v>
      </c>
      <c r="E7073" s="8" t="n">
        <v>3</v>
      </c>
      <c r="F7073" t="inlineStr">
        <is>
          <t>2017-03</t>
        </is>
      </c>
      <c r="G7073" t="inlineStr">
        <is>
          <t>Office Supplies</t>
        </is>
      </c>
      <c r="H7073" t="inlineStr">
        <is>
          <t>Envelopes</t>
        </is>
      </c>
      <c r="I7073" t="inlineStr">
        <is>
          <t>Peel &amp; Seel Envelopes</t>
        </is>
      </c>
      <c r="J7073" s="8" t="n">
        <v>5</v>
      </c>
      <c r="K7073" s="10" t="n">
        <v>0</v>
      </c>
      <c r="L7073" s="11" t="n">
        <v>19.4</v>
      </c>
      <c r="M7073" s="11">
        <f>L7073-N7073</f>
        <v>10.088</v>
      </c>
      <c r="N7073" s="11" t="n">
        <v>9.311999999999999</v>
      </c>
      <c r="O7073">
        <f>IF(L7073=0,"—",N7073/L7073)</f>
        <v>0.48</v>
      </c>
      <c r="P7073" t="inlineStr">
        <is>
          <t>West</t>
        </is>
      </c>
      <c r="Q7073" t="inlineStr">
        <is>
          <t>Corporate</t>
        </is>
      </c>
    </row>
    <row r="7074">
      <c r="A7074" s="8" t="n">
        <v>9014</v>
      </c>
      <c r="B7074" t="inlineStr">
        <is>
          <t>CA-2017-143084</t>
        </is>
      </c>
      <c r="C7074" s="9" t="n">
        <v>42812</v>
      </c>
      <c r="D7074" s="8" t="n">
        <v>2017</v>
      </c>
      <c r="E7074" s="8" t="n">
        <v>3</v>
      </c>
      <c r="F7074" t="inlineStr">
        <is>
          <t>2017-03</t>
        </is>
      </c>
      <c r="G7074" t="inlineStr">
        <is>
          <t>Office Supplies</t>
        </is>
      </c>
      <c r="H7074" t="inlineStr">
        <is>
          <t>Art</t>
        </is>
      </c>
      <c r="I7074" t="inlineStr">
        <is>
          <t>Prang Drawing Pencil Set</t>
        </is>
      </c>
      <c r="J7074" s="8" t="n">
        <v>5</v>
      </c>
      <c r="K7074" s="10" t="n">
        <v>0</v>
      </c>
      <c r="L7074" s="11" t="n">
        <v>13.9</v>
      </c>
      <c r="M7074" s="11">
        <f>L7074-N7074</f>
        <v>10.147</v>
      </c>
      <c r="N7074" s="11" t="n">
        <v>3.753</v>
      </c>
      <c r="O7074">
        <f>IF(L7074=0,"—",N7074/L7074)</f>
        <v>0.27</v>
      </c>
      <c r="P7074" t="inlineStr">
        <is>
          <t>West</t>
        </is>
      </c>
      <c r="Q7074" t="inlineStr">
        <is>
          <t>Corporate</t>
        </is>
      </c>
    </row>
    <row r="7075">
      <c r="A7075" s="8" t="n">
        <v>5233</v>
      </c>
      <c r="B7075" t="inlineStr">
        <is>
          <t>CA-2017-124436</t>
        </is>
      </c>
      <c r="C7075" s="9" t="n">
        <v>42813</v>
      </c>
      <c r="D7075" s="8" t="n">
        <v>2017</v>
      </c>
      <c r="E7075" s="8" t="n">
        <v>3</v>
      </c>
      <c r="F7075" t="inlineStr">
        <is>
          <t>2017-03</t>
        </is>
      </c>
      <c r="G7075" t="inlineStr">
        <is>
          <t>Office Supplies</t>
        </is>
      </c>
      <c r="H7075" t="inlineStr">
        <is>
          <t>Binders</t>
        </is>
      </c>
      <c r="I7075" t="inlineStr">
        <is>
          <t>Pressboard Covers with Storage Hooks, 9 1/2" x 11", Light Blue</t>
        </is>
      </c>
      <c r="J7075" s="8" t="n">
        <v>7</v>
      </c>
      <c r="K7075" s="10" t="n">
        <v>0.2</v>
      </c>
      <c r="L7075" s="11" t="n">
        <v>27.496</v>
      </c>
      <c r="M7075" s="11">
        <f>L7075-N7075</f>
        <v>18.216099999999997</v>
      </c>
      <c r="N7075" s="11" t="n">
        <v>9.2799</v>
      </c>
      <c r="O7075">
        <f>IF(L7075=0,"—",N7075/L7075)</f>
        <v>0.3375</v>
      </c>
      <c r="P7075" t="inlineStr">
        <is>
          <t>West</t>
        </is>
      </c>
      <c r="Q7075" t="inlineStr">
        <is>
          <t>Consumer</t>
        </is>
      </c>
    </row>
    <row r="7076">
      <c r="A7076" s="8" t="n">
        <v>5230</v>
      </c>
      <c r="B7076" t="inlineStr">
        <is>
          <t>CA-2017-124436</t>
        </is>
      </c>
      <c r="C7076" s="9" t="n">
        <v>42813</v>
      </c>
      <c r="D7076" s="8" t="n">
        <v>2017</v>
      </c>
      <c r="E7076" s="8" t="n">
        <v>3</v>
      </c>
      <c r="F7076" t="inlineStr">
        <is>
          <t>2017-03</t>
        </is>
      </c>
      <c r="G7076" t="inlineStr">
        <is>
          <t>Office Supplies</t>
        </is>
      </c>
      <c r="H7076" t="inlineStr">
        <is>
          <t>Binders</t>
        </is>
      </c>
      <c r="I7076" t="inlineStr">
        <is>
          <t>SpineVue Locking Slant-D Ring Binders by Cardinal</t>
        </is>
      </c>
      <c r="J7076" s="8" t="n">
        <v>2</v>
      </c>
      <c r="K7076" s="10" t="n">
        <v>0.2</v>
      </c>
      <c r="L7076" s="11" t="n">
        <v>14.624</v>
      </c>
      <c r="M7076" s="11">
        <f>L7076-N7076</f>
        <v>9.505600000000001</v>
      </c>
      <c r="N7076" s="11" t="n">
        <v>5.1184</v>
      </c>
      <c r="O7076">
        <f>IF(L7076=0,"—",N7076/L7076)</f>
        <v>0.35000000000000003</v>
      </c>
      <c r="P7076" t="inlineStr">
        <is>
          <t>West</t>
        </is>
      </c>
      <c r="Q7076" t="inlineStr">
        <is>
          <t>Consumer</t>
        </is>
      </c>
    </row>
    <row r="7077">
      <c r="A7077" s="8" t="n">
        <v>5231</v>
      </c>
      <c r="B7077" t="inlineStr">
        <is>
          <t>CA-2017-124436</t>
        </is>
      </c>
      <c r="C7077" s="9" t="n">
        <v>42813</v>
      </c>
      <c r="D7077" s="8" t="n">
        <v>2017</v>
      </c>
      <c r="E7077" s="8" t="n">
        <v>3</v>
      </c>
      <c r="F7077" t="inlineStr">
        <is>
          <t>2017-03</t>
        </is>
      </c>
      <c r="G7077" t="inlineStr">
        <is>
          <t>Furniture</t>
        </is>
      </c>
      <c r="H7077" t="inlineStr">
        <is>
          <t>Tables</t>
        </is>
      </c>
      <c r="I7077" t="inlineStr">
        <is>
          <t>Chromcraft Round Conference Tables</t>
        </is>
      </c>
      <c r="J7077" s="8" t="n">
        <v>5</v>
      </c>
      <c r="K7077" s="10" t="n">
        <v>0.2</v>
      </c>
      <c r="L7077" s="11" t="n">
        <v>697.16</v>
      </c>
      <c r="M7077" s="11">
        <f>L7077-N7077</f>
        <v>688.4454999999999</v>
      </c>
      <c r="N7077" s="11" t="n">
        <v>8.714499999999999</v>
      </c>
      <c r="O7077">
        <f>IF(L7077=0,"—",N7077/L7077)</f>
        <v>0.012499999999999999</v>
      </c>
      <c r="P7077" t="inlineStr">
        <is>
          <t>West</t>
        </is>
      </c>
      <c r="Q7077" t="inlineStr">
        <is>
          <t>Consumer</t>
        </is>
      </c>
    </row>
    <row r="7078">
      <c r="A7078" s="8" t="n">
        <v>1477</v>
      </c>
      <c r="B7078" t="inlineStr">
        <is>
          <t>US-2017-104955</t>
        </is>
      </c>
      <c r="C7078" s="9" t="n">
        <v>42813</v>
      </c>
      <c r="D7078" s="8" t="n">
        <v>2017</v>
      </c>
      <c r="E7078" s="8" t="n">
        <v>3</v>
      </c>
      <c r="F7078" t="inlineStr">
        <is>
          <t>2017-03</t>
        </is>
      </c>
      <c r="G7078" t="inlineStr">
        <is>
          <t>Office Supplies</t>
        </is>
      </c>
      <c r="H7078" t="inlineStr">
        <is>
          <t>Labels</t>
        </is>
      </c>
      <c r="I7078" t="inlineStr">
        <is>
          <t>Avery 506</t>
        </is>
      </c>
      <c r="J7078" s="8" t="n">
        <v>7</v>
      </c>
      <c r="K7078" s="10" t="n">
        <v>0</v>
      </c>
      <c r="L7078" s="11" t="n">
        <v>28.91</v>
      </c>
      <c r="M7078" s="11">
        <f>L7078-N7078</f>
        <v>15.6114</v>
      </c>
      <c r="N7078" s="11" t="n">
        <v>13.2986</v>
      </c>
      <c r="O7078">
        <f>IF(L7078=0,"—",N7078/L7078)</f>
        <v>0.46</v>
      </c>
      <c r="P7078" t="inlineStr">
        <is>
          <t>East</t>
        </is>
      </c>
      <c r="Q7078" t="inlineStr">
        <is>
          <t>Home Office</t>
        </is>
      </c>
    </row>
    <row r="7079">
      <c r="A7079" s="8" t="n">
        <v>5232</v>
      </c>
      <c r="B7079" t="inlineStr">
        <is>
          <t>CA-2017-124436</t>
        </is>
      </c>
      <c r="C7079" s="9" t="n">
        <v>42813</v>
      </c>
      <c r="D7079" s="8" t="n">
        <v>2017</v>
      </c>
      <c r="E7079" s="8" t="n">
        <v>3</v>
      </c>
      <c r="F7079" t="inlineStr">
        <is>
          <t>2017-03</t>
        </is>
      </c>
      <c r="G7079" t="inlineStr">
        <is>
          <t>Furniture</t>
        </is>
      </c>
      <c r="H7079" t="inlineStr">
        <is>
          <t>Furnishings</t>
        </is>
      </c>
      <c r="I7079" t="inlineStr">
        <is>
          <t>Advantus Employee of the Month Certificate Frame, 11 x 13-1/2</t>
        </is>
      </c>
      <c r="J7079" s="8" t="n">
        <v>1</v>
      </c>
      <c r="K7079" s="10" t="n">
        <v>0</v>
      </c>
      <c r="L7079" s="11" t="n">
        <v>30.93</v>
      </c>
      <c r="M7079" s="11">
        <f>L7079-N7079</f>
        <v>18.2487</v>
      </c>
      <c r="N7079" s="11" t="n">
        <v>12.6813</v>
      </c>
      <c r="O7079">
        <f>IF(L7079=0,"—",N7079/L7079)</f>
        <v>0.41000000000000003</v>
      </c>
      <c r="P7079" t="inlineStr">
        <is>
          <t>West</t>
        </is>
      </c>
      <c r="Q7079" t="inlineStr">
        <is>
          <t>Consumer</t>
        </is>
      </c>
    </row>
    <row r="7080">
      <c r="A7080" s="8" t="n">
        <v>9228</v>
      </c>
      <c r="B7080" t="inlineStr">
        <is>
          <t>CA-2017-140515</t>
        </is>
      </c>
      <c r="C7080" s="9" t="n">
        <v>42813</v>
      </c>
      <c r="D7080" s="8" t="n">
        <v>2017</v>
      </c>
      <c r="E7080" s="8" t="n">
        <v>3</v>
      </c>
      <c r="F7080" t="inlineStr">
        <is>
          <t>2017-03</t>
        </is>
      </c>
      <c r="G7080" t="inlineStr">
        <is>
          <t>Office Supplies</t>
        </is>
      </c>
      <c r="H7080" t="inlineStr">
        <is>
          <t>Appliances</t>
        </is>
      </c>
      <c r="I7080" t="inlineStr">
        <is>
          <t>Belkin 5 Outlet SurgeMaster Power Centers</t>
        </is>
      </c>
      <c r="J7080" s="8" t="n">
        <v>7</v>
      </c>
      <c r="K7080" s="10" t="n">
        <v>0</v>
      </c>
      <c r="L7080" s="11" t="n">
        <v>381.36</v>
      </c>
      <c r="M7080" s="11">
        <f>L7080-N7080</f>
        <v>274.5792</v>
      </c>
      <c r="N7080" s="11" t="n">
        <v>106.7808</v>
      </c>
      <c r="O7080">
        <f>IF(L7080=0,"—",N7080/L7080)</f>
        <v>0.27999999999999997</v>
      </c>
      <c r="P7080" t="inlineStr">
        <is>
          <t>West</t>
        </is>
      </c>
      <c r="Q7080" t="inlineStr">
        <is>
          <t>Corporate</t>
        </is>
      </c>
    </row>
    <row r="7081">
      <c r="A7081" s="8" t="n">
        <v>9890</v>
      </c>
      <c r="B7081" t="inlineStr">
        <is>
          <t>CA-2017-166499</t>
        </is>
      </c>
      <c r="C7081" s="9" t="n">
        <v>42813</v>
      </c>
      <c r="D7081" s="8" t="n">
        <v>2017</v>
      </c>
      <c r="E7081" s="8" t="n">
        <v>3</v>
      </c>
      <c r="F7081" t="inlineStr">
        <is>
          <t>2017-03</t>
        </is>
      </c>
      <c r="G7081" t="inlineStr">
        <is>
          <t>Office Supplies</t>
        </is>
      </c>
      <c r="H7081" t="inlineStr">
        <is>
          <t>Art</t>
        </is>
      </c>
      <c r="I7081" t="inlineStr">
        <is>
          <t>Dixon Ticonderoga Pencils</t>
        </is>
      </c>
      <c r="J7081" s="8" t="n">
        <v>3</v>
      </c>
      <c r="K7081" s="10" t="n">
        <v>0</v>
      </c>
      <c r="L7081" s="11" t="n">
        <v>8.94</v>
      </c>
      <c r="M7081" s="11">
        <f>L7081-N7081</f>
        <v>6.526199999999999</v>
      </c>
      <c r="N7081" s="11" t="n">
        <v>2.4138</v>
      </c>
      <c r="O7081">
        <f>IF(L7081=0,"—",N7081/L7081)</f>
        <v>0.27</v>
      </c>
      <c r="P7081" t="inlineStr">
        <is>
          <t>East</t>
        </is>
      </c>
      <c r="Q7081" t="inlineStr">
        <is>
          <t>Corporate</t>
        </is>
      </c>
    </row>
    <row r="7082">
      <c r="A7082" s="8" t="n">
        <v>4343</v>
      </c>
      <c r="B7082" t="inlineStr">
        <is>
          <t>CA-2017-105410</t>
        </is>
      </c>
      <c r="C7082" s="9" t="n">
        <v>42813</v>
      </c>
      <c r="D7082" s="8" t="n">
        <v>2017</v>
      </c>
      <c r="E7082" s="8" t="n">
        <v>3</v>
      </c>
      <c r="F7082" t="inlineStr">
        <is>
          <t>2017-03</t>
        </is>
      </c>
      <c r="G7082" t="inlineStr">
        <is>
          <t>Office Supplies</t>
        </is>
      </c>
      <c r="H7082" t="inlineStr">
        <is>
          <t>Binders</t>
        </is>
      </c>
      <c r="I7082" t="inlineStr">
        <is>
          <t>ACCOHIDE 3-Ring Binder, Blue, 1"</t>
        </is>
      </c>
      <c r="J7082" s="8" t="n">
        <v>6</v>
      </c>
      <c r="K7082" s="10" t="n">
        <v>0.2</v>
      </c>
      <c r="L7082" s="11" t="n">
        <v>19.824</v>
      </c>
      <c r="M7082" s="11">
        <f>L7082-N7082</f>
        <v>13.133400000000002</v>
      </c>
      <c r="N7082" s="11" t="n">
        <v>6.6906</v>
      </c>
      <c r="O7082">
        <f>IF(L7082=0,"—",N7082/L7082)</f>
        <v>0.33749999999999997</v>
      </c>
      <c r="P7082" t="inlineStr">
        <is>
          <t>West</t>
        </is>
      </c>
      <c r="Q7082" t="inlineStr">
        <is>
          <t>Consumer</t>
        </is>
      </c>
    </row>
    <row r="7083">
      <c r="A7083" s="8" t="n">
        <v>4344</v>
      </c>
      <c r="B7083" t="inlineStr">
        <is>
          <t>CA-2017-105410</t>
        </is>
      </c>
      <c r="C7083" s="9" t="n">
        <v>42813</v>
      </c>
      <c r="D7083" s="8" t="n">
        <v>2017</v>
      </c>
      <c r="E7083" s="8" t="n">
        <v>3</v>
      </c>
      <c r="F7083" t="inlineStr">
        <is>
          <t>2017-03</t>
        </is>
      </c>
      <c r="G7083" t="inlineStr">
        <is>
          <t>Technology</t>
        </is>
      </c>
      <c r="H7083" t="inlineStr">
        <is>
          <t>Phones</t>
        </is>
      </c>
      <c r="I7083" t="inlineStr">
        <is>
          <t>Jawbone MINI JAMBOX Wireless Bluetooth Speaker</t>
        </is>
      </c>
      <c r="J7083" s="8" t="n">
        <v>6</v>
      </c>
      <c r="K7083" s="10" t="n">
        <v>0.2</v>
      </c>
      <c r="L7083" s="11" t="n">
        <v>657.504</v>
      </c>
      <c r="M7083" s="11">
        <f>L7083-N7083</f>
        <v>789.0048</v>
      </c>
      <c r="N7083" s="11" t="n">
        <v>-131.5008</v>
      </c>
      <c r="O7083">
        <f>IF(L7083=0,"—",N7083/L7083)</f>
        <v>-0.19999999999999998</v>
      </c>
      <c r="P7083" t="inlineStr">
        <is>
          <t>West</t>
        </is>
      </c>
      <c r="Q7083" t="inlineStr">
        <is>
          <t>Consumer</t>
        </is>
      </c>
    </row>
    <row r="7084">
      <c r="A7084" s="8" t="n">
        <v>4345</v>
      </c>
      <c r="B7084" t="inlineStr">
        <is>
          <t>CA-2017-105410</t>
        </is>
      </c>
      <c r="C7084" s="9" t="n">
        <v>42813</v>
      </c>
      <c r="D7084" s="8" t="n">
        <v>2017</v>
      </c>
      <c r="E7084" s="8" t="n">
        <v>3</v>
      </c>
      <c r="F7084" t="inlineStr">
        <is>
          <t>2017-03</t>
        </is>
      </c>
      <c r="G7084" t="inlineStr">
        <is>
          <t>Technology</t>
        </is>
      </c>
      <c r="H7084" t="inlineStr">
        <is>
          <t>Accessories</t>
        </is>
      </c>
      <c r="I7084" t="inlineStr">
        <is>
          <t>Logitech K350 2.4Ghz Wireless Keyboard</t>
        </is>
      </c>
      <c r="J7084" s="8" t="n">
        <v>2</v>
      </c>
      <c r="K7084" s="10" t="n">
        <v>0</v>
      </c>
      <c r="L7084" s="11" t="n">
        <v>99.54000000000001</v>
      </c>
      <c r="M7084" s="11">
        <f>L7084-N7084</f>
        <v>88.59060000000001</v>
      </c>
      <c r="N7084" s="11" t="n">
        <v>10.9494</v>
      </c>
      <c r="O7084">
        <f>IF(L7084=0,"—",N7084/L7084)</f>
        <v>0.11</v>
      </c>
      <c r="P7084" t="inlineStr">
        <is>
          <t>West</t>
        </is>
      </c>
      <c r="Q7084" t="inlineStr">
        <is>
          <t>Consumer</t>
        </is>
      </c>
    </row>
    <row r="7085">
      <c r="A7085" s="8" t="n">
        <v>4346</v>
      </c>
      <c r="B7085" t="inlineStr">
        <is>
          <t>CA-2017-105410</t>
        </is>
      </c>
      <c r="C7085" s="9" t="n">
        <v>42813</v>
      </c>
      <c r="D7085" s="8" t="n">
        <v>2017</v>
      </c>
      <c r="E7085" s="8" t="n">
        <v>3</v>
      </c>
      <c r="F7085" t="inlineStr">
        <is>
          <t>2017-03</t>
        </is>
      </c>
      <c r="G7085" t="inlineStr">
        <is>
          <t>Technology</t>
        </is>
      </c>
      <c r="H7085" t="inlineStr">
        <is>
          <t>Accessories</t>
        </is>
      </c>
      <c r="I7085" t="inlineStr">
        <is>
          <t>Logitech Wireless Marathon Mouse M705</t>
        </is>
      </c>
      <c r="J7085" s="8" t="n">
        <v>4</v>
      </c>
      <c r="K7085" s="10" t="n">
        <v>0</v>
      </c>
      <c r="L7085" s="11" t="n">
        <v>199.96</v>
      </c>
      <c r="M7085" s="11">
        <f>L7085-N7085</f>
        <v>113.97720000000001</v>
      </c>
      <c r="N7085" s="11" t="n">
        <v>85.9828</v>
      </c>
      <c r="O7085">
        <f>IF(L7085=0,"—",N7085/L7085)</f>
        <v>0.43</v>
      </c>
      <c r="P7085" t="inlineStr">
        <is>
          <t>West</t>
        </is>
      </c>
      <c r="Q7085" t="inlineStr">
        <is>
          <t>Consumer</t>
        </is>
      </c>
    </row>
    <row r="7086">
      <c r="A7086" s="8" t="n">
        <v>8999</v>
      </c>
      <c r="B7086" t="inlineStr">
        <is>
          <t>CA-2017-122763</t>
        </is>
      </c>
      <c r="C7086" s="9" t="n">
        <v>42814</v>
      </c>
      <c r="D7086" s="8" t="n">
        <v>2017</v>
      </c>
      <c r="E7086" s="8" t="n">
        <v>3</v>
      </c>
      <c r="F7086" t="inlineStr">
        <is>
          <t>2017-03</t>
        </is>
      </c>
      <c r="G7086" t="inlineStr">
        <is>
          <t>Office Supplies</t>
        </is>
      </c>
      <c r="H7086" t="inlineStr">
        <is>
          <t>Paper</t>
        </is>
      </c>
      <c r="I7086" t="inlineStr">
        <is>
          <t>Xerox 1916</t>
        </is>
      </c>
      <c r="J7086" s="8" t="n">
        <v>7</v>
      </c>
      <c r="K7086" s="10" t="n">
        <v>0.2</v>
      </c>
      <c r="L7086" s="11" t="n">
        <v>274.064</v>
      </c>
      <c r="M7086" s="11">
        <f>L7086-N7086</f>
        <v>171.29000000000002</v>
      </c>
      <c r="N7086" s="11" t="n">
        <v>102.774</v>
      </c>
      <c r="O7086">
        <f>IF(L7086=0,"—",N7086/L7086)</f>
        <v>0.375</v>
      </c>
      <c r="P7086" t="inlineStr">
        <is>
          <t>Central</t>
        </is>
      </c>
      <c r="Q7086" t="inlineStr">
        <is>
          <t>Consumer</t>
        </is>
      </c>
    </row>
    <row r="7087">
      <c r="A7087" s="8" t="n">
        <v>447</v>
      </c>
      <c r="B7087" t="inlineStr">
        <is>
          <t>CA-2017-154214</t>
        </is>
      </c>
      <c r="C7087" s="9" t="n">
        <v>42814</v>
      </c>
      <c r="D7087" s="8" t="n">
        <v>2017</v>
      </c>
      <c r="E7087" s="8" t="n">
        <v>3</v>
      </c>
      <c r="F7087" t="inlineStr">
        <is>
          <t>2017-03</t>
        </is>
      </c>
      <c r="G7087" t="inlineStr">
        <is>
          <t>Furniture</t>
        </is>
      </c>
      <c r="H7087" t="inlineStr">
        <is>
          <t>Furnishings</t>
        </is>
      </c>
      <c r="I7087" t="inlineStr">
        <is>
          <t>GE General Purpose, Extra Long Life, Showcase &amp; Floodlight Incandescent Bulbs</t>
        </is>
      </c>
      <c r="J7087" s="8" t="n">
        <v>1</v>
      </c>
      <c r="K7087" s="10" t="n">
        <v>0</v>
      </c>
      <c r="L7087" s="11" t="n">
        <v>2.91</v>
      </c>
      <c r="M7087" s="11">
        <f>L7087-N7087</f>
        <v>1.5423000000000002</v>
      </c>
      <c r="N7087" s="11" t="n">
        <v>1.3677</v>
      </c>
      <c r="O7087">
        <f>IF(L7087=0,"—",N7087/L7087)</f>
        <v>0.47</v>
      </c>
      <c r="P7087" t="inlineStr">
        <is>
          <t>Central</t>
        </is>
      </c>
      <c r="Q7087" t="inlineStr">
        <is>
          <t>Consumer</t>
        </is>
      </c>
    </row>
    <row r="7088">
      <c r="A7088" s="8" t="n">
        <v>2321</v>
      </c>
      <c r="B7088" t="inlineStr">
        <is>
          <t>CA-2017-165491</t>
        </is>
      </c>
      <c r="C7088" s="9" t="n">
        <v>42814</v>
      </c>
      <c r="D7088" s="8" t="n">
        <v>2017</v>
      </c>
      <c r="E7088" s="8" t="n">
        <v>3</v>
      </c>
      <c r="F7088" t="inlineStr">
        <is>
          <t>2017-03</t>
        </is>
      </c>
      <c r="G7088" t="inlineStr">
        <is>
          <t>Technology</t>
        </is>
      </c>
      <c r="H7088" t="inlineStr">
        <is>
          <t>Accessories</t>
        </is>
      </c>
      <c r="I7088" t="inlineStr">
        <is>
          <t>Imation Secure Drive + Hardware Encrypted USB flash drive - 16 GB</t>
        </is>
      </c>
      <c r="J7088" s="8" t="n">
        <v>7</v>
      </c>
      <c r="K7088" s="10" t="n">
        <v>0</v>
      </c>
      <c r="L7088" s="11" t="n">
        <v>265.93</v>
      </c>
      <c r="M7088" s="11">
        <f>L7088-N7088</f>
        <v>202.10680000000002</v>
      </c>
      <c r="N7088" s="11" t="n">
        <v>63.8232</v>
      </c>
      <c r="O7088">
        <f>IF(L7088=0,"—",N7088/L7088)</f>
        <v>0.24</v>
      </c>
      <c r="P7088" t="inlineStr">
        <is>
          <t>West</t>
        </is>
      </c>
      <c r="Q7088" t="inlineStr">
        <is>
          <t>Corporate</t>
        </is>
      </c>
    </row>
    <row r="7089">
      <c r="A7089" s="8" t="n">
        <v>8998</v>
      </c>
      <c r="B7089" t="inlineStr">
        <is>
          <t>CA-2017-122763</t>
        </is>
      </c>
      <c r="C7089" s="9" t="n">
        <v>42814</v>
      </c>
      <c r="D7089" s="8" t="n">
        <v>2017</v>
      </c>
      <c r="E7089" s="8" t="n">
        <v>3</v>
      </c>
      <c r="F7089" t="inlineStr">
        <is>
          <t>2017-03</t>
        </is>
      </c>
      <c r="G7089" t="inlineStr">
        <is>
          <t>Office Supplies</t>
        </is>
      </c>
      <c r="H7089" t="inlineStr">
        <is>
          <t>Paper</t>
        </is>
      </c>
      <c r="I7089" t="inlineStr">
        <is>
          <t>Easy-staple paper</t>
        </is>
      </c>
      <c r="J7089" s="8" t="n">
        <v>2</v>
      </c>
      <c r="K7089" s="10" t="n">
        <v>0.2</v>
      </c>
      <c r="L7089" s="11" t="n">
        <v>56.704</v>
      </c>
      <c r="M7089" s="11">
        <f>L7089-N7089</f>
        <v>37.5664</v>
      </c>
      <c r="N7089" s="11" t="n">
        <v>19.1376</v>
      </c>
      <c r="O7089">
        <f>IF(L7089=0,"—",N7089/L7089)</f>
        <v>0.33749999999999997</v>
      </c>
      <c r="P7089" t="inlineStr">
        <is>
          <t>Central</t>
        </is>
      </c>
      <c r="Q7089" t="inlineStr">
        <is>
          <t>Consumer</t>
        </is>
      </c>
    </row>
    <row r="7090">
      <c r="A7090" s="8" t="n">
        <v>8155</v>
      </c>
      <c r="B7090" t="inlineStr">
        <is>
          <t>US-2017-143770</t>
        </is>
      </c>
      <c r="C7090" s="9" t="n">
        <v>42814</v>
      </c>
      <c r="D7090" s="8" t="n">
        <v>2017</v>
      </c>
      <c r="E7090" s="8" t="n">
        <v>3</v>
      </c>
      <c r="F7090" t="inlineStr">
        <is>
          <t>2017-03</t>
        </is>
      </c>
      <c r="G7090" t="inlineStr">
        <is>
          <t>Technology</t>
        </is>
      </c>
      <c r="H7090" t="inlineStr">
        <is>
          <t>Accessories</t>
        </is>
      </c>
      <c r="I7090" t="inlineStr">
        <is>
          <t>WD My Passport Ultra 2TB Portable External Hard Drive</t>
        </is>
      </c>
      <c r="J7090" s="8" t="n">
        <v>2</v>
      </c>
      <c r="K7090" s="10" t="n">
        <v>0</v>
      </c>
      <c r="L7090" s="11" t="n">
        <v>238</v>
      </c>
      <c r="M7090" s="11">
        <f>L7090-N7090</f>
        <v>199.92000000000002</v>
      </c>
      <c r="N7090" s="11" t="n">
        <v>38.08</v>
      </c>
      <c r="O7090">
        <f>IF(L7090=0,"—",N7090/L7090)</f>
        <v>0.16</v>
      </c>
      <c r="P7090" t="inlineStr">
        <is>
          <t>East</t>
        </is>
      </c>
      <c r="Q7090" t="inlineStr">
        <is>
          <t>Consumer</t>
        </is>
      </c>
    </row>
    <row r="7091">
      <c r="A7091" s="8" t="n">
        <v>8156</v>
      </c>
      <c r="B7091" t="inlineStr">
        <is>
          <t>US-2017-143770</t>
        </is>
      </c>
      <c r="C7091" s="9" t="n">
        <v>42814</v>
      </c>
      <c r="D7091" s="8" t="n">
        <v>2017</v>
      </c>
      <c r="E7091" s="8" t="n">
        <v>3</v>
      </c>
      <c r="F7091" t="inlineStr">
        <is>
          <t>2017-03</t>
        </is>
      </c>
      <c r="G7091" t="inlineStr">
        <is>
          <t>Office Supplies</t>
        </is>
      </c>
      <c r="H7091" t="inlineStr">
        <is>
          <t>Paper</t>
        </is>
      </c>
      <c r="I7091" t="inlineStr">
        <is>
          <t>Xerox 1988</t>
        </is>
      </c>
      <c r="J7091" s="8" t="n">
        <v>2</v>
      </c>
      <c r="K7091" s="10" t="n">
        <v>0</v>
      </c>
      <c r="L7091" s="11" t="n">
        <v>61.96</v>
      </c>
      <c r="M7091" s="11">
        <f>L7091-N7091</f>
        <v>34.078</v>
      </c>
      <c r="N7091" s="11" t="n">
        <v>27.882</v>
      </c>
      <c r="O7091">
        <f>IF(L7091=0,"—",N7091/L7091)</f>
        <v>0.45</v>
      </c>
      <c r="P7091" t="inlineStr">
        <is>
          <t>East</t>
        </is>
      </c>
      <c r="Q7091" t="inlineStr">
        <is>
          <t>Consumer</t>
        </is>
      </c>
    </row>
    <row r="7092">
      <c r="A7092" s="8" t="n">
        <v>5347</v>
      </c>
      <c r="B7092" t="inlineStr">
        <is>
          <t>CA-2017-108539</t>
        </is>
      </c>
      <c r="C7092" s="9" t="n">
        <v>42815</v>
      </c>
      <c r="D7092" s="8" t="n">
        <v>2017</v>
      </c>
      <c r="E7092" s="8" t="n">
        <v>3</v>
      </c>
      <c r="F7092" t="inlineStr">
        <is>
          <t>2017-03</t>
        </is>
      </c>
      <c r="G7092" t="inlineStr">
        <is>
          <t>Office Supplies</t>
        </is>
      </c>
      <c r="H7092" t="inlineStr">
        <is>
          <t>Binders</t>
        </is>
      </c>
      <c r="I7092" t="inlineStr">
        <is>
          <t>Avery Durable Plastic 1" Binders</t>
        </is>
      </c>
      <c r="J7092" s="8" t="n">
        <v>3</v>
      </c>
      <c r="K7092" s="10" t="n">
        <v>0.2</v>
      </c>
      <c r="L7092" s="11" t="n">
        <v>10.896</v>
      </c>
      <c r="M7092" s="11">
        <f>L7092-N7092</f>
        <v>6.946200000000001</v>
      </c>
      <c r="N7092" s="11" t="n">
        <v>3.9498</v>
      </c>
      <c r="O7092">
        <f>IF(L7092=0,"—",N7092/L7092)</f>
        <v>0.3625</v>
      </c>
      <c r="P7092" t="inlineStr">
        <is>
          <t>West</t>
        </is>
      </c>
      <c r="Q7092" t="inlineStr">
        <is>
          <t>Consumer</t>
        </is>
      </c>
    </row>
    <row r="7093">
      <c r="A7093" s="8" t="n">
        <v>8825</v>
      </c>
      <c r="B7093" t="inlineStr">
        <is>
          <t>CA-2017-117156</t>
        </is>
      </c>
      <c r="C7093" s="9" t="n">
        <v>42815</v>
      </c>
      <c r="D7093" s="8" t="n">
        <v>2017</v>
      </c>
      <c r="E7093" s="8" t="n">
        <v>3</v>
      </c>
      <c r="F7093" t="inlineStr">
        <is>
          <t>2017-03</t>
        </is>
      </c>
      <c r="G7093" t="inlineStr">
        <is>
          <t>Office Supplies</t>
        </is>
      </c>
      <c r="H7093" t="inlineStr">
        <is>
          <t>Envelopes</t>
        </is>
      </c>
      <c r="I7093" t="inlineStr">
        <is>
          <t>Colored Envelopes</t>
        </is>
      </c>
      <c r="J7093" s="8" t="n">
        <v>3</v>
      </c>
      <c r="K7093" s="10" t="n">
        <v>0.2</v>
      </c>
      <c r="L7093" s="11" t="n">
        <v>8.856</v>
      </c>
      <c r="M7093" s="11">
        <f>L7093-N7093</f>
        <v>5.9778</v>
      </c>
      <c r="N7093" s="11" t="n">
        <v>2.8782</v>
      </c>
      <c r="O7093">
        <f>IF(L7093=0,"—",N7093/L7093)</f>
        <v>0.325</v>
      </c>
      <c r="P7093" t="inlineStr">
        <is>
          <t>East</t>
        </is>
      </c>
      <c r="Q7093" t="inlineStr">
        <is>
          <t>Consumer</t>
        </is>
      </c>
    </row>
    <row r="7094">
      <c r="A7094" s="8" t="n">
        <v>9362</v>
      </c>
      <c r="B7094" t="inlineStr">
        <is>
          <t>CA-2017-111591</t>
        </is>
      </c>
      <c r="C7094" s="9" t="n">
        <v>42815</v>
      </c>
      <c r="D7094" s="8" t="n">
        <v>2017</v>
      </c>
      <c r="E7094" s="8" t="n">
        <v>3</v>
      </c>
      <c r="F7094" t="inlineStr">
        <is>
          <t>2017-03</t>
        </is>
      </c>
      <c r="G7094" t="inlineStr">
        <is>
          <t>Office Supplies</t>
        </is>
      </c>
      <c r="H7094" t="inlineStr">
        <is>
          <t>Binders</t>
        </is>
      </c>
      <c r="I7094" t="inlineStr">
        <is>
          <t>C-Line Peel &amp; Stick Add-On Filing Pockets, 8-3/4 x 5-1/8, 10/Pack</t>
        </is>
      </c>
      <c r="J7094" s="8" t="n">
        <v>6</v>
      </c>
      <c r="K7094" s="10" t="n">
        <v>0.2</v>
      </c>
      <c r="L7094" s="11" t="n">
        <v>30.576</v>
      </c>
      <c r="M7094" s="11">
        <f>L7094-N7094</f>
        <v>20.2566</v>
      </c>
      <c r="N7094" s="11" t="n">
        <v>10.3194</v>
      </c>
      <c r="O7094">
        <f>IF(L7094=0,"—",N7094/L7094)</f>
        <v>0.33749999999999997</v>
      </c>
      <c r="P7094" t="inlineStr">
        <is>
          <t>West</t>
        </is>
      </c>
      <c r="Q7094" t="inlineStr">
        <is>
          <t>Home Office</t>
        </is>
      </c>
    </row>
    <row r="7095">
      <c r="A7095" s="8" t="n">
        <v>9363</v>
      </c>
      <c r="B7095" t="inlineStr">
        <is>
          <t>CA-2017-111591</t>
        </is>
      </c>
      <c r="C7095" s="9" t="n">
        <v>42815</v>
      </c>
      <c r="D7095" s="8" t="n">
        <v>2017</v>
      </c>
      <c r="E7095" s="8" t="n">
        <v>3</v>
      </c>
      <c r="F7095" t="inlineStr">
        <is>
          <t>2017-03</t>
        </is>
      </c>
      <c r="G7095" t="inlineStr">
        <is>
          <t>Office Supplies</t>
        </is>
      </c>
      <c r="H7095" t="inlineStr">
        <is>
          <t>Fasteners</t>
        </is>
      </c>
      <c r="I7095" t="inlineStr">
        <is>
          <t>Super Bands, 12/Pack</t>
        </is>
      </c>
      <c r="J7095" s="8" t="n">
        <v>7</v>
      </c>
      <c r="K7095" s="10" t="n">
        <v>0</v>
      </c>
      <c r="L7095" s="11" t="n">
        <v>13.02</v>
      </c>
      <c r="M7095" s="11">
        <f>L7095-N7095</f>
        <v>12.6294</v>
      </c>
      <c r="N7095" s="11" t="n">
        <v>0.3906</v>
      </c>
      <c r="O7095">
        <f>IF(L7095=0,"—",N7095/L7095)</f>
        <v>0.030000000000000002</v>
      </c>
      <c r="P7095" t="inlineStr">
        <is>
          <t>West</t>
        </is>
      </c>
      <c r="Q7095" t="inlineStr">
        <is>
          <t>Home Office</t>
        </is>
      </c>
    </row>
    <row r="7096">
      <c r="A7096" s="8" t="n">
        <v>9364</v>
      </c>
      <c r="B7096" t="inlineStr">
        <is>
          <t>CA-2017-111591</t>
        </is>
      </c>
      <c r="C7096" s="9" t="n">
        <v>42815</v>
      </c>
      <c r="D7096" s="8" t="n">
        <v>2017</v>
      </c>
      <c r="E7096" s="8" t="n">
        <v>3</v>
      </c>
      <c r="F7096" t="inlineStr">
        <is>
          <t>2017-03</t>
        </is>
      </c>
      <c r="G7096" t="inlineStr">
        <is>
          <t>Furniture</t>
        </is>
      </c>
      <c r="H7096" t="inlineStr">
        <is>
          <t>Furnishings</t>
        </is>
      </c>
      <c r="I7096" t="inlineStr">
        <is>
          <t>Eldon Expressions Wood Desk Accessories, Oak</t>
        </is>
      </c>
      <c r="J7096" s="8" t="n">
        <v>3</v>
      </c>
      <c r="K7096" s="10" t="n">
        <v>0</v>
      </c>
      <c r="L7096" s="11" t="n">
        <v>22.14</v>
      </c>
      <c r="M7096" s="11">
        <f>L7096-N7096</f>
        <v>15.7194</v>
      </c>
      <c r="N7096" s="11" t="n">
        <v>6.4206</v>
      </c>
      <c r="O7096">
        <f>IF(L7096=0,"—",N7096/L7096)</f>
        <v>0.29</v>
      </c>
      <c r="P7096" t="inlineStr">
        <is>
          <t>West</t>
        </is>
      </c>
      <c r="Q7096" t="inlineStr">
        <is>
          <t>Home Office</t>
        </is>
      </c>
    </row>
    <row r="7097">
      <c r="A7097" s="8" t="n">
        <v>9365</v>
      </c>
      <c r="B7097" t="inlineStr">
        <is>
          <t>CA-2017-111591</t>
        </is>
      </c>
      <c r="C7097" s="9" t="n">
        <v>42815</v>
      </c>
      <c r="D7097" s="8" t="n">
        <v>2017</v>
      </c>
      <c r="E7097" s="8" t="n">
        <v>3</v>
      </c>
      <c r="F7097" t="inlineStr">
        <is>
          <t>2017-03</t>
        </is>
      </c>
      <c r="G7097" t="inlineStr">
        <is>
          <t>Office Supplies</t>
        </is>
      </c>
      <c r="H7097" t="inlineStr">
        <is>
          <t>Storage</t>
        </is>
      </c>
      <c r="I7097" t="inlineStr">
        <is>
          <t>Fellowes Officeware Wire Shelving</t>
        </is>
      </c>
      <c r="J7097" s="8" t="n">
        <v>4</v>
      </c>
      <c r="K7097" s="10" t="n">
        <v>0</v>
      </c>
      <c r="L7097" s="11" t="n">
        <v>359.32</v>
      </c>
      <c r="M7097" s="11">
        <f>L7097-N7097</f>
        <v>352.1336</v>
      </c>
      <c r="N7097" s="11" t="n">
        <v>7.1864</v>
      </c>
      <c r="O7097">
        <f>IF(L7097=0,"—",N7097/L7097)</f>
        <v>0.02</v>
      </c>
      <c r="P7097" t="inlineStr">
        <is>
          <t>West</t>
        </is>
      </c>
      <c r="Q7097" t="inlineStr">
        <is>
          <t>Home Office</t>
        </is>
      </c>
    </row>
    <row r="7098">
      <c r="A7098" s="8" t="n">
        <v>2334</v>
      </c>
      <c r="B7098" t="inlineStr">
        <is>
          <t>CA-2017-169285</t>
        </is>
      </c>
      <c r="C7098" s="9" t="n">
        <v>42815</v>
      </c>
      <c r="D7098" s="8" t="n">
        <v>2017</v>
      </c>
      <c r="E7098" s="8" t="n">
        <v>3</v>
      </c>
      <c r="F7098" t="inlineStr">
        <is>
          <t>2017-03</t>
        </is>
      </c>
      <c r="G7098" t="inlineStr">
        <is>
          <t>Office Supplies</t>
        </is>
      </c>
      <c r="H7098" t="inlineStr">
        <is>
          <t>Paper</t>
        </is>
      </c>
      <c r="I7098" t="inlineStr">
        <is>
          <t>Xerox 196</t>
        </is>
      </c>
      <c r="J7098" s="8" t="n">
        <v>1</v>
      </c>
      <c r="K7098" s="10" t="n">
        <v>0</v>
      </c>
      <c r="L7098" s="11" t="n">
        <v>5.78</v>
      </c>
      <c r="M7098" s="11">
        <f>L7098-N7098</f>
        <v>2.9478000000000004</v>
      </c>
      <c r="N7098" s="11" t="n">
        <v>2.8322</v>
      </c>
      <c r="O7098">
        <f>IF(L7098=0,"—",N7098/L7098)</f>
        <v>0.48999999999999994</v>
      </c>
      <c r="P7098" t="inlineStr">
        <is>
          <t>Central</t>
        </is>
      </c>
      <c r="Q7098" t="inlineStr">
        <is>
          <t>Consumer</t>
        </is>
      </c>
    </row>
    <row r="7099">
      <c r="A7099" s="8" t="n">
        <v>4429</v>
      </c>
      <c r="B7099" t="inlineStr">
        <is>
          <t>CA-2017-119452</t>
        </is>
      </c>
      <c r="C7099" s="9" t="n">
        <v>42815</v>
      </c>
      <c r="D7099" s="8" t="n">
        <v>2017</v>
      </c>
      <c r="E7099" s="8" t="n">
        <v>3</v>
      </c>
      <c r="F7099" t="inlineStr">
        <is>
          <t>2017-03</t>
        </is>
      </c>
      <c r="G7099" t="inlineStr">
        <is>
          <t>Furniture</t>
        </is>
      </c>
      <c r="H7099" t="inlineStr">
        <is>
          <t>Chairs</t>
        </is>
      </c>
      <c r="I7099" t="inlineStr">
        <is>
          <t>Global Leather and Oak Executive Chair, Black</t>
        </is>
      </c>
      <c r="J7099" s="8" t="n">
        <v>6</v>
      </c>
      <c r="K7099" s="10" t="n">
        <v>0</v>
      </c>
      <c r="L7099" s="11" t="n">
        <v>1805.88</v>
      </c>
      <c r="M7099" s="11">
        <f>L7099-N7099</f>
        <v>1282.1748000000002</v>
      </c>
      <c r="N7099" s="11" t="n">
        <v>523.7052</v>
      </c>
      <c r="O7099">
        <f>IF(L7099=0,"—",N7099/L7099)</f>
        <v>0.29</v>
      </c>
      <c r="P7099" t="inlineStr">
        <is>
          <t>Central</t>
        </is>
      </c>
      <c r="Q7099" t="inlineStr">
        <is>
          <t>Consumer</t>
        </is>
      </c>
    </row>
    <row r="7100">
      <c r="A7100" s="8" t="n">
        <v>5348</v>
      </c>
      <c r="B7100" t="inlineStr">
        <is>
          <t>CA-2017-108539</t>
        </is>
      </c>
      <c r="C7100" s="9" t="n">
        <v>42815</v>
      </c>
      <c r="D7100" s="8" t="n">
        <v>2017</v>
      </c>
      <c r="E7100" s="8" t="n">
        <v>3</v>
      </c>
      <c r="F7100" t="inlineStr">
        <is>
          <t>2017-03</t>
        </is>
      </c>
      <c r="G7100" t="inlineStr">
        <is>
          <t>Office Supplies</t>
        </is>
      </c>
      <c r="H7100" t="inlineStr">
        <is>
          <t>Binders</t>
        </is>
      </c>
      <c r="I7100" t="inlineStr">
        <is>
          <t>Pressboard Data Binders by Wilson Jones</t>
        </is>
      </c>
      <c r="J7100" s="8" t="n">
        <v>2</v>
      </c>
      <c r="K7100" s="10" t="n">
        <v>0.2</v>
      </c>
      <c r="L7100" s="11" t="n">
        <v>8.544</v>
      </c>
      <c r="M7100" s="11">
        <f>L7100-N7100</f>
        <v>5.660400000000001</v>
      </c>
      <c r="N7100" s="11" t="n">
        <v>2.8836</v>
      </c>
      <c r="O7100">
        <f>IF(L7100=0,"—",N7100/L7100)</f>
        <v>0.33749999999999997</v>
      </c>
      <c r="P7100" t="inlineStr">
        <is>
          <t>West</t>
        </is>
      </c>
      <c r="Q7100" t="inlineStr">
        <is>
          <t>Consumer</t>
        </is>
      </c>
    </row>
    <row r="7101">
      <c r="A7101" s="8" t="n">
        <v>5346</v>
      </c>
      <c r="B7101" t="inlineStr">
        <is>
          <t>CA-2017-108539</t>
        </is>
      </c>
      <c r="C7101" s="9" t="n">
        <v>42815</v>
      </c>
      <c r="D7101" s="8" t="n">
        <v>2017</v>
      </c>
      <c r="E7101" s="8" t="n">
        <v>3</v>
      </c>
      <c r="F7101" t="inlineStr">
        <is>
          <t>2017-03</t>
        </is>
      </c>
      <c r="G7101" t="inlineStr">
        <is>
          <t>Office Supplies</t>
        </is>
      </c>
      <c r="H7101" t="inlineStr">
        <is>
          <t>Storage</t>
        </is>
      </c>
      <c r="I7101" t="inlineStr">
        <is>
          <t>Adjustable Depth Letter/Legal Cart</t>
        </is>
      </c>
      <c r="J7101" s="8" t="n">
        <v>4</v>
      </c>
      <c r="K7101" s="10" t="n">
        <v>0</v>
      </c>
      <c r="L7101" s="11" t="n">
        <v>725.84</v>
      </c>
      <c r="M7101" s="11">
        <f>L7101-N7101</f>
        <v>515.3464</v>
      </c>
      <c r="N7101" s="11" t="n">
        <v>210.4936</v>
      </c>
      <c r="O7101">
        <f>IF(L7101=0,"—",N7101/L7101)</f>
        <v>0.29</v>
      </c>
      <c r="P7101" t="inlineStr">
        <is>
          <t>West</t>
        </is>
      </c>
      <c r="Q7101" t="inlineStr">
        <is>
          <t>Consumer</t>
        </is>
      </c>
    </row>
    <row r="7102">
      <c r="A7102" s="8" t="n">
        <v>8377</v>
      </c>
      <c r="B7102" t="inlineStr">
        <is>
          <t>CA-2017-156272</t>
        </is>
      </c>
      <c r="C7102" s="9" t="n">
        <v>42815</v>
      </c>
      <c r="D7102" s="8" t="n">
        <v>2017</v>
      </c>
      <c r="E7102" s="8" t="n">
        <v>3</v>
      </c>
      <c r="F7102" t="inlineStr">
        <is>
          <t>2017-03</t>
        </is>
      </c>
      <c r="G7102" t="inlineStr">
        <is>
          <t>Office Supplies</t>
        </is>
      </c>
      <c r="H7102" t="inlineStr">
        <is>
          <t>Appliances</t>
        </is>
      </c>
      <c r="I7102" t="inlineStr">
        <is>
          <t>APC 7 Outlet Network SurgeArrest Surge Protector</t>
        </is>
      </c>
      <c r="J7102" s="8" t="n">
        <v>1</v>
      </c>
      <c r="K7102" s="10" t="n">
        <v>0.2</v>
      </c>
      <c r="L7102" s="11" t="n">
        <v>64.384</v>
      </c>
      <c r="M7102" s="11">
        <f>L7102-N7102</f>
        <v>56.336</v>
      </c>
      <c r="N7102" s="11" t="n">
        <v>8.048</v>
      </c>
      <c r="O7102">
        <f>IF(L7102=0,"—",N7102/L7102)</f>
        <v>0.125</v>
      </c>
      <c r="P7102" t="inlineStr">
        <is>
          <t>South</t>
        </is>
      </c>
      <c r="Q7102" t="inlineStr">
        <is>
          <t>Corporate</t>
        </is>
      </c>
    </row>
    <row r="7103">
      <c r="A7103" s="8" t="n">
        <v>2333</v>
      </c>
      <c r="B7103" t="inlineStr">
        <is>
          <t>CA-2017-169285</t>
        </is>
      </c>
      <c r="C7103" s="9" t="n">
        <v>42815</v>
      </c>
      <c r="D7103" s="8" t="n">
        <v>2017</v>
      </c>
      <c r="E7103" s="8" t="n">
        <v>3</v>
      </c>
      <c r="F7103" t="inlineStr">
        <is>
          <t>2017-03</t>
        </is>
      </c>
      <c r="G7103" t="inlineStr">
        <is>
          <t>Office Supplies</t>
        </is>
      </c>
      <c r="H7103" t="inlineStr">
        <is>
          <t>Paper</t>
        </is>
      </c>
      <c r="I7103" t="inlineStr">
        <is>
          <t>Eaton Premium Continuous-Feed Paper, 25% Cotton, Letter Size, White, 1000 Shts/B</t>
        </is>
      </c>
      <c r="J7103" s="8" t="n">
        <v>5</v>
      </c>
      <c r="K7103" s="10" t="n">
        <v>0</v>
      </c>
      <c r="L7103" s="11" t="n">
        <v>277.4</v>
      </c>
      <c r="M7103" s="11">
        <f>L7103-N7103</f>
        <v>144.248</v>
      </c>
      <c r="N7103" s="11" t="n">
        <v>133.152</v>
      </c>
      <c r="O7103">
        <f>IF(L7103=0,"—",N7103/L7103)</f>
        <v>0.48</v>
      </c>
      <c r="P7103" t="inlineStr">
        <is>
          <t>Central</t>
        </is>
      </c>
      <c r="Q7103" t="inlineStr">
        <is>
          <t>Consumer</t>
        </is>
      </c>
    </row>
    <row r="7104">
      <c r="A7104" s="8" t="n">
        <v>2843</v>
      </c>
      <c r="B7104" t="inlineStr">
        <is>
          <t>CA-2017-135650</t>
        </is>
      </c>
      <c r="C7104" s="9" t="n">
        <v>42817</v>
      </c>
      <c r="D7104" s="8" t="n">
        <v>2017</v>
      </c>
      <c r="E7104" s="8" t="n">
        <v>3</v>
      </c>
      <c r="F7104" t="inlineStr">
        <is>
          <t>2017-03</t>
        </is>
      </c>
      <c r="G7104" t="inlineStr">
        <is>
          <t>Office Supplies</t>
        </is>
      </c>
      <c r="H7104" t="inlineStr">
        <is>
          <t>Storage</t>
        </is>
      </c>
      <c r="I7104" t="inlineStr">
        <is>
          <t>Fellowes Officeware Wire Shelving</t>
        </is>
      </c>
      <c r="J7104" s="8" t="n">
        <v>2</v>
      </c>
      <c r="K7104" s="10" t="n">
        <v>0.2</v>
      </c>
      <c r="L7104" s="11" t="n">
        <v>143.728</v>
      </c>
      <c r="M7104" s="11">
        <f>L7104-N7104</f>
        <v>176.0668</v>
      </c>
      <c r="N7104" s="11" t="n">
        <v>-32.3388</v>
      </c>
      <c r="O7104">
        <f>IF(L7104=0,"—",N7104/L7104)</f>
        <v>-0.22499999999999998</v>
      </c>
      <c r="P7104" t="inlineStr">
        <is>
          <t>Central</t>
        </is>
      </c>
      <c r="Q7104" t="inlineStr">
        <is>
          <t>Consumer</t>
        </is>
      </c>
    </row>
    <row r="7105">
      <c r="A7105" s="8" t="n">
        <v>5021</v>
      </c>
      <c r="B7105" t="inlineStr">
        <is>
          <t>CA-2017-136511</t>
        </is>
      </c>
      <c r="C7105" s="9" t="n">
        <v>42817</v>
      </c>
      <c r="D7105" s="8" t="n">
        <v>2017</v>
      </c>
      <c r="E7105" s="8" t="n">
        <v>3</v>
      </c>
      <c r="F7105" t="inlineStr">
        <is>
          <t>2017-03</t>
        </is>
      </c>
      <c r="G7105" t="inlineStr">
        <is>
          <t>Office Supplies</t>
        </is>
      </c>
      <c r="H7105" t="inlineStr">
        <is>
          <t>Supplies</t>
        </is>
      </c>
      <c r="I7105" t="inlineStr">
        <is>
          <t>Premier Electric Letter Opener</t>
        </is>
      </c>
      <c r="J7105" s="8" t="n">
        <v>3</v>
      </c>
      <c r="K7105" s="10" t="n">
        <v>0</v>
      </c>
      <c r="L7105" s="11" t="n">
        <v>347.58</v>
      </c>
      <c r="M7105" s="11">
        <f>L7105-N7105</f>
        <v>330.20099999999996</v>
      </c>
      <c r="N7105" s="11" t="n">
        <v>17.379</v>
      </c>
      <c r="O7105">
        <f>IF(L7105=0,"—",N7105/L7105)</f>
        <v>0.05</v>
      </c>
      <c r="P7105" t="inlineStr">
        <is>
          <t>East</t>
        </is>
      </c>
      <c r="Q7105" t="inlineStr">
        <is>
          <t>Corporate</t>
        </is>
      </c>
    </row>
    <row r="7106">
      <c r="A7106" s="8" t="n">
        <v>8154</v>
      </c>
      <c r="B7106" t="inlineStr">
        <is>
          <t>CA-2017-140151</t>
        </is>
      </c>
      <c r="C7106" s="9" t="n">
        <v>42817</v>
      </c>
      <c r="D7106" s="8" t="n">
        <v>2017</v>
      </c>
      <c r="E7106" s="8" t="n">
        <v>3</v>
      </c>
      <c r="F7106" t="inlineStr">
        <is>
          <t>2017-03</t>
        </is>
      </c>
      <c r="G7106" t="inlineStr">
        <is>
          <t>Technology</t>
        </is>
      </c>
      <c r="H7106" t="inlineStr">
        <is>
          <t>Copiers</t>
        </is>
      </c>
      <c r="I7106" t="inlineStr">
        <is>
          <t>Canon imageCLASS 2200 Advanced Copier</t>
        </is>
      </c>
      <c r="J7106" s="8" t="n">
        <v>4</v>
      </c>
      <c r="K7106" s="10" t="n">
        <v>0</v>
      </c>
      <c r="L7106" s="11" t="n">
        <v>13999.96</v>
      </c>
      <c r="M7106" s="11">
        <f>L7106-N7106</f>
        <v>7279.979199999999</v>
      </c>
      <c r="N7106" s="11" t="n">
        <v>6719.9808</v>
      </c>
      <c r="O7106">
        <f>IF(L7106=0,"—",N7106/L7106)</f>
        <v>0.48000000000000004</v>
      </c>
      <c r="P7106" t="inlineStr">
        <is>
          <t>West</t>
        </is>
      </c>
      <c r="Q7106" t="inlineStr">
        <is>
          <t>Consumer</t>
        </is>
      </c>
    </row>
    <row r="7107">
      <c r="A7107" s="8" t="n">
        <v>8153</v>
      </c>
      <c r="B7107" t="inlineStr">
        <is>
          <t>CA-2017-140151</t>
        </is>
      </c>
      <c r="C7107" s="9" t="n">
        <v>42817</v>
      </c>
      <c r="D7107" s="8" t="n">
        <v>2017</v>
      </c>
      <c r="E7107" s="8" t="n">
        <v>3</v>
      </c>
      <c r="F7107" t="inlineStr">
        <is>
          <t>2017-03</t>
        </is>
      </c>
      <c r="G7107" t="inlineStr">
        <is>
          <t>Office Supplies</t>
        </is>
      </c>
      <c r="H7107" t="inlineStr">
        <is>
          <t>Paper</t>
        </is>
      </c>
      <c r="I7107" t="inlineStr">
        <is>
          <t>Xerox 1898</t>
        </is>
      </c>
      <c r="J7107" s="8" t="n">
        <v>3</v>
      </c>
      <c r="K7107" s="10" t="n">
        <v>0</v>
      </c>
      <c r="L7107" s="11" t="n">
        <v>20.04</v>
      </c>
      <c r="M7107" s="11">
        <f>L7107-N7107</f>
        <v>10.4208</v>
      </c>
      <c r="N7107" s="11" t="n">
        <v>9.619199999999999</v>
      </c>
      <c r="O7107">
        <f>IF(L7107=0,"—",N7107/L7107)</f>
        <v>0.48</v>
      </c>
      <c r="P7107" t="inlineStr">
        <is>
          <t>West</t>
        </is>
      </c>
      <c r="Q7107" t="inlineStr">
        <is>
          <t>Consumer</t>
        </is>
      </c>
    </row>
    <row r="7108">
      <c r="A7108" s="8" t="n">
        <v>2410</v>
      </c>
      <c r="B7108" t="inlineStr">
        <is>
          <t>CA-2017-155985</t>
        </is>
      </c>
      <c r="C7108" s="9" t="n">
        <v>42817</v>
      </c>
      <c r="D7108" s="8" t="n">
        <v>2017</v>
      </c>
      <c r="E7108" s="8" t="n">
        <v>3</v>
      </c>
      <c r="F7108" t="inlineStr">
        <is>
          <t>2017-03</t>
        </is>
      </c>
      <c r="G7108" t="inlineStr">
        <is>
          <t>Furniture</t>
        </is>
      </c>
      <c r="H7108" t="inlineStr">
        <is>
          <t>Furnishings</t>
        </is>
      </c>
      <c r="I7108" t="inlineStr">
        <is>
          <t>DAX Natural Wood-Tone Poster Frame</t>
        </is>
      </c>
      <c r="J7108" s="8" t="n">
        <v>8</v>
      </c>
      <c r="K7108" s="10" t="n">
        <v>0</v>
      </c>
      <c r="L7108" s="11" t="n">
        <v>211.84</v>
      </c>
      <c r="M7108" s="11">
        <f>L7108-N7108</f>
        <v>135.57760000000002</v>
      </c>
      <c r="N7108" s="11" t="n">
        <v>76.2624</v>
      </c>
      <c r="O7108">
        <f>IF(L7108=0,"—",N7108/L7108)</f>
        <v>0.36</v>
      </c>
      <c r="P7108" t="inlineStr">
        <is>
          <t>West</t>
        </is>
      </c>
      <c r="Q7108" t="inlineStr">
        <is>
          <t>Home Office</t>
        </is>
      </c>
    </row>
    <row r="7109">
      <c r="A7109" s="8" t="n">
        <v>5645</v>
      </c>
      <c r="B7109" t="inlineStr">
        <is>
          <t>CA-2017-120719</t>
        </is>
      </c>
      <c r="C7109" s="9" t="n">
        <v>42817</v>
      </c>
      <c r="D7109" s="8" t="n">
        <v>2017</v>
      </c>
      <c r="E7109" s="8" t="n">
        <v>3</v>
      </c>
      <c r="F7109" t="inlineStr">
        <is>
          <t>2017-03</t>
        </is>
      </c>
      <c r="G7109" t="inlineStr">
        <is>
          <t>Office Supplies</t>
        </is>
      </c>
      <c r="H7109" t="inlineStr">
        <is>
          <t>Binders</t>
        </is>
      </c>
      <c r="I7109" t="inlineStr">
        <is>
          <t>Cardinal Slant-D Ring Binder, Heavy Gauge Vinyl</t>
        </is>
      </c>
      <c r="J7109" s="8" t="n">
        <v>5</v>
      </c>
      <c r="K7109" s="10" t="n">
        <v>0.2</v>
      </c>
      <c r="L7109" s="11" t="n">
        <v>34.76</v>
      </c>
      <c r="M7109" s="11">
        <f>L7109-N7109</f>
        <v>23.462999999999997</v>
      </c>
      <c r="N7109" s="11" t="n">
        <v>11.297</v>
      </c>
      <c r="O7109">
        <f>IF(L7109=0,"—",N7109/L7109)</f>
        <v>0.325</v>
      </c>
      <c r="P7109" t="inlineStr">
        <is>
          <t>West</t>
        </is>
      </c>
      <c r="Q7109" t="inlineStr">
        <is>
          <t>Home Office</t>
        </is>
      </c>
    </row>
    <row r="7110">
      <c r="A7110" s="8" t="n">
        <v>3105</v>
      </c>
      <c r="B7110" t="inlineStr">
        <is>
          <t>US-2017-140074</t>
        </is>
      </c>
      <c r="C7110" s="9" t="n">
        <v>42817</v>
      </c>
      <c r="D7110" s="8" t="n">
        <v>2017</v>
      </c>
      <c r="E7110" s="8" t="n">
        <v>3</v>
      </c>
      <c r="F7110" t="inlineStr">
        <is>
          <t>2017-03</t>
        </is>
      </c>
      <c r="G7110" t="inlineStr">
        <is>
          <t>Office Supplies</t>
        </is>
      </c>
      <c r="H7110" t="inlineStr">
        <is>
          <t>Paper</t>
        </is>
      </c>
      <c r="I7110" t="inlineStr">
        <is>
          <t>Xerox 1980</t>
        </is>
      </c>
      <c r="J7110" s="8" t="n">
        <v>6</v>
      </c>
      <c r="K7110" s="10" t="n">
        <v>0</v>
      </c>
      <c r="L7110" s="11" t="n">
        <v>25.68</v>
      </c>
      <c r="M7110" s="11">
        <f>L7110-N7110</f>
        <v>14.124</v>
      </c>
      <c r="N7110" s="11" t="n">
        <v>11.556</v>
      </c>
      <c r="O7110">
        <f>IF(L7110=0,"—",N7110/L7110)</f>
        <v>0.44999999999999996</v>
      </c>
      <c r="P7110" t="inlineStr">
        <is>
          <t>East</t>
        </is>
      </c>
      <c r="Q7110" t="inlineStr">
        <is>
          <t>Consumer</t>
        </is>
      </c>
    </row>
    <row r="7111">
      <c r="A7111" s="8" t="n">
        <v>8152</v>
      </c>
      <c r="B7111" t="inlineStr">
        <is>
          <t>CA-2017-140151</t>
        </is>
      </c>
      <c r="C7111" s="9" t="n">
        <v>42817</v>
      </c>
      <c r="D7111" s="8" t="n">
        <v>2017</v>
      </c>
      <c r="E7111" s="8" t="n">
        <v>3</v>
      </c>
      <c r="F7111" t="inlineStr">
        <is>
          <t>2017-03</t>
        </is>
      </c>
      <c r="G7111" t="inlineStr">
        <is>
          <t>Office Supplies</t>
        </is>
      </c>
      <c r="H7111" t="inlineStr">
        <is>
          <t>Storage</t>
        </is>
      </c>
      <c r="I7111" t="inlineStr">
        <is>
          <t>Acco Perma 4000 Stacking Storage Drawers</t>
        </is>
      </c>
      <c r="J7111" s="8" t="n">
        <v>2</v>
      </c>
      <c r="K7111" s="10" t="n">
        <v>0</v>
      </c>
      <c r="L7111" s="11" t="n">
        <v>32.48</v>
      </c>
      <c r="M7111" s="11">
        <f>L7111-N7111</f>
        <v>27.607999999999997</v>
      </c>
      <c r="N7111" s="11" t="n">
        <v>4.872</v>
      </c>
      <c r="O7111">
        <f>IF(L7111=0,"—",N7111/L7111)</f>
        <v>0.15000000000000002</v>
      </c>
      <c r="P7111" t="inlineStr">
        <is>
          <t>West</t>
        </is>
      </c>
      <c r="Q7111" t="inlineStr">
        <is>
          <t>Consumer</t>
        </is>
      </c>
    </row>
    <row r="7112">
      <c r="A7112" s="8" t="n">
        <v>9530</v>
      </c>
      <c r="B7112" t="inlineStr">
        <is>
          <t>CA-2017-101637</t>
        </is>
      </c>
      <c r="C7112" s="9" t="n">
        <v>42818</v>
      </c>
      <c r="D7112" s="8" t="n">
        <v>2017</v>
      </c>
      <c r="E7112" s="8" t="n">
        <v>3</v>
      </c>
      <c r="F7112" t="inlineStr">
        <is>
          <t>2017-03</t>
        </is>
      </c>
      <c r="G7112" t="inlineStr">
        <is>
          <t>Office Supplies</t>
        </is>
      </c>
      <c r="H7112" t="inlineStr">
        <is>
          <t>Storage</t>
        </is>
      </c>
      <c r="I7112" t="inlineStr">
        <is>
          <t>Iris Project Case</t>
        </is>
      </c>
      <c r="J7112" s="8" t="n">
        <v>2</v>
      </c>
      <c r="K7112" s="10" t="n">
        <v>0.2</v>
      </c>
      <c r="L7112" s="11" t="n">
        <v>12.768</v>
      </c>
      <c r="M7112" s="11">
        <f>L7112-N7112</f>
        <v>11.810400000000001</v>
      </c>
      <c r="N7112" s="11" t="n">
        <v>0.9576</v>
      </c>
      <c r="O7112">
        <f>IF(L7112=0,"—",N7112/L7112)</f>
        <v>0.075</v>
      </c>
      <c r="P7112" t="inlineStr">
        <is>
          <t>Central</t>
        </is>
      </c>
      <c r="Q7112" t="inlineStr">
        <is>
          <t>Corporate</t>
        </is>
      </c>
    </row>
    <row r="7113">
      <c r="A7113" s="8" t="n">
        <v>2104</v>
      </c>
      <c r="B7113" t="inlineStr">
        <is>
          <t>CA-2017-167101</t>
        </is>
      </c>
      <c r="C7113" s="9" t="n">
        <v>42818</v>
      </c>
      <c r="D7113" s="8" t="n">
        <v>2017</v>
      </c>
      <c r="E7113" s="8" t="n">
        <v>3</v>
      </c>
      <c r="F7113" t="inlineStr">
        <is>
          <t>2017-03</t>
        </is>
      </c>
      <c r="G7113" t="inlineStr">
        <is>
          <t>Office Supplies</t>
        </is>
      </c>
      <c r="H7113" t="inlineStr">
        <is>
          <t>Paper</t>
        </is>
      </c>
      <c r="I7113" t="inlineStr">
        <is>
          <t>Xerox 1888</t>
        </is>
      </c>
      <c r="J7113" s="8" t="n">
        <v>4</v>
      </c>
      <c r="K7113" s="10" t="n">
        <v>0</v>
      </c>
      <c r="L7113" s="11" t="n">
        <v>221.92</v>
      </c>
      <c r="M7113" s="11">
        <f>L7113-N7113</f>
        <v>115.39839999999998</v>
      </c>
      <c r="N7113" s="11" t="n">
        <v>106.5216</v>
      </c>
      <c r="O7113">
        <f>IF(L7113=0,"—",N7113/L7113)</f>
        <v>0.48000000000000004</v>
      </c>
      <c r="P7113" t="inlineStr">
        <is>
          <t>East</t>
        </is>
      </c>
      <c r="Q7113" t="inlineStr">
        <is>
          <t>Corporate</t>
        </is>
      </c>
    </row>
    <row r="7114">
      <c r="A7114" s="8" t="n">
        <v>8972</v>
      </c>
      <c r="B7114" t="inlineStr">
        <is>
          <t>CA-2017-122308</t>
        </is>
      </c>
      <c r="C7114" s="9" t="n">
        <v>42818</v>
      </c>
      <c r="D7114" s="8" t="n">
        <v>2017</v>
      </c>
      <c r="E7114" s="8" t="n">
        <v>3</v>
      </c>
      <c r="F7114" t="inlineStr">
        <is>
          <t>2017-03</t>
        </is>
      </c>
      <c r="G7114" t="inlineStr">
        <is>
          <t>Furniture</t>
        </is>
      </c>
      <c r="H7114" t="inlineStr">
        <is>
          <t>Chairs</t>
        </is>
      </c>
      <c r="I7114" t="inlineStr">
        <is>
          <t>Global Airflow Leather Mesh Back Chair, Black</t>
        </is>
      </c>
      <c r="J7114" s="8" t="n">
        <v>2</v>
      </c>
      <c r="K7114" s="10" t="n">
        <v>0.1</v>
      </c>
      <c r="L7114" s="11" t="n">
        <v>271.764</v>
      </c>
      <c r="M7114" s="11">
        <f>L7114-N7114</f>
        <v>211.372</v>
      </c>
      <c r="N7114" s="11" t="n">
        <v>60.392</v>
      </c>
      <c r="O7114">
        <f>IF(L7114=0,"—",N7114/L7114)</f>
        <v>0.22222222222222224</v>
      </c>
      <c r="P7114" t="inlineStr">
        <is>
          <t>East</t>
        </is>
      </c>
      <c r="Q7114" t="inlineStr">
        <is>
          <t>Consumer</t>
        </is>
      </c>
    </row>
    <row r="7115">
      <c r="A7115" s="8" t="n">
        <v>7798</v>
      </c>
      <c r="B7115" t="inlineStr">
        <is>
          <t>CA-2017-166184</t>
        </is>
      </c>
      <c r="C7115" s="9" t="n">
        <v>42818</v>
      </c>
      <c r="D7115" s="8" t="n">
        <v>2017</v>
      </c>
      <c r="E7115" s="8" t="n">
        <v>3</v>
      </c>
      <c r="F7115" t="inlineStr">
        <is>
          <t>2017-03</t>
        </is>
      </c>
      <c r="G7115" t="inlineStr">
        <is>
          <t>Office Supplies</t>
        </is>
      </c>
      <c r="H7115" t="inlineStr">
        <is>
          <t>Envelopes</t>
        </is>
      </c>
      <c r="I7115" t="inlineStr">
        <is>
          <t>#10 White Business Envelopes,4 1/8 x 9 1/2</t>
        </is>
      </c>
      <c r="J7115" s="8" t="n">
        <v>3</v>
      </c>
      <c r="K7115" s="10" t="n">
        <v>0</v>
      </c>
      <c r="L7115" s="11" t="n">
        <v>47.01</v>
      </c>
      <c r="M7115" s="11">
        <f>L7115-N7115</f>
        <v>24.9153</v>
      </c>
      <c r="N7115" s="11" t="n">
        <v>22.0947</v>
      </c>
      <c r="O7115">
        <f>IF(L7115=0,"—",N7115/L7115)</f>
        <v>0.47000000000000003</v>
      </c>
      <c r="P7115" t="inlineStr">
        <is>
          <t>East</t>
        </is>
      </c>
      <c r="Q7115" t="inlineStr">
        <is>
          <t>Corporate</t>
        </is>
      </c>
    </row>
    <row r="7116">
      <c r="A7116" s="8" t="n">
        <v>7799</v>
      </c>
      <c r="B7116" t="inlineStr">
        <is>
          <t>CA-2017-166184</t>
        </is>
      </c>
      <c r="C7116" s="9" t="n">
        <v>42818</v>
      </c>
      <c r="D7116" s="8" t="n">
        <v>2017</v>
      </c>
      <c r="E7116" s="8" t="n">
        <v>3</v>
      </c>
      <c r="F7116" t="inlineStr">
        <is>
          <t>2017-03</t>
        </is>
      </c>
      <c r="G7116" t="inlineStr">
        <is>
          <t>Technology</t>
        </is>
      </c>
      <c r="H7116" t="inlineStr">
        <is>
          <t>Phones</t>
        </is>
      </c>
      <c r="I7116" t="inlineStr">
        <is>
          <t>Samsung Galaxy S4 Mini</t>
        </is>
      </c>
      <c r="J7116" s="8" t="n">
        <v>1</v>
      </c>
      <c r="K7116" s="10" t="n">
        <v>0</v>
      </c>
      <c r="L7116" s="11" t="n">
        <v>469.99</v>
      </c>
      <c r="M7116" s="11">
        <f>L7116-N7116</f>
        <v>333.6929</v>
      </c>
      <c r="N7116" s="11" t="n">
        <v>136.2971</v>
      </c>
      <c r="O7116">
        <f>IF(L7116=0,"—",N7116/L7116)</f>
        <v>0.29</v>
      </c>
      <c r="P7116" t="inlineStr">
        <is>
          <t>East</t>
        </is>
      </c>
      <c r="Q7116" t="inlineStr">
        <is>
          <t>Corporate</t>
        </is>
      </c>
    </row>
    <row r="7117">
      <c r="A7117" s="8" t="n">
        <v>2105</v>
      </c>
      <c r="B7117" t="inlineStr">
        <is>
          <t>CA-2017-167101</t>
        </is>
      </c>
      <c r="C7117" s="9" t="n">
        <v>42818</v>
      </c>
      <c r="D7117" s="8" t="n">
        <v>2017</v>
      </c>
      <c r="E7117" s="8" t="n">
        <v>3</v>
      </c>
      <c r="F7117" t="inlineStr">
        <is>
          <t>2017-03</t>
        </is>
      </c>
      <c r="G7117" t="inlineStr">
        <is>
          <t>Technology</t>
        </is>
      </c>
      <c r="H7117" t="inlineStr">
        <is>
          <t>Accessories</t>
        </is>
      </c>
      <c r="I7117" t="inlineStr">
        <is>
          <t>Memorex Micro Travel Drive 8 GB</t>
        </is>
      </c>
      <c r="J7117" s="8" t="n">
        <v>2</v>
      </c>
      <c r="K7117" s="10" t="n">
        <v>0</v>
      </c>
      <c r="L7117" s="11" t="n">
        <v>26</v>
      </c>
      <c r="M7117" s="11">
        <f>L7117-N7117</f>
        <v>14.3</v>
      </c>
      <c r="N7117" s="11" t="n">
        <v>11.7</v>
      </c>
      <c r="O7117">
        <f>IF(L7117=0,"—",N7117/L7117)</f>
        <v>0.44999999999999996</v>
      </c>
      <c r="P7117" t="inlineStr">
        <is>
          <t>East</t>
        </is>
      </c>
      <c r="Q7117" t="inlineStr">
        <is>
          <t>Corporate</t>
        </is>
      </c>
    </row>
    <row r="7118">
      <c r="A7118" s="8" t="n">
        <v>7800</v>
      </c>
      <c r="B7118" t="inlineStr">
        <is>
          <t>CA-2017-166184</t>
        </is>
      </c>
      <c r="C7118" s="9" t="n">
        <v>42818</v>
      </c>
      <c r="D7118" s="8" t="n">
        <v>2017</v>
      </c>
      <c r="E7118" s="8" t="n">
        <v>3</v>
      </c>
      <c r="F7118" t="inlineStr">
        <is>
          <t>2017-03</t>
        </is>
      </c>
      <c r="G7118" t="inlineStr">
        <is>
          <t>Furniture</t>
        </is>
      </c>
      <c r="H7118" t="inlineStr">
        <is>
          <t>Chairs</t>
        </is>
      </c>
      <c r="I7118" t="inlineStr">
        <is>
          <t>Global Deluxe Steno Chair</t>
        </is>
      </c>
      <c r="J7118" s="8" t="n">
        <v>3</v>
      </c>
      <c r="K7118" s="10" t="n">
        <v>0.1</v>
      </c>
      <c r="L7118" s="11" t="n">
        <v>207.846</v>
      </c>
      <c r="M7118" s="11">
        <f>L7118-N7118</f>
        <v>205.5366</v>
      </c>
      <c r="N7118" s="11" t="n">
        <v>2.3094</v>
      </c>
      <c r="O7118">
        <f>IF(L7118=0,"—",N7118/L7118)</f>
        <v>0.011111111111111112</v>
      </c>
      <c r="P7118" t="inlineStr">
        <is>
          <t>East</t>
        </is>
      </c>
      <c r="Q7118" t="inlineStr">
        <is>
          <t>Corporate</t>
        </is>
      </c>
    </row>
    <row r="7119">
      <c r="A7119" s="8" t="n">
        <v>2941</v>
      </c>
      <c r="B7119" t="inlineStr">
        <is>
          <t>CA-2017-155880</t>
        </is>
      </c>
      <c r="C7119" s="9" t="n">
        <v>42819</v>
      </c>
      <c r="D7119" s="8" t="n">
        <v>2017</v>
      </c>
      <c r="E7119" s="8" t="n">
        <v>3</v>
      </c>
      <c r="F7119" t="inlineStr">
        <is>
          <t>2017-03</t>
        </is>
      </c>
      <c r="G7119" t="inlineStr">
        <is>
          <t>Furniture</t>
        </is>
      </c>
      <c r="H7119" t="inlineStr">
        <is>
          <t>Chairs</t>
        </is>
      </c>
      <c r="I7119" t="inlineStr">
        <is>
          <t>Global Highback Leather Tilter in Burgundy</t>
        </is>
      </c>
      <c r="J7119" s="8" t="n">
        <v>1</v>
      </c>
      <c r="K7119" s="10" t="n">
        <v>0</v>
      </c>
      <c r="L7119" s="11" t="n">
        <v>90.98999999999999</v>
      </c>
      <c r="M7119" s="11">
        <f>L7119-N7119</f>
        <v>76.43159999999999</v>
      </c>
      <c r="N7119" s="11" t="n">
        <v>14.5584</v>
      </c>
      <c r="O7119">
        <f>IF(L7119=0,"—",N7119/L7119)</f>
        <v>0.16</v>
      </c>
      <c r="P7119" t="inlineStr">
        <is>
          <t>Central</t>
        </is>
      </c>
      <c r="Q7119" t="inlineStr">
        <is>
          <t>Corporate</t>
        </is>
      </c>
    </row>
    <row r="7120">
      <c r="A7120" s="8" t="n">
        <v>2942</v>
      </c>
      <c r="B7120" t="inlineStr">
        <is>
          <t>CA-2017-155880</t>
        </is>
      </c>
      <c r="C7120" s="9" t="n">
        <v>42819</v>
      </c>
      <c r="D7120" s="8" t="n">
        <v>2017</v>
      </c>
      <c r="E7120" s="8" t="n">
        <v>3</v>
      </c>
      <c r="F7120" t="inlineStr">
        <is>
          <t>2017-03</t>
        </is>
      </c>
      <c r="G7120" t="inlineStr">
        <is>
          <t>Furniture</t>
        </is>
      </c>
      <c r="H7120" t="inlineStr">
        <is>
          <t>Chairs</t>
        </is>
      </c>
      <c r="I7120" t="inlineStr">
        <is>
          <t>Lifetime Advantage Folding Chairs, 4/Carton</t>
        </is>
      </c>
      <c r="J7120" s="8" t="n">
        <v>7</v>
      </c>
      <c r="K7120" s="10" t="n">
        <v>0</v>
      </c>
      <c r="L7120" s="11" t="n">
        <v>1526.56</v>
      </c>
      <c r="M7120" s="11">
        <f>L7120-N7120</f>
        <v>1099.1232</v>
      </c>
      <c r="N7120" s="11" t="n">
        <v>427.4368</v>
      </c>
      <c r="O7120">
        <f>IF(L7120=0,"—",N7120/L7120)</f>
        <v>0.28</v>
      </c>
      <c r="P7120" t="inlineStr">
        <is>
          <t>Central</t>
        </is>
      </c>
      <c r="Q7120" t="inlineStr">
        <is>
          <t>Corporate</t>
        </is>
      </c>
    </row>
    <row r="7121">
      <c r="A7121" s="8" t="n">
        <v>1877</v>
      </c>
      <c r="B7121" t="inlineStr">
        <is>
          <t>CA-2017-112039</t>
        </is>
      </c>
      <c r="C7121" s="9" t="n">
        <v>42819</v>
      </c>
      <c r="D7121" s="8" t="n">
        <v>2017</v>
      </c>
      <c r="E7121" s="8" t="n">
        <v>3</v>
      </c>
      <c r="F7121" t="inlineStr">
        <is>
          <t>2017-03</t>
        </is>
      </c>
      <c r="G7121" t="inlineStr">
        <is>
          <t>Technology</t>
        </is>
      </c>
      <c r="H7121" t="inlineStr">
        <is>
          <t>Phones</t>
        </is>
      </c>
      <c r="I7121" t="inlineStr">
        <is>
          <t>Panasonic KX-TG9471B</t>
        </is>
      </c>
      <c r="J7121" s="8" t="n">
        <v>3</v>
      </c>
      <c r="K7121" s="10" t="n">
        <v>0.2</v>
      </c>
      <c r="L7121" s="11" t="n">
        <v>470.376</v>
      </c>
      <c r="M7121" s="11">
        <f>L7121-N7121</f>
        <v>423.3384</v>
      </c>
      <c r="N7121" s="11" t="n">
        <v>47.0376</v>
      </c>
      <c r="O7121">
        <f>IF(L7121=0,"—",N7121/L7121)</f>
        <v>0.1</v>
      </c>
      <c r="P7121" t="inlineStr">
        <is>
          <t>Central</t>
        </is>
      </c>
      <c r="Q7121" t="inlineStr">
        <is>
          <t>Consumer</t>
        </is>
      </c>
    </row>
    <row r="7122">
      <c r="A7122" s="8" t="n">
        <v>2943</v>
      </c>
      <c r="B7122" t="inlineStr">
        <is>
          <t>CA-2017-155880</t>
        </is>
      </c>
      <c r="C7122" s="9" t="n">
        <v>42819</v>
      </c>
      <c r="D7122" s="8" t="n">
        <v>2017</v>
      </c>
      <c r="E7122" s="8" t="n">
        <v>3</v>
      </c>
      <c r="F7122" t="inlineStr">
        <is>
          <t>2017-03</t>
        </is>
      </c>
      <c r="G7122" t="inlineStr">
        <is>
          <t>Furniture</t>
        </is>
      </c>
      <c r="H7122" t="inlineStr">
        <is>
          <t>Chairs</t>
        </is>
      </c>
      <c r="I7122" t="inlineStr">
        <is>
          <t>Global High-Back Leather Tilter, Burgundy</t>
        </is>
      </c>
      <c r="J7122" s="8" t="n">
        <v>3</v>
      </c>
      <c r="K7122" s="10" t="n">
        <v>0</v>
      </c>
      <c r="L7122" s="11" t="n">
        <v>368.97</v>
      </c>
      <c r="M7122" s="11">
        <f>L7122-N7122</f>
        <v>328.3833</v>
      </c>
      <c r="N7122" s="11" t="n">
        <v>40.5867</v>
      </c>
      <c r="O7122">
        <f>IF(L7122=0,"—",N7122/L7122)</f>
        <v>0.10999999999999999</v>
      </c>
      <c r="P7122" t="inlineStr">
        <is>
          <t>Central</t>
        </is>
      </c>
      <c r="Q7122" t="inlineStr">
        <is>
          <t>Corporate</t>
        </is>
      </c>
    </row>
    <row r="7123">
      <c r="A7123" s="8" t="n">
        <v>4932</v>
      </c>
      <c r="B7123" t="inlineStr">
        <is>
          <t>CA-2017-143651</t>
        </is>
      </c>
      <c r="C7123" s="9" t="n">
        <v>42819</v>
      </c>
      <c r="D7123" s="8" t="n">
        <v>2017</v>
      </c>
      <c r="E7123" s="8" t="n">
        <v>3</v>
      </c>
      <c r="F7123" t="inlineStr">
        <is>
          <t>2017-03</t>
        </is>
      </c>
      <c r="G7123" t="inlineStr">
        <is>
          <t>Office Supplies</t>
        </is>
      </c>
      <c r="H7123" t="inlineStr">
        <is>
          <t>Art</t>
        </is>
      </c>
      <c r="I7123" t="inlineStr">
        <is>
          <t>Newell 309</t>
        </is>
      </c>
      <c r="J7123" s="8" t="n">
        <v>2</v>
      </c>
      <c r="K7123" s="10" t="n">
        <v>0</v>
      </c>
      <c r="L7123" s="11" t="n">
        <v>23.1</v>
      </c>
      <c r="M7123" s="11">
        <f>L7123-N7123</f>
        <v>16.17</v>
      </c>
      <c r="N7123" s="11" t="n">
        <v>6.93</v>
      </c>
      <c r="O7123">
        <f>IF(L7123=0,"—",N7123/L7123)</f>
        <v>0.3</v>
      </c>
      <c r="P7123" t="inlineStr">
        <is>
          <t>West</t>
        </is>
      </c>
      <c r="Q7123" t="inlineStr">
        <is>
          <t>Corporate</t>
        </is>
      </c>
    </row>
    <row r="7124">
      <c r="A7124" s="8" t="n">
        <v>2387</v>
      </c>
      <c r="B7124" t="inlineStr">
        <is>
          <t>US-2017-117534</t>
        </is>
      </c>
      <c r="C7124" s="9" t="n">
        <v>42819</v>
      </c>
      <c r="D7124" s="8" t="n">
        <v>2017</v>
      </c>
      <c r="E7124" s="8" t="n">
        <v>3</v>
      </c>
      <c r="F7124" t="inlineStr">
        <is>
          <t>2017-03</t>
        </is>
      </c>
      <c r="G7124" t="inlineStr">
        <is>
          <t>Technology</t>
        </is>
      </c>
      <c r="H7124" t="inlineStr">
        <is>
          <t>Copiers</t>
        </is>
      </c>
      <c r="I7124" t="inlineStr">
        <is>
          <t>Hewlett Packard 310 Color Digital Copier</t>
        </is>
      </c>
      <c r="J7124" s="8" t="n">
        <v>2</v>
      </c>
      <c r="K7124" s="10" t="n">
        <v>0.2</v>
      </c>
      <c r="L7124" s="11" t="n">
        <v>479.984</v>
      </c>
      <c r="M7124" s="11">
        <f>L7124-N7124</f>
        <v>419.986</v>
      </c>
      <c r="N7124" s="11" t="n">
        <v>59.998</v>
      </c>
      <c r="O7124">
        <f>IF(L7124=0,"—",N7124/L7124)</f>
        <v>0.125</v>
      </c>
      <c r="P7124" t="inlineStr">
        <is>
          <t>West</t>
        </is>
      </c>
      <c r="Q7124" t="inlineStr">
        <is>
          <t>Consumer</t>
        </is>
      </c>
    </row>
    <row r="7125">
      <c r="A7125" s="8" t="n">
        <v>3391</v>
      </c>
      <c r="B7125" t="inlineStr">
        <is>
          <t>CA-2017-101077</t>
        </is>
      </c>
      <c r="C7125" s="9" t="n">
        <v>42819</v>
      </c>
      <c r="D7125" s="8" t="n">
        <v>2017</v>
      </c>
      <c r="E7125" s="8" t="n">
        <v>3</v>
      </c>
      <c r="F7125" t="inlineStr">
        <is>
          <t>2017-03</t>
        </is>
      </c>
      <c r="G7125" t="inlineStr">
        <is>
          <t>Office Supplies</t>
        </is>
      </c>
      <c r="H7125" t="inlineStr">
        <is>
          <t>Paper</t>
        </is>
      </c>
      <c r="I7125" t="inlineStr">
        <is>
          <t>Xerox 1953</t>
        </is>
      </c>
      <c r="J7125" s="8" t="n">
        <v>2</v>
      </c>
      <c r="K7125" s="10" t="n">
        <v>0.2</v>
      </c>
      <c r="L7125" s="11" t="n">
        <v>6.848</v>
      </c>
      <c r="M7125" s="11">
        <f>L7125-N7125</f>
        <v>4.708</v>
      </c>
      <c r="N7125" s="11" t="n">
        <v>2.14</v>
      </c>
      <c r="O7125">
        <f>IF(L7125=0,"—",N7125/L7125)</f>
        <v>0.3125</v>
      </c>
      <c r="P7125" t="inlineStr">
        <is>
          <t>Central</t>
        </is>
      </c>
      <c r="Q7125" t="inlineStr">
        <is>
          <t>Consumer</t>
        </is>
      </c>
    </row>
    <row r="7126">
      <c r="A7126" s="8" t="n">
        <v>2385</v>
      </c>
      <c r="B7126" t="inlineStr">
        <is>
          <t>US-2017-117534</t>
        </is>
      </c>
      <c r="C7126" s="9" t="n">
        <v>42819</v>
      </c>
      <c r="D7126" s="8" t="n">
        <v>2017</v>
      </c>
      <c r="E7126" s="8" t="n">
        <v>3</v>
      </c>
      <c r="F7126" t="inlineStr">
        <is>
          <t>2017-03</t>
        </is>
      </c>
      <c r="G7126" t="inlineStr">
        <is>
          <t>Office Supplies</t>
        </is>
      </c>
      <c r="H7126" t="inlineStr">
        <is>
          <t>Binders</t>
        </is>
      </c>
      <c r="I7126" t="inlineStr">
        <is>
          <t>Avery Arch Ring Binders</t>
        </is>
      </c>
      <c r="J7126" s="8" t="n">
        <v>4</v>
      </c>
      <c r="K7126" s="10" t="n">
        <v>0.2</v>
      </c>
      <c r="L7126" s="11" t="n">
        <v>185.92</v>
      </c>
      <c r="M7126" s="11">
        <f>L7126-N7126</f>
        <v>123.172</v>
      </c>
      <c r="N7126" s="11" t="n">
        <v>62.748</v>
      </c>
      <c r="O7126">
        <f>IF(L7126=0,"—",N7126/L7126)</f>
        <v>0.3375</v>
      </c>
      <c r="P7126" t="inlineStr">
        <is>
          <t>West</t>
        </is>
      </c>
      <c r="Q7126" t="inlineStr">
        <is>
          <t>Consumer</t>
        </is>
      </c>
    </row>
    <row r="7127">
      <c r="A7127" s="8" t="n">
        <v>2384</v>
      </c>
      <c r="B7127" t="inlineStr">
        <is>
          <t>US-2017-117534</t>
        </is>
      </c>
      <c r="C7127" s="9" t="n">
        <v>42819</v>
      </c>
      <c r="D7127" s="8" t="n">
        <v>2017</v>
      </c>
      <c r="E7127" s="8" t="n">
        <v>3</v>
      </c>
      <c r="F7127" t="inlineStr">
        <is>
          <t>2017-03</t>
        </is>
      </c>
      <c r="G7127" t="inlineStr">
        <is>
          <t>Office Supplies</t>
        </is>
      </c>
      <c r="H7127" t="inlineStr">
        <is>
          <t>Art</t>
        </is>
      </c>
      <c r="I7127" t="inlineStr">
        <is>
          <t>Staples in misc. colors</t>
        </is>
      </c>
      <c r="J7127" s="8" t="n">
        <v>9</v>
      </c>
      <c r="K7127" s="10" t="n">
        <v>0</v>
      </c>
      <c r="L7127" s="11" t="n">
        <v>16.02</v>
      </c>
      <c r="M7127" s="11">
        <f>L7127-N7127</f>
        <v>11.5344</v>
      </c>
      <c r="N7127" s="11" t="n">
        <v>4.4856</v>
      </c>
      <c r="O7127">
        <f>IF(L7127=0,"—",N7127/L7127)</f>
        <v>0.27999999999999997</v>
      </c>
      <c r="P7127" t="inlineStr">
        <is>
          <t>West</t>
        </is>
      </c>
      <c r="Q7127" t="inlineStr">
        <is>
          <t>Consumer</t>
        </is>
      </c>
    </row>
    <row r="7128">
      <c r="A7128" s="8" t="n">
        <v>2383</v>
      </c>
      <c r="B7128" t="inlineStr">
        <is>
          <t>US-2017-117534</t>
        </is>
      </c>
      <c r="C7128" s="9" t="n">
        <v>42819</v>
      </c>
      <c r="D7128" s="8" t="n">
        <v>2017</v>
      </c>
      <c r="E7128" s="8" t="n">
        <v>3</v>
      </c>
      <c r="F7128" t="inlineStr">
        <is>
          <t>2017-03</t>
        </is>
      </c>
      <c r="G7128" t="inlineStr">
        <is>
          <t>Office Supplies</t>
        </is>
      </c>
      <c r="H7128" t="inlineStr">
        <is>
          <t>Appliances</t>
        </is>
      </c>
      <c r="I7128" t="inlineStr">
        <is>
          <t>Acco Smartsocket Color-Coded Six-Outlet AC Adapter Model Surge Protectors</t>
        </is>
      </c>
      <c r="J7128" s="8" t="n">
        <v>4</v>
      </c>
      <c r="K7128" s="10" t="n">
        <v>0</v>
      </c>
      <c r="L7128" s="11" t="n">
        <v>176.04</v>
      </c>
      <c r="M7128" s="11">
        <f>L7128-N7128</f>
        <v>130.2696</v>
      </c>
      <c r="N7128" s="11" t="n">
        <v>45.7704</v>
      </c>
      <c r="O7128">
        <f>IF(L7128=0,"—",N7128/L7128)</f>
        <v>0.26</v>
      </c>
      <c r="P7128" t="inlineStr">
        <is>
          <t>West</t>
        </is>
      </c>
      <c r="Q7128" t="inlineStr">
        <is>
          <t>Consumer</t>
        </is>
      </c>
    </row>
    <row r="7129">
      <c r="A7129" s="8" t="n">
        <v>2386</v>
      </c>
      <c r="B7129" t="inlineStr">
        <is>
          <t>US-2017-117534</t>
        </is>
      </c>
      <c r="C7129" s="9" t="n">
        <v>42819</v>
      </c>
      <c r="D7129" s="8" t="n">
        <v>2017</v>
      </c>
      <c r="E7129" s="8" t="n">
        <v>3</v>
      </c>
      <c r="F7129" t="inlineStr">
        <is>
          <t>2017-03</t>
        </is>
      </c>
      <c r="G7129" t="inlineStr">
        <is>
          <t>Technology</t>
        </is>
      </c>
      <c r="H7129" t="inlineStr">
        <is>
          <t>Phones</t>
        </is>
      </c>
      <c r="I7129" t="inlineStr">
        <is>
          <t>Clearsounds A400</t>
        </is>
      </c>
      <c r="J7129" s="8" t="n">
        <v>4</v>
      </c>
      <c r="K7129" s="10" t="n">
        <v>0.2</v>
      </c>
      <c r="L7129" s="11" t="n">
        <v>211.168</v>
      </c>
      <c r="M7129" s="11">
        <f>L7129-N7129</f>
        <v>195.3304</v>
      </c>
      <c r="N7129" s="11" t="n">
        <v>15.8376</v>
      </c>
      <c r="O7129">
        <f>IF(L7129=0,"—",N7129/L7129)</f>
        <v>0.075</v>
      </c>
      <c r="P7129" t="inlineStr">
        <is>
          <t>West</t>
        </is>
      </c>
      <c r="Q7129" t="inlineStr">
        <is>
          <t>Consumer</t>
        </is>
      </c>
    </row>
    <row r="7130">
      <c r="A7130" s="8" t="n">
        <v>5608</v>
      </c>
      <c r="B7130" t="inlineStr">
        <is>
          <t>CA-2017-105193</t>
        </is>
      </c>
      <c r="C7130" s="9" t="n">
        <v>42819</v>
      </c>
      <c r="D7130" s="8" t="n">
        <v>2017</v>
      </c>
      <c r="E7130" s="8" t="n">
        <v>3</v>
      </c>
      <c r="F7130" t="inlineStr">
        <is>
          <t>2017-03</t>
        </is>
      </c>
      <c r="G7130" t="inlineStr">
        <is>
          <t>Office Supplies</t>
        </is>
      </c>
      <c r="H7130" t="inlineStr">
        <is>
          <t>Art</t>
        </is>
      </c>
      <c r="I7130" t="inlineStr">
        <is>
          <t>Newell 311</t>
        </is>
      </c>
      <c r="J7130" s="8" t="n">
        <v>5</v>
      </c>
      <c r="K7130" s="10" t="n">
        <v>0</v>
      </c>
      <c r="L7130" s="11" t="n">
        <v>11.05</v>
      </c>
      <c r="M7130" s="11">
        <f>L7130-N7130</f>
        <v>8.066500000000001</v>
      </c>
      <c r="N7130" s="11" t="n">
        <v>2.9835</v>
      </c>
      <c r="O7130">
        <f>IF(L7130=0,"—",N7130/L7130)</f>
        <v>0.26999999999999996</v>
      </c>
      <c r="P7130" t="inlineStr">
        <is>
          <t>East</t>
        </is>
      </c>
      <c r="Q7130" t="inlineStr">
        <is>
          <t>Consumer</t>
        </is>
      </c>
    </row>
    <row r="7131">
      <c r="A7131" s="8" t="n">
        <v>7174</v>
      </c>
      <c r="B7131" t="inlineStr">
        <is>
          <t>US-2017-141677</t>
        </is>
      </c>
      <c r="C7131" s="9" t="n">
        <v>42820</v>
      </c>
      <c r="D7131" s="8" t="n">
        <v>2017</v>
      </c>
      <c r="E7131" s="8" t="n">
        <v>3</v>
      </c>
      <c r="F7131" t="inlineStr">
        <is>
          <t>2017-03</t>
        </is>
      </c>
      <c r="G7131" t="inlineStr">
        <is>
          <t>Technology</t>
        </is>
      </c>
      <c r="H7131" t="inlineStr">
        <is>
          <t>Copiers</t>
        </is>
      </c>
      <c r="I7131" t="inlineStr">
        <is>
          <t>Canon PC1080F Personal Copier</t>
        </is>
      </c>
      <c r="J7131" s="8" t="n">
        <v>5</v>
      </c>
      <c r="K7131" s="10" t="n">
        <v>0.2</v>
      </c>
      <c r="L7131" s="11" t="n">
        <v>2399.96</v>
      </c>
      <c r="M7131" s="11">
        <f>L7131-N7131</f>
        <v>1829.9695000000002</v>
      </c>
      <c r="N7131" s="11" t="n">
        <v>569.9905</v>
      </c>
      <c r="O7131">
        <f>IF(L7131=0,"—",N7131/L7131)</f>
        <v>0.2375</v>
      </c>
      <c r="P7131" t="inlineStr">
        <is>
          <t>Central</t>
        </is>
      </c>
      <c r="Q7131" t="inlineStr">
        <is>
          <t>Corporate</t>
        </is>
      </c>
    </row>
    <row r="7132">
      <c r="A7132" s="8" t="n">
        <v>7173</v>
      </c>
      <c r="B7132" t="inlineStr">
        <is>
          <t>US-2017-141677</t>
        </is>
      </c>
      <c r="C7132" s="9" t="n">
        <v>42820</v>
      </c>
      <c r="D7132" s="8" t="n">
        <v>2017</v>
      </c>
      <c r="E7132" s="8" t="n">
        <v>3</v>
      </c>
      <c r="F7132" t="inlineStr">
        <is>
          <t>2017-03</t>
        </is>
      </c>
      <c r="G7132" t="inlineStr">
        <is>
          <t>Technology</t>
        </is>
      </c>
      <c r="H7132" t="inlineStr">
        <is>
          <t>Accessories</t>
        </is>
      </c>
      <c r="I7132" t="inlineStr">
        <is>
          <t>Sony 64GB Class 10 Micro SDHC R40 Memory Card</t>
        </is>
      </c>
      <c r="J7132" s="8" t="n">
        <v>5</v>
      </c>
      <c r="K7132" s="10" t="n">
        <v>0.2</v>
      </c>
      <c r="L7132" s="11" t="n">
        <v>143.96</v>
      </c>
      <c r="M7132" s="11">
        <f>L7132-N7132</f>
        <v>142.1605</v>
      </c>
      <c r="N7132" s="11" t="n">
        <v>1.7995</v>
      </c>
      <c r="O7132">
        <f>IF(L7132=0,"—",N7132/L7132)</f>
        <v>0.0125</v>
      </c>
      <c r="P7132" t="inlineStr">
        <is>
          <t>Central</t>
        </is>
      </c>
      <c r="Q7132" t="inlineStr">
        <is>
          <t>Corporate</t>
        </is>
      </c>
    </row>
    <row r="7133">
      <c r="A7133" s="8" t="n">
        <v>7177</v>
      </c>
      <c r="B7133" t="inlineStr">
        <is>
          <t>US-2017-141677</t>
        </is>
      </c>
      <c r="C7133" s="9" t="n">
        <v>42820</v>
      </c>
      <c r="D7133" s="8" t="n">
        <v>2017</v>
      </c>
      <c r="E7133" s="8" t="n">
        <v>3</v>
      </c>
      <c r="F7133" t="inlineStr">
        <is>
          <t>2017-03</t>
        </is>
      </c>
      <c r="G7133" t="inlineStr">
        <is>
          <t>Office Supplies</t>
        </is>
      </c>
      <c r="H7133" t="inlineStr">
        <is>
          <t>Storage</t>
        </is>
      </c>
      <c r="I7133" t="inlineStr">
        <is>
          <t>Neat Ideas Personal Hanging Folder Files, Black</t>
        </is>
      </c>
      <c r="J7133" s="8" t="n">
        <v>3</v>
      </c>
      <c r="K7133" s="10" t="n">
        <v>0.2</v>
      </c>
      <c r="L7133" s="11" t="n">
        <v>32.232</v>
      </c>
      <c r="M7133" s="11">
        <f>L7133-N7133</f>
        <v>29.8146</v>
      </c>
      <c r="N7133" s="11" t="n">
        <v>2.4174</v>
      </c>
      <c r="O7133">
        <f>IF(L7133=0,"—",N7133/L7133)</f>
        <v>0.07500000000000001</v>
      </c>
      <c r="P7133" t="inlineStr">
        <is>
          <t>Central</t>
        </is>
      </c>
      <c r="Q7133" t="inlineStr">
        <is>
          <t>Corporate</t>
        </is>
      </c>
    </row>
    <row r="7134">
      <c r="A7134" s="8" t="n">
        <v>7176</v>
      </c>
      <c r="B7134" t="inlineStr">
        <is>
          <t>US-2017-141677</t>
        </is>
      </c>
      <c r="C7134" s="9" t="n">
        <v>42820</v>
      </c>
      <c r="D7134" s="8" t="n">
        <v>2017</v>
      </c>
      <c r="E7134" s="8" t="n">
        <v>3</v>
      </c>
      <c r="F7134" t="inlineStr">
        <is>
          <t>2017-03</t>
        </is>
      </c>
      <c r="G7134" t="inlineStr">
        <is>
          <t>Office Supplies</t>
        </is>
      </c>
      <c r="H7134" t="inlineStr">
        <is>
          <t>Appliances</t>
        </is>
      </c>
      <c r="I7134" t="inlineStr">
        <is>
          <t>Belkin 5 Outlet SurgeMaster Power Centers</t>
        </is>
      </c>
      <c r="J7134" s="8" t="n">
        <v>8</v>
      </c>
      <c r="K7134" s="10" t="n">
        <v>0.8</v>
      </c>
      <c r="L7134" s="11" t="n">
        <v>87.16800000000001</v>
      </c>
      <c r="M7134" s="11">
        <f>L7134-N7134</f>
        <v>313.8048</v>
      </c>
      <c r="N7134" s="11" t="n">
        <v>-226.6368</v>
      </c>
      <c r="O7134">
        <f>IF(L7134=0,"—",N7134/L7134)</f>
        <v>-2.5999999999999996</v>
      </c>
      <c r="P7134" t="inlineStr">
        <is>
          <t>Central</t>
        </is>
      </c>
      <c r="Q7134" t="inlineStr">
        <is>
          <t>Corporate</t>
        </is>
      </c>
    </row>
    <row r="7135">
      <c r="A7135" s="8" t="n">
        <v>1862</v>
      </c>
      <c r="B7135" t="inlineStr">
        <is>
          <t>US-2017-121251</t>
        </is>
      </c>
      <c r="C7135" s="9" t="n">
        <v>42820</v>
      </c>
      <c r="D7135" s="8" t="n">
        <v>2017</v>
      </c>
      <c r="E7135" s="8" t="n">
        <v>3</v>
      </c>
      <c r="F7135" t="inlineStr">
        <is>
          <t>2017-03</t>
        </is>
      </c>
      <c r="G7135" t="inlineStr">
        <is>
          <t>Technology</t>
        </is>
      </c>
      <c r="H7135" t="inlineStr">
        <is>
          <t>Phones</t>
        </is>
      </c>
      <c r="I7135" t="inlineStr">
        <is>
          <t>Nokia Lumia 521 (T-Mobile)</t>
        </is>
      </c>
      <c r="J7135" s="8" t="n">
        <v>4</v>
      </c>
      <c r="K7135" s="10" t="n">
        <v>0</v>
      </c>
      <c r="L7135" s="11" t="n">
        <v>119.96</v>
      </c>
      <c r="M7135" s="11">
        <f>L7135-N7135</f>
        <v>86.37119999999999</v>
      </c>
      <c r="N7135" s="11" t="n">
        <v>33.5888</v>
      </c>
      <c r="O7135">
        <f>IF(L7135=0,"—",N7135/L7135)</f>
        <v>0.28</v>
      </c>
      <c r="P7135" t="inlineStr">
        <is>
          <t>East</t>
        </is>
      </c>
      <c r="Q7135" t="inlineStr">
        <is>
          <t>Consumer</t>
        </is>
      </c>
    </row>
    <row r="7136">
      <c r="A7136" s="8" t="n">
        <v>1861</v>
      </c>
      <c r="B7136" t="inlineStr">
        <is>
          <t>US-2017-121251</t>
        </is>
      </c>
      <c r="C7136" s="9" t="n">
        <v>42820</v>
      </c>
      <c r="D7136" s="8" t="n">
        <v>2017</v>
      </c>
      <c r="E7136" s="8" t="n">
        <v>3</v>
      </c>
      <c r="F7136" t="inlineStr">
        <is>
          <t>2017-03</t>
        </is>
      </c>
      <c r="G7136" t="inlineStr">
        <is>
          <t>Furniture</t>
        </is>
      </c>
      <c r="H7136" t="inlineStr">
        <is>
          <t>Bookcases</t>
        </is>
      </c>
      <c r="I7136" t="inlineStr">
        <is>
          <t>Sauder Forest Hills Library with Doors, Woodland Oak Finish</t>
        </is>
      </c>
      <c r="J7136" s="8" t="n">
        <v>2</v>
      </c>
      <c r="K7136" s="10" t="n">
        <v>0.2</v>
      </c>
      <c r="L7136" s="11" t="n">
        <v>257.568</v>
      </c>
      <c r="M7136" s="11">
        <f>L7136-N7136</f>
        <v>286.5444</v>
      </c>
      <c r="N7136" s="11" t="n">
        <v>-28.9764</v>
      </c>
      <c r="O7136">
        <f>IF(L7136=0,"—",N7136/L7136)</f>
        <v>-0.11250000000000002</v>
      </c>
      <c r="P7136" t="inlineStr">
        <is>
          <t>East</t>
        </is>
      </c>
      <c r="Q7136" t="inlineStr">
        <is>
          <t>Consumer</t>
        </is>
      </c>
    </row>
    <row r="7137">
      <c r="A7137" s="8" t="n">
        <v>5638</v>
      </c>
      <c r="B7137" t="inlineStr">
        <is>
          <t>CA-2017-113208</t>
        </is>
      </c>
      <c r="C7137" s="9" t="n">
        <v>42820</v>
      </c>
      <c r="D7137" s="8" t="n">
        <v>2017</v>
      </c>
      <c r="E7137" s="8" t="n">
        <v>3</v>
      </c>
      <c r="F7137" t="inlineStr">
        <is>
          <t>2017-03</t>
        </is>
      </c>
      <c r="G7137" t="inlineStr">
        <is>
          <t>Furniture</t>
        </is>
      </c>
      <c r="H7137" t="inlineStr">
        <is>
          <t>Furnishings</t>
        </is>
      </c>
      <c r="I7137" t="inlineStr">
        <is>
          <t>Career Cubicle Clock, 8 1/4", Black</t>
        </is>
      </c>
      <c r="J7137" s="8" t="n">
        <v>3</v>
      </c>
      <c r="K7137" s="10" t="n">
        <v>0</v>
      </c>
      <c r="L7137" s="11" t="n">
        <v>60.84</v>
      </c>
      <c r="M7137" s="11">
        <f>L7137-N7137</f>
        <v>37.720800000000004</v>
      </c>
      <c r="N7137" s="11" t="n">
        <v>23.1192</v>
      </c>
      <c r="O7137">
        <f>IF(L7137=0,"—",N7137/L7137)</f>
        <v>0.37999999999999995</v>
      </c>
      <c r="P7137" t="inlineStr">
        <is>
          <t>Central</t>
        </is>
      </c>
      <c r="Q7137" t="inlineStr">
        <is>
          <t>Corporate</t>
        </is>
      </c>
    </row>
    <row r="7138">
      <c r="A7138" s="8" t="n">
        <v>7175</v>
      </c>
      <c r="B7138" t="inlineStr">
        <is>
          <t>US-2017-141677</t>
        </is>
      </c>
      <c r="C7138" s="9" t="n">
        <v>42820</v>
      </c>
      <c r="D7138" s="8" t="n">
        <v>2017</v>
      </c>
      <c r="E7138" s="8" t="n">
        <v>3</v>
      </c>
      <c r="F7138" t="inlineStr">
        <is>
          <t>2017-03</t>
        </is>
      </c>
      <c r="G7138" t="inlineStr">
        <is>
          <t>Office Supplies</t>
        </is>
      </c>
      <c r="H7138" t="inlineStr">
        <is>
          <t>Paper</t>
        </is>
      </c>
      <c r="I7138" t="inlineStr">
        <is>
          <t>Xerox 1951</t>
        </is>
      </c>
      <c r="J7138" s="8" t="n">
        <v>3</v>
      </c>
      <c r="K7138" s="10" t="n">
        <v>0.2</v>
      </c>
      <c r="L7138" s="11" t="n">
        <v>74.352</v>
      </c>
      <c r="M7138" s="11">
        <f>L7138-N7138</f>
        <v>51.117000000000004</v>
      </c>
      <c r="N7138" s="11" t="n">
        <v>23.235</v>
      </c>
      <c r="O7138">
        <f>IF(L7138=0,"—",N7138/L7138)</f>
        <v>0.3125</v>
      </c>
      <c r="P7138" t="inlineStr">
        <is>
          <t>Central</t>
        </is>
      </c>
      <c r="Q7138" t="inlineStr">
        <is>
          <t>Corporate</t>
        </is>
      </c>
    </row>
    <row r="7139">
      <c r="A7139" s="8" t="n">
        <v>6131</v>
      </c>
      <c r="B7139" t="inlineStr">
        <is>
          <t>CA-2017-162033</t>
        </is>
      </c>
      <c r="C7139" s="9" t="n">
        <v>42820</v>
      </c>
      <c r="D7139" s="8" t="n">
        <v>2017</v>
      </c>
      <c r="E7139" s="8" t="n">
        <v>3</v>
      </c>
      <c r="F7139" t="inlineStr">
        <is>
          <t>2017-03</t>
        </is>
      </c>
      <c r="G7139" t="inlineStr">
        <is>
          <t>Office Supplies</t>
        </is>
      </c>
      <c r="H7139" t="inlineStr">
        <is>
          <t>Fasteners</t>
        </is>
      </c>
      <c r="I7139" t="inlineStr">
        <is>
          <t>Staples</t>
        </is>
      </c>
      <c r="J7139" s="8" t="n">
        <v>2</v>
      </c>
      <c r="K7139" s="10" t="n">
        <v>0</v>
      </c>
      <c r="L7139" s="11" t="n">
        <v>3.76</v>
      </c>
      <c r="M7139" s="11">
        <f>L7139-N7139</f>
        <v>2.444</v>
      </c>
      <c r="N7139" s="11" t="n">
        <v>1.316</v>
      </c>
      <c r="O7139">
        <f>IF(L7139=0,"—",N7139/L7139)</f>
        <v>0.35000000000000003</v>
      </c>
      <c r="P7139" t="inlineStr">
        <is>
          <t>South</t>
        </is>
      </c>
      <c r="Q7139" t="inlineStr">
        <is>
          <t>Home Office</t>
        </is>
      </c>
    </row>
    <row r="7140">
      <c r="A7140" s="8" t="n">
        <v>6130</v>
      </c>
      <c r="B7140" t="inlineStr">
        <is>
          <t>CA-2017-162033</t>
        </is>
      </c>
      <c r="C7140" s="9" t="n">
        <v>42820</v>
      </c>
      <c r="D7140" s="8" t="n">
        <v>2017</v>
      </c>
      <c r="E7140" s="8" t="n">
        <v>3</v>
      </c>
      <c r="F7140" t="inlineStr">
        <is>
          <t>2017-03</t>
        </is>
      </c>
      <c r="G7140" t="inlineStr">
        <is>
          <t>Technology</t>
        </is>
      </c>
      <c r="H7140" t="inlineStr">
        <is>
          <t>Accessories</t>
        </is>
      </c>
      <c r="I7140" t="inlineStr">
        <is>
          <t>Memorex Froggy Flash Drive 8 GB</t>
        </is>
      </c>
      <c r="J7140" s="8" t="n">
        <v>3</v>
      </c>
      <c r="K7140" s="10" t="n">
        <v>0</v>
      </c>
      <c r="L7140" s="11" t="n">
        <v>53.25</v>
      </c>
      <c r="M7140" s="11">
        <f>L7140-N7140</f>
        <v>32.4825</v>
      </c>
      <c r="N7140" s="11" t="n">
        <v>20.7675</v>
      </c>
      <c r="O7140">
        <f>IF(L7140=0,"—",N7140/L7140)</f>
        <v>0.38999999999999996</v>
      </c>
      <c r="P7140" t="inlineStr">
        <is>
          <t>South</t>
        </is>
      </c>
      <c r="Q7140" t="inlineStr">
        <is>
          <t>Home Office</t>
        </is>
      </c>
    </row>
    <row r="7141">
      <c r="A7141" s="8" t="n">
        <v>4239</v>
      </c>
      <c r="B7141" t="inlineStr">
        <is>
          <t>CA-2017-147144</t>
        </is>
      </c>
      <c r="C7141" s="9" t="n">
        <v>42820</v>
      </c>
      <c r="D7141" s="8" t="n">
        <v>2017</v>
      </c>
      <c r="E7141" s="8" t="n">
        <v>3</v>
      </c>
      <c r="F7141" t="inlineStr">
        <is>
          <t>2017-03</t>
        </is>
      </c>
      <c r="G7141" t="inlineStr">
        <is>
          <t>Office Supplies</t>
        </is>
      </c>
      <c r="H7141" t="inlineStr">
        <is>
          <t>Art</t>
        </is>
      </c>
      <c r="I7141" t="inlineStr">
        <is>
          <t>Boston 1827 Commercial Additional Cutter, Drive Gear &amp; Gear Rack for 1606</t>
        </is>
      </c>
      <c r="J7141" s="8" t="n">
        <v>1</v>
      </c>
      <c r="K7141" s="10" t="n">
        <v>0</v>
      </c>
      <c r="L7141" s="11" t="n">
        <v>19.83</v>
      </c>
      <c r="M7141" s="11">
        <f>L7141-N7141</f>
        <v>13.880999999999998</v>
      </c>
      <c r="N7141" s="11" t="n">
        <v>5.949</v>
      </c>
      <c r="O7141">
        <f>IF(L7141=0,"—",N7141/L7141)</f>
        <v>0.30000000000000004</v>
      </c>
      <c r="P7141" t="inlineStr">
        <is>
          <t>West</t>
        </is>
      </c>
      <c r="Q7141" t="inlineStr">
        <is>
          <t>Home Office</t>
        </is>
      </c>
    </row>
    <row r="7142">
      <c r="A7142" s="8" t="n">
        <v>9791</v>
      </c>
      <c r="B7142" t="inlineStr">
        <is>
          <t>CA-2017-144491</t>
        </is>
      </c>
      <c r="C7142" s="9" t="n">
        <v>42821</v>
      </c>
      <c r="D7142" s="8" t="n">
        <v>2017</v>
      </c>
      <c r="E7142" s="8" t="n">
        <v>3</v>
      </c>
      <c r="F7142" t="inlineStr">
        <is>
          <t>2017-03</t>
        </is>
      </c>
      <c r="G7142" t="inlineStr">
        <is>
          <t>Furniture</t>
        </is>
      </c>
      <c r="H7142" t="inlineStr">
        <is>
          <t>Chairs</t>
        </is>
      </c>
      <c r="I7142" t="inlineStr">
        <is>
          <t>Global Leather &amp; Oak Executive Chair, Burgundy</t>
        </is>
      </c>
      <c r="J7142" s="8" t="n">
        <v>2</v>
      </c>
      <c r="K7142" s="10" t="n">
        <v>0.3</v>
      </c>
      <c r="L7142" s="11" t="n">
        <v>211.246</v>
      </c>
      <c r="M7142" s="11">
        <f>L7142-N7142</f>
        <v>277.6376</v>
      </c>
      <c r="N7142" s="11" t="n">
        <v>-66.3916</v>
      </c>
      <c r="O7142">
        <f>IF(L7142=0,"—",N7142/L7142)</f>
        <v>-0.3142857142857143</v>
      </c>
      <c r="P7142" t="inlineStr">
        <is>
          <t>Central</t>
        </is>
      </c>
      <c r="Q7142" t="inlineStr">
        <is>
          <t>Consumer</t>
        </is>
      </c>
    </row>
    <row r="7143">
      <c r="A7143" s="8" t="n">
        <v>9790</v>
      </c>
      <c r="B7143" t="inlineStr">
        <is>
          <t>CA-2017-144491</t>
        </is>
      </c>
      <c r="C7143" s="9" t="n">
        <v>42821</v>
      </c>
      <c r="D7143" s="8" t="n">
        <v>2017</v>
      </c>
      <c r="E7143" s="8" t="n">
        <v>3</v>
      </c>
      <c r="F7143" t="inlineStr">
        <is>
          <t>2017-03</t>
        </is>
      </c>
      <c r="G7143" t="inlineStr">
        <is>
          <t>Technology</t>
        </is>
      </c>
      <c r="H7143" t="inlineStr">
        <is>
          <t>Accessories</t>
        </is>
      </c>
      <c r="I7143" t="inlineStr">
        <is>
          <t xml:space="preserve">Kensington SlimBlade Notebook Wireless Mouse with Nano Receiver </t>
        </is>
      </c>
      <c r="J7143" s="8" t="n">
        <v>1</v>
      </c>
      <c r="K7143" s="10" t="n">
        <v>0.2</v>
      </c>
      <c r="L7143" s="11" t="n">
        <v>39.992</v>
      </c>
      <c r="M7143" s="11">
        <f>L7143-N7143</f>
        <v>32.993399999999994</v>
      </c>
      <c r="N7143" s="11" t="n">
        <v>6.9986</v>
      </c>
      <c r="O7143">
        <f>IF(L7143=0,"—",N7143/L7143)</f>
        <v>0.17500000000000002</v>
      </c>
      <c r="P7143" t="inlineStr">
        <is>
          <t>Central</t>
        </is>
      </c>
      <c r="Q7143" t="inlineStr">
        <is>
          <t>Consumer</t>
        </is>
      </c>
    </row>
    <row r="7144">
      <c r="A7144" s="8" t="n">
        <v>9789</v>
      </c>
      <c r="B7144" t="inlineStr">
        <is>
          <t>CA-2017-144491</t>
        </is>
      </c>
      <c r="C7144" s="9" t="n">
        <v>42821</v>
      </c>
      <c r="D7144" s="8" t="n">
        <v>2017</v>
      </c>
      <c r="E7144" s="8" t="n">
        <v>3</v>
      </c>
      <c r="F7144" t="inlineStr">
        <is>
          <t>2017-03</t>
        </is>
      </c>
      <c r="G7144" t="inlineStr">
        <is>
          <t>Furniture</t>
        </is>
      </c>
      <c r="H7144" t="inlineStr">
        <is>
          <t>Chairs</t>
        </is>
      </c>
      <c r="I7144" t="inlineStr">
        <is>
          <t>Global Deluxe High-Back Manager's Chair</t>
        </is>
      </c>
      <c r="J7144" s="8" t="n">
        <v>3</v>
      </c>
      <c r="K7144" s="10" t="n">
        <v>0.3</v>
      </c>
      <c r="L7144" s="11" t="n">
        <v>600.558</v>
      </c>
      <c r="M7144" s="11">
        <f>L7144-N7144</f>
        <v>609.1374</v>
      </c>
      <c r="N7144" s="11" t="n">
        <v>-8.5794</v>
      </c>
      <c r="O7144">
        <f>IF(L7144=0,"—",N7144/L7144)</f>
        <v>-0.014285714285714285</v>
      </c>
      <c r="P7144" t="inlineStr">
        <is>
          <t>Central</t>
        </is>
      </c>
      <c r="Q7144" t="inlineStr">
        <is>
          <t>Consumer</t>
        </is>
      </c>
    </row>
    <row r="7145">
      <c r="A7145" s="8" t="n">
        <v>9788</v>
      </c>
      <c r="B7145" t="inlineStr">
        <is>
          <t>CA-2017-144491</t>
        </is>
      </c>
      <c r="C7145" s="9" t="n">
        <v>42821</v>
      </c>
      <c r="D7145" s="8" t="n">
        <v>2017</v>
      </c>
      <c r="E7145" s="8" t="n">
        <v>3</v>
      </c>
      <c r="F7145" t="inlineStr">
        <is>
          <t>2017-03</t>
        </is>
      </c>
      <c r="G7145" t="inlineStr">
        <is>
          <t>Furniture</t>
        </is>
      </c>
      <c r="H7145" t="inlineStr">
        <is>
          <t>Bookcases</t>
        </is>
      </c>
      <c r="I7145" t="inlineStr">
        <is>
          <t>Atlantic Metals Mobile 5-Shelf Bookcases, Custom Colors</t>
        </is>
      </c>
      <c r="J7145" s="8" t="n">
        <v>5</v>
      </c>
      <c r="K7145" s="10" t="n">
        <v>0.32</v>
      </c>
      <c r="L7145" s="11" t="n">
        <v>1023.332</v>
      </c>
      <c r="M7145" s="11">
        <f>L7145-N7145</f>
        <v>1053.43</v>
      </c>
      <c r="N7145" s="11" t="n">
        <v>-30.098</v>
      </c>
      <c r="O7145">
        <f>IF(L7145=0,"—",N7145/L7145)</f>
        <v>-0.029411764705882353</v>
      </c>
      <c r="P7145" t="inlineStr">
        <is>
          <t>Central</t>
        </is>
      </c>
      <c r="Q7145" t="inlineStr">
        <is>
          <t>Consumer</t>
        </is>
      </c>
    </row>
    <row r="7146">
      <c r="A7146" s="8" t="n">
        <v>9759</v>
      </c>
      <c r="B7146" t="inlineStr">
        <is>
          <t>CA-2017-113705</t>
        </is>
      </c>
      <c r="C7146" s="9" t="n">
        <v>42821</v>
      </c>
      <c r="D7146" s="8" t="n">
        <v>2017</v>
      </c>
      <c r="E7146" s="8" t="n">
        <v>3</v>
      </c>
      <c r="F7146" t="inlineStr">
        <is>
          <t>2017-03</t>
        </is>
      </c>
      <c r="G7146" t="inlineStr">
        <is>
          <t>Office Supplies</t>
        </is>
      </c>
      <c r="H7146" t="inlineStr">
        <is>
          <t>Paper</t>
        </is>
      </c>
      <c r="I7146" t="inlineStr">
        <is>
          <t>Ampad Gold Fibre Wirebound Steno Books, 6" x 9", Gregg Ruled</t>
        </is>
      </c>
      <c r="J7146" s="8" t="n">
        <v>4</v>
      </c>
      <c r="K7146" s="10" t="n">
        <v>0</v>
      </c>
      <c r="L7146" s="11" t="n">
        <v>17.64</v>
      </c>
      <c r="M7146" s="11">
        <f>L7146-N7146</f>
        <v>9.5256</v>
      </c>
      <c r="N7146" s="11" t="n">
        <v>8.1144</v>
      </c>
      <c r="O7146">
        <f>IF(L7146=0,"—",N7146/L7146)</f>
        <v>0.45999999999999996</v>
      </c>
      <c r="P7146" t="inlineStr">
        <is>
          <t>South</t>
        </is>
      </c>
      <c r="Q7146" t="inlineStr">
        <is>
          <t>Consumer</t>
        </is>
      </c>
    </row>
    <row r="7147">
      <c r="A7147" s="8" t="n">
        <v>9758</v>
      </c>
      <c r="B7147" t="inlineStr">
        <is>
          <t>CA-2017-113705</t>
        </is>
      </c>
      <c r="C7147" s="9" t="n">
        <v>42821</v>
      </c>
      <c r="D7147" s="8" t="n">
        <v>2017</v>
      </c>
      <c r="E7147" s="8" t="n">
        <v>3</v>
      </c>
      <c r="F7147" t="inlineStr">
        <is>
          <t>2017-03</t>
        </is>
      </c>
      <c r="G7147" t="inlineStr">
        <is>
          <t>Technology</t>
        </is>
      </c>
      <c r="H7147" t="inlineStr">
        <is>
          <t>Phones</t>
        </is>
      </c>
      <c r="I7147" t="inlineStr">
        <is>
          <t>Panasonic KX - TS880B Telephone</t>
        </is>
      </c>
      <c r="J7147" s="8" t="n">
        <v>5</v>
      </c>
      <c r="K7147" s="10" t="n">
        <v>0</v>
      </c>
      <c r="L7147" s="11" t="n">
        <v>206.1</v>
      </c>
      <c r="M7147" s="11">
        <f>L7147-N7147</f>
        <v>150.453</v>
      </c>
      <c r="N7147" s="11" t="n">
        <v>55.647</v>
      </c>
      <c r="O7147">
        <f>IF(L7147=0,"—",N7147/L7147)</f>
        <v>0.27</v>
      </c>
      <c r="P7147" t="inlineStr">
        <is>
          <t>South</t>
        </is>
      </c>
      <c r="Q7147" t="inlineStr">
        <is>
          <t>Consumer</t>
        </is>
      </c>
    </row>
    <row r="7148">
      <c r="A7148" s="8" t="n">
        <v>9757</v>
      </c>
      <c r="B7148" t="inlineStr">
        <is>
          <t>CA-2017-113705</t>
        </is>
      </c>
      <c r="C7148" s="9" t="n">
        <v>42821</v>
      </c>
      <c r="D7148" s="8" t="n">
        <v>2017</v>
      </c>
      <c r="E7148" s="8" t="n">
        <v>3</v>
      </c>
      <c r="F7148" t="inlineStr">
        <is>
          <t>2017-03</t>
        </is>
      </c>
      <c r="G7148" t="inlineStr">
        <is>
          <t>Furniture</t>
        </is>
      </c>
      <c r="H7148" t="inlineStr">
        <is>
          <t>Tables</t>
        </is>
      </c>
      <c r="I7148" t="inlineStr">
        <is>
          <t>BPI Conference Tables</t>
        </is>
      </c>
      <c r="J7148" s="8" t="n">
        <v>2</v>
      </c>
      <c r="K7148" s="10" t="n">
        <v>0</v>
      </c>
      <c r="L7148" s="11" t="n">
        <v>292.1</v>
      </c>
      <c r="M7148" s="11">
        <f>L7148-N7148</f>
        <v>233.68</v>
      </c>
      <c r="N7148" s="11" t="n">
        <v>58.42</v>
      </c>
      <c r="O7148">
        <f>IF(L7148=0,"—",N7148/L7148)</f>
        <v>0.19999999999999998</v>
      </c>
      <c r="P7148" t="inlineStr">
        <is>
          <t>South</t>
        </is>
      </c>
      <c r="Q7148" t="inlineStr">
        <is>
          <t>Consumer</t>
        </is>
      </c>
    </row>
    <row r="7149">
      <c r="A7149" s="8" t="n">
        <v>9756</v>
      </c>
      <c r="B7149" t="inlineStr">
        <is>
          <t>CA-2017-113705</t>
        </is>
      </c>
      <c r="C7149" s="9" t="n">
        <v>42821</v>
      </c>
      <c r="D7149" s="8" t="n">
        <v>2017</v>
      </c>
      <c r="E7149" s="8" t="n">
        <v>3</v>
      </c>
      <c r="F7149" t="inlineStr">
        <is>
          <t>2017-03</t>
        </is>
      </c>
      <c r="G7149" t="inlineStr">
        <is>
          <t>Office Supplies</t>
        </is>
      </c>
      <c r="H7149" t="inlineStr">
        <is>
          <t>Storage</t>
        </is>
      </c>
      <c r="I7149" t="inlineStr">
        <is>
          <t>Carina Mini System Audio Rack, Model AR050B</t>
        </is>
      </c>
      <c r="J7149" s="8" t="n">
        <v>3</v>
      </c>
      <c r="K7149" s="10" t="n">
        <v>0</v>
      </c>
      <c r="L7149" s="11" t="n">
        <v>332.94</v>
      </c>
      <c r="M7149" s="11">
        <f>L7149-N7149</f>
        <v>322.9518</v>
      </c>
      <c r="N7149" s="11" t="n">
        <v>9.988200000000001</v>
      </c>
      <c r="O7149">
        <f>IF(L7149=0,"—",N7149/L7149)</f>
        <v>0.030000000000000002</v>
      </c>
      <c r="P7149" t="inlineStr">
        <is>
          <t>South</t>
        </is>
      </c>
      <c r="Q7149" t="inlineStr">
        <is>
          <t>Consumer</t>
        </is>
      </c>
    </row>
    <row r="7150">
      <c r="A7150" s="8" t="n">
        <v>9754</v>
      </c>
      <c r="B7150" t="inlineStr">
        <is>
          <t>CA-2017-113705</t>
        </is>
      </c>
      <c r="C7150" s="9" t="n">
        <v>42821</v>
      </c>
      <c r="D7150" s="8" t="n">
        <v>2017</v>
      </c>
      <c r="E7150" s="8" t="n">
        <v>3</v>
      </c>
      <c r="F7150" t="inlineStr">
        <is>
          <t>2017-03</t>
        </is>
      </c>
      <c r="G7150" t="inlineStr">
        <is>
          <t>Office Supplies</t>
        </is>
      </c>
      <c r="H7150" t="inlineStr">
        <is>
          <t>Labels</t>
        </is>
      </c>
      <c r="I7150" t="inlineStr">
        <is>
          <t>Avery 05222 Permanent Self-Adhesive File Folder Labels for Typewriters, on Rolls</t>
        </is>
      </c>
      <c r="J7150" s="8" t="n">
        <v>2</v>
      </c>
      <c r="K7150" s="10" t="n">
        <v>0</v>
      </c>
      <c r="L7150" s="11" t="n">
        <v>8.26</v>
      </c>
      <c r="M7150" s="11">
        <f>L7150-N7150</f>
        <v>4.4604</v>
      </c>
      <c r="N7150" s="11" t="n">
        <v>3.7996</v>
      </c>
      <c r="O7150">
        <f>IF(L7150=0,"—",N7150/L7150)</f>
        <v>0.46</v>
      </c>
      <c r="P7150" t="inlineStr">
        <is>
          <t>South</t>
        </is>
      </c>
      <c r="Q7150" t="inlineStr">
        <is>
          <t>Consumer</t>
        </is>
      </c>
    </row>
    <row r="7151">
      <c r="A7151" s="8" t="n">
        <v>9755</v>
      </c>
      <c r="B7151" t="inlineStr">
        <is>
          <t>CA-2017-113705</t>
        </is>
      </c>
      <c r="C7151" s="9" t="n">
        <v>42821</v>
      </c>
      <c r="D7151" s="8" t="n">
        <v>2017</v>
      </c>
      <c r="E7151" s="8" t="n">
        <v>3</v>
      </c>
      <c r="F7151" t="inlineStr">
        <is>
          <t>2017-03</t>
        </is>
      </c>
      <c r="G7151" t="inlineStr">
        <is>
          <t>Office Supplies</t>
        </is>
      </c>
      <c r="H7151" t="inlineStr">
        <is>
          <t>Binders</t>
        </is>
      </c>
      <c r="I7151" t="inlineStr">
        <is>
          <t>GBC Instant Index System for Binding Systems</t>
        </is>
      </c>
      <c r="J7151" s="8" t="n">
        <v>2</v>
      </c>
      <c r="K7151" s="10" t="n">
        <v>0</v>
      </c>
      <c r="L7151" s="11" t="n">
        <v>17.76</v>
      </c>
      <c r="M7151" s="11">
        <f>L7151-N7151</f>
        <v>8.88</v>
      </c>
      <c r="N7151" s="11" t="n">
        <v>8.880000000000001</v>
      </c>
      <c r="O7151">
        <f>IF(L7151=0,"—",N7151/L7151)</f>
        <v>0.5</v>
      </c>
      <c r="P7151" t="inlineStr">
        <is>
          <t>South</t>
        </is>
      </c>
      <c r="Q7151" t="inlineStr">
        <is>
          <t>Consumer</t>
        </is>
      </c>
    </row>
    <row r="7152">
      <c r="A7152" s="8" t="n">
        <v>4676</v>
      </c>
      <c r="B7152" t="inlineStr">
        <is>
          <t>CA-2017-139416</t>
        </is>
      </c>
      <c r="C7152" s="9" t="n">
        <v>42821</v>
      </c>
      <c r="D7152" s="8" t="n">
        <v>2017</v>
      </c>
      <c r="E7152" s="8" t="n">
        <v>3</v>
      </c>
      <c r="F7152" t="inlineStr">
        <is>
          <t>2017-03</t>
        </is>
      </c>
      <c r="G7152" t="inlineStr">
        <is>
          <t>Furniture</t>
        </is>
      </c>
      <c r="H7152" t="inlineStr">
        <is>
          <t>Furnishings</t>
        </is>
      </c>
      <c r="I7152" t="inlineStr">
        <is>
          <t>Eldon Expressions Punched Metal &amp; Wood Desk Accessories, Black &amp; Cherry</t>
        </is>
      </c>
      <c r="J7152" s="8" t="n">
        <v>2</v>
      </c>
      <c r="K7152" s="10" t="n">
        <v>0.2</v>
      </c>
      <c r="L7152" s="11" t="n">
        <v>15.008</v>
      </c>
      <c r="M7152" s="11">
        <f>L7152-N7152</f>
        <v>13.5072</v>
      </c>
      <c r="N7152" s="11" t="n">
        <v>1.5008</v>
      </c>
      <c r="O7152">
        <f>IF(L7152=0,"—",N7152/L7152)</f>
        <v>0.1</v>
      </c>
      <c r="P7152" t="inlineStr">
        <is>
          <t>East</t>
        </is>
      </c>
      <c r="Q7152" t="inlineStr">
        <is>
          <t>Consumer</t>
        </is>
      </c>
    </row>
    <row r="7153">
      <c r="A7153" s="8" t="n">
        <v>8486</v>
      </c>
      <c r="B7153" t="inlineStr">
        <is>
          <t>CA-2017-124716</t>
        </is>
      </c>
      <c r="C7153" s="9" t="n">
        <v>42821</v>
      </c>
      <c r="D7153" s="8" t="n">
        <v>2017</v>
      </c>
      <c r="E7153" s="8" t="n">
        <v>3</v>
      </c>
      <c r="F7153" t="inlineStr">
        <is>
          <t>2017-03</t>
        </is>
      </c>
      <c r="G7153" t="inlineStr">
        <is>
          <t>Office Supplies</t>
        </is>
      </c>
      <c r="H7153" t="inlineStr">
        <is>
          <t>Paper</t>
        </is>
      </c>
      <c r="I7153" t="inlineStr">
        <is>
          <t>Xerox 1982</t>
        </is>
      </c>
      <c r="J7153" s="8" t="n">
        <v>2</v>
      </c>
      <c r="K7153" s="10" t="n">
        <v>0</v>
      </c>
      <c r="L7153" s="11" t="n">
        <v>45.68</v>
      </c>
      <c r="M7153" s="11">
        <f>L7153-N7153</f>
        <v>24.6672</v>
      </c>
      <c r="N7153" s="11" t="n">
        <v>21.0128</v>
      </c>
      <c r="O7153">
        <f>IF(L7153=0,"—",N7153/L7153)</f>
        <v>0.45999999999999996</v>
      </c>
      <c r="P7153" t="inlineStr">
        <is>
          <t>West</t>
        </is>
      </c>
      <c r="Q7153" t="inlineStr">
        <is>
          <t>Home Office</t>
        </is>
      </c>
    </row>
    <row r="7154">
      <c r="A7154" s="8" t="n">
        <v>8487</v>
      </c>
      <c r="B7154" t="inlineStr">
        <is>
          <t>CA-2017-124716</t>
        </is>
      </c>
      <c r="C7154" s="9" t="n">
        <v>42821</v>
      </c>
      <c r="D7154" s="8" t="n">
        <v>2017</v>
      </c>
      <c r="E7154" s="8" t="n">
        <v>3</v>
      </c>
      <c r="F7154" t="inlineStr">
        <is>
          <t>2017-03</t>
        </is>
      </c>
      <c r="G7154" t="inlineStr">
        <is>
          <t>Office Supplies</t>
        </is>
      </c>
      <c r="H7154" t="inlineStr">
        <is>
          <t>Paper</t>
        </is>
      </c>
      <c r="I7154" t="inlineStr">
        <is>
          <t>Xerox 1913</t>
        </is>
      </c>
      <c r="J7154" s="8" t="n">
        <v>2</v>
      </c>
      <c r="K7154" s="10" t="n">
        <v>0</v>
      </c>
      <c r="L7154" s="11" t="n">
        <v>110.96</v>
      </c>
      <c r="M7154" s="11">
        <f>L7154-N7154</f>
        <v>57.69919999999999</v>
      </c>
      <c r="N7154" s="11" t="n">
        <v>53.2608</v>
      </c>
      <c r="O7154">
        <f>IF(L7154=0,"—",N7154/L7154)</f>
        <v>0.48000000000000004</v>
      </c>
      <c r="P7154" t="inlineStr">
        <is>
          <t>West</t>
        </is>
      </c>
      <c r="Q7154" t="inlineStr">
        <is>
          <t>Home Office</t>
        </is>
      </c>
    </row>
    <row r="7155">
      <c r="A7155" s="8" t="n">
        <v>8488</v>
      </c>
      <c r="B7155" t="inlineStr">
        <is>
          <t>CA-2017-124716</t>
        </is>
      </c>
      <c r="C7155" s="9" t="n">
        <v>42821</v>
      </c>
      <c r="D7155" s="8" t="n">
        <v>2017</v>
      </c>
      <c r="E7155" s="8" t="n">
        <v>3</v>
      </c>
      <c r="F7155" t="inlineStr">
        <is>
          <t>2017-03</t>
        </is>
      </c>
      <c r="G7155" t="inlineStr">
        <is>
          <t>Office Supplies</t>
        </is>
      </c>
      <c r="H7155" t="inlineStr">
        <is>
          <t>Paper</t>
        </is>
      </c>
      <c r="I7155" t="inlineStr">
        <is>
          <t>Unpadded Memo Slips</t>
        </is>
      </c>
      <c r="J7155" s="8" t="n">
        <v>3</v>
      </c>
      <c r="K7155" s="10" t="n">
        <v>0</v>
      </c>
      <c r="L7155" s="11" t="n">
        <v>11.94</v>
      </c>
      <c r="M7155" s="11">
        <f>L7155-N7155</f>
        <v>5.97</v>
      </c>
      <c r="N7155" s="11" t="n">
        <v>5.97</v>
      </c>
      <c r="O7155">
        <f>IF(L7155=0,"—",N7155/L7155)</f>
        <v>0.5</v>
      </c>
      <c r="P7155" t="inlineStr">
        <is>
          <t>West</t>
        </is>
      </c>
      <c r="Q7155" t="inlineStr">
        <is>
          <t>Home Office</t>
        </is>
      </c>
    </row>
    <row r="7156">
      <c r="A7156" s="8" t="n">
        <v>5740</v>
      </c>
      <c r="B7156" t="inlineStr">
        <is>
          <t>US-2017-147886</t>
        </is>
      </c>
      <c r="C7156" s="9" t="n">
        <v>42822</v>
      </c>
      <c r="D7156" s="8" t="n">
        <v>2017</v>
      </c>
      <c r="E7156" s="8" t="n">
        <v>3</v>
      </c>
      <c r="F7156" t="inlineStr">
        <is>
          <t>2017-03</t>
        </is>
      </c>
      <c r="G7156" t="inlineStr">
        <is>
          <t>Office Supplies</t>
        </is>
      </c>
      <c r="H7156" t="inlineStr">
        <is>
          <t>Paper</t>
        </is>
      </c>
      <c r="I7156" t="inlineStr">
        <is>
          <t>Xerox 1975</t>
        </is>
      </c>
      <c r="J7156" s="8" t="n">
        <v>2</v>
      </c>
      <c r="K7156" s="10" t="n">
        <v>0</v>
      </c>
      <c r="L7156" s="11" t="n">
        <v>12.96</v>
      </c>
      <c r="M7156" s="11">
        <f>L7156-N7156</f>
        <v>6.609600000000001</v>
      </c>
      <c r="N7156" s="11" t="n">
        <v>6.3504</v>
      </c>
      <c r="O7156">
        <f>IF(L7156=0,"—",N7156/L7156)</f>
        <v>0.48999999999999994</v>
      </c>
      <c r="P7156" t="inlineStr">
        <is>
          <t>West</t>
        </is>
      </c>
      <c r="Q7156" t="inlineStr">
        <is>
          <t>Corporate</t>
        </is>
      </c>
    </row>
    <row r="7157">
      <c r="A7157" s="8" t="n">
        <v>5742</v>
      </c>
      <c r="B7157" t="inlineStr">
        <is>
          <t>US-2017-147886</t>
        </is>
      </c>
      <c r="C7157" s="9" t="n">
        <v>42822</v>
      </c>
      <c r="D7157" s="8" t="n">
        <v>2017</v>
      </c>
      <c r="E7157" s="8" t="n">
        <v>3</v>
      </c>
      <c r="F7157" t="inlineStr">
        <is>
          <t>2017-03</t>
        </is>
      </c>
      <c r="G7157" t="inlineStr">
        <is>
          <t>Technology</t>
        </is>
      </c>
      <c r="H7157" t="inlineStr">
        <is>
          <t>Machines</t>
        </is>
      </c>
      <c r="I7157" t="inlineStr">
        <is>
          <t>StarTech.com 10/100 VDSL2 Ethernet Extender Kit</t>
        </is>
      </c>
      <c r="J7157" s="8" t="n">
        <v>2</v>
      </c>
      <c r="K7157" s="10" t="n">
        <v>0.2</v>
      </c>
      <c r="L7157" s="11" t="n">
        <v>532.72</v>
      </c>
      <c r="M7157" s="11">
        <f>L7157-N7157</f>
        <v>479.44800000000004</v>
      </c>
      <c r="N7157" s="11" t="n">
        <v>53.272</v>
      </c>
      <c r="O7157">
        <f>IF(L7157=0,"—",N7157/L7157)</f>
        <v>0.09999999999999999</v>
      </c>
      <c r="P7157" t="inlineStr">
        <is>
          <t>West</t>
        </is>
      </c>
      <c r="Q7157" t="inlineStr">
        <is>
          <t>Corporate</t>
        </is>
      </c>
    </row>
    <row r="7158">
      <c r="A7158" s="8" t="n">
        <v>5743</v>
      </c>
      <c r="B7158" t="inlineStr">
        <is>
          <t>US-2017-147886</t>
        </is>
      </c>
      <c r="C7158" s="9" t="n">
        <v>42822</v>
      </c>
      <c r="D7158" s="8" t="n">
        <v>2017</v>
      </c>
      <c r="E7158" s="8" t="n">
        <v>3</v>
      </c>
      <c r="F7158" t="inlineStr">
        <is>
          <t>2017-03</t>
        </is>
      </c>
      <c r="G7158" t="inlineStr">
        <is>
          <t>Office Supplies</t>
        </is>
      </c>
      <c r="H7158" t="inlineStr">
        <is>
          <t>Paper</t>
        </is>
      </c>
      <c r="I7158" t="inlineStr">
        <is>
          <t>Xerox 1968</t>
        </is>
      </c>
      <c r="J7158" s="8" t="n">
        <v>4</v>
      </c>
      <c r="K7158" s="10" t="n">
        <v>0</v>
      </c>
      <c r="L7158" s="11" t="n">
        <v>26.72</v>
      </c>
      <c r="M7158" s="11">
        <f>L7158-N7158</f>
        <v>13.8944</v>
      </c>
      <c r="N7158" s="11" t="n">
        <v>12.8256</v>
      </c>
      <c r="O7158">
        <f>IF(L7158=0,"—",N7158/L7158)</f>
        <v>0.48</v>
      </c>
      <c r="P7158" t="inlineStr">
        <is>
          <t>West</t>
        </is>
      </c>
      <c r="Q7158" t="inlineStr">
        <is>
          <t>Corporate</t>
        </is>
      </c>
    </row>
    <row r="7159">
      <c r="A7159" s="8" t="n">
        <v>5744</v>
      </c>
      <c r="B7159" t="inlineStr">
        <is>
          <t>US-2017-147886</t>
        </is>
      </c>
      <c r="C7159" s="9" t="n">
        <v>42822</v>
      </c>
      <c r="D7159" s="8" t="n">
        <v>2017</v>
      </c>
      <c r="E7159" s="8" t="n">
        <v>3</v>
      </c>
      <c r="F7159" t="inlineStr">
        <is>
          <t>2017-03</t>
        </is>
      </c>
      <c r="G7159" t="inlineStr">
        <is>
          <t>Office Supplies</t>
        </is>
      </c>
      <c r="H7159" t="inlineStr">
        <is>
          <t>Paper</t>
        </is>
      </c>
      <c r="I7159" t="inlineStr">
        <is>
          <t>Xerox 1977</t>
        </is>
      </c>
      <c r="J7159" s="8" t="n">
        <v>3</v>
      </c>
      <c r="K7159" s="10" t="n">
        <v>0</v>
      </c>
      <c r="L7159" s="11" t="n">
        <v>20.04</v>
      </c>
      <c r="M7159" s="11">
        <f>L7159-N7159</f>
        <v>10.4208</v>
      </c>
      <c r="N7159" s="11" t="n">
        <v>9.619199999999999</v>
      </c>
      <c r="O7159">
        <f>IF(L7159=0,"—",N7159/L7159)</f>
        <v>0.48</v>
      </c>
      <c r="P7159" t="inlineStr">
        <is>
          <t>West</t>
        </is>
      </c>
      <c r="Q7159" t="inlineStr">
        <is>
          <t>Corporate</t>
        </is>
      </c>
    </row>
    <row r="7160">
      <c r="A7160" s="8" t="n">
        <v>1880</v>
      </c>
      <c r="B7160" t="inlineStr">
        <is>
          <t>US-2017-166611</t>
        </is>
      </c>
      <c r="C7160" s="9" t="n">
        <v>42822</v>
      </c>
      <c r="D7160" s="8" t="n">
        <v>2017</v>
      </c>
      <c r="E7160" s="8" t="n">
        <v>3</v>
      </c>
      <c r="F7160" t="inlineStr">
        <is>
          <t>2017-03</t>
        </is>
      </c>
      <c r="G7160" t="inlineStr">
        <is>
          <t>Office Supplies</t>
        </is>
      </c>
      <c r="H7160" t="inlineStr">
        <is>
          <t>Binders</t>
        </is>
      </c>
      <c r="I7160" t="inlineStr">
        <is>
          <t>Canvas Sectional Post Binders</t>
        </is>
      </c>
      <c r="J7160" s="8" t="n">
        <v>9</v>
      </c>
      <c r="K7160" s="10" t="n">
        <v>0.7</v>
      </c>
      <c r="L7160" s="11" t="n">
        <v>68.742</v>
      </c>
      <c r="M7160" s="11">
        <f>L7160-N7160</f>
        <v>116.8614</v>
      </c>
      <c r="N7160" s="11" t="n">
        <v>-48.1194</v>
      </c>
      <c r="O7160">
        <f>IF(L7160=0,"—",N7160/L7160)</f>
        <v>-0.7</v>
      </c>
      <c r="P7160" t="inlineStr">
        <is>
          <t>South</t>
        </is>
      </c>
      <c r="Q7160" t="inlineStr">
        <is>
          <t>Corporate</t>
        </is>
      </c>
    </row>
    <row r="7161">
      <c r="A7161" s="8" t="n">
        <v>5745</v>
      </c>
      <c r="B7161" t="inlineStr">
        <is>
          <t>US-2017-147886</t>
        </is>
      </c>
      <c r="C7161" s="9" t="n">
        <v>42822</v>
      </c>
      <c r="D7161" s="8" t="n">
        <v>2017</v>
      </c>
      <c r="E7161" s="8" t="n">
        <v>3</v>
      </c>
      <c r="F7161" t="inlineStr">
        <is>
          <t>2017-03</t>
        </is>
      </c>
      <c r="G7161" t="inlineStr">
        <is>
          <t>Office Supplies</t>
        </is>
      </c>
      <c r="H7161" t="inlineStr">
        <is>
          <t>Storage</t>
        </is>
      </c>
      <c r="I7161" t="inlineStr">
        <is>
          <t>SAFCO Boltless Steel Shelving</t>
        </is>
      </c>
      <c r="J7161" s="8" t="n">
        <v>7</v>
      </c>
      <c r="K7161" s="10" t="n">
        <v>0</v>
      </c>
      <c r="L7161" s="11" t="n">
        <v>795.48</v>
      </c>
      <c r="M7161" s="11">
        <f>L7161-N7161</f>
        <v>787.5252</v>
      </c>
      <c r="N7161" s="11" t="n">
        <v>7.9548</v>
      </c>
      <c r="O7161">
        <f>IF(L7161=0,"—",N7161/L7161)</f>
        <v>0.009999999999999998</v>
      </c>
      <c r="P7161" t="inlineStr">
        <is>
          <t>West</t>
        </is>
      </c>
      <c r="Q7161" t="inlineStr">
        <is>
          <t>Corporate</t>
        </is>
      </c>
    </row>
    <row r="7162">
      <c r="A7162" s="8" t="n">
        <v>5746</v>
      </c>
      <c r="B7162" t="inlineStr">
        <is>
          <t>US-2017-147886</t>
        </is>
      </c>
      <c r="C7162" s="9" t="n">
        <v>42822</v>
      </c>
      <c r="D7162" s="8" t="n">
        <v>2017</v>
      </c>
      <c r="E7162" s="8" t="n">
        <v>3</v>
      </c>
      <c r="F7162" t="inlineStr">
        <is>
          <t>2017-03</t>
        </is>
      </c>
      <c r="G7162" t="inlineStr">
        <is>
          <t>Furniture</t>
        </is>
      </c>
      <c r="H7162" t="inlineStr">
        <is>
          <t>Furnishings</t>
        </is>
      </c>
      <c r="I7162" t="inlineStr">
        <is>
          <t>Stackable Trays</t>
        </is>
      </c>
      <c r="J7162" s="8" t="n">
        <v>7</v>
      </c>
      <c r="K7162" s="10" t="n">
        <v>0</v>
      </c>
      <c r="L7162" s="11" t="n">
        <v>21.56</v>
      </c>
      <c r="M7162" s="11">
        <f>L7162-N7162</f>
        <v>14.660799999999998</v>
      </c>
      <c r="N7162" s="11" t="n">
        <v>6.8992</v>
      </c>
      <c r="O7162">
        <f>IF(L7162=0,"—",N7162/L7162)</f>
        <v>0.32000000000000006</v>
      </c>
      <c r="P7162" t="inlineStr">
        <is>
          <t>West</t>
        </is>
      </c>
      <c r="Q7162" t="inlineStr">
        <is>
          <t>Corporate</t>
        </is>
      </c>
    </row>
    <row r="7163">
      <c r="A7163" s="8" t="n">
        <v>5741</v>
      </c>
      <c r="B7163" t="inlineStr">
        <is>
          <t>US-2017-147886</t>
        </is>
      </c>
      <c r="C7163" s="9" t="n">
        <v>42822</v>
      </c>
      <c r="D7163" s="8" t="n">
        <v>2017</v>
      </c>
      <c r="E7163" s="8" t="n">
        <v>3</v>
      </c>
      <c r="F7163" t="inlineStr">
        <is>
          <t>2017-03</t>
        </is>
      </c>
      <c r="G7163" t="inlineStr">
        <is>
          <t>Furniture</t>
        </is>
      </c>
      <c r="H7163" t="inlineStr">
        <is>
          <t>Furnishings</t>
        </is>
      </c>
      <c r="I7163" t="inlineStr">
        <is>
          <t>DAX Black Cherry Wood-Tone Poster Frame</t>
        </is>
      </c>
      <c r="J7163" s="8" t="n">
        <v>1</v>
      </c>
      <c r="K7163" s="10" t="n">
        <v>0</v>
      </c>
      <c r="L7163" s="11" t="n">
        <v>26.48</v>
      </c>
      <c r="M7163" s="11">
        <f>L7163-N7163</f>
        <v>16.4176</v>
      </c>
      <c r="N7163" s="11" t="n">
        <v>10.0624</v>
      </c>
      <c r="O7163">
        <f>IF(L7163=0,"—",N7163/L7163)</f>
        <v>0.38</v>
      </c>
      <c r="P7163" t="inlineStr">
        <is>
          <t>West</t>
        </is>
      </c>
      <c r="Q7163" t="inlineStr">
        <is>
          <t>Corporate</t>
        </is>
      </c>
    </row>
    <row r="7164">
      <c r="A7164" s="8" t="n">
        <v>5720</v>
      </c>
      <c r="B7164" t="inlineStr">
        <is>
          <t>CA-2017-126550</t>
        </is>
      </c>
      <c r="C7164" s="9" t="n">
        <v>42823</v>
      </c>
      <c r="D7164" s="8" t="n">
        <v>2017</v>
      </c>
      <c r="E7164" s="8" t="n">
        <v>3</v>
      </c>
      <c r="F7164" t="inlineStr">
        <is>
          <t>2017-03</t>
        </is>
      </c>
      <c r="G7164" t="inlineStr">
        <is>
          <t>Office Supplies</t>
        </is>
      </c>
      <c r="H7164" t="inlineStr">
        <is>
          <t>Storage</t>
        </is>
      </c>
      <c r="I7164" t="inlineStr">
        <is>
          <t>Adjustable Personal File Tote</t>
        </is>
      </c>
      <c r="J7164" s="8" t="n">
        <v>5</v>
      </c>
      <c r="K7164" s="10" t="n">
        <v>0</v>
      </c>
      <c r="L7164" s="11" t="n">
        <v>81.40000000000001</v>
      </c>
      <c r="M7164" s="11">
        <f>L7164-N7164</f>
        <v>60.236000000000004</v>
      </c>
      <c r="N7164" s="11" t="n">
        <v>21.164</v>
      </c>
      <c r="O7164">
        <f>IF(L7164=0,"—",N7164/L7164)</f>
        <v>0.26</v>
      </c>
      <c r="P7164" t="inlineStr">
        <is>
          <t>Central</t>
        </is>
      </c>
      <c r="Q7164" t="inlineStr">
        <is>
          <t>Consumer</t>
        </is>
      </c>
    </row>
    <row r="7165">
      <c r="A7165" s="8" t="n">
        <v>8665</v>
      </c>
      <c r="B7165" t="inlineStr">
        <is>
          <t>CA-2017-126634</t>
        </is>
      </c>
      <c r="C7165" s="9" t="n">
        <v>42824</v>
      </c>
      <c r="D7165" s="8" t="n">
        <v>2017</v>
      </c>
      <c r="E7165" s="8" t="n">
        <v>3</v>
      </c>
      <c r="F7165" t="inlineStr">
        <is>
          <t>2017-03</t>
        </is>
      </c>
      <c r="G7165" t="inlineStr">
        <is>
          <t>Furniture</t>
        </is>
      </c>
      <c r="H7165" t="inlineStr">
        <is>
          <t>Furnishings</t>
        </is>
      </c>
      <c r="I7165" t="inlineStr">
        <is>
          <t>Flat Face Poster Frame</t>
        </is>
      </c>
      <c r="J7165" s="8" t="n">
        <v>5</v>
      </c>
      <c r="K7165" s="10" t="n">
        <v>0</v>
      </c>
      <c r="L7165" s="11" t="n">
        <v>94.2</v>
      </c>
      <c r="M7165" s="11">
        <f>L7165-N7165</f>
        <v>54.636</v>
      </c>
      <c r="N7165" s="11" t="n">
        <v>39.564</v>
      </c>
      <c r="O7165">
        <f>IF(L7165=0,"—",N7165/L7165)</f>
        <v>0.42</v>
      </c>
      <c r="P7165" t="inlineStr">
        <is>
          <t>West</t>
        </is>
      </c>
      <c r="Q7165" t="inlineStr">
        <is>
          <t>Consumer</t>
        </is>
      </c>
    </row>
    <row r="7166">
      <c r="A7166" s="8" t="n">
        <v>7504</v>
      </c>
      <c r="B7166" t="inlineStr">
        <is>
          <t>US-2017-120147</t>
        </is>
      </c>
      <c r="C7166" s="9" t="n">
        <v>42824</v>
      </c>
      <c r="D7166" s="8" t="n">
        <v>2017</v>
      </c>
      <c r="E7166" s="8" t="n">
        <v>3</v>
      </c>
      <c r="F7166" t="inlineStr">
        <is>
          <t>2017-03</t>
        </is>
      </c>
      <c r="G7166" t="inlineStr">
        <is>
          <t>Technology</t>
        </is>
      </c>
      <c r="H7166" t="inlineStr">
        <is>
          <t>Phones</t>
        </is>
      </c>
      <c r="I7166" t="inlineStr">
        <is>
          <t>AT&amp;T CL83451 4-Handset Telephone</t>
        </is>
      </c>
      <c r="J7166" s="8" t="n">
        <v>1</v>
      </c>
      <c r="K7166" s="10" t="n">
        <v>0.2</v>
      </c>
      <c r="L7166" s="11" t="n">
        <v>164.792</v>
      </c>
      <c r="M7166" s="11">
        <f>L7166-N7166</f>
        <v>146.2529</v>
      </c>
      <c r="N7166" s="11" t="n">
        <v>18.5391</v>
      </c>
      <c r="O7166">
        <f>IF(L7166=0,"—",N7166/L7166)</f>
        <v>0.1125</v>
      </c>
      <c r="P7166" t="inlineStr">
        <is>
          <t>West</t>
        </is>
      </c>
      <c r="Q7166" t="inlineStr">
        <is>
          <t>Consumer</t>
        </is>
      </c>
    </row>
    <row r="7167">
      <c r="A7167" s="8" t="n">
        <v>7503</v>
      </c>
      <c r="B7167" t="inlineStr">
        <is>
          <t>US-2017-120147</t>
        </is>
      </c>
      <c r="C7167" s="9" t="n">
        <v>42824</v>
      </c>
      <c r="D7167" s="8" t="n">
        <v>2017</v>
      </c>
      <c r="E7167" s="8" t="n">
        <v>3</v>
      </c>
      <c r="F7167" t="inlineStr">
        <is>
          <t>2017-03</t>
        </is>
      </c>
      <c r="G7167" t="inlineStr">
        <is>
          <t>Office Supplies</t>
        </is>
      </c>
      <c r="H7167" t="inlineStr">
        <is>
          <t>Art</t>
        </is>
      </c>
      <c r="I7167" t="inlineStr">
        <is>
          <t>Manco Dry-Lighter Erasable Highlighter</t>
        </is>
      </c>
      <c r="J7167" s="8" t="n">
        <v>2</v>
      </c>
      <c r="K7167" s="10" t="n">
        <v>0</v>
      </c>
      <c r="L7167" s="11" t="n">
        <v>6.08</v>
      </c>
      <c r="M7167" s="11">
        <f>L7167-N7167</f>
        <v>4.0128</v>
      </c>
      <c r="N7167" s="11" t="n">
        <v>2.0672</v>
      </c>
      <c r="O7167">
        <f>IF(L7167=0,"—",N7167/L7167)</f>
        <v>0.34</v>
      </c>
      <c r="P7167" t="inlineStr">
        <is>
          <t>West</t>
        </is>
      </c>
      <c r="Q7167" t="inlineStr">
        <is>
          <t>Consumer</t>
        </is>
      </c>
    </row>
    <row r="7168">
      <c r="A7168" s="8" t="n">
        <v>5873</v>
      </c>
      <c r="B7168" t="inlineStr">
        <is>
          <t>CA-2017-129910</t>
        </is>
      </c>
      <c r="C7168" s="9" t="n">
        <v>42824</v>
      </c>
      <c r="D7168" s="8" t="n">
        <v>2017</v>
      </c>
      <c r="E7168" s="8" t="n">
        <v>3</v>
      </c>
      <c r="F7168" t="inlineStr">
        <is>
          <t>2017-03</t>
        </is>
      </c>
      <c r="G7168" t="inlineStr">
        <is>
          <t>Office Supplies</t>
        </is>
      </c>
      <c r="H7168" t="inlineStr">
        <is>
          <t>Storage</t>
        </is>
      </c>
      <c r="I7168" t="inlineStr">
        <is>
          <t>Advantus 10-Drawer Portable Organizer, Chrome Metal Frame, Smoke Drawers</t>
        </is>
      </c>
      <c r="J7168" s="8" t="n">
        <v>1</v>
      </c>
      <c r="K7168" s="10" t="n">
        <v>0</v>
      </c>
      <c r="L7168" s="11" t="n">
        <v>59.76</v>
      </c>
      <c r="M7168" s="11">
        <f>L7168-N7168</f>
        <v>43.02719999999999</v>
      </c>
      <c r="N7168" s="11" t="n">
        <v>16.7328</v>
      </c>
      <c r="O7168">
        <f>IF(L7168=0,"—",N7168/L7168)</f>
        <v>0.28</v>
      </c>
      <c r="P7168" t="inlineStr">
        <is>
          <t>South</t>
        </is>
      </c>
      <c r="Q7168" t="inlineStr">
        <is>
          <t>Home Office</t>
        </is>
      </c>
    </row>
    <row r="7169">
      <c r="A7169" s="8" t="n">
        <v>4543</v>
      </c>
      <c r="B7169" t="inlineStr">
        <is>
          <t>CA-2017-113474</t>
        </is>
      </c>
      <c r="C7169" s="9" t="n">
        <v>42824</v>
      </c>
      <c r="D7169" s="8" t="n">
        <v>2017</v>
      </c>
      <c r="E7169" s="8" t="n">
        <v>3</v>
      </c>
      <c r="F7169" t="inlineStr">
        <is>
          <t>2017-03</t>
        </is>
      </c>
      <c r="G7169" t="inlineStr">
        <is>
          <t>Office Supplies</t>
        </is>
      </c>
      <c r="H7169" t="inlineStr">
        <is>
          <t>Envelopes</t>
        </is>
      </c>
      <c r="I7169" t="inlineStr">
        <is>
          <t>Multimedia Mailers</t>
        </is>
      </c>
      <c r="J7169" s="8" t="n">
        <v>2</v>
      </c>
      <c r="K7169" s="10" t="n">
        <v>0</v>
      </c>
      <c r="L7169" s="11" t="n">
        <v>325.86</v>
      </c>
      <c r="M7169" s="11">
        <f>L7169-N7169</f>
        <v>175.9644</v>
      </c>
      <c r="N7169" s="11" t="n">
        <v>149.8956</v>
      </c>
      <c r="O7169">
        <f>IF(L7169=0,"—",N7169/L7169)</f>
        <v>0.45999999999999996</v>
      </c>
      <c r="P7169" t="inlineStr">
        <is>
          <t>Central</t>
        </is>
      </c>
      <c r="Q7169" t="inlineStr">
        <is>
          <t>Consumer</t>
        </is>
      </c>
    </row>
    <row r="7170">
      <c r="A7170" s="8" t="n">
        <v>4689</v>
      </c>
      <c r="B7170" t="inlineStr">
        <is>
          <t>US-2017-154851</t>
        </is>
      </c>
      <c r="C7170" s="9" t="n">
        <v>42824</v>
      </c>
      <c r="D7170" s="8" t="n">
        <v>2017</v>
      </c>
      <c r="E7170" s="8" t="n">
        <v>3</v>
      </c>
      <c r="F7170" t="inlineStr">
        <is>
          <t>2017-03</t>
        </is>
      </c>
      <c r="G7170" t="inlineStr">
        <is>
          <t>Office Supplies</t>
        </is>
      </c>
      <c r="H7170" t="inlineStr">
        <is>
          <t>Binders</t>
        </is>
      </c>
      <c r="I7170" t="inlineStr">
        <is>
          <t>Acco Pressboard Covers with Storage Hooks, 14 7/8" x 11", Executive Red</t>
        </is>
      </c>
      <c r="J7170" s="8" t="n">
        <v>5</v>
      </c>
      <c r="K7170" s="10" t="n">
        <v>0.7</v>
      </c>
      <c r="L7170" s="11" t="n">
        <v>5.715</v>
      </c>
      <c r="M7170" s="11">
        <f>L7170-N7170</f>
        <v>10.4775</v>
      </c>
      <c r="N7170" s="11" t="n">
        <v>-4.7625</v>
      </c>
      <c r="O7170">
        <f>IF(L7170=0,"—",N7170/L7170)</f>
        <v>-0.8333333333333334</v>
      </c>
      <c r="P7170" t="inlineStr">
        <is>
          <t>East</t>
        </is>
      </c>
      <c r="Q7170" t="inlineStr">
        <is>
          <t>Consumer</t>
        </is>
      </c>
    </row>
    <row r="7171">
      <c r="A7171" s="8" t="n">
        <v>3090</v>
      </c>
      <c r="B7171" t="inlineStr">
        <is>
          <t>US-2017-159205</t>
        </is>
      </c>
      <c r="C7171" s="9" t="n">
        <v>42825</v>
      </c>
      <c r="D7171" s="8" t="n">
        <v>2017</v>
      </c>
      <c r="E7171" s="8" t="n">
        <v>3</v>
      </c>
      <c r="F7171" t="inlineStr">
        <is>
          <t>2017-03</t>
        </is>
      </c>
      <c r="G7171" t="inlineStr">
        <is>
          <t>Technology</t>
        </is>
      </c>
      <c r="H7171" t="inlineStr">
        <is>
          <t>Phones</t>
        </is>
      </c>
      <c r="I7171" t="inlineStr">
        <is>
          <t>Vtech CS6719</t>
        </is>
      </c>
      <c r="J7171" s="8" t="n">
        <v>7</v>
      </c>
      <c r="K7171" s="10" t="n">
        <v>0</v>
      </c>
      <c r="L7171" s="11" t="n">
        <v>671.9299999999999</v>
      </c>
      <c r="M7171" s="11">
        <f>L7171-N7171</f>
        <v>483.78959999999995</v>
      </c>
      <c r="N7171" s="11" t="n">
        <v>188.1404</v>
      </c>
      <c r="O7171">
        <f>IF(L7171=0,"—",N7171/L7171)</f>
        <v>0.28</v>
      </c>
      <c r="P7171" t="inlineStr">
        <is>
          <t>South</t>
        </is>
      </c>
      <c r="Q7171" t="inlineStr">
        <is>
          <t>Home Office</t>
        </is>
      </c>
    </row>
    <row r="7172">
      <c r="A7172" s="8" t="n">
        <v>5563</v>
      </c>
      <c r="B7172" t="inlineStr">
        <is>
          <t>CA-2017-133263</t>
        </is>
      </c>
      <c r="C7172" s="9" t="n">
        <v>42825</v>
      </c>
      <c r="D7172" s="8" t="n">
        <v>2017</v>
      </c>
      <c r="E7172" s="8" t="n">
        <v>3</v>
      </c>
      <c r="F7172" t="inlineStr">
        <is>
          <t>2017-03</t>
        </is>
      </c>
      <c r="G7172" t="inlineStr">
        <is>
          <t>Technology</t>
        </is>
      </c>
      <c r="H7172" t="inlineStr">
        <is>
          <t>Copiers</t>
        </is>
      </c>
      <c r="I7172" t="inlineStr">
        <is>
          <t>Hewlett Packard LaserJet 3310 Copier</t>
        </is>
      </c>
      <c r="J7172" s="8" t="n">
        <v>5</v>
      </c>
      <c r="K7172" s="10" t="n">
        <v>0</v>
      </c>
      <c r="L7172" s="11" t="n">
        <v>2999.95</v>
      </c>
      <c r="M7172" s="11">
        <f>L7172-N7172</f>
        <v>1559.9739999999997</v>
      </c>
      <c r="N7172" s="11" t="n">
        <v>1439.976</v>
      </c>
      <c r="O7172">
        <f>IF(L7172=0,"—",N7172/L7172)</f>
        <v>0.4800000000000001</v>
      </c>
      <c r="P7172" t="inlineStr">
        <is>
          <t>South</t>
        </is>
      </c>
      <c r="Q7172" t="inlineStr">
        <is>
          <t>Corporate</t>
        </is>
      </c>
    </row>
    <row r="7173">
      <c r="A7173" s="8" t="n">
        <v>5562</v>
      </c>
      <c r="B7173" t="inlineStr">
        <is>
          <t>CA-2017-133263</t>
        </is>
      </c>
      <c r="C7173" s="9" t="n">
        <v>42825</v>
      </c>
      <c r="D7173" s="8" t="n">
        <v>2017</v>
      </c>
      <c r="E7173" s="8" t="n">
        <v>3</v>
      </c>
      <c r="F7173" t="inlineStr">
        <is>
          <t>2017-03</t>
        </is>
      </c>
      <c r="G7173" t="inlineStr">
        <is>
          <t>Office Supplies</t>
        </is>
      </c>
      <c r="H7173" t="inlineStr">
        <is>
          <t>Binders</t>
        </is>
      </c>
      <c r="I7173" t="inlineStr">
        <is>
          <t>Ibico Recycled Grain-Textured Covers</t>
        </is>
      </c>
      <c r="J7173" s="8" t="n">
        <v>1</v>
      </c>
      <c r="K7173" s="10" t="n">
        <v>0</v>
      </c>
      <c r="L7173" s="11" t="n">
        <v>34.54</v>
      </c>
      <c r="M7173" s="11">
        <f>L7173-N7173</f>
        <v>17.27</v>
      </c>
      <c r="N7173" s="11" t="n">
        <v>17.27</v>
      </c>
      <c r="O7173">
        <f>IF(L7173=0,"—",N7173/L7173)</f>
        <v>0.5</v>
      </c>
      <c r="P7173" t="inlineStr">
        <is>
          <t>South</t>
        </is>
      </c>
      <c r="Q7173" t="inlineStr">
        <is>
          <t>Corporate</t>
        </is>
      </c>
    </row>
    <row r="7174">
      <c r="A7174" s="8" t="n">
        <v>6562</v>
      </c>
      <c r="B7174" t="inlineStr">
        <is>
          <t>CA-2017-144680</t>
        </is>
      </c>
      <c r="C7174" s="9" t="n">
        <v>42825</v>
      </c>
      <c r="D7174" s="8" t="n">
        <v>2017</v>
      </c>
      <c r="E7174" s="8" t="n">
        <v>3</v>
      </c>
      <c r="F7174" t="inlineStr">
        <is>
          <t>2017-03</t>
        </is>
      </c>
      <c r="G7174" t="inlineStr">
        <is>
          <t>Office Supplies</t>
        </is>
      </c>
      <c r="H7174" t="inlineStr">
        <is>
          <t>Appliances</t>
        </is>
      </c>
      <c r="I7174" t="inlineStr">
        <is>
          <t>Fellowes 8 Outlet Superior Workstation Surge Protector w/o Phone/Fax/Modem Prote</t>
        </is>
      </c>
      <c r="J7174" s="8" t="n">
        <v>5</v>
      </c>
      <c r="K7174" s="10" t="n">
        <v>0.8</v>
      </c>
      <c r="L7174" s="11" t="n">
        <v>33.62</v>
      </c>
      <c r="M7174" s="11">
        <f>L7174-N7174</f>
        <v>124.394</v>
      </c>
      <c r="N7174" s="11" t="n">
        <v>-90.774</v>
      </c>
      <c r="O7174">
        <f>IF(L7174=0,"—",N7174/L7174)</f>
        <v>-2.7</v>
      </c>
      <c r="P7174" t="inlineStr">
        <is>
          <t>Central</t>
        </is>
      </c>
      <c r="Q7174" t="inlineStr">
        <is>
          <t>Corporate</t>
        </is>
      </c>
    </row>
    <row r="7175">
      <c r="A7175" s="8" t="n">
        <v>7536</v>
      </c>
      <c r="B7175" t="inlineStr">
        <is>
          <t>US-2017-160143</t>
        </is>
      </c>
      <c r="C7175" s="9" t="n">
        <v>42825</v>
      </c>
      <c r="D7175" s="8" t="n">
        <v>2017</v>
      </c>
      <c r="E7175" s="8" t="n">
        <v>3</v>
      </c>
      <c r="F7175" t="inlineStr">
        <is>
          <t>2017-03</t>
        </is>
      </c>
      <c r="G7175" t="inlineStr">
        <is>
          <t>Office Supplies</t>
        </is>
      </c>
      <c r="H7175" t="inlineStr">
        <is>
          <t>Supplies</t>
        </is>
      </c>
      <c r="I7175" t="inlineStr">
        <is>
          <t>Acme Tagit Stainless Steel Antibacterial Scissors</t>
        </is>
      </c>
      <c r="J7175" s="8" t="n">
        <v>3</v>
      </c>
      <c r="K7175" s="10" t="n">
        <v>0</v>
      </c>
      <c r="L7175" s="11" t="n">
        <v>29.7</v>
      </c>
      <c r="M7175" s="11">
        <f>L7175-N7175</f>
        <v>21.680999999999997</v>
      </c>
      <c r="N7175" s="11" t="n">
        <v>8.019</v>
      </c>
      <c r="O7175">
        <f>IF(L7175=0,"—",N7175/L7175)</f>
        <v>0.27</v>
      </c>
      <c r="P7175" t="inlineStr">
        <is>
          <t>West</t>
        </is>
      </c>
      <c r="Q7175" t="inlineStr">
        <is>
          <t>Corporate</t>
        </is>
      </c>
    </row>
    <row r="7176">
      <c r="A7176" s="8" t="n">
        <v>3243</v>
      </c>
      <c r="B7176" t="inlineStr">
        <is>
          <t>CA-2017-114524</t>
        </is>
      </c>
      <c r="C7176" s="9" t="n">
        <v>42825</v>
      </c>
      <c r="D7176" s="8" t="n">
        <v>2017</v>
      </c>
      <c r="E7176" s="8" t="n">
        <v>3</v>
      </c>
      <c r="F7176" t="inlineStr">
        <is>
          <t>2017-03</t>
        </is>
      </c>
      <c r="G7176" t="inlineStr">
        <is>
          <t>Office Supplies</t>
        </is>
      </c>
      <c r="H7176" t="inlineStr">
        <is>
          <t>Binders</t>
        </is>
      </c>
      <c r="I7176" t="inlineStr">
        <is>
          <t>SlimView Poly Binder, 3/8"</t>
        </is>
      </c>
      <c r="J7176" s="8" t="n">
        <v>13</v>
      </c>
      <c r="K7176" s="10" t="n">
        <v>0.8</v>
      </c>
      <c r="L7176" s="11" t="n">
        <v>13.468</v>
      </c>
      <c r="M7176" s="11">
        <f>L7176-N7176</f>
        <v>36.363600000000005</v>
      </c>
      <c r="N7176" s="11" t="n">
        <v>-22.8956</v>
      </c>
      <c r="O7176">
        <f>IF(L7176=0,"—",N7176/L7176)</f>
        <v>-1.7000000000000002</v>
      </c>
      <c r="P7176" t="inlineStr">
        <is>
          <t>Central</t>
        </is>
      </c>
      <c r="Q7176" t="inlineStr">
        <is>
          <t>Consumer</t>
        </is>
      </c>
    </row>
    <row r="7177">
      <c r="A7177" s="8" t="n">
        <v>5564</v>
      </c>
      <c r="B7177" t="inlineStr">
        <is>
          <t>CA-2017-133263</t>
        </is>
      </c>
      <c r="C7177" s="9" t="n">
        <v>42825</v>
      </c>
      <c r="D7177" s="8" t="n">
        <v>2017</v>
      </c>
      <c r="E7177" s="8" t="n">
        <v>3</v>
      </c>
      <c r="F7177" t="inlineStr">
        <is>
          <t>2017-03</t>
        </is>
      </c>
      <c r="G7177" t="inlineStr">
        <is>
          <t>Office Supplies</t>
        </is>
      </c>
      <c r="H7177" t="inlineStr">
        <is>
          <t>Binders</t>
        </is>
      </c>
      <c r="I7177" t="inlineStr">
        <is>
          <t>Avery Recycled Flexi-View Covers for Binding Systems</t>
        </is>
      </c>
      <c r="J7177" s="8" t="n">
        <v>4</v>
      </c>
      <c r="K7177" s="10" t="n">
        <v>0</v>
      </c>
      <c r="L7177" s="11" t="n">
        <v>64.12</v>
      </c>
      <c r="M7177" s="11">
        <f>L7177-N7177</f>
        <v>33.342400000000005</v>
      </c>
      <c r="N7177" s="11" t="n">
        <v>30.7776</v>
      </c>
      <c r="O7177">
        <f>IF(L7177=0,"—",N7177/L7177)</f>
        <v>0.48</v>
      </c>
      <c r="P7177" t="inlineStr">
        <is>
          <t>South</t>
        </is>
      </c>
      <c r="Q7177" t="inlineStr">
        <is>
          <t>Corporate</t>
        </is>
      </c>
    </row>
    <row r="7178">
      <c r="A7178" s="8" t="n">
        <v>3089</v>
      </c>
      <c r="B7178" t="inlineStr">
        <is>
          <t>US-2017-159205</t>
        </is>
      </c>
      <c r="C7178" s="9" t="n">
        <v>42825</v>
      </c>
      <c r="D7178" s="8" t="n">
        <v>2017</v>
      </c>
      <c r="E7178" s="8" t="n">
        <v>3</v>
      </c>
      <c r="F7178" t="inlineStr">
        <is>
          <t>2017-03</t>
        </is>
      </c>
      <c r="G7178" t="inlineStr">
        <is>
          <t>Furniture</t>
        </is>
      </c>
      <c r="H7178" t="inlineStr">
        <is>
          <t>Furnishings</t>
        </is>
      </c>
      <c r="I7178" t="inlineStr">
        <is>
          <t>Advantus Panel Wall Certificate Holder - 8.5x11</t>
        </is>
      </c>
      <c r="J7178" s="8" t="n">
        <v>5</v>
      </c>
      <c r="K7178" s="10" t="n">
        <v>0</v>
      </c>
      <c r="L7178" s="11" t="n">
        <v>61</v>
      </c>
      <c r="M7178" s="11">
        <f>L7178-N7178</f>
        <v>35.379999999999995</v>
      </c>
      <c r="N7178" s="11" t="n">
        <v>25.62</v>
      </c>
      <c r="O7178">
        <f>IF(L7178=0,"—",N7178/L7178)</f>
        <v>0.42000000000000004</v>
      </c>
      <c r="P7178" t="inlineStr">
        <is>
          <t>South</t>
        </is>
      </c>
      <c r="Q7178" t="inlineStr">
        <is>
          <t>Home Office</t>
        </is>
      </c>
    </row>
    <row r="7179">
      <c r="A7179" s="8" t="n">
        <v>2150</v>
      </c>
      <c r="B7179" t="inlineStr">
        <is>
          <t>CA-2017-102771</t>
        </is>
      </c>
      <c r="C7179" s="9" t="n">
        <v>42825</v>
      </c>
      <c r="D7179" s="8" t="n">
        <v>2017</v>
      </c>
      <c r="E7179" s="8" t="n">
        <v>3</v>
      </c>
      <c r="F7179" t="inlineStr">
        <is>
          <t>2017-03</t>
        </is>
      </c>
      <c r="G7179" t="inlineStr">
        <is>
          <t>Technology</t>
        </is>
      </c>
      <c r="H7179" t="inlineStr">
        <is>
          <t>Phones</t>
        </is>
      </c>
      <c r="I7179" t="inlineStr">
        <is>
          <t>Spigen Samsung Galaxy S5 Case Wallet</t>
        </is>
      </c>
      <c r="J7179" s="8" t="n">
        <v>5</v>
      </c>
      <c r="K7179" s="10" t="n">
        <v>0</v>
      </c>
      <c r="L7179" s="11" t="n">
        <v>84.95</v>
      </c>
      <c r="M7179" s="11">
        <f>L7179-N7179</f>
        <v>62.863</v>
      </c>
      <c r="N7179" s="11" t="n">
        <v>22.087</v>
      </c>
      <c r="O7179">
        <f>IF(L7179=0,"—",N7179/L7179)</f>
        <v>0.26</v>
      </c>
      <c r="P7179" t="inlineStr">
        <is>
          <t>East</t>
        </is>
      </c>
      <c r="Q7179" t="inlineStr">
        <is>
          <t>Consumer</t>
        </is>
      </c>
    </row>
    <row r="7180">
      <c r="A7180" s="8" t="n">
        <v>1338</v>
      </c>
      <c r="B7180" t="inlineStr">
        <is>
          <t>CA-2017-100524</t>
        </is>
      </c>
      <c r="C7180" s="9" t="n">
        <v>42825</v>
      </c>
      <c r="D7180" s="8" t="n">
        <v>2017</v>
      </c>
      <c r="E7180" s="8" t="n">
        <v>3</v>
      </c>
      <c r="F7180" t="inlineStr">
        <is>
          <t>2017-03</t>
        </is>
      </c>
      <c r="G7180" t="inlineStr">
        <is>
          <t>Furniture</t>
        </is>
      </c>
      <c r="H7180" t="inlineStr">
        <is>
          <t>Furnishings</t>
        </is>
      </c>
      <c r="I7180" t="inlineStr">
        <is>
          <t>Tensor Computer Mounted Lamp</t>
        </is>
      </c>
      <c r="J7180" s="8" t="n">
        <v>2</v>
      </c>
      <c r="K7180" s="10" t="n">
        <v>0</v>
      </c>
      <c r="L7180" s="11" t="n">
        <v>29.78</v>
      </c>
      <c r="M7180" s="11">
        <f>L7180-N7180</f>
        <v>21.739400000000003</v>
      </c>
      <c r="N7180" s="11" t="n">
        <v>8.0406</v>
      </c>
      <c r="O7180">
        <f>IF(L7180=0,"—",N7180/L7180)</f>
        <v>0.26999999999999996</v>
      </c>
      <c r="P7180" t="inlineStr">
        <is>
          <t>East</t>
        </is>
      </c>
      <c r="Q7180" t="inlineStr">
        <is>
          <t>Consumer</t>
        </is>
      </c>
    </row>
    <row r="7181">
      <c r="A7181" s="8" t="n">
        <v>1340</v>
      </c>
      <c r="B7181" t="inlineStr">
        <is>
          <t>CA-2017-100524</t>
        </is>
      </c>
      <c r="C7181" s="9" t="n">
        <v>42825</v>
      </c>
      <c r="D7181" s="8" t="n">
        <v>2017</v>
      </c>
      <c r="E7181" s="8" t="n">
        <v>3</v>
      </c>
      <c r="F7181" t="inlineStr">
        <is>
          <t>2017-03</t>
        </is>
      </c>
      <c r="G7181" t="inlineStr">
        <is>
          <t>Office Supplies</t>
        </is>
      </c>
      <c r="H7181" t="inlineStr">
        <is>
          <t>Paper</t>
        </is>
      </c>
      <c r="I7181" t="inlineStr">
        <is>
          <t>Rediform S.O.S. 1-Up Phone Message Bk, 4-1/4x3-1/16 Bk, 1 Form/Pg, 40 Messages/B</t>
        </is>
      </c>
      <c r="J7181" s="8" t="n">
        <v>8</v>
      </c>
      <c r="K7181" s="10" t="n">
        <v>0</v>
      </c>
      <c r="L7181" s="11" t="n">
        <v>75.04000000000001</v>
      </c>
      <c r="M7181" s="11">
        <f>L7181-N7181</f>
        <v>39.02080000000001</v>
      </c>
      <c r="N7181" s="11" t="n">
        <v>36.0192</v>
      </c>
      <c r="O7181">
        <f>IF(L7181=0,"—",N7181/L7181)</f>
        <v>0.4799999999999999</v>
      </c>
      <c r="P7181" t="inlineStr">
        <is>
          <t>East</t>
        </is>
      </c>
      <c r="Q7181" t="inlineStr">
        <is>
          <t>Consumer</t>
        </is>
      </c>
    </row>
    <row r="7182">
      <c r="A7182" s="8" t="n">
        <v>469</v>
      </c>
      <c r="B7182" t="inlineStr">
        <is>
          <t>CA-2017-154907</t>
        </is>
      </c>
      <c r="C7182" s="9" t="n">
        <v>42825</v>
      </c>
      <c r="D7182" s="8" t="n">
        <v>2017</v>
      </c>
      <c r="E7182" s="8" t="n">
        <v>3</v>
      </c>
      <c r="F7182" t="inlineStr">
        <is>
          <t>2017-03</t>
        </is>
      </c>
      <c r="G7182" t="inlineStr">
        <is>
          <t>Furniture</t>
        </is>
      </c>
      <c r="H7182" t="inlineStr">
        <is>
          <t>Bookcases</t>
        </is>
      </c>
      <c r="I7182" t="inlineStr">
        <is>
          <t>Bush Mission Pointe Library</t>
        </is>
      </c>
      <c r="J7182" s="8" t="n">
        <v>2</v>
      </c>
      <c r="K7182" s="10" t="n">
        <v>0.32</v>
      </c>
      <c r="L7182" s="11" t="n">
        <v>205.3328</v>
      </c>
      <c r="M7182" s="11">
        <f>L7182-N7182</f>
        <v>241.56799999999998</v>
      </c>
      <c r="N7182" s="11" t="n">
        <v>-36.2352</v>
      </c>
      <c r="O7182">
        <f>IF(L7182=0,"—",N7182/L7182)</f>
        <v>-0.17647058823529413</v>
      </c>
      <c r="P7182" t="inlineStr">
        <is>
          <t>Central</t>
        </is>
      </c>
      <c r="Q7182" t="inlineStr">
        <is>
          <t>Corporate</t>
        </is>
      </c>
    </row>
    <row r="7183">
      <c r="A7183" s="8" t="n">
        <v>1339</v>
      </c>
      <c r="B7183" t="inlineStr">
        <is>
          <t>CA-2017-100524</t>
        </is>
      </c>
      <c r="C7183" s="9" t="n">
        <v>42825</v>
      </c>
      <c r="D7183" s="8" t="n">
        <v>2017</v>
      </c>
      <c r="E7183" s="8" t="n">
        <v>3</v>
      </c>
      <c r="F7183" t="inlineStr">
        <is>
          <t>2017-03</t>
        </is>
      </c>
      <c r="G7183" t="inlineStr">
        <is>
          <t>Technology</t>
        </is>
      </c>
      <c r="H7183" t="inlineStr">
        <is>
          <t>Phones</t>
        </is>
      </c>
      <c r="I7183" t="inlineStr">
        <is>
          <t>Polycom SoundPoint IP 450 VoIP phone</t>
        </is>
      </c>
      <c r="J7183" s="8" t="n">
        <v>3</v>
      </c>
      <c r="K7183" s="10" t="n">
        <v>0</v>
      </c>
      <c r="L7183" s="11" t="n">
        <v>677.58</v>
      </c>
      <c r="M7183" s="11">
        <f>L7183-N7183</f>
        <v>501.40920000000006</v>
      </c>
      <c r="N7183" s="11" t="n">
        <v>176.1708</v>
      </c>
      <c r="O7183">
        <f>IF(L7183=0,"—",N7183/L7183)</f>
        <v>0.26</v>
      </c>
      <c r="P7183" t="inlineStr">
        <is>
          <t>East</t>
        </is>
      </c>
      <c r="Q7183" t="inlineStr">
        <is>
          <t>Consumer</t>
        </is>
      </c>
    </row>
    <row r="7184">
      <c r="A7184" s="8" t="n">
        <v>5490</v>
      </c>
      <c r="B7184" t="inlineStr">
        <is>
          <t>CA-2017-134495</t>
        </is>
      </c>
      <c r="C7184" s="9" t="n">
        <v>42826</v>
      </c>
      <c r="D7184" s="8" t="n">
        <v>2017</v>
      </c>
      <c r="E7184" s="8" t="n">
        <v>4</v>
      </c>
      <c r="F7184" t="inlineStr">
        <is>
          <t>2017-04</t>
        </is>
      </c>
      <c r="G7184" t="inlineStr">
        <is>
          <t>Office Supplies</t>
        </is>
      </c>
      <c r="H7184" t="inlineStr">
        <is>
          <t>Appliances</t>
        </is>
      </c>
      <c r="I7184" t="inlineStr">
        <is>
          <t>Staple holder</t>
        </is>
      </c>
      <c r="J7184" s="8" t="n">
        <v>3</v>
      </c>
      <c r="K7184" s="10" t="n">
        <v>0.2</v>
      </c>
      <c r="L7184" s="11" t="n">
        <v>20.808</v>
      </c>
      <c r="M7184" s="11">
        <f>L7184-N7184</f>
        <v>18.9873</v>
      </c>
      <c r="N7184" s="11" t="n">
        <v>1.8207</v>
      </c>
      <c r="O7184">
        <f>IF(L7184=0,"—",N7184/L7184)</f>
        <v>0.0875</v>
      </c>
      <c r="P7184" t="inlineStr">
        <is>
          <t>South</t>
        </is>
      </c>
      <c r="Q7184" t="inlineStr">
        <is>
          <t>Corporate</t>
        </is>
      </c>
    </row>
    <row r="7185">
      <c r="A7185" s="8" t="n">
        <v>6008</v>
      </c>
      <c r="B7185" t="inlineStr">
        <is>
          <t>CA-2017-129028</t>
        </is>
      </c>
      <c r="C7185" s="9" t="n">
        <v>42826</v>
      </c>
      <c r="D7185" s="8" t="n">
        <v>2017</v>
      </c>
      <c r="E7185" s="8" t="n">
        <v>4</v>
      </c>
      <c r="F7185" t="inlineStr">
        <is>
          <t>2017-04</t>
        </is>
      </c>
      <c r="G7185" t="inlineStr">
        <is>
          <t>Furniture</t>
        </is>
      </c>
      <c r="H7185" t="inlineStr">
        <is>
          <t>Furnishings</t>
        </is>
      </c>
      <c r="I7185" t="inlineStr">
        <is>
          <t>Deflect-o DuraMat Lighweight, Studded, Beveled Mat for Low Pile Carpeting</t>
        </is>
      </c>
      <c r="J7185" s="8" t="n">
        <v>3</v>
      </c>
      <c r="K7185" s="10" t="n">
        <v>0</v>
      </c>
      <c r="L7185" s="11" t="n">
        <v>127.95</v>
      </c>
      <c r="M7185" s="11">
        <f>L7185-N7185</f>
        <v>106.1985</v>
      </c>
      <c r="N7185" s="11" t="n">
        <v>21.7515</v>
      </c>
      <c r="O7185">
        <f>IF(L7185=0,"—",N7185/L7185)</f>
        <v>0.16999999999999998</v>
      </c>
      <c r="P7185" t="inlineStr">
        <is>
          <t>South</t>
        </is>
      </c>
      <c r="Q7185" t="inlineStr">
        <is>
          <t>Corporate</t>
        </is>
      </c>
    </row>
    <row r="7186">
      <c r="A7186" s="8" t="n">
        <v>5491</v>
      </c>
      <c r="B7186" t="inlineStr">
        <is>
          <t>CA-2017-134495</t>
        </is>
      </c>
      <c r="C7186" s="9" t="n">
        <v>42826</v>
      </c>
      <c r="D7186" s="8" t="n">
        <v>2017</v>
      </c>
      <c r="E7186" s="8" t="n">
        <v>4</v>
      </c>
      <c r="F7186" t="inlineStr">
        <is>
          <t>2017-04</t>
        </is>
      </c>
      <c r="G7186" t="inlineStr">
        <is>
          <t>Furniture</t>
        </is>
      </c>
      <c r="H7186" t="inlineStr">
        <is>
          <t>Chairs</t>
        </is>
      </c>
      <c r="I7186" t="inlineStr">
        <is>
          <t>Global Wood Trimmed Manager's Task Chair, Khaki</t>
        </is>
      </c>
      <c r="J7186" s="8" t="n">
        <v>3</v>
      </c>
      <c r="K7186" s="10" t="n">
        <v>0.2</v>
      </c>
      <c r="L7186" s="11" t="n">
        <v>218.352</v>
      </c>
      <c r="M7186" s="11">
        <f>L7186-N7186</f>
        <v>237.4578</v>
      </c>
      <c r="N7186" s="11" t="n">
        <v>-19.1058</v>
      </c>
      <c r="O7186">
        <f>IF(L7186=0,"—",N7186/L7186)</f>
        <v>-0.0875</v>
      </c>
      <c r="P7186" t="inlineStr">
        <is>
          <t>South</t>
        </is>
      </c>
      <c r="Q7186" t="inlineStr">
        <is>
          <t>Corporate</t>
        </is>
      </c>
    </row>
    <row r="7187">
      <c r="A7187" s="8" t="n">
        <v>2618</v>
      </c>
      <c r="B7187" t="inlineStr">
        <is>
          <t>CA-2017-147942</t>
        </is>
      </c>
      <c r="C7187" s="9" t="n">
        <v>42826</v>
      </c>
      <c r="D7187" s="8" t="n">
        <v>2017</v>
      </c>
      <c r="E7187" s="8" t="n">
        <v>4</v>
      </c>
      <c r="F7187" t="inlineStr">
        <is>
          <t>2017-04</t>
        </is>
      </c>
      <c r="G7187" t="inlineStr">
        <is>
          <t>Office Supplies</t>
        </is>
      </c>
      <c r="H7187" t="inlineStr">
        <is>
          <t>Binders</t>
        </is>
      </c>
      <c r="I7187" t="inlineStr">
        <is>
          <t>Fellowes Binding Cases</t>
        </is>
      </c>
      <c r="J7187" s="8" t="n">
        <v>13</v>
      </c>
      <c r="K7187" s="10" t="n">
        <v>0.2</v>
      </c>
      <c r="L7187" s="11" t="n">
        <v>121.68</v>
      </c>
      <c r="M7187" s="11">
        <f>L7187-N7187</f>
        <v>83.655</v>
      </c>
      <c r="N7187" s="11" t="n">
        <v>38.025</v>
      </c>
      <c r="O7187">
        <f>IF(L7187=0,"—",N7187/L7187)</f>
        <v>0.31249999999999994</v>
      </c>
      <c r="P7187" t="inlineStr">
        <is>
          <t>West</t>
        </is>
      </c>
      <c r="Q7187" t="inlineStr">
        <is>
          <t>Consumer</t>
        </is>
      </c>
    </row>
    <row r="7188">
      <c r="A7188" s="8" t="n">
        <v>5488</v>
      </c>
      <c r="B7188" t="inlineStr">
        <is>
          <t>CA-2017-134495</t>
        </is>
      </c>
      <c r="C7188" s="9" t="n">
        <v>42826</v>
      </c>
      <c r="D7188" s="8" t="n">
        <v>2017</v>
      </c>
      <c r="E7188" s="8" t="n">
        <v>4</v>
      </c>
      <c r="F7188" t="inlineStr">
        <is>
          <t>2017-04</t>
        </is>
      </c>
      <c r="G7188" t="inlineStr">
        <is>
          <t>Technology</t>
        </is>
      </c>
      <c r="H7188" t="inlineStr">
        <is>
          <t>Phones</t>
        </is>
      </c>
      <c r="I7188" t="inlineStr">
        <is>
          <t>Mediabridge Sport Armband iPhone 5s</t>
        </is>
      </c>
      <c r="J7188" s="8" t="n">
        <v>3</v>
      </c>
      <c r="K7188" s="10" t="n">
        <v>0.2</v>
      </c>
      <c r="L7188" s="11" t="n">
        <v>23.976</v>
      </c>
      <c r="M7188" s="11">
        <f>L7188-N7188</f>
        <v>29.670299999999997</v>
      </c>
      <c r="N7188" s="11" t="n">
        <v>-5.6943</v>
      </c>
      <c r="O7188">
        <f>IF(L7188=0,"—",N7188/L7188)</f>
        <v>-0.23750000000000002</v>
      </c>
      <c r="P7188" t="inlineStr">
        <is>
          <t>South</t>
        </is>
      </c>
      <c r="Q7188" t="inlineStr">
        <is>
          <t>Corporate</t>
        </is>
      </c>
    </row>
    <row r="7189">
      <c r="A7189" s="8" t="n">
        <v>2402</v>
      </c>
      <c r="B7189" t="inlineStr">
        <is>
          <t>CA-2017-145877</t>
        </is>
      </c>
      <c r="C7189" s="9" t="n">
        <v>42826</v>
      </c>
      <c r="D7189" s="8" t="n">
        <v>2017</v>
      </c>
      <c r="E7189" s="8" t="n">
        <v>4</v>
      </c>
      <c r="F7189" t="inlineStr">
        <is>
          <t>2017-04</t>
        </is>
      </c>
      <c r="G7189" t="inlineStr">
        <is>
          <t>Office Supplies</t>
        </is>
      </c>
      <c r="H7189" t="inlineStr">
        <is>
          <t>Storage</t>
        </is>
      </c>
      <c r="I7189" t="inlineStr">
        <is>
          <t>Hanging Personal Folder File</t>
        </is>
      </c>
      <c r="J7189" s="8" t="n">
        <v>6</v>
      </c>
      <c r="K7189" s="10" t="n">
        <v>0</v>
      </c>
      <c r="L7189" s="11" t="n">
        <v>94.2</v>
      </c>
      <c r="M7189" s="11">
        <f>L7189-N7189</f>
        <v>70.65</v>
      </c>
      <c r="N7189" s="11" t="n">
        <v>23.55</v>
      </c>
      <c r="O7189">
        <f>IF(L7189=0,"—",N7189/L7189)</f>
        <v>0.25</v>
      </c>
      <c r="P7189" t="inlineStr">
        <is>
          <t>Central</t>
        </is>
      </c>
      <c r="Q7189" t="inlineStr">
        <is>
          <t>Consumer</t>
        </is>
      </c>
    </row>
    <row r="7190">
      <c r="A7190" s="8" t="n">
        <v>2617</v>
      </c>
      <c r="B7190" t="inlineStr">
        <is>
          <t>CA-2017-147942</t>
        </is>
      </c>
      <c r="C7190" s="9" t="n">
        <v>42826</v>
      </c>
      <c r="D7190" s="8" t="n">
        <v>2017</v>
      </c>
      <c r="E7190" s="8" t="n">
        <v>4</v>
      </c>
      <c r="F7190" t="inlineStr">
        <is>
          <t>2017-04</t>
        </is>
      </c>
      <c r="G7190" t="inlineStr">
        <is>
          <t>Office Supplies</t>
        </is>
      </c>
      <c r="H7190" t="inlineStr">
        <is>
          <t>Labels</t>
        </is>
      </c>
      <c r="I7190" t="inlineStr">
        <is>
          <t>Avery 498</t>
        </is>
      </c>
      <c r="J7190" s="8" t="n">
        <v>2</v>
      </c>
      <c r="K7190" s="10" t="n">
        <v>0</v>
      </c>
      <c r="L7190" s="11" t="n">
        <v>5.78</v>
      </c>
      <c r="M7190" s="11">
        <f>L7190-N7190</f>
        <v>3.0634</v>
      </c>
      <c r="N7190" s="11" t="n">
        <v>2.7166</v>
      </c>
      <c r="O7190">
        <f>IF(L7190=0,"—",N7190/L7190)</f>
        <v>0.47000000000000003</v>
      </c>
      <c r="P7190" t="inlineStr">
        <is>
          <t>West</t>
        </is>
      </c>
      <c r="Q7190" t="inlineStr">
        <is>
          <t>Consumer</t>
        </is>
      </c>
    </row>
    <row r="7191">
      <c r="A7191" s="8" t="n">
        <v>4329</v>
      </c>
      <c r="B7191" t="inlineStr">
        <is>
          <t>CA-2017-118360</t>
        </is>
      </c>
      <c r="C7191" s="9" t="n">
        <v>42826</v>
      </c>
      <c r="D7191" s="8" t="n">
        <v>2017</v>
      </c>
      <c r="E7191" s="8" t="n">
        <v>4</v>
      </c>
      <c r="F7191" t="inlineStr">
        <is>
          <t>2017-04</t>
        </is>
      </c>
      <c r="G7191" t="inlineStr">
        <is>
          <t>Office Supplies</t>
        </is>
      </c>
      <c r="H7191" t="inlineStr">
        <is>
          <t>Paper</t>
        </is>
      </c>
      <c r="I7191" t="inlineStr">
        <is>
          <t>Wirebound Message Books, Four 2 3/4 x 5 Forms per Page, 200 Sets per Book</t>
        </is>
      </c>
      <c r="J7191" s="8" t="n">
        <v>9</v>
      </c>
      <c r="K7191" s="10" t="n">
        <v>0</v>
      </c>
      <c r="L7191" s="11" t="n">
        <v>42.93</v>
      </c>
      <c r="M7191" s="11">
        <f>L7191-N7191</f>
        <v>23.6115</v>
      </c>
      <c r="N7191" s="11" t="n">
        <v>19.3185</v>
      </c>
      <c r="O7191">
        <f>IF(L7191=0,"—",N7191/L7191)</f>
        <v>0.45</v>
      </c>
      <c r="P7191" t="inlineStr">
        <is>
          <t>East</t>
        </is>
      </c>
      <c r="Q7191" t="inlineStr">
        <is>
          <t>Consumer</t>
        </is>
      </c>
    </row>
    <row r="7192">
      <c r="A7192" s="8" t="n">
        <v>5489</v>
      </c>
      <c r="B7192" t="inlineStr">
        <is>
          <t>CA-2017-134495</t>
        </is>
      </c>
      <c r="C7192" s="9" t="n">
        <v>42826</v>
      </c>
      <c r="D7192" s="8" t="n">
        <v>2017</v>
      </c>
      <c r="E7192" s="8" t="n">
        <v>4</v>
      </c>
      <c r="F7192" t="inlineStr">
        <is>
          <t>2017-04</t>
        </is>
      </c>
      <c r="G7192" t="inlineStr">
        <is>
          <t>Office Supplies</t>
        </is>
      </c>
      <c r="H7192" t="inlineStr">
        <is>
          <t>Labels</t>
        </is>
      </c>
      <c r="I7192" t="inlineStr">
        <is>
          <t>Avery 494</t>
        </is>
      </c>
      <c r="J7192" s="8" t="n">
        <v>3</v>
      </c>
      <c r="K7192" s="10" t="n">
        <v>0.2</v>
      </c>
      <c r="L7192" s="11" t="n">
        <v>6.264</v>
      </c>
      <c r="M7192" s="11">
        <f>L7192-N7192</f>
        <v>4.2282</v>
      </c>
      <c r="N7192" s="11" t="n">
        <v>2.0358</v>
      </c>
      <c r="O7192">
        <f>IF(L7192=0,"—",N7192/L7192)</f>
        <v>0.325</v>
      </c>
      <c r="P7192" t="inlineStr">
        <is>
          <t>South</t>
        </is>
      </c>
      <c r="Q7192" t="inlineStr">
        <is>
          <t>Corporate</t>
        </is>
      </c>
    </row>
    <row r="7193">
      <c r="A7193" s="8" t="n">
        <v>4219</v>
      </c>
      <c r="B7193" t="inlineStr">
        <is>
          <t>CA-2017-149881</t>
        </is>
      </c>
      <c r="C7193" s="9" t="n">
        <v>42826</v>
      </c>
      <c r="D7193" s="8" t="n">
        <v>2017</v>
      </c>
      <c r="E7193" s="8" t="n">
        <v>4</v>
      </c>
      <c r="F7193" t="inlineStr">
        <is>
          <t>2017-04</t>
        </is>
      </c>
      <c r="G7193" t="inlineStr">
        <is>
          <t>Technology</t>
        </is>
      </c>
      <c r="H7193" t="inlineStr">
        <is>
          <t>Machines</t>
        </is>
      </c>
      <c r="I7193" t="inlineStr">
        <is>
          <t>Cubify CubeX 3D Printer Double Head Print</t>
        </is>
      </c>
      <c r="J7193" s="8" t="n">
        <v>2</v>
      </c>
      <c r="K7193" s="10" t="n">
        <v>0.2</v>
      </c>
      <c r="L7193" s="11" t="n">
        <v>4799.984</v>
      </c>
      <c r="M7193" s="11">
        <f>L7193-N7193</f>
        <v>4439.9852</v>
      </c>
      <c r="N7193" s="11" t="n">
        <v>359.9988</v>
      </c>
      <c r="O7193">
        <f>IF(L7193=0,"—",N7193/L7193)</f>
        <v>0.075</v>
      </c>
      <c r="P7193" t="inlineStr">
        <is>
          <t>West</t>
        </is>
      </c>
      <c r="Q7193" t="inlineStr">
        <is>
          <t>Corporate</t>
        </is>
      </c>
    </row>
    <row r="7194">
      <c r="A7194" s="8" t="n">
        <v>4218</v>
      </c>
      <c r="B7194" t="inlineStr">
        <is>
          <t>CA-2017-149881</t>
        </is>
      </c>
      <c r="C7194" s="9" t="n">
        <v>42826</v>
      </c>
      <c r="D7194" s="8" t="n">
        <v>2017</v>
      </c>
      <c r="E7194" s="8" t="n">
        <v>4</v>
      </c>
      <c r="F7194" t="inlineStr">
        <is>
          <t>2017-04</t>
        </is>
      </c>
      <c r="G7194" t="inlineStr">
        <is>
          <t>Furniture</t>
        </is>
      </c>
      <c r="H7194" t="inlineStr">
        <is>
          <t>Bookcases</t>
        </is>
      </c>
      <c r="I7194" t="inlineStr">
        <is>
          <t>Safco Value Mate Steel Bookcase, Baked Enamel Finish on Steel, Black</t>
        </is>
      </c>
      <c r="J7194" s="8" t="n">
        <v>8</v>
      </c>
      <c r="K7194" s="10" t="n">
        <v>0.15</v>
      </c>
      <c r="L7194" s="11" t="n">
        <v>482.664</v>
      </c>
      <c r="M7194" s="11">
        <f>L7194-N7194</f>
        <v>397.488</v>
      </c>
      <c r="N7194" s="11" t="n">
        <v>85.176</v>
      </c>
      <c r="O7194">
        <f>IF(L7194=0,"—",N7194/L7194)</f>
        <v>0.17647058823529413</v>
      </c>
      <c r="P7194" t="inlineStr">
        <is>
          <t>West</t>
        </is>
      </c>
      <c r="Q7194" t="inlineStr">
        <is>
          <t>Corporate</t>
        </is>
      </c>
    </row>
    <row r="7195">
      <c r="A7195" s="8" t="n">
        <v>2403</v>
      </c>
      <c r="B7195" t="inlineStr">
        <is>
          <t>CA-2017-145877</t>
        </is>
      </c>
      <c r="C7195" s="9" t="n">
        <v>42826</v>
      </c>
      <c r="D7195" s="8" t="n">
        <v>2017</v>
      </c>
      <c r="E7195" s="8" t="n">
        <v>4</v>
      </c>
      <c r="F7195" t="inlineStr">
        <is>
          <t>2017-04</t>
        </is>
      </c>
      <c r="G7195" t="inlineStr">
        <is>
          <t>Office Supplies</t>
        </is>
      </c>
      <c r="H7195" t="inlineStr">
        <is>
          <t>Envelopes</t>
        </is>
      </c>
      <c r="I7195" t="inlineStr">
        <is>
          <t>Staple envelope</t>
        </is>
      </c>
      <c r="J7195" s="8" t="n">
        <v>5</v>
      </c>
      <c r="K7195" s="10" t="n">
        <v>0</v>
      </c>
      <c r="L7195" s="11" t="n">
        <v>28.4</v>
      </c>
      <c r="M7195" s="11">
        <f>L7195-N7195</f>
        <v>15.051999999999998</v>
      </c>
      <c r="N7195" s="11" t="n">
        <v>13.348</v>
      </c>
      <c r="O7195">
        <f>IF(L7195=0,"—",N7195/L7195)</f>
        <v>0.47000000000000003</v>
      </c>
      <c r="P7195" t="inlineStr">
        <is>
          <t>Central</t>
        </is>
      </c>
      <c r="Q7195" t="inlineStr">
        <is>
          <t>Consumer</t>
        </is>
      </c>
    </row>
    <row r="7196">
      <c r="A7196" s="8" t="n">
        <v>9670</v>
      </c>
      <c r="B7196" t="inlineStr">
        <is>
          <t>CA-2017-145275</t>
        </is>
      </c>
      <c r="C7196" s="9" t="n">
        <v>42827</v>
      </c>
      <c r="D7196" s="8" t="n">
        <v>2017</v>
      </c>
      <c r="E7196" s="8" t="n">
        <v>4</v>
      </c>
      <c r="F7196" t="inlineStr">
        <is>
          <t>2017-04</t>
        </is>
      </c>
      <c r="G7196" t="inlineStr">
        <is>
          <t>Office Supplies</t>
        </is>
      </c>
      <c r="H7196" t="inlineStr">
        <is>
          <t>Labels</t>
        </is>
      </c>
      <c r="I7196" t="inlineStr">
        <is>
          <t>Avery 499</t>
        </is>
      </c>
      <c r="J7196" s="8" t="n">
        <v>3</v>
      </c>
      <c r="K7196" s="10" t="n">
        <v>0</v>
      </c>
      <c r="L7196" s="11" t="n">
        <v>14.94</v>
      </c>
      <c r="M7196" s="11">
        <f>L7196-N7196</f>
        <v>8.067599999999999</v>
      </c>
      <c r="N7196" s="11" t="n">
        <v>6.8724</v>
      </c>
      <c r="O7196">
        <f>IF(L7196=0,"—",N7196/L7196)</f>
        <v>0.46</v>
      </c>
      <c r="P7196" t="inlineStr">
        <is>
          <t>South</t>
        </is>
      </c>
      <c r="Q7196" t="inlineStr">
        <is>
          <t>Consumer</t>
        </is>
      </c>
    </row>
    <row r="7197">
      <c r="A7197" s="8" t="n">
        <v>3049</v>
      </c>
      <c r="B7197" t="inlineStr">
        <is>
          <t>CA-2017-121419</t>
        </is>
      </c>
      <c r="C7197" s="9" t="n">
        <v>42827</v>
      </c>
      <c r="D7197" s="8" t="n">
        <v>2017</v>
      </c>
      <c r="E7197" s="8" t="n">
        <v>4</v>
      </c>
      <c r="F7197" t="inlineStr">
        <is>
          <t>2017-04</t>
        </is>
      </c>
      <c r="G7197" t="inlineStr">
        <is>
          <t>Furniture</t>
        </is>
      </c>
      <c r="H7197" t="inlineStr">
        <is>
          <t>Tables</t>
        </is>
      </c>
      <c r="I7197" t="inlineStr">
        <is>
          <t>Bevis 44 x 96 Conference Tables</t>
        </is>
      </c>
      <c r="J7197" s="8" t="n">
        <v>2</v>
      </c>
      <c r="K7197" s="10" t="n">
        <v>0</v>
      </c>
      <c r="L7197" s="11" t="n">
        <v>411.8</v>
      </c>
      <c r="M7197" s="11">
        <f>L7197-N7197</f>
        <v>341.794</v>
      </c>
      <c r="N7197" s="11" t="n">
        <v>70.006</v>
      </c>
      <c r="O7197">
        <f>IF(L7197=0,"—",N7197/L7197)</f>
        <v>0.16999999999999998</v>
      </c>
      <c r="P7197" t="inlineStr">
        <is>
          <t>South</t>
        </is>
      </c>
      <c r="Q7197" t="inlineStr">
        <is>
          <t>Home Office</t>
        </is>
      </c>
    </row>
    <row r="7198">
      <c r="A7198" s="8" t="n">
        <v>3050</v>
      </c>
      <c r="B7198" t="inlineStr">
        <is>
          <t>CA-2017-121419</t>
        </is>
      </c>
      <c r="C7198" s="9" t="n">
        <v>42827</v>
      </c>
      <c r="D7198" s="8" t="n">
        <v>2017</v>
      </c>
      <c r="E7198" s="8" t="n">
        <v>4</v>
      </c>
      <c r="F7198" t="inlineStr">
        <is>
          <t>2017-04</t>
        </is>
      </c>
      <c r="G7198" t="inlineStr">
        <is>
          <t>Technology</t>
        </is>
      </c>
      <c r="H7198" t="inlineStr">
        <is>
          <t>Accessories</t>
        </is>
      </c>
      <c r="I7198" t="inlineStr">
        <is>
          <t>NETGEAR N750 Dual Band Wi-Fi Gigabit Router</t>
        </is>
      </c>
      <c r="J7198" s="8" t="n">
        <v>4</v>
      </c>
      <c r="K7198" s="10" t="n">
        <v>0</v>
      </c>
      <c r="L7198" s="11" t="n">
        <v>360</v>
      </c>
      <c r="M7198" s="11">
        <f>L7198-N7198</f>
        <v>230.4</v>
      </c>
      <c r="N7198" s="11" t="n">
        <v>129.6</v>
      </c>
      <c r="O7198">
        <f>IF(L7198=0,"—",N7198/L7198)</f>
        <v>0.36</v>
      </c>
      <c r="P7198" t="inlineStr">
        <is>
          <t>South</t>
        </is>
      </c>
      <c r="Q7198" t="inlineStr">
        <is>
          <t>Home Office</t>
        </is>
      </c>
    </row>
    <row r="7199">
      <c r="A7199" s="8" t="n">
        <v>5642</v>
      </c>
      <c r="B7199" t="inlineStr">
        <is>
          <t>CA-2017-106355</t>
        </is>
      </c>
      <c r="C7199" s="9" t="n">
        <v>42827</v>
      </c>
      <c r="D7199" s="8" t="n">
        <v>2017</v>
      </c>
      <c r="E7199" s="8" t="n">
        <v>4</v>
      </c>
      <c r="F7199" t="inlineStr">
        <is>
          <t>2017-04</t>
        </is>
      </c>
      <c r="G7199" t="inlineStr">
        <is>
          <t>Office Supplies</t>
        </is>
      </c>
      <c r="H7199" t="inlineStr">
        <is>
          <t>Art</t>
        </is>
      </c>
      <c r="I7199" t="inlineStr">
        <is>
          <t>Newell 318</t>
        </is>
      </c>
      <c r="J7199" s="8" t="n">
        <v>4</v>
      </c>
      <c r="K7199" s="10" t="n">
        <v>0</v>
      </c>
      <c r="L7199" s="11" t="n">
        <v>11.12</v>
      </c>
      <c r="M7199" s="11">
        <f>L7199-N7199</f>
        <v>8.2288</v>
      </c>
      <c r="N7199" s="11" t="n">
        <v>2.8912</v>
      </c>
      <c r="O7199">
        <f>IF(L7199=0,"—",N7199/L7199)</f>
        <v>0.26</v>
      </c>
      <c r="P7199" t="inlineStr">
        <is>
          <t>East</t>
        </is>
      </c>
      <c r="Q7199" t="inlineStr">
        <is>
          <t>Home Office</t>
        </is>
      </c>
    </row>
    <row r="7200">
      <c r="A7200" s="8" t="n">
        <v>1337</v>
      </c>
      <c r="B7200" t="inlineStr">
        <is>
          <t>US-2017-123281</t>
        </is>
      </c>
      <c r="C7200" s="9" t="n">
        <v>42827</v>
      </c>
      <c r="D7200" s="8" t="n">
        <v>2017</v>
      </c>
      <c r="E7200" s="8" t="n">
        <v>4</v>
      </c>
      <c r="F7200" t="inlineStr">
        <is>
          <t>2017-04</t>
        </is>
      </c>
      <c r="G7200" t="inlineStr">
        <is>
          <t>Furniture</t>
        </is>
      </c>
      <c r="H7200" t="inlineStr">
        <is>
          <t>Furnishings</t>
        </is>
      </c>
      <c r="I7200" t="inlineStr">
        <is>
          <t>Westinghouse Clip-On Gooseneck Lamps</t>
        </is>
      </c>
      <c r="J7200" s="8" t="n">
        <v>3</v>
      </c>
      <c r="K7200" s="10" t="n">
        <v>0</v>
      </c>
      <c r="L7200" s="11" t="n">
        <v>25.11</v>
      </c>
      <c r="M7200" s="11">
        <f>L7200-N7200</f>
        <v>18.5814</v>
      </c>
      <c r="N7200" s="11" t="n">
        <v>6.5286</v>
      </c>
      <c r="O7200">
        <f>IF(L7200=0,"—",N7200/L7200)</f>
        <v>0.26</v>
      </c>
      <c r="P7200" t="inlineStr">
        <is>
          <t>West</t>
        </is>
      </c>
      <c r="Q7200" t="inlineStr">
        <is>
          <t>Consumer</t>
        </is>
      </c>
    </row>
    <row r="7201">
      <c r="A7201" s="8" t="n">
        <v>953</v>
      </c>
      <c r="B7201" t="inlineStr">
        <is>
          <t>CA-2017-131156</t>
        </is>
      </c>
      <c r="C7201" s="9" t="n">
        <v>42828</v>
      </c>
      <c r="D7201" s="8" t="n">
        <v>2017</v>
      </c>
      <c r="E7201" s="8" t="n">
        <v>4</v>
      </c>
      <c r="F7201" t="inlineStr">
        <is>
          <t>2017-04</t>
        </is>
      </c>
      <c r="G7201" t="inlineStr">
        <is>
          <t>Furniture</t>
        </is>
      </c>
      <c r="H7201" t="inlineStr">
        <is>
          <t>Furnishings</t>
        </is>
      </c>
      <c r="I7201" t="inlineStr">
        <is>
          <t>Staple-based wall hangings</t>
        </is>
      </c>
      <c r="J7201" s="8" t="n">
        <v>4</v>
      </c>
      <c r="K7201" s="10" t="n">
        <v>0.2</v>
      </c>
      <c r="L7201" s="11" t="n">
        <v>25.472</v>
      </c>
      <c r="M7201" s="11">
        <f>L7201-N7201</f>
        <v>17.8304</v>
      </c>
      <c r="N7201" s="11" t="n">
        <v>7.6416</v>
      </c>
      <c r="O7201">
        <f>IF(L7201=0,"—",N7201/L7201)</f>
        <v>0.3</v>
      </c>
      <c r="P7201" t="inlineStr">
        <is>
          <t>East</t>
        </is>
      </c>
      <c r="Q7201" t="inlineStr">
        <is>
          <t>Consumer</t>
        </is>
      </c>
    </row>
    <row r="7202">
      <c r="A7202" s="8" t="n">
        <v>3725</v>
      </c>
      <c r="B7202" t="inlineStr">
        <is>
          <t>CA-2017-127264</t>
        </is>
      </c>
      <c r="C7202" s="9" t="n">
        <v>42828</v>
      </c>
      <c r="D7202" s="8" t="n">
        <v>2017</v>
      </c>
      <c r="E7202" s="8" t="n">
        <v>4</v>
      </c>
      <c r="F7202" t="inlineStr">
        <is>
          <t>2017-04</t>
        </is>
      </c>
      <c r="G7202" t="inlineStr">
        <is>
          <t>Office Supplies</t>
        </is>
      </c>
      <c r="H7202" t="inlineStr">
        <is>
          <t>Art</t>
        </is>
      </c>
      <c r="I7202" t="inlineStr">
        <is>
          <t>Prang Colored Pencils</t>
        </is>
      </c>
      <c r="J7202" s="8" t="n">
        <v>3</v>
      </c>
      <c r="K7202" s="10" t="n">
        <v>0.2</v>
      </c>
      <c r="L7202" s="11" t="n">
        <v>7.056</v>
      </c>
      <c r="M7202" s="11">
        <f>L7202-N7202</f>
        <v>4.851</v>
      </c>
      <c r="N7202" s="11" t="n">
        <v>2.205</v>
      </c>
      <c r="O7202">
        <f>IF(L7202=0,"—",N7202/L7202)</f>
        <v>0.3125</v>
      </c>
      <c r="P7202" t="inlineStr">
        <is>
          <t>Central</t>
        </is>
      </c>
      <c r="Q7202" t="inlineStr">
        <is>
          <t>Consumer</t>
        </is>
      </c>
    </row>
    <row r="7203">
      <c r="A7203" s="8" t="n">
        <v>6190</v>
      </c>
      <c r="B7203" t="inlineStr">
        <is>
          <t>CA-2017-157903</t>
        </is>
      </c>
      <c r="C7203" s="9" t="n">
        <v>42829</v>
      </c>
      <c r="D7203" s="8" t="n">
        <v>2017</v>
      </c>
      <c r="E7203" s="8" t="n">
        <v>4</v>
      </c>
      <c r="F7203" t="inlineStr">
        <is>
          <t>2017-04</t>
        </is>
      </c>
      <c r="G7203" t="inlineStr">
        <is>
          <t>Technology</t>
        </is>
      </c>
      <c r="H7203" t="inlineStr">
        <is>
          <t>Phones</t>
        </is>
      </c>
      <c r="I7203" t="inlineStr">
        <is>
          <t>Cisco SPA 502G IP Phone</t>
        </is>
      </c>
      <c r="J7203" s="8" t="n">
        <v>4</v>
      </c>
      <c r="K7203" s="10" t="n">
        <v>0.2</v>
      </c>
      <c r="L7203" s="11" t="n">
        <v>383.84</v>
      </c>
      <c r="M7203" s="11">
        <f>L7203-N7203</f>
        <v>335.85999999999996</v>
      </c>
      <c r="N7203" s="11" t="n">
        <v>47.98</v>
      </c>
      <c r="O7203">
        <f>IF(L7203=0,"—",N7203/L7203)</f>
        <v>0.125</v>
      </c>
      <c r="P7203" t="inlineStr">
        <is>
          <t>Central</t>
        </is>
      </c>
      <c r="Q7203" t="inlineStr">
        <is>
          <t>Consumer</t>
        </is>
      </c>
    </row>
    <row r="7204">
      <c r="A7204" s="8" t="n">
        <v>6366</v>
      </c>
      <c r="B7204" t="inlineStr">
        <is>
          <t>CA-2017-144848</t>
        </is>
      </c>
      <c r="C7204" s="9" t="n">
        <v>42829</v>
      </c>
      <c r="D7204" s="8" t="n">
        <v>2017</v>
      </c>
      <c r="E7204" s="8" t="n">
        <v>4</v>
      </c>
      <c r="F7204" t="inlineStr">
        <is>
          <t>2017-04</t>
        </is>
      </c>
      <c r="G7204" t="inlineStr">
        <is>
          <t>Technology</t>
        </is>
      </c>
      <c r="H7204" t="inlineStr">
        <is>
          <t>Phones</t>
        </is>
      </c>
      <c r="I7204" t="inlineStr">
        <is>
          <t>Panasonic KX - TS880B Telephone</t>
        </is>
      </c>
      <c r="J7204" s="8" t="n">
        <v>1</v>
      </c>
      <c r="K7204" s="10" t="n">
        <v>0</v>
      </c>
      <c r="L7204" s="11" t="n">
        <v>41.22</v>
      </c>
      <c r="M7204" s="11">
        <f>L7204-N7204</f>
        <v>30.0906</v>
      </c>
      <c r="N7204" s="11" t="n">
        <v>11.1294</v>
      </c>
      <c r="O7204">
        <f>IF(L7204=0,"—",N7204/L7204)</f>
        <v>0.27</v>
      </c>
      <c r="P7204" t="inlineStr">
        <is>
          <t>East</t>
        </is>
      </c>
      <c r="Q7204" t="inlineStr">
        <is>
          <t>Home Office</t>
        </is>
      </c>
    </row>
    <row r="7205">
      <c r="A7205" s="8" t="n">
        <v>6367</v>
      </c>
      <c r="B7205" t="inlineStr">
        <is>
          <t>CA-2017-144848</t>
        </is>
      </c>
      <c r="C7205" s="9" t="n">
        <v>42829</v>
      </c>
      <c r="D7205" s="8" t="n">
        <v>2017</v>
      </c>
      <c r="E7205" s="8" t="n">
        <v>4</v>
      </c>
      <c r="F7205" t="inlineStr">
        <is>
          <t>2017-04</t>
        </is>
      </c>
      <c r="G7205" t="inlineStr">
        <is>
          <t>Office Supplies</t>
        </is>
      </c>
      <c r="H7205" t="inlineStr">
        <is>
          <t>Supplies</t>
        </is>
      </c>
      <c r="I7205" t="inlineStr">
        <is>
          <t>Premier Automatic Letter Opener</t>
        </is>
      </c>
      <c r="J7205" s="8" t="n">
        <v>1</v>
      </c>
      <c r="K7205" s="10" t="n">
        <v>0</v>
      </c>
      <c r="L7205" s="11" t="n">
        <v>240.37</v>
      </c>
      <c r="M7205" s="11">
        <f>L7205-N7205</f>
        <v>233.15890000000002</v>
      </c>
      <c r="N7205" s="11" t="n">
        <v>7.2111</v>
      </c>
      <c r="O7205">
        <f>IF(L7205=0,"—",N7205/L7205)</f>
        <v>0.03</v>
      </c>
      <c r="P7205" t="inlineStr">
        <is>
          <t>East</t>
        </is>
      </c>
      <c r="Q7205" t="inlineStr">
        <is>
          <t>Home Office</t>
        </is>
      </c>
    </row>
    <row r="7206">
      <c r="A7206" s="8" t="n">
        <v>6368</v>
      </c>
      <c r="B7206" t="inlineStr">
        <is>
          <t>CA-2017-144848</t>
        </is>
      </c>
      <c r="C7206" s="9" t="n">
        <v>42829</v>
      </c>
      <c r="D7206" s="8" t="n">
        <v>2017</v>
      </c>
      <c r="E7206" s="8" t="n">
        <v>4</v>
      </c>
      <c r="F7206" t="inlineStr">
        <is>
          <t>2017-04</t>
        </is>
      </c>
      <c r="G7206" t="inlineStr">
        <is>
          <t>Technology</t>
        </is>
      </c>
      <c r="H7206" t="inlineStr">
        <is>
          <t>Phones</t>
        </is>
      </c>
      <c r="I7206" t="inlineStr">
        <is>
          <t>LG Electronics Tone+ HBS-730 Bluetooth Headset</t>
        </is>
      </c>
      <c r="J7206" s="8" t="n">
        <v>2</v>
      </c>
      <c r="K7206" s="10" t="n">
        <v>0</v>
      </c>
      <c r="L7206" s="11" t="n">
        <v>119.02</v>
      </c>
      <c r="M7206" s="11">
        <f>L7206-N7206</f>
        <v>85.6944</v>
      </c>
      <c r="N7206" s="11" t="n">
        <v>33.3256</v>
      </c>
      <c r="O7206">
        <f>IF(L7206=0,"—",N7206/L7206)</f>
        <v>0.28</v>
      </c>
      <c r="P7206" t="inlineStr">
        <is>
          <t>East</t>
        </is>
      </c>
      <c r="Q7206" t="inlineStr">
        <is>
          <t>Home Office</t>
        </is>
      </c>
    </row>
    <row r="7207">
      <c r="A7207" s="8" t="n">
        <v>9691</v>
      </c>
      <c r="B7207" t="inlineStr">
        <is>
          <t>CA-2017-140536</t>
        </is>
      </c>
      <c r="C7207" s="9" t="n">
        <v>42829</v>
      </c>
      <c r="D7207" s="8" t="n">
        <v>2017</v>
      </c>
      <c r="E7207" s="8" t="n">
        <v>4</v>
      </c>
      <c r="F7207" t="inlineStr">
        <is>
          <t>2017-04</t>
        </is>
      </c>
      <c r="G7207" t="inlineStr">
        <is>
          <t>Office Supplies</t>
        </is>
      </c>
      <c r="H7207" t="inlineStr">
        <is>
          <t>Art</t>
        </is>
      </c>
      <c r="I7207" t="inlineStr">
        <is>
          <t>Newell 326</t>
        </is>
      </c>
      <c r="J7207" s="8" t="n">
        <v>4</v>
      </c>
      <c r="K7207" s="10" t="n">
        <v>0</v>
      </c>
      <c r="L7207" s="11" t="n">
        <v>7.04</v>
      </c>
      <c r="M7207" s="11">
        <f>L7207-N7207</f>
        <v>4.9984</v>
      </c>
      <c r="N7207" s="11" t="n">
        <v>2.0416</v>
      </c>
      <c r="O7207">
        <f>IF(L7207=0,"—",N7207/L7207)</f>
        <v>0.29</v>
      </c>
      <c r="P7207" t="inlineStr">
        <is>
          <t>East</t>
        </is>
      </c>
      <c r="Q7207" t="inlineStr">
        <is>
          <t>Home Office</t>
        </is>
      </c>
    </row>
    <row r="7208">
      <c r="A7208" s="8" t="n">
        <v>6922</v>
      </c>
      <c r="B7208" t="inlineStr">
        <is>
          <t>CA-2017-109211</t>
        </is>
      </c>
      <c r="C7208" s="9" t="n">
        <v>42829</v>
      </c>
      <c r="D7208" s="8" t="n">
        <v>2017</v>
      </c>
      <c r="E7208" s="8" t="n">
        <v>4</v>
      </c>
      <c r="F7208" t="inlineStr">
        <is>
          <t>2017-04</t>
        </is>
      </c>
      <c r="G7208" t="inlineStr">
        <is>
          <t>Office Supplies</t>
        </is>
      </c>
      <c r="H7208" t="inlineStr">
        <is>
          <t>Envelopes</t>
        </is>
      </c>
      <c r="I7208" t="inlineStr">
        <is>
          <t>Brown Kraft Recycled Envelopes</t>
        </is>
      </c>
      <c r="J7208" s="8" t="n">
        <v>1</v>
      </c>
      <c r="K7208" s="10" t="n">
        <v>0</v>
      </c>
      <c r="L7208" s="11" t="n">
        <v>16.98</v>
      </c>
      <c r="M7208" s="11">
        <f>L7208-N7208</f>
        <v>8.49</v>
      </c>
      <c r="N7208" s="11" t="n">
        <v>8.49</v>
      </c>
      <c r="O7208">
        <f>IF(L7208=0,"—",N7208/L7208)</f>
        <v>0.5</v>
      </c>
      <c r="P7208" t="inlineStr">
        <is>
          <t>East</t>
        </is>
      </c>
      <c r="Q7208" t="inlineStr">
        <is>
          <t>Home Office</t>
        </is>
      </c>
    </row>
    <row r="7209">
      <c r="A7209" s="8" t="n">
        <v>8416</v>
      </c>
      <c r="B7209" t="inlineStr">
        <is>
          <t>CA-2017-107265</t>
        </is>
      </c>
      <c r="C7209" s="9" t="n">
        <v>42831</v>
      </c>
      <c r="D7209" s="8" t="n">
        <v>2017</v>
      </c>
      <c r="E7209" s="8" t="n">
        <v>4</v>
      </c>
      <c r="F7209" t="inlineStr">
        <is>
          <t>2017-04</t>
        </is>
      </c>
      <c r="G7209" t="inlineStr">
        <is>
          <t>Office Supplies</t>
        </is>
      </c>
      <c r="H7209" t="inlineStr">
        <is>
          <t>Paper</t>
        </is>
      </c>
      <c r="I7209" t="inlineStr">
        <is>
          <t>Easy-staple paper</t>
        </is>
      </c>
      <c r="J7209" s="8" t="n">
        <v>3</v>
      </c>
      <c r="K7209" s="10" t="n">
        <v>0</v>
      </c>
      <c r="L7209" s="11" t="n">
        <v>106.32</v>
      </c>
      <c r="M7209" s="11">
        <f>L7209-N7209</f>
        <v>56.349599999999995</v>
      </c>
      <c r="N7209" s="11" t="n">
        <v>49.9704</v>
      </c>
      <c r="O7209">
        <f>IF(L7209=0,"—",N7209/L7209)</f>
        <v>0.47000000000000003</v>
      </c>
      <c r="P7209" t="inlineStr">
        <is>
          <t>Central</t>
        </is>
      </c>
      <c r="Q7209" t="inlineStr">
        <is>
          <t>Home Office</t>
        </is>
      </c>
    </row>
    <row r="7210">
      <c r="A7210" s="8" t="n">
        <v>8738</v>
      </c>
      <c r="B7210" t="inlineStr">
        <is>
          <t>CA-2017-161592</t>
        </is>
      </c>
      <c r="C7210" s="9" t="n">
        <v>42831</v>
      </c>
      <c r="D7210" s="8" t="n">
        <v>2017</v>
      </c>
      <c r="E7210" s="8" t="n">
        <v>4</v>
      </c>
      <c r="F7210" t="inlineStr">
        <is>
          <t>2017-04</t>
        </is>
      </c>
      <c r="G7210" t="inlineStr">
        <is>
          <t>Office Supplies</t>
        </is>
      </c>
      <c r="H7210" t="inlineStr">
        <is>
          <t>Binders</t>
        </is>
      </c>
      <c r="I7210" t="inlineStr">
        <is>
          <t>3M Organizer Strips</t>
        </is>
      </c>
      <c r="J7210" s="8" t="n">
        <v>5</v>
      </c>
      <c r="K7210" s="10" t="n">
        <v>0.7</v>
      </c>
      <c r="L7210" s="11" t="n">
        <v>8.1</v>
      </c>
      <c r="M7210" s="11">
        <f>L7210-N7210</f>
        <v>14.04</v>
      </c>
      <c r="N7210" s="11" t="n">
        <v>-5.94</v>
      </c>
      <c r="O7210">
        <f>IF(L7210=0,"—",N7210/L7210)</f>
        <v>-0.7333333333333334</v>
      </c>
      <c r="P7210" t="inlineStr">
        <is>
          <t>South</t>
        </is>
      </c>
      <c r="Q7210" t="inlineStr">
        <is>
          <t>Corporate</t>
        </is>
      </c>
    </row>
    <row r="7211">
      <c r="A7211" s="8" t="n">
        <v>236</v>
      </c>
      <c r="B7211" t="inlineStr">
        <is>
          <t>US-2017-100930</t>
        </is>
      </c>
      <c r="C7211" s="9" t="n">
        <v>42832</v>
      </c>
      <c r="D7211" s="8" t="n">
        <v>2017</v>
      </c>
      <c r="E7211" s="8" t="n">
        <v>4</v>
      </c>
      <c r="F7211" t="inlineStr">
        <is>
          <t>2017-04</t>
        </is>
      </c>
      <c r="G7211" t="inlineStr">
        <is>
          <t>Technology</t>
        </is>
      </c>
      <c r="H7211" t="inlineStr">
        <is>
          <t>Accessories</t>
        </is>
      </c>
      <c r="I7211" t="inlineStr">
        <is>
          <t>Logitech P710e Mobile Speakerphone</t>
        </is>
      </c>
      <c r="J7211" s="8" t="n">
        <v>3</v>
      </c>
      <c r="K7211" s="10" t="n">
        <v>0.2</v>
      </c>
      <c r="L7211" s="11" t="n">
        <v>617.976</v>
      </c>
      <c r="M7211" s="11">
        <f>L7211-N7211</f>
        <v>625.7007</v>
      </c>
      <c r="N7211" s="11" t="n">
        <v>-7.7247</v>
      </c>
      <c r="O7211">
        <f>IF(L7211=0,"—",N7211/L7211)</f>
        <v>-0.0125</v>
      </c>
      <c r="P7211" t="inlineStr">
        <is>
          <t>South</t>
        </is>
      </c>
      <c r="Q7211" t="inlineStr">
        <is>
          <t>Home Office</t>
        </is>
      </c>
    </row>
    <row r="7212">
      <c r="A7212" s="8" t="n">
        <v>232</v>
      </c>
      <c r="B7212" t="inlineStr">
        <is>
          <t>US-2017-100930</t>
        </is>
      </c>
      <c r="C7212" s="9" t="n">
        <v>42832</v>
      </c>
      <c r="D7212" s="8" t="n">
        <v>2017</v>
      </c>
      <c r="E7212" s="8" t="n">
        <v>4</v>
      </c>
      <c r="F7212" t="inlineStr">
        <is>
          <t>2017-04</t>
        </is>
      </c>
      <c r="G7212" t="inlineStr">
        <is>
          <t>Furniture</t>
        </is>
      </c>
      <c r="H7212" t="inlineStr">
        <is>
          <t>Tables</t>
        </is>
      </c>
      <c r="I7212" t="inlineStr">
        <is>
          <t>Bush Advantage Collection Round Conference Table</t>
        </is>
      </c>
      <c r="J7212" s="8" t="n">
        <v>2</v>
      </c>
      <c r="K7212" s="10" t="n">
        <v>0.45</v>
      </c>
      <c r="L7212" s="11" t="n">
        <v>233.86</v>
      </c>
      <c r="M7212" s="11">
        <f>L7212-N7212</f>
        <v>335.908</v>
      </c>
      <c r="N7212" s="11" t="n">
        <v>-102.048</v>
      </c>
      <c r="O7212">
        <f>IF(L7212=0,"—",N7212/L7212)</f>
        <v>-0.43636363636363634</v>
      </c>
      <c r="P7212" t="inlineStr">
        <is>
          <t>South</t>
        </is>
      </c>
      <c r="Q7212" t="inlineStr">
        <is>
          <t>Home Office</t>
        </is>
      </c>
    </row>
    <row r="7213">
      <c r="A7213" s="8" t="n">
        <v>233</v>
      </c>
      <c r="B7213" t="inlineStr">
        <is>
          <t>US-2017-100930</t>
        </is>
      </c>
      <c r="C7213" s="9" t="n">
        <v>42832</v>
      </c>
      <c r="D7213" s="8" t="n">
        <v>2017</v>
      </c>
      <c r="E7213" s="8" t="n">
        <v>4</v>
      </c>
      <c r="F7213" t="inlineStr">
        <is>
          <t>2017-04</t>
        </is>
      </c>
      <c r="G7213" t="inlineStr">
        <is>
          <t>Furniture</t>
        </is>
      </c>
      <c r="H7213" t="inlineStr">
        <is>
          <t>Tables</t>
        </is>
      </c>
      <c r="I7213" t="inlineStr">
        <is>
          <t>Bretford Rectangular Conference Table Tops</t>
        </is>
      </c>
      <c r="J7213" s="8" t="n">
        <v>3</v>
      </c>
      <c r="K7213" s="10" t="n">
        <v>0.45</v>
      </c>
      <c r="L7213" s="11" t="n">
        <v>620.6145</v>
      </c>
      <c r="M7213" s="11">
        <f>L7213-N7213</f>
        <v>868.8603</v>
      </c>
      <c r="N7213" s="11" t="n">
        <v>-248.2458</v>
      </c>
      <c r="O7213">
        <f>IF(L7213=0,"—",N7213/L7213)</f>
        <v>-0.39999999999999997</v>
      </c>
      <c r="P7213" t="inlineStr">
        <is>
          <t>South</t>
        </is>
      </c>
      <c r="Q7213" t="inlineStr">
        <is>
          <t>Home Office</t>
        </is>
      </c>
    </row>
    <row r="7214">
      <c r="A7214" s="8" t="n">
        <v>234</v>
      </c>
      <c r="B7214" t="inlineStr">
        <is>
          <t>US-2017-100930</t>
        </is>
      </c>
      <c r="C7214" s="9" t="n">
        <v>42832</v>
      </c>
      <c r="D7214" s="8" t="n">
        <v>2017</v>
      </c>
      <c r="E7214" s="8" t="n">
        <v>4</v>
      </c>
      <c r="F7214" t="inlineStr">
        <is>
          <t>2017-04</t>
        </is>
      </c>
      <c r="G7214" t="inlineStr">
        <is>
          <t>Office Supplies</t>
        </is>
      </c>
      <c r="H7214" t="inlineStr">
        <is>
          <t>Binders</t>
        </is>
      </c>
      <c r="I7214" t="inlineStr">
        <is>
          <t>GBC Instant Index System for Binding Systems</t>
        </is>
      </c>
      <c r="J7214" s="8" t="n">
        <v>2</v>
      </c>
      <c r="K7214" s="10" t="n">
        <v>0.7</v>
      </c>
      <c r="L7214" s="11" t="n">
        <v>5.328</v>
      </c>
      <c r="M7214" s="11">
        <f>L7214-N7214</f>
        <v>8.88</v>
      </c>
      <c r="N7214" s="11" t="n">
        <v>-3.552</v>
      </c>
      <c r="O7214">
        <f>IF(L7214=0,"—",N7214/L7214)</f>
        <v>-0.6666666666666666</v>
      </c>
      <c r="P7214" t="inlineStr">
        <is>
          <t>South</t>
        </is>
      </c>
      <c r="Q7214" t="inlineStr">
        <is>
          <t>Home Office</t>
        </is>
      </c>
    </row>
    <row r="7215">
      <c r="A7215" s="8" t="n">
        <v>9444</v>
      </c>
      <c r="B7215" t="inlineStr">
        <is>
          <t>CA-2017-165904</t>
        </is>
      </c>
      <c r="C7215" s="9" t="n">
        <v>42832</v>
      </c>
      <c r="D7215" s="8" t="n">
        <v>2017</v>
      </c>
      <c r="E7215" s="8" t="n">
        <v>4</v>
      </c>
      <c r="F7215" t="inlineStr">
        <is>
          <t>2017-04</t>
        </is>
      </c>
      <c r="G7215" t="inlineStr">
        <is>
          <t>Technology</t>
        </is>
      </c>
      <c r="H7215" t="inlineStr">
        <is>
          <t>Phones</t>
        </is>
      </c>
      <c r="I7215" t="inlineStr">
        <is>
          <t>AT&amp;T 1080 Corded phone</t>
        </is>
      </c>
      <c r="J7215" s="8" t="n">
        <v>2</v>
      </c>
      <c r="K7215" s="10" t="n">
        <v>0.2</v>
      </c>
      <c r="L7215" s="11" t="n">
        <v>219.184</v>
      </c>
      <c r="M7215" s="11">
        <f>L7215-N7215</f>
        <v>200.0054</v>
      </c>
      <c r="N7215" s="11" t="n">
        <v>19.1786</v>
      </c>
      <c r="O7215">
        <f>IF(L7215=0,"—",N7215/L7215)</f>
        <v>0.0875</v>
      </c>
      <c r="P7215" t="inlineStr">
        <is>
          <t>South</t>
        </is>
      </c>
      <c r="Q7215" t="inlineStr">
        <is>
          <t>Home Office</t>
        </is>
      </c>
    </row>
    <row r="7216">
      <c r="A7216" s="8" t="n">
        <v>235</v>
      </c>
      <c r="B7216" t="inlineStr">
        <is>
          <t>US-2017-100930</t>
        </is>
      </c>
      <c r="C7216" s="9" t="n">
        <v>42832</v>
      </c>
      <c r="D7216" s="8" t="n">
        <v>2017</v>
      </c>
      <c r="E7216" s="8" t="n">
        <v>4</v>
      </c>
      <c r="F7216" t="inlineStr">
        <is>
          <t>2017-04</t>
        </is>
      </c>
      <c r="G7216" t="inlineStr">
        <is>
          <t>Furniture</t>
        </is>
      </c>
      <c r="H7216" t="inlineStr">
        <is>
          <t>Furnishings</t>
        </is>
      </c>
      <c r="I7216" t="inlineStr">
        <is>
          <t>Tenex Contemporary Contur Chairmats for Low and Medium Pile Carpet, Computer, 39</t>
        </is>
      </c>
      <c r="J7216" s="8" t="n">
        <v>3</v>
      </c>
      <c r="K7216" s="10" t="n">
        <v>0.2</v>
      </c>
      <c r="L7216" s="11" t="n">
        <v>258.072</v>
      </c>
      <c r="M7216" s="11">
        <f>L7216-N7216</f>
        <v>258.072</v>
      </c>
      <c r="N7216" s="11" t="n">
        <v>0</v>
      </c>
      <c r="O7216">
        <f>IF(L7216=0,"—",N7216/L7216)</f>
        <v>0</v>
      </c>
      <c r="P7216" t="inlineStr">
        <is>
          <t>South</t>
        </is>
      </c>
      <c r="Q7216" t="inlineStr">
        <is>
          <t>Home Office</t>
        </is>
      </c>
    </row>
    <row r="7217">
      <c r="A7217" s="8" t="n">
        <v>9443</v>
      </c>
      <c r="B7217" t="inlineStr">
        <is>
          <t>CA-2017-165904</t>
        </is>
      </c>
      <c r="C7217" s="9" t="n">
        <v>42832</v>
      </c>
      <c r="D7217" s="8" t="n">
        <v>2017</v>
      </c>
      <c r="E7217" s="8" t="n">
        <v>4</v>
      </c>
      <c r="F7217" t="inlineStr">
        <is>
          <t>2017-04</t>
        </is>
      </c>
      <c r="G7217" t="inlineStr">
        <is>
          <t>Office Supplies</t>
        </is>
      </c>
      <c r="H7217" t="inlineStr">
        <is>
          <t>Art</t>
        </is>
      </c>
      <c r="I7217" t="inlineStr">
        <is>
          <t>50 Colored Long Pencils</t>
        </is>
      </c>
      <c r="J7217" s="8" t="n">
        <v>2</v>
      </c>
      <c r="K7217" s="10" t="n">
        <v>0.2</v>
      </c>
      <c r="L7217" s="11" t="n">
        <v>16.256</v>
      </c>
      <c r="M7217" s="11">
        <f>L7217-N7217</f>
        <v>15.0368</v>
      </c>
      <c r="N7217" s="11" t="n">
        <v>1.2192</v>
      </c>
      <c r="O7217">
        <f>IF(L7217=0,"—",N7217/L7217)</f>
        <v>0.075</v>
      </c>
      <c r="P7217" t="inlineStr">
        <is>
          <t>South</t>
        </is>
      </c>
      <c r="Q7217" t="inlineStr">
        <is>
          <t>Home Office</t>
        </is>
      </c>
    </row>
    <row r="7218">
      <c r="A7218" s="8" t="n">
        <v>5371</v>
      </c>
      <c r="B7218" t="inlineStr">
        <is>
          <t>US-2017-136721</t>
        </is>
      </c>
      <c r="C7218" s="9" t="n">
        <v>42833</v>
      </c>
      <c r="D7218" s="8" t="n">
        <v>2017</v>
      </c>
      <c r="E7218" s="8" t="n">
        <v>4</v>
      </c>
      <c r="F7218" t="inlineStr">
        <is>
          <t>2017-04</t>
        </is>
      </c>
      <c r="G7218" t="inlineStr">
        <is>
          <t>Furniture</t>
        </is>
      </c>
      <c r="H7218" t="inlineStr">
        <is>
          <t>Furnishings</t>
        </is>
      </c>
      <c r="I7218" t="inlineStr">
        <is>
          <t>3M Polarizing Task Lamp with Clamp Arm, Light Gray</t>
        </is>
      </c>
      <c r="J7218" s="8" t="n">
        <v>2</v>
      </c>
      <c r="K7218" s="10" t="n">
        <v>0</v>
      </c>
      <c r="L7218" s="11" t="n">
        <v>273.96</v>
      </c>
      <c r="M7218" s="11">
        <f>L7218-N7218</f>
        <v>202.73039999999997</v>
      </c>
      <c r="N7218" s="11" t="n">
        <v>71.2296</v>
      </c>
      <c r="O7218">
        <f>IF(L7218=0,"—",N7218/L7218)</f>
        <v>0.26000000000000006</v>
      </c>
      <c r="P7218" t="inlineStr">
        <is>
          <t>Central</t>
        </is>
      </c>
      <c r="Q7218" t="inlineStr">
        <is>
          <t>Corporate</t>
        </is>
      </c>
    </row>
    <row r="7219">
      <c r="A7219" s="8" t="n">
        <v>2849</v>
      </c>
      <c r="B7219" t="inlineStr">
        <is>
          <t>CA-2017-157854</t>
        </is>
      </c>
      <c r="C7219" s="9" t="n">
        <v>42833</v>
      </c>
      <c r="D7219" s="8" t="n">
        <v>2017</v>
      </c>
      <c r="E7219" s="8" t="n">
        <v>4</v>
      </c>
      <c r="F7219" t="inlineStr">
        <is>
          <t>2017-04</t>
        </is>
      </c>
      <c r="G7219" t="inlineStr">
        <is>
          <t>Office Supplies</t>
        </is>
      </c>
      <c r="H7219" t="inlineStr">
        <is>
          <t>Binders</t>
        </is>
      </c>
      <c r="I7219" t="inlineStr">
        <is>
          <t>GBC DocuBind TL300 Electric Binding System</t>
        </is>
      </c>
      <c r="J7219" s="8" t="n">
        <v>3</v>
      </c>
      <c r="K7219" s="10" t="n">
        <v>0</v>
      </c>
      <c r="L7219" s="11" t="n">
        <v>2690.97</v>
      </c>
      <c r="M7219" s="11">
        <f>L7219-N7219</f>
        <v>1426.2140999999997</v>
      </c>
      <c r="N7219" s="11" t="n">
        <v>1264.7559</v>
      </c>
      <c r="O7219">
        <f>IF(L7219=0,"—",N7219/L7219)</f>
        <v>0.4700000000000001</v>
      </c>
      <c r="P7219" t="inlineStr">
        <is>
          <t>South</t>
        </is>
      </c>
      <c r="Q7219" t="inlineStr">
        <is>
          <t>Corporate</t>
        </is>
      </c>
    </row>
    <row r="7220">
      <c r="A7220" s="8" t="n">
        <v>5372</v>
      </c>
      <c r="B7220" t="inlineStr">
        <is>
          <t>US-2017-136721</t>
        </is>
      </c>
      <c r="C7220" s="9" t="n">
        <v>42833</v>
      </c>
      <c r="D7220" s="8" t="n">
        <v>2017</v>
      </c>
      <c r="E7220" s="8" t="n">
        <v>4</v>
      </c>
      <c r="F7220" t="inlineStr">
        <is>
          <t>2017-04</t>
        </is>
      </c>
      <c r="G7220" t="inlineStr">
        <is>
          <t>Furniture</t>
        </is>
      </c>
      <c r="H7220" t="inlineStr">
        <is>
          <t>Furnishings</t>
        </is>
      </c>
      <c r="I7220" t="inlineStr">
        <is>
          <t>Luxo Professional Combination Clamp-On Lamps</t>
        </is>
      </c>
      <c r="J7220" s="8" t="n">
        <v>3</v>
      </c>
      <c r="K7220" s="10" t="n">
        <v>0</v>
      </c>
      <c r="L7220" s="11" t="n">
        <v>306.9</v>
      </c>
      <c r="M7220" s="11">
        <f>L7220-N7220</f>
        <v>227.106</v>
      </c>
      <c r="N7220" s="11" t="n">
        <v>79.794</v>
      </c>
      <c r="O7220">
        <f>IF(L7220=0,"—",N7220/L7220)</f>
        <v>0.26</v>
      </c>
      <c r="P7220" t="inlineStr">
        <is>
          <t>Central</t>
        </is>
      </c>
      <c r="Q7220" t="inlineStr">
        <is>
          <t>Corporate</t>
        </is>
      </c>
    </row>
    <row r="7221">
      <c r="A7221" s="8" t="n">
        <v>4652</v>
      </c>
      <c r="B7221" t="inlineStr">
        <is>
          <t>CA-2017-150987</t>
        </is>
      </c>
      <c r="C7221" s="9" t="n">
        <v>42833</v>
      </c>
      <c r="D7221" s="8" t="n">
        <v>2017</v>
      </c>
      <c r="E7221" s="8" t="n">
        <v>4</v>
      </c>
      <c r="F7221" t="inlineStr">
        <is>
          <t>2017-04</t>
        </is>
      </c>
      <c r="G7221" t="inlineStr">
        <is>
          <t>Office Supplies</t>
        </is>
      </c>
      <c r="H7221" t="inlineStr">
        <is>
          <t>Paper</t>
        </is>
      </c>
      <c r="I7221" t="inlineStr">
        <is>
          <t>Xerox 1942</t>
        </is>
      </c>
      <c r="J7221" s="8" t="n">
        <v>4</v>
      </c>
      <c r="K7221" s="10" t="n">
        <v>0</v>
      </c>
      <c r="L7221" s="11" t="n">
        <v>195.76</v>
      </c>
      <c r="M7221" s="11">
        <f>L7221-N7221</f>
        <v>97.88</v>
      </c>
      <c r="N7221" s="11" t="n">
        <v>97.88</v>
      </c>
      <c r="O7221">
        <f>IF(L7221=0,"—",N7221/L7221)</f>
        <v>0.5</v>
      </c>
      <c r="P7221" t="inlineStr">
        <is>
          <t>West</t>
        </is>
      </c>
      <c r="Q7221" t="inlineStr">
        <is>
          <t>Home Office</t>
        </is>
      </c>
    </row>
    <row r="7222">
      <c r="A7222" s="8" t="n">
        <v>4651</v>
      </c>
      <c r="B7222" t="inlineStr">
        <is>
          <t>CA-2017-150987</t>
        </is>
      </c>
      <c r="C7222" s="9" t="n">
        <v>42833</v>
      </c>
      <c r="D7222" s="8" t="n">
        <v>2017</v>
      </c>
      <c r="E7222" s="8" t="n">
        <v>4</v>
      </c>
      <c r="F7222" t="inlineStr">
        <is>
          <t>2017-04</t>
        </is>
      </c>
      <c r="G7222" t="inlineStr">
        <is>
          <t>Office Supplies</t>
        </is>
      </c>
      <c r="H7222" t="inlineStr">
        <is>
          <t>Paper</t>
        </is>
      </c>
      <c r="I7222" t="inlineStr">
        <is>
          <t>Xerox 1891</t>
        </is>
      </c>
      <c r="J7222" s="8" t="n">
        <v>5</v>
      </c>
      <c r="K7222" s="10" t="n">
        <v>0</v>
      </c>
      <c r="L7222" s="11" t="n">
        <v>244.55</v>
      </c>
      <c r="M7222" s="11">
        <f>L7222-N7222</f>
        <v>129.6115</v>
      </c>
      <c r="N7222" s="11" t="n">
        <v>114.9385</v>
      </c>
      <c r="O7222">
        <f>IF(L7222=0,"—",N7222/L7222)</f>
        <v>0.47</v>
      </c>
      <c r="P7222" t="inlineStr">
        <is>
          <t>West</t>
        </is>
      </c>
      <c r="Q7222" t="inlineStr">
        <is>
          <t>Home Office</t>
        </is>
      </c>
    </row>
    <row r="7223">
      <c r="A7223" s="8" t="n">
        <v>2848</v>
      </c>
      <c r="B7223" t="inlineStr">
        <is>
          <t>CA-2017-157854</t>
        </is>
      </c>
      <c r="C7223" s="9" t="n">
        <v>42833</v>
      </c>
      <c r="D7223" s="8" t="n">
        <v>2017</v>
      </c>
      <c r="E7223" s="8" t="n">
        <v>4</v>
      </c>
      <c r="F7223" t="inlineStr">
        <is>
          <t>2017-04</t>
        </is>
      </c>
      <c r="G7223" t="inlineStr">
        <is>
          <t>Furniture</t>
        </is>
      </c>
      <c r="H7223" t="inlineStr">
        <is>
          <t>Furnishings</t>
        </is>
      </c>
      <c r="I7223" t="inlineStr">
        <is>
          <t>Eldon Expressions Punched Metal &amp; Wood Desk Accessories, Black &amp; Cherry</t>
        </is>
      </c>
      <c r="J7223" s="8" t="n">
        <v>6</v>
      </c>
      <c r="K7223" s="10" t="n">
        <v>0</v>
      </c>
      <c r="L7223" s="11" t="n">
        <v>56.28</v>
      </c>
      <c r="M7223" s="11">
        <f>L7223-N7223</f>
        <v>40.5216</v>
      </c>
      <c r="N7223" s="11" t="n">
        <v>15.7584</v>
      </c>
      <c r="O7223">
        <f>IF(L7223=0,"—",N7223/L7223)</f>
        <v>0.27999999999999997</v>
      </c>
      <c r="P7223" t="inlineStr">
        <is>
          <t>South</t>
        </is>
      </c>
      <c r="Q7223" t="inlineStr">
        <is>
          <t>Corporate</t>
        </is>
      </c>
    </row>
    <row r="7224">
      <c r="A7224" s="8" t="n">
        <v>3987</v>
      </c>
      <c r="B7224" t="inlineStr">
        <is>
          <t>CA-2017-112333</t>
        </is>
      </c>
      <c r="C7224" s="9" t="n">
        <v>42833</v>
      </c>
      <c r="D7224" s="8" t="n">
        <v>2017</v>
      </c>
      <c r="E7224" s="8" t="n">
        <v>4</v>
      </c>
      <c r="F7224" t="inlineStr">
        <is>
          <t>2017-04</t>
        </is>
      </c>
      <c r="G7224" t="inlineStr">
        <is>
          <t>Office Supplies</t>
        </is>
      </c>
      <c r="H7224" t="inlineStr">
        <is>
          <t>Storage</t>
        </is>
      </c>
      <c r="I7224" t="inlineStr">
        <is>
          <t>Tennsco 16-Compartment Lockers with Coat Rack</t>
        </is>
      </c>
      <c r="J7224" s="8" t="n">
        <v>4</v>
      </c>
      <c r="K7224" s="10" t="n">
        <v>0</v>
      </c>
      <c r="L7224" s="11" t="n">
        <v>2591.56</v>
      </c>
      <c r="M7224" s="11">
        <f>L7224-N7224</f>
        <v>1969.5855999999999</v>
      </c>
      <c r="N7224" s="11" t="n">
        <v>621.9743999999999</v>
      </c>
      <c r="O7224">
        <f>IF(L7224=0,"—",N7224/L7224)</f>
        <v>0.24</v>
      </c>
      <c r="P7224" t="inlineStr">
        <is>
          <t>East</t>
        </is>
      </c>
      <c r="Q7224" t="inlineStr">
        <is>
          <t>Home Office</t>
        </is>
      </c>
    </row>
    <row r="7225">
      <c r="A7225" s="8" t="n">
        <v>3988</v>
      </c>
      <c r="B7225" t="inlineStr">
        <is>
          <t>CA-2017-112333</t>
        </is>
      </c>
      <c r="C7225" s="9" t="n">
        <v>42833</v>
      </c>
      <c r="D7225" s="8" t="n">
        <v>2017</v>
      </c>
      <c r="E7225" s="8" t="n">
        <v>4</v>
      </c>
      <c r="F7225" t="inlineStr">
        <is>
          <t>2017-04</t>
        </is>
      </c>
      <c r="G7225" t="inlineStr">
        <is>
          <t>Office Supplies</t>
        </is>
      </c>
      <c r="H7225" t="inlineStr">
        <is>
          <t>Appliances</t>
        </is>
      </c>
      <c r="I7225" t="inlineStr">
        <is>
          <t>Black &amp; Decker Filter for Double Action Dustbuster Cordless Vac BLDV7210</t>
        </is>
      </c>
      <c r="J7225" s="8" t="n">
        <v>5</v>
      </c>
      <c r="K7225" s="10" t="n">
        <v>0</v>
      </c>
      <c r="L7225" s="11" t="n">
        <v>41.95</v>
      </c>
      <c r="M7225" s="11">
        <f>L7225-N7225</f>
        <v>31.462500000000002</v>
      </c>
      <c r="N7225" s="11" t="n">
        <v>10.4875</v>
      </c>
      <c r="O7225">
        <f>IF(L7225=0,"—",N7225/L7225)</f>
        <v>0.25</v>
      </c>
      <c r="P7225" t="inlineStr">
        <is>
          <t>East</t>
        </is>
      </c>
      <c r="Q7225" t="inlineStr">
        <is>
          <t>Home Office</t>
        </is>
      </c>
    </row>
    <row r="7226">
      <c r="A7226" s="8" t="n">
        <v>8476</v>
      </c>
      <c r="B7226" t="inlineStr">
        <is>
          <t>CA-2017-169404</t>
        </is>
      </c>
      <c r="C7226" s="9" t="n">
        <v>42834</v>
      </c>
      <c r="D7226" s="8" t="n">
        <v>2017</v>
      </c>
      <c r="E7226" s="8" t="n">
        <v>4</v>
      </c>
      <c r="F7226" t="inlineStr">
        <is>
          <t>2017-04</t>
        </is>
      </c>
      <c r="G7226" t="inlineStr">
        <is>
          <t>Office Supplies</t>
        </is>
      </c>
      <c r="H7226" t="inlineStr">
        <is>
          <t>Paper</t>
        </is>
      </c>
      <c r="I7226" t="inlineStr">
        <is>
          <t>Xerox 1893</t>
        </is>
      </c>
      <c r="J7226" s="8" t="n">
        <v>2</v>
      </c>
      <c r="K7226" s="10" t="n">
        <v>0.2</v>
      </c>
      <c r="L7226" s="11" t="n">
        <v>65.584</v>
      </c>
      <c r="M7226" s="11">
        <f>L7226-N7226</f>
        <v>41.8098</v>
      </c>
      <c r="N7226" s="11" t="n">
        <v>23.7742</v>
      </c>
      <c r="O7226">
        <f>IF(L7226=0,"—",N7226/L7226)</f>
        <v>0.3625</v>
      </c>
      <c r="P7226" t="inlineStr">
        <is>
          <t>East</t>
        </is>
      </c>
      <c r="Q7226" t="inlineStr">
        <is>
          <t>Corporate</t>
        </is>
      </c>
    </row>
    <row r="7227">
      <c r="A7227" s="8" t="n">
        <v>1284</v>
      </c>
      <c r="B7227" t="inlineStr">
        <is>
          <t>CA-2017-122154</t>
        </is>
      </c>
      <c r="C7227" s="9" t="n">
        <v>42834</v>
      </c>
      <c r="D7227" s="8" t="n">
        <v>2017</v>
      </c>
      <c r="E7227" s="8" t="n">
        <v>4</v>
      </c>
      <c r="F7227" t="inlineStr">
        <is>
          <t>2017-04</t>
        </is>
      </c>
      <c r="G7227" t="inlineStr">
        <is>
          <t>Office Supplies</t>
        </is>
      </c>
      <c r="H7227" t="inlineStr">
        <is>
          <t>Paper</t>
        </is>
      </c>
      <c r="I7227" t="inlineStr">
        <is>
          <t>Xerox 1915</t>
        </is>
      </c>
      <c r="J7227" s="8" t="n">
        <v>3</v>
      </c>
      <c r="K7227" s="10" t="n">
        <v>0.2</v>
      </c>
      <c r="L7227" s="11" t="n">
        <v>251.64</v>
      </c>
      <c r="M7227" s="11">
        <f>L7227-N7227</f>
        <v>163.56599999999997</v>
      </c>
      <c r="N7227" s="11" t="n">
        <v>88.074</v>
      </c>
      <c r="O7227">
        <f>IF(L7227=0,"—",N7227/L7227)</f>
        <v>0.35000000000000003</v>
      </c>
      <c r="P7227" t="inlineStr">
        <is>
          <t>South</t>
        </is>
      </c>
      <c r="Q7227" t="inlineStr">
        <is>
          <t>Consumer</t>
        </is>
      </c>
    </row>
    <row r="7228">
      <c r="A7228" s="8" t="n">
        <v>8475</v>
      </c>
      <c r="B7228" t="inlineStr">
        <is>
          <t>CA-2017-169404</t>
        </is>
      </c>
      <c r="C7228" s="9" t="n">
        <v>42834</v>
      </c>
      <c r="D7228" s="8" t="n">
        <v>2017</v>
      </c>
      <c r="E7228" s="8" t="n">
        <v>4</v>
      </c>
      <c r="F7228" t="inlineStr">
        <is>
          <t>2017-04</t>
        </is>
      </c>
      <c r="G7228" t="inlineStr">
        <is>
          <t>Office Supplies</t>
        </is>
      </c>
      <c r="H7228" t="inlineStr">
        <is>
          <t>Binders</t>
        </is>
      </c>
      <c r="I7228" t="inlineStr">
        <is>
          <t>Tuf-Vin Binders</t>
        </is>
      </c>
      <c r="J7228" s="8" t="n">
        <v>4</v>
      </c>
      <c r="K7228" s="10" t="n">
        <v>0.7</v>
      </c>
      <c r="L7228" s="11" t="n">
        <v>37.896</v>
      </c>
      <c r="M7228" s="11">
        <f>L7228-N7228</f>
        <v>66.9496</v>
      </c>
      <c r="N7228" s="11" t="n">
        <v>-29.0536</v>
      </c>
      <c r="O7228">
        <f>IF(L7228=0,"—",N7228/L7228)</f>
        <v>-0.7666666666666666</v>
      </c>
      <c r="P7228" t="inlineStr">
        <is>
          <t>East</t>
        </is>
      </c>
      <c r="Q7228" t="inlineStr">
        <is>
          <t>Corporate</t>
        </is>
      </c>
    </row>
    <row r="7229">
      <c r="A7229" s="8" t="n">
        <v>968</v>
      </c>
      <c r="B7229" t="inlineStr">
        <is>
          <t>CA-2017-135279</t>
        </is>
      </c>
      <c r="C7229" s="9" t="n">
        <v>42834</v>
      </c>
      <c r="D7229" s="8" t="n">
        <v>2017</v>
      </c>
      <c r="E7229" s="8" t="n">
        <v>4</v>
      </c>
      <c r="F7229" t="inlineStr">
        <is>
          <t>2017-04</t>
        </is>
      </c>
      <c r="G7229" t="inlineStr">
        <is>
          <t>Office Supplies</t>
        </is>
      </c>
      <c r="H7229" t="inlineStr">
        <is>
          <t>Paper</t>
        </is>
      </c>
      <c r="I7229" t="inlineStr">
        <is>
          <t>Computer Printout Paper with Letter-Trim Fine Perforations</t>
        </is>
      </c>
      <c r="J7229" s="8" t="n">
        <v>4</v>
      </c>
      <c r="K7229" s="10" t="n">
        <v>0</v>
      </c>
      <c r="L7229" s="11" t="n">
        <v>191.6</v>
      </c>
      <c r="M7229" s="11">
        <f>L7229-N7229</f>
        <v>99.63199999999999</v>
      </c>
      <c r="N7229" s="11" t="n">
        <v>91.968</v>
      </c>
      <c r="O7229">
        <f>IF(L7229=0,"—",N7229/L7229)</f>
        <v>0.48000000000000004</v>
      </c>
      <c r="P7229" t="inlineStr">
        <is>
          <t>East</t>
        </is>
      </c>
      <c r="Q7229" t="inlineStr">
        <is>
          <t>Home Office</t>
        </is>
      </c>
    </row>
    <row r="7230">
      <c r="A7230" s="8" t="n">
        <v>970</v>
      </c>
      <c r="B7230" t="inlineStr">
        <is>
          <t>CA-2017-135279</t>
        </is>
      </c>
      <c r="C7230" s="9" t="n">
        <v>42834</v>
      </c>
      <c r="D7230" s="8" t="n">
        <v>2017</v>
      </c>
      <c r="E7230" s="8" t="n">
        <v>4</v>
      </c>
      <c r="F7230" t="inlineStr">
        <is>
          <t>2017-04</t>
        </is>
      </c>
      <c r="G7230" t="inlineStr">
        <is>
          <t>Office Supplies</t>
        </is>
      </c>
      <c r="H7230" t="inlineStr">
        <is>
          <t>Storage</t>
        </is>
      </c>
      <c r="I7230" t="inlineStr">
        <is>
          <t>Office Impressions Heavy Duty Welded Shelving &amp; Multimedia Storage Drawers</t>
        </is>
      </c>
      <c r="J7230" s="8" t="n">
        <v>3</v>
      </c>
      <c r="K7230" s="10" t="n">
        <v>0</v>
      </c>
      <c r="L7230" s="11" t="n">
        <v>501.81</v>
      </c>
      <c r="M7230" s="11">
        <f>L7230-N7230</f>
        <v>501.81</v>
      </c>
      <c r="N7230" s="11" t="n">
        <v>0</v>
      </c>
      <c r="O7230">
        <f>IF(L7230=0,"—",N7230/L7230)</f>
        <v>0</v>
      </c>
      <c r="P7230" t="inlineStr">
        <is>
          <t>East</t>
        </is>
      </c>
      <c r="Q7230" t="inlineStr">
        <is>
          <t>Home Office</t>
        </is>
      </c>
    </row>
    <row r="7231">
      <c r="A7231" s="8" t="n">
        <v>967</v>
      </c>
      <c r="B7231" t="inlineStr">
        <is>
          <t>CA-2017-135279</t>
        </is>
      </c>
      <c r="C7231" s="9" t="n">
        <v>42834</v>
      </c>
      <c r="D7231" s="8" t="n">
        <v>2017</v>
      </c>
      <c r="E7231" s="8" t="n">
        <v>4</v>
      </c>
      <c r="F7231" t="inlineStr">
        <is>
          <t>2017-04</t>
        </is>
      </c>
      <c r="G7231" t="inlineStr">
        <is>
          <t>Office Supplies</t>
        </is>
      </c>
      <c r="H7231" t="inlineStr">
        <is>
          <t>Paper</t>
        </is>
      </c>
      <c r="I7231" t="inlineStr">
        <is>
          <t>Xerox 212</t>
        </is>
      </c>
      <c r="J7231" s="8" t="n">
        <v>2</v>
      </c>
      <c r="K7231" s="10" t="n">
        <v>0</v>
      </c>
      <c r="L7231" s="11" t="n">
        <v>12.96</v>
      </c>
      <c r="M7231" s="11">
        <f>L7231-N7231</f>
        <v>6.739200000000001</v>
      </c>
      <c r="N7231" s="11" t="n">
        <v>6.2208</v>
      </c>
      <c r="O7231">
        <f>IF(L7231=0,"—",N7231/L7231)</f>
        <v>0.4799999999999999</v>
      </c>
      <c r="P7231" t="inlineStr">
        <is>
          <t>East</t>
        </is>
      </c>
      <c r="Q7231" t="inlineStr">
        <is>
          <t>Home Office</t>
        </is>
      </c>
    </row>
    <row r="7232">
      <c r="A7232" s="8" t="n">
        <v>1283</v>
      </c>
      <c r="B7232" t="inlineStr">
        <is>
          <t>CA-2017-122154</t>
        </is>
      </c>
      <c r="C7232" s="9" t="n">
        <v>42834</v>
      </c>
      <c r="D7232" s="8" t="n">
        <v>2017</v>
      </c>
      <c r="E7232" s="8" t="n">
        <v>4</v>
      </c>
      <c r="F7232" t="inlineStr">
        <is>
          <t>2017-04</t>
        </is>
      </c>
      <c r="G7232" t="inlineStr">
        <is>
          <t>Office Supplies</t>
        </is>
      </c>
      <c r="H7232" t="inlineStr">
        <is>
          <t>Binders</t>
        </is>
      </c>
      <c r="I7232" t="inlineStr">
        <is>
          <t>Avery Arch Ring Binders</t>
        </is>
      </c>
      <c r="J7232" s="8" t="n">
        <v>1</v>
      </c>
      <c r="K7232" s="10" t="n">
        <v>0.7</v>
      </c>
      <c r="L7232" s="11" t="n">
        <v>17.43</v>
      </c>
      <c r="M7232" s="11">
        <f>L7232-N7232</f>
        <v>30.793</v>
      </c>
      <c r="N7232" s="11" t="n">
        <v>-13.363</v>
      </c>
      <c r="O7232">
        <f>IF(L7232=0,"—",N7232/L7232)</f>
        <v>-0.7666666666666666</v>
      </c>
      <c r="P7232" t="inlineStr">
        <is>
          <t>South</t>
        </is>
      </c>
      <c r="Q7232" t="inlineStr">
        <is>
          <t>Consumer</t>
        </is>
      </c>
    </row>
    <row r="7233">
      <c r="A7233" s="8" t="n">
        <v>966</v>
      </c>
      <c r="B7233" t="inlineStr">
        <is>
          <t>CA-2017-135279</t>
        </is>
      </c>
      <c r="C7233" s="9" t="n">
        <v>42834</v>
      </c>
      <c r="D7233" s="8" t="n">
        <v>2017</v>
      </c>
      <c r="E7233" s="8" t="n">
        <v>4</v>
      </c>
      <c r="F7233" t="inlineStr">
        <is>
          <t>2017-04</t>
        </is>
      </c>
      <c r="G7233" t="inlineStr">
        <is>
          <t>Office Supplies</t>
        </is>
      </c>
      <c r="H7233" t="inlineStr">
        <is>
          <t>Art</t>
        </is>
      </c>
      <c r="I7233" t="inlineStr">
        <is>
          <t>Bulldog Vacuum Base Pencil Sharpener</t>
        </is>
      </c>
      <c r="J7233" s="8" t="n">
        <v>3</v>
      </c>
      <c r="K7233" s="10" t="n">
        <v>0</v>
      </c>
      <c r="L7233" s="11" t="n">
        <v>35.97</v>
      </c>
      <c r="M7233" s="11">
        <f>L7233-N7233</f>
        <v>26.2581</v>
      </c>
      <c r="N7233" s="11" t="n">
        <v>9.7119</v>
      </c>
      <c r="O7233">
        <f>IF(L7233=0,"—",N7233/L7233)</f>
        <v>0.27</v>
      </c>
      <c r="P7233" t="inlineStr">
        <is>
          <t>East</t>
        </is>
      </c>
      <c r="Q7233" t="inlineStr">
        <is>
          <t>Home Office</t>
        </is>
      </c>
    </row>
    <row r="7234">
      <c r="A7234" s="8" t="n">
        <v>969</v>
      </c>
      <c r="B7234" t="inlineStr">
        <is>
          <t>CA-2017-135279</t>
        </is>
      </c>
      <c r="C7234" s="9" t="n">
        <v>42834</v>
      </c>
      <c r="D7234" s="8" t="n">
        <v>2017</v>
      </c>
      <c r="E7234" s="8" t="n">
        <v>4</v>
      </c>
      <c r="F7234" t="inlineStr">
        <is>
          <t>2017-04</t>
        </is>
      </c>
      <c r="G7234" t="inlineStr">
        <is>
          <t>Office Supplies</t>
        </is>
      </c>
      <c r="H7234" t="inlineStr">
        <is>
          <t>Labels</t>
        </is>
      </c>
      <c r="I7234" t="inlineStr">
        <is>
          <t>Avery File Folder Labels</t>
        </is>
      </c>
      <c r="J7234" s="8" t="n">
        <v>3</v>
      </c>
      <c r="K7234" s="10" t="n">
        <v>0</v>
      </c>
      <c r="L7234" s="11" t="n">
        <v>8.640000000000001</v>
      </c>
      <c r="M7234" s="11">
        <f>L7234-N7234</f>
        <v>4.4064000000000005</v>
      </c>
      <c r="N7234" s="11" t="n">
        <v>4.2336</v>
      </c>
      <c r="O7234">
        <f>IF(L7234=0,"—",N7234/L7234)</f>
        <v>0.49</v>
      </c>
      <c r="P7234" t="inlineStr">
        <is>
          <t>East</t>
        </is>
      </c>
      <c r="Q7234" t="inlineStr">
        <is>
          <t>Home Office</t>
        </is>
      </c>
    </row>
    <row r="7235">
      <c r="A7235" s="8" t="n">
        <v>965</v>
      </c>
      <c r="B7235" t="inlineStr">
        <is>
          <t>CA-2017-135279</t>
        </is>
      </c>
      <c r="C7235" s="9" t="n">
        <v>42834</v>
      </c>
      <c r="D7235" s="8" t="n">
        <v>2017</v>
      </c>
      <c r="E7235" s="8" t="n">
        <v>4</v>
      </c>
      <c r="F7235" t="inlineStr">
        <is>
          <t>2017-04</t>
        </is>
      </c>
      <c r="G7235" t="inlineStr">
        <is>
          <t>Office Supplies</t>
        </is>
      </c>
      <c r="H7235" t="inlineStr">
        <is>
          <t>Labels</t>
        </is>
      </c>
      <c r="I7235" t="inlineStr">
        <is>
          <t>Color-Coded Legal Exhibit Labels</t>
        </is>
      </c>
      <c r="J7235" s="8" t="n">
        <v>2</v>
      </c>
      <c r="K7235" s="10" t="n">
        <v>0</v>
      </c>
      <c r="L7235" s="11" t="n">
        <v>9.82</v>
      </c>
      <c r="M7235" s="11">
        <f>L7235-N7235</f>
        <v>5.0082</v>
      </c>
      <c r="N7235" s="11" t="n">
        <v>4.8118</v>
      </c>
      <c r="O7235">
        <f>IF(L7235=0,"—",N7235/L7235)</f>
        <v>0.49</v>
      </c>
      <c r="P7235" t="inlineStr">
        <is>
          <t>East</t>
        </is>
      </c>
      <c r="Q7235" t="inlineStr">
        <is>
          <t>Home Office</t>
        </is>
      </c>
    </row>
    <row r="7236">
      <c r="A7236" s="8" t="n">
        <v>4418</v>
      </c>
      <c r="B7236" t="inlineStr">
        <is>
          <t>CA-2017-112900</t>
        </is>
      </c>
      <c r="C7236" s="9" t="n">
        <v>42834</v>
      </c>
      <c r="D7236" s="8" t="n">
        <v>2017</v>
      </c>
      <c r="E7236" s="8" t="n">
        <v>4</v>
      </c>
      <c r="F7236" t="inlineStr">
        <is>
          <t>2017-04</t>
        </is>
      </c>
      <c r="G7236" t="inlineStr">
        <is>
          <t>Office Supplies</t>
        </is>
      </c>
      <c r="H7236" t="inlineStr">
        <is>
          <t>Binders</t>
        </is>
      </c>
      <c r="I7236" t="inlineStr">
        <is>
          <t>GBC Recycled Regency Composition Covers</t>
        </is>
      </c>
      <c r="J7236" s="8" t="n">
        <v>8</v>
      </c>
      <c r="K7236" s="10" t="n">
        <v>0</v>
      </c>
      <c r="L7236" s="11" t="n">
        <v>478.24</v>
      </c>
      <c r="M7236" s="11">
        <f>L7236-N7236</f>
        <v>258.2496</v>
      </c>
      <c r="N7236" s="11" t="n">
        <v>219.9904</v>
      </c>
      <c r="O7236">
        <f>IF(L7236=0,"—",N7236/L7236)</f>
        <v>0.45999999999999996</v>
      </c>
      <c r="P7236" t="inlineStr">
        <is>
          <t>Central</t>
        </is>
      </c>
      <c r="Q7236" t="inlineStr">
        <is>
          <t>Consumer</t>
        </is>
      </c>
    </row>
    <row r="7237">
      <c r="A7237" s="8" t="n">
        <v>1282</v>
      </c>
      <c r="B7237" t="inlineStr">
        <is>
          <t>CA-2017-122154</t>
        </is>
      </c>
      <c r="C7237" s="9" t="n">
        <v>42834</v>
      </c>
      <c r="D7237" s="8" t="n">
        <v>2017</v>
      </c>
      <c r="E7237" s="8" t="n">
        <v>4</v>
      </c>
      <c r="F7237" t="inlineStr">
        <is>
          <t>2017-04</t>
        </is>
      </c>
      <c r="G7237" t="inlineStr">
        <is>
          <t>Office Supplies</t>
        </is>
      </c>
      <c r="H7237" t="inlineStr">
        <is>
          <t>Labels</t>
        </is>
      </c>
      <c r="I7237" t="inlineStr">
        <is>
          <t>Avery 48</t>
        </is>
      </c>
      <c r="J7237" s="8" t="n">
        <v>3</v>
      </c>
      <c r="K7237" s="10" t="n">
        <v>0.2</v>
      </c>
      <c r="L7237" s="11" t="n">
        <v>15.12</v>
      </c>
      <c r="M7237" s="11">
        <f>L7237-N7237</f>
        <v>10.206</v>
      </c>
      <c r="N7237" s="11" t="n">
        <v>4.914</v>
      </c>
      <c r="O7237">
        <f>IF(L7237=0,"—",N7237/L7237)</f>
        <v>0.325</v>
      </c>
      <c r="P7237" t="inlineStr">
        <is>
          <t>South</t>
        </is>
      </c>
      <c r="Q7237" t="inlineStr">
        <is>
          <t>Consumer</t>
        </is>
      </c>
    </row>
    <row r="7238">
      <c r="A7238" s="8" t="n">
        <v>5790</v>
      </c>
      <c r="B7238" t="inlineStr">
        <is>
          <t>CA-2017-115070</t>
        </is>
      </c>
      <c r="C7238" s="9" t="n">
        <v>42835</v>
      </c>
      <c r="D7238" s="8" t="n">
        <v>2017</v>
      </c>
      <c r="E7238" s="8" t="n">
        <v>4</v>
      </c>
      <c r="F7238" t="inlineStr">
        <is>
          <t>2017-04</t>
        </is>
      </c>
      <c r="G7238" t="inlineStr">
        <is>
          <t>Office Supplies</t>
        </is>
      </c>
      <c r="H7238" t="inlineStr">
        <is>
          <t>Binders</t>
        </is>
      </c>
      <c r="I7238" t="inlineStr">
        <is>
          <t>Acco Pressboard Covers with Storage Hooks, 14 7/8" x 11", Light Blue</t>
        </is>
      </c>
      <c r="J7238" s="8" t="n">
        <v>3</v>
      </c>
      <c r="K7238" s="10" t="n">
        <v>0.7</v>
      </c>
      <c r="L7238" s="11" t="n">
        <v>4.419</v>
      </c>
      <c r="M7238" s="11">
        <f>L7238-N7238</f>
        <v>7.5123</v>
      </c>
      <c r="N7238" s="11" t="n">
        <v>-3.0933</v>
      </c>
      <c r="O7238">
        <f>IF(L7238=0,"—",N7238/L7238)</f>
        <v>-0.7000000000000001</v>
      </c>
      <c r="P7238" t="inlineStr">
        <is>
          <t>South</t>
        </is>
      </c>
      <c r="Q7238" t="inlineStr">
        <is>
          <t>Corporate</t>
        </is>
      </c>
    </row>
    <row r="7239">
      <c r="A7239" s="8" t="n">
        <v>860</v>
      </c>
      <c r="B7239" t="inlineStr">
        <is>
          <t>CA-2017-161984</t>
        </is>
      </c>
      <c r="C7239" s="9" t="n">
        <v>42835</v>
      </c>
      <c r="D7239" s="8" t="n">
        <v>2017</v>
      </c>
      <c r="E7239" s="8" t="n">
        <v>4</v>
      </c>
      <c r="F7239" t="inlineStr">
        <is>
          <t>2017-04</t>
        </is>
      </c>
      <c r="G7239" t="inlineStr">
        <is>
          <t>Office Supplies</t>
        </is>
      </c>
      <c r="H7239" t="inlineStr">
        <is>
          <t>Fasteners</t>
        </is>
      </c>
      <c r="I7239" t="inlineStr">
        <is>
          <t>OIC Binder Clips</t>
        </is>
      </c>
      <c r="J7239" s="8" t="n">
        <v>2</v>
      </c>
      <c r="K7239" s="10" t="n">
        <v>0</v>
      </c>
      <c r="L7239" s="11" t="n">
        <v>7.16</v>
      </c>
      <c r="M7239" s="11">
        <f>L7239-N7239</f>
        <v>3.58</v>
      </c>
      <c r="N7239" s="11" t="n">
        <v>3.58</v>
      </c>
      <c r="O7239">
        <f>IF(L7239=0,"—",N7239/L7239)</f>
        <v>0.5</v>
      </c>
      <c r="P7239" t="inlineStr">
        <is>
          <t>East</t>
        </is>
      </c>
      <c r="Q7239" t="inlineStr">
        <is>
          <t>Home Office</t>
        </is>
      </c>
    </row>
    <row r="7240">
      <c r="A7240" s="8" t="n">
        <v>859</v>
      </c>
      <c r="B7240" t="inlineStr">
        <is>
          <t>CA-2017-161984</t>
        </is>
      </c>
      <c r="C7240" s="9" t="n">
        <v>42835</v>
      </c>
      <c r="D7240" s="8" t="n">
        <v>2017</v>
      </c>
      <c r="E7240" s="8" t="n">
        <v>4</v>
      </c>
      <c r="F7240" t="inlineStr">
        <is>
          <t>2017-04</t>
        </is>
      </c>
      <c r="G7240" t="inlineStr">
        <is>
          <t>Office Supplies</t>
        </is>
      </c>
      <c r="H7240" t="inlineStr">
        <is>
          <t>Paper</t>
        </is>
      </c>
      <c r="I7240" t="inlineStr">
        <is>
          <t>Wirebound Message Books, Two 4 1/4" x 5" Forms per Page</t>
        </is>
      </c>
      <c r="J7240" s="8" t="n">
        <v>1</v>
      </c>
      <c r="K7240" s="10" t="n">
        <v>0</v>
      </c>
      <c r="L7240" s="11" t="n">
        <v>7.61</v>
      </c>
      <c r="M7240" s="11">
        <f>L7240-N7240</f>
        <v>4.0333000000000006</v>
      </c>
      <c r="N7240" s="11" t="n">
        <v>3.5767</v>
      </c>
      <c r="O7240">
        <f>IF(L7240=0,"—",N7240/L7240)</f>
        <v>0.47000000000000003</v>
      </c>
      <c r="P7240" t="inlineStr">
        <is>
          <t>East</t>
        </is>
      </c>
      <c r="Q7240" t="inlineStr">
        <is>
          <t>Home Office</t>
        </is>
      </c>
    </row>
    <row r="7241">
      <c r="A7241" s="8" t="n">
        <v>7425</v>
      </c>
      <c r="B7241" t="inlineStr">
        <is>
          <t>CA-2017-135069</t>
        </is>
      </c>
      <c r="C7241" s="9" t="n">
        <v>42835</v>
      </c>
      <c r="D7241" s="8" t="n">
        <v>2017</v>
      </c>
      <c r="E7241" s="8" t="n">
        <v>4</v>
      </c>
      <c r="F7241" t="inlineStr">
        <is>
          <t>2017-04</t>
        </is>
      </c>
      <c r="G7241" t="inlineStr">
        <is>
          <t>Furniture</t>
        </is>
      </c>
      <c r="H7241" t="inlineStr">
        <is>
          <t>Furnishings</t>
        </is>
      </c>
      <c r="I7241" t="inlineStr">
        <is>
          <t>Linden 10" Round Wall Clock, Black</t>
        </is>
      </c>
      <c r="J7241" s="8" t="n">
        <v>3</v>
      </c>
      <c r="K7241" s="10" t="n">
        <v>0.2</v>
      </c>
      <c r="L7241" s="11" t="n">
        <v>36.672</v>
      </c>
      <c r="M7241" s="11">
        <f>L7241-N7241</f>
        <v>30.254399999999997</v>
      </c>
      <c r="N7241" s="11" t="n">
        <v>6.4176</v>
      </c>
      <c r="O7241">
        <f>IF(L7241=0,"—",N7241/L7241)</f>
        <v>0.17500000000000002</v>
      </c>
      <c r="P7241" t="inlineStr">
        <is>
          <t>East</t>
        </is>
      </c>
      <c r="Q7241" t="inlineStr">
        <is>
          <t>Consumer</t>
        </is>
      </c>
    </row>
    <row r="7242">
      <c r="A7242" s="8" t="n">
        <v>5789</v>
      </c>
      <c r="B7242" t="inlineStr">
        <is>
          <t>CA-2017-115070</t>
        </is>
      </c>
      <c r="C7242" s="9" t="n">
        <v>42835</v>
      </c>
      <c r="D7242" s="8" t="n">
        <v>2017</v>
      </c>
      <c r="E7242" s="8" t="n">
        <v>4</v>
      </c>
      <c r="F7242" t="inlineStr">
        <is>
          <t>2017-04</t>
        </is>
      </c>
      <c r="G7242" t="inlineStr">
        <is>
          <t>Furniture</t>
        </is>
      </c>
      <c r="H7242" t="inlineStr">
        <is>
          <t>Furnishings</t>
        </is>
      </c>
      <c r="I7242" t="inlineStr">
        <is>
          <t>Stackable Trays</t>
        </is>
      </c>
      <c r="J7242" s="8" t="n">
        <v>5</v>
      </c>
      <c r="K7242" s="10" t="n">
        <v>0.2</v>
      </c>
      <c r="L7242" s="11" t="n">
        <v>12.32</v>
      </c>
      <c r="M7242" s="11">
        <f>L7242-N7242</f>
        <v>10.472</v>
      </c>
      <c r="N7242" s="11" t="n">
        <v>1.848</v>
      </c>
      <c r="O7242">
        <f>IF(L7242=0,"—",N7242/L7242)</f>
        <v>0.15</v>
      </c>
      <c r="P7242" t="inlineStr">
        <is>
          <t>South</t>
        </is>
      </c>
      <c r="Q7242" t="inlineStr">
        <is>
          <t>Corporate</t>
        </is>
      </c>
    </row>
    <row r="7243">
      <c r="A7243" s="8" t="n">
        <v>7424</v>
      </c>
      <c r="B7243" t="inlineStr">
        <is>
          <t>CA-2017-135069</t>
        </is>
      </c>
      <c r="C7243" s="9" t="n">
        <v>42835</v>
      </c>
      <c r="D7243" s="8" t="n">
        <v>2017</v>
      </c>
      <c r="E7243" s="8" t="n">
        <v>4</v>
      </c>
      <c r="F7243" t="inlineStr">
        <is>
          <t>2017-04</t>
        </is>
      </c>
      <c r="G7243" t="inlineStr">
        <is>
          <t>Office Supplies</t>
        </is>
      </c>
      <c r="H7243" t="inlineStr">
        <is>
          <t>Appliances</t>
        </is>
      </c>
      <c r="I7243" t="inlineStr">
        <is>
          <t>Tripp Lite Isotel 6 Outlet Surge Protector with Fax/Modem Protection</t>
        </is>
      </c>
      <c r="J7243" s="8" t="n">
        <v>4</v>
      </c>
      <c r="K7243" s="10" t="n">
        <v>0.2</v>
      </c>
      <c r="L7243" s="11" t="n">
        <v>195.104</v>
      </c>
      <c r="M7243" s="11">
        <f>L7243-N7243</f>
        <v>173.15480000000002</v>
      </c>
      <c r="N7243" s="11" t="n">
        <v>21.9492</v>
      </c>
      <c r="O7243">
        <f>IF(L7243=0,"—",N7243/L7243)</f>
        <v>0.1125</v>
      </c>
      <c r="P7243" t="inlineStr">
        <is>
          <t>East</t>
        </is>
      </c>
      <c r="Q7243" t="inlineStr">
        <is>
          <t>Consumer</t>
        </is>
      </c>
    </row>
    <row r="7244">
      <c r="A7244" s="8" t="n">
        <v>6379</v>
      </c>
      <c r="B7244" t="inlineStr">
        <is>
          <t>CA-2017-150623</t>
        </is>
      </c>
      <c r="C7244" s="9" t="n">
        <v>42835</v>
      </c>
      <c r="D7244" s="8" t="n">
        <v>2017</v>
      </c>
      <c r="E7244" s="8" t="n">
        <v>4</v>
      </c>
      <c r="F7244" t="inlineStr">
        <is>
          <t>2017-04</t>
        </is>
      </c>
      <c r="G7244" t="inlineStr">
        <is>
          <t>Technology</t>
        </is>
      </c>
      <c r="H7244" t="inlineStr">
        <is>
          <t>Accessories</t>
        </is>
      </c>
      <c r="I7244" t="inlineStr">
        <is>
          <t>Logitech G700s Rechargeable Gaming Mouse</t>
        </is>
      </c>
      <c r="J7244" s="8" t="n">
        <v>1</v>
      </c>
      <c r="K7244" s="10" t="n">
        <v>0</v>
      </c>
      <c r="L7244" s="11" t="n">
        <v>99.98999999999999</v>
      </c>
      <c r="M7244" s="11">
        <f>L7244-N7244</f>
        <v>57.99419999999999</v>
      </c>
      <c r="N7244" s="11" t="n">
        <v>41.9958</v>
      </c>
      <c r="O7244">
        <f>IF(L7244=0,"—",N7244/L7244)</f>
        <v>0.42000000000000004</v>
      </c>
      <c r="P7244" t="inlineStr">
        <is>
          <t>East</t>
        </is>
      </c>
      <c r="Q7244" t="inlineStr">
        <is>
          <t>Home Office</t>
        </is>
      </c>
    </row>
    <row r="7245">
      <c r="A7245" s="8" t="n">
        <v>6380</v>
      </c>
      <c r="B7245" t="inlineStr">
        <is>
          <t>CA-2017-150623</t>
        </is>
      </c>
      <c r="C7245" s="9" t="n">
        <v>42835</v>
      </c>
      <c r="D7245" s="8" t="n">
        <v>2017</v>
      </c>
      <c r="E7245" s="8" t="n">
        <v>4</v>
      </c>
      <c r="F7245" t="inlineStr">
        <is>
          <t>2017-04</t>
        </is>
      </c>
      <c r="G7245" t="inlineStr">
        <is>
          <t>Office Supplies</t>
        </is>
      </c>
      <c r="H7245" t="inlineStr">
        <is>
          <t>Storage</t>
        </is>
      </c>
      <c r="I7245" t="inlineStr">
        <is>
          <t>Recycled Steel Personal File for Hanging File Folders</t>
        </is>
      </c>
      <c r="J7245" s="8" t="n">
        <v>5</v>
      </c>
      <c r="K7245" s="10" t="n">
        <v>0</v>
      </c>
      <c r="L7245" s="11" t="n">
        <v>286.15</v>
      </c>
      <c r="M7245" s="11">
        <f>L7245-N7245</f>
        <v>214.61249999999998</v>
      </c>
      <c r="N7245" s="11" t="n">
        <v>71.53749999999999</v>
      </c>
      <c r="O7245">
        <f>IF(L7245=0,"—",N7245/L7245)</f>
        <v>0.25</v>
      </c>
      <c r="P7245" t="inlineStr">
        <is>
          <t>East</t>
        </is>
      </c>
      <c r="Q7245" t="inlineStr">
        <is>
          <t>Home Office</t>
        </is>
      </c>
    </row>
    <row r="7246">
      <c r="A7246" s="8" t="n">
        <v>3503</v>
      </c>
      <c r="B7246" t="inlineStr">
        <is>
          <t>CA-2017-125115</t>
        </is>
      </c>
      <c r="C7246" s="9" t="n">
        <v>42835</v>
      </c>
      <c r="D7246" s="8" t="n">
        <v>2017</v>
      </c>
      <c r="E7246" s="8" t="n">
        <v>4</v>
      </c>
      <c r="F7246" t="inlineStr">
        <is>
          <t>2017-04</t>
        </is>
      </c>
      <c r="G7246" t="inlineStr">
        <is>
          <t>Office Supplies</t>
        </is>
      </c>
      <c r="H7246" t="inlineStr">
        <is>
          <t>Paper</t>
        </is>
      </c>
      <c r="I7246" t="inlineStr">
        <is>
          <t>Xerox 1894</t>
        </is>
      </c>
      <c r="J7246" s="8" t="n">
        <v>2</v>
      </c>
      <c r="K7246" s="10" t="n">
        <v>0.2</v>
      </c>
      <c r="L7246" s="11" t="n">
        <v>10.368</v>
      </c>
      <c r="M7246" s="11">
        <f>L7246-N7246</f>
        <v>6.7392</v>
      </c>
      <c r="N7246" s="11" t="n">
        <v>3.6288</v>
      </c>
      <c r="O7246">
        <f>IF(L7246=0,"—",N7246/L7246)</f>
        <v>0.35</v>
      </c>
      <c r="P7246" t="inlineStr">
        <is>
          <t>Central</t>
        </is>
      </c>
      <c r="Q7246" t="inlineStr">
        <is>
          <t>Consumer</t>
        </is>
      </c>
    </row>
    <row r="7247">
      <c r="A7247" s="8" t="n">
        <v>3504</v>
      </c>
      <c r="B7247" t="inlineStr">
        <is>
          <t>CA-2017-125115</t>
        </is>
      </c>
      <c r="C7247" s="9" t="n">
        <v>42835</v>
      </c>
      <c r="D7247" s="8" t="n">
        <v>2017</v>
      </c>
      <c r="E7247" s="8" t="n">
        <v>4</v>
      </c>
      <c r="F7247" t="inlineStr">
        <is>
          <t>2017-04</t>
        </is>
      </c>
      <c r="G7247" t="inlineStr">
        <is>
          <t>Technology</t>
        </is>
      </c>
      <c r="H7247" t="inlineStr">
        <is>
          <t>Accessories</t>
        </is>
      </c>
      <c r="I7247" t="inlineStr">
        <is>
          <t>Logitech MX Performance Wireless Mouse</t>
        </is>
      </c>
      <c r="J7247" s="8" t="n">
        <v>3</v>
      </c>
      <c r="K7247" s="10" t="n">
        <v>0.2</v>
      </c>
      <c r="L7247" s="11" t="n">
        <v>95.736</v>
      </c>
      <c r="M7247" s="11">
        <f>L7247-N7247</f>
        <v>75.3921</v>
      </c>
      <c r="N7247" s="11" t="n">
        <v>20.3439</v>
      </c>
      <c r="O7247">
        <f>IF(L7247=0,"—",N7247/L7247)</f>
        <v>0.2125</v>
      </c>
      <c r="P7247" t="inlineStr">
        <is>
          <t>Central</t>
        </is>
      </c>
      <c r="Q7247" t="inlineStr">
        <is>
          <t>Consumer</t>
        </is>
      </c>
    </row>
    <row r="7248">
      <c r="A7248" s="8" t="n">
        <v>4351</v>
      </c>
      <c r="B7248" t="inlineStr">
        <is>
          <t>US-2017-100482</t>
        </is>
      </c>
      <c r="C7248" s="9" t="n">
        <v>42836</v>
      </c>
      <c r="D7248" s="8" t="n">
        <v>2017</v>
      </c>
      <c r="E7248" s="8" t="n">
        <v>4</v>
      </c>
      <c r="F7248" t="inlineStr">
        <is>
          <t>2017-04</t>
        </is>
      </c>
      <c r="G7248" t="inlineStr">
        <is>
          <t>Office Supplies</t>
        </is>
      </c>
      <c r="H7248" t="inlineStr">
        <is>
          <t>Storage</t>
        </is>
      </c>
      <c r="I7248" t="inlineStr">
        <is>
          <t>Sterilite Officeware Hinged File Box</t>
        </is>
      </c>
      <c r="J7248" s="8" t="n">
        <v>2</v>
      </c>
      <c r="K7248" s="10" t="n">
        <v>0.2</v>
      </c>
      <c r="L7248" s="11" t="n">
        <v>16.768</v>
      </c>
      <c r="M7248" s="11">
        <f>L7248-N7248</f>
        <v>15.3008</v>
      </c>
      <c r="N7248" s="11" t="n">
        <v>1.4672</v>
      </c>
      <c r="O7248">
        <f>IF(L7248=0,"—",N7248/L7248)</f>
        <v>0.0875</v>
      </c>
      <c r="P7248" t="inlineStr">
        <is>
          <t>East</t>
        </is>
      </c>
      <c r="Q7248" t="inlineStr">
        <is>
          <t>Consumer</t>
        </is>
      </c>
    </row>
    <row r="7249">
      <c r="A7249" s="8" t="n">
        <v>4352</v>
      </c>
      <c r="B7249" t="inlineStr">
        <is>
          <t>US-2017-100482</t>
        </is>
      </c>
      <c r="C7249" s="9" t="n">
        <v>42836</v>
      </c>
      <c r="D7249" s="8" t="n">
        <v>2017</v>
      </c>
      <c r="E7249" s="8" t="n">
        <v>4</v>
      </c>
      <c r="F7249" t="inlineStr">
        <is>
          <t>2017-04</t>
        </is>
      </c>
      <c r="G7249" t="inlineStr">
        <is>
          <t>Technology</t>
        </is>
      </c>
      <c r="H7249" t="inlineStr">
        <is>
          <t>Accessories</t>
        </is>
      </c>
      <c r="I7249" t="inlineStr">
        <is>
          <t>Kingston Digital DataTraveler 32GB USB 2.0</t>
        </is>
      </c>
      <c r="J7249" s="8" t="n">
        <v>2</v>
      </c>
      <c r="K7249" s="10" t="n">
        <v>0.2</v>
      </c>
      <c r="L7249" s="11" t="n">
        <v>27.12</v>
      </c>
      <c r="M7249" s="11">
        <f>L7249-N7249</f>
        <v>31.866</v>
      </c>
      <c r="N7249" s="11" t="n">
        <v>-4.746</v>
      </c>
      <c r="O7249">
        <f>IF(L7249=0,"—",N7249/L7249)</f>
        <v>-0.17500000000000002</v>
      </c>
      <c r="P7249" t="inlineStr">
        <is>
          <t>East</t>
        </is>
      </c>
      <c r="Q7249" t="inlineStr">
        <is>
          <t>Consumer</t>
        </is>
      </c>
    </row>
    <row r="7250">
      <c r="A7250" s="8" t="n">
        <v>2001</v>
      </c>
      <c r="B7250" t="inlineStr">
        <is>
          <t>CA-2017-166128</t>
        </is>
      </c>
      <c r="C7250" s="9" t="n">
        <v>42836</v>
      </c>
      <c r="D7250" s="8" t="n">
        <v>2017</v>
      </c>
      <c r="E7250" s="8" t="n">
        <v>4</v>
      </c>
      <c r="F7250" t="inlineStr">
        <is>
          <t>2017-04</t>
        </is>
      </c>
      <c r="G7250" t="inlineStr">
        <is>
          <t>Technology</t>
        </is>
      </c>
      <c r="H7250" t="inlineStr">
        <is>
          <t>Accessories</t>
        </is>
      </c>
      <c r="I7250" t="inlineStr">
        <is>
          <t>SanDisk Ultra 64 GB MicroSDHC Class 10 Memory Card</t>
        </is>
      </c>
      <c r="J7250" s="8" t="n">
        <v>5</v>
      </c>
      <c r="K7250" s="10" t="n">
        <v>0</v>
      </c>
      <c r="L7250" s="11" t="n">
        <v>199.95</v>
      </c>
      <c r="M7250" s="11">
        <f>L7250-N7250</f>
        <v>177.9555</v>
      </c>
      <c r="N7250" s="11" t="n">
        <v>21.9945</v>
      </c>
      <c r="O7250">
        <f>IF(L7250=0,"—",N7250/L7250)</f>
        <v>0.11</v>
      </c>
      <c r="P7250" t="inlineStr">
        <is>
          <t>West</t>
        </is>
      </c>
      <c r="Q7250" t="inlineStr">
        <is>
          <t>Consumer</t>
        </is>
      </c>
    </row>
    <row r="7251">
      <c r="A7251" s="8" t="n">
        <v>8319</v>
      </c>
      <c r="B7251" t="inlineStr">
        <is>
          <t>CA-2017-130904</t>
        </is>
      </c>
      <c r="C7251" s="9" t="n">
        <v>42836</v>
      </c>
      <c r="D7251" s="8" t="n">
        <v>2017</v>
      </c>
      <c r="E7251" s="8" t="n">
        <v>4</v>
      </c>
      <c r="F7251" t="inlineStr">
        <is>
          <t>2017-04</t>
        </is>
      </c>
      <c r="G7251" t="inlineStr">
        <is>
          <t>Office Supplies</t>
        </is>
      </c>
      <c r="H7251" t="inlineStr">
        <is>
          <t>Art</t>
        </is>
      </c>
      <c r="I7251" t="inlineStr">
        <is>
          <t>Newell 321</t>
        </is>
      </c>
      <c r="J7251" s="8" t="n">
        <v>8</v>
      </c>
      <c r="K7251" s="10" t="n">
        <v>0.2</v>
      </c>
      <c r="L7251" s="11" t="n">
        <v>20.992</v>
      </c>
      <c r="M7251" s="11">
        <f>L7251-N7251</f>
        <v>18.6304</v>
      </c>
      <c r="N7251" s="11" t="n">
        <v>2.3616</v>
      </c>
      <c r="O7251">
        <f>IF(L7251=0,"—",N7251/L7251)</f>
        <v>0.1125</v>
      </c>
      <c r="P7251" t="inlineStr">
        <is>
          <t>South</t>
        </is>
      </c>
      <c r="Q7251" t="inlineStr">
        <is>
          <t>Consumer</t>
        </is>
      </c>
    </row>
    <row r="7252">
      <c r="A7252" s="8" t="n">
        <v>2002</v>
      </c>
      <c r="B7252" t="inlineStr">
        <is>
          <t>CA-2017-166128</t>
        </is>
      </c>
      <c r="C7252" s="9" t="n">
        <v>42836</v>
      </c>
      <c r="D7252" s="8" t="n">
        <v>2017</v>
      </c>
      <c r="E7252" s="8" t="n">
        <v>4</v>
      </c>
      <c r="F7252" t="inlineStr">
        <is>
          <t>2017-04</t>
        </is>
      </c>
      <c r="G7252" t="inlineStr">
        <is>
          <t>Office Supplies</t>
        </is>
      </c>
      <c r="H7252" t="inlineStr">
        <is>
          <t>Art</t>
        </is>
      </c>
      <c r="I7252" t="inlineStr">
        <is>
          <t>Dixon Ticonderoga Erasable Colored Pencil Set, 12-Color</t>
        </is>
      </c>
      <c r="J7252" s="8" t="n">
        <v>7</v>
      </c>
      <c r="K7252" s="10" t="n">
        <v>0</v>
      </c>
      <c r="L7252" s="11" t="n">
        <v>41.86</v>
      </c>
      <c r="M7252" s="11">
        <f>L7252-N7252</f>
        <v>27.6276</v>
      </c>
      <c r="N7252" s="11" t="n">
        <v>14.2324</v>
      </c>
      <c r="O7252">
        <f>IF(L7252=0,"—",N7252/L7252)</f>
        <v>0.34</v>
      </c>
      <c r="P7252" t="inlineStr">
        <is>
          <t>West</t>
        </is>
      </c>
      <c r="Q7252" t="inlineStr">
        <is>
          <t>Consumer</t>
        </is>
      </c>
    </row>
    <row r="7253">
      <c r="A7253" s="8" t="n">
        <v>2005</v>
      </c>
      <c r="B7253" t="inlineStr">
        <is>
          <t>US-2017-143028</t>
        </is>
      </c>
      <c r="C7253" s="9" t="n">
        <v>42836</v>
      </c>
      <c r="D7253" s="8" t="n">
        <v>2017</v>
      </c>
      <c r="E7253" s="8" t="n">
        <v>4</v>
      </c>
      <c r="F7253" t="inlineStr">
        <is>
          <t>2017-04</t>
        </is>
      </c>
      <c r="G7253" t="inlineStr">
        <is>
          <t>Office Supplies</t>
        </is>
      </c>
      <c r="H7253" t="inlineStr">
        <is>
          <t>Binders</t>
        </is>
      </c>
      <c r="I7253" t="inlineStr">
        <is>
          <t>Flexible Leather- Look Classic Collection Ring Binder</t>
        </is>
      </c>
      <c r="J7253" s="8" t="n">
        <v>3</v>
      </c>
      <c r="K7253" s="10" t="n">
        <v>0.8</v>
      </c>
      <c r="L7253" s="11" t="n">
        <v>11.364</v>
      </c>
      <c r="M7253" s="11">
        <f>L7253-N7253</f>
        <v>28.41</v>
      </c>
      <c r="N7253" s="11" t="n">
        <v>-17.046</v>
      </c>
      <c r="O7253">
        <f>IF(L7253=0,"—",N7253/L7253)</f>
        <v>-1.4999999999999998</v>
      </c>
      <c r="P7253" t="inlineStr">
        <is>
          <t>Central</t>
        </is>
      </c>
      <c r="Q7253" t="inlineStr">
        <is>
          <t>Home Office</t>
        </is>
      </c>
    </row>
    <row r="7254">
      <c r="A7254" s="8" t="n">
        <v>8318</v>
      </c>
      <c r="B7254" t="inlineStr">
        <is>
          <t>CA-2017-130904</t>
        </is>
      </c>
      <c r="C7254" s="9" t="n">
        <v>42836</v>
      </c>
      <c r="D7254" s="8" t="n">
        <v>2017</v>
      </c>
      <c r="E7254" s="8" t="n">
        <v>4</v>
      </c>
      <c r="F7254" t="inlineStr">
        <is>
          <t>2017-04</t>
        </is>
      </c>
      <c r="G7254" t="inlineStr">
        <is>
          <t>Office Supplies</t>
        </is>
      </c>
      <c r="H7254" t="inlineStr">
        <is>
          <t>Art</t>
        </is>
      </c>
      <c r="I7254" t="inlineStr">
        <is>
          <t>Pencil and Crayon Sharpener</t>
        </is>
      </c>
      <c r="J7254" s="8" t="n">
        <v>1</v>
      </c>
      <c r="K7254" s="10" t="n">
        <v>0.2</v>
      </c>
      <c r="L7254" s="11" t="n">
        <v>1.752</v>
      </c>
      <c r="M7254" s="11">
        <f>L7254-N7254</f>
        <v>1.5987</v>
      </c>
      <c r="N7254" s="11" t="n">
        <v>0.1533</v>
      </c>
      <c r="O7254">
        <f>IF(L7254=0,"—",N7254/L7254)</f>
        <v>0.0875</v>
      </c>
      <c r="P7254" t="inlineStr">
        <is>
          <t>South</t>
        </is>
      </c>
      <c r="Q7254" t="inlineStr">
        <is>
          <t>Consumer</t>
        </is>
      </c>
    </row>
    <row r="7255">
      <c r="A7255" s="8" t="n">
        <v>1441</v>
      </c>
      <c r="B7255" t="inlineStr">
        <is>
          <t>CA-2017-122735</t>
        </is>
      </c>
      <c r="C7255" s="9" t="n">
        <v>42837</v>
      </c>
      <c r="D7255" s="8" t="n">
        <v>2017</v>
      </c>
      <c r="E7255" s="8" t="n">
        <v>4</v>
      </c>
      <c r="F7255" t="inlineStr">
        <is>
          <t>2017-04</t>
        </is>
      </c>
      <c r="G7255" t="inlineStr">
        <is>
          <t>Office Supplies</t>
        </is>
      </c>
      <c r="H7255" t="inlineStr">
        <is>
          <t>Paper</t>
        </is>
      </c>
      <c r="I7255" t="inlineStr">
        <is>
          <t>Xerox 1948</t>
        </is>
      </c>
      <c r="J7255" s="8" t="n">
        <v>4</v>
      </c>
      <c r="K7255" s="10" t="n">
        <v>0</v>
      </c>
      <c r="L7255" s="11" t="n">
        <v>39.96</v>
      </c>
      <c r="M7255" s="11">
        <f>L7255-N7255</f>
        <v>21.978</v>
      </c>
      <c r="N7255" s="11" t="n">
        <v>17.982</v>
      </c>
      <c r="O7255">
        <f>IF(L7255=0,"—",N7255/L7255)</f>
        <v>0.44999999999999996</v>
      </c>
      <c r="P7255" t="inlineStr">
        <is>
          <t>East</t>
        </is>
      </c>
      <c r="Q7255" t="inlineStr">
        <is>
          <t>Consumer</t>
        </is>
      </c>
    </row>
    <row r="7256">
      <c r="A7256" s="8" t="n">
        <v>1440</v>
      </c>
      <c r="B7256" t="inlineStr">
        <is>
          <t>CA-2017-122735</t>
        </is>
      </c>
      <c r="C7256" s="9" t="n">
        <v>42837</v>
      </c>
      <c r="D7256" s="8" t="n">
        <v>2017</v>
      </c>
      <c r="E7256" s="8" t="n">
        <v>4</v>
      </c>
      <c r="F7256" t="inlineStr">
        <is>
          <t>2017-04</t>
        </is>
      </c>
      <c r="G7256" t="inlineStr">
        <is>
          <t>Office Supplies</t>
        </is>
      </c>
      <c r="H7256" t="inlineStr">
        <is>
          <t>Binders</t>
        </is>
      </c>
      <c r="I7256" t="inlineStr">
        <is>
          <t>Storex Dura Pro Binders</t>
        </is>
      </c>
      <c r="J7256" s="8" t="n">
        <v>5</v>
      </c>
      <c r="K7256" s="10" t="n">
        <v>0</v>
      </c>
      <c r="L7256" s="11" t="n">
        <v>29.7</v>
      </c>
      <c r="M7256" s="11">
        <f>L7256-N7256</f>
        <v>16.335</v>
      </c>
      <c r="N7256" s="11" t="n">
        <v>13.365</v>
      </c>
      <c r="O7256">
        <f>IF(L7256=0,"—",N7256/L7256)</f>
        <v>0.45</v>
      </c>
      <c r="P7256" t="inlineStr">
        <is>
          <t>East</t>
        </is>
      </c>
      <c r="Q7256" t="inlineStr">
        <is>
          <t>Consumer</t>
        </is>
      </c>
    </row>
    <row r="7257">
      <c r="A7257" s="8" t="n">
        <v>2119</v>
      </c>
      <c r="B7257" t="inlineStr">
        <is>
          <t>CA-2017-155460</t>
        </is>
      </c>
      <c r="C7257" s="9" t="n">
        <v>42838</v>
      </c>
      <c r="D7257" s="8" t="n">
        <v>2017</v>
      </c>
      <c r="E7257" s="8" t="n">
        <v>4</v>
      </c>
      <c r="F7257" t="inlineStr">
        <is>
          <t>2017-04</t>
        </is>
      </c>
      <c r="G7257" t="inlineStr">
        <is>
          <t>Office Supplies</t>
        </is>
      </c>
      <c r="H7257" t="inlineStr">
        <is>
          <t>Paper</t>
        </is>
      </c>
      <c r="I7257" t="inlineStr">
        <is>
          <t>Xerox 4200 Series MultiUse Premium Copy Paper (20Lb. and 84 Bright)</t>
        </is>
      </c>
      <c r="J7257" s="8" t="n">
        <v>1</v>
      </c>
      <c r="K7257" s="10" t="n">
        <v>0</v>
      </c>
      <c r="L7257" s="11" t="n">
        <v>5.28</v>
      </c>
      <c r="M7257" s="11">
        <f>L7257-N7257</f>
        <v>2.9040000000000004</v>
      </c>
      <c r="N7257" s="11" t="n">
        <v>2.376</v>
      </c>
      <c r="O7257">
        <f>IF(L7257=0,"—",N7257/L7257)</f>
        <v>0.44999999999999996</v>
      </c>
      <c r="P7257" t="inlineStr">
        <is>
          <t>West</t>
        </is>
      </c>
      <c r="Q7257" t="inlineStr">
        <is>
          <t>Corporate</t>
        </is>
      </c>
    </row>
    <row r="7258">
      <c r="A7258" s="8" t="n">
        <v>8340</v>
      </c>
      <c r="B7258" t="inlineStr">
        <is>
          <t>CA-2017-135076</t>
        </is>
      </c>
      <c r="C7258" s="9" t="n">
        <v>42838</v>
      </c>
      <c r="D7258" s="8" t="n">
        <v>2017</v>
      </c>
      <c r="E7258" s="8" t="n">
        <v>4</v>
      </c>
      <c r="F7258" t="inlineStr">
        <is>
          <t>2017-04</t>
        </is>
      </c>
      <c r="G7258" t="inlineStr">
        <is>
          <t>Furniture</t>
        </is>
      </c>
      <c r="H7258" t="inlineStr">
        <is>
          <t>Chairs</t>
        </is>
      </c>
      <c r="I7258" t="inlineStr">
        <is>
          <t>Global Wood Trimmed Manager's Task Chair, Khaki</t>
        </is>
      </c>
      <c r="J7258" s="8" t="n">
        <v>6</v>
      </c>
      <c r="K7258" s="10" t="n">
        <v>0.2</v>
      </c>
      <c r="L7258" s="11" t="n">
        <v>436.704</v>
      </c>
      <c r="M7258" s="11">
        <f>L7258-N7258</f>
        <v>474.9156</v>
      </c>
      <c r="N7258" s="11" t="n">
        <v>-38.2116</v>
      </c>
      <c r="O7258">
        <f>IF(L7258=0,"—",N7258/L7258)</f>
        <v>-0.0875</v>
      </c>
      <c r="P7258" t="inlineStr">
        <is>
          <t>West</t>
        </is>
      </c>
      <c r="Q7258" t="inlineStr">
        <is>
          <t>Corporate</t>
        </is>
      </c>
    </row>
    <row r="7259">
      <c r="A7259" s="8" t="n">
        <v>2120</v>
      </c>
      <c r="B7259" t="inlineStr">
        <is>
          <t>CA-2017-155460</t>
        </is>
      </c>
      <c r="C7259" s="9" t="n">
        <v>42838</v>
      </c>
      <c r="D7259" s="8" t="n">
        <v>2017</v>
      </c>
      <c r="E7259" s="8" t="n">
        <v>4</v>
      </c>
      <c r="F7259" t="inlineStr">
        <is>
          <t>2017-04</t>
        </is>
      </c>
      <c r="G7259" t="inlineStr">
        <is>
          <t>Office Supplies</t>
        </is>
      </c>
      <c r="H7259" t="inlineStr">
        <is>
          <t>Binders</t>
        </is>
      </c>
      <c r="I7259" t="inlineStr">
        <is>
          <t>GBC DocuBind TL200 Manual Binding Machine</t>
        </is>
      </c>
      <c r="J7259" s="8" t="n">
        <v>5</v>
      </c>
      <c r="K7259" s="10" t="n">
        <v>0.2</v>
      </c>
      <c r="L7259" s="11" t="n">
        <v>895.92</v>
      </c>
      <c r="M7259" s="11">
        <f>L7259-N7259</f>
        <v>593.547</v>
      </c>
      <c r="N7259" s="11" t="n">
        <v>302.373</v>
      </c>
      <c r="O7259">
        <f>IF(L7259=0,"—",N7259/L7259)</f>
        <v>0.3375</v>
      </c>
      <c r="P7259" t="inlineStr">
        <is>
          <t>West</t>
        </is>
      </c>
      <c r="Q7259" t="inlineStr">
        <is>
          <t>Corporate</t>
        </is>
      </c>
    </row>
    <row r="7260">
      <c r="A7260" s="8" t="n">
        <v>9405</v>
      </c>
      <c r="B7260" t="inlineStr">
        <is>
          <t>CA-2017-141663</t>
        </is>
      </c>
      <c r="C7260" s="9" t="n">
        <v>42838</v>
      </c>
      <c r="D7260" s="8" t="n">
        <v>2017</v>
      </c>
      <c r="E7260" s="8" t="n">
        <v>4</v>
      </c>
      <c r="F7260" t="inlineStr">
        <is>
          <t>2017-04</t>
        </is>
      </c>
      <c r="G7260" t="inlineStr">
        <is>
          <t>Office Supplies</t>
        </is>
      </c>
      <c r="H7260" t="inlineStr">
        <is>
          <t>Fasteners</t>
        </is>
      </c>
      <c r="I7260" t="inlineStr">
        <is>
          <t>Translucent Push Pins by OIC</t>
        </is>
      </c>
      <c r="J7260" s="8" t="n">
        <v>5</v>
      </c>
      <c r="K7260" s="10" t="n">
        <v>0.2</v>
      </c>
      <c r="L7260" s="11" t="n">
        <v>7.92</v>
      </c>
      <c r="M7260" s="11">
        <f>L7260-N7260</f>
        <v>6.237</v>
      </c>
      <c r="N7260" s="11" t="n">
        <v>1.683</v>
      </c>
      <c r="O7260">
        <f>IF(L7260=0,"—",N7260/L7260)</f>
        <v>0.21250000000000002</v>
      </c>
      <c r="P7260" t="inlineStr">
        <is>
          <t>East</t>
        </is>
      </c>
      <c r="Q7260" t="inlineStr">
        <is>
          <t>Corporate</t>
        </is>
      </c>
    </row>
    <row r="7261">
      <c r="A7261" s="8" t="n">
        <v>3101</v>
      </c>
      <c r="B7261" t="inlineStr">
        <is>
          <t>CA-2017-131233</t>
        </is>
      </c>
      <c r="C7261" s="9" t="n">
        <v>42839</v>
      </c>
      <c r="D7261" s="8" t="n">
        <v>2017</v>
      </c>
      <c r="E7261" s="8" t="n">
        <v>4</v>
      </c>
      <c r="F7261" t="inlineStr">
        <is>
          <t>2017-04</t>
        </is>
      </c>
      <c r="G7261" t="inlineStr">
        <is>
          <t>Furniture</t>
        </is>
      </c>
      <c r="H7261" t="inlineStr">
        <is>
          <t>Bookcases</t>
        </is>
      </c>
      <c r="I7261" t="inlineStr">
        <is>
          <t>Bush Westfield Collection Bookcases, Fully Assembled</t>
        </is>
      </c>
      <c r="J7261" s="8" t="n">
        <v>3</v>
      </c>
      <c r="K7261" s="10" t="n">
        <v>0.2</v>
      </c>
      <c r="L7261" s="11" t="n">
        <v>242.352</v>
      </c>
      <c r="M7261" s="11">
        <f>L7261-N7261</f>
        <v>233.2638</v>
      </c>
      <c r="N7261" s="11" t="n">
        <v>9.088200000000001</v>
      </c>
      <c r="O7261">
        <f>IF(L7261=0,"—",N7261/L7261)</f>
        <v>0.0375</v>
      </c>
      <c r="P7261" t="inlineStr">
        <is>
          <t>East</t>
        </is>
      </c>
      <c r="Q7261" t="inlineStr">
        <is>
          <t>Consumer</t>
        </is>
      </c>
    </row>
    <row r="7262">
      <c r="A7262" s="8" t="n">
        <v>3100</v>
      </c>
      <c r="B7262" t="inlineStr">
        <is>
          <t>CA-2017-131233</t>
        </is>
      </c>
      <c r="C7262" s="9" t="n">
        <v>42839</v>
      </c>
      <c r="D7262" s="8" t="n">
        <v>2017</v>
      </c>
      <c r="E7262" s="8" t="n">
        <v>4</v>
      </c>
      <c r="F7262" t="inlineStr">
        <is>
          <t>2017-04</t>
        </is>
      </c>
      <c r="G7262" t="inlineStr">
        <is>
          <t>Office Supplies</t>
        </is>
      </c>
      <c r="H7262" t="inlineStr">
        <is>
          <t>Binders</t>
        </is>
      </c>
      <c r="I7262" t="inlineStr">
        <is>
          <t>Avery Non-Stick Binders</t>
        </is>
      </c>
      <c r="J7262" s="8" t="n">
        <v>3</v>
      </c>
      <c r="K7262" s="10" t="n">
        <v>0.2</v>
      </c>
      <c r="L7262" s="11" t="n">
        <v>10.776</v>
      </c>
      <c r="M7262" s="11">
        <f>L7262-N7262</f>
        <v>7.2738</v>
      </c>
      <c r="N7262" s="11" t="n">
        <v>3.5022</v>
      </c>
      <c r="O7262">
        <f>IF(L7262=0,"—",N7262/L7262)</f>
        <v>0.325</v>
      </c>
      <c r="P7262" t="inlineStr">
        <is>
          <t>East</t>
        </is>
      </c>
      <c r="Q7262" t="inlineStr">
        <is>
          <t>Consumer</t>
        </is>
      </c>
    </row>
    <row r="7263">
      <c r="A7263" s="8" t="n">
        <v>930</v>
      </c>
      <c r="B7263" t="inlineStr">
        <is>
          <t>CA-2017-144932</t>
        </is>
      </c>
      <c r="C7263" s="9" t="n">
        <v>42839</v>
      </c>
      <c r="D7263" s="8" t="n">
        <v>2017</v>
      </c>
      <c r="E7263" s="8" t="n">
        <v>4</v>
      </c>
      <c r="F7263" t="inlineStr">
        <is>
          <t>2017-04</t>
        </is>
      </c>
      <c r="G7263" t="inlineStr">
        <is>
          <t>Office Supplies</t>
        </is>
      </c>
      <c r="H7263" t="inlineStr">
        <is>
          <t>Art</t>
        </is>
      </c>
      <c r="I7263" t="inlineStr">
        <is>
          <t>Zebra Zazzle Fluorescent Highlighters</t>
        </is>
      </c>
      <c r="J7263" s="8" t="n">
        <v>3</v>
      </c>
      <c r="K7263" s="10" t="n">
        <v>0.2</v>
      </c>
      <c r="L7263" s="11" t="n">
        <v>14.592</v>
      </c>
      <c r="M7263" s="11">
        <f>L7263-N7263</f>
        <v>12.038400000000001</v>
      </c>
      <c r="N7263" s="11" t="n">
        <v>2.5536</v>
      </c>
      <c r="O7263">
        <f>IF(L7263=0,"—",N7263/L7263)</f>
        <v>0.175</v>
      </c>
      <c r="P7263" t="inlineStr">
        <is>
          <t>East</t>
        </is>
      </c>
      <c r="Q7263" t="inlineStr">
        <is>
          <t>Consumer</t>
        </is>
      </c>
    </row>
    <row r="7264">
      <c r="A7264" s="8" t="n">
        <v>932</v>
      </c>
      <c r="B7264" t="inlineStr">
        <is>
          <t>CA-2017-144932</t>
        </is>
      </c>
      <c r="C7264" s="9" t="n">
        <v>42839</v>
      </c>
      <c r="D7264" s="8" t="n">
        <v>2017</v>
      </c>
      <c r="E7264" s="8" t="n">
        <v>4</v>
      </c>
      <c r="F7264" t="inlineStr">
        <is>
          <t>2017-04</t>
        </is>
      </c>
      <c r="G7264" t="inlineStr">
        <is>
          <t>Office Supplies</t>
        </is>
      </c>
      <c r="H7264" t="inlineStr">
        <is>
          <t>Paper</t>
        </is>
      </c>
      <c r="I7264" t="inlineStr">
        <is>
          <t>Xerox 196</t>
        </is>
      </c>
      <c r="J7264" s="8" t="n">
        <v>3</v>
      </c>
      <c r="K7264" s="10" t="n">
        <v>0.2</v>
      </c>
      <c r="L7264" s="11" t="n">
        <v>13.872</v>
      </c>
      <c r="M7264" s="11">
        <f>L7264-N7264</f>
        <v>8.843399999999999</v>
      </c>
      <c r="N7264" s="11" t="n">
        <v>5.0286</v>
      </c>
      <c r="O7264">
        <f>IF(L7264=0,"—",N7264/L7264)</f>
        <v>0.3625</v>
      </c>
      <c r="P7264" t="inlineStr">
        <is>
          <t>East</t>
        </is>
      </c>
      <c r="Q7264" t="inlineStr">
        <is>
          <t>Consumer</t>
        </is>
      </c>
    </row>
    <row r="7265">
      <c r="A7265" s="8" t="n">
        <v>931</v>
      </c>
      <c r="B7265" t="inlineStr">
        <is>
          <t>CA-2017-144932</t>
        </is>
      </c>
      <c r="C7265" s="9" t="n">
        <v>42839</v>
      </c>
      <c r="D7265" s="8" t="n">
        <v>2017</v>
      </c>
      <c r="E7265" s="8" t="n">
        <v>4</v>
      </c>
      <c r="F7265" t="inlineStr">
        <is>
          <t>2017-04</t>
        </is>
      </c>
      <c r="G7265" t="inlineStr">
        <is>
          <t>Office Supplies</t>
        </is>
      </c>
      <c r="H7265" t="inlineStr">
        <is>
          <t>Art</t>
        </is>
      </c>
      <c r="I7265" t="inlineStr">
        <is>
          <t>Sanford Prismacolor Professional Thick Lead Art Pencils, 36-Color Set</t>
        </is>
      </c>
      <c r="J7265" s="8" t="n">
        <v>3</v>
      </c>
      <c r="K7265" s="10" t="n">
        <v>0.2</v>
      </c>
      <c r="L7265" s="11" t="n">
        <v>89.85599999999999</v>
      </c>
      <c r="M7265" s="11">
        <f>L7265-N7265</f>
        <v>68.5152</v>
      </c>
      <c r="N7265" s="11" t="n">
        <v>21.3408</v>
      </c>
      <c r="O7265">
        <f>IF(L7265=0,"—",N7265/L7265)</f>
        <v>0.23750000000000004</v>
      </c>
      <c r="P7265" t="inlineStr">
        <is>
          <t>East</t>
        </is>
      </c>
      <c r="Q7265" t="inlineStr">
        <is>
          <t>Consumer</t>
        </is>
      </c>
    </row>
    <row r="7266">
      <c r="A7266" s="8" t="n">
        <v>5361</v>
      </c>
      <c r="B7266" t="inlineStr">
        <is>
          <t>US-2017-126060</t>
        </is>
      </c>
      <c r="C7266" s="9" t="n">
        <v>42839</v>
      </c>
      <c r="D7266" s="8" t="n">
        <v>2017</v>
      </c>
      <c r="E7266" s="8" t="n">
        <v>4</v>
      </c>
      <c r="F7266" t="inlineStr">
        <is>
          <t>2017-04</t>
        </is>
      </c>
      <c r="G7266" t="inlineStr">
        <is>
          <t>Furniture</t>
        </is>
      </c>
      <c r="H7266" t="inlineStr">
        <is>
          <t>Bookcases</t>
        </is>
      </c>
      <c r="I7266" t="inlineStr">
        <is>
          <t>Sauder Cornerstone Collection Library</t>
        </is>
      </c>
      <c r="J7266" s="8" t="n">
        <v>8</v>
      </c>
      <c r="K7266" s="10" t="n">
        <v>0.2</v>
      </c>
      <c r="L7266" s="11" t="n">
        <v>198.272</v>
      </c>
      <c r="M7266" s="11">
        <f>L7266-N7266</f>
        <v>230.4912</v>
      </c>
      <c r="N7266" s="11" t="n">
        <v>-32.2192</v>
      </c>
      <c r="O7266">
        <f>IF(L7266=0,"—",N7266/L7266)</f>
        <v>-0.1625</v>
      </c>
      <c r="P7266" t="inlineStr">
        <is>
          <t>South</t>
        </is>
      </c>
      <c r="Q7266" t="inlineStr">
        <is>
          <t>Corporate</t>
        </is>
      </c>
    </row>
    <row r="7267">
      <c r="A7267" s="8" t="n">
        <v>5646</v>
      </c>
      <c r="B7267" t="inlineStr">
        <is>
          <t>CA-2017-127117</t>
        </is>
      </c>
      <c r="C7267" s="9" t="n">
        <v>42839</v>
      </c>
      <c r="D7267" s="8" t="n">
        <v>2017</v>
      </c>
      <c r="E7267" s="8" t="n">
        <v>4</v>
      </c>
      <c r="F7267" t="inlineStr">
        <is>
          <t>2017-04</t>
        </is>
      </c>
      <c r="G7267" t="inlineStr">
        <is>
          <t>Furniture</t>
        </is>
      </c>
      <c r="H7267" t="inlineStr">
        <is>
          <t>Furnishings</t>
        </is>
      </c>
      <c r="I7267" t="inlineStr">
        <is>
          <t>Tensor Computer Mounted Lamp</t>
        </is>
      </c>
      <c r="J7267" s="8" t="n">
        <v>5</v>
      </c>
      <c r="K7267" s="10" t="n">
        <v>0</v>
      </c>
      <c r="L7267" s="11" t="n">
        <v>74.45</v>
      </c>
      <c r="M7267" s="11">
        <f>L7267-N7267</f>
        <v>54.3485</v>
      </c>
      <c r="N7267" s="11" t="n">
        <v>20.1015</v>
      </c>
      <c r="O7267">
        <f>IF(L7267=0,"—",N7267/L7267)</f>
        <v>0.27</v>
      </c>
      <c r="P7267" t="inlineStr">
        <is>
          <t>East</t>
        </is>
      </c>
      <c r="Q7267" t="inlineStr">
        <is>
          <t>Corporate</t>
        </is>
      </c>
    </row>
    <row r="7268">
      <c r="A7268" s="8" t="n">
        <v>2663</v>
      </c>
      <c r="B7268" t="inlineStr">
        <is>
          <t>CA-2017-159604</t>
        </is>
      </c>
      <c r="C7268" s="9" t="n">
        <v>42839</v>
      </c>
      <c r="D7268" s="8" t="n">
        <v>2017</v>
      </c>
      <c r="E7268" s="8" t="n">
        <v>4</v>
      </c>
      <c r="F7268" t="inlineStr">
        <is>
          <t>2017-04</t>
        </is>
      </c>
      <c r="G7268" t="inlineStr">
        <is>
          <t>Office Supplies</t>
        </is>
      </c>
      <c r="H7268" t="inlineStr">
        <is>
          <t>Binders</t>
        </is>
      </c>
      <c r="I7268" t="inlineStr">
        <is>
          <t>Acco 3-Hole Punch</t>
        </is>
      </c>
      <c r="J7268" s="8" t="n">
        <v>2</v>
      </c>
      <c r="K7268" s="10" t="n">
        <v>0</v>
      </c>
      <c r="L7268" s="11" t="n">
        <v>8.76</v>
      </c>
      <c r="M7268" s="11">
        <f>L7268-N7268</f>
        <v>4.5552</v>
      </c>
      <c r="N7268" s="11" t="n">
        <v>4.2048</v>
      </c>
      <c r="O7268">
        <f>IF(L7268=0,"—",N7268/L7268)</f>
        <v>0.48</v>
      </c>
      <c r="P7268" t="inlineStr">
        <is>
          <t>Central</t>
        </is>
      </c>
      <c r="Q7268" t="inlineStr">
        <is>
          <t>Home Office</t>
        </is>
      </c>
    </row>
    <row r="7269">
      <c r="A7269" s="8" t="n">
        <v>309</v>
      </c>
      <c r="B7269" t="inlineStr">
        <is>
          <t>CA-2017-126774</t>
        </is>
      </c>
      <c r="C7269" s="9" t="n">
        <v>42840</v>
      </c>
      <c r="D7269" s="8" t="n">
        <v>2017</v>
      </c>
      <c r="E7269" s="8" t="n">
        <v>4</v>
      </c>
      <c r="F7269" t="inlineStr">
        <is>
          <t>2017-04</t>
        </is>
      </c>
      <c r="G7269" t="inlineStr">
        <is>
          <t>Office Supplies</t>
        </is>
      </c>
      <c r="H7269" t="inlineStr">
        <is>
          <t>Art</t>
        </is>
      </c>
      <c r="I7269" t="inlineStr">
        <is>
          <t>Faber Castell Col-Erase Pencils</t>
        </is>
      </c>
      <c r="J7269" s="8" t="n">
        <v>1</v>
      </c>
      <c r="K7269" s="10" t="n">
        <v>0</v>
      </c>
      <c r="L7269" s="11" t="n">
        <v>4.89</v>
      </c>
      <c r="M7269" s="11">
        <f>L7269-N7269</f>
        <v>2.8850999999999996</v>
      </c>
      <c r="N7269" s="11" t="n">
        <v>2.0049</v>
      </c>
      <c r="O7269">
        <f>IF(L7269=0,"—",N7269/L7269)</f>
        <v>0.41000000000000003</v>
      </c>
      <c r="P7269" t="inlineStr">
        <is>
          <t>South</t>
        </is>
      </c>
      <c r="Q7269" t="inlineStr">
        <is>
          <t>Consumer</t>
        </is>
      </c>
    </row>
    <row r="7270">
      <c r="A7270" s="8" t="n">
        <v>7369</v>
      </c>
      <c r="B7270" t="inlineStr">
        <is>
          <t>CA-2017-161851</t>
        </is>
      </c>
      <c r="C7270" s="9" t="n">
        <v>42840</v>
      </c>
      <c r="D7270" s="8" t="n">
        <v>2017</v>
      </c>
      <c r="E7270" s="8" t="n">
        <v>4</v>
      </c>
      <c r="F7270" t="inlineStr">
        <is>
          <t>2017-04</t>
        </is>
      </c>
      <c r="G7270" t="inlineStr">
        <is>
          <t>Office Supplies</t>
        </is>
      </c>
      <c r="H7270" t="inlineStr">
        <is>
          <t>Binders</t>
        </is>
      </c>
      <c r="I7270" t="inlineStr">
        <is>
          <t>VariCap6 Expandable Binder</t>
        </is>
      </c>
      <c r="J7270" s="8" t="n">
        <v>3</v>
      </c>
      <c r="K7270" s="10" t="n">
        <v>0.7</v>
      </c>
      <c r="L7270" s="11" t="n">
        <v>15.57</v>
      </c>
      <c r="M7270" s="11">
        <f>L7270-N7270</f>
        <v>27.506999999999998</v>
      </c>
      <c r="N7270" s="11" t="n">
        <v>-11.937</v>
      </c>
      <c r="O7270">
        <f>IF(L7270=0,"—",N7270/L7270)</f>
        <v>-0.7666666666666666</v>
      </c>
      <c r="P7270" t="inlineStr">
        <is>
          <t>South</t>
        </is>
      </c>
      <c r="Q7270" t="inlineStr">
        <is>
          <t>Corporate</t>
        </is>
      </c>
    </row>
    <row r="7271">
      <c r="A7271" s="8" t="n">
        <v>1867</v>
      </c>
      <c r="B7271" t="inlineStr">
        <is>
          <t>CA-2017-118857</t>
        </is>
      </c>
      <c r="C7271" s="9" t="n">
        <v>42840</v>
      </c>
      <c r="D7271" s="8" t="n">
        <v>2017</v>
      </c>
      <c r="E7271" s="8" t="n">
        <v>4</v>
      </c>
      <c r="F7271" t="inlineStr">
        <is>
          <t>2017-04</t>
        </is>
      </c>
      <c r="G7271" t="inlineStr">
        <is>
          <t>Furniture</t>
        </is>
      </c>
      <c r="H7271" t="inlineStr">
        <is>
          <t>Furnishings</t>
        </is>
      </c>
      <c r="I7271" t="inlineStr">
        <is>
          <t>Howard Miller 12" Round Wall Clock</t>
        </is>
      </c>
      <c r="J7271" s="8" t="n">
        <v>5</v>
      </c>
      <c r="K7271" s="10" t="n">
        <v>0</v>
      </c>
      <c r="L7271" s="11" t="n">
        <v>196.45</v>
      </c>
      <c r="M7271" s="11">
        <f>L7271-N7271</f>
        <v>125.728</v>
      </c>
      <c r="N7271" s="11" t="n">
        <v>70.72199999999999</v>
      </c>
      <c r="O7271">
        <f>IF(L7271=0,"—",N7271/L7271)</f>
        <v>0.36</v>
      </c>
      <c r="P7271" t="inlineStr">
        <is>
          <t>West</t>
        </is>
      </c>
      <c r="Q7271" t="inlineStr">
        <is>
          <t>Corporate</t>
        </is>
      </c>
    </row>
    <row r="7272">
      <c r="A7272" s="8" t="n">
        <v>5218</v>
      </c>
      <c r="B7272" t="inlineStr">
        <is>
          <t>CA-2017-134635</t>
        </is>
      </c>
      <c r="C7272" s="9" t="n">
        <v>42840</v>
      </c>
      <c r="D7272" s="8" t="n">
        <v>2017</v>
      </c>
      <c r="E7272" s="8" t="n">
        <v>4</v>
      </c>
      <c r="F7272" t="inlineStr">
        <is>
          <t>2017-04</t>
        </is>
      </c>
      <c r="G7272" t="inlineStr">
        <is>
          <t>Office Supplies</t>
        </is>
      </c>
      <c r="H7272" t="inlineStr">
        <is>
          <t>Paper</t>
        </is>
      </c>
      <c r="I7272" t="inlineStr">
        <is>
          <t>Xerox 1883</t>
        </is>
      </c>
      <c r="J7272" s="8" t="n">
        <v>3</v>
      </c>
      <c r="K7272" s="10" t="n">
        <v>0</v>
      </c>
      <c r="L7272" s="11" t="n">
        <v>79.14</v>
      </c>
      <c r="M7272" s="11">
        <f>L7272-N7272</f>
        <v>42.7356</v>
      </c>
      <c r="N7272" s="11" t="n">
        <v>36.4044</v>
      </c>
      <c r="O7272">
        <f>IF(L7272=0,"—",N7272/L7272)</f>
        <v>0.46</v>
      </c>
      <c r="P7272" t="inlineStr">
        <is>
          <t>West</t>
        </is>
      </c>
      <c r="Q7272" t="inlineStr">
        <is>
          <t>Corporate</t>
        </is>
      </c>
    </row>
    <row r="7273">
      <c r="A7273" s="8" t="n">
        <v>13</v>
      </c>
      <c r="B7273" t="inlineStr">
        <is>
          <t>CA-2017-114412</t>
        </is>
      </c>
      <c r="C7273" s="9" t="n">
        <v>42840</v>
      </c>
      <c r="D7273" s="8" t="n">
        <v>2017</v>
      </c>
      <c r="E7273" s="8" t="n">
        <v>4</v>
      </c>
      <c r="F7273" t="inlineStr">
        <is>
          <t>2017-04</t>
        </is>
      </c>
      <c r="G7273" t="inlineStr">
        <is>
          <t>Office Supplies</t>
        </is>
      </c>
      <c r="H7273" t="inlineStr">
        <is>
          <t>Paper</t>
        </is>
      </c>
      <c r="I7273" t="inlineStr">
        <is>
          <t>Xerox 1967</t>
        </is>
      </c>
      <c r="J7273" s="8" t="n">
        <v>3</v>
      </c>
      <c r="K7273" s="10" t="n">
        <v>0.2</v>
      </c>
      <c r="L7273" s="11" t="n">
        <v>15.552</v>
      </c>
      <c r="M7273" s="11">
        <f>L7273-N7273</f>
        <v>10.108799999999999</v>
      </c>
      <c r="N7273" s="11" t="n">
        <v>5.4432</v>
      </c>
      <c r="O7273">
        <f>IF(L7273=0,"—",N7273/L7273)</f>
        <v>0.35000000000000003</v>
      </c>
      <c r="P7273" t="inlineStr">
        <is>
          <t>South</t>
        </is>
      </c>
      <c r="Q7273" t="inlineStr">
        <is>
          <t>Consumer</t>
        </is>
      </c>
    </row>
    <row r="7274">
      <c r="A7274" s="8" t="n">
        <v>5953</v>
      </c>
      <c r="B7274" t="inlineStr">
        <is>
          <t>US-2017-141698</t>
        </is>
      </c>
      <c r="C7274" s="9" t="n">
        <v>42840</v>
      </c>
      <c r="D7274" s="8" t="n">
        <v>2017</v>
      </c>
      <c r="E7274" s="8" t="n">
        <v>4</v>
      </c>
      <c r="F7274" t="inlineStr">
        <is>
          <t>2017-04</t>
        </is>
      </c>
      <c r="G7274" t="inlineStr">
        <is>
          <t>Office Supplies</t>
        </is>
      </c>
      <c r="H7274" t="inlineStr">
        <is>
          <t>Paper</t>
        </is>
      </c>
      <c r="I7274" t="inlineStr">
        <is>
          <t>Xerox 207</t>
        </is>
      </c>
      <c r="J7274" s="8" t="n">
        <v>4</v>
      </c>
      <c r="K7274" s="10" t="n">
        <v>0.2</v>
      </c>
      <c r="L7274" s="11" t="n">
        <v>20.736</v>
      </c>
      <c r="M7274" s="11">
        <f>L7274-N7274</f>
        <v>13.4784</v>
      </c>
      <c r="N7274" s="11" t="n">
        <v>7.2576</v>
      </c>
      <c r="O7274">
        <f>IF(L7274=0,"—",N7274/L7274)</f>
        <v>0.35</v>
      </c>
      <c r="P7274" t="inlineStr">
        <is>
          <t>Central</t>
        </is>
      </c>
      <c r="Q7274" t="inlineStr">
        <is>
          <t>Home Office</t>
        </is>
      </c>
    </row>
    <row r="7275">
      <c r="A7275" s="8" t="n">
        <v>2363</v>
      </c>
      <c r="B7275" t="inlineStr">
        <is>
          <t>CA-2017-136497</t>
        </is>
      </c>
      <c r="C7275" s="9" t="n">
        <v>42841</v>
      </c>
      <c r="D7275" s="8" t="n">
        <v>2017</v>
      </c>
      <c r="E7275" s="8" t="n">
        <v>4</v>
      </c>
      <c r="F7275" t="inlineStr">
        <is>
          <t>2017-04</t>
        </is>
      </c>
      <c r="G7275" t="inlineStr">
        <is>
          <t>Office Supplies</t>
        </is>
      </c>
      <c r="H7275" t="inlineStr">
        <is>
          <t>Binders</t>
        </is>
      </c>
      <c r="I7275" t="inlineStr">
        <is>
          <t>SpineVue Locking Slant-D Ring Binders by Cardinal</t>
        </is>
      </c>
      <c r="J7275" s="8" t="n">
        <v>5</v>
      </c>
      <c r="K7275" s="10" t="n">
        <v>0.7</v>
      </c>
      <c r="L7275" s="11" t="n">
        <v>13.71</v>
      </c>
      <c r="M7275" s="11">
        <f>L7275-N7275</f>
        <v>23.764000000000003</v>
      </c>
      <c r="N7275" s="11" t="n">
        <v>-10.054</v>
      </c>
      <c r="O7275">
        <f>IF(L7275=0,"—",N7275/L7275)</f>
        <v>-0.7333333333333333</v>
      </c>
      <c r="P7275" t="inlineStr">
        <is>
          <t>East</t>
        </is>
      </c>
      <c r="Q7275" t="inlineStr">
        <is>
          <t>Consumer</t>
        </is>
      </c>
    </row>
    <row r="7276">
      <c r="A7276" s="8" t="n">
        <v>7723</v>
      </c>
      <c r="B7276" t="inlineStr">
        <is>
          <t>US-2017-138086</t>
        </is>
      </c>
      <c r="C7276" s="9" t="n">
        <v>42841</v>
      </c>
      <c r="D7276" s="8" t="n">
        <v>2017</v>
      </c>
      <c r="E7276" s="8" t="n">
        <v>4</v>
      </c>
      <c r="F7276" t="inlineStr">
        <is>
          <t>2017-04</t>
        </is>
      </c>
      <c r="G7276" t="inlineStr">
        <is>
          <t>Office Supplies</t>
        </is>
      </c>
      <c r="H7276" t="inlineStr">
        <is>
          <t>Appliances</t>
        </is>
      </c>
      <c r="I7276" t="inlineStr">
        <is>
          <t>Hoover Commercial SteamVac</t>
        </is>
      </c>
      <c r="J7276" s="8" t="n">
        <v>3</v>
      </c>
      <c r="K7276" s="10" t="n">
        <v>0</v>
      </c>
      <c r="L7276" s="11" t="n">
        <v>40.74</v>
      </c>
      <c r="M7276" s="11">
        <f>L7276-N7276</f>
        <v>28.518</v>
      </c>
      <c r="N7276" s="11" t="n">
        <v>12.222</v>
      </c>
      <c r="O7276">
        <f>IF(L7276=0,"—",N7276/L7276)</f>
        <v>0.3</v>
      </c>
      <c r="P7276" t="inlineStr">
        <is>
          <t>West</t>
        </is>
      </c>
      <c r="Q7276" t="inlineStr">
        <is>
          <t>Home Office</t>
        </is>
      </c>
    </row>
    <row r="7277">
      <c r="A7277" s="8" t="n">
        <v>2740</v>
      </c>
      <c r="B7277" t="inlineStr">
        <is>
          <t>CA-2017-122707</t>
        </is>
      </c>
      <c r="C7277" s="9" t="n">
        <v>42841</v>
      </c>
      <c r="D7277" s="8" t="n">
        <v>2017</v>
      </c>
      <c r="E7277" s="8" t="n">
        <v>4</v>
      </c>
      <c r="F7277" t="inlineStr">
        <is>
          <t>2017-04</t>
        </is>
      </c>
      <c r="G7277" t="inlineStr">
        <is>
          <t>Office Supplies</t>
        </is>
      </c>
      <c r="H7277" t="inlineStr">
        <is>
          <t>Supplies</t>
        </is>
      </c>
      <c r="I7277" t="inlineStr">
        <is>
          <t>Compact Automatic Electric Letter Opener</t>
        </is>
      </c>
      <c r="J7277" s="8" t="n">
        <v>4</v>
      </c>
      <c r="K7277" s="10" t="n">
        <v>0</v>
      </c>
      <c r="L7277" s="11" t="n">
        <v>477.24</v>
      </c>
      <c r="M7277" s="11">
        <f>L7277-N7277</f>
        <v>467.6952</v>
      </c>
      <c r="N7277" s="11" t="n">
        <v>9.5448</v>
      </c>
      <c r="O7277">
        <f>IF(L7277=0,"—",N7277/L7277)</f>
        <v>0.02</v>
      </c>
      <c r="P7277" t="inlineStr">
        <is>
          <t>South</t>
        </is>
      </c>
      <c r="Q7277" t="inlineStr">
        <is>
          <t>Corporate</t>
        </is>
      </c>
    </row>
    <row r="7278">
      <c r="A7278" s="8" t="n">
        <v>2741</v>
      </c>
      <c r="B7278" t="inlineStr">
        <is>
          <t>CA-2017-122707</t>
        </is>
      </c>
      <c r="C7278" s="9" t="n">
        <v>42841</v>
      </c>
      <c r="D7278" s="8" t="n">
        <v>2017</v>
      </c>
      <c r="E7278" s="8" t="n">
        <v>4</v>
      </c>
      <c r="F7278" t="inlineStr">
        <is>
          <t>2017-04</t>
        </is>
      </c>
      <c r="G7278" t="inlineStr">
        <is>
          <t>Technology</t>
        </is>
      </c>
      <c r="H7278" t="inlineStr">
        <is>
          <t>Accessories</t>
        </is>
      </c>
      <c r="I7278" t="inlineStr">
        <is>
          <t>SanDisk Ultra 16 GB MicroSDHC Class 10 Memory Card</t>
        </is>
      </c>
      <c r="J7278" s="8" t="n">
        <v>2</v>
      </c>
      <c r="K7278" s="10" t="n">
        <v>0</v>
      </c>
      <c r="L7278" s="11" t="n">
        <v>25.98</v>
      </c>
      <c r="M7278" s="11">
        <f>L7278-N7278</f>
        <v>24.4212</v>
      </c>
      <c r="N7278" s="11" t="n">
        <v>1.5588</v>
      </c>
      <c r="O7278">
        <f>IF(L7278=0,"—",N7278/L7278)</f>
        <v>0.06</v>
      </c>
      <c r="P7278" t="inlineStr">
        <is>
          <t>South</t>
        </is>
      </c>
      <c r="Q7278" t="inlineStr">
        <is>
          <t>Corporate</t>
        </is>
      </c>
    </row>
    <row r="7279">
      <c r="A7279" s="8" t="n">
        <v>3233</v>
      </c>
      <c r="B7279" t="inlineStr">
        <is>
          <t>US-2017-156356</t>
        </is>
      </c>
      <c r="C7279" s="9" t="n">
        <v>42841</v>
      </c>
      <c r="D7279" s="8" t="n">
        <v>2017</v>
      </c>
      <c r="E7279" s="8" t="n">
        <v>4</v>
      </c>
      <c r="F7279" t="inlineStr">
        <is>
          <t>2017-04</t>
        </is>
      </c>
      <c r="G7279" t="inlineStr">
        <is>
          <t>Office Supplies</t>
        </is>
      </c>
      <c r="H7279" t="inlineStr">
        <is>
          <t>Binders</t>
        </is>
      </c>
      <c r="I7279" t="inlineStr">
        <is>
          <t>GBC White Gloss Covers, Plain Front</t>
        </is>
      </c>
      <c r="J7279" s="8" t="n">
        <v>1</v>
      </c>
      <c r="K7279" s="10" t="n">
        <v>0.8</v>
      </c>
      <c r="L7279" s="11" t="n">
        <v>2.896</v>
      </c>
      <c r="M7279" s="11">
        <f>L7279-N7279</f>
        <v>7.6744</v>
      </c>
      <c r="N7279" s="11" t="n">
        <v>-4.7784</v>
      </c>
      <c r="O7279">
        <f>IF(L7279=0,"—",N7279/L7279)</f>
        <v>-1.6500000000000001</v>
      </c>
      <c r="P7279" t="inlineStr">
        <is>
          <t>Central</t>
        </is>
      </c>
      <c r="Q7279" t="inlineStr">
        <is>
          <t>Consumer</t>
        </is>
      </c>
    </row>
    <row r="7280">
      <c r="A7280" s="8" t="n">
        <v>2547</v>
      </c>
      <c r="B7280" t="inlineStr">
        <is>
          <t>CA-2017-108070</t>
        </is>
      </c>
      <c r="C7280" s="9" t="n">
        <v>42841</v>
      </c>
      <c r="D7280" s="8" t="n">
        <v>2017</v>
      </c>
      <c r="E7280" s="8" t="n">
        <v>4</v>
      </c>
      <c r="F7280" t="inlineStr">
        <is>
          <t>2017-04</t>
        </is>
      </c>
      <c r="G7280" t="inlineStr">
        <is>
          <t>Furniture</t>
        </is>
      </c>
      <c r="H7280" t="inlineStr">
        <is>
          <t>Bookcases</t>
        </is>
      </c>
      <c r="I7280" t="inlineStr">
        <is>
          <t>O'Sullivan Living Dimensions 2-Shelf Bookcases</t>
        </is>
      </c>
      <c r="J7280" s="8" t="n">
        <v>1</v>
      </c>
      <c r="K7280" s="10" t="n">
        <v>0.15</v>
      </c>
      <c r="L7280" s="11" t="n">
        <v>102.833</v>
      </c>
      <c r="M7280" s="11">
        <f>L7280-N7280</f>
        <v>108.882</v>
      </c>
      <c r="N7280" s="11" t="n">
        <v>-6.049</v>
      </c>
      <c r="O7280">
        <f>IF(L7280=0,"—",N7280/L7280)</f>
        <v>-0.05882352941176471</v>
      </c>
      <c r="P7280" t="inlineStr">
        <is>
          <t>West</t>
        </is>
      </c>
      <c r="Q7280" t="inlineStr">
        <is>
          <t>Consumer</t>
        </is>
      </c>
    </row>
    <row r="7281">
      <c r="A7281" s="8" t="n">
        <v>3234</v>
      </c>
      <c r="B7281" t="inlineStr">
        <is>
          <t>US-2017-156356</t>
        </is>
      </c>
      <c r="C7281" s="9" t="n">
        <v>42841</v>
      </c>
      <c r="D7281" s="8" t="n">
        <v>2017</v>
      </c>
      <c r="E7281" s="8" t="n">
        <v>4</v>
      </c>
      <c r="F7281" t="inlineStr">
        <is>
          <t>2017-04</t>
        </is>
      </c>
      <c r="G7281" t="inlineStr">
        <is>
          <t>Office Supplies</t>
        </is>
      </c>
      <c r="H7281" t="inlineStr">
        <is>
          <t>Storage</t>
        </is>
      </c>
      <c r="I7281" t="inlineStr">
        <is>
          <t>Tennsco Commercial Shelving</t>
        </is>
      </c>
      <c r="J7281" s="8" t="n">
        <v>2</v>
      </c>
      <c r="K7281" s="10" t="n">
        <v>0.2</v>
      </c>
      <c r="L7281" s="11" t="n">
        <v>32.544</v>
      </c>
      <c r="M7281" s="11">
        <f>L7281-N7281</f>
        <v>40.273199999999996</v>
      </c>
      <c r="N7281" s="11" t="n">
        <v>-7.7292</v>
      </c>
      <c r="O7281">
        <f>IF(L7281=0,"—",N7281/L7281)</f>
        <v>-0.23750000000000002</v>
      </c>
      <c r="P7281" t="inlineStr">
        <is>
          <t>Central</t>
        </is>
      </c>
      <c r="Q7281" t="inlineStr">
        <is>
          <t>Consumer</t>
        </is>
      </c>
    </row>
    <row r="7282">
      <c r="A7282" s="8" t="n">
        <v>2546</v>
      </c>
      <c r="B7282" t="inlineStr">
        <is>
          <t>CA-2017-108070</t>
        </is>
      </c>
      <c r="C7282" s="9" t="n">
        <v>42841</v>
      </c>
      <c r="D7282" s="8" t="n">
        <v>2017</v>
      </c>
      <c r="E7282" s="8" t="n">
        <v>4</v>
      </c>
      <c r="F7282" t="inlineStr">
        <is>
          <t>2017-04</t>
        </is>
      </c>
      <c r="G7282" t="inlineStr">
        <is>
          <t>Office Supplies</t>
        </is>
      </c>
      <c r="H7282" t="inlineStr">
        <is>
          <t>Storage</t>
        </is>
      </c>
      <c r="I7282" t="inlineStr">
        <is>
          <t>Belkin 19" Vented Equipment Shelf, Black</t>
        </is>
      </c>
      <c r="J7282" s="8" t="n">
        <v>4</v>
      </c>
      <c r="K7282" s="10" t="n">
        <v>0</v>
      </c>
      <c r="L7282" s="11" t="n">
        <v>205.92</v>
      </c>
      <c r="M7282" s="11">
        <f>L7282-N7282</f>
        <v>203.86079999999998</v>
      </c>
      <c r="N7282" s="11" t="n">
        <v>2.0592</v>
      </c>
      <c r="O7282">
        <f>IF(L7282=0,"—",N7282/L7282)</f>
        <v>0.010000000000000002</v>
      </c>
      <c r="P7282" t="inlineStr">
        <is>
          <t>West</t>
        </is>
      </c>
      <c r="Q7282" t="inlineStr">
        <is>
          <t>Consumer</t>
        </is>
      </c>
    </row>
    <row r="7283">
      <c r="A7283" s="8" t="n">
        <v>3232</v>
      </c>
      <c r="B7283" t="inlineStr">
        <is>
          <t>US-2017-156356</t>
        </is>
      </c>
      <c r="C7283" s="9" t="n">
        <v>42841</v>
      </c>
      <c r="D7283" s="8" t="n">
        <v>2017</v>
      </c>
      <c r="E7283" s="8" t="n">
        <v>4</v>
      </c>
      <c r="F7283" t="inlineStr">
        <is>
          <t>2017-04</t>
        </is>
      </c>
      <c r="G7283" t="inlineStr">
        <is>
          <t>Office Supplies</t>
        </is>
      </c>
      <c r="H7283" t="inlineStr">
        <is>
          <t>Binders</t>
        </is>
      </c>
      <c r="I7283" t="inlineStr">
        <is>
          <t>Satellite Sectional Post Binders</t>
        </is>
      </c>
      <c r="J7283" s="8" t="n">
        <v>3</v>
      </c>
      <c r="K7283" s="10" t="n">
        <v>0.8</v>
      </c>
      <c r="L7283" s="11" t="n">
        <v>26.046</v>
      </c>
      <c r="M7283" s="11">
        <f>L7283-N7283</f>
        <v>70.32419999999999</v>
      </c>
      <c r="N7283" s="11" t="n">
        <v>-44.2782</v>
      </c>
      <c r="O7283">
        <f>IF(L7283=0,"—",N7283/L7283)</f>
        <v>-1.7</v>
      </c>
      <c r="P7283" t="inlineStr">
        <is>
          <t>Central</t>
        </is>
      </c>
      <c r="Q7283" t="inlineStr">
        <is>
          <t>Consumer</t>
        </is>
      </c>
    </row>
    <row r="7284">
      <c r="A7284" s="8" t="n">
        <v>1521</v>
      </c>
      <c r="B7284" t="inlineStr">
        <is>
          <t>CA-2017-109946</t>
        </is>
      </c>
      <c r="C7284" s="9" t="n">
        <v>42841</v>
      </c>
      <c r="D7284" s="8" t="n">
        <v>2017</v>
      </c>
      <c r="E7284" s="8" t="n">
        <v>4</v>
      </c>
      <c r="F7284" t="inlineStr">
        <is>
          <t>2017-04</t>
        </is>
      </c>
      <c r="G7284" t="inlineStr">
        <is>
          <t>Office Supplies</t>
        </is>
      </c>
      <c r="H7284" t="inlineStr">
        <is>
          <t>Art</t>
        </is>
      </c>
      <c r="I7284" t="inlineStr">
        <is>
          <t>Newell 325</t>
        </is>
      </c>
      <c r="J7284" s="8" t="n">
        <v>5</v>
      </c>
      <c r="K7284" s="10" t="n">
        <v>0.2</v>
      </c>
      <c r="L7284" s="11" t="n">
        <v>16.52</v>
      </c>
      <c r="M7284" s="11">
        <f>L7284-N7284</f>
        <v>14.455</v>
      </c>
      <c r="N7284" s="11" t="n">
        <v>2.065</v>
      </c>
      <c r="O7284">
        <f>IF(L7284=0,"—",N7284/L7284)</f>
        <v>0.125</v>
      </c>
      <c r="P7284" t="inlineStr">
        <is>
          <t>Central</t>
        </is>
      </c>
      <c r="Q7284" t="inlineStr">
        <is>
          <t>Home Office</t>
        </is>
      </c>
    </row>
    <row r="7285">
      <c r="A7285" s="8" t="n">
        <v>6858</v>
      </c>
      <c r="B7285" t="inlineStr">
        <is>
          <t>CA-2017-128965</t>
        </is>
      </c>
      <c r="C7285" s="9" t="n">
        <v>42842</v>
      </c>
      <c r="D7285" s="8" t="n">
        <v>2017</v>
      </c>
      <c r="E7285" s="8" t="n">
        <v>4</v>
      </c>
      <c r="F7285" t="inlineStr">
        <is>
          <t>2017-04</t>
        </is>
      </c>
      <c r="G7285" t="inlineStr">
        <is>
          <t>Office Supplies</t>
        </is>
      </c>
      <c r="H7285" t="inlineStr">
        <is>
          <t>Paper</t>
        </is>
      </c>
      <c r="I7285" t="inlineStr">
        <is>
          <t>Rediform S.O.S. 1-Up Phone Message Bk, 4-1/4x3-1/16 Bk, 1 Form/Pg, 40 Messages/B</t>
        </is>
      </c>
      <c r="J7285" s="8" t="n">
        <v>3</v>
      </c>
      <c r="K7285" s="10" t="n">
        <v>0</v>
      </c>
      <c r="L7285" s="11" t="n">
        <v>28.14</v>
      </c>
      <c r="M7285" s="11">
        <f>L7285-N7285</f>
        <v>14.632800000000001</v>
      </c>
      <c r="N7285" s="11" t="n">
        <v>13.5072</v>
      </c>
      <c r="O7285">
        <f>IF(L7285=0,"—",N7285/L7285)</f>
        <v>0.48</v>
      </c>
      <c r="P7285" t="inlineStr">
        <is>
          <t>West</t>
        </is>
      </c>
      <c r="Q7285" t="inlineStr">
        <is>
          <t>Consumer</t>
        </is>
      </c>
    </row>
    <row r="7286">
      <c r="A7286" s="8" t="n">
        <v>3252</v>
      </c>
      <c r="B7286" t="inlineStr">
        <is>
          <t>CA-2017-119389</t>
        </is>
      </c>
      <c r="C7286" s="9" t="n">
        <v>42842</v>
      </c>
      <c r="D7286" s="8" t="n">
        <v>2017</v>
      </c>
      <c r="E7286" s="8" t="n">
        <v>4</v>
      </c>
      <c r="F7286" t="inlineStr">
        <is>
          <t>2017-04</t>
        </is>
      </c>
      <c r="G7286" t="inlineStr">
        <is>
          <t>Furniture</t>
        </is>
      </c>
      <c r="H7286" t="inlineStr">
        <is>
          <t>Furnishings</t>
        </is>
      </c>
      <c r="I7286" t="inlineStr">
        <is>
          <t>Eldon Executive Woodline II Desk Accessories, Mahogany</t>
        </is>
      </c>
      <c r="J7286" s="8" t="n">
        <v>3</v>
      </c>
      <c r="K7286" s="10" t="n">
        <v>0.2</v>
      </c>
      <c r="L7286" s="11" t="n">
        <v>60.312</v>
      </c>
      <c r="M7286" s="11">
        <f>L7286-N7286</f>
        <v>55.0347</v>
      </c>
      <c r="N7286" s="11" t="n">
        <v>5.2773</v>
      </c>
      <c r="O7286">
        <f>IF(L7286=0,"—",N7286/L7286)</f>
        <v>0.08750000000000001</v>
      </c>
      <c r="P7286" t="inlineStr">
        <is>
          <t>East</t>
        </is>
      </c>
      <c r="Q7286" t="inlineStr">
        <is>
          <t>Consumer</t>
        </is>
      </c>
    </row>
    <row r="7287">
      <c r="A7287" s="8" t="n">
        <v>6859</v>
      </c>
      <c r="B7287" t="inlineStr">
        <is>
          <t>CA-2017-128965</t>
        </is>
      </c>
      <c r="C7287" s="9" t="n">
        <v>42842</v>
      </c>
      <c r="D7287" s="8" t="n">
        <v>2017</v>
      </c>
      <c r="E7287" s="8" t="n">
        <v>4</v>
      </c>
      <c r="F7287" t="inlineStr">
        <is>
          <t>2017-04</t>
        </is>
      </c>
      <c r="G7287" t="inlineStr">
        <is>
          <t>Office Supplies</t>
        </is>
      </c>
      <c r="H7287" t="inlineStr">
        <is>
          <t>Labels</t>
        </is>
      </c>
      <c r="I7287" t="inlineStr">
        <is>
          <t>Avery 517</t>
        </is>
      </c>
      <c r="J7287" s="8" t="n">
        <v>2</v>
      </c>
      <c r="K7287" s="10" t="n">
        <v>0</v>
      </c>
      <c r="L7287" s="11" t="n">
        <v>7.38</v>
      </c>
      <c r="M7287" s="11">
        <f>L7287-N7287</f>
        <v>3.9114</v>
      </c>
      <c r="N7287" s="11" t="n">
        <v>3.4686</v>
      </c>
      <c r="O7287">
        <f>IF(L7287=0,"—",N7287/L7287)</f>
        <v>0.47</v>
      </c>
      <c r="P7287" t="inlineStr">
        <is>
          <t>West</t>
        </is>
      </c>
      <c r="Q7287" t="inlineStr">
        <is>
          <t>Consumer</t>
        </is>
      </c>
    </row>
    <row r="7288">
      <c r="A7288" s="8" t="n">
        <v>6862</v>
      </c>
      <c r="B7288" t="inlineStr">
        <is>
          <t>CA-2017-128965</t>
        </is>
      </c>
      <c r="C7288" s="9" t="n">
        <v>42842</v>
      </c>
      <c r="D7288" s="8" t="n">
        <v>2017</v>
      </c>
      <c r="E7288" s="8" t="n">
        <v>4</v>
      </c>
      <c r="F7288" t="inlineStr">
        <is>
          <t>2017-04</t>
        </is>
      </c>
      <c r="G7288" t="inlineStr">
        <is>
          <t>Office Supplies</t>
        </is>
      </c>
      <c r="H7288" t="inlineStr">
        <is>
          <t>Labels</t>
        </is>
      </c>
      <c r="I7288" t="inlineStr">
        <is>
          <t>Avery 474</t>
        </is>
      </c>
      <c r="J7288" s="8" t="n">
        <v>8</v>
      </c>
      <c r="K7288" s="10" t="n">
        <v>0</v>
      </c>
      <c r="L7288" s="11" t="n">
        <v>23.04</v>
      </c>
      <c r="M7288" s="11">
        <f>L7288-N7288</f>
        <v>11.750399999999999</v>
      </c>
      <c r="N7288" s="11" t="n">
        <v>11.2896</v>
      </c>
      <c r="O7288">
        <f>IF(L7288=0,"—",N7288/L7288)</f>
        <v>0.49000000000000005</v>
      </c>
      <c r="P7288" t="inlineStr">
        <is>
          <t>West</t>
        </is>
      </c>
      <c r="Q7288" t="inlineStr">
        <is>
          <t>Consumer</t>
        </is>
      </c>
    </row>
    <row r="7289">
      <c r="A7289" s="8" t="n">
        <v>3014</v>
      </c>
      <c r="B7289" t="inlineStr">
        <is>
          <t>CA-2017-134845</t>
        </is>
      </c>
      <c r="C7289" s="9" t="n">
        <v>42842</v>
      </c>
      <c r="D7289" s="8" t="n">
        <v>2017</v>
      </c>
      <c r="E7289" s="8" t="n">
        <v>4</v>
      </c>
      <c r="F7289" t="inlineStr">
        <is>
          <t>2017-04</t>
        </is>
      </c>
      <c r="G7289" t="inlineStr">
        <is>
          <t>Office Supplies</t>
        </is>
      </c>
      <c r="H7289" t="inlineStr">
        <is>
          <t>Binders</t>
        </is>
      </c>
      <c r="I7289" t="inlineStr">
        <is>
          <t>Cardinal Holdit Business Card Pockets</t>
        </is>
      </c>
      <c r="J7289" s="8" t="n">
        <v>6</v>
      </c>
      <c r="K7289" s="10" t="n">
        <v>0.7</v>
      </c>
      <c r="L7289" s="11" t="n">
        <v>8.964</v>
      </c>
      <c r="M7289" s="11">
        <f>L7289-N7289</f>
        <v>15.537600000000001</v>
      </c>
      <c r="N7289" s="11" t="n">
        <v>-6.5736</v>
      </c>
      <c r="O7289">
        <f>IF(L7289=0,"—",N7289/L7289)</f>
        <v>-0.7333333333333333</v>
      </c>
      <c r="P7289" t="inlineStr">
        <is>
          <t>West</t>
        </is>
      </c>
      <c r="Q7289" t="inlineStr">
        <is>
          <t>Home Office</t>
        </is>
      </c>
    </row>
    <row r="7290">
      <c r="A7290" s="8" t="n">
        <v>6860</v>
      </c>
      <c r="B7290" t="inlineStr">
        <is>
          <t>CA-2017-128965</t>
        </is>
      </c>
      <c r="C7290" s="9" t="n">
        <v>42842</v>
      </c>
      <c r="D7290" s="8" t="n">
        <v>2017</v>
      </c>
      <c r="E7290" s="8" t="n">
        <v>4</v>
      </c>
      <c r="F7290" t="inlineStr">
        <is>
          <t>2017-04</t>
        </is>
      </c>
      <c r="G7290" t="inlineStr">
        <is>
          <t>Office Supplies</t>
        </is>
      </c>
      <c r="H7290" t="inlineStr">
        <is>
          <t>Fasteners</t>
        </is>
      </c>
      <c r="I7290" t="inlineStr">
        <is>
          <t>Stockwell Push Pins</t>
        </is>
      </c>
      <c r="J7290" s="8" t="n">
        <v>5</v>
      </c>
      <c r="K7290" s="10" t="n">
        <v>0</v>
      </c>
      <c r="L7290" s="11" t="n">
        <v>10.9</v>
      </c>
      <c r="M7290" s="11">
        <f>L7290-N7290</f>
        <v>7.303000000000001</v>
      </c>
      <c r="N7290" s="11" t="n">
        <v>3.597</v>
      </c>
      <c r="O7290">
        <f>IF(L7290=0,"—",N7290/L7290)</f>
        <v>0.32999999999999996</v>
      </c>
      <c r="P7290" t="inlineStr">
        <is>
          <t>West</t>
        </is>
      </c>
      <c r="Q7290" t="inlineStr">
        <is>
          <t>Consumer</t>
        </is>
      </c>
    </row>
    <row r="7291">
      <c r="A7291" s="8" t="n">
        <v>3013</v>
      </c>
      <c r="B7291" t="inlineStr">
        <is>
          <t>CA-2017-134845</t>
        </is>
      </c>
      <c r="C7291" s="9" t="n">
        <v>42842</v>
      </c>
      <c r="D7291" s="8" t="n">
        <v>2017</v>
      </c>
      <c r="E7291" s="8" t="n">
        <v>4</v>
      </c>
      <c r="F7291" t="inlineStr">
        <is>
          <t>2017-04</t>
        </is>
      </c>
      <c r="G7291" t="inlineStr">
        <is>
          <t>Office Supplies</t>
        </is>
      </c>
      <c r="H7291" t="inlineStr">
        <is>
          <t>Binders</t>
        </is>
      </c>
      <c r="I7291" t="inlineStr">
        <is>
          <t>GBC VeloBinder Manual Binding System</t>
        </is>
      </c>
      <c r="J7291" s="8" t="n">
        <v>2</v>
      </c>
      <c r="K7291" s="10" t="n">
        <v>0.7</v>
      </c>
      <c r="L7291" s="11" t="n">
        <v>21.594</v>
      </c>
      <c r="M7291" s="11">
        <f>L7291-N7291</f>
        <v>37.4296</v>
      </c>
      <c r="N7291" s="11" t="n">
        <v>-15.8356</v>
      </c>
      <c r="O7291">
        <f>IF(L7291=0,"—",N7291/L7291)</f>
        <v>-0.7333333333333333</v>
      </c>
      <c r="P7291" t="inlineStr">
        <is>
          <t>West</t>
        </is>
      </c>
      <c r="Q7291" t="inlineStr">
        <is>
          <t>Home Office</t>
        </is>
      </c>
    </row>
    <row r="7292">
      <c r="A7292" s="8" t="n">
        <v>6863</v>
      </c>
      <c r="B7292" t="inlineStr">
        <is>
          <t>CA-2017-128965</t>
        </is>
      </c>
      <c r="C7292" s="9" t="n">
        <v>42842</v>
      </c>
      <c r="D7292" s="8" t="n">
        <v>2017</v>
      </c>
      <c r="E7292" s="8" t="n">
        <v>4</v>
      </c>
      <c r="F7292" t="inlineStr">
        <is>
          <t>2017-04</t>
        </is>
      </c>
      <c r="G7292" t="inlineStr">
        <is>
          <t>Furniture</t>
        </is>
      </c>
      <c r="H7292" t="inlineStr">
        <is>
          <t>Chairs</t>
        </is>
      </c>
      <c r="I7292" t="inlineStr">
        <is>
          <t>Global Wood Trimmed Manager's Task Chair, Khaki</t>
        </is>
      </c>
      <c r="J7292" s="8" t="n">
        <v>3</v>
      </c>
      <c r="K7292" s="10" t="n">
        <v>0.2</v>
      </c>
      <c r="L7292" s="11" t="n">
        <v>218.352</v>
      </c>
      <c r="M7292" s="11">
        <f>L7292-N7292</f>
        <v>237.4578</v>
      </c>
      <c r="N7292" s="11" t="n">
        <v>-19.1058</v>
      </c>
      <c r="O7292">
        <f>IF(L7292=0,"—",N7292/L7292)</f>
        <v>-0.0875</v>
      </c>
      <c r="P7292" t="inlineStr">
        <is>
          <t>West</t>
        </is>
      </c>
      <c r="Q7292" t="inlineStr">
        <is>
          <t>Consumer</t>
        </is>
      </c>
    </row>
    <row r="7293">
      <c r="A7293" s="8" t="n">
        <v>6861</v>
      </c>
      <c r="B7293" t="inlineStr">
        <is>
          <t>CA-2017-128965</t>
        </is>
      </c>
      <c r="C7293" s="9" t="n">
        <v>42842</v>
      </c>
      <c r="D7293" s="8" t="n">
        <v>2017</v>
      </c>
      <c r="E7293" s="8" t="n">
        <v>4</v>
      </c>
      <c r="F7293" t="inlineStr">
        <is>
          <t>2017-04</t>
        </is>
      </c>
      <c r="G7293" t="inlineStr">
        <is>
          <t>Technology</t>
        </is>
      </c>
      <c r="H7293" t="inlineStr">
        <is>
          <t>Accessories</t>
        </is>
      </c>
      <c r="I7293" t="inlineStr">
        <is>
          <t>Logitech Wireless Touch Keyboard K400</t>
        </is>
      </c>
      <c r="J7293" s="8" t="n">
        <v>11</v>
      </c>
      <c r="K7293" s="10" t="n">
        <v>0</v>
      </c>
      <c r="L7293" s="11" t="n">
        <v>274.89</v>
      </c>
      <c r="M7293" s="11">
        <f>L7293-N7293</f>
        <v>228.15869999999998</v>
      </c>
      <c r="N7293" s="11" t="n">
        <v>46.7313</v>
      </c>
      <c r="O7293">
        <f>IF(L7293=0,"—",N7293/L7293)</f>
        <v>0.17</v>
      </c>
      <c r="P7293" t="inlineStr">
        <is>
          <t>West</t>
        </is>
      </c>
      <c r="Q7293" t="inlineStr">
        <is>
          <t>Consumer</t>
        </is>
      </c>
    </row>
    <row r="7294">
      <c r="A7294" s="8" t="n">
        <v>9588</v>
      </c>
      <c r="B7294" t="inlineStr">
        <is>
          <t>US-2017-129203</t>
        </is>
      </c>
      <c r="C7294" s="9" t="n">
        <v>42842</v>
      </c>
      <c r="D7294" s="8" t="n">
        <v>2017</v>
      </c>
      <c r="E7294" s="8" t="n">
        <v>4</v>
      </c>
      <c r="F7294" t="inlineStr">
        <is>
          <t>2017-04</t>
        </is>
      </c>
      <c r="G7294" t="inlineStr">
        <is>
          <t>Office Supplies</t>
        </is>
      </c>
      <c r="H7294" t="inlineStr">
        <is>
          <t>Storage</t>
        </is>
      </c>
      <c r="I7294" t="inlineStr">
        <is>
          <t>Carina Media Storage Towers in Natural &amp; Black</t>
        </is>
      </c>
      <c r="J7294" s="8" t="n">
        <v>4</v>
      </c>
      <c r="K7294" s="10" t="n">
        <v>0.2</v>
      </c>
      <c r="L7294" s="11" t="n">
        <v>195.136</v>
      </c>
      <c r="M7294" s="11">
        <f>L7294-N7294</f>
        <v>239.0416</v>
      </c>
      <c r="N7294" s="11" t="n">
        <v>-43.9056</v>
      </c>
      <c r="O7294">
        <f>IF(L7294=0,"—",N7294/L7294)</f>
        <v>-0.225</v>
      </c>
      <c r="P7294" t="inlineStr">
        <is>
          <t>Central</t>
        </is>
      </c>
      <c r="Q7294" t="inlineStr">
        <is>
          <t>Corporate</t>
        </is>
      </c>
    </row>
    <row r="7295">
      <c r="A7295" s="8" t="n">
        <v>3012</v>
      </c>
      <c r="B7295" t="inlineStr">
        <is>
          <t>CA-2017-134845</t>
        </is>
      </c>
      <c r="C7295" s="9" t="n">
        <v>42842</v>
      </c>
      <c r="D7295" s="8" t="n">
        <v>2017</v>
      </c>
      <c r="E7295" s="8" t="n">
        <v>4</v>
      </c>
      <c r="F7295" t="inlineStr">
        <is>
          <t>2017-04</t>
        </is>
      </c>
      <c r="G7295" t="inlineStr">
        <is>
          <t>Technology</t>
        </is>
      </c>
      <c r="H7295" t="inlineStr">
        <is>
          <t>Machines</t>
        </is>
      </c>
      <c r="I7295" t="inlineStr">
        <is>
          <t>Lexmark MX611dhe Monochrome Laser Printer</t>
        </is>
      </c>
      <c r="J7295" s="8" t="n">
        <v>5</v>
      </c>
      <c r="K7295" s="10" t="n">
        <v>0.7</v>
      </c>
      <c r="L7295" s="11" t="n">
        <v>2549.985</v>
      </c>
      <c r="M7295" s="11">
        <f>L7295-N7295</f>
        <v>5949.965</v>
      </c>
      <c r="N7295" s="11" t="n">
        <v>-3399.98</v>
      </c>
      <c r="O7295">
        <f>IF(L7295=0,"—",N7295/L7295)</f>
        <v>-1.3333333333333333</v>
      </c>
      <c r="P7295" t="inlineStr">
        <is>
          <t>West</t>
        </is>
      </c>
      <c r="Q7295" t="inlineStr">
        <is>
          <t>Home Office</t>
        </is>
      </c>
    </row>
    <row r="7296">
      <c r="A7296" s="8" t="n">
        <v>3011</v>
      </c>
      <c r="B7296" t="inlineStr">
        <is>
          <t>CA-2017-134845</t>
        </is>
      </c>
      <c r="C7296" s="9" t="n">
        <v>42842</v>
      </c>
      <c r="D7296" s="8" t="n">
        <v>2017</v>
      </c>
      <c r="E7296" s="8" t="n">
        <v>4</v>
      </c>
      <c r="F7296" t="inlineStr">
        <is>
          <t>2017-04</t>
        </is>
      </c>
      <c r="G7296" t="inlineStr">
        <is>
          <t>Office Supplies</t>
        </is>
      </c>
      <c r="H7296" t="inlineStr">
        <is>
          <t>Binders</t>
        </is>
      </c>
      <c r="I7296" t="inlineStr">
        <is>
          <t>Insertable Tab Post Binder Dividers</t>
        </is>
      </c>
      <c r="J7296" s="8" t="n">
        <v>5</v>
      </c>
      <c r="K7296" s="10" t="n">
        <v>0.7</v>
      </c>
      <c r="L7296" s="11" t="n">
        <v>12.03</v>
      </c>
      <c r="M7296" s="11">
        <f>L7296-N7296</f>
        <v>21.253</v>
      </c>
      <c r="N7296" s="11" t="n">
        <v>-9.223000000000001</v>
      </c>
      <c r="O7296">
        <f>IF(L7296=0,"—",N7296/L7296)</f>
        <v>-0.7666666666666667</v>
      </c>
      <c r="P7296" t="inlineStr">
        <is>
          <t>West</t>
        </is>
      </c>
      <c r="Q7296" t="inlineStr">
        <is>
          <t>Home Office</t>
        </is>
      </c>
    </row>
    <row r="7297">
      <c r="A7297" s="8" t="n">
        <v>3015</v>
      </c>
      <c r="B7297" t="inlineStr">
        <is>
          <t>CA-2017-134845</t>
        </is>
      </c>
      <c r="C7297" s="9" t="n">
        <v>42842</v>
      </c>
      <c r="D7297" s="8" t="n">
        <v>2017</v>
      </c>
      <c r="E7297" s="8" t="n">
        <v>4</v>
      </c>
      <c r="F7297" t="inlineStr">
        <is>
          <t>2017-04</t>
        </is>
      </c>
      <c r="G7297" t="inlineStr">
        <is>
          <t>Office Supplies</t>
        </is>
      </c>
      <c r="H7297" t="inlineStr">
        <is>
          <t>Paper</t>
        </is>
      </c>
      <c r="I7297" t="inlineStr">
        <is>
          <t>Xerox 225</t>
        </is>
      </c>
      <c r="J7297" s="8" t="n">
        <v>4</v>
      </c>
      <c r="K7297" s="10" t="n">
        <v>0.2</v>
      </c>
      <c r="L7297" s="11" t="n">
        <v>20.736</v>
      </c>
      <c r="M7297" s="11">
        <f>L7297-N7297</f>
        <v>13.4784</v>
      </c>
      <c r="N7297" s="11" t="n">
        <v>7.2576</v>
      </c>
      <c r="O7297">
        <f>IF(L7297=0,"—",N7297/L7297)</f>
        <v>0.35</v>
      </c>
      <c r="P7297" t="inlineStr">
        <is>
          <t>West</t>
        </is>
      </c>
      <c r="Q7297" t="inlineStr">
        <is>
          <t>Home Office</t>
        </is>
      </c>
    </row>
    <row r="7298">
      <c r="A7298" s="8" t="n">
        <v>7595</v>
      </c>
      <c r="B7298" t="inlineStr">
        <is>
          <t>CA-2017-119655</t>
        </is>
      </c>
      <c r="C7298" s="9" t="n">
        <v>42845</v>
      </c>
      <c r="D7298" s="8" t="n">
        <v>2017</v>
      </c>
      <c r="E7298" s="8" t="n">
        <v>4</v>
      </c>
      <c r="F7298" t="inlineStr">
        <is>
          <t>2017-04</t>
        </is>
      </c>
      <c r="G7298" t="inlineStr">
        <is>
          <t>Office Supplies</t>
        </is>
      </c>
      <c r="H7298" t="inlineStr">
        <is>
          <t>Binders</t>
        </is>
      </c>
      <c r="I7298" t="inlineStr">
        <is>
          <t>Premium Transparent Presentation Covers by GBC</t>
        </is>
      </c>
      <c r="J7298" s="8" t="n">
        <v>7</v>
      </c>
      <c r="K7298" s="10" t="n">
        <v>0</v>
      </c>
      <c r="L7298" s="11" t="n">
        <v>146.86</v>
      </c>
      <c r="M7298" s="11">
        <f>L7298-N7298</f>
        <v>76.36720000000001</v>
      </c>
      <c r="N7298" s="11" t="n">
        <v>70.4928</v>
      </c>
      <c r="O7298">
        <f>IF(L7298=0,"—",N7298/L7298)</f>
        <v>0.48</v>
      </c>
      <c r="P7298" t="inlineStr">
        <is>
          <t>Central</t>
        </is>
      </c>
      <c r="Q7298" t="inlineStr">
        <is>
          <t>Consumer</t>
        </is>
      </c>
    </row>
    <row r="7299">
      <c r="A7299" s="8" t="n">
        <v>6157</v>
      </c>
      <c r="B7299" t="inlineStr">
        <is>
          <t>CA-2017-151484</t>
        </is>
      </c>
      <c r="C7299" s="9" t="n">
        <v>42845</v>
      </c>
      <c r="D7299" s="8" t="n">
        <v>2017</v>
      </c>
      <c r="E7299" s="8" t="n">
        <v>4</v>
      </c>
      <c r="F7299" t="inlineStr">
        <is>
          <t>2017-04</t>
        </is>
      </c>
      <c r="G7299" t="inlineStr">
        <is>
          <t>Furniture</t>
        </is>
      </c>
      <c r="H7299" t="inlineStr">
        <is>
          <t>Furnishings</t>
        </is>
      </c>
      <c r="I7299" t="inlineStr">
        <is>
          <t>Executive Impressions 12" Wall Clock</t>
        </is>
      </c>
      <c r="J7299" s="8" t="n">
        <v>3</v>
      </c>
      <c r="K7299" s="10" t="n">
        <v>0.2</v>
      </c>
      <c r="L7299" s="11" t="n">
        <v>42.408</v>
      </c>
      <c r="M7299" s="11">
        <f>L7299-N7299</f>
        <v>32.8662</v>
      </c>
      <c r="N7299" s="11" t="n">
        <v>9.5418</v>
      </c>
      <c r="O7299">
        <f>IF(L7299=0,"—",N7299/L7299)</f>
        <v>0.225</v>
      </c>
      <c r="P7299" t="inlineStr">
        <is>
          <t>East</t>
        </is>
      </c>
      <c r="Q7299" t="inlineStr">
        <is>
          <t>Corporate</t>
        </is>
      </c>
    </row>
    <row r="7300">
      <c r="A7300" s="8" t="n">
        <v>6156</v>
      </c>
      <c r="B7300" t="inlineStr">
        <is>
          <t>CA-2017-151484</t>
        </is>
      </c>
      <c r="C7300" s="9" t="n">
        <v>42845</v>
      </c>
      <c r="D7300" s="8" t="n">
        <v>2017</v>
      </c>
      <c r="E7300" s="8" t="n">
        <v>4</v>
      </c>
      <c r="F7300" t="inlineStr">
        <is>
          <t>2017-04</t>
        </is>
      </c>
      <c r="G7300" t="inlineStr">
        <is>
          <t>Office Supplies</t>
        </is>
      </c>
      <c r="H7300" t="inlineStr">
        <is>
          <t>Storage</t>
        </is>
      </c>
      <c r="I7300" t="inlineStr">
        <is>
          <t>Deluxe Rollaway Locking File with Drawer</t>
        </is>
      </c>
      <c r="J7300" s="8" t="n">
        <v>1</v>
      </c>
      <c r="K7300" s="10" t="n">
        <v>0.2</v>
      </c>
      <c r="L7300" s="11" t="n">
        <v>332.704</v>
      </c>
      <c r="M7300" s="11">
        <f>L7300-N7300</f>
        <v>299.4336</v>
      </c>
      <c r="N7300" s="11" t="n">
        <v>33.2704</v>
      </c>
      <c r="O7300">
        <f>IF(L7300=0,"—",N7300/L7300)</f>
        <v>0.1</v>
      </c>
      <c r="P7300" t="inlineStr">
        <is>
          <t>East</t>
        </is>
      </c>
      <c r="Q7300" t="inlineStr">
        <is>
          <t>Corporate</t>
        </is>
      </c>
    </row>
    <row r="7301">
      <c r="A7301" s="8" t="n">
        <v>7596</v>
      </c>
      <c r="B7301" t="inlineStr">
        <is>
          <t>CA-2017-119655</t>
        </is>
      </c>
      <c r="C7301" s="9" t="n">
        <v>42845</v>
      </c>
      <c r="D7301" s="8" t="n">
        <v>2017</v>
      </c>
      <c r="E7301" s="8" t="n">
        <v>4</v>
      </c>
      <c r="F7301" t="inlineStr">
        <is>
          <t>2017-04</t>
        </is>
      </c>
      <c r="G7301" t="inlineStr">
        <is>
          <t>Office Supplies</t>
        </is>
      </c>
      <c r="H7301" t="inlineStr">
        <is>
          <t>Binders</t>
        </is>
      </c>
      <c r="I7301" t="inlineStr">
        <is>
          <t>Cardinal EasyOpen D-Ring Binders</t>
        </is>
      </c>
      <c r="J7301" s="8" t="n">
        <v>4</v>
      </c>
      <c r="K7301" s="10" t="n">
        <v>0</v>
      </c>
      <c r="L7301" s="11" t="n">
        <v>36.56</v>
      </c>
      <c r="M7301" s="11">
        <f>L7301-N7301</f>
        <v>18.28</v>
      </c>
      <c r="N7301" s="11" t="n">
        <v>18.28</v>
      </c>
      <c r="O7301">
        <f>IF(L7301=0,"—",N7301/L7301)</f>
        <v>0.5</v>
      </c>
      <c r="P7301" t="inlineStr">
        <is>
          <t>Central</t>
        </is>
      </c>
      <c r="Q7301" t="inlineStr">
        <is>
          <t>Consumer</t>
        </is>
      </c>
    </row>
    <row r="7302">
      <c r="A7302" s="8" t="n">
        <v>6155</v>
      </c>
      <c r="B7302" t="inlineStr">
        <is>
          <t>CA-2017-151484</t>
        </is>
      </c>
      <c r="C7302" s="9" t="n">
        <v>42845</v>
      </c>
      <c r="D7302" s="8" t="n">
        <v>2017</v>
      </c>
      <c r="E7302" s="8" t="n">
        <v>4</v>
      </c>
      <c r="F7302" t="inlineStr">
        <is>
          <t>2017-04</t>
        </is>
      </c>
      <c r="G7302" t="inlineStr">
        <is>
          <t>Office Supplies</t>
        </is>
      </c>
      <c r="H7302" t="inlineStr">
        <is>
          <t>Storage</t>
        </is>
      </c>
      <c r="I7302" t="inlineStr">
        <is>
          <t>Sortfiler Multipurpose Personal File Organizer, Black</t>
        </is>
      </c>
      <c r="J7302" s="8" t="n">
        <v>3</v>
      </c>
      <c r="K7302" s="10" t="n">
        <v>0.2</v>
      </c>
      <c r="L7302" s="11" t="n">
        <v>51.336</v>
      </c>
      <c r="M7302" s="11">
        <f>L7302-N7302</f>
        <v>45.5607</v>
      </c>
      <c r="N7302" s="11" t="n">
        <v>5.7753</v>
      </c>
      <c r="O7302">
        <f>IF(L7302=0,"—",N7302/L7302)</f>
        <v>0.1125</v>
      </c>
      <c r="P7302" t="inlineStr">
        <is>
          <t>East</t>
        </is>
      </c>
      <c r="Q7302" t="inlineStr">
        <is>
          <t>Corporate</t>
        </is>
      </c>
    </row>
    <row r="7303">
      <c r="A7303" s="8" t="n">
        <v>6154</v>
      </c>
      <c r="B7303" t="inlineStr">
        <is>
          <t>CA-2017-151484</t>
        </is>
      </c>
      <c r="C7303" s="9" t="n">
        <v>42845</v>
      </c>
      <c r="D7303" s="8" t="n">
        <v>2017</v>
      </c>
      <c r="E7303" s="8" t="n">
        <v>4</v>
      </c>
      <c r="F7303" t="inlineStr">
        <is>
          <t>2017-04</t>
        </is>
      </c>
      <c r="G7303" t="inlineStr">
        <is>
          <t>Furniture</t>
        </is>
      </c>
      <c r="H7303" t="inlineStr">
        <is>
          <t>Furnishings</t>
        </is>
      </c>
      <c r="I7303" t="inlineStr">
        <is>
          <t>Computer Room Manger, 14"</t>
        </is>
      </c>
      <c r="J7303" s="8" t="n">
        <v>2</v>
      </c>
      <c r="K7303" s="10" t="n">
        <v>0.2</v>
      </c>
      <c r="L7303" s="11" t="n">
        <v>51.968</v>
      </c>
      <c r="M7303" s="11">
        <f>L7303-N7303</f>
        <v>41.574400000000004</v>
      </c>
      <c r="N7303" s="11" t="n">
        <v>10.3936</v>
      </c>
      <c r="O7303">
        <f>IF(L7303=0,"—",N7303/L7303)</f>
        <v>0.19999999999999998</v>
      </c>
      <c r="P7303" t="inlineStr">
        <is>
          <t>East</t>
        </is>
      </c>
      <c r="Q7303" t="inlineStr">
        <is>
          <t>Corporate</t>
        </is>
      </c>
    </row>
    <row r="7304">
      <c r="A7304" s="8" t="n">
        <v>2239</v>
      </c>
      <c r="B7304" t="inlineStr">
        <is>
          <t>CA-2017-166849</t>
        </is>
      </c>
      <c r="C7304" s="9" t="n">
        <v>42845</v>
      </c>
      <c r="D7304" s="8" t="n">
        <v>2017</v>
      </c>
      <c r="E7304" s="8" t="n">
        <v>4</v>
      </c>
      <c r="F7304" t="inlineStr">
        <is>
          <t>2017-04</t>
        </is>
      </c>
      <c r="G7304" t="inlineStr">
        <is>
          <t>Furniture</t>
        </is>
      </c>
      <c r="H7304" t="inlineStr">
        <is>
          <t>Furnishings</t>
        </is>
      </c>
      <c r="I7304" t="inlineStr">
        <is>
          <t>Eldon Cleatmat Chair Mats for Medium Pile Carpets</t>
        </is>
      </c>
      <c r="J7304" s="8" t="n">
        <v>2</v>
      </c>
      <c r="K7304" s="10" t="n">
        <v>0.6</v>
      </c>
      <c r="L7304" s="11" t="n">
        <v>44.4</v>
      </c>
      <c r="M7304" s="11">
        <f>L7304-N7304</f>
        <v>96.57</v>
      </c>
      <c r="N7304" s="11" t="n">
        <v>-52.17</v>
      </c>
      <c r="O7304">
        <f>IF(L7304=0,"—",N7304/L7304)</f>
        <v>-1.175</v>
      </c>
      <c r="P7304" t="inlineStr">
        <is>
          <t>Central</t>
        </is>
      </c>
      <c r="Q7304" t="inlineStr">
        <is>
          <t>Home Office</t>
        </is>
      </c>
    </row>
    <row r="7305">
      <c r="A7305" s="8" t="n">
        <v>6768</v>
      </c>
      <c r="B7305" t="inlineStr">
        <is>
          <t>CA-2017-100615</t>
        </is>
      </c>
      <c r="C7305" s="9" t="n">
        <v>42845</v>
      </c>
      <c r="D7305" s="8" t="n">
        <v>2017</v>
      </c>
      <c r="E7305" s="8" t="n">
        <v>4</v>
      </c>
      <c r="F7305" t="inlineStr">
        <is>
          <t>2017-04</t>
        </is>
      </c>
      <c r="G7305" t="inlineStr">
        <is>
          <t>Furniture</t>
        </is>
      </c>
      <c r="H7305" t="inlineStr">
        <is>
          <t>Furnishings</t>
        </is>
      </c>
      <c r="I7305" t="inlineStr">
        <is>
          <t>Master Caster Door Stop, Large Neon Orange</t>
        </is>
      </c>
      <c r="J7305" s="8" t="n">
        <v>5</v>
      </c>
      <c r="K7305" s="10" t="n">
        <v>0.6</v>
      </c>
      <c r="L7305" s="11" t="n">
        <v>14.56</v>
      </c>
      <c r="M7305" s="11">
        <f>L7305-N7305</f>
        <v>20.748</v>
      </c>
      <c r="N7305" s="11" t="n">
        <v>-6.188</v>
      </c>
      <c r="O7305">
        <f>IF(L7305=0,"—",N7305/L7305)</f>
        <v>-0.425</v>
      </c>
      <c r="P7305" t="inlineStr">
        <is>
          <t>Central</t>
        </is>
      </c>
      <c r="Q7305" t="inlineStr">
        <is>
          <t>Consumer</t>
        </is>
      </c>
    </row>
    <row r="7306">
      <c r="A7306" s="8" t="n">
        <v>9879</v>
      </c>
      <c r="B7306" t="inlineStr">
        <is>
          <t>US-2017-166324</t>
        </is>
      </c>
      <c r="C7306" s="9" t="n">
        <v>42845</v>
      </c>
      <c r="D7306" s="8" t="n">
        <v>2017</v>
      </c>
      <c r="E7306" s="8" t="n">
        <v>4</v>
      </c>
      <c r="F7306" t="inlineStr">
        <is>
          <t>2017-04</t>
        </is>
      </c>
      <c r="G7306" t="inlineStr">
        <is>
          <t>Technology</t>
        </is>
      </c>
      <c r="H7306" t="inlineStr">
        <is>
          <t>Phones</t>
        </is>
      </c>
      <c r="I7306" t="inlineStr">
        <is>
          <t>Avaya 5410 Digital phone</t>
        </is>
      </c>
      <c r="J7306" s="8" t="n">
        <v>3</v>
      </c>
      <c r="K7306" s="10" t="n">
        <v>0.4</v>
      </c>
      <c r="L7306" s="11" t="n">
        <v>122.382</v>
      </c>
      <c r="M7306" s="11">
        <f>L7306-N7306</f>
        <v>146.85840000000002</v>
      </c>
      <c r="N7306" s="11" t="n">
        <v>-24.4764</v>
      </c>
      <c r="O7306">
        <f>IF(L7306=0,"—",N7306/L7306)</f>
        <v>-0.2</v>
      </c>
      <c r="P7306" t="inlineStr">
        <is>
          <t>East</t>
        </is>
      </c>
      <c r="Q7306" t="inlineStr">
        <is>
          <t>Home Office</t>
        </is>
      </c>
    </row>
    <row r="7307">
      <c r="A7307" s="8" t="n">
        <v>6767</v>
      </c>
      <c r="B7307" t="inlineStr">
        <is>
          <t>CA-2017-100615</t>
        </is>
      </c>
      <c r="C7307" s="9" t="n">
        <v>42845</v>
      </c>
      <c r="D7307" s="8" t="n">
        <v>2017</v>
      </c>
      <c r="E7307" s="8" t="n">
        <v>4</v>
      </c>
      <c r="F7307" t="inlineStr">
        <is>
          <t>2017-04</t>
        </is>
      </c>
      <c r="G7307" t="inlineStr">
        <is>
          <t>Office Supplies</t>
        </is>
      </c>
      <c r="H7307" t="inlineStr">
        <is>
          <t>Art</t>
        </is>
      </c>
      <c r="I7307" t="inlineStr">
        <is>
          <t>Lumber Crayons</t>
        </is>
      </c>
      <c r="J7307" s="8" t="n">
        <v>2</v>
      </c>
      <c r="K7307" s="10" t="n">
        <v>0.2</v>
      </c>
      <c r="L7307" s="11" t="n">
        <v>15.76</v>
      </c>
      <c r="M7307" s="11">
        <f>L7307-N7307</f>
        <v>12.214</v>
      </c>
      <c r="N7307" s="11" t="n">
        <v>3.546</v>
      </c>
      <c r="O7307">
        <f>IF(L7307=0,"—",N7307/L7307)</f>
        <v>0.22499999999999998</v>
      </c>
      <c r="P7307" t="inlineStr">
        <is>
          <t>Central</t>
        </is>
      </c>
      <c r="Q7307" t="inlineStr">
        <is>
          <t>Consumer</t>
        </is>
      </c>
    </row>
    <row r="7308">
      <c r="A7308" s="8" t="n">
        <v>9878</v>
      </c>
      <c r="B7308" t="inlineStr">
        <is>
          <t>US-2017-166324</t>
        </is>
      </c>
      <c r="C7308" s="9" t="n">
        <v>42845</v>
      </c>
      <c r="D7308" s="8" t="n">
        <v>2017</v>
      </c>
      <c r="E7308" s="8" t="n">
        <v>4</v>
      </c>
      <c r="F7308" t="inlineStr">
        <is>
          <t>2017-04</t>
        </is>
      </c>
      <c r="G7308" t="inlineStr">
        <is>
          <t>Office Supplies</t>
        </is>
      </c>
      <c r="H7308" t="inlineStr">
        <is>
          <t>Binders</t>
        </is>
      </c>
      <c r="I7308" t="inlineStr">
        <is>
          <t>Wilson Jones Clip &amp; Carry Folder Binder Tool for Ring Binders, Clear</t>
        </is>
      </c>
      <c r="J7308" s="8" t="n">
        <v>5</v>
      </c>
      <c r="K7308" s="10" t="n">
        <v>0.7</v>
      </c>
      <c r="L7308" s="11" t="n">
        <v>8.699999999999999</v>
      </c>
      <c r="M7308" s="11">
        <f>L7308-N7308</f>
        <v>15.079999999999998</v>
      </c>
      <c r="N7308" s="11" t="n">
        <v>-6.38</v>
      </c>
      <c r="O7308">
        <f>IF(L7308=0,"—",N7308/L7308)</f>
        <v>-0.7333333333333334</v>
      </c>
      <c r="P7308" t="inlineStr">
        <is>
          <t>East</t>
        </is>
      </c>
      <c r="Q7308" t="inlineStr">
        <is>
          <t>Home Office</t>
        </is>
      </c>
    </row>
    <row r="7309">
      <c r="A7309" s="8" t="n">
        <v>9877</v>
      </c>
      <c r="B7309" t="inlineStr">
        <is>
          <t>US-2017-166324</t>
        </is>
      </c>
      <c r="C7309" s="9" t="n">
        <v>42845</v>
      </c>
      <c r="D7309" s="8" t="n">
        <v>2017</v>
      </c>
      <c r="E7309" s="8" t="n">
        <v>4</v>
      </c>
      <c r="F7309" t="inlineStr">
        <is>
          <t>2017-04</t>
        </is>
      </c>
      <c r="G7309" t="inlineStr">
        <is>
          <t>Office Supplies</t>
        </is>
      </c>
      <c r="H7309" t="inlineStr">
        <is>
          <t>Storage</t>
        </is>
      </c>
      <c r="I7309" t="inlineStr">
        <is>
          <t>Tennsco 6- and 18-Compartment Lockers</t>
        </is>
      </c>
      <c r="J7309" s="8" t="n">
        <v>4</v>
      </c>
      <c r="K7309" s="10" t="n">
        <v>0.2</v>
      </c>
      <c r="L7309" s="11" t="n">
        <v>848.544</v>
      </c>
      <c r="M7309" s="11">
        <f>L7309-N7309</f>
        <v>869.7576</v>
      </c>
      <c r="N7309" s="11" t="n">
        <v>-21.2136</v>
      </c>
      <c r="O7309">
        <f>IF(L7309=0,"—",N7309/L7309)</f>
        <v>-0.025</v>
      </c>
      <c r="P7309" t="inlineStr">
        <is>
          <t>East</t>
        </is>
      </c>
      <c r="Q7309" t="inlineStr">
        <is>
          <t>Home Office</t>
        </is>
      </c>
    </row>
    <row r="7310">
      <c r="A7310" s="8" t="n">
        <v>6766</v>
      </c>
      <c r="B7310" t="inlineStr">
        <is>
          <t>CA-2017-100615</t>
        </is>
      </c>
      <c r="C7310" s="9" t="n">
        <v>42845</v>
      </c>
      <c r="D7310" s="8" t="n">
        <v>2017</v>
      </c>
      <c r="E7310" s="8" t="n">
        <v>4</v>
      </c>
      <c r="F7310" t="inlineStr">
        <is>
          <t>2017-04</t>
        </is>
      </c>
      <c r="G7310" t="inlineStr">
        <is>
          <t>Furniture</t>
        </is>
      </c>
      <c r="H7310" t="inlineStr">
        <is>
          <t>Chairs</t>
        </is>
      </c>
      <c r="I7310" t="inlineStr">
        <is>
          <t>DMI Arturo Collection Mission-style Design Wood Chair</t>
        </is>
      </c>
      <c r="J7310" s="8" t="n">
        <v>3</v>
      </c>
      <c r="K7310" s="10" t="n">
        <v>0.3</v>
      </c>
      <c r="L7310" s="11" t="n">
        <v>317.058</v>
      </c>
      <c r="M7310" s="11">
        <f>L7310-N7310</f>
        <v>335.1756</v>
      </c>
      <c r="N7310" s="11" t="n">
        <v>-18.1176</v>
      </c>
      <c r="O7310">
        <f>IF(L7310=0,"—",N7310/L7310)</f>
        <v>-0.05714285714285714</v>
      </c>
      <c r="P7310" t="inlineStr">
        <is>
          <t>Central</t>
        </is>
      </c>
      <c r="Q7310" t="inlineStr">
        <is>
          <t>Consumer</t>
        </is>
      </c>
    </row>
    <row r="7311">
      <c r="A7311" s="8" t="n">
        <v>1103</v>
      </c>
      <c r="B7311" t="inlineStr">
        <is>
          <t>US-2017-145863</t>
        </is>
      </c>
      <c r="C7311" s="9" t="n">
        <v>42846</v>
      </c>
      <c r="D7311" s="8" t="n">
        <v>2017</v>
      </c>
      <c r="E7311" s="8" t="n">
        <v>4</v>
      </c>
      <c r="F7311" t="inlineStr">
        <is>
          <t>2017-04</t>
        </is>
      </c>
      <c r="G7311" t="inlineStr">
        <is>
          <t>Office Supplies</t>
        </is>
      </c>
      <c r="H7311" t="inlineStr">
        <is>
          <t>Binders</t>
        </is>
      </c>
      <c r="I7311" t="inlineStr">
        <is>
          <t>Avery Non-Stick Binders</t>
        </is>
      </c>
      <c r="J7311" s="8" t="n">
        <v>3</v>
      </c>
      <c r="K7311" s="10" t="n">
        <v>0.8</v>
      </c>
      <c r="L7311" s="11" t="n">
        <v>2.694</v>
      </c>
      <c r="M7311" s="11">
        <f>L7311-N7311</f>
        <v>7.4085</v>
      </c>
      <c r="N7311" s="11" t="n">
        <v>-4.7145</v>
      </c>
      <c r="O7311">
        <f>IF(L7311=0,"—",N7311/L7311)</f>
        <v>-1.75</v>
      </c>
      <c r="P7311" t="inlineStr">
        <is>
          <t>Central</t>
        </is>
      </c>
      <c r="Q7311" t="inlineStr">
        <is>
          <t>Consumer</t>
        </is>
      </c>
    </row>
    <row r="7312">
      <c r="A7312" s="8" t="n">
        <v>177</v>
      </c>
      <c r="B7312" t="inlineStr">
        <is>
          <t>US-2017-152366</t>
        </is>
      </c>
      <c r="C7312" s="9" t="n">
        <v>42846</v>
      </c>
      <c r="D7312" s="8" t="n">
        <v>2017</v>
      </c>
      <c r="E7312" s="8" t="n">
        <v>4</v>
      </c>
      <c r="F7312" t="inlineStr">
        <is>
          <t>2017-04</t>
        </is>
      </c>
      <c r="G7312" t="inlineStr">
        <is>
          <t>Office Supplies</t>
        </is>
      </c>
      <c r="H7312" t="inlineStr">
        <is>
          <t>Appliances</t>
        </is>
      </c>
      <c r="I7312" t="inlineStr">
        <is>
          <t>Acco 7-Outlet Masterpiece Power Center, Wihtout Fax/Phone Line Protection</t>
        </is>
      </c>
      <c r="J7312" s="8" t="n">
        <v>4</v>
      </c>
      <c r="K7312" s="10" t="n">
        <v>0.8</v>
      </c>
      <c r="L7312" s="11" t="n">
        <v>97.264</v>
      </c>
      <c r="M7312" s="11">
        <f>L7312-N7312</f>
        <v>340.424</v>
      </c>
      <c r="N7312" s="11" t="n">
        <v>-243.16</v>
      </c>
      <c r="O7312">
        <f>IF(L7312=0,"—",N7312/L7312)</f>
        <v>-2.5</v>
      </c>
      <c r="P7312" t="inlineStr">
        <is>
          <t>Central</t>
        </is>
      </c>
      <c r="Q7312" t="inlineStr">
        <is>
          <t>Consumer</t>
        </is>
      </c>
    </row>
    <row r="7313">
      <c r="A7313" s="8" t="n">
        <v>3714</v>
      </c>
      <c r="B7313" t="inlineStr">
        <is>
          <t>CA-2017-166198</t>
        </is>
      </c>
      <c r="C7313" s="9" t="n">
        <v>42846</v>
      </c>
      <c r="D7313" s="8" t="n">
        <v>2017</v>
      </c>
      <c r="E7313" s="8" t="n">
        <v>4</v>
      </c>
      <c r="F7313" t="inlineStr">
        <is>
          <t>2017-04</t>
        </is>
      </c>
      <c r="G7313" t="inlineStr">
        <is>
          <t>Furniture</t>
        </is>
      </c>
      <c r="H7313" t="inlineStr">
        <is>
          <t>Furnishings</t>
        </is>
      </c>
      <c r="I7313" t="inlineStr">
        <is>
          <t>Eldon Advantage Foldable Chair Mats for Low Pile Carpets</t>
        </is>
      </c>
      <c r="J7313" s="8" t="n">
        <v>3</v>
      </c>
      <c r="K7313" s="10" t="n">
        <v>0</v>
      </c>
      <c r="L7313" s="11" t="n">
        <v>162.6</v>
      </c>
      <c r="M7313" s="11">
        <f>L7313-N7313</f>
        <v>128.454</v>
      </c>
      <c r="N7313" s="11" t="n">
        <v>34.146</v>
      </c>
      <c r="O7313">
        <f>IF(L7313=0,"—",N7313/L7313)</f>
        <v>0.21000000000000002</v>
      </c>
      <c r="P7313" t="inlineStr">
        <is>
          <t>West</t>
        </is>
      </c>
      <c r="Q7313" t="inlineStr">
        <is>
          <t>Consumer</t>
        </is>
      </c>
    </row>
    <row r="7314">
      <c r="A7314" s="8" t="n">
        <v>7184</v>
      </c>
      <c r="B7314" t="inlineStr">
        <is>
          <t>CA-2017-128853</t>
        </is>
      </c>
      <c r="C7314" s="9" t="n">
        <v>42846</v>
      </c>
      <c r="D7314" s="8" t="n">
        <v>2017</v>
      </c>
      <c r="E7314" s="8" t="n">
        <v>4</v>
      </c>
      <c r="F7314" t="inlineStr">
        <is>
          <t>2017-04</t>
        </is>
      </c>
      <c r="G7314" t="inlineStr">
        <is>
          <t>Furniture</t>
        </is>
      </c>
      <c r="H7314" t="inlineStr">
        <is>
          <t>Chairs</t>
        </is>
      </c>
      <c r="I7314" t="inlineStr">
        <is>
          <t>Global Fabric Manager's Chair, Dark Gray</t>
        </is>
      </c>
      <c r="J7314" s="8" t="n">
        <v>9</v>
      </c>
      <c r="K7314" s="10" t="n">
        <v>0</v>
      </c>
      <c r="L7314" s="11" t="n">
        <v>908.8200000000001</v>
      </c>
      <c r="M7314" s="11">
        <f>L7314-N7314</f>
        <v>681.615</v>
      </c>
      <c r="N7314" s="11" t="n">
        <v>227.205</v>
      </c>
      <c r="O7314">
        <f>IF(L7314=0,"—",N7314/L7314)</f>
        <v>0.25</v>
      </c>
      <c r="P7314" t="inlineStr">
        <is>
          <t>East</t>
        </is>
      </c>
      <c r="Q7314" t="inlineStr">
        <is>
          <t>Consumer</t>
        </is>
      </c>
    </row>
    <row r="7315">
      <c r="A7315" s="8" t="n">
        <v>7567</v>
      </c>
      <c r="B7315" t="inlineStr">
        <is>
          <t>CA-2017-140802</t>
        </is>
      </c>
      <c r="C7315" s="9" t="n">
        <v>42846</v>
      </c>
      <c r="D7315" s="8" t="n">
        <v>2017</v>
      </c>
      <c r="E7315" s="8" t="n">
        <v>4</v>
      </c>
      <c r="F7315" t="inlineStr">
        <is>
          <t>2017-04</t>
        </is>
      </c>
      <c r="G7315" t="inlineStr">
        <is>
          <t>Technology</t>
        </is>
      </c>
      <c r="H7315" t="inlineStr">
        <is>
          <t>Accessories</t>
        </is>
      </c>
      <c r="I7315" t="inlineStr">
        <is>
          <t>Logitech LS21 Speaker System - PC Multimedia - 2.1-CH - Wired</t>
        </is>
      </c>
      <c r="J7315" s="8" t="n">
        <v>3</v>
      </c>
      <c r="K7315" s="10" t="n">
        <v>0.2</v>
      </c>
      <c r="L7315" s="11" t="n">
        <v>47.976</v>
      </c>
      <c r="M7315" s="11">
        <f>L7315-N7315</f>
        <v>39.5802</v>
      </c>
      <c r="N7315" s="11" t="n">
        <v>8.395799999999999</v>
      </c>
      <c r="O7315">
        <f>IF(L7315=0,"—",N7315/L7315)</f>
        <v>0.175</v>
      </c>
      <c r="P7315" t="inlineStr">
        <is>
          <t>Central</t>
        </is>
      </c>
      <c r="Q7315" t="inlineStr">
        <is>
          <t>Corporate</t>
        </is>
      </c>
    </row>
    <row r="7316">
      <c r="A7316" s="8" t="n">
        <v>7568</v>
      </c>
      <c r="B7316" t="inlineStr">
        <is>
          <t>CA-2017-140802</t>
        </is>
      </c>
      <c r="C7316" s="9" t="n">
        <v>42846</v>
      </c>
      <c r="D7316" s="8" t="n">
        <v>2017</v>
      </c>
      <c r="E7316" s="8" t="n">
        <v>4</v>
      </c>
      <c r="F7316" t="inlineStr">
        <is>
          <t>2017-04</t>
        </is>
      </c>
      <c r="G7316" t="inlineStr">
        <is>
          <t>Office Supplies</t>
        </is>
      </c>
      <c r="H7316" t="inlineStr">
        <is>
          <t>Paper</t>
        </is>
      </c>
      <c r="I7316" t="inlineStr">
        <is>
          <t>Xerox 230</t>
        </is>
      </c>
      <c r="J7316" s="8" t="n">
        <v>4</v>
      </c>
      <c r="K7316" s="10" t="n">
        <v>0.2</v>
      </c>
      <c r="L7316" s="11" t="n">
        <v>20.736</v>
      </c>
      <c r="M7316" s="11">
        <f>L7316-N7316</f>
        <v>13.4784</v>
      </c>
      <c r="N7316" s="11" t="n">
        <v>7.2576</v>
      </c>
      <c r="O7316">
        <f>IF(L7316=0,"—",N7316/L7316)</f>
        <v>0.35</v>
      </c>
      <c r="P7316" t="inlineStr">
        <is>
          <t>Central</t>
        </is>
      </c>
      <c r="Q7316" t="inlineStr">
        <is>
          <t>Corporate</t>
        </is>
      </c>
    </row>
    <row r="7317">
      <c r="A7317" s="8" t="n">
        <v>3713</v>
      </c>
      <c r="B7317" t="inlineStr">
        <is>
          <t>CA-2017-166198</t>
        </is>
      </c>
      <c r="C7317" s="9" t="n">
        <v>42846</v>
      </c>
      <c r="D7317" s="8" t="n">
        <v>2017</v>
      </c>
      <c r="E7317" s="8" t="n">
        <v>4</v>
      </c>
      <c r="F7317" t="inlineStr">
        <is>
          <t>2017-04</t>
        </is>
      </c>
      <c r="G7317" t="inlineStr">
        <is>
          <t>Technology</t>
        </is>
      </c>
      <c r="H7317" t="inlineStr">
        <is>
          <t>Accessories</t>
        </is>
      </c>
      <c r="I7317" t="inlineStr">
        <is>
          <t>Verbatim Slim CD and DVD Storage Cases, 50/Pack</t>
        </is>
      </c>
      <c r="J7317" s="8" t="n">
        <v>1</v>
      </c>
      <c r="K7317" s="10" t="n">
        <v>0</v>
      </c>
      <c r="L7317" s="11" t="n">
        <v>11.54</v>
      </c>
      <c r="M7317" s="11">
        <f>L7317-N7317</f>
        <v>8.078</v>
      </c>
      <c r="N7317" s="11" t="n">
        <v>3.462</v>
      </c>
      <c r="O7317">
        <f>IF(L7317=0,"—",N7317/L7317)</f>
        <v>0.30000000000000004</v>
      </c>
      <c r="P7317" t="inlineStr">
        <is>
          <t>West</t>
        </is>
      </c>
      <c r="Q7317" t="inlineStr">
        <is>
          <t>Consumer</t>
        </is>
      </c>
    </row>
    <row r="7318">
      <c r="A7318" s="8" t="n">
        <v>1104</v>
      </c>
      <c r="B7318" t="inlineStr">
        <is>
          <t>US-2017-145863</t>
        </is>
      </c>
      <c r="C7318" s="9" t="n">
        <v>42846</v>
      </c>
      <c r="D7318" s="8" t="n">
        <v>2017</v>
      </c>
      <c r="E7318" s="8" t="n">
        <v>4</v>
      </c>
      <c r="F7318" t="inlineStr">
        <is>
          <t>2017-04</t>
        </is>
      </c>
      <c r="G7318" t="inlineStr">
        <is>
          <t>Office Supplies</t>
        </is>
      </c>
      <c r="H7318" t="inlineStr">
        <is>
          <t>Binders</t>
        </is>
      </c>
      <c r="I7318" t="inlineStr">
        <is>
          <t>UniKeep View Case Binders</t>
        </is>
      </c>
      <c r="J7318" s="8" t="n">
        <v>3</v>
      </c>
      <c r="K7318" s="10" t="n">
        <v>0.8</v>
      </c>
      <c r="L7318" s="11" t="n">
        <v>2.934</v>
      </c>
      <c r="M7318" s="11">
        <f>L7318-N7318</f>
        <v>7.9218</v>
      </c>
      <c r="N7318" s="11" t="n">
        <v>-4.9878</v>
      </c>
      <c r="O7318">
        <f>IF(L7318=0,"—",N7318/L7318)</f>
        <v>-1.7</v>
      </c>
      <c r="P7318" t="inlineStr">
        <is>
          <t>Central</t>
        </is>
      </c>
      <c r="Q7318" t="inlineStr">
        <is>
          <t>Consumer</t>
        </is>
      </c>
    </row>
    <row r="7319">
      <c r="A7319" s="8" t="n">
        <v>3027</v>
      </c>
      <c r="B7319" t="inlineStr">
        <is>
          <t>CA-2017-169054</t>
        </is>
      </c>
      <c r="C7319" s="9" t="n">
        <v>42847</v>
      </c>
      <c r="D7319" s="8" t="n">
        <v>2017</v>
      </c>
      <c r="E7319" s="8" t="n">
        <v>4</v>
      </c>
      <c r="F7319" t="inlineStr">
        <is>
          <t>2017-04</t>
        </is>
      </c>
      <c r="G7319" t="inlineStr">
        <is>
          <t>Furniture</t>
        </is>
      </c>
      <c r="H7319" t="inlineStr">
        <is>
          <t>Furnishings</t>
        </is>
      </c>
      <c r="I7319" t="inlineStr">
        <is>
          <t>Tenex 46" x 60" Computer Anti-Static Chairmat, Rectangular Shaped</t>
        </is>
      </c>
      <c r="J7319" s="8" t="n">
        <v>3</v>
      </c>
      <c r="K7319" s="10" t="n">
        <v>0.2</v>
      </c>
      <c r="L7319" s="11" t="n">
        <v>254.352</v>
      </c>
      <c r="M7319" s="11">
        <f>L7319-N7319</f>
        <v>254.352</v>
      </c>
      <c r="N7319" s="11" t="n">
        <v>0</v>
      </c>
      <c r="O7319">
        <f>IF(L7319=0,"—",N7319/L7319)</f>
        <v>0</v>
      </c>
      <c r="P7319" t="inlineStr">
        <is>
          <t>East</t>
        </is>
      </c>
      <c r="Q7319" t="inlineStr">
        <is>
          <t>Home Office</t>
        </is>
      </c>
    </row>
    <row r="7320">
      <c r="A7320" s="8" t="n">
        <v>805</v>
      </c>
      <c r="B7320" t="inlineStr">
        <is>
          <t>CA-2017-135783</t>
        </is>
      </c>
      <c r="C7320" s="9" t="n">
        <v>42847</v>
      </c>
      <c r="D7320" s="8" t="n">
        <v>2017</v>
      </c>
      <c r="E7320" s="8" t="n">
        <v>4</v>
      </c>
      <c r="F7320" t="inlineStr">
        <is>
          <t>2017-04</t>
        </is>
      </c>
      <c r="G7320" t="inlineStr">
        <is>
          <t>Furniture</t>
        </is>
      </c>
      <c r="H7320" t="inlineStr">
        <is>
          <t>Furnishings</t>
        </is>
      </c>
      <c r="I7320" t="inlineStr">
        <is>
          <t>Eldon Stackable Tray, Side-Load, Legal, Smoke</t>
        </is>
      </c>
      <c r="J7320" s="8" t="n">
        <v>2</v>
      </c>
      <c r="K7320" s="10" t="n">
        <v>0</v>
      </c>
      <c r="L7320" s="11" t="n">
        <v>18.28</v>
      </c>
      <c r="M7320" s="11">
        <f>L7320-N7320</f>
        <v>12.064800000000002</v>
      </c>
      <c r="N7320" s="11" t="n">
        <v>6.2152</v>
      </c>
      <c r="O7320">
        <f>IF(L7320=0,"—",N7320/L7320)</f>
        <v>0.33999999999999997</v>
      </c>
      <c r="P7320" t="inlineStr">
        <is>
          <t>West</t>
        </is>
      </c>
      <c r="Q7320" t="inlineStr">
        <is>
          <t>Consumer</t>
        </is>
      </c>
    </row>
    <row r="7321">
      <c r="A7321" s="8" t="n">
        <v>8280</v>
      </c>
      <c r="B7321" t="inlineStr">
        <is>
          <t>CA-2017-146192</t>
        </is>
      </c>
      <c r="C7321" s="9" t="n">
        <v>42847</v>
      </c>
      <c r="D7321" s="8" t="n">
        <v>2017</v>
      </c>
      <c r="E7321" s="8" t="n">
        <v>4</v>
      </c>
      <c r="F7321" t="inlineStr">
        <is>
          <t>2017-04</t>
        </is>
      </c>
      <c r="G7321" t="inlineStr">
        <is>
          <t>Office Supplies</t>
        </is>
      </c>
      <c r="H7321" t="inlineStr">
        <is>
          <t>Storage</t>
        </is>
      </c>
      <c r="I7321" t="inlineStr">
        <is>
          <t>Tennsco Double-Tier Lockers</t>
        </is>
      </c>
      <c r="J7321" s="8" t="n">
        <v>3</v>
      </c>
      <c r="K7321" s="10" t="n">
        <v>0</v>
      </c>
      <c r="L7321" s="11" t="n">
        <v>675.0599999999999</v>
      </c>
      <c r="M7321" s="11">
        <f>L7321-N7321</f>
        <v>587.3022</v>
      </c>
      <c r="N7321" s="11" t="n">
        <v>87.7578</v>
      </c>
      <c r="O7321">
        <f>IF(L7321=0,"—",N7321/L7321)</f>
        <v>0.13</v>
      </c>
      <c r="P7321" t="inlineStr">
        <is>
          <t>South</t>
        </is>
      </c>
      <c r="Q7321" t="inlineStr">
        <is>
          <t>Consumer</t>
        </is>
      </c>
    </row>
    <row r="7322">
      <c r="A7322" s="8" t="n">
        <v>8472</v>
      </c>
      <c r="B7322" t="inlineStr">
        <is>
          <t>US-2017-132031</t>
        </is>
      </c>
      <c r="C7322" s="9" t="n">
        <v>42848</v>
      </c>
      <c r="D7322" s="8" t="n">
        <v>2017</v>
      </c>
      <c r="E7322" s="8" t="n">
        <v>4</v>
      </c>
      <c r="F7322" t="inlineStr">
        <is>
          <t>2017-04</t>
        </is>
      </c>
      <c r="G7322" t="inlineStr">
        <is>
          <t>Furniture</t>
        </is>
      </c>
      <c r="H7322" t="inlineStr">
        <is>
          <t>Furnishings</t>
        </is>
      </c>
      <c r="I7322" t="inlineStr">
        <is>
          <t>Tenex Chairmats For Use with Hard Floors</t>
        </is>
      </c>
      <c r="J7322" s="8" t="n">
        <v>3</v>
      </c>
      <c r="K7322" s="10" t="n">
        <v>0.2</v>
      </c>
      <c r="L7322" s="11" t="n">
        <v>77.952</v>
      </c>
      <c r="M7322" s="11">
        <f>L7322-N7322</f>
        <v>89.6448</v>
      </c>
      <c r="N7322" s="11" t="n">
        <v>-11.6928</v>
      </c>
      <c r="O7322">
        <f>IF(L7322=0,"—",N7322/L7322)</f>
        <v>-0.15</v>
      </c>
      <c r="P7322" t="inlineStr">
        <is>
          <t>South</t>
        </is>
      </c>
      <c r="Q7322" t="inlineStr">
        <is>
          <t>Home Office</t>
        </is>
      </c>
    </row>
    <row r="7323">
      <c r="A7323" s="8" t="n">
        <v>8473</v>
      </c>
      <c r="B7323" t="inlineStr">
        <is>
          <t>US-2017-132031</t>
        </is>
      </c>
      <c r="C7323" s="9" t="n">
        <v>42848</v>
      </c>
      <c r="D7323" s="8" t="n">
        <v>2017</v>
      </c>
      <c r="E7323" s="8" t="n">
        <v>4</v>
      </c>
      <c r="F7323" t="inlineStr">
        <is>
          <t>2017-04</t>
        </is>
      </c>
      <c r="G7323" t="inlineStr">
        <is>
          <t>Office Supplies</t>
        </is>
      </c>
      <c r="H7323" t="inlineStr">
        <is>
          <t>Labels</t>
        </is>
      </c>
      <c r="I7323" t="inlineStr">
        <is>
          <t>Avery 496</t>
        </is>
      </c>
      <c r="J7323" s="8" t="n">
        <v>1</v>
      </c>
      <c r="K7323" s="10" t="n">
        <v>0.2</v>
      </c>
      <c r="L7323" s="11" t="n">
        <v>3</v>
      </c>
      <c r="M7323" s="11">
        <f>L7323-N7323</f>
        <v>1.95</v>
      </c>
      <c r="N7323" s="11" t="n">
        <v>1.05</v>
      </c>
      <c r="O7323">
        <f>IF(L7323=0,"—",N7323/L7323)</f>
        <v>0.35000000000000003</v>
      </c>
      <c r="P7323" t="inlineStr">
        <is>
          <t>South</t>
        </is>
      </c>
      <c r="Q7323" t="inlineStr">
        <is>
          <t>Home Office</t>
        </is>
      </c>
    </row>
    <row r="7324">
      <c r="A7324" s="8" t="n">
        <v>8471</v>
      </c>
      <c r="B7324" t="inlineStr">
        <is>
          <t>US-2017-132031</t>
        </is>
      </c>
      <c r="C7324" s="9" t="n">
        <v>42848</v>
      </c>
      <c r="D7324" s="8" t="n">
        <v>2017</v>
      </c>
      <c r="E7324" s="8" t="n">
        <v>4</v>
      </c>
      <c r="F7324" t="inlineStr">
        <is>
          <t>2017-04</t>
        </is>
      </c>
      <c r="G7324" t="inlineStr">
        <is>
          <t>Technology</t>
        </is>
      </c>
      <c r="H7324" t="inlineStr">
        <is>
          <t>Accessories</t>
        </is>
      </c>
      <c r="I7324" t="inlineStr">
        <is>
          <t>Maxell 4.7GB DVD-R</t>
        </is>
      </c>
      <c r="J7324" s="8" t="n">
        <v>2</v>
      </c>
      <c r="K7324" s="10" t="n">
        <v>0.2</v>
      </c>
      <c r="L7324" s="11" t="n">
        <v>45.408</v>
      </c>
      <c r="M7324" s="11">
        <f>L7324-N7324</f>
        <v>33.4884</v>
      </c>
      <c r="N7324" s="11" t="n">
        <v>11.9196</v>
      </c>
      <c r="O7324">
        <f>IF(L7324=0,"—",N7324/L7324)</f>
        <v>0.2625</v>
      </c>
      <c r="P7324" t="inlineStr">
        <is>
          <t>South</t>
        </is>
      </c>
      <c r="Q7324" t="inlineStr">
        <is>
          <t>Home Office</t>
        </is>
      </c>
    </row>
    <row r="7325">
      <c r="A7325" s="8" t="n">
        <v>8470</v>
      </c>
      <c r="B7325" t="inlineStr">
        <is>
          <t>US-2017-132031</t>
        </is>
      </c>
      <c r="C7325" s="9" t="n">
        <v>42848</v>
      </c>
      <c r="D7325" s="8" t="n">
        <v>2017</v>
      </c>
      <c r="E7325" s="8" t="n">
        <v>4</v>
      </c>
      <c r="F7325" t="inlineStr">
        <is>
          <t>2017-04</t>
        </is>
      </c>
      <c r="G7325" t="inlineStr">
        <is>
          <t>Furniture</t>
        </is>
      </c>
      <c r="H7325" t="inlineStr">
        <is>
          <t>Bookcases</t>
        </is>
      </c>
      <c r="I7325" t="inlineStr">
        <is>
          <t>O'Sullivan 4-Shelf Bookcase in Odessa Pine</t>
        </is>
      </c>
      <c r="J7325" s="8" t="n">
        <v>4</v>
      </c>
      <c r="K7325" s="10" t="n">
        <v>0.2</v>
      </c>
      <c r="L7325" s="11" t="n">
        <v>387.136</v>
      </c>
      <c r="M7325" s="11">
        <f>L7325-N7325</f>
        <v>401.65360000000004</v>
      </c>
      <c r="N7325" s="11" t="n">
        <v>-14.5176</v>
      </c>
      <c r="O7325">
        <f>IF(L7325=0,"—",N7325/L7325)</f>
        <v>-0.0375</v>
      </c>
      <c r="P7325" t="inlineStr">
        <is>
          <t>South</t>
        </is>
      </c>
      <c r="Q7325" t="inlineStr">
        <is>
          <t>Home Office</t>
        </is>
      </c>
    </row>
    <row r="7326">
      <c r="A7326" s="8" t="n">
        <v>6033</v>
      </c>
      <c r="B7326" t="inlineStr">
        <is>
          <t>CA-2017-104010</t>
        </is>
      </c>
      <c r="C7326" s="9" t="n">
        <v>42848</v>
      </c>
      <c r="D7326" s="8" t="n">
        <v>2017</v>
      </c>
      <c r="E7326" s="8" t="n">
        <v>4</v>
      </c>
      <c r="F7326" t="inlineStr">
        <is>
          <t>2017-04</t>
        </is>
      </c>
      <c r="G7326" t="inlineStr">
        <is>
          <t>Office Supplies</t>
        </is>
      </c>
      <c r="H7326" t="inlineStr">
        <is>
          <t>Supplies</t>
        </is>
      </c>
      <c r="I7326" t="inlineStr">
        <is>
          <t>Fiskars Softgrip Scissors</t>
        </is>
      </c>
      <c r="J7326" s="8" t="n">
        <v>5</v>
      </c>
      <c r="K7326" s="10" t="n">
        <v>0</v>
      </c>
      <c r="L7326" s="11" t="n">
        <v>54.9</v>
      </c>
      <c r="M7326" s="11">
        <f>L7326-N7326</f>
        <v>39.528</v>
      </c>
      <c r="N7326" s="11" t="n">
        <v>15.372</v>
      </c>
      <c r="O7326">
        <f>IF(L7326=0,"—",N7326/L7326)</f>
        <v>0.28</v>
      </c>
      <c r="P7326" t="inlineStr">
        <is>
          <t>East</t>
        </is>
      </c>
      <c r="Q7326" t="inlineStr">
        <is>
          <t>Consumer</t>
        </is>
      </c>
    </row>
    <row r="7327">
      <c r="A7327" s="8" t="n">
        <v>3867</v>
      </c>
      <c r="B7327" t="inlineStr">
        <is>
          <t>CA-2017-146360</t>
        </is>
      </c>
      <c r="C7327" s="9" t="n">
        <v>42848</v>
      </c>
      <c r="D7327" s="8" t="n">
        <v>2017</v>
      </c>
      <c r="E7327" s="8" t="n">
        <v>4</v>
      </c>
      <c r="F7327" t="inlineStr">
        <is>
          <t>2017-04</t>
        </is>
      </c>
      <c r="G7327" t="inlineStr">
        <is>
          <t>Technology</t>
        </is>
      </c>
      <c r="H7327" t="inlineStr">
        <is>
          <t>Accessories</t>
        </is>
      </c>
      <c r="I7327" t="inlineStr">
        <is>
          <t>TRENDnet 56K USB 2.0 Phone, Internet and Fax Modem</t>
        </is>
      </c>
      <c r="J7327" s="8" t="n">
        <v>6</v>
      </c>
      <c r="K7327" s="10" t="n">
        <v>0</v>
      </c>
      <c r="L7327" s="11" t="n">
        <v>155.34</v>
      </c>
      <c r="M7327" s="11">
        <f>L7327-N7327</f>
        <v>99.4176</v>
      </c>
      <c r="N7327" s="11" t="n">
        <v>55.9224</v>
      </c>
      <c r="O7327">
        <f>IF(L7327=0,"—",N7327/L7327)</f>
        <v>0.36</v>
      </c>
      <c r="P7327" t="inlineStr">
        <is>
          <t>Central</t>
        </is>
      </c>
      <c r="Q7327" t="inlineStr">
        <is>
          <t>Consumer</t>
        </is>
      </c>
    </row>
    <row r="7328">
      <c r="A7328" s="8" t="n">
        <v>6596</v>
      </c>
      <c r="B7328" t="inlineStr">
        <is>
          <t>CA-2017-157112</t>
        </is>
      </c>
      <c r="C7328" s="9" t="n">
        <v>42848</v>
      </c>
      <c r="D7328" s="8" t="n">
        <v>2017</v>
      </c>
      <c r="E7328" s="8" t="n">
        <v>4</v>
      </c>
      <c r="F7328" t="inlineStr">
        <is>
          <t>2017-04</t>
        </is>
      </c>
      <c r="G7328" t="inlineStr">
        <is>
          <t>Office Supplies</t>
        </is>
      </c>
      <c r="H7328" t="inlineStr">
        <is>
          <t>Binders</t>
        </is>
      </c>
      <c r="I7328" t="inlineStr">
        <is>
          <t>XtraLife ClearVue Slant-D Ring Binders by Cardinal</t>
        </is>
      </c>
      <c r="J7328" s="8" t="n">
        <v>5</v>
      </c>
      <c r="K7328" s="10" t="n">
        <v>0.7</v>
      </c>
      <c r="L7328" s="11" t="n">
        <v>11.76</v>
      </c>
      <c r="M7328" s="11">
        <f>L7328-N7328</f>
        <v>19.6</v>
      </c>
      <c r="N7328" s="11" t="n">
        <v>-7.84</v>
      </c>
      <c r="O7328">
        <f>IF(L7328=0,"—",N7328/L7328)</f>
        <v>-0.6666666666666666</v>
      </c>
      <c r="P7328" t="inlineStr">
        <is>
          <t>East</t>
        </is>
      </c>
      <c r="Q7328" t="inlineStr">
        <is>
          <t>Corporate</t>
        </is>
      </c>
    </row>
    <row r="7329">
      <c r="A7329" s="8" t="n">
        <v>6597</v>
      </c>
      <c r="B7329" t="inlineStr">
        <is>
          <t>CA-2017-157112</t>
        </is>
      </c>
      <c r="C7329" s="9" t="n">
        <v>42848</v>
      </c>
      <c r="D7329" s="8" t="n">
        <v>2017</v>
      </c>
      <c r="E7329" s="8" t="n">
        <v>4</v>
      </c>
      <c r="F7329" t="inlineStr">
        <is>
          <t>2017-04</t>
        </is>
      </c>
      <c r="G7329" t="inlineStr">
        <is>
          <t>Office Supplies</t>
        </is>
      </c>
      <c r="H7329" t="inlineStr">
        <is>
          <t>Paper</t>
        </is>
      </c>
      <c r="I7329" t="inlineStr">
        <is>
          <t>Xerox 195</t>
        </is>
      </c>
      <c r="J7329" s="8" t="n">
        <v>1</v>
      </c>
      <c r="K7329" s="10" t="n">
        <v>0.2</v>
      </c>
      <c r="L7329" s="11" t="n">
        <v>5.344</v>
      </c>
      <c r="M7329" s="11">
        <f>L7329-N7329</f>
        <v>3.4736000000000002</v>
      </c>
      <c r="N7329" s="11" t="n">
        <v>1.8704</v>
      </c>
      <c r="O7329">
        <f>IF(L7329=0,"—",N7329/L7329)</f>
        <v>0.35</v>
      </c>
      <c r="P7329" t="inlineStr">
        <is>
          <t>East</t>
        </is>
      </c>
      <c r="Q7329" t="inlineStr">
        <is>
          <t>Corporate</t>
        </is>
      </c>
    </row>
    <row r="7330">
      <c r="A7330" s="8" t="n">
        <v>2600</v>
      </c>
      <c r="B7330" t="inlineStr">
        <is>
          <t>CA-2017-108553</t>
        </is>
      </c>
      <c r="C7330" s="9" t="n">
        <v>42848</v>
      </c>
      <c r="D7330" s="8" t="n">
        <v>2017</v>
      </c>
      <c r="E7330" s="8" t="n">
        <v>4</v>
      </c>
      <c r="F7330" t="inlineStr">
        <is>
          <t>2017-04</t>
        </is>
      </c>
      <c r="G7330" t="inlineStr">
        <is>
          <t>Office Supplies</t>
        </is>
      </c>
      <c r="H7330" t="inlineStr">
        <is>
          <t>Appliances</t>
        </is>
      </c>
      <c r="I7330" t="inlineStr">
        <is>
          <t>Tripp Lite Isotel 6 Outlet Surge Protector with Fax/Modem Protection</t>
        </is>
      </c>
      <c r="J7330" s="8" t="n">
        <v>2</v>
      </c>
      <c r="K7330" s="10" t="n">
        <v>0</v>
      </c>
      <c r="L7330" s="11" t="n">
        <v>121.94</v>
      </c>
      <c r="M7330" s="11">
        <f>L7330-N7330</f>
        <v>86.5774</v>
      </c>
      <c r="N7330" s="11" t="n">
        <v>35.3626</v>
      </c>
      <c r="O7330">
        <f>IF(L7330=0,"—",N7330/L7330)</f>
        <v>0.29000000000000004</v>
      </c>
      <c r="P7330" t="inlineStr">
        <is>
          <t>East</t>
        </is>
      </c>
      <c r="Q7330" t="inlineStr">
        <is>
          <t>Consumer</t>
        </is>
      </c>
    </row>
    <row r="7331">
      <c r="A7331" s="8" t="n">
        <v>7243</v>
      </c>
      <c r="B7331" t="inlineStr">
        <is>
          <t>CA-2017-136651</t>
        </is>
      </c>
      <c r="C7331" s="9" t="n">
        <v>42848</v>
      </c>
      <c r="D7331" s="8" t="n">
        <v>2017</v>
      </c>
      <c r="E7331" s="8" t="n">
        <v>4</v>
      </c>
      <c r="F7331" t="inlineStr">
        <is>
          <t>2017-04</t>
        </is>
      </c>
      <c r="G7331" t="inlineStr">
        <is>
          <t>Furniture</t>
        </is>
      </c>
      <c r="H7331" t="inlineStr">
        <is>
          <t>Furnishings</t>
        </is>
      </c>
      <c r="I7331" t="inlineStr">
        <is>
          <t>Eldon 500 Class Desk Accessories</t>
        </is>
      </c>
      <c r="J7331" s="8" t="n">
        <v>2</v>
      </c>
      <c r="K7331" s="10" t="n">
        <v>0</v>
      </c>
      <c r="L7331" s="11" t="n">
        <v>24.14</v>
      </c>
      <c r="M7331" s="11">
        <f>L7331-N7331</f>
        <v>16.1738</v>
      </c>
      <c r="N7331" s="11" t="n">
        <v>7.9662</v>
      </c>
      <c r="O7331">
        <f>IF(L7331=0,"—",N7331/L7331)</f>
        <v>0.32999999999999996</v>
      </c>
      <c r="P7331" t="inlineStr">
        <is>
          <t>West</t>
        </is>
      </c>
      <c r="Q7331" t="inlineStr">
        <is>
          <t>Consumer</t>
        </is>
      </c>
    </row>
    <row r="7332">
      <c r="A7332" s="8" t="n">
        <v>7241</v>
      </c>
      <c r="B7332" t="inlineStr">
        <is>
          <t>CA-2017-136651</t>
        </is>
      </c>
      <c r="C7332" s="9" t="n">
        <v>42848</v>
      </c>
      <c r="D7332" s="8" t="n">
        <v>2017</v>
      </c>
      <c r="E7332" s="8" t="n">
        <v>4</v>
      </c>
      <c r="F7332" t="inlineStr">
        <is>
          <t>2017-04</t>
        </is>
      </c>
      <c r="G7332" t="inlineStr">
        <is>
          <t>Furniture</t>
        </is>
      </c>
      <c r="H7332" t="inlineStr">
        <is>
          <t>Furnishings</t>
        </is>
      </c>
      <c r="I7332" t="inlineStr">
        <is>
          <t>DAX Two-Tone Rosewood/Black Document Frame, Desktop, 5 x 7</t>
        </is>
      </c>
      <c r="J7332" s="8" t="n">
        <v>7</v>
      </c>
      <c r="K7332" s="10" t="n">
        <v>0</v>
      </c>
      <c r="L7332" s="11" t="n">
        <v>66.36</v>
      </c>
      <c r="M7332" s="11">
        <f>L7332-N7332</f>
        <v>39.816</v>
      </c>
      <c r="N7332" s="11" t="n">
        <v>26.544</v>
      </c>
      <c r="O7332">
        <f>IF(L7332=0,"—",N7332/L7332)</f>
        <v>0.4</v>
      </c>
      <c r="P7332" t="inlineStr">
        <is>
          <t>West</t>
        </is>
      </c>
      <c r="Q7332" t="inlineStr">
        <is>
          <t>Consumer</t>
        </is>
      </c>
    </row>
    <row r="7333">
      <c r="A7333" s="8" t="n">
        <v>2601</v>
      </c>
      <c r="B7333" t="inlineStr">
        <is>
          <t>CA-2017-108553</t>
        </is>
      </c>
      <c r="C7333" s="9" t="n">
        <v>42848</v>
      </c>
      <c r="D7333" s="8" t="n">
        <v>2017</v>
      </c>
      <c r="E7333" s="8" t="n">
        <v>4</v>
      </c>
      <c r="F7333" t="inlineStr">
        <is>
          <t>2017-04</t>
        </is>
      </c>
      <c r="G7333" t="inlineStr">
        <is>
          <t>Office Supplies</t>
        </is>
      </c>
      <c r="H7333" t="inlineStr">
        <is>
          <t>Supplies</t>
        </is>
      </c>
      <c r="I7333" t="inlineStr">
        <is>
          <t>Acme 10" Easy Grip Assistive Scissors</t>
        </is>
      </c>
      <c r="J7333" s="8" t="n">
        <v>7</v>
      </c>
      <c r="K7333" s="10" t="n">
        <v>0</v>
      </c>
      <c r="L7333" s="11" t="n">
        <v>122.71</v>
      </c>
      <c r="M7333" s="11">
        <f>L7333-N7333</f>
        <v>85.89699999999999</v>
      </c>
      <c r="N7333" s="11" t="n">
        <v>36.813</v>
      </c>
      <c r="O7333">
        <f>IF(L7333=0,"—",N7333/L7333)</f>
        <v>0.30000000000000004</v>
      </c>
      <c r="P7333" t="inlineStr">
        <is>
          <t>East</t>
        </is>
      </c>
      <c r="Q7333" t="inlineStr">
        <is>
          <t>Consumer</t>
        </is>
      </c>
    </row>
    <row r="7334">
      <c r="A7334" s="8" t="n">
        <v>7242</v>
      </c>
      <c r="B7334" t="inlineStr">
        <is>
          <t>CA-2017-136651</t>
        </is>
      </c>
      <c r="C7334" s="9" t="n">
        <v>42848</v>
      </c>
      <c r="D7334" s="8" t="n">
        <v>2017</v>
      </c>
      <c r="E7334" s="8" t="n">
        <v>4</v>
      </c>
      <c r="F7334" t="inlineStr">
        <is>
          <t>2017-04</t>
        </is>
      </c>
      <c r="G7334" t="inlineStr">
        <is>
          <t>Office Supplies</t>
        </is>
      </c>
      <c r="H7334" t="inlineStr">
        <is>
          <t>Binders</t>
        </is>
      </c>
      <c r="I7334" t="inlineStr">
        <is>
          <t>GBC Durable Plastic Covers</t>
        </is>
      </c>
      <c r="J7334" s="8" t="n">
        <v>6</v>
      </c>
      <c r="K7334" s="10" t="n">
        <v>0.2</v>
      </c>
      <c r="L7334" s="11" t="n">
        <v>92.88</v>
      </c>
      <c r="M7334" s="11">
        <f>L7334-N7334</f>
        <v>62.693999999999996</v>
      </c>
      <c r="N7334" s="11" t="n">
        <v>30.186</v>
      </c>
      <c r="O7334">
        <f>IF(L7334=0,"—",N7334/L7334)</f>
        <v>0.325</v>
      </c>
      <c r="P7334" t="inlineStr">
        <is>
          <t>West</t>
        </is>
      </c>
      <c r="Q7334" t="inlineStr">
        <is>
          <t>Consumer</t>
        </is>
      </c>
    </row>
    <row r="7335">
      <c r="A7335" s="8" t="n">
        <v>8592</v>
      </c>
      <c r="B7335" t="inlineStr">
        <is>
          <t>CA-2017-101700</t>
        </is>
      </c>
      <c r="C7335" s="9" t="n">
        <v>42848</v>
      </c>
      <c r="D7335" s="8" t="n">
        <v>2017</v>
      </c>
      <c r="E7335" s="8" t="n">
        <v>4</v>
      </c>
      <c r="F7335" t="inlineStr">
        <is>
          <t>2017-04</t>
        </is>
      </c>
      <c r="G7335" t="inlineStr">
        <is>
          <t>Office Supplies</t>
        </is>
      </c>
      <c r="H7335" t="inlineStr">
        <is>
          <t>Envelopes</t>
        </is>
      </c>
      <c r="I7335" t="inlineStr">
        <is>
          <t>Staple envelope</t>
        </is>
      </c>
      <c r="J7335" s="8" t="n">
        <v>2</v>
      </c>
      <c r="K7335" s="10" t="n">
        <v>0.2</v>
      </c>
      <c r="L7335" s="11" t="n">
        <v>18.688</v>
      </c>
      <c r="M7335" s="11">
        <f>L7335-N7335</f>
        <v>11.68</v>
      </c>
      <c r="N7335" s="11" t="n">
        <v>7.008</v>
      </c>
      <c r="O7335">
        <f>IF(L7335=0,"—",N7335/L7335)</f>
        <v>0.375</v>
      </c>
      <c r="P7335" t="inlineStr">
        <is>
          <t>West</t>
        </is>
      </c>
      <c r="Q7335" t="inlineStr">
        <is>
          <t>Consumer</t>
        </is>
      </c>
    </row>
    <row r="7336">
      <c r="A7336" s="8" t="n">
        <v>8593</v>
      </c>
      <c r="B7336" t="inlineStr">
        <is>
          <t>CA-2017-101700</t>
        </is>
      </c>
      <c r="C7336" s="9" t="n">
        <v>42848</v>
      </c>
      <c r="D7336" s="8" t="n">
        <v>2017</v>
      </c>
      <c r="E7336" s="8" t="n">
        <v>4</v>
      </c>
      <c r="F7336" t="inlineStr">
        <is>
          <t>2017-04</t>
        </is>
      </c>
      <c r="G7336" t="inlineStr">
        <is>
          <t>Furniture</t>
        </is>
      </c>
      <c r="H7336" t="inlineStr">
        <is>
          <t>Furnishings</t>
        </is>
      </c>
      <c r="I7336" t="inlineStr">
        <is>
          <t>Eldon Imàge Series Desk Accessories, Clear</t>
        </is>
      </c>
      <c r="J7336" s="8" t="n">
        <v>3</v>
      </c>
      <c r="K7336" s="10" t="n">
        <v>0.2</v>
      </c>
      <c r="L7336" s="11" t="n">
        <v>11.664</v>
      </c>
      <c r="M7336" s="11">
        <f>L7336-N7336</f>
        <v>8.310599999999999</v>
      </c>
      <c r="N7336" s="11" t="n">
        <v>3.3534</v>
      </c>
      <c r="O7336">
        <f>IF(L7336=0,"—",N7336/L7336)</f>
        <v>0.28750000000000003</v>
      </c>
      <c r="P7336" t="inlineStr">
        <is>
          <t>West</t>
        </is>
      </c>
      <c r="Q7336" t="inlineStr">
        <is>
          <t>Consumer</t>
        </is>
      </c>
    </row>
    <row r="7337">
      <c r="A7337" s="8" t="n">
        <v>1687</v>
      </c>
      <c r="B7337" t="inlineStr">
        <is>
          <t>CA-2017-149489</t>
        </is>
      </c>
      <c r="C7337" s="9" t="n">
        <v>42849</v>
      </c>
      <c r="D7337" s="8" t="n">
        <v>2017</v>
      </c>
      <c r="E7337" s="8" t="n">
        <v>4</v>
      </c>
      <c r="F7337" t="inlineStr">
        <is>
          <t>2017-04</t>
        </is>
      </c>
      <c r="G7337" t="inlineStr">
        <is>
          <t>Office Supplies</t>
        </is>
      </c>
      <c r="H7337" t="inlineStr">
        <is>
          <t>Binders</t>
        </is>
      </c>
      <c r="I7337" t="inlineStr">
        <is>
          <t>GBC ProClick Spines for 32-Hole Punch</t>
        </is>
      </c>
      <c r="J7337" s="8" t="n">
        <v>2</v>
      </c>
      <c r="K7337" s="10" t="n">
        <v>0.7</v>
      </c>
      <c r="L7337" s="11" t="n">
        <v>7.518</v>
      </c>
      <c r="M7337" s="11">
        <f>L7337-N7337</f>
        <v>13.2818</v>
      </c>
      <c r="N7337" s="11" t="n">
        <v>-5.7638</v>
      </c>
      <c r="O7337">
        <f>IF(L7337=0,"—",N7337/L7337)</f>
        <v>-0.7666666666666666</v>
      </c>
      <c r="P7337" t="inlineStr">
        <is>
          <t>East</t>
        </is>
      </c>
      <c r="Q7337" t="inlineStr">
        <is>
          <t>Corporate</t>
        </is>
      </c>
    </row>
    <row r="7338">
      <c r="A7338" s="8" t="n">
        <v>3656</v>
      </c>
      <c r="B7338" t="inlineStr">
        <is>
          <t>CA-2017-168102</t>
        </is>
      </c>
      <c r="C7338" s="9" t="n">
        <v>42849</v>
      </c>
      <c r="D7338" s="8" t="n">
        <v>2017</v>
      </c>
      <c r="E7338" s="8" t="n">
        <v>4</v>
      </c>
      <c r="F7338" t="inlineStr">
        <is>
          <t>2017-04</t>
        </is>
      </c>
      <c r="G7338" t="inlineStr">
        <is>
          <t>Office Supplies</t>
        </is>
      </c>
      <c r="H7338" t="inlineStr">
        <is>
          <t>Storage</t>
        </is>
      </c>
      <c r="I7338" t="inlineStr">
        <is>
          <t>Sensible Storage WireTech Storage Systems</t>
        </is>
      </c>
      <c r="J7338" s="8" t="n">
        <v>2</v>
      </c>
      <c r="K7338" s="10" t="n">
        <v>0.2</v>
      </c>
      <c r="L7338" s="11" t="n">
        <v>113.568</v>
      </c>
      <c r="M7338" s="11">
        <f>L7338-N7338</f>
        <v>134.862</v>
      </c>
      <c r="N7338" s="11" t="n">
        <v>-21.294</v>
      </c>
      <c r="O7338">
        <f>IF(L7338=0,"—",N7338/L7338)</f>
        <v>-0.1875</v>
      </c>
      <c r="P7338" t="inlineStr">
        <is>
          <t>South</t>
        </is>
      </c>
      <c r="Q7338" t="inlineStr">
        <is>
          <t>Corporate</t>
        </is>
      </c>
    </row>
    <row r="7339">
      <c r="A7339" s="8" t="n">
        <v>5978</v>
      </c>
      <c r="B7339" t="inlineStr">
        <is>
          <t>CA-2017-116953</t>
        </is>
      </c>
      <c r="C7339" s="9" t="n">
        <v>42849</v>
      </c>
      <c r="D7339" s="8" t="n">
        <v>2017</v>
      </c>
      <c r="E7339" s="8" t="n">
        <v>4</v>
      </c>
      <c r="F7339" t="inlineStr">
        <is>
          <t>2017-04</t>
        </is>
      </c>
      <c r="G7339" t="inlineStr">
        <is>
          <t>Technology</t>
        </is>
      </c>
      <c r="H7339" t="inlineStr">
        <is>
          <t>Phones</t>
        </is>
      </c>
      <c r="I7339" t="inlineStr">
        <is>
          <t>AT&amp;T 841000 Phone</t>
        </is>
      </c>
      <c r="J7339" s="8" t="n">
        <v>10</v>
      </c>
      <c r="K7339" s="10" t="n">
        <v>0.2</v>
      </c>
      <c r="L7339" s="11" t="n">
        <v>552</v>
      </c>
      <c r="M7339" s="11">
        <f>L7339-N7339</f>
        <v>517.5</v>
      </c>
      <c r="N7339" s="11" t="n">
        <v>34.5</v>
      </c>
      <c r="O7339">
        <f>IF(L7339=0,"—",N7339/L7339)</f>
        <v>0.0625</v>
      </c>
      <c r="P7339" t="inlineStr">
        <is>
          <t>West</t>
        </is>
      </c>
      <c r="Q7339" t="inlineStr">
        <is>
          <t>Consumer</t>
        </is>
      </c>
    </row>
    <row r="7340">
      <c r="A7340" s="8" t="n">
        <v>8201</v>
      </c>
      <c r="B7340" t="inlineStr">
        <is>
          <t>CA-2017-125269</t>
        </is>
      </c>
      <c r="C7340" s="9" t="n">
        <v>42849</v>
      </c>
      <c r="D7340" s="8" t="n">
        <v>2017</v>
      </c>
      <c r="E7340" s="8" t="n">
        <v>4</v>
      </c>
      <c r="F7340" t="inlineStr">
        <is>
          <t>2017-04</t>
        </is>
      </c>
      <c r="G7340" t="inlineStr">
        <is>
          <t>Office Supplies</t>
        </is>
      </c>
      <c r="H7340" t="inlineStr">
        <is>
          <t>Storage</t>
        </is>
      </c>
      <c r="I7340" t="inlineStr">
        <is>
          <t>Safco Industrial Wire Shelving System</t>
        </is>
      </c>
      <c r="J7340" s="8" t="n">
        <v>1</v>
      </c>
      <c r="K7340" s="10" t="n">
        <v>0.2</v>
      </c>
      <c r="L7340" s="11" t="n">
        <v>72.78400000000001</v>
      </c>
      <c r="M7340" s="11">
        <f>L7340-N7340</f>
        <v>90.98</v>
      </c>
      <c r="N7340" s="11" t="n">
        <v>-18.196</v>
      </c>
      <c r="O7340">
        <f>IF(L7340=0,"—",N7340/L7340)</f>
        <v>-0.25</v>
      </c>
      <c r="P7340" t="inlineStr">
        <is>
          <t>Central</t>
        </is>
      </c>
      <c r="Q7340" t="inlineStr">
        <is>
          <t>Consumer</t>
        </is>
      </c>
    </row>
    <row r="7341">
      <c r="A7341" s="8" t="n">
        <v>1685</v>
      </c>
      <c r="B7341" t="inlineStr">
        <is>
          <t>CA-2017-149489</t>
        </is>
      </c>
      <c r="C7341" s="9" t="n">
        <v>42849</v>
      </c>
      <c r="D7341" s="8" t="n">
        <v>2017</v>
      </c>
      <c r="E7341" s="8" t="n">
        <v>4</v>
      </c>
      <c r="F7341" t="inlineStr">
        <is>
          <t>2017-04</t>
        </is>
      </c>
      <c r="G7341" t="inlineStr">
        <is>
          <t>Office Supplies</t>
        </is>
      </c>
      <c r="H7341" t="inlineStr">
        <is>
          <t>Appliances</t>
        </is>
      </c>
      <c r="I7341" t="inlineStr">
        <is>
          <t>Acco Smartsocket Table Surge Protector, 6 Color-Coded Adapter Outlets</t>
        </is>
      </c>
      <c r="J7341" s="8" t="n">
        <v>2</v>
      </c>
      <c r="K7341" s="10" t="n">
        <v>0.2</v>
      </c>
      <c r="L7341" s="11" t="n">
        <v>99.28</v>
      </c>
      <c r="M7341" s="11">
        <f>L7341-N7341</f>
        <v>86.87</v>
      </c>
      <c r="N7341" s="11" t="n">
        <v>12.41</v>
      </c>
      <c r="O7341">
        <f>IF(L7341=0,"—",N7341/L7341)</f>
        <v>0.125</v>
      </c>
      <c r="P7341" t="inlineStr">
        <is>
          <t>East</t>
        </is>
      </c>
      <c r="Q7341" t="inlineStr">
        <is>
          <t>Corporate</t>
        </is>
      </c>
    </row>
    <row r="7342">
      <c r="A7342" s="8" t="n">
        <v>6024</v>
      </c>
      <c r="B7342" t="inlineStr">
        <is>
          <t>US-2017-128832</t>
        </is>
      </c>
      <c r="C7342" s="9" t="n">
        <v>42849</v>
      </c>
      <c r="D7342" s="8" t="n">
        <v>2017</v>
      </c>
      <c r="E7342" s="8" t="n">
        <v>4</v>
      </c>
      <c r="F7342" t="inlineStr">
        <is>
          <t>2017-04</t>
        </is>
      </c>
      <c r="G7342" t="inlineStr">
        <is>
          <t>Technology</t>
        </is>
      </c>
      <c r="H7342" t="inlineStr">
        <is>
          <t>Accessories</t>
        </is>
      </c>
      <c r="I7342" t="inlineStr">
        <is>
          <t>V7 USB Numeric Keypad</t>
        </is>
      </c>
      <c r="J7342" s="8" t="n">
        <v>2</v>
      </c>
      <c r="K7342" s="10" t="n">
        <v>0</v>
      </c>
      <c r="L7342" s="11" t="n">
        <v>69.98</v>
      </c>
      <c r="M7342" s="11">
        <f>L7342-N7342</f>
        <v>65.0814</v>
      </c>
      <c r="N7342" s="11" t="n">
        <v>4.8986</v>
      </c>
      <c r="O7342">
        <f>IF(L7342=0,"—",N7342/L7342)</f>
        <v>0.06999999999999999</v>
      </c>
      <c r="P7342" t="inlineStr">
        <is>
          <t>East</t>
        </is>
      </c>
      <c r="Q7342" t="inlineStr">
        <is>
          <t>Corporate</t>
        </is>
      </c>
    </row>
    <row r="7343">
      <c r="A7343" s="8" t="n">
        <v>8200</v>
      </c>
      <c r="B7343" t="inlineStr">
        <is>
          <t>CA-2017-125269</t>
        </is>
      </c>
      <c r="C7343" s="9" t="n">
        <v>42849</v>
      </c>
      <c r="D7343" s="8" t="n">
        <v>2017</v>
      </c>
      <c r="E7343" s="8" t="n">
        <v>4</v>
      </c>
      <c r="F7343" t="inlineStr">
        <is>
          <t>2017-04</t>
        </is>
      </c>
      <c r="G7343" t="inlineStr">
        <is>
          <t>Office Supplies</t>
        </is>
      </c>
      <c r="H7343" t="inlineStr">
        <is>
          <t>Binders</t>
        </is>
      </c>
      <c r="I7343" t="inlineStr">
        <is>
          <t>Acco Data Flex Cable Posts For Top &amp; Bottom Load Binders, 6" Capacity</t>
        </is>
      </c>
      <c r="J7343" s="8" t="n">
        <v>5</v>
      </c>
      <c r="K7343" s="10" t="n">
        <v>0.8</v>
      </c>
      <c r="L7343" s="11" t="n">
        <v>10.43</v>
      </c>
      <c r="M7343" s="11">
        <f>L7343-N7343</f>
        <v>28.6825</v>
      </c>
      <c r="N7343" s="11" t="n">
        <v>-18.2525</v>
      </c>
      <c r="O7343">
        <f>IF(L7343=0,"—",N7343/L7343)</f>
        <v>-1.7500000000000002</v>
      </c>
      <c r="P7343" t="inlineStr">
        <is>
          <t>Central</t>
        </is>
      </c>
      <c r="Q7343" t="inlineStr">
        <is>
          <t>Consumer</t>
        </is>
      </c>
    </row>
    <row r="7344">
      <c r="A7344" s="8" t="n">
        <v>5527</v>
      </c>
      <c r="B7344" t="inlineStr">
        <is>
          <t>CA-2017-166933</t>
        </is>
      </c>
      <c r="C7344" s="9" t="n">
        <v>42849</v>
      </c>
      <c r="D7344" s="8" t="n">
        <v>2017</v>
      </c>
      <c r="E7344" s="8" t="n">
        <v>4</v>
      </c>
      <c r="F7344" t="inlineStr">
        <is>
          <t>2017-04</t>
        </is>
      </c>
      <c r="G7344" t="inlineStr">
        <is>
          <t>Office Supplies</t>
        </is>
      </c>
      <c r="H7344" t="inlineStr">
        <is>
          <t>Fasteners</t>
        </is>
      </c>
      <c r="I7344" t="inlineStr">
        <is>
          <t>Colored Push Pins</t>
        </is>
      </c>
      <c r="J7344" s="8" t="n">
        <v>1</v>
      </c>
      <c r="K7344" s="10" t="n">
        <v>0</v>
      </c>
      <c r="L7344" s="11" t="n">
        <v>1.81</v>
      </c>
      <c r="M7344" s="11">
        <f>L7344-N7344</f>
        <v>1.1584</v>
      </c>
      <c r="N7344" s="11" t="n">
        <v>0.6516</v>
      </c>
      <c r="O7344">
        <f>IF(L7344=0,"—",N7344/L7344)</f>
        <v>0.36</v>
      </c>
      <c r="P7344" t="inlineStr">
        <is>
          <t>West</t>
        </is>
      </c>
      <c r="Q7344" t="inlineStr">
        <is>
          <t>Home Office</t>
        </is>
      </c>
    </row>
    <row r="7345">
      <c r="A7345" s="8" t="n">
        <v>1686</v>
      </c>
      <c r="B7345" t="inlineStr">
        <is>
          <t>CA-2017-149489</t>
        </is>
      </c>
      <c r="C7345" s="9" t="n">
        <v>42849</v>
      </c>
      <c r="D7345" s="8" t="n">
        <v>2017</v>
      </c>
      <c r="E7345" s="8" t="n">
        <v>4</v>
      </c>
      <c r="F7345" t="inlineStr">
        <is>
          <t>2017-04</t>
        </is>
      </c>
      <c r="G7345" t="inlineStr">
        <is>
          <t>Office Supplies</t>
        </is>
      </c>
      <c r="H7345" t="inlineStr">
        <is>
          <t>Binders</t>
        </is>
      </c>
      <c r="I7345" t="inlineStr">
        <is>
          <t>Avery Reinforcements for Hole-Punch Pages</t>
        </is>
      </c>
      <c r="J7345" s="8" t="n">
        <v>2</v>
      </c>
      <c r="K7345" s="10" t="n">
        <v>0.7</v>
      </c>
      <c r="L7345" s="11" t="n">
        <v>1.188</v>
      </c>
      <c r="M7345" s="11">
        <f>L7345-N7345</f>
        <v>2.178</v>
      </c>
      <c r="N7345" s="11" t="n">
        <v>-0.99</v>
      </c>
      <c r="O7345">
        <f>IF(L7345=0,"—",N7345/L7345)</f>
        <v>-0.8333333333333334</v>
      </c>
      <c r="P7345" t="inlineStr">
        <is>
          <t>East</t>
        </is>
      </c>
      <c r="Q7345" t="inlineStr">
        <is>
          <t>Corporate</t>
        </is>
      </c>
    </row>
    <row r="7346">
      <c r="A7346" s="8" t="n">
        <v>7172</v>
      </c>
      <c r="B7346" t="inlineStr">
        <is>
          <t>CA-2017-125381</t>
        </is>
      </c>
      <c r="C7346" s="9" t="n">
        <v>42850</v>
      </c>
      <c r="D7346" s="8" t="n">
        <v>2017</v>
      </c>
      <c r="E7346" s="8" t="n">
        <v>4</v>
      </c>
      <c r="F7346" t="inlineStr">
        <is>
          <t>2017-04</t>
        </is>
      </c>
      <c r="G7346" t="inlineStr">
        <is>
          <t>Technology</t>
        </is>
      </c>
      <c r="H7346" t="inlineStr">
        <is>
          <t>Accessories</t>
        </is>
      </c>
      <c r="I7346" t="inlineStr">
        <is>
          <t>Sony 64GB Class 10 Micro SDHC R40 Memory Card</t>
        </is>
      </c>
      <c r="J7346" s="8" t="n">
        <v>3</v>
      </c>
      <c r="K7346" s="10" t="n">
        <v>0</v>
      </c>
      <c r="L7346" s="11" t="n">
        <v>107.97</v>
      </c>
      <c r="M7346" s="11">
        <f>L7346-N7346</f>
        <v>85.2963</v>
      </c>
      <c r="N7346" s="11" t="n">
        <v>22.6737</v>
      </c>
      <c r="O7346">
        <f>IF(L7346=0,"—",N7346/L7346)</f>
        <v>0.21</v>
      </c>
      <c r="P7346" t="inlineStr">
        <is>
          <t>West</t>
        </is>
      </c>
      <c r="Q7346" t="inlineStr">
        <is>
          <t>Consumer</t>
        </is>
      </c>
    </row>
    <row r="7347">
      <c r="A7347" s="8" t="n">
        <v>6889</v>
      </c>
      <c r="B7347" t="inlineStr">
        <is>
          <t>CA-2017-120222</t>
        </is>
      </c>
      <c r="C7347" s="9" t="n">
        <v>42850</v>
      </c>
      <c r="D7347" s="8" t="n">
        <v>2017</v>
      </c>
      <c r="E7347" s="8" t="n">
        <v>4</v>
      </c>
      <c r="F7347" t="inlineStr">
        <is>
          <t>2017-04</t>
        </is>
      </c>
      <c r="G7347" t="inlineStr">
        <is>
          <t>Office Supplies</t>
        </is>
      </c>
      <c r="H7347" t="inlineStr">
        <is>
          <t>Binders</t>
        </is>
      </c>
      <c r="I7347" t="inlineStr">
        <is>
          <t>Surelock Post Binders</t>
        </is>
      </c>
      <c r="J7347" s="8" t="n">
        <v>3</v>
      </c>
      <c r="K7347" s="10" t="n">
        <v>0.2</v>
      </c>
      <c r="L7347" s="11" t="n">
        <v>73.34399999999999</v>
      </c>
      <c r="M7347" s="11">
        <f>L7347-N7347</f>
        <v>45.83999999999999</v>
      </c>
      <c r="N7347" s="11" t="n">
        <v>27.504</v>
      </c>
      <c r="O7347">
        <f>IF(L7347=0,"—",N7347/L7347)</f>
        <v>0.37500000000000006</v>
      </c>
      <c r="P7347" t="inlineStr">
        <is>
          <t>West</t>
        </is>
      </c>
      <c r="Q7347" t="inlineStr">
        <is>
          <t>Consumer</t>
        </is>
      </c>
    </row>
    <row r="7348">
      <c r="A7348" s="8" t="n">
        <v>5434</v>
      </c>
      <c r="B7348" t="inlineStr">
        <is>
          <t>CA-2017-129707</t>
        </is>
      </c>
      <c r="C7348" s="9" t="n">
        <v>42850</v>
      </c>
      <c r="D7348" s="8" t="n">
        <v>2017</v>
      </c>
      <c r="E7348" s="8" t="n">
        <v>4</v>
      </c>
      <c r="F7348" t="inlineStr">
        <is>
          <t>2017-04</t>
        </is>
      </c>
      <c r="G7348" t="inlineStr">
        <is>
          <t>Office Supplies</t>
        </is>
      </c>
      <c r="H7348" t="inlineStr">
        <is>
          <t>Art</t>
        </is>
      </c>
      <c r="I7348" t="inlineStr">
        <is>
          <t>Newell 318</t>
        </is>
      </c>
      <c r="J7348" s="8" t="n">
        <v>4</v>
      </c>
      <c r="K7348" s="10" t="n">
        <v>0.2</v>
      </c>
      <c r="L7348" s="11" t="n">
        <v>8.896000000000001</v>
      </c>
      <c r="M7348" s="11">
        <f>L7348-N7348</f>
        <v>8.228800000000001</v>
      </c>
      <c r="N7348" s="11" t="n">
        <v>0.6672</v>
      </c>
      <c r="O7348">
        <f>IF(L7348=0,"—",N7348/L7348)</f>
        <v>0.075</v>
      </c>
      <c r="P7348" t="inlineStr">
        <is>
          <t>West</t>
        </is>
      </c>
      <c r="Q7348" t="inlineStr">
        <is>
          <t>Consumer</t>
        </is>
      </c>
    </row>
    <row r="7349">
      <c r="A7349" s="8" t="n">
        <v>5109</v>
      </c>
      <c r="B7349" t="inlineStr">
        <is>
          <t>CA-2017-132213</t>
        </is>
      </c>
      <c r="C7349" s="9" t="n">
        <v>42850</v>
      </c>
      <c r="D7349" s="8" t="n">
        <v>2017</v>
      </c>
      <c r="E7349" s="8" t="n">
        <v>4</v>
      </c>
      <c r="F7349" t="inlineStr">
        <is>
          <t>2017-04</t>
        </is>
      </c>
      <c r="G7349" t="inlineStr">
        <is>
          <t>Office Supplies</t>
        </is>
      </c>
      <c r="H7349" t="inlineStr">
        <is>
          <t>Art</t>
        </is>
      </c>
      <c r="I7349" t="inlineStr">
        <is>
          <t>Stanley Bostitch Contemporary Electric Pencil Sharpeners</t>
        </is>
      </c>
      <c r="J7349" s="8" t="n">
        <v>5</v>
      </c>
      <c r="K7349" s="10" t="n">
        <v>0.2</v>
      </c>
      <c r="L7349" s="11" t="n">
        <v>67.92</v>
      </c>
      <c r="M7349" s="11">
        <f>L7349-N7349</f>
        <v>61.128</v>
      </c>
      <c r="N7349" s="11" t="n">
        <v>6.792</v>
      </c>
      <c r="O7349">
        <f>IF(L7349=0,"—",N7349/L7349)</f>
        <v>0.09999999999999999</v>
      </c>
      <c r="P7349" t="inlineStr">
        <is>
          <t>South</t>
        </is>
      </c>
      <c r="Q7349" t="inlineStr">
        <is>
          <t>Home Office</t>
        </is>
      </c>
    </row>
    <row r="7350">
      <c r="A7350" s="8" t="n">
        <v>5108</v>
      </c>
      <c r="B7350" t="inlineStr">
        <is>
          <t>CA-2017-132213</t>
        </is>
      </c>
      <c r="C7350" s="9" t="n">
        <v>42850</v>
      </c>
      <c r="D7350" s="8" t="n">
        <v>2017</v>
      </c>
      <c r="E7350" s="8" t="n">
        <v>4</v>
      </c>
      <c r="F7350" t="inlineStr">
        <is>
          <t>2017-04</t>
        </is>
      </c>
      <c r="G7350" t="inlineStr">
        <is>
          <t>Office Supplies</t>
        </is>
      </c>
      <c r="H7350" t="inlineStr">
        <is>
          <t>Art</t>
        </is>
      </c>
      <c r="I7350" t="inlineStr">
        <is>
          <t>Newell 312</t>
        </is>
      </c>
      <c r="J7350" s="8" t="n">
        <v>9</v>
      </c>
      <c r="K7350" s="10" t="n">
        <v>0.2</v>
      </c>
      <c r="L7350" s="11" t="n">
        <v>42.048</v>
      </c>
      <c r="M7350" s="11">
        <f>L7350-N7350</f>
        <v>36.792</v>
      </c>
      <c r="N7350" s="11" t="n">
        <v>5.256</v>
      </c>
      <c r="O7350">
        <f>IF(L7350=0,"—",N7350/L7350)</f>
        <v>0.125</v>
      </c>
      <c r="P7350" t="inlineStr">
        <is>
          <t>South</t>
        </is>
      </c>
      <c r="Q7350" t="inlineStr">
        <is>
          <t>Home Office</t>
        </is>
      </c>
    </row>
    <row r="7351">
      <c r="A7351" s="8" t="n">
        <v>6888</v>
      </c>
      <c r="B7351" t="inlineStr">
        <is>
          <t>CA-2017-120222</t>
        </is>
      </c>
      <c r="C7351" s="9" t="n">
        <v>42850</v>
      </c>
      <c r="D7351" s="8" t="n">
        <v>2017</v>
      </c>
      <c r="E7351" s="8" t="n">
        <v>4</v>
      </c>
      <c r="F7351" t="inlineStr">
        <is>
          <t>2017-04</t>
        </is>
      </c>
      <c r="G7351" t="inlineStr">
        <is>
          <t>Office Supplies</t>
        </is>
      </c>
      <c r="H7351" t="inlineStr">
        <is>
          <t>Paper</t>
        </is>
      </c>
      <c r="I7351" t="inlineStr">
        <is>
          <t>Telephone Message Books with Fax/Mobile Section, 5 1/2" x 3 3/16"</t>
        </is>
      </c>
      <c r="J7351" s="8" t="n">
        <v>3</v>
      </c>
      <c r="K7351" s="10" t="n">
        <v>0</v>
      </c>
      <c r="L7351" s="11" t="n">
        <v>19.05</v>
      </c>
      <c r="M7351" s="11">
        <f>L7351-N7351</f>
        <v>10.287</v>
      </c>
      <c r="N7351" s="11" t="n">
        <v>8.763</v>
      </c>
      <c r="O7351">
        <f>IF(L7351=0,"—",N7351/L7351)</f>
        <v>0.45999999999999996</v>
      </c>
      <c r="P7351" t="inlineStr">
        <is>
          <t>West</t>
        </is>
      </c>
      <c r="Q7351" t="inlineStr">
        <is>
          <t>Consumer</t>
        </is>
      </c>
    </row>
    <row r="7352">
      <c r="A7352" s="8" t="n">
        <v>5075</v>
      </c>
      <c r="B7352" t="inlineStr">
        <is>
          <t>CA-2017-151071</t>
        </is>
      </c>
      <c r="C7352" s="9" t="n">
        <v>42850</v>
      </c>
      <c r="D7352" s="8" t="n">
        <v>2017</v>
      </c>
      <c r="E7352" s="8" t="n">
        <v>4</v>
      </c>
      <c r="F7352" t="inlineStr">
        <is>
          <t>2017-04</t>
        </is>
      </c>
      <c r="G7352" t="inlineStr">
        <is>
          <t>Office Supplies</t>
        </is>
      </c>
      <c r="H7352" t="inlineStr">
        <is>
          <t>Binders</t>
        </is>
      </c>
      <c r="I7352" t="inlineStr">
        <is>
          <t>Cardinal Slant-D Ring Binder, Heavy Gauge Vinyl</t>
        </is>
      </c>
      <c r="J7352" s="8" t="n">
        <v>2</v>
      </c>
      <c r="K7352" s="10" t="n">
        <v>0.2</v>
      </c>
      <c r="L7352" s="11" t="n">
        <v>13.904</v>
      </c>
      <c r="M7352" s="11">
        <f>L7352-N7352</f>
        <v>9.385200000000001</v>
      </c>
      <c r="N7352" s="11" t="n">
        <v>4.5188</v>
      </c>
      <c r="O7352">
        <f>IF(L7352=0,"—",N7352/L7352)</f>
        <v>0.32499999999999996</v>
      </c>
      <c r="P7352" t="inlineStr">
        <is>
          <t>West</t>
        </is>
      </c>
      <c r="Q7352" t="inlineStr">
        <is>
          <t>Consumer</t>
        </is>
      </c>
    </row>
    <row r="7353">
      <c r="A7353" s="8" t="n">
        <v>8974</v>
      </c>
      <c r="B7353" t="inlineStr">
        <is>
          <t>CA-2017-159226</t>
        </is>
      </c>
      <c r="C7353" s="9" t="n">
        <v>42850</v>
      </c>
      <c r="D7353" s="8" t="n">
        <v>2017</v>
      </c>
      <c r="E7353" s="8" t="n">
        <v>4</v>
      </c>
      <c r="F7353" t="inlineStr">
        <is>
          <t>2017-04</t>
        </is>
      </c>
      <c r="G7353" t="inlineStr">
        <is>
          <t>Furniture</t>
        </is>
      </c>
      <c r="H7353" t="inlineStr">
        <is>
          <t>Bookcases</t>
        </is>
      </c>
      <c r="I7353" t="inlineStr">
        <is>
          <t>Bush Westfield Collection Bookcases, Medium Cherry Finish</t>
        </is>
      </c>
      <c r="J7353" s="8" t="n">
        <v>7</v>
      </c>
      <c r="K7353" s="10" t="n">
        <v>0.15</v>
      </c>
      <c r="L7353" s="11" t="n">
        <v>344.981</v>
      </c>
      <c r="M7353" s="11">
        <f>L7353-N7353</f>
        <v>316.5708</v>
      </c>
      <c r="N7353" s="11" t="n">
        <v>28.4102</v>
      </c>
      <c r="O7353">
        <f>IF(L7353=0,"—",N7353/L7353)</f>
        <v>0.08235294117647059</v>
      </c>
      <c r="P7353" t="inlineStr">
        <is>
          <t>West</t>
        </is>
      </c>
      <c r="Q7353" t="inlineStr">
        <is>
          <t>Consumer</t>
        </is>
      </c>
    </row>
    <row r="7354">
      <c r="A7354" s="8" t="n">
        <v>2961</v>
      </c>
      <c r="B7354" t="inlineStr">
        <is>
          <t>CA-2017-143665</t>
        </is>
      </c>
      <c r="C7354" s="9" t="n">
        <v>42851</v>
      </c>
      <c r="D7354" s="8" t="n">
        <v>2017</v>
      </c>
      <c r="E7354" s="8" t="n">
        <v>4</v>
      </c>
      <c r="F7354" t="inlineStr">
        <is>
          <t>2017-04</t>
        </is>
      </c>
      <c r="G7354" t="inlineStr">
        <is>
          <t>Office Supplies</t>
        </is>
      </c>
      <c r="H7354" t="inlineStr">
        <is>
          <t>Paper</t>
        </is>
      </c>
      <c r="I7354" t="inlineStr">
        <is>
          <t>Strathmore Photo Mount Cards</t>
        </is>
      </c>
      <c r="J7354" s="8" t="n">
        <v>3</v>
      </c>
      <c r="K7354" s="10" t="n">
        <v>0</v>
      </c>
      <c r="L7354" s="11" t="n">
        <v>20.34</v>
      </c>
      <c r="M7354" s="11">
        <f>L7354-N7354</f>
        <v>10.9836</v>
      </c>
      <c r="N7354" s="11" t="n">
        <v>9.356400000000001</v>
      </c>
      <c r="O7354">
        <f>IF(L7354=0,"—",N7354/L7354)</f>
        <v>0.46</v>
      </c>
      <c r="P7354" t="inlineStr">
        <is>
          <t>West</t>
        </is>
      </c>
      <c r="Q7354" t="inlineStr">
        <is>
          <t>Home Office</t>
        </is>
      </c>
    </row>
    <row r="7355">
      <c r="A7355" s="8" t="n">
        <v>2962</v>
      </c>
      <c r="B7355" t="inlineStr">
        <is>
          <t>CA-2017-143665</t>
        </is>
      </c>
      <c r="C7355" s="9" t="n">
        <v>42851</v>
      </c>
      <c r="D7355" s="8" t="n">
        <v>2017</v>
      </c>
      <c r="E7355" s="8" t="n">
        <v>4</v>
      </c>
      <c r="F7355" t="inlineStr">
        <is>
          <t>2017-04</t>
        </is>
      </c>
      <c r="G7355" t="inlineStr">
        <is>
          <t>Office Supplies</t>
        </is>
      </c>
      <c r="H7355" t="inlineStr">
        <is>
          <t>Labels</t>
        </is>
      </c>
      <c r="I7355" t="inlineStr">
        <is>
          <t>Avery 478</t>
        </is>
      </c>
      <c r="J7355" s="8" t="n">
        <v>8</v>
      </c>
      <c r="K7355" s="10" t="n">
        <v>0</v>
      </c>
      <c r="L7355" s="11" t="n">
        <v>39.28</v>
      </c>
      <c r="M7355" s="11">
        <f>L7355-N7355</f>
        <v>20.0328</v>
      </c>
      <c r="N7355" s="11" t="n">
        <v>19.2472</v>
      </c>
      <c r="O7355">
        <f>IF(L7355=0,"—",N7355/L7355)</f>
        <v>0.49</v>
      </c>
      <c r="P7355" t="inlineStr">
        <is>
          <t>West</t>
        </is>
      </c>
      <c r="Q7355" t="inlineStr">
        <is>
          <t>Home Office</t>
        </is>
      </c>
    </row>
    <row r="7356">
      <c r="A7356" s="8" t="n">
        <v>1359</v>
      </c>
      <c r="B7356" t="inlineStr">
        <is>
          <t>CA-2017-160045</t>
        </is>
      </c>
      <c r="C7356" s="9" t="n">
        <v>42851</v>
      </c>
      <c r="D7356" s="8" t="n">
        <v>2017</v>
      </c>
      <c r="E7356" s="8" t="n">
        <v>4</v>
      </c>
      <c r="F7356" t="inlineStr">
        <is>
          <t>2017-04</t>
        </is>
      </c>
      <c r="G7356" t="inlineStr">
        <is>
          <t>Furniture</t>
        </is>
      </c>
      <c r="H7356" t="inlineStr">
        <is>
          <t>Furnishings</t>
        </is>
      </c>
      <c r="I7356" t="inlineStr">
        <is>
          <t>DAX Value U-Channel Document Frames, Easel Back</t>
        </is>
      </c>
      <c r="J7356" s="8" t="n">
        <v>1</v>
      </c>
      <c r="K7356" s="10" t="n">
        <v>0.6</v>
      </c>
      <c r="L7356" s="11" t="n">
        <v>1.988</v>
      </c>
      <c r="M7356" s="11">
        <f>L7356-N7356</f>
        <v>3.4293</v>
      </c>
      <c r="N7356" s="11" t="n">
        <v>-1.4413</v>
      </c>
      <c r="O7356">
        <f>IF(L7356=0,"—",N7356/L7356)</f>
        <v>-0.725</v>
      </c>
      <c r="P7356" t="inlineStr">
        <is>
          <t>Central</t>
        </is>
      </c>
      <c r="Q7356" t="inlineStr">
        <is>
          <t>Consumer</t>
        </is>
      </c>
    </row>
    <row r="7357">
      <c r="A7357" s="8" t="n">
        <v>3099</v>
      </c>
      <c r="B7357" t="inlineStr">
        <is>
          <t>CA-2017-135692</t>
        </is>
      </c>
      <c r="C7357" s="9" t="n">
        <v>42852</v>
      </c>
      <c r="D7357" s="8" t="n">
        <v>2017</v>
      </c>
      <c r="E7357" s="8" t="n">
        <v>4</v>
      </c>
      <c r="F7357" t="inlineStr">
        <is>
          <t>2017-04</t>
        </is>
      </c>
      <c r="G7357" t="inlineStr">
        <is>
          <t>Furniture</t>
        </is>
      </c>
      <c r="H7357" t="inlineStr">
        <is>
          <t>Bookcases</t>
        </is>
      </c>
      <c r="I7357" t="inlineStr">
        <is>
          <t>Sauder Barrister Bookcases</t>
        </is>
      </c>
      <c r="J7357" s="8" t="n">
        <v>4</v>
      </c>
      <c r="K7357" s="10" t="n">
        <v>0.32</v>
      </c>
      <c r="L7357" s="11" t="n">
        <v>220.2656</v>
      </c>
      <c r="M7357" s="11">
        <f>L7357-N7357</f>
        <v>262.3752</v>
      </c>
      <c r="N7357" s="11" t="n">
        <v>-42.1096</v>
      </c>
      <c r="O7357">
        <f>IF(L7357=0,"—",N7357/L7357)</f>
        <v>-0.19117647058823528</v>
      </c>
      <c r="P7357" t="inlineStr">
        <is>
          <t>Central</t>
        </is>
      </c>
      <c r="Q7357" t="inlineStr">
        <is>
          <t>Corporate</t>
        </is>
      </c>
    </row>
    <row r="7358">
      <c r="A7358" s="8" t="n">
        <v>3098</v>
      </c>
      <c r="B7358" t="inlineStr">
        <is>
          <t>CA-2017-135692</t>
        </is>
      </c>
      <c r="C7358" s="9" t="n">
        <v>42852</v>
      </c>
      <c r="D7358" s="8" t="n">
        <v>2017</v>
      </c>
      <c r="E7358" s="8" t="n">
        <v>4</v>
      </c>
      <c r="F7358" t="inlineStr">
        <is>
          <t>2017-04</t>
        </is>
      </c>
      <c r="G7358" t="inlineStr">
        <is>
          <t>Office Supplies</t>
        </is>
      </c>
      <c r="H7358" t="inlineStr">
        <is>
          <t>Labels</t>
        </is>
      </c>
      <c r="I7358" t="inlineStr">
        <is>
          <t>Avery Address/Shipping Labels for Typewriters, 4" x 2"</t>
        </is>
      </c>
      <c r="J7358" s="8" t="n">
        <v>4</v>
      </c>
      <c r="K7358" s="10" t="n">
        <v>0.2</v>
      </c>
      <c r="L7358" s="11" t="n">
        <v>33.12</v>
      </c>
      <c r="M7358" s="11">
        <f>L7358-N7358</f>
        <v>21.528</v>
      </c>
      <c r="N7358" s="11" t="n">
        <v>11.592</v>
      </c>
      <c r="O7358">
        <f>IF(L7358=0,"—",N7358/L7358)</f>
        <v>0.35000000000000003</v>
      </c>
      <c r="P7358" t="inlineStr">
        <is>
          <t>Central</t>
        </is>
      </c>
      <c r="Q7358" t="inlineStr">
        <is>
          <t>Corporate</t>
        </is>
      </c>
    </row>
    <row r="7359">
      <c r="A7359" s="8" t="n">
        <v>8638</v>
      </c>
      <c r="B7359" t="inlineStr">
        <is>
          <t>CA-2017-151281</t>
        </is>
      </c>
      <c r="C7359" s="9" t="n">
        <v>42852</v>
      </c>
      <c r="D7359" s="8" t="n">
        <v>2017</v>
      </c>
      <c r="E7359" s="8" t="n">
        <v>4</v>
      </c>
      <c r="F7359" t="inlineStr">
        <is>
          <t>2017-04</t>
        </is>
      </c>
      <c r="G7359" t="inlineStr">
        <is>
          <t>Furniture</t>
        </is>
      </c>
      <c r="H7359" t="inlineStr">
        <is>
          <t>Furnishings</t>
        </is>
      </c>
      <c r="I7359" t="inlineStr">
        <is>
          <t>Luxo Economy Swing Arm Lamp</t>
        </is>
      </c>
      <c r="J7359" s="8" t="n">
        <v>7</v>
      </c>
      <c r="K7359" s="10" t="n">
        <v>0</v>
      </c>
      <c r="L7359" s="11" t="n">
        <v>139.58</v>
      </c>
      <c r="M7359" s="11">
        <f>L7359-N7359</f>
        <v>100.4976</v>
      </c>
      <c r="N7359" s="11" t="n">
        <v>39.0824</v>
      </c>
      <c r="O7359">
        <f>IF(L7359=0,"—",N7359/L7359)</f>
        <v>0.27999999999999997</v>
      </c>
      <c r="P7359" t="inlineStr">
        <is>
          <t>West</t>
        </is>
      </c>
      <c r="Q7359" t="inlineStr">
        <is>
          <t>Consumer</t>
        </is>
      </c>
    </row>
    <row r="7360">
      <c r="A7360" s="8" t="n">
        <v>4637</v>
      </c>
      <c r="B7360" t="inlineStr">
        <is>
          <t>CA-2017-168228</t>
        </is>
      </c>
      <c r="C7360" s="9" t="n">
        <v>42852</v>
      </c>
      <c r="D7360" s="8" t="n">
        <v>2017</v>
      </c>
      <c r="E7360" s="8" t="n">
        <v>4</v>
      </c>
      <c r="F7360" t="inlineStr">
        <is>
          <t>2017-04</t>
        </is>
      </c>
      <c r="G7360" t="inlineStr">
        <is>
          <t>Office Supplies</t>
        </is>
      </c>
      <c r="H7360" t="inlineStr">
        <is>
          <t>Art</t>
        </is>
      </c>
      <c r="I7360" t="inlineStr">
        <is>
          <t>Boston School Pro Electric Pencil Sharpener, 1670</t>
        </is>
      </c>
      <c r="J7360" s="8" t="n">
        <v>4</v>
      </c>
      <c r="K7360" s="10" t="n">
        <v>0</v>
      </c>
      <c r="L7360" s="11" t="n">
        <v>123.92</v>
      </c>
      <c r="M7360" s="11">
        <f>L7360-N7360</f>
        <v>90.4616</v>
      </c>
      <c r="N7360" s="11" t="n">
        <v>33.4584</v>
      </c>
      <c r="O7360">
        <f>IF(L7360=0,"—",N7360/L7360)</f>
        <v>0.26999999999999996</v>
      </c>
      <c r="P7360" t="inlineStr">
        <is>
          <t>West</t>
        </is>
      </c>
      <c r="Q7360" t="inlineStr">
        <is>
          <t>Consumer</t>
        </is>
      </c>
    </row>
    <row r="7361">
      <c r="A7361" s="8" t="n">
        <v>4638</v>
      </c>
      <c r="B7361" t="inlineStr">
        <is>
          <t>CA-2017-168228</t>
        </is>
      </c>
      <c r="C7361" s="9" t="n">
        <v>42852</v>
      </c>
      <c r="D7361" s="8" t="n">
        <v>2017</v>
      </c>
      <c r="E7361" s="8" t="n">
        <v>4</v>
      </c>
      <c r="F7361" t="inlineStr">
        <is>
          <t>2017-04</t>
        </is>
      </c>
      <c r="G7361" t="inlineStr">
        <is>
          <t>Office Supplies</t>
        </is>
      </c>
      <c r="H7361" t="inlineStr">
        <is>
          <t>Art</t>
        </is>
      </c>
      <c r="I7361" t="inlineStr">
        <is>
          <t>Newell Chalk Holder</t>
        </is>
      </c>
      <c r="J7361" s="8" t="n">
        <v>3</v>
      </c>
      <c r="K7361" s="10" t="n">
        <v>0</v>
      </c>
      <c r="L7361" s="11" t="n">
        <v>12.39</v>
      </c>
      <c r="M7361" s="11">
        <f>L7361-N7361</f>
        <v>6.690600000000001</v>
      </c>
      <c r="N7361" s="11" t="n">
        <v>5.6994</v>
      </c>
      <c r="O7361">
        <f>IF(L7361=0,"—",N7361/L7361)</f>
        <v>0.45999999999999996</v>
      </c>
      <c r="P7361" t="inlineStr">
        <is>
          <t>West</t>
        </is>
      </c>
      <c r="Q7361" t="inlineStr">
        <is>
          <t>Consumer</t>
        </is>
      </c>
    </row>
    <row r="7362">
      <c r="A7362" s="8" t="n">
        <v>4639</v>
      </c>
      <c r="B7362" t="inlineStr">
        <is>
          <t>CA-2017-168228</t>
        </is>
      </c>
      <c r="C7362" s="9" t="n">
        <v>42852</v>
      </c>
      <c r="D7362" s="8" t="n">
        <v>2017</v>
      </c>
      <c r="E7362" s="8" t="n">
        <v>4</v>
      </c>
      <c r="F7362" t="inlineStr">
        <is>
          <t>2017-04</t>
        </is>
      </c>
      <c r="G7362" t="inlineStr">
        <is>
          <t>Office Supplies</t>
        </is>
      </c>
      <c r="H7362" t="inlineStr">
        <is>
          <t>Art</t>
        </is>
      </c>
      <c r="I7362" t="inlineStr">
        <is>
          <t>Boston Home &amp; Office Model 2000 Electric Pencil Sharpeners</t>
        </is>
      </c>
      <c r="J7362" s="8" t="n">
        <v>2</v>
      </c>
      <c r="K7362" s="10" t="n">
        <v>0</v>
      </c>
      <c r="L7362" s="11" t="n">
        <v>47.3</v>
      </c>
      <c r="M7362" s="11">
        <f>L7362-N7362</f>
        <v>35.001999999999995</v>
      </c>
      <c r="N7362" s="11" t="n">
        <v>12.298</v>
      </c>
      <c r="O7362">
        <f>IF(L7362=0,"—",N7362/L7362)</f>
        <v>0.26</v>
      </c>
      <c r="P7362" t="inlineStr">
        <is>
          <t>West</t>
        </is>
      </c>
      <c r="Q7362" t="inlineStr">
        <is>
          <t>Consumer</t>
        </is>
      </c>
    </row>
    <row r="7363">
      <c r="A7363" s="8" t="n">
        <v>5455</v>
      </c>
      <c r="B7363" t="inlineStr">
        <is>
          <t>CA-2017-160962</t>
        </is>
      </c>
      <c r="C7363" s="9" t="n">
        <v>42853</v>
      </c>
      <c r="D7363" s="8" t="n">
        <v>2017</v>
      </c>
      <c r="E7363" s="8" t="n">
        <v>4</v>
      </c>
      <c r="F7363" t="inlineStr">
        <is>
          <t>2017-04</t>
        </is>
      </c>
      <c r="G7363" t="inlineStr">
        <is>
          <t>Office Supplies</t>
        </is>
      </c>
      <c r="H7363" t="inlineStr">
        <is>
          <t>Storage</t>
        </is>
      </c>
      <c r="I7363" t="inlineStr">
        <is>
          <t>Sterilite Officeware Hinged File Box</t>
        </is>
      </c>
      <c r="J7363" s="8" t="n">
        <v>1</v>
      </c>
      <c r="K7363" s="10" t="n">
        <v>0.2</v>
      </c>
      <c r="L7363" s="11" t="n">
        <v>8.384</v>
      </c>
      <c r="M7363" s="11">
        <f>L7363-N7363</f>
        <v>7.6504</v>
      </c>
      <c r="N7363" s="11" t="n">
        <v>0.7336</v>
      </c>
      <c r="O7363">
        <f>IF(L7363=0,"—",N7363/L7363)</f>
        <v>0.0875</v>
      </c>
      <c r="P7363" t="inlineStr">
        <is>
          <t>East</t>
        </is>
      </c>
      <c r="Q7363" t="inlineStr">
        <is>
          <t>Corporate</t>
        </is>
      </c>
    </row>
    <row r="7364">
      <c r="A7364" s="8" t="n">
        <v>5456</v>
      </c>
      <c r="B7364" t="inlineStr">
        <is>
          <t>CA-2017-160962</t>
        </is>
      </c>
      <c r="C7364" s="9" t="n">
        <v>42853</v>
      </c>
      <c r="D7364" s="8" t="n">
        <v>2017</v>
      </c>
      <c r="E7364" s="8" t="n">
        <v>4</v>
      </c>
      <c r="F7364" t="inlineStr">
        <is>
          <t>2017-04</t>
        </is>
      </c>
      <c r="G7364" t="inlineStr">
        <is>
          <t>Office Supplies</t>
        </is>
      </c>
      <c r="H7364" t="inlineStr">
        <is>
          <t>Art</t>
        </is>
      </c>
      <c r="I7364" t="inlineStr">
        <is>
          <t>Newell 341</t>
        </is>
      </c>
      <c r="J7364" s="8" t="n">
        <v>2</v>
      </c>
      <c r="K7364" s="10" t="n">
        <v>0.2</v>
      </c>
      <c r="L7364" s="11" t="n">
        <v>6.848</v>
      </c>
      <c r="M7364" s="11">
        <f>L7364-N7364</f>
        <v>6.0776</v>
      </c>
      <c r="N7364" s="11" t="n">
        <v>0.7704</v>
      </c>
      <c r="O7364">
        <f>IF(L7364=0,"—",N7364/L7364)</f>
        <v>0.1125</v>
      </c>
      <c r="P7364" t="inlineStr">
        <is>
          <t>East</t>
        </is>
      </c>
      <c r="Q7364" t="inlineStr">
        <is>
          <t>Corporate</t>
        </is>
      </c>
    </row>
    <row r="7365">
      <c r="A7365" s="8" t="n">
        <v>8087</v>
      </c>
      <c r="B7365" t="inlineStr">
        <is>
          <t>CA-2017-120894</t>
        </is>
      </c>
      <c r="C7365" s="9" t="n">
        <v>42853</v>
      </c>
      <c r="D7365" s="8" t="n">
        <v>2017</v>
      </c>
      <c r="E7365" s="8" t="n">
        <v>4</v>
      </c>
      <c r="F7365" t="inlineStr">
        <is>
          <t>2017-04</t>
        </is>
      </c>
      <c r="G7365" t="inlineStr">
        <is>
          <t>Office Supplies</t>
        </is>
      </c>
      <c r="H7365" t="inlineStr">
        <is>
          <t>Appliances</t>
        </is>
      </c>
      <c r="I7365" t="inlineStr">
        <is>
          <t>Harmony HEPA Quiet Air Purifiers</t>
        </is>
      </c>
      <c r="J7365" s="8" t="n">
        <v>3</v>
      </c>
      <c r="K7365" s="10" t="n">
        <v>0.2</v>
      </c>
      <c r="L7365" s="11" t="n">
        <v>28.08</v>
      </c>
      <c r="M7365" s="11">
        <f>L7365-N7365</f>
        <v>22.814999999999998</v>
      </c>
      <c r="N7365" s="11" t="n">
        <v>5.265</v>
      </c>
      <c r="O7365">
        <f>IF(L7365=0,"—",N7365/L7365)</f>
        <v>0.1875</v>
      </c>
      <c r="P7365" t="inlineStr">
        <is>
          <t>South</t>
        </is>
      </c>
      <c r="Q7365" t="inlineStr">
        <is>
          <t>Consumer</t>
        </is>
      </c>
    </row>
    <row r="7366">
      <c r="A7366" s="8" t="n">
        <v>8365</v>
      </c>
      <c r="B7366" t="inlineStr">
        <is>
          <t>CA-2017-137631</t>
        </is>
      </c>
      <c r="C7366" s="9" t="n">
        <v>42853</v>
      </c>
      <c r="D7366" s="8" t="n">
        <v>2017</v>
      </c>
      <c r="E7366" s="8" t="n">
        <v>4</v>
      </c>
      <c r="F7366" t="inlineStr">
        <is>
          <t>2017-04</t>
        </is>
      </c>
      <c r="G7366" t="inlineStr">
        <is>
          <t>Technology</t>
        </is>
      </c>
      <c r="H7366" t="inlineStr">
        <is>
          <t>Phones</t>
        </is>
      </c>
      <c r="I7366" t="inlineStr">
        <is>
          <t>Samsung Galaxy S4 Mini</t>
        </is>
      </c>
      <c r="J7366" s="8" t="n">
        <v>2</v>
      </c>
      <c r="K7366" s="10" t="n">
        <v>0.2</v>
      </c>
      <c r="L7366" s="11" t="n">
        <v>751.984</v>
      </c>
      <c r="M7366" s="11">
        <f>L7366-N7366</f>
        <v>667.3858</v>
      </c>
      <c r="N7366" s="11" t="n">
        <v>84.59820000000001</v>
      </c>
      <c r="O7366">
        <f>IF(L7366=0,"—",N7366/L7366)</f>
        <v>0.1125</v>
      </c>
      <c r="P7366" t="inlineStr">
        <is>
          <t>South</t>
        </is>
      </c>
      <c r="Q7366" t="inlineStr">
        <is>
          <t>Consumer</t>
        </is>
      </c>
    </row>
    <row r="7367">
      <c r="A7367" s="8" t="n">
        <v>1728</v>
      </c>
      <c r="B7367" t="inlineStr">
        <is>
          <t>US-2017-164056</t>
        </is>
      </c>
      <c r="C7367" s="9" t="n">
        <v>42854</v>
      </c>
      <c r="D7367" s="8" t="n">
        <v>2017</v>
      </c>
      <c r="E7367" s="8" t="n">
        <v>4</v>
      </c>
      <c r="F7367" t="inlineStr">
        <is>
          <t>2017-04</t>
        </is>
      </c>
      <c r="G7367" t="inlineStr">
        <is>
          <t>Furniture</t>
        </is>
      </c>
      <c r="H7367" t="inlineStr">
        <is>
          <t>Tables</t>
        </is>
      </c>
      <c r="I7367" t="inlineStr">
        <is>
          <t>SAFCO PlanMaster Heigh-Adjustable Drafting Table Base, 43w x 30d x 30-37h, Black</t>
        </is>
      </c>
      <c r="J7367" s="8" t="n">
        <v>5</v>
      </c>
      <c r="K7367" s="10" t="n">
        <v>0.4</v>
      </c>
      <c r="L7367" s="11" t="n">
        <v>1048.35</v>
      </c>
      <c r="M7367" s="11">
        <f>L7367-N7367</f>
        <v>1118.24</v>
      </c>
      <c r="N7367" s="11" t="n">
        <v>-69.89</v>
      </c>
      <c r="O7367">
        <f>IF(L7367=0,"—",N7367/L7367)</f>
        <v>-0.06666666666666668</v>
      </c>
      <c r="P7367" t="inlineStr">
        <is>
          <t>East</t>
        </is>
      </c>
      <c r="Q7367" t="inlineStr">
        <is>
          <t>Corporate</t>
        </is>
      </c>
    </row>
    <row r="7368">
      <c r="A7368" s="8" t="n">
        <v>7157</v>
      </c>
      <c r="B7368" t="inlineStr">
        <is>
          <t>CA-2017-126718</t>
        </is>
      </c>
      <c r="C7368" s="9" t="n">
        <v>42854</v>
      </c>
      <c r="D7368" s="8" t="n">
        <v>2017</v>
      </c>
      <c r="E7368" s="8" t="n">
        <v>4</v>
      </c>
      <c r="F7368" t="inlineStr">
        <is>
          <t>2017-04</t>
        </is>
      </c>
      <c r="G7368" t="inlineStr">
        <is>
          <t>Office Supplies</t>
        </is>
      </c>
      <c r="H7368" t="inlineStr">
        <is>
          <t>Labels</t>
        </is>
      </c>
      <c r="I7368" t="inlineStr">
        <is>
          <t>Color-Coded Legal Exhibit Labels</t>
        </is>
      </c>
      <c r="J7368" s="8" t="n">
        <v>1</v>
      </c>
      <c r="K7368" s="10" t="n">
        <v>0</v>
      </c>
      <c r="L7368" s="11" t="n">
        <v>4.91</v>
      </c>
      <c r="M7368" s="11">
        <f>L7368-N7368</f>
        <v>2.5041</v>
      </c>
      <c r="N7368" s="11" t="n">
        <v>2.4059</v>
      </c>
      <c r="O7368">
        <f>IF(L7368=0,"—",N7368/L7368)</f>
        <v>0.49</v>
      </c>
      <c r="P7368" t="inlineStr">
        <is>
          <t>East</t>
        </is>
      </c>
      <c r="Q7368" t="inlineStr">
        <is>
          <t>Consumer</t>
        </is>
      </c>
    </row>
    <row r="7369">
      <c r="A7369" s="8" t="n">
        <v>7183</v>
      </c>
      <c r="B7369" t="inlineStr">
        <is>
          <t>CA-2017-150609</t>
        </is>
      </c>
      <c r="C7369" s="9" t="n">
        <v>42855</v>
      </c>
      <c r="D7369" s="8" t="n">
        <v>2017</v>
      </c>
      <c r="E7369" s="8" t="n">
        <v>4</v>
      </c>
      <c r="F7369" t="inlineStr">
        <is>
          <t>2017-04</t>
        </is>
      </c>
      <c r="G7369" t="inlineStr">
        <is>
          <t>Office Supplies</t>
        </is>
      </c>
      <c r="H7369" t="inlineStr">
        <is>
          <t>Binders</t>
        </is>
      </c>
      <c r="I7369" t="inlineStr">
        <is>
          <t>Fellowes Black Plastic Comb Bindings</t>
        </is>
      </c>
      <c r="J7369" s="8" t="n">
        <v>5</v>
      </c>
      <c r="K7369" s="10" t="n">
        <v>0.2</v>
      </c>
      <c r="L7369" s="11" t="n">
        <v>23.24</v>
      </c>
      <c r="M7369" s="11">
        <f>L7369-N7369</f>
        <v>15.686999999999998</v>
      </c>
      <c r="N7369" s="11" t="n">
        <v>7.553</v>
      </c>
      <c r="O7369">
        <f>IF(L7369=0,"—",N7369/L7369)</f>
        <v>0.325</v>
      </c>
      <c r="P7369" t="inlineStr">
        <is>
          <t>West</t>
        </is>
      </c>
      <c r="Q7369" t="inlineStr">
        <is>
          <t>Home Office</t>
        </is>
      </c>
    </row>
    <row r="7370">
      <c r="A7370" s="8" t="n">
        <v>2779</v>
      </c>
      <c r="B7370" t="inlineStr">
        <is>
          <t>CA-2017-108322</t>
        </is>
      </c>
      <c r="C7370" s="9" t="n">
        <v>42855</v>
      </c>
      <c r="D7370" s="8" t="n">
        <v>2017</v>
      </c>
      <c r="E7370" s="8" t="n">
        <v>4</v>
      </c>
      <c r="F7370" t="inlineStr">
        <is>
          <t>2017-04</t>
        </is>
      </c>
      <c r="G7370" t="inlineStr">
        <is>
          <t>Furniture</t>
        </is>
      </c>
      <c r="H7370" t="inlineStr">
        <is>
          <t>Furnishings</t>
        </is>
      </c>
      <c r="I7370" t="inlineStr">
        <is>
          <t>3M Hangers With Command Adhesive</t>
        </is>
      </c>
      <c r="J7370" s="8" t="n">
        <v>8</v>
      </c>
      <c r="K7370" s="10" t="n">
        <v>0.2</v>
      </c>
      <c r="L7370" s="11" t="n">
        <v>23.68</v>
      </c>
      <c r="M7370" s="11">
        <f>L7370-N7370</f>
        <v>17.464</v>
      </c>
      <c r="N7370" s="11" t="n">
        <v>6.216</v>
      </c>
      <c r="O7370">
        <f>IF(L7370=0,"—",N7370/L7370)</f>
        <v>0.2625</v>
      </c>
      <c r="P7370" t="inlineStr">
        <is>
          <t>South</t>
        </is>
      </c>
      <c r="Q7370" t="inlineStr">
        <is>
          <t>Corporate</t>
        </is>
      </c>
    </row>
    <row r="7371">
      <c r="A7371" s="8" t="n">
        <v>2780</v>
      </c>
      <c r="B7371" t="inlineStr">
        <is>
          <t>CA-2017-108322</t>
        </is>
      </c>
      <c r="C7371" s="9" t="n">
        <v>42855</v>
      </c>
      <c r="D7371" s="8" t="n">
        <v>2017</v>
      </c>
      <c r="E7371" s="8" t="n">
        <v>4</v>
      </c>
      <c r="F7371" t="inlineStr">
        <is>
          <t>2017-04</t>
        </is>
      </c>
      <c r="G7371" t="inlineStr">
        <is>
          <t>Technology</t>
        </is>
      </c>
      <c r="H7371" t="inlineStr">
        <is>
          <t>Accessories</t>
        </is>
      </c>
      <c r="I7371" t="inlineStr">
        <is>
          <t>Maxell 4.7GB DVD+R 5/Pack</t>
        </is>
      </c>
      <c r="J7371" s="8" t="n">
        <v>3</v>
      </c>
      <c r="K7371" s="10" t="n">
        <v>0.2</v>
      </c>
      <c r="L7371" s="11" t="n">
        <v>2.376</v>
      </c>
      <c r="M7371" s="11">
        <f>L7371-N7371</f>
        <v>1.6334999999999997</v>
      </c>
      <c r="N7371" s="11" t="n">
        <v>0.7425</v>
      </c>
      <c r="O7371">
        <f>IF(L7371=0,"—",N7371/L7371)</f>
        <v>0.31250000000000006</v>
      </c>
      <c r="P7371" t="inlineStr">
        <is>
          <t>South</t>
        </is>
      </c>
      <c r="Q7371" t="inlineStr">
        <is>
          <t>Corporate</t>
        </is>
      </c>
    </row>
    <row r="7372">
      <c r="A7372" s="8" t="n">
        <v>5315</v>
      </c>
      <c r="B7372" t="inlineStr">
        <is>
          <t>CA-2017-137876</t>
        </is>
      </c>
      <c r="C7372" s="9" t="n">
        <v>42855</v>
      </c>
      <c r="D7372" s="8" t="n">
        <v>2017</v>
      </c>
      <c r="E7372" s="8" t="n">
        <v>4</v>
      </c>
      <c r="F7372" t="inlineStr">
        <is>
          <t>2017-04</t>
        </is>
      </c>
      <c r="G7372" t="inlineStr">
        <is>
          <t>Office Supplies</t>
        </is>
      </c>
      <c r="H7372" t="inlineStr">
        <is>
          <t>Envelopes</t>
        </is>
      </c>
      <c r="I7372" t="inlineStr">
        <is>
          <t>#10- 4 1/8" x 9 1/2" Security-Tint Envelopes</t>
        </is>
      </c>
      <c r="J7372" s="8" t="n">
        <v>4</v>
      </c>
      <c r="K7372" s="10" t="n">
        <v>0</v>
      </c>
      <c r="L7372" s="11" t="n">
        <v>30.56</v>
      </c>
      <c r="M7372" s="11">
        <f>L7372-N7372</f>
        <v>15.5856</v>
      </c>
      <c r="N7372" s="11" t="n">
        <v>14.9744</v>
      </c>
      <c r="O7372">
        <f>IF(L7372=0,"—",N7372/L7372)</f>
        <v>0.49</v>
      </c>
      <c r="P7372" t="inlineStr">
        <is>
          <t>West</t>
        </is>
      </c>
      <c r="Q7372" t="inlineStr">
        <is>
          <t>Corporate</t>
        </is>
      </c>
    </row>
    <row r="7373">
      <c r="A7373" s="8" t="n">
        <v>5314</v>
      </c>
      <c r="B7373" t="inlineStr">
        <is>
          <t>CA-2017-137876</t>
        </is>
      </c>
      <c r="C7373" s="9" t="n">
        <v>42855</v>
      </c>
      <c r="D7373" s="8" t="n">
        <v>2017</v>
      </c>
      <c r="E7373" s="8" t="n">
        <v>4</v>
      </c>
      <c r="F7373" t="inlineStr">
        <is>
          <t>2017-04</t>
        </is>
      </c>
      <c r="G7373" t="inlineStr">
        <is>
          <t>Furniture</t>
        </is>
      </c>
      <c r="H7373" t="inlineStr">
        <is>
          <t>Furnishings</t>
        </is>
      </c>
      <c r="I7373" t="inlineStr">
        <is>
          <t>Seth Thomas 16" Steel Case Clock</t>
        </is>
      </c>
      <c r="J7373" s="8" t="n">
        <v>2</v>
      </c>
      <c r="K7373" s="10" t="n">
        <v>0</v>
      </c>
      <c r="L7373" s="11" t="n">
        <v>64.95999999999999</v>
      </c>
      <c r="M7373" s="11">
        <f>L7373-N7373</f>
        <v>43.52319999999999</v>
      </c>
      <c r="N7373" s="11" t="n">
        <v>21.4368</v>
      </c>
      <c r="O7373">
        <f>IF(L7373=0,"—",N7373/L7373)</f>
        <v>0.33000000000000007</v>
      </c>
      <c r="P7373" t="inlineStr">
        <is>
          <t>West</t>
        </is>
      </c>
      <c r="Q7373" t="inlineStr">
        <is>
          <t>Corporate</t>
        </is>
      </c>
    </row>
    <row r="7374">
      <c r="A7374" s="8" t="n">
        <v>8565</v>
      </c>
      <c r="B7374" t="inlineStr">
        <is>
          <t>US-2017-108315</t>
        </is>
      </c>
      <c r="C7374" s="9" t="n">
        <v>42855</v>
      </c>
      <c r="D7374" s="8" t="n">
        <v>2017</v>
      </c>
      <c r="E7374" s="8" t="n">
        <v>4</v>
      </c>
      <c r="F7374" t="inlineStr">
        <is>
          <t>2017-04</t>
        </is>
      </c>
      <c r="G7374" t="inlineStr">
        <is>
          <t>Furniture</t>
        </is>
      </c>
      <c r="H7374" t="inlineStr">
        <is>
          <t>Furnishings</t>
        </is>
      </c>
      <c r="I7374" t="inlineStr">
        <is>
          <t>Tenex B1-RE Series Chair Mats for Low Pile Carpets</t>
        </is>
      </c>
      <c r="J7374" s="8" t="n">
        <v>6</v>
      </c>
      <c r="K7374" s="10" t="n">
        <v>0.2</v>
      </c>
      <c r="L7374" s="11" t="n">
        <v>220.704</v>
      </c>
      <c r="M7374" s="11">
        <f>L7374-N7374</f>
        <v>228.9804</v>
      </c>
      <c r="N7374" s="11" t="n">
        <v>-8.276400000000001</v>
      </c>
      <c r="O7374">
        <f>IF(L7374=0,"—",N7374/L7374)</f>
        <v>-0.0375</v>
      </c>
      <c r="P7374" t="inlineStr">
        <is>
          <t>South</t>
        </is>
      </c>
      <c r="Q7374" t="inlineStr">
        <is>
          <t>Home Office</t>
        </is>
      </c>
    </row>
    <row r="7375">
      <c r="A7375" s="8" t="n">
        <v>1662</v>
      </c>
      <c r="B7375" t="inlineStr">
        <is>
          <t>CA-2017-144526</t>
        </is>
      </c>
      <c r="C7375" s="9" t="n">
        <v>42855</v>
      </c>
      <c r="D7375" s="8" t="n">
        <v>2017</v>
      </c>
      <c r="E7375" s="8" t="n">
        <v>4</v>
      </c>
      <c r="F7375" t="inlineStr">
        <is>
          <t>2017-04</t>
        </is>
      </c>
      <c r="G7375" t="inlineStr">
        <is>
          <t>Technology</t>
        </is>
      </c>
      <c r="H7375" t="inlineStr">
        <is>
          <t>Phones</t>
        </is>
      </c>
      <c r="I7375" t="inlineStr">
        <is>
          <t>Polycom SoundPoint IP 450 VoIP phone</t>
        </is>
      </c>
      <c r="J7375" s="8" t="n">
        <v>5</v>
      </c>
      <c r="K7375" s="10" t="n">
        <v>0.4</v>
      </c>
      <c r="L7375" s="11" t="n">
        <v>677.58</v>
      </c>
      <c r="M7375" s="11">
        <f>L7375-N7375</f>
        <v>835.682</v>
      </c>
      <c r="N7375" s="11" t="n">
        <v>-158.102</v>
      </c>
      <c r="O7375">
        <f>IF(L7375=0,"—",N7375/L7375)</f>
        <v>-0.23333333333333334</v>
      </c>
      <c r="P7375" t="inlineStr">
        <is>
          <t>East</t>
        </is>
      </c>
      <c r="Q7375" t="inlineStr">
        <is>
          <t>Corporate</t>
        </is>
      </c>
    </row>
    <row r="7376">
      <c r="A7376" s="8" t="n">
        <v>3410</v>
      </c>
      <c r="B7376" t="inlineStr">
        <is>
          <t>US-2017-150847</t>
        </is>
      </c>
      <c r="C7376" s="9" t="n">
        <v>42855</v>
      </c>
      <c r="D7376" s="8" t="n">
        <v>2017</v>
      </c>
      <c r="E7376" s="8" t="n">
        <v>4</v>
      </c>
      <c r="F7376" t="inlineStr">
        <is>
          <t>2017-04</t>
        </is>
      </c>
      <c r="G7376" t="inlineStr">
        <is>
          <t>Office Supplies</t>
        </is>
      </c>
      <c r="H7376" t="inlineStr">
        <is>
          <t>Paper</t>
        </is>
      </c>
      <c r="I7376" t="inlineStr">
        <is>
          <t>Xerox 222</t>
        </is>
      </c>
      <c r="J7376" s="8" t="n">
        <v>2</v>
      </c>
      <c r="K7376" s="10" t="n">
        <v>0.2</v>
      </c>
      <c r="L7376" s="11" t="n">
        <v>10.368</v>
      </c>
      <c r="M7376" s="11">
        <f>L7376-N7376</f>
        <v>6.7392</v>
      </c>
      <c r="N7376" s="11" t="n">
        <v>3.6288</v>
      </c>
      <c r="O7376">
        <f>IF(L7376=0,"—",N7376/L7376)</f>
        <v>0.35</v>
      </c>
      <c r="P7376" t="inlineStr">
        <is>
          <t>East</t>
        </is>
      </c>
      <c r="Q7376" t="inlineStr">
        <is>
          <t>Consumer</t>
        </is>
      </c>
    </row>
    <row r="7377">
      <c r="A7377" s="8" t="n">
        <v>1491</v>
      </c>
      <c r="B7377" t="inlineStr">
        <is>
          <t>CA-2017-151911</t>
        </is>
      </c>
      <c r="C7377" s="9" t="n">
        <v>42855</v>
      </c>
      <c r="D7377" s="8" t="n">
        <v>2017</v>
      </c>
      <c r="E7377" s="8" t="n">
        <v>4</v>
      </c>
      <c r="F7377" t="inlineStr">
        <is>
          <t>2017-04</t>
        </is>
      </c>
      <c r="G7377" t="inlineStr">
        <is>
          <t>Office Supplies</t>
        </is>
      </c>
      <c r="H7377" t="inlineStr">
        <is>
          <t>Envelopes</t>
        </is>
      </c>
      <c r="I7377" t="inlineStr">
        <is>
          <t>#10-4 1/8" x 9 1/2" Premium Diagonal Seam Envelopes</t>
        </is>
      </c>
      <c r="J7377" s="8" t="n">
        <v>4</v>
      </c>
      <c r="K7377" s="10" t="n">
        <v>0</v>
      </c>
      <c r="L7377" s="11" t="n">
        <v>62.96</v>
      </c>
      <c r="M7377" s="11">
        <f>L7377-N7377</f>
        <v>34.628</v>
      </c>
      <c r="N7377" s="11" t="n">
        <v>28.332</v>
      </c>
      <c r="O7377">
        <f>IF(L7377=0,"—",N7377/L7377)</f>
        <v>0.45</v>
      </c>
      <c r="P7377" t="inlineStr">
        <is>
          <t>East</t>
        </is>
      </c>
      <c r="Q7377" t="inlineStr">
        <is>
          <t>Corporate</t>
        </is>
      </c>
    </row>
    <row r="7378">
      <c r="A7378" s="8" t="n">
        <v>4551</v>
      </c>
      <c r="B7378" t="inlineStr">
        <is>
          <t>US-2017-107636</t>
        </is>
      </c>
      <c r="C7378" s="9" t="n">
        <v>42855</v>
      </c>
      <c r="D7378" s="8" t="n">
        <v>2017</v>
      </c>
      <c r="E7378" s="8" t="n">
        <v>4</v>
      </c>
      <c r="F7378" t="inlineStr">
        <is>
          <t>2017-04</t>
        </is>
      </c>
      <c r="G7378" t="inlineStr">
        <is>
          <t>Office Supplies</t>
        </is>
      </c>
      <c r="H7378" t="inlineStr">
        <is>
          <t>Labels</t>
        </is>
      </c>
      <c r="I7378" t="inlineStr">
        <is>
          <t>Avery 5</t>
        </is>
      </c>
      <c r="J7378" s="8" t="n">
        <v>2</v>
      </c>
      <c r="K7378" s="10" t="n">
        <v>0</v>
      </c>
      <c r="L7378" s="11" t="n">
        <v>5.76</v>
      </c>
      <c r="M7378" s="11">
        <f>L7378-N7378</f>
        <v>2.9375999999999998</v>
      </c>
      <c r="N7378" s="11" t="n">
        <v>2.8224</v>
      </c>
      <c r="O7378">
        <f>IF(L7378=0,"—",N7378/L7378)</f>
        <v>0.49000000000000005</v>
      </c>
      <c r="P7378" t="inlineStr">
        <is>
          <t>East</t>
        </is>
      </c>
      <c r="Q7378" t="inlineStr">
        <is>
          <t>Consumer</t>
        </is>
      </c>
    </row>
    <row r="7379">
      <c r="A7379" s="8" t="n">
        <v>5526</v>
      </c>
      <c r="B7379" t="inlineStr">
        <is>
          <t>CA-2017-154501</t>
        </is>
      </c>
      <c r="C7379" s="9" t="n">
        <v>42855</v>
      </c>
      <c r="D7379" s="8" t="n">
        <v>2017</v>
      </c>
      <c r="E7379" s="8" t="n">
        <v>4</v>
      </c>
      <c r="F7379" t="inlineStr">
        <is>
          <t>2017-04</t>
        </is>
      </c>
      <c r="G7379" t="inlineStr">
        <is>
          <t>Office Supplies</t>
        </is>
      </c>
      <c r="H7379" t="inlineStr">
        <is>
          <t>Art</t>
        </is>
      </c>
      <c r="I7379" t="inlineStr">
        <is>
          <t>Faber Castell Col-Erase Pencils</t>
        </is>
      </c>
      <c r="J7379" s="8" t="n">
        <v>2</v>
      </c>
      <c r="K7379" s="10" t="n">
        <v>0</v>
      </c>
      <c r="L7379" s="11" t="n">
        <v>9.779999999999999</v>
      </c>
      <c r="M7379" s="11">
        <f>L7379-N7379</f>
        <v>5.770199999999999</v>
      </c>
      <c r="N7379" s="11" t="n">
        <v>4.0098</v>
      </c>
      <c r="O7379">
        <f>IF(L7379=0,"—",N7379/L7379)</f>
        <v>0.41000000000000003</v>
      </c>
      <c r="P7379" t="inlineStr">
        <is>
          <t>West</t>
        </is>
      </c>
      <c r="Q7379" t="inlineStr">
        <is>
          <t>Corporate</t>
        </is>
      </c>
    </row>
    <row r="7380">
      <c r="A7380" s="8" t="n">
        <v>4758</v>
      </c>
      <c r="B7380" t="inlineStr">
        <is>
          <t>US-2017-144582</t>
        </is>
      </c>
      <c r="C7380" s="9" t="n">
        <v>42855</v>
      </c>
      <c r="D7380" s="8" t="n">
        <v>2017</v>
      </c>
      <c r="E7380" s="8" t="n">
        <v>4</v>
      </c>
      <c r="F7380" t="inlineStr">
        <is>
          <t>2017-04</t>
        </is>
      </c>
      <c r="G7380" t="inlineStr">
        <is>
          <t>Office Supplies</t>
        </is>
      </c>
      <c r="H7380" t="inlineStr">
        <is>
          <t>Binders</t>
        </is>
      </c>
      <c r="I7380" t="inlineStr">
        <is>
          <t>GBC Linen Binding Covers</t>
        </is>
      </c>
      <c r="J7380" s="8" t="n">
        <v>7</v>
      </c>
      <c r="K7380" s="10" t="n">
        <v>0.8</v>
      </c>
      <c r="L7380" s="11" t="n">
        <v>43.372</v>
      </c>
      <c r="M7380" s="11">
        <f>L7380-N7380</f>
        <v>112.7672</v>
      </c>
      <c r="N7380" s="11" t="n">
        <v>-69.3952</v>
      </c>
      <c r="O7380">
        <f>IF(L7380=0,"—",N7380/L7380)</f>
        <v>-1.6</v>
      </c>
      <c r="P7380" t="inlineStr">
        <is>
          <t>Central</t>
        </is>
      </c>
      <c r="Q7380" t="inlineStr">
        <is>
          <t>Home Office</t>
        </is>
      </c>
    </row>
    <row r="7381">
      <c r="A7381" s="8" t="n">
        <v>5289</v>
      </c>
      <c r="B7381" t="inlineStr">
        <is>
          <t>US-2017-136784</t>
        </is>
      </c>
      <c r="C7381" s="9" t="n">
        <v>42855</v>
      </c>
      <c r="D7381" s="8" t="n">
        <v>2017</v>
      </c>
      <c r="E7381" s="8" t="n">
        <v>4</v>
      </c>
      <c r="F7381" t="inlineStr">
        <is>
          <t>2017-04</t>
        </is>
      </c>
      <c r="G7381" t="inlineStr">
        <is>
          <t>Office Supplies</t>
        </is>
      </c>
      <c r="H7381" t="inlineStr">
        <is>
          <t>Paper</t>
        </is>
      </c>
      <c r="I7381" t="inlineStr">
        <is>
          <t>Xerox 1919</t>
        </is>
      </c>
      <c r="J7381" s="8" t="n">
        <v>4</v>
      </c>
      <c r="K7381" s="10" t="n">
        <v>0</v>
      </c>
      <c r="L7381" s="11" t="n">
        <v>163.96</v>
      </c>
      <c r="M7381" s="11">
        <f>L7381-N7381</f>
        <v>83.6196</v>
      </c>
      <c r="N7381" s="11" t="n">
        <v>80.3404</v>
      </c>
      <c r="O7381">
        <f>IF(L7381=0,"—",N7381/L7381)</f>
        <v>0.49</v>
      </c>
      <c r="P7381" t="inlineStr">
        <is>
          <t>West</t>
        </is>
      </c>
      <c r="Q7381" t="inlineStr">
        <is>
          <t>Home Office</t>
        </is>
      </c>
    </row>
    <row r="7382">
      <c r="A7382" s="8" t="n">
        <v>1663</v>
      </c>
      <c r="B7382" t="inlineStr">
        <is>
          <t>CA-2017-144526</t>
        </is>
      </c>
      <c r="C7382" s="9" t="n">
        <v>42855</v>
      </c>
      <c r="D7382" s="8" t="n">
        <v>2017</v>
      </c>
      <c r="E7382" s="8" t="n">
        <v>4</v>
      </c>
      <c r="F7382" t="inlineStr">
        <is>
          <t>2017-04</t>
        </is>
      </c>
      <c r="G7382" t="inlineStr">
        <is>
          <t>Office Supplies</t>
        </is>
      </c>
      <c r="H7382" t="inlineStr">
        <is>
          <t>Binders</t>
        </is>
      </c>
      <c r="I7382" t="inlineStr">
        <is>
          <t>GBC VeloBind Cover Sets</t>
        </is>
      </c>
      <c r="J7382" s="8" t="n">
        <v>3</v>
      </c>
      <c r="K7382" s="10" t="n">
        <v>0.7</v>
      </c>
      <c r="L7382" s="11" t="n">
        <v>13.896</v>
      </c>
      <c r="M7382" s="11">
        <f>L7382-N7382</f>
        <v>23.16</v>
      </c>
      <c r="N7382" s="11" t="n">
        <v>-9.263999999999999</v>
      </c>
      <c r="O7382">
        <f>IF(L7382=0,"—",N7382/L7382)</f>
        <v>-0.6666666666666666</v>
      </c>
      <c r="P7382" t="inlineStr">
        <is>
          <t>East</t>
        </is>
      </c>
      <c r="Q7382" t="inlineStr">
        <is>
          <t>Corporate</t>
        </is>
      </c>
    </row>
    <row r="7383">
      <c r="A7383" s="8" t="n">
        <v>1915</v>
      </c>
      <c r="B7383" t="inlineStr">
        <is>
          <t>CA-2017-124597</t>
        </is>
      </c>
      <c r="C7383" s="9" t="n">
        <v>42855</v>
      </c>
      <c r="D7383" s="8" t="n">
        <v>2017</v>
      </c>
      <c r="E7383" s="8" t="n">
        <v>4</v>
      </c>
      <c r="F7383" t="inlineStr">
        <is>
          <t>2017-04</t>
        </is>
      </c>
      <c r="G7383" t="inlineStr">
        <is>
          <t>Office Supplies</t>
        </is>
      </c>
      <c r="H7383" t="inlineStr">
        <is>
          <t>Labels</t>
        </is>
      </c>
      <c r="I7383" t="inlineStr">
        <is>
          <t>Avery 474</t>
        </is>
      </c>
      <c r="J7383" s="8" t="n">
        <v>2</v>
      </c>
      <c r="K7383" s="10" t="n">
        <v>0.2</v>
      </c>
      <c r="L7383" s="11" t="n">
        <v>4.608</v>
      </c>
      <c r="M7383" s="11">
        <f>L7383-N7383</f>
        <v>2.9375999999999998</v>
      </c>
      <c r="N7383" s="11" t="n">
        <v>1.6704</v>
      </c>
      <c r="O7383">
        <f>IF(L7383=0,"—",N7383/L7383)</f>
        <v>0.36250000000000004</v>
      </c>
      <c r="P7383" t="inlineStr">
        <is>
          <t>South</t>
        </is>
      </c>
      <c r="Q7383" t="inlineStr">
        <is>
          <t>Home Office</t>
        </is>
      </c>
    </row>
    <row r="7384">
      <c r="A7384" s="8" t="n">
        <v>1916</v>
      </c>
      <c r="B7384" t="inlineStr">
        <is>
          <t>CA-2017-124597</t>
        </is>
      </c>
      <c r="C7384" s="9" t="n">
        <v>42855</v>
      </c>
      <c r="D7384" s="8" t="n">
        <v>2017</v>
      </c>
      <c r="E7384" s="8" t="n">
        <v>4</v>
      </c>
      <c r="F7384" t="inlineStr">
        <is>
          <t>2017-04</t>
        </is>
      </c>
      <c r="G7384" t="inlineStr">
        <is>
          <t>Office Supplies</t>
        </is>
      </c>
      <c r="H7384" t="inlineStr">
        <is>
          <t>Art</t>
        </is>
      </c>
      <c r="I7384" t="inlineStr">
        <is>
          <t>Staples in misc. colors</t>
        </is>
      </c>
      <c r="J7384" s="8" t="n">
        <v>3</v>
      </c>
      <c r="K7384" s="10" t="n">
        <v>0.2</v>
      </c>
      <c r="L7384" s="11" t="n">
        <v>15.528</v>
      </c>
      <c r="M7384" s="11">
        <f>L7384-N7384</f>
        <v>10.6755</v>
      </c>
      <c r="N7384" s="11" t="n">
        <v>4.8525</v>
      </c>
      <c r="O7384">
        <f>IF(L7384=0,"—",N7384/L7384)</f>
        <v>0.3125</v>
      </c>
      <c r="P7384" t="inlineStr">
        <is>
          <t>South</t>
        </is>
      </c>
      <c r="Q7384" t="inlineStr">
        <is>
          <t>Home Office</t>
        </is>
      </c>
    </row>
    <row r="7385">
      <c r="A7385" s="8" t="n">
        <v>8564</v>
      </c>
      <c r="B7385" t="inlineStr">
        <is>
          <t>US-2017-108315</t>
        </is>
      </c>
      <c r="C7385" s="9" t="n">
        <v>42855</v>
      </c>
      <c r="D7385" s="8" t="n">
        <v>2017</v>
      </c>
      <c r="E7385" s="8" t="n">
        <v>4</v>
      </c>
      <c r="F7385" t="inlineStr">
        <is>
          <t>2017-04</t>
        </is>
      </c>
      <c r="G7385" t="inlineStr">
        <is>
          <t>Office Supplies</t>
        </is>
      </c>
      <c r="H7385" t="inlineStr">
        <is>
          <t>Binders</t>
        </is>
      </c>
      <c r="I7385" t="inlineStr">
        <is>
          <t>Acco PRESSTEX Data Binder with Storage Hooks, Light Blue, 9 1/2" X 11"</t>
        </is>
      </c>
      <c r="J7385" s="8" t="n">
        <v>3</v>
      </c>
      <c r="K7385" s="10" t="n">
        <v>0.7</v>
      </c>
      <c r="L7385" s="11" t="n">
        <v>4.842</v>
      </c>
      <c r="M7385" s="11">
        <f>L7385-N7385</f>
        <v>8.3928</v>
      </c>
      <c r="N7385" s="11" t="n">
        <v>-3.5508</v>
      </c>
      <c r="O7385">
        <f>IF(L7385=0,"—",N7385/L7385)</f>
        <v>-0.7333333333333334</v>
      </c>
      <c r="P7385" t="inlineStr">
        <is>
          <t>South</t>
        </is>
      </c>
      <c r="Q7385" t="inlineStr">
        <is>
          <t>Home Office</t>
        </is>
      </c>
    </row>
    <row r="7386">
      <c r="A7386" s="8" t="n">
        <v>1917</v>
      </c>
      <c r="B7386" t="inlineStr">
        <is>
          <t>CA-2017-124597</t>
        </is>
      </c>
      <c r="C7386" s="9" t="n">
        <v>42855</v>
      </c>
      <c r="D7386" s="8" t="n">
        <v>2017</v>
      </c>
      <c r="E7386" s="8" t="n">
        <v>4</v>
      </c>
      <c r="F7386" t="inlineStr">
        <is>
          <t>2017-04</t>
        </is>
      </c>
      <c r="G7386" t="inlineStr">
        <is>
          <t>Office Supplies</t>
        </is>
      </c>
      <c r="H7386" t="inlineStr">
        <is>
          <t>Labels</t>
        </is>
      </c>
      <c r="I7386" t="inlineStr">
        <is>
          <t>Avery 499</t>
        </is>
      </c>
      <c r="J7386" s="8" t="n">
        <v>3</v>
      </c>
      <c r="K7386" s="10" t="n">
        <v>0.2</v>
      </c>
      <c r="L7386" s="11" t="n">
        <v>11.952</v>
      </c>
      <c r="M7386" s="11">
        <f>L7386-N7386</f>
        <v>8.0676</v>
      </c>
      <c r="N7386" s="11" t="n">
        <v>3.8844</v>
      </c>
      <c r="O7386">
        <f>IF(L7386=0,"—",N7386/L7386)</f>
        <v>0.325</v>
      </c>
      <c r="P7386" t="inlineStr">
        <is>
          <t>South</t>
        </is>
      </c>
      <c r="Q7386" t="inlineStr">
        <is>
          <t>Home Office</t>
        </is>
      </c>
    </row>
    <row r="7387">
      <c r="A7387" s="8" t="n">
        <v>9335</v>
      </c>
      <c r="B7387" t="inlineStr">
        <is>
          <t>CA-2017-110198</t>
        </is>
      </c>
      <c r="C7387" s="9" t="n">
        <v>42856</v>
      </c>
      <c r="D7387" s="8" t="n">
        <v>2017</v>
      </c>
      <c r="E7387" s="8" t="n">
        <v>5</v>
      </c>
      <c r="F7387" t="inlineStr">
        <is>
          <t>2017-05</t>
        </is>
      </c>
      <c r="G7387" t="inlineStr">
        <is>
          <t>Furniture</t>
        </is>
      </c>
      <c r="H7387" t="inlineStr">
        <is>
          <t>Bookcases</t>
        </is>
      </c>
      <c r="I7387" t="inlineStr">
        <is>
          <t>Bush Somerset Collection Bookcase</t>
        </is>
      </c>
      <c r="J7387" s="8" t="n">
        <v>3</v>
      </c>
      <c r="K7387" s="10" t="n">
        <v>0.2</v>
      </c>
      <c r="L7387" s="11" t="n">
        <v>314.352</v>
      </c>
      <c r="M7387" s="11">
        <f>L7387-N7387</f>
        <v>330.0696</v>
      </c>
      <c r="N7387" s="11" t="n">
        <v>-15.7176</v>
      </c>
      <c r="O7387">
        <f>IF(L7387=0,"—",N7387/L7387)</f>
        <v>-0.05</v>
      </c>
      <c r="P7387" t="inlineStr">
        <is>
          <t>South</t>
        </is>
      </c>
      <c r="Q7387" t="inlineStr">
        <is>
          <t>Consumer</t>
        </is>
      </c>
    </row>
    <row r="7388">
      <c r="A7388" s="8" t="n">
        <v>8237</v>
      </c>
      <c r="B7388" t="inlineStr">
        <is>
          <t>CA-2017-102204</t>
        </is>
      </c>
      <c r="C7388" s="9" t="n">
        <v>42856</v>
      </c>
      <c r="D7388" s="8" t="n">
        <v>2017</v>
      </c>
      <c r="E7388" s="8" t="n">
        <v>5</v>
      </c>
      <c r="F7388" t="inlineStr">
        <is>
          <t>2017-05</t>
        </is>
      </c>
      <c r="G7388" t="inlineStr">
        <is>
          <t>Furniture</t>
        </is>
      </c>
      <c r="H7388" t="inlineStr">
        <is>
          <t>Chairs</t>
        </is>
      </c>
      <c r="I7388" t="inlineStr">
        <is>
          <t>HON 5400 Series Task Chairs for Big and Tall</t>
        </is>
      </c>
      <c r="J7388" s="8" t="n">
        <v>5</v>
      </c>
      <c r="K7388" s="10" t="n">
        <v>0.2</v>
      </c>
      <c r="L7388" s="11" t="n">
        <v>2803.92</v>
      </c>
      <c r="M7388" s="11">
        <f>L7388-N7388</f>
        <v>2803.92</v>
      </c>
      <c r="N7388" s="11" t="n">
        <v>0</v>
      </c>
      <c r="O7388">
        <f>IF(L7388=0,"—",N7388/L7388)</f>
        <v>0</v>
      </c>
      <c r="P7388" t="inlineStr">
        <is>
          <t>South</t>
        </is>
      </c>
      <c r="Q7388" t="inlineStr">
        <is>
          <t>Consumer</t>
        </is>
      </c>
    </row>
    <row r="7389">
      <c r="A7389" s="8" t="n">
        <v>8236</v>
      </c>
      <c r="B7389" t="inlineStr">
        <is>
          <t>CA-2017-102204</t>
        </is>
      </c>
      <c r="C7389" s="9" t="n">
        <v>42856</v>
      </c>
      <c r="D7389" s="8" t="n">
        <v>2017</v>
      </c>
      <c r="E7389" s="8" t="n">
        <v>5</v>
      </c>
      <c r="F7389" t="inlineStr">
        <is>
          <t>2017-05</t>
        </is>
      </c>
      <c r="G7389" t="inlineStr">
        <is>
          <t>Furniture</t>
        </is>
      </c>
      <c r="H7389" t="inlineStr">
        <is>
          <t>Tables</t>
        </is>
      </c>
      <c r="I7389" t="inlineStr">
        <is>
          <t>Bush Advantage Collection Racetrack Conference Table</t>
        </is>
      </c>
      <c r="J7389" s="8" t="n">
        <v>4</v>
      </c>
      <c r="K7389" s="10" t="n">
        <v>0.45</v>
      </c>
      <c r="L7389" s="11" t="n">
        <v>933.2619999999999</v>
      </c>
      <c r="M7389" s="11">
        <f>L7389-N7389</f>
        <v>1391.4088</v>
      </c>
      <c r="N7389" s="11" t="n">
        <v>-458.1468</v>
      </c>
      <c r="O7389">
        <f>IF(L7389=0,"—",N7389/L7389)</f>
        <v>-0.4909090909090909</v>
      </c>
      <c r="P7389" t="inlineStr">
        <is>
          <t>South</t>
        </is>
      </c>
      <c r="Q7389" t="inlineStr">
        <is>
          <t>Consumer</t>
        </is>
      </c>
    </row>
    <row r="7390">
      <c r="A7390" s="8" t="n">
        <v>8235</v>
      </c>
      <c r="B7390" t="inlineStr">
        <is>
          <t>CA-2017-102204</t>
        </is>
      </c>
      <c r="C7390" s="9" t="n">
        <v>42856</v>
      </c>
      <c r="D7390" s="8" t="n">
        <v>2017</v>
      </c>
      <c r="E7390" s="8" t="n">
        <v>5</v>
      </c>
      <c r="F7390" t="inlineStr">
        <is>
          <t>2017-05</t>
        </is>
      </c>
      <c r="G7390" t="inlineStr">
        <is>
          <t>Office Supplies</t>
        </is>
      </c>
      <c r="H7390" t="inlineStr">
        <is>
          <t>Supplies</t>
        </is>
      </c>
      <c r="I7390" t="inlineStr">
        <is>
          <t>Kleencut Forged Office Shears by Acme United Corporation</t>
        </is>
      </c>
      <c r="J7390" s="8" t="n">
        <v>2</v>
      </c>
      <c r="K7390" s="10" t="n">
        <v>0.2</v>
      </c>
      <c r="L7390" s="11" t="n">
        <v>3.328</v>
      </c>
      <c r="M7390" s="11">
        <f>L7390-N7390</f>
        <v>2.912</v>
      </c>
      <c r="N7390" s="11" t="n">
        <v>0.416</v>
      </c>
      <c r="O7390">
        <f>IF(L7390=0,"—",N7390/L7390)</f>
        <v>0.125</v>
      </c>
      <c r="P7390" t="inlineStr">
        <is>
          <t>South</t>
        </is>
      </c>
      <c r="Q7390" t="inlineStr">
        <is>
          <t>Consumer</t>
        </is>
      </c>
    </row>
    <row r="7391">
      <c r="A7391" s="8" t="n">
        <v>3896</v>
      </c>
      <c r="B7391" t="inlineStr">
        <is>
          <t>CA-2017-110212</t>
        </is>
      </c>
      <c r="C7391" s="9" t="n">
        <v>42856</v>
      </c>
      <c r="D7391" s="8" t="n">
        <v>2017</v>
      </c>
      <c r="E7391" s="8" t="n">
        <v>5</v>
      </c>
      <c r="F7391" t="inlineStr">
        <is>
          <t>2017-05</t>
        </is>
      </c>
      <c r="G7391" t="inlineStr">
        <is>
          <t>Technology</t>
        </is>
      </c>
      <c r="H7391" t="inlineStr">
        <is>
          <t>Accessories</t>
        </is>
      </c>
      <c r="I7391" t="inlineStr">
        <is>
          <t>Maxell 74 Minute CDR, 10/Pack</t>
        </is>
      </c>
      <c r="J7391" s="8" t="n">
        <v>5</v>
      </c>
      <c r="K7391" s="10" t="n">
        <v>0</v>
      </c>
      <c r="L7391" s="11" t="n">
        <v>48.9</v>
      </c>
      <c r="M7391" s="11">
        <f>L7391-N7391</f>
        <v>30.807</v>
      </c>
      <c r="N7391" s="11" t="n">
        <v>18.093</v>
      </c>
      <c r="O7391">
        <f>IF(L7391=0,"—",N7391/L7391)</f>
        <v>0.37</v>
      </c>
      <c r="P7391" t="inlineStr">
        <is>
          <t>South</t>
        </is>
      </c>
      <c r="Q7391" t="inlineStr">
        <is>
          <t>Home Office</t>
        </is>
      </c>
    </row>
    <row r="7392">
      <c r="A7392" s="8" t="n">
        <v>9336</v>
      </c>
      <c r="B7392" t="inlineStr">
        <is>
          <t>CA-2017-110198</t>
        </is>
      </c>
      <c r="C7392" s="9" t="n">
        <v>42856</v>
      </c>
      <c r="D7392" s="8" t="n">
        <v>2017</v>
      </c>
      <c r="E7392" s="8" t="n">
        <v>5</v>
      </c>
      <c r="F7392" t="inlineStr">
        <is>
          <t>2017-05</t>
        </is>
      </c>
      <c r="G7392" t="inlineStr">
        <is>
          <t>Office Supplies</t>
        </is>
      </c>
      <c r="H7392" t="inlineStr">
        <is>
          <t>Labels</t>
        </is>
      </c>
      <c r="I7392" t="inlineStr">
        <is>
          <t>Avery 492</t>
        </is>
      </c>
      <c r="J7392" s="8" t="n">
        <v>2</v>
      </c>
      <c r="K7392" s="10" t="n">
        <v>0.2</v>
      </c>
      <c r="L7392" s="11" t="n">
        <v>4.608</v>
      </c>
      <c r="M7392" s="11">
        <f>L7392-N7392</f>
        <v>3.1103999999999994</v>
      </c>
      <c r="N7392" s="11" t="n">
        <v>1.4976</v>
      </c>
      <c r="O7392">
        <f>IF(L7392=0,"—",N7392/L7392)</f>
        <v>0.325</v>
      </c>
      <c r="P7392" t="inlineStr">
        <is>
          <t>South</t>
        </is>
      </c>
      <c r="Q7392" t="inlineStr">
        <is>
          <t>Consumer</t>
        </is>
      </c>
    </row>
    <row r="7393">
      <c r="A7393" s="8" t="n">
        <v>2518</v>
      </c>
      <c r="B7393" t="inlineStr">
        <is>
          <t>CA-2017-123134</t>
        </is>
      </c>
      <c r="C7393" s="9" t="n">
        <v>42857</v>
      </c>
      <c r="D7393" s="8" t="n">
        <v>2017</v>
      </c>
      <c r="E7393" s="8" t="n">
        <v>5</v>
      </c>
      <c r="F7393" t="inlineStr">
        <is>
          <t>2017-05</t>
        </is>
      </c>
      <c r="G7393" t="inlineStr">
        <is>
          <t>Furniture</t>
        </is>
      </c>
      <c r="H7393" t="inlineStr">
        <is>
          <t>Furnishings</t>
        </is>
      </c>
      <c r="I7393" t="inlineStr">
        <is>
          <t>Eldon Advantage Chair Mats for Low to Medium Pile Carpets</t>
        </is>
      </c>
      <c r="J7393" s="8" t="n">
        <v>3</v>
      </c>
      <c r="K7393" s="10" t="n">
        <v>0</v>
      </c>
      <c r="L7393" s="11" t="n">
        <v>129.93</v>
      </c>
      <c r="M7393" s="11">
        <f>L7393-N7393</f>
        <v>116.93700000000001</v>
      </c>
      <c r="N7393" s="11" t="n">
        <v>12.993</v>
      </c>
      <c r="O7393">
        <f>IF(L7393=0,"—",N7393/L7393)</f>
        <v>0.09999999999999999</v>
      </c>
      <c r="P7393" t="inlineStr">
        <is>
          <t>East</t>
        </is>
      </c>
      <c r="Q7393" t="inlineStr">
        <is>
          <t>Corporate</t>
        </is>
      </c>
    </row>
    <row r="7394">
      <c r="A7394" s="8" t="n">
        <v>7393</v>
      </c>
      <c r="B7394" t="inlineStr">
        <is>
          <t>CA-2017-147844</t>
        </is>
      </c>
      <c r="C7394" s="9" t="n">
        <v>42857</v>
      </c>
      <c r="D7394" s="8" t="n">
        <v>2017</v>
      </c>
      <c r="E7394" s="8" t="n">
        <v>5</v>
      </c>
      <c r="F7394" t="inlineStr">
        <is>
          <t>2017-05</t>
        </is>
      </c>
      <c r="G7394" t="inlineStr">
        <is>
          <t>Office Supplies</t>
        </is>
      </c>
      <c r="H7394" t="inlineStr">
        <is>
          <t>Paper</t>
        </is>
      </c>
      <c r="I7394" t="inlineStr">
        <is>
          <t>Adams "While You Were Out" Message Pads</t>
        </is>
      </c>
      <c r="J7394" s="8" t="n">
        <v>5</v>
      </c>
      <c r="K7394" s="10" t="n">
        <v>0</v>
      </c>
      <c r="L7394" s="11" t="n">
        <v>15.7</v>
      </c>
      <c r="M7394" s="11">
        <f>L7394-N7394</f>
        <v>8.634999999999998</v>
      </c>
      <c r="N7394" s="11" t="n">
        <v>7.065</v>
      </c>
      <c r="O7394">
        <f>IF(L7394=0,"—",N7394/L7394)</f>
        <v>0.45000000000000007</v>
      </c>
      <c r="P7394" t="inlineStr">
        <is>
          <t>West</t>
        </is>
      </c>
      <c r="Q7394" t="inlineStr">
        <is>
          <t>Consumer</t>
        </is>
      </c>
    </row>
    <row r="7395">
      <c r="A7395" s="8" t="n">
        <v>7395</v>
      </c>
      <c r="B7395" t="inlineStr">
        <is>
          <t>CA-2017-147844</t>
        </is>
      </c>
      <c r="C7395" s="9" t="n">
        <v>42857</v>
      </c>
      <c r="D7395" s="8" t="n">
        <v>2017</v>
      </c>
      <c r="E7395" s="8" t="n">
        <v>5</v>
      </c>
      <c r="F7395" t="inlineStr">
        <is>
          <t>2017-05</t>
        </is>
      </c>
      <c r="G7395" t="inlineStr">
        <is>
          <t>Office Supplies</t>
        </is>
      </c>
      <c r="H7395" t="inlineStr">
        <is>
          <t>Paper</t>
        </is>
      </c>
      <c r="I7395" t="inlineStr">
        <is>
          <t>Adams Phone Message Book, 200 Message Capacity, 8 1/16 x 11</t>
        </is>
      </c>
      <c r="J7395" s="8" t="n">
        <v>5</v>
      </c>
      <c r="K7395" s="10" t="n">
        <v>0</v>
      </c>
      <c r="L7395" s="11" t="n">
        <v>34.4</v>
      </c>
      <c r="M7395" s="11">
        <f>L7395-N7395</f>
        <v>18.576</v>
      </c>
      <c r="N7395" s="11" t="n">
        <v>15.824</v>
      </c>
      <c r="O7395">
        <f>IF(L7395=0,"—",N7395/L7395)</f>
        <v>0.46</v>
      </c>
      <c r="P7395" t="inlineStr">
        <is>
          <t>West</t>
        </is>
      </c>
      <c r="Q7395" t="inlineStr">
        <is>
          <t>Consumer</t>
        </is>
      </c>
    </row>
    <row r="7396">
      <c r="A7396" s="8" t="n">
        <v>6913</v>
      </c>
      <c r="B7396" t="inlineStr">
        <is>
          <t>US-2017-128398</t>
        </is>
      </c>
      <c r="C7396" s="9" t="n">
        <v>42857</v>
      </c>
      <c r="D7396" s="8" t="n">
        <v>2017</v>
      </c>
      <c r="E7396" s="8" t="n">
        <v>5</v>
      </c>
      <c r="F7396" t="inlineStr">
        <is>
          <t>2017-05</t>
        </is>
      </c>
      <c r="G7396" t="inlineStr">
        <is>
          <t>Technology</t>
        </is>
      </c>
      <c r="H7396" t="inlineStr">
        <is>
          <t>Accessories</t>
        </is>
      </c>
      <c r="I7396" t="inlineStr">
        <is>
          <t>Logitech MX Performance Wireless Mouse</t>
        </is>
      </c>
      <c r="J7396" s="8" t="n">
        <v>4</v>
      </c>
      <c r="K7396" s="10" t="n">
        <v>0</v>
      </c>
      <c r="L7396" s="11" t="n">
        <v>159.56</v>
      </c>
      <c r="M7396" s="11">
        <f>L7396-N7396</f>
        <v>100.5228</v>
      </c>
      <c r="N7396" s="11" t="n">
        <v>59.0372</v>
      </c>
      <c r="O7396">
        <f>IF(L7396=0,"—",N7396/L7396)</f>
        <v>0.37</v>
      </c>
      <c r="P7396" t="inlineStr">
        <is>
          <t>West</t>
        </is>
      </c>
      <c r="Q7396" t="inlineStr">
        <is>
          <t>Corporate</t>
        </is>
      </c>
    </row>
    <row r="7397">
      <c r="A7397" s="8" t="n">
        <v>7394</v>
      </c>
      <c r="B7397" t="inlineStr">
        <is>
          <t>CA-2017-147844</t>
        </is>
      </c>
      <c r="C7397" s="9" t="n">
        <v>42857</v>
      </c>
      <c r="D7397" s="8" t="n">
        <v>2017</v>
      </c>
      <c r="E7397" s="8" t="n">
        <v>5</v>
      </c>
      <c r="F7397" t="inlineStr">
        <is>
          <t>2017-05</t>
        </is>
      </c>
      <c r="G7397" t="inlineStr">
        <is>
          <t>Office Supplies</t>
        </is>
      </c>
      <c r="H7397" t="inlineStr">
        <is>
          <t>Art</t>
        </is>
      </c>
      <c r="I7397" t="inlineStr">
        <is>
          <t>Newell 34</t>
        </is>
      </c>
      <c r="J7397" s="8" t="n">
        <v>3</v>
      </c>
      <c r="K7397" s="10" t="n">
        <v>0</v>
      </c>
      <c r="L7397" s="11" t="n">
        <v>59.52</v>
      </c>
      <c r="M7397" s="11">
        <f>L7397-N7397</f>
        <v>44.0448</v>
      </c>
      <c r="N7397" s="11" t="n">
        <v>15.4752</v>
      </c>
      <c r="O7397">
        <f>IF(L7397=0,"—",N7397/L7397)</f>
        <v>0.25999999999999995</v>
      </c>
      <c r="P7397" t="inlineStr">
        <is>
          <t>West</t>
        </is>
      </c>
      <c r="Q7397" t="inlineStr">
        <is>
          <t>Consumer</t>
        </is>
      </c>
    </row>
    <row r="7398">
      <c r="A7398" s="8" t="n">
        <v>8353</v>
      </c>
      <c r="B7398" t="inlineStr">
        <is>
          <t>CA-2017-132199</t>
        </is>
      </c>
      <c r="C7398" s="9" t="n">
        <v>42858</v>
      </c>
      <c r="D7398" s="8" t="n">
        <v>2017</v>
      </c>
      <c r="E7398" s="8" t="n">
        <v>5</v>
      </c>
      <c r="F7398" t="inlineStr">
        <is>
          <t>2017-05</t>
        </is>
      </c>
      <c r="G7398" t="inlineStr">
        <is>
          <t>Office Supplies</t>
        </is>
      </c>
      <c r="H7398" t="inlineStr">
        <is>
          <t>Binders</t>
        </is>
      </c>
      <c r="I7398" t="inlineStr">
        <is>
          <t>Wilson Jones Legal Size Ring Binders</t>
        </is>
      </c>
      <c r="J7398" s="8" t="n">
        <v>4</v>
      </c>
      <c r="K7398" s="10" t="n">
        <v>0.7</v>
      </c>
      <c r="L7398" s="11" t="n">
        <v>26.388</v>
      </c>
      <c r="M7398" s="11">
        <f>L7398-N7398</f>
        <v>43.980000000000004</v>
      </c>
      <c r="N7398" s="11" t="n">
        <v>-17.592</v>
      </c>
      <c r="O7398">
        <f>IF(L7398=0,"—",N7398/L7398)</f>
        <v>-0.6666666666666666</v>
      </c>
      <c r="P7398" t="inlineStr">
        <is>
          <t>East</t>
        </is>
      </c>
      <c r="Q7398" t="inlineStr">
        <is>
          <t>Corporate</t>
        </is>
      </c>
    </row>
    <row r="7399">
      <c r="A7399" s="8" t="n">
        <v>7609</v>
      </c>
      <c r="B7399" t="inlineStr">
        <is>
          <t>CA-2017-163209</t>
        </is>
      </c>
      <c r="C7399" s="9" t="n">
        <v>42858</v>
      </c>
      <c r="D7399" s="8" t="n">
        <v>2017</v>
      </c>
      <c r="E7399" s="8" t="n">
        <v>5</v>
      </c>
      <c r="F7399" t="inlineStr">
        <is>
          <t>2017-05</t>
        </is>
      </c>
      <c r="G7399" t="inlineStr">
        <is>
          <t>Office Supplies</t>
        </is>
      </c>
      <c r="H7399" t="inlineStr">
        <is>
          <t>Paper</t>
        </is>
      </c>
      <c r="I7399" t="inlineStr">
        <is>
          <t>Xerox 2</t>
        </is>
      </c>
      <c r="J7399" s="8" t="n">
        <v>4</v>
      </c>
      <c r="K7399" s="10" t="n">
        <v>0</v>
      </c>
      <c r="L7399" s="11" t="n">
        <v>25.92</v>
      </c>
      <c r="M7399" s="11">
        <f>L7399-N7399</f>
        <v>13.478400000000002</v>
      </c>
      <c r="N7399" s="11" t="n">
        <v>12.4416</v>
      </c>
      <c r="O7399">
        <f>IF(L7399=0,"—",N7399/L7399)</f>
        <v>0.4799999999999999</v>
      </c>
      <c r="P7399" t="inlineStr">
        <is>
          <t>West</t>
        </is>
      </c>
      <c r="Q7399" t="inlineStr">
        <is>
          <t>Consumer</t>
        </is>
      </c>
    </row>
    <row r="7400">
      <c r="A7400" s="8" t="n">
        <v>8354</v>
      </c>
      <c r="B7400" t="inlineStr">
        <is>
          <t>CA-2017-132199</t>
        </is>
      </c>
      <c r="C7400" s="9" t="n">
        <v>42858</v>
      </c>
      <c r="D7400" s="8" t="n">
        <v>2017</v>
      </c>
      <c r="E7400" s="8" t="n">
        <v>5</v>
      </c>
      <c r="F7400" t="inlineStr">
        <is>
          <t>2017-05</t>
        </is>
      </c>
      <c r="G7400" t="inlineStr">
        <is>
          <t>Furniture</t>
        </is>
      </c>
      <c r="H7400" t="inlineStr">
        <is>
          <t>Tables</t>
        </is>
      </c>
      <c r="I7400" t="inlineStr">
        <is>
          <t>Bevis 36 x 72 Conference Tables</t>
        </is>
      </c>
      <c r="J7400" s="8" t="n">
        <v>5</v>
      </c>
      <c r="K7400" s="10" t="n">
        <v>0.4</v>
      </c>
      <c r="L7400" s="11" t="n">
        <v>373.47</v>
      </c>
      <c r="M7400" s="11">
        <f>L7400-N7400</f>
        <v>485.511</v>
      </c>
      <c r="N7400" s="11" t="n">
        <v>-112.041</v>
      </c>
      <c r="O7400">
        <f>IF(L7400=0,"—",N7400/L7400)</f>
        <v>-0.3</v>
      </c>
      <c r="P7400" t="inlineStr">
        <is>
          <t>East</t>
        </is>
      </c>
      <c r="Q7400" t="inlineStr">
        <is>
          <t>Corporate</t>
        </is>
      </c>
    </row>
    <row r="7401">
      <c r="A7401" s="8" t="n">
        <v>8355</v>
      </c>
      <c r="B7401" t="inlineStr">
        <is>
          <t>CA-2017-132199</t>
        </is>
      </c>
      <c r="C7401" s="9" t="n">
        <v>42858</v>
      </c>
      <c r="D7401" s="8" t="n">
        <v>2017</v>
      </c>
      <c r="E7401" s="8" t="n">
        <v>5</v>
      </c>
      <c r="F7401" t="inlineStr">
        <is>
          <t>2017-05</t>
        </is>
      </c>
      <c r="G7401" t="inlineStr">
        <is>
          <t>Office Supplies</t>
        </is>
      </c>
      <c r="H7401" t="inlineStr">
        <is>
          <t>Binders</t>
        </is>
      </c>
      <c r="I7401" t="inlineStr">
        <is>
          <t>Wilson Jones Elliptical Ring 3 1/2" Capacity Binders, 800 sheets</t>
        </is>
      </c>
      <c r="J7401" s="8" t="n">
        <v>5</v>
      </c>
      <c r="K7401" s="10" t="n">
        <v>0.7</v>
      </c>
      <c r="L7401" s="11" t="n">
        <v>64.2</v>
      </c>
      <c r="M7401" s="11">
        <f>L7401-N7401</f>
        <v>109.14</v>
      </c>
      <c r="N7401" s="11" t="n">
        <v>-44.94</v>
      </c>
      <c r="O7401">
        <f>IF(L7401=0,"—",N7401/L7401)</f>
        <v>-0.7</v>
      </c>
      <c r="P7401" t="inlineStr">
        <is>
          <t>East</t>
        </is>
      </c>
      <c r="Q7401" t="inlineStr">
        <is>
          <t>Corporate</t>
        </is>
      </c>
    </row>
    <row r="7402">
      <c r="A7402" s="8" t="n">
        <v>3633</v>
      </c>
      <c r="B7402" t="inlineStr">
        <is>
          <t>CA-2017-132178</t>
        </is>
      </c>
      <c r="C7402" s="9" t="n">
        <v>42858</v>
      </c>
      <c r="D7402" s="8" t="n">
        <v>2017</v>
      </c>
      <c r="E7402" s="8" t="n">
        <v>5</v>
      </c>
      <c r="F7402" t="inlineStr">
        <is>
          <t>2017-05</t>
        </is>
      </c>
      <c r="G7402" t="inlineStr">
        <is>
          <t>Office Supplies</t>
        </is>
      </c>
      <c r="H7402" t="inlineStr">
        <is>
          <t>Storage</t>
        </is>
      </c>
      <c r="I7402" t="inlineStr">
        <is>
          <t>Fellowes Stor/Drawer Steel Plus Storage Drawers</t>
        </is>
      </c>
      <c r="J7402" s="8" t="n">
        <v>8</v>
      </c>
      <c r="K7402" s="10" t="n">
        <v>0</v>
      </c>
      <c r="L7402" s="11" t="n">
        <v>763.4400000000001</v>
      </c>
      <c r="M7402" s="11">
        <f>L7402-N7402</f>
        <v>717.6336000000001</v>
      </c>
      <c r="N7402" s="11" t="n">
        <v>45.8064</v>
      </c>
      <c r="O7402">
        <f>IF(L7402=0,"—",N7402/L7402)</f>
        <v>0.05999999999999999</v>
      </c>
      <c r="P7402" t="inlineStr">
        <is>
          <t>West</t>
        </is>
      </c>
      <c r="Q7402" t="inlineStr">
        <is>
          <t>Corporate</t>
        </is>
      </c>
    </row>
    <row r="7403">
      <c r="A7403" s="8" t="n">
        <v>3632</v>
      </c>
      <c r="B7403" t="inlineStr">
        <is>
          <t>CA-2017-132178</t>
        </is>
      </c>
      <c r="C7403" s="9" t="n">
        <v>42858</v>
      </c>
      <c r="D7403" s="8" t="n">
        <v>2017</v>
      </c>
      <c r="E7403" s="8" t="n">
        <v>5</v>
      </c>
      <c r="F7403" t="inlineStr">
        <is>
          <t>2017-05</t>
        </is>
      </c>
      <c r="G7403" t="inlineStr">
        <is>
          <t>Office Supplies</t>
        </is>
      </c>
      <c r="H7403" t="inlineStr">
        <is>
          <t>Storage</t>
        </is>
      </c>
      <c r="I7403" t="inlineStr">
        <is>
          <t>Multi-Use Personal File Cart and Caster Set, Three Stacking Bins</t>
        </is>
      </c>
      <c r="J7403" s="8" t="n">
        <v>2</v>
      </c>
      <c r="K7403" s="10" t="n">
        <v>0</v>
      </c>
      <c r="L7403" s="11" t="n">
        <v>69.52</v>
      </c>
      <c r="M7403" s="11">
        <f>L7403-N7403</f>
        <v>50.0544</v>
      </c>
      <c r="N7403" s="11" t="n">
        <v>19.4656</v>
      </c>
      <c r="O7403">
        <f>IF(L7403=0,"—",N7403/L7403)</f>
        <v>0.27999999999999997</v>
      </c>
      <c r="P7403" t="inlineStr">
        <is>
          <t>West</t>
        </is>
      </c>
      <c r="Q7403" t="inlineStr">
        <is>
          <t>Corporate</t>
        </is>
      </c>
    </row>
    <row r="7404">
      <c r="A7404" s="8" t="n">
        <v>7610</v>
      </c>
      <c r="B7404" t="inlineStr">
        <is>
          <t>CA-2017-163209</t>
        </is>
      </c>
      <c r="C7404" s="9" t="n">
        <v>42858</v>
      </c>
      <c r="D7404" s="8" t="n">
        <v>2017</v>
      </c>
      <c r="E7404" s="8" t="n">
        <v>5</v>
      </c>
      <c r="F7404" t="inlineStr">
        <is>
          <t>2017-05</t>
        </is>
      </c>
      <c r="G7404" t="inlineStr">
        <is>
          <t>Office Supplies</t>
        </is>
      </c>
      <c r="H7404" t="inlineStr">
        <is>
          <t>Art</t>
        </is>
      </c>
      <c r="I7404" t="inlineStr">
        <is>
          <t>Newell 350</t>
        </is>
      </c>
      <c r="J7404" s="8" t="n">
        <v>7</v>
      </c>
      <c r="K7404" s="10" t="n">
        <v>0</v>
      </c>
      <c r="L7404" s="11" t="n">
        <v>22.96</v>
      </c>
      <c r="M7404" s="11">
        <f>L7404-N7404</f>
        <v>16.3016</v>
      </c>
      <c r="N7404" s="11" t="n">
        <v>6.6584</v>
      </c>
      <c r="O7404">
        <f>IF(L7404=0,"—",N7404/L7404)</f>
        <v>0.29</v>
      </c>
      <c r="P7404" t="inlineStr">
        <is>
          <t>West</t>
        </is>
      </c>
      <c r="Q7404" t="inlineStr">
        <is>
          <t>Consumer</t>
        </is>
      </c>
    </row>
    <row r="7405">
      <c r="A7405" s="8" t="n">
        <v>8356</v>
      </c>
      <c r="B7405" t="inlineStr">
        <is>
          <t>CA-2017-132199</t>
        </is>
      </c>
      <c r="C7405" s="9" t="n">
        <v>42858</v>
      </c>
      <c r="D7405" s="8" t="n">
        <v>2017</v>
      </c>
      <c r="E7405" s="8" t="n">
        <v>5</v>
      </c>
      <c r="F7405" t="inlineStr">
        <is>
          <t>2017-05</t>
        </is>
      </c>
      <c r="G7405" t="inlineStr">
        <is>
          <t>Office Supplies</t>
        </is>
      </c>
      <c r="H7405" t="inlineStr">
        <is>
          <t>Fasteners</t>
        </is>
      </c>
      <c r="I7405" t="inlineStr">
        <is>
          <t>Advantus Plastic Paper Clips</t>
        </is>
      </c>
      <c r="J7405" s="8" t="n">
        <v>2</v>
      </c>
      <c r="K7405" s="10" t="n">
        <v>0.2</v>
      </c>
      <c r="L7405" s="11" t="n">
        <v>8</v>
      </c>
      <c r="M7405" s="11">
        <f>L7405-N7405</f>
        <v>5.2</v>
      </c>
      <c r="N7405" s="11" t="n">
        <v>2.8</v>
      </c>
      <c r="O7405">
        <f>IF(L7405=0,"—",N7405/L7405)</f>
        <v>0.35</v>
      </c>
      <c r="P7405" t="inlineStr">
        <is>
          <t>East</t>
        </is>
      </c>
      <c r="Q7405" t="inlineStr">
        <is>
          <t>Corporate</t>
        </is>
      </c>
    </row>
    <row r="7406">
      <c r="A7406" s="8" t="n">
        <v>8352</v>
      </c>
      <c r="B7406" t="inlineStr">
        <is>
          <t>CA-2017-132199</t>
        </is>
      </c>
      <c r="C7406" s="9" t="n">
        <v>42858</v>
      </c>
      <c r="D7406" s="8" t="n">
        <v>2017</v>
      </c>
      <c r="E7406" s="8" t="n">
        <v>5</v>
      </c>
      <c r="F7406" t="inlineStr">
        <is>
          <t>2017-05</t>
        </is>
      </c>
      <c r="G7406" t="inlineStr">
        <is>
          <t>Furniture</t>
        </is>
      </c>
      <c r="H7406" t="inlineStr">
        <is>
          <t>Furnishings</t>
        </is>
      </c>
      <c r="I7406" t="inlineStr">
        <is>
          <t>Career Cubicle Clock, 8 1/4", Black</t>
        </is>
      </c>
      <c r="J7406" s="8" t="n">
        <v>2</v>
      </c>
      <c r="K7406" s="10" t="n">
        <v>0.2</v>
      </c>
      <c r="L7406" s="11" t="n">
        <v>32.448</v>
      </c>
      <c r="M7406" s="11">
        <f>L7406-N7406</f>
        <v>25.1472</v>
      </c>
      <c r="N7406" s="11" t="n">
        <v>7.3008</v>
      </c>
      <c r="O7406">
        <f>IF(L7406=0,"—",N7406/L7406)</f>
        <v>0.22499999999999998</v>
      </c>
      <c r="P7406" t="inlineStr">
        <is>
          <t>East</t>
        </is>
      </c>
      <c r="Q7406" t="inlineStr">
        <is>
          <t>Corporate</t>
        </is>
      </c>
    </row>
    <row r="7407">
      <c r="A7407" s="8" t="n">
        <v>7178</v>
      </c>
      <c r="B7407" t="inlineStr">
        <is>
          <t>CA-2017-133067</t>
        </is>
      </c>
      <c r="C7407" s="9" t="n">
        <v>42859</v>
      </c>
      <c r="D7407" s="8" t="n">
        <v>2017</v>
      </c>
      <c r="E7407" s="8" t="n">
        <v>5</v>
      </c>
      <c r="F7407" t="inlineStr">
        <is>
          <t>2017-05</t>
        </is>
      </c>
      <c r="G7407" t="inlineStr">
        <is>
          <t>Office Supplies</t>
        </is>
      </c>
      <c r="H7407" t="inlineStr">
        <is>
          <t>Binders</t>
        </is>
      </c>
      <c r="I7407" t="inlineStr">
        <is>
          <t>Black Avery Memo-Size 3-Ring Binder, 5 1/2" x 8 1/2"</t>
        </is>
      </c>
      <c r="J7407" s="8" t="n">
        <v>2</v>
      </c>
      <c r="K7407" s="10" t="n">
        <v>0.7</v>
      </c>
      <c r="L7407" s="11" t="n">
        <v>2.202</v>
      </c>
      <c r="M7407" s="11">
        <f>L7407-N7407</f>
        <v>3.7434000000000003</v>
      </c>
      <c r="N7407" s="11" t="n">
        <v>-1.5414</v>
      </c>
      <c r="O7407">
        <f>IF(L7407=0,"—",N7407/L7407)</f>
        <v>-0.7000000000000001</v>
      </c>
      <c r="P7407" t="inlineStr">
        <is>
          <t>East</t>
        </is>
      </c>
      <c r="Q7407" t="inlineStr">
        <is>
          <t>Corporate</t>
        </is>
      </c>
    </row>
    <row r="7408">
      <c r="A7408" s="8" t="n">
        <v>9994</v>
      </c>
      <c r="B7408" t="inlineStr">
        <is>
          <t>CA-2017-119914</t>
        </is>
      </c>
      <c r="C7408" s="9" t="n">
        <v>42859</v>
      </c>
      <c r="D7408" s="8" t="n">
        <v>2017</v>
      </c>
      <c r="E7408" s="8" t="n">
        <v>5</v>
      </c>
      <c r="F7408" t="inlineStr">
        <is>
          <t>2017-05</t>
        </is>
      </c>
      <c r="G7408" t="inlineStr">
        <is>
          <t>Office Supplies</t>
        </is>
      </c>
      <c r="H7408" t="inlineStr">
        <is>
          <t>Appliances</t>
        </is>
      </c>
      <c r="I7408" t="inlineStr">
        <is>
          <t>Acco 7-Outlet Masterpiece Power Center, Wihtout Fax/Phone Line Protection</t>
        </is>
      </c>
      <c r="J7408" s="8" t="n">
        <v>2</v>
      </c>
      <c r="K7408" s="10" t="n">
        <v>0</v>
      </c>
      <c r="L7408" s="11" t="n">
        <v>243.16</v>
      </c>
      <c r="M7408" s="11">
        <f>L7408-N7408</f>
        <v>170.212</v>
      </c>
      <c r="N7408" s="11" t="n">
        <v>72.94799999999999</v>
      </c>
      <c r="O7408">
        <f>IF(L7408=0,"—",N7408/L7408)</f>
        <v>0.3</v>
      </c>
      <c r="P7408" t="inlineStr">
        <is>
          <t>West</t>
        </is>
      </c>
      <c r="Q7408" t="inlineStr">
        <is>
          <t>Consumer</t>
        </is>
      </c>
    </row>
    <row r="7409">
      <c r="A7409" s="8" t="n">
        <v>1353</v>
      </c>
      <c r="B7409" t="inlineStr">
        <is>
          <t>CA-2017-162978</t>
        </is>
      </c>
      <c r="C7409" s="9" t="n">
        <v>42859</v>
      </c>
      <c r="D7409" s="8" t="n">
        <v>2017</v>
      </c>
      <c r="E7409" s="8" t="n">
        <v>5</v>
      </c>
      <c r="F7409" t="inlineStr">
        <is>
          <t>2017-05</t>
        </is>
      </c>
      <c r="G7409" t="inlineStr">
        <is>
          <t>Technology</t>
        </is>
      </c>
      <c r="H7409" t="inlineStr">
        <is>
          <t>Phones</t>
        </is>
      </c>
      <c r="I7409" t="inlineStr">
        <is>
          <t>Motorola L804</t>
        </is>
      </c>
      <c r="J7409" s="8" t="n">
        <v>5</v>
      </c>
      <c r="K7409" s="10" t="n">
        <v>0.2</v>
      </c>
      <c r="L7409" s="11" t="n">
        <v>183.96</v>
      </c>
      <c r="M7409" s="11">
        <f>L7409-N7409</f>
        <v>163.2645</v>
      </c>
      <c r="N7409" s="11" t="n">
        <v>20.6955</v>
      </c>
      <c r="O7409">
        <f>IF(L7409=0,"—",N7409/L7409)</f>
        <v>0.11249999999999999</v>
      </c>
      <c r="P7409" t="inlineStr">
        <is>
          <t>West</t>
        </is>
      </c>
      <c r="Q7409" t="inlineStr">
        <is>
          <t>Corporate</t>
        </is>
      </c>
    </row>
    <row r="7410">
      <c r="A7410" s="8" t="n">
        <v>2470</v>
      </c>
      <c r="B7410" t="inlineStr">
        <is>
          <t>CA-2017-128755</t>
        </is>
      </c>
      <c r="C7410" s="9" t="n">
        <v>42859</v>
      </c>
      <c r="D7410" s="8" t="n">
        <v>2017</v>
      </c>
      <c r="E7410" s="8" t="n">
        <v>5</v>
      </c>
      <c r="F7410" t="inlineStr">
        <is>
          <t>2017-05</t>
        </is>
      </c>
      <c r="G7410" t="inlineStr">
        <is>
          <t>Office Supplies</t>
        </is>
      </c>
      <c r="H7410" t="inlineStr">
        <is>
          <t>Storage</t>
        </is>
      </c>
      <c r="I7410" t="inlineStr">
        <is>
          <t>Tenex Personal Self-Stacking Standard File Box, Black/Gray</t>
        </is>
      </c>
      <c r="J7410" s="8" t="n">
        <v>1</v>
      </c>
      <c r="K7410" s="10" t="n">
        <v>0</v>
      </c>
      <c r="L7410" s="11" t="n">
        <v>16.91</v>
      </c>
      <c r="M7410" s="11">
        <f>L7410-N7410</f>
        <v>12.3443</v>
      </c>
      <c r="N7410" s="11" t="n">
        <v>4.5657</v>
      </c>
      <c r="O7410">
        <f>IF(L7410=0,"—",N7410/L7410)</f>
        <v>0.26999999999999996</v>
      </c>
      <c r="P7410" t="inlineStr">
        <is>
          <t>South</t>
        </is>
      </c>
      <c r="Q7410" t="inlineStr">
        <is>
          <t>Consumer</t>
        </is>
      </c>
    </row>
    <row r="7411">
      <c r="A7411" s="8" t="n">
        <v>2468</v>
      </c>
      <c r="B7411" t="inlineStr">
        <is>
          <t>CA-2017-128755</t>
        </is>
      </c>
      <c r="C7411" s="9" t="n">
        <v>42859</v>
      </c>
      <c r="D7411" s="8" t="n">
        <v>2017</v>
      </c>
      <c r="E7411" s="8" t="n">
        <v>5</v>
      </c>
      <c r="F7411" t="inlineStr">
        <is>
          <t>2017-05</t>
        </is>
      </c>
      <c r="G7411" t="inlineStr">
        <is>
          <t>Office Supplies</t>
        </is>
      </c>
      <c r="H7411" t="inlineStr">
        <is>
          <t>Storage</t>
        </is>
      </c>
      <c r="I7411" t="inlineStr">
        <is>
          <t>Letter Size Cart</t>
        </is>
      </c>
      <c r="J7411" s="8" t="n">
        <v>4</v>
      </c>
      <c r="K7411" s="10" t="n">
        <v>0</v>
      </c>
      <c r="L7411" s="11" t="n">
        <v>571.4400000000001</v>
      </c>
      <c r="M7411" s="11">
        <f>L7411-N7411</f>
        <v>405.72240000000005</v>
      </c>
      <c r="N7411" s="11" t="n">
        <v>165.7176</v>
      </c>
      <c r="O7411">
        <f>IF(L7411=0,"—",N7411/L7411)</f>
        <v>0.29</v>
      </c>
      <c r="P7411" t="inlineStr">
        <is>
          <t>South</t>
        </is>
      </c>
      <c r="Q7411" t="inlineStr">
        <is>
          <t>Consumer</t>
        </is>
      </c>
    </row>
    <row r="7412">
      <c r="A7412" s="8" t="n">
        <v>2467</v>
      </c>
      <c r="B7412" t="inlineStr">
        <is>
          <t>CA-2017-128755</t>
        </is>
      </c>
      <c r="C7412" s="9" t="n">
        <v>42859</v>
      </c>
      <c r="D7412" s="8" t="n">
        <v>2017</v>
      </c>
      <c r="E7412" s="8" t="n">
        <v>5</v>
      </c>
      <c r="F7412" t="inlineStr">
        <is>
          <t>2017-05</t>
        </is>
      </c>
      <c r="G7412" t="inlineStr">
        <is>
          <t>Office Supplies</t>
        </is>
      </c>
      <c r="H7412" t="inlineStr">
        <is>
          <t>Paper</t>
        </is>
      </c>
      <c r="I7412" t="inlineStr">
        <is>
          <t>Black Print Carbonless Snap-Off Rapid Letter, 8 1/2" x 7"</t>
        </is>
      </c>
      <c r="J7412" s="8" t="n">
        <v>1</v>
      </c>
      <c r="K7412" s="10" t="n">
        <v>0</v>
      </c>
      <c r="L7412" s="11" t="n">
        <v>9.109999999999999</v>
      </c>
      <c r="M7412" s="11">
        <f>L7412-N7412</f>
        <v>5.0104999999999995</v>
      </c>
      <c r="N7412" s="11" t="n">
        <v>4.0995</v>
      </c>
      <c r="O7412">
        <f>IF(L7412=0,"—",N7412/L7412)</f>
        <v>0.45</v>
      </c>
      <c r="P7412" t="inlineStr">
        <is>
          <t>South</t>
        </is>
      </c>
      <c r="Q7412" t="inlineStr">
        <is>
          <t>Consumer</t>
        </is>
      </c>
    </row>
    <row r="7413">
      <c r="A7413" s="8" t="n">
        <v>2469</v>
      </c>
      <c r="B7413" t="inlineStr">
        <is>
          <t>CA-2017-128755</t>
        </is>
      </c>
      <c r="C7413" s="9" t="n">
        <v>42859</v>
      </c>
      <c r="D7413" s="8" t="n">
        <v>2017</v>
      </c>
      <c r="E7413" s="8" t="n">
        <v>5</v>
      </c>
      <c r="F7413" t="inlineStr">
        <is>
          <t>2017-05</t>
        </is>
      </c>
      <c r="G7413" t="inlineStr">
        <is>
          <t>Office Supplies</t>
        </is>
      </c>
      <c r="H7413" t="inlineStr">
        <is>
          <t>Paper</t>
        </is>
      </c>
      <c r="I7413" t="inlineStr">
        <is>
          <t>Xerox 23</t>
        </is>
      </c>
      <c r="J7413" s="8" t="n">
        <v>5</v>
      </c>
      <c r="K7413" s="10" t="n">
        <v>0</v>
      </c>
      <c r="L7413" s="11" t="n">
        <v>32.4</v>
      </c>
      <c r="M7413" s="11">
        <f>L7413-N7413</f>
        <v>16.848</v>
      </c>
      <c r="N7413" s="11" t="n">
        <v>15.552</v>
      </c>
      <c r="O7413">
        <f>IF(L7413=0,"—",N7413/L7413)</f>
        <v>0.48</v>
      </c>
      <c r="P7413" t="inlineStr">
        <is>
          <t>South</t>
        </is>
      </c>
      <c r="Q7413" t="inlineStr">
        <is>
          <t>Consumer</t>
        </is>
      </c>
    </row>
    <row r="7414">
      <c r="A7414" s="8" t="n">
        <v>1354</v>
      </c>
      <c r="B7414" t="inlineStr">
        <is>
          <t>CA-2017-162978</t>
        </is>
      </c>
      <c r="C7414" s="9" t="n">
        <v>42859</v>
      </c>
      <c r="D7414" s="8" t="n">
        <v>2017</v>
      </c>
      <c r="E7414" s="8" t="n">
        <v>5</v>
      </c>
      <c r="F7414" t="inlineStr">
        <is>
          <t>2017-05</t>
        </is>
      </c>
      <c r="G7414" t="inlineStr">
        <is>
          <t>Office Supplies</t>
        </is>
      </c>
      <c r="H7414" t="inlineStr">
        <is>
          <t>Paper</t>
        </is>
      </c>
      <c r="I7414" t="inlineStr">
        <is>
          <t>Things To Do Today Pad</t>
        </is>
      </c>
      <c r="J7414" s="8" t="n">
        <v>3</v>
      </c>
      <c r="K7414" s="10" t="n">
        <v>0</v>
      </c>
      <c r="L7414" s="11" t="n">
        <v>17.61</v>
      </c>
      <c r="M7414" s="11">
        <f>L7414-N7414</f>
        <v>9.1572</v>
      </c>
      <c r="N7414" s="11" t="n">
        <v>8.4528</v>
      </c>
      <c r="O7414">
        <f>IF(L7414=0,"—",N7414/L7414)</f>
        <v>0.48</v>
      </c>
      <c r="P7414" t="inlineStr">
        <is>
          <t>West</t>
        </is>
      </c>
      <c r="Q7414" t="inlineStr">
        <is>
          <t>Corporate</t>
        </is>
      </c>
    </row>
    <row r="7415">
      <c r="A7415" s="8" t="n">
        <v>7179</v>
      </c>
      <c r="B7415" t="inlineStr">
        <is>
          <t>CA-2017-133067</t>
        </is>
      </c>
      <c r="C7415" s="9" t="n">
        <v>42859</v>
      </c>
      <c r="D7415" s="8" t="n">
        <v>2017</v>
      </c>
      <c r="E7415" s="8" t="n">
        <v>5</v>
      </c>
      <c r="F7415" t="inlineStr">
        <is>
          <t>2017-05</t>
        </is>
      </c>
      <c r="G7415" t="inlineStr">
        <is>
          <t>Office Supplies</t>
        </is>
      </c>
      <c r="H7415" t="inlineStr">
        <is>
          <t>Binders</t>
        </is>
      </c>
      <c r="I7415" t="inlineStr">
        <is>
          <t>Avery 3 1/2" Diskette Storage Pages, 10/Pack</t>
        </is>
      </c>
      <c r="J7415" s="8" t="n">
        <v>3</v>
      </c>
      <c r="K7415" s="10" t="n">
        <v>0.7</v>
      </c>
      <c r="L7415" s="11" t="n">
        <v>9.396000000000001</v>
      </c>
      <c r="M7415" s="11">
        <f>L7415-N7415</f>
        <v>16.9128</v>
      </c>
      <c r="N7415" s="11" t="n">
        <v>-7.5168</v>
      </c>
      <c r="O7415">
        <f>IF(L7415=0,"—",N7415/L7415)</f>
        <v>-0.7999999999999999</v>
      </c>
      <c r="P7415" t="inlineStr">
        <is>
          <t>East</t>
        </is>
      </c>
      <c r="Q7415" t="inlineStr">
        <is>
          <t>Corporate</t>
        </is>
      </c>
    </row>
    <row r="7416">
      <c r="A7416" s="8" t="n">
        <v>1355</v>
      </c>
      <c r="B7416" t="inlineStr">
        <is>
          <t>CA-2017-162978</t>
        </is>
      </c>
      <c r="C7416" s="9" t="n">
        <v>42859</v>
      </c>
      <c r="D7416" s="8" t="n">
        <v>2017</v>
      </c>
      <c r="E7416" s="8" t="n">
        <v>5</v>
      </c>
      <c r="F7416" t="inlineStr">
        <is>
          <t>2017-05</t>
        </is>
      </c>
      <c r="G7416" t="inlineStr">
        <is>
          <t>Furniture</t>
        </is>
      </c>
      <c r="H7416" t="inlineStr">
        <is>
          <t>Tables</t>
        </is>
      </c>
      <c r="I7416" t="inlineStr">
        <is>
          <t>Bretford Rectangular Conference Table Tops</t>
        </is>
      </c>
      <c r="J7416" s="8" t="n">
        <v>1</v>
      </c>
      <c r="K7416" s="10" t="n">
        <v>0.2</v>
      </c>
      <c r="L7416" s="11" t="n">
        <v>300.904</v>
      </c>
      <c r="M7416" s="11">
        <f>L7416-N7416</f>
        <v>289.6201</v>
      </c>
      <c r="N7416" s="11" t="n">
        <v>11.2839</v>
      </c>
      <c r="O7416">
        <f>IF(L7416=0,"—",N7416/L7416)</f>
        <v>0.0375</v>
      </c>
      <c r="P7416" t="inlineStr">
        <is>
          <t>West</t>
        </is>
      </c>
      <c r="Q7416" t="inlineStr">
        <is>
          <t>Corporate</t>
        </is>
      </c>
    </row>
    <row r="7417">
      <c r="A7417" s="8" t="n">
        <v>2958</v>
      </c>
      <c r="B7417" t="inlineStr">
        <is>
          <t>CA-2017-168900</t>
        </is>
      </c>
      <c r="C7417" s="9" t="n">
        <v>42859</v>
      </c>
      <c r="D7417" s="8" t="n">
        <v>2017</v>
      </c>
      <c r="E7417" s="8" t="n">
        <v>5</v>
      </c>
      <c r="F7417" t="inlineStr">
        <is>
          <t>2017-05</t>
        </is>
      </c>
      <c r="G7417" t="inlineStr">
        <is>
          <t>Office Supplies</t>
        </is>
      </c>
      <c r="H7417" t="inlineStr">
        <is>
          <t>Binders</t>
        </is>
      </c>
      <c r="I7417" t="inlineStr">
        <is>
          <t>DXL Angle-View Binders with Locking Rings by Samsill</t>
        </is>
      </c>
      <c r="J7417" s="8" t="n">
        <v>1</v>
      </c>
      <c r="K7417" s="10" t="n">
        <v>0.7</v>
      </c>
      <c r="L7417" s="11" t="n">
        <v>2.313</v>
      </c>
      <c r="M7417" s="11">
        <f>L7417-N7417</f>
        <v>4.2405</v>
      </c>
      <c r="N7417" s="11" t="n">
        <v>-1.9275</v>
      </c>
      <c r="O7417">
        <f>IF(L7417=0,"—",N7417/L7417)</f>
        <v>-0.8333333333333333</v>
      </c>
      <c r="P7417" t="inlineStr">
        <is>
          <t>East</t>
        </is>
      </c>
      <c r="Q7417" t="inlineStr">
        <is>
          <t>Consumer</t>
        </is>
      </c>
    </row>
    <row r="7418">
      <c r="A7418" s="8" t="n">
        <v>6305</v>
      </c>
      <c r="B7418" t="inlineStr">
        <is>
          <t>CA-2017-107552</t>
        </is>
      </c>
      <c r="C7418" s="9" t="n">
        <v>42860</v>
      </c>
      <c r="D7418" s="8" t="n">
        <v>2017</v>
      </c>
      <c r="E7418" s="8" t="n">
        <v>5</v>
      </c>
      <c r="F7418" t="inlineStr">
        <is>
          <t>2017-05</t>
        </is>
      </c>
      <c r="G7418" t="inlineStr">
        <is>
          <t>Office Supplies</t>
        </is>
      </c>
      <c r="H7418" t="inlineStr">
        <is>
          <t>Paper</t>
        </is>
      </c>
      <c r="I7418" t="inlineStr">
        <is>
          <t>Xerox 1923</t>
        </is>
      </c>
      <c r="J7418" s="8" t="n">
        <v>1</v>
      </c>
      <c r="K7418" s="10" t="n">
        <v>0</v>
      </c>
      <c r="L7418" s="11" t="n">
        <v>6.68</v>
      </c>
      <c r="M7418" s="11">
        <f>L7418-N7418</f>
        <v>3.4736</v>
      </c>
      <c r="N7418" s="11" t="n">
        <v>3.2064</v>
      </c>
      <c r="O7418">
        <f>IF(L7418=0,"—",N7418/L7418)</f>
        <v>0.48</v>
      </c>
      <c r="P7418" t="inlineStr">
        <is>
          <t>East</t>
        </is>
      </c>
      <c r="Q7418" t="inlineStr">
        <is>
          <t>Consumer</t>
        </is>
      </c>
    </row>
    <row r="7419">
      <c r="A7419" s="8" t="n">
        <v>6264</v>
      </c>
      <c r="B7419" t="inlineStr">
        <is>
          <t>CA-2017-160724</t>
        </is>
      </c>
      <c r="C7419" s="9" t="n">
        <v>42860</v>
      </c>
      <c r="D7419" s="8" t="n">
        <v>2017</v>
      </c>
      <c r="E7419" s="8" t="n">
        <v>5</v>
      </c>
      <c r="F7419" t="inlineStr">
        <is>
          <t>2017-05</t>
        </is>
      </c>
      <c r="G7419" t="inlineStr">
        <is>
          <t>Office Supplies</t>
        </is>
      </c>
      <c r="H7419" t="inlineStr">
        <is>
          <t>Binders</t>
        </is>
      </c>
      <c r="I7419" t="inlineStr">
        <is>
          <t>Ibico Covers for Plastic or Wire Binding Elements</t>
        </is>
      </c>
      <c r="J7419" s="8" t="n">
        <v>3</v>
      </c>
      <c r="K7419" s="10" t="n">
        <v>0</v>
      </c>
      <c r="L7419" s="11" t="n">
        <v>34.5</v>
      </c>
      <c r="M7419" s="11">
        <f>L7419-N7419</f>
        <v>18.975</v>
      </c>
      <c r="N7419" s="11" t="n">
        <v>15.525</v>
      </c>
      <c r="O7419">
        <f>IF(L7419=0,"—",N7419/L7419)</f>
        <v>0.45</v>
      </c>
      <c r="P7419" t="inlineStr">
        <is>
          <t>South</t>
        </is>
      </c>
      <c r="Q7419" t="inlineStr">
        <is>
          <t>Corporate</t>
        </is>
      </c>
    </row>
    <row r="7420">
      <c r="A7420" s="8" t="n">
        <v>5286</v>
      </c>
      <c r="B7420" t="inlineStr">
        <is>
          <t>CA-2017-105991</t>
        </is>
      </c>
      <c r="C7420" s="9" t="n">
        <v>42860</v>
      </c>
      <c r="D7420" s="8" t="n">
        <v>2017</v>
      </c>
      <c r="E7420" s="8" t="n">
        <v>5</v>
      </c>
      <c r="F7420" t="inlineStr">
        <is>
          <t>2017-05</t>
        </is>
      </c>
      <c r="G7420" t="inlineStr">
        <is>
          <t>Office Supplies</t>
        </is>
      </c>
      <c r="H7420" t="inlineStr">
        <is>
          <t>Envelopes</t>
        </is>
      </c>
      <c r="I7420" t="inlineStr">
        <is>
          <t>Redi-Strip #10 Envelopes, 4 1/8 x 9 1/2</t>
        </is>
      </c>
      <c r="J7420" s="8" t="n">
        <v>9</v>
      </c>
      <c r="K7420" s="10" t="n">
        <v>0.2</v>
      </c>
      <c r="L7420" s="11" t="n">
        <v>21.24</v>
      </c>
      <c r="M7420" s="11">
        <f>L7420-N7420</f>
        <v>13.805999999999997</v>
      </c>
      <c r="N7420" s="11" t="n">
        <v>7.434</v>
      </c>
      <c r="O7420">
        <f>IF(L7420=0,"—",N7420/L7420)</f>
        <v>0.35000000000000003</v>
      </c>
      <c r="P7420" t="inlineStr">
        <is>
          <t>West</t>
        </is>
      </c>
      <c r="Q7420" t="inlineStr">
        <is>
          <t>Consumer</t>
        </is>
      </c>
    </row>
    <row r="7421">
      <c r="A7421" s="8" t="n">
        <v>5192</v>
      </c>
      <c r="B7421" t="inlineStr">
        <is>
          <t>US-2017-141943</t>
        </is>
      </c>
      <c r="C7421" s="9" t="n">
        <v>42860</v>
      </c>
      <c r="D7421" s="8" t="n">
        <v>2017</v>
      </c>
      <c r="E7421" s="8" t="n">
        <v>5</v>
      </c>
      <c r="F7421" t="inlineStr">
        <is>
          <t>2017-05</t>
        </is>
      </c>
      <c r="G7421" t="inlineStr">
        <is>
          <t>Office Supplies</t>
        </is>
      </c>
      <c r="H7421" t="inlineStr">
        <is>
          <t>Envelopes</t>
        </is>
      </c>
      <c r="I7421" t="inlineStr">
        <is>
          <t>Peel &amp; Seel Recycled Catalog Envelopes, Brown</t>
        </is>
      </c>
      <c r="J7421" s="8" t="n">
        <v>2</v>
      </c>
      <c r="K7421" s="10" t="n">
        <v>0</v>
      </c>
      <c r="L7421" s="11" t="n">
        <v>23.16</v>
      </c>
      <c r="M7421" s="11">
        <f>L7421-N7421</f>
        <v>11.58</v>
      </c>
      <c r="N7421" s="11" t="n">
        <v>11.58</v>
      </c>
      <c r="O7421">
        <f>IF(L7421=0,"—",N7421/L7421)</f>
        <v>0.5</v>
      </c>
      <c r="P7421" t="inlineStr">
        <is>
          <t>West</t>
        </is>
      </c>
      <c r="Q7421" t="inlineStr">
        <is>
          <t>Consumer</t>
        </is>
      </c>
    </row>
    <row r="7422">
      <c r="A7422" s="8" t="n">
        <v>5288</v>
      </c>
      <c r="B7422" t="inlineStr">
        <is>
          <t>CA-2017-105991</t>
        </is>
      </c>
      <c r="C7422" s="9" t="n">
        <v>42860</v>
      </c>
      <c r="D7422" s="8" t="n">
        <v>2017</v>
      </c>
      <c r="E7422" s="8" t="n">
        <v>5</v>
      </c>
      <c r="F7422" t="inlineStr">
        <is>
          <t>2017-05</t>
        </is>
      </c>
      <c r="G7422" t="inlineStr">
        <is>
          <t>Furniture</t>
        </is>
      </c>
      <c r="H7422" t="inlineStr">
        <is>
          <t>Bookcases</t>
        </is>
      </c>
      <c r="I7422" t="inlineStr">
        <is>
          <t>Bestar Classic Bookcase</t>
        </is>
      </c>
      <c r="J7422" s="8" t="n">
        <v>3</v>
      </c>
      <c r="K7422" s="10" t="n">
        <v>0.7</v>
      </c>
      <c r="L7422" s="11" t="n">
        <v>89.991</v>
      </c>
      <c r="M7422" s="11">
        <f>L7422-N7422</f>
        <v>242.97570000000002</v>
      </c>
      <c r="N7422" s="11" t="n">
        <v>-152.9847</v>
      </c>
      <c r="O7422">
        <f>IF(L7422=0,"—",N7422/L7422)</f>
        <v>-1.7</v>
      </c>
      <c r="P7422" t="inlineStr">
        <is>
          <t>West</t>
        </is>
      </c>
      <c r="Q7422" t="inlineStr">
        <is>
          <t>Consumer</t>
        </is>
      </c>
    </row>
    <row r="7423">
      <c r="A7423" s="8" t="n">
        <v>5287</v>
      </c>
      <c r="B7423" t="inlineStr">
        <is>
          <t>CA-2017-105991</t>
        </is>
      </c>
      <c r="C7423" s="9" t="n">
        <v>42860</v>
      </c>
      <c r="D7423" s="8" t="n">
        <v>2017</v>
      </c>
      <c r="E7423" s="8" t="n">
        <v>5</v>
      </c>
      <c r="F7423" t="inlineStr">
        <is>
          <t>2017-05</t>
        </is>
      </c>
      <c r="G7423" t="inlineStr">
        <is>
          <t>Office Supplies</t>
        </is>
      </c>
      <c r="H7423" t="inlineStr">
        <is>
          <t>Binders</t>
        </is>
      </c>
      <c r="I7423" t="inlineStr">
        <is>
          <t>Avery Durable Slant Ring Binders, No Labels</t>
        </is>
      </c>
      <c r="J7423" s="8" t="n">
        <v>8</v>
      </c>
      <c r="K7423" s="10" t="n">
        <v>0.7</v>
      </c>
      <c r="L7423" s="11" t="n">
        <v>9.552</v>
      </c>
      <c r="M7423" s="11">
        <f>L7423-N7423</f>
        <v>16.8752</v>
      </c>
      <c r="N7423" s="11" t="n">
        <v>-7.3232</v>
      </c>
      <c r="O7423">
        <f>IF(L7423=0,"—",N7423/L7423)</f>
        <v>-0.7666666666666667</v>
      </c>
      <c r="P7423" t="inlineStr">
        <is>
          <t>West</t>
        </is>
      </c>
      <c r="Q7423" t="inlineStr">
        <is>
          <t>Consumer</t>
        </is>
      </c>
    </row>
    <row r="7424">
      <c r="A7424" s="8" t="n">
        <v>4669</v>
      </c>
      <c r="B7424" t="inlineStr">
        <is>
          <t>US-2017-133200</t>
        </is>
      </c>
      <c r="C7424" s="9" t="n">
        <v>42861</v>
      </c>
      <c r="D7424" s="8" t="n">
        <v>2017</v>
      </c>
      <c r="E7424" s="8" t="n">
        <v>5</v>
      </c>
      <c r="F7424" t="inlineStr">
        <is>
          <t>2017-05</t>
        </is>
      </c>
      <c r="G7424" t="inlineStr">
        <is>
          <t>Office Supplies</t>
        </is>
      </c>
      <c r="H7424" t="inlineStr">
        <is>
          <t>Binders</t>
        </is>
      </c>
      <c r="I7424" t="inlineStr">
        <is>
          <t>Avery Durable Poly Binders</t>
        </is>
      </c>
      <c r="J7424" s="8" t="n">
        <v>10</v>
      </c>
      <c r="K7424" s="10" t="n">
        <v>0.8</v>
      </c>
      <c r="L7424" s="11" t="n">
        <v>11.06</v>
      </c>
      <c r="M7424" s="11">
        <f>L7424-N7424</f>
        <v>29.862000000000002</v>
      </c>
      <c r="N7424" s="11" t="n">
        <v>-18.802</v>
      </c>
      <c r="O7424">
        <f>IF(L7424=0,"—",N7424/L7424)</f>
        <v>-1.7</v>
      </c>
      <c r="P7424" t="inlineStr">
        <is>
          <t>Central</t>
        </is>
      </c>
      <c r="Q7424" t="inlineStr">
        <is>
          <t>Corporate</t>
        </is>
      </c>
    </row>
    <row r="7425">
      <c r="A7425" s="8" t="n">
        <v>4670</v>
      </c>
      <c r="B7425" t="inlineStr">
        <is>
          <t>US-2017-133200</t>
        </is>
      </c>
      <c r="C7425" s="9" t="n">
        <v>42861</v>
      </c>
      <c r="D7425" s="8" t="n">
        <v>2017</v>
      </c>
      <c r="E7425" s="8" t="n">
        <v>5</v>
      </c>
      <c r="F7425" t="inlineStr">
        <is>
          <t>2017-05</t>
        </is>
      </c>
      <c r="G7425" t="inlineStr">
        <is>
          <t>Furniture</t>
        </is>
      </c>
      <c r="H7425" t="inlineStr">
        <is>
          <t>Bookcases</t>
        </is>
      </c>
      <c r="I7425" t="inlineStr">
        <is>
          <t>Sauder Mission Library with Doors, Fruitwood Finish</t>
        </is>
      </c>
      <c r="J7425" s="8" t="n">
        <v>7</v>
      </c>
      <c r="K7425" s="10" t="n">
        <v>0.32</v>
      </c>
      <c r="L7425" s="11" t="n">
        <v>623.4648</v>
      </c>
      <c r="M7425" s="11">
        <f>L7425-N7425</f>
        <v>742.6566</v>
      </c>
      <c r="N7425" s="11" t="n">
        <v>-119.1918</v>
      </c>
      <c r="O7425">
        <f>IF(L7425=0,"—",N7425/L7425)</f>
        <v>-0.1911764705882353</v>
      </c>
      <c r="P7425" t="inlineStr">
        <is>
          <t>Central</t>
        </is>
      </c>
      <c r="Q7425" t="inlineStr">
        <is>
          <t>Corporate</t>
        </is>
      </c>
    </row>
    <row r="7426">
      <c r="A7426" s="8" t="n">
        <v>4671</v>
      </c>
      <c r="B7426" t="inlineStr">
        <is>
          <t>US-2017-133200</t>
        </is>
      </c>
      <c r="C7426" s="9" t="n">
        <v>42861</v>
      </c>
      <c r="D7426" s="8" t="n">
        <v>2017</v>
      </c>
      <c r="E7426" s="8" t="n">
        <v>5</v>
      </c>
      <c r="F7426" t="inlineStr">
        <is>
          <t>2017-05</t>
        </is>
      </c>
      <c r="G7426" t="inlineStr">
        <is>
          <t>Office Supplies</t>
        </is>
      </c>
      <c r="H7426" t="inlineStr">
        <is>
          <t>Storage</t>
        </is>
      </c>
      <c r="I7426" t="inlineStr">
        <is>
          <t>Fellowes Staxonsteel Drawer Files</t>
        </is>
      </c>
      <c r="J7426" s="8" t="n">
        <v>5</v>
      </c>
      <c r="K7426" s="10" t="n">
        <v>0.2</v>
      </c>
      <c r="L7426" s="11" t="n">
        <v>772.6799999999999</v>
      </c>
      <c r="M7426" s="11">
        <f>L7426-N7426</f>
        <v>830.631</v>
      </c>
      <c r="N7426" s="11" t="n">
        <v>-57.951</v>
      </c>
      <c r="O7426">
        <f>IF(L7426=0,"—",N7426/L7426)</f>
        <v>-0.07500000000000001</v>
      </c>
      <c r="P7426" t="inlineStr">
        <is>
          <t>Central</t>
        </is>
      </c>
      <c r="Q7426" t="inlineStr">
        <is>
          <t>Corporate</t>
        </is>
      </c>
    </row>
    <row r="7427">
      <c r="A7427" s="8" t="n">
        <v>2781</v>
      </c>
      <c r="B7427" t="inlineStr">
        <is>
          <t>CA-2017-167668</t>
        </is>
      </c>
      <c r="C7427" s="9" t="n">
        <v>42861</v>
      </c>
      <c r="D7427" s="8" t="n">
        <v>2017</v>
      </c>
      <c r="E7427" s="8" t="n">
        <v>5</v>
      </c>
      <c r="F7427" t="inlineStr">
        <is>
          <t>2017-05</t>
        </is>
      </c>
      <c r="G7427" t="inlineStr">
        <is>
          <t>Office Supplies</t>
        </is>
      </c>
      <c r="H7427" t="inlineStr">
        <is>
          <t>Labels</t>
        </is>
      </c>
      <c r="I7427" t="inlineStr">
        <is>
          <t>Avery 505</t>
        </is>
      </c>
      <c r="J7427" s="8" t="n">
        <v>4</v>
      </c>
      <c r="K7427" s="10" t="n">
        <v>0</v>
      </c>
      <c r="L7427" s="11" t="n">
        <v>59.2</v>
      </c>
      <c r="M7427" s="11">
        <f>L7427-N7427</f>
        <v>29.6</v>
      </c>
      <c r="N7427" s="11" t="n">
        <v>29.6</v>
      </c>
      <c r="O7427">
        <f>IF(L7427=0,"—",N7427/L7427)</f>
        <v>0.5</v>
      </c>
      <c r="P7427" t="inlineStr">
        <is>
          <t>East</t>
        </is>
      </c>
      <c r="Q7427" t="inlineStr">
        <is>
          <t>Consumer</t>
        </is>
      </c>
    </row>
    <row r="7428">
      <c r="A7428" s="8" t="n">
        <v>1972</v>
      </c>
      <c r="B7428" t="inlineStr">
        <is>
          <t>CA-2017-140242</t>
        </is>
      </c>
      <c r="C7428" s="9" t="n">
        <v>42861</v>
      </c>
      <c r="D7428" s="8" t="n">
        <v>2017</v>
      </c>
      <c r="E7428" s="8" t="n">
        <v>5</v>
      </c>
      <c r="F7428" t="inlineStr">
        <is>
          <t>2017-05</t>
        </is>
      </c>
      <c r="G7428" t="inlineStr">
        <is>
          <t>Technology</t>
        </is>
      </c>
      <c r="H7428" t="inlineStr">
        <is>
          <t>Accessories</t>
        </is>
      </c>
      <c r="I7428" t="inlineStr">
        <is>
          <t>Imation Secure+ Hardware Encrypted USB 2.0 Flash Drive; 16GB</t>
        </is>
      </c>
      <c r="J7428" s="8" t="n">
        <v>7</v>
      </c>
      <c r="K7428" s="10" t="n">
        <v>0.2</v>
      </c>
      <c r="L7428" s="11" t="n">
        <v>408.744</v>
      </c>
      <c r="M7428" s="11">
        <f>L7428-N7428</f>
        <v>332.10450000000003</v>
      </c>
      <c r="N7428" s="11" t="n">
        <v>76.6395</v>
      </c>
      <c r="O7428">
        <f>IF(L7428=0,"—",N7428/L7428)</f>
        <v>0.18749999999999997</v>
      </c>
      <c r="P7428" t="inlineStr">
        <is>
          <t>Central</t>
        </is>
      </c>
      <c r="Q7428" t="inlineStr">
        <is>
          <t>Home Office</t>
        </is>
      </c>
    </row>
    <row r="7429">
      <c r="A7429" s="8" t="n">
        <v>7676</v>
      </c>
      <c r="B7429" t="inlineStr">
        <is>
          <t>CA-2017-133487</t>
        </is>
      </c>
      <c r="C7429" s="9" t="n">
        <v>42861</v>
      </c>
      <c r="D7429" s="8" t="n">
        <v>2017</v>
      </c>
      <c r="E7429" s="8" t="n">
        <v>5</v>
      </c>
      <c r="F7429" t="inlineStr">
        <is>
          <t>2017-05</t>
        </is>
      </c>
      <c r="G7429" t="inlineStr">
        <is>
          <t>Office Supplies</t>
        </is>
      </c>
      <c r="H7429" t="inlineStr">
        <is>
          <t>Appliances</t>
        </is>
      </c>
      <c r="I7429" t="inlineStr">
        <is>
          <t>Eureka The Boss Cordless Rechargeable Stick Vac</t>
        </is>
      </c>
      <c r="J7429" s="8" t="n">
        <v>3</v>
      </c>
      <c r="K7429" s="10" t="n">
        <v>0</v>
      </c>
      <c r="L7429" s="11" t="n">
        <v>152.94</v>
      </c>
      <c r="M7429" s="11">
        <f>L7429-N7429</f>
        <v>111.6462</v>
      </c>
      <c r="N7429" s="11" t="n">
        <v>41.2938</v>
      </c>
      <c r="O7429">
        <f>IF(L7429=0,"—",N7429/L7429)</f>
        <v>0.26999999999999996</v>
      </c>
      <c r="P7429" t="inlineStr">
        <is>
          <t>West</t>
        </is>
      </c>
      <c r="Q7429" t="inlineStr">
        <is>
          <t>Consumer</t>
        </is>
      </c>
    </row>
    <row r="7430">
      <c r="A7430" s="8" t="n">
        <v>9923</v>
      </c>
      <c r="B7430" t="inlineStr">
        <is>
          <t>US-2017-162124</t>
        </is>
      </c>
      <c r="C7430" s="9" t="n">
        <v>42861</v>
      </c>
      <c r="D7430" s="8" t="n">
        <v>2017</v>
      </c>
      <c r="E7430" s="8" t="n">
        <v>5</v>
      </c>
      <c r="F7430" t="inlineStr">
        <is>
          <t>2017-05</t>
        </is>
      </c>
      <c r="G7430" t="inlineStr">
        <is>
          <t>Technology</t>
        </is>
      </c>
      <c r="H7430" t="inlineStr">
        <is>
          <t>Accessories</t>
        </is>
      </c>
      <c r="I7430" t="inlineStr">
        <is>
          <t>Kensington Orbit Wireless Mobile Trackball for PC and Mac</t>
        </is>
      </c>
      <c r="J7430" s="8" t="n">
        <v>4</v>
      </c>
      <c r="K7430" s="10" t="n">
        <v>0.2</v>
      </c>
      <c r="L7430" s="11" t="n">
        <v>191.968</v>
      </c>
      <c r="M7430" s="11">
        <f>L7430-N7430</f>
        <v>163.1728</v>
      </c>
      <c r="N7430" s="11" t="n">
        <v>28.7952</v>
      </c>
      <c r="O7430">
        <f>IF(L7430=0,"—",N7430/L7430)</f>
        <v>0.15000000000000002</v>
      </c>
      <c r="P7430" t="inlineStr">
        <is>
          <t>Central</t>
        </is>
      </c>
      <c r="Q7430" t="inlineStr">
        <is>
          <t>Consumer</t>
        </is>
      </c>
    </row>
    <row r="7431">
      <c r="A7431" s="8" t="n">
        <v>4127</v>
      </c>
      <c r="B7431" t="inlineStr">
        <is>
          <t>CA-2017-156769</t>
        </is>
      </c>
      <c r="C7431" s="9" t="n">
        <v>42861</v>
      </c>
      <c r="D7431" s="8" t="n">
        <v>2017</v>
      </c>
      <c r="E7431" s="8" t="n">
        <v>5</v>
      </c>
      <c r="F7431" t="inlineStr">
        <is>
          <t>2017-05</t>
        </is>
      </c>
      <c r="G7431" t="inlineStr">
        <is>
          <t>Office Supplies</t>
        </is>
      </c>
      <c r="H7431" t="inlineStr">
        <is>
          <t>Art</t>
        </is>
      </c>
      <c r="I7431" t="inlineStr">
        <is>
          <t>Dixon Ticonderoga Core-Lock Colored Pencils</t>
        </is>
      </c>
      <c r="J7431" s="8" t="n">
        <v>6</v>
      </c>
      <c r="K7431" s="10" t="n">
        <v>0</v>
      </c>
      <c r="L7431" s="11" t="n">
        <v>54.66</v>
      </c>
      <c r="M7431" s="11">
        <f>L7431-N7431</f>
        <v>36.62219999999999</v>
      </c>
      <c r="N7431" s="11" t="n">
        <v>18.0378</v>
      </c>
      <c r="O7431">
        <f>IF(L7431=0,"—",N7431/L7431)</f>
        <v>0.33</v>
      </c>
      <c r="P7431" t="inlineStr">
        <is>
          <t>South</t>
        </is>
      </c>
      <c r="Q7431" t="inlineStr">
        <is>
          <t>Consumer</t>
        </is>
      </c>
    </row>
    <row r="7432">
      <c r="A7432" s="8" t="n">
        <v>6635</v>
      </c>
      <c r="B7432" t="inlineStr">
        <is>
          <t>CA-2017-144498</t>
        </is>
      </c>
      <c r="C7432" s="9" t="n">
        <v>42861</v>
      </c>
      <c r="D7432" s="8" t="n">
        <v>2017</v>
      </c>
      <c r="E7432" s="8" t="n">
        <v>5</v>
      </c>
      <c r="F7432" t="inlineStr">
        <is>
          <t>2017-05</t>
        </is>
      </c>
      <c r="G7432" t="inlineStr">
        <is>
          <t>Office Supplies</t>
        </is>
      </c>
      <c r="H7432" t="inlineStr">
        <is>
          <t>Binders</t>
        </is>
      </c>
      <c r="I7432" t="inlineStr">
        <is>
          <t>Wilson Jones Century Plastic Molded Ring Binders</t>
        </is>
      </c>
      <c r="J7432" s="8" t="n">
        <v>11</v>
      </c>
      <c r="K7432" s="10" t="n">
        <v>0.7</v>
      </c>
      <c r="L7432" s="11" t="n">
        <v>68.541</v>
      </c>
      <c r="M7432" s="11">
        <f>L7432-N7432</f>
        <v>121.0891</v>
      </c>
      <c r="N7432" s="11" t="n">
        <v>-52.5481</v>
      </c>
      <c r="O7432">
        <f>IF(L7432=0,"—",N7432/L7432)</f>
        <v>-0.7666666666666667</v>
      </c>
      <c r="P7432" t="inlineStr">
        <is>
          <t>South</t>
        </is>
      </c>
      <c r="Q7432" t="inlineStr">
        <is>
          <t>Consumer</t>
        </is>
      </c>
    </row>
    <row r="7433">
      <c r="A7433" s="8" t="n">
        <v>6636</v>
      </c>
      <c r="B7433" t="inlineStr">
        <is>
          <t>CA-2017-144498</t>
        </is>
      </c>
      <c r="C7433" s="9" t="n">
        <v>42861</v>
      </c>
      <c r="D7433" s="8" t="n">
        <v>2017</v>
      </c>
      <c r="E7433" s="8" t="n">
        <v>5</v>
      </c>
      <c r="F7433" t="inlineStr">
        <is>
          <t>2017-05</t>
        </is>
      </c>
      <c r="G7433" t="inlineStr">
        <is>
          <t>Technology</t>
        </is>
      </c>
      <c r="H7433" t="inlineStr">
        <is>
          <t>Phones</t>
        </is>
      </c>
      <c r="I7433" t="inlineStr">
        <is>
          <t>GE 30524EE4</t>
        </is>
      </c>
      <c r="J7433" s="8" t="n">
        <v>4</v>
      </c>
      <c r="K7433" s="10" t="n">
        <v>0.2</v>
      </c>
      <c r="L7433" s="11" t="n">
        <v>627.168</v>
      </c>
      <c r="M7433" s="11">
        <f>L7433-N7433</f>
        <v>556.6116</v>
      </c>
      <c r="N7433" s="11" t="n">
        <v>70.5564</v>
      </c>
      <c r="O7433">
        <f>IF(L7433=0,"—",N7433/L7433)</f>
        <v>0.11249999999999999</v>
      </c>
      <c r="P7433" t="inlineStr">
        <is>
          <t>South</t>
        </is>
      </c>
      <c r="Q7433" t="inlineStr">
        <is>
          <t>Consumer</t>
        </is>
      </c>
    </row>
    <row r="7434">
      <c r="A7434" s="8" t="n">
        <v>6637</v>
      </c>
      <c r="B7434" t="inlineStr">
        <is>
          <t>CA-2017-144498</t>
        </is>
      </c>
      <c r="C7434" s="9" t="n">
        <v>42861</v>
      </c>
      <c r="D7434" s="8" t="n">
        <v>2017</v>
      </c>
      <c r="E7434" s="8" t="n">
        <v>5</v>
      </c>
      <c r="F7434" t="inlineStr">
        <is>
          <t>2017-05</t>
        </is>
      </c>
      <c r="G7434" t="inlineStr">
        <is>
          <t>Office Supplies</t>
        </is>
      </c>
      <c r="H7434" t="inlineStr">
        <is>
          <t>Labels</t>
        </is>
      </c>
      <c r="I7434" t="inlineStr">
        <is>
          <t>Avery 4027 File Folder Labels for Dot Matrix Printers, 5000 Labels per Box, Whit</t>
        </is>
      </c>
      <c r="J7434" s="8" t="n">
        <v>5</v>
      </c>
      <c r="K7434" s="10" t="n">
        <v>0.2</v>
      </c>
      <c r="L7434" s="11" t="n">
        <v>122.12</v>
      </c>
      <c r="M7434" s="11">
        <f>L7434-N7434</f>
        <v>82.43100000000001</v>
      </c>
      <c r="N7434" s="11" t="n">
        <v>39.689</v>
      </c>
      <c r="O7434">
        <f>IF(L7434=0,"—",N7434/L7434)</f>
        <v>0.325</v>
      </c>
      <c r="P7434" t="inlineStr">
        <is>
          <t>South</t>
        </is>
      </c>
      <c r="Q7434" t="inlineStr">
        <is>
          <t>Consumer</t>
        </is>
      </c>
    </row>
    <row r="7435">
      <c r="A7435" s="8" t="n">
        <v>1971</v>
      </c>
      <c r="B7435" t="inlineStr">
        <is>
          <t>CA-2017-140242</t>
        </is>
      </c>
      <c r="C7435" s="9" t="n">
        <v>42861</v>
      </c>
      <c r="D7435" s="8" t="n">
        <v>2017</v>
      </c>
      <c r="E7435" s="8" t="n">
        <v>5</v>
      </c>
      <c r="F7435" t="inlineStr">
        <is>
          <t>2017-05</t>
        </is>
      </c>
      <c r="G7435" t="inlineStr">
        <is>
          <t>Office Supplies</t>
        </is>
      </c>
      <c r="H7435" t="inlineStr">
        <is>
          <t>Art</t>
        </is>
      </c>
      <c r="I7435" t="inlineStr">
        <is>
          <t>Blackstonian Pencils</t>
        </is>
      </c>
      <c r="J7435" s="8" t="n">
        <v>3</v>
      </c>
      <c r="K7435" s="10" t="n">
        <v>0.2</v>
      </c>
      <c r="L7435" s="11" t="n">
        <v>6.408</v>
      </c>
      <c r="M7435" s="11">
        <f>L7435-N7435</f>
        <v>5.767200000000001</v>
      </c>
      <c r="N7435" s="11" t="n">
        <v>0.6408</v>
      </c>
      <c r="O7435">
        <f>IF(L7435=0,"—",N7435/L7435)</f>
        <v>0.1</v>
      </c>
      <c r="P7435" t="inlineStr">
        <is>
          <t>Central</t>
        </is>
      </c>
      <c r="Q7435" t="inlineStr">
        <is>
          <t>Home Office</t>
        </is>
      </c>
    </row>
    <row r="7436">
      <c r="A7436" s="8" t="n">
        <v>8442</v>
      </c>
      <c r="B7436" t="inlineStr">
        <is>
          <t>CA-2017-145779</t>
        </is>
      </c>
      <c r="C7436" s="9" t="n">
        <v>42861</v>
      </c>
      <c r="D7436" s="8" t="n">
        <v>2017</v>
      </c>
      <c r="E7436" s="8" t="n">
        <v>5</v>
      </c>
      <c r="F7436" t="inlineStr">
        <is>
          <t>2017-05</t>
        </is>
      </c>
      <c r="G7436" t="inlineStr">
        <is>
          <t>Office Supplies</t>
        </is>
      </c>
      <c r="H7436" t="inlineStr">
        <is>
          <t>Paper</t>
        </is>
      </c>
      <c r="I7436" t="inlineStr">
        <is>
          <t>Xerox 1883</t>
        </is>
      </c>
      <c r="J7436" s="8" t="n">
        <v>4</v>
      </c>
      <c r="K7436" s="10" t="n">
        <v>0.2</v>
      </c>
      <c r="L7436" s="11" t="n">
        <v>84.416</v>
      </c>
      <c r="M7436" s="11">
        <f>L7436-N7436</f>
        <v>56.9808</v>
      </c>
      <c r="N7436" s="11" t="n">
        <v>27.4352</v>
      </c>
      <c r="O7436">
        <f>IF(L7436=0,"—",N7436/L7436)</f>
        <v>0.325</v>
      </c>
      <c r="P7436" t="inlineStr">
        <is>
          <t>West</t>
        </is>
      </c>
      <c r="Q7436" t="inlineStr">
        <is>
          <t>Consumer</t>
        </is>
      </c>
    </row>
    <row r="7437">
      <c r="A7437" s="8" t="n">
        <v>9374</v>
      </c>
      <c r="B7437" t="inlineStr">
        <is>
          <t>CA-2017-102820</t>
        </is>
      </c>
      <c r="C7437" s="9" t="n">
        <v>42862</v>
      </c>
      <c r="D7437" s="8" t="n">
        <v>2017</v>
      </c>
      <c r="E7437" s="8" t="n">
        <v>5</v>
      </c>
      <c r="F7437" t="inlineStr">
        <is>
          <t>2017-05</t>
        </is>
      </c>
      <c r="G7437" t="inlineStr">
        <is>
          <t>Technology</t>
        </is>
      </c>
      <c r="H7437" t="inlineStr">
        <is>
          <t>Phones</t>
        </is>
      </c>
      <c r="I7437" t="inlineStr">
        <is>
          <t>Blue Parrot B250XT Professional Grade Wireless Bluetooth Headset with</t>
        </is>
      </c>
      <c r="J7437" s="8" t="n">
        <v>7</v>
      </c>
      <c r="K7437" s="10" t="n">
        <v>0.2</v>
      </c>
      <c r="L7437" s="11" t="n">
        <v>419.944</v>
      </c>
      <c r="M7437" s="11">
        <f>L7437-N7437</f>
        <v>367.451</v>
      </c>
      <c r="N7437" s="11" t="n">
        <v>52.493</v>
      </c>
      <c r="O7437">
        <f>IF(L7437=0,"—",N7437/L7437)</f>
        <v>0.125</v>
      </c>
      <c r="P7437" t="inlineStr">
        <is>
          <t>West</t>
        </is>
      </c>
      <c r="Q7437" t="inlineStr">
        <is>
          <t>Consumer</t>
        </is>
      </c>
    </row>
    <row r="7438">
      <c r="A7438" s="8" t="n">
        <v>5001</v>
      </c>
      <c r="B7438" t="inlineStr">
        <is>
          <t>CA-2017-159688</t>
        </is>
      </c>
      <c r="C7438" s="9" t="n">
        <v>42862</v>
      </c>
      <c r="D7438" s="8" t="n">
        <v>2017</v>
      </c>
      <c r="E7438" s="8" t="n">
        <v>5</v>
      </c>
      <c r="F7438" t="inlineStr">
        <is>
          <t>2017-05</t>
        </is>
      </c>
      <c r="G7438" t="inlineStr">
        <is>
          <t>Technology</t>
        </is>
      </c>
      <c r="H7438" t="inlineStr">
        <is>
          <t>Accessories</t>
        </is>
      </c>
      <c r="I7438" t="inlineStr">
        <is>
          <t>Logitech G600 MMO Gaming Mouse</t>
        </is>
      </c>
      <c r="J7438" s="8" t="n">
        <v>1</v>
      </c>
      <c r="K7438" s="10" t="n">
        <v>0</v>
      </c>
      <c r="L7438" s="11" t="n">
        <v>79.98999999999999</v>
      </c>
      <c r="M7438" s="11">
        <f>L7438-N7438</f>
        <v>51.193599999999996</v>
      </c>
      <c r="N7438" s="11" t="n">
        <v>28.7964</v>
      </c>
      <c r="O7438">
        <f>IF(L7438=0,"—",N7438/L7438)</f>
        <v>0.36</v>
      </c>
      <c r="P7438" t="inlineStr">
        <is>
          <t>West</t>
        </is>
      </c>
      <c r="Q7438" t="inlineStr">
        <is>
          <t>Home Office</t>
        </is>
      </c>
    </row>
    <row r="7439">
      <c r="A7439" s="8" t="n">
        <v>3831</v>
      </c>
      <c r="B7439" t="inlineStr">
        <is>
          <t>CA-2017-141733</t>
        </is>
      </c>
      <c r="C7439" s="9" t="n">
        <v>42862</v>
      </c>
      <c r="D7439" s="8" t="n">
        <v>2017</v>
      </c>
      <c r="E7439" s="8" t="n">
        <v>5</v>
      </c>
      <c r="F7439" t="inlineStr">
        <is>
          <t>2017-05</t>
        </is>
      </c>
      <c r="G7439" t="inlineStr">
        <is>
          <t>Office Supplies</t>
        </is>
      </c>
      <c r="H7439" t="inlineStr">
        <is>
          <t>Appliances</t>
        </is>
      </c>
      <c r="I7439" t="inlineStr">
        <is>
          <t>Belkin Premiere Surge Master II 8-outlet surge protector</t>
        </is>
      </c>
      <c r="J7439" s="8" t="n">
        <v>2</v>
      </c>
      <c r="K7439" s="10" t="n">
        <v>0.1</v>
      </c>
      <c r="L7439" s="11" t="n">
        <v>87.444</v>
      </c>
      <c r="M7439" s="11">
        <f>L7439-N7439</f>
        <v>68.9836</v>
      </c>
      <c r="N7439" s="11" t="n">
        <v>18.4604</v>
      </c>
      <c r="O7439">
        <f>IF(L7439=0,"—",N7439/L7439)</f>
        <v>0.2111111111111111</v>
      </c>
      <c r="P7439" t="inlineStr">
        <is>
          <t>Central</t>
        </is>
      </c>
      <c r="Q7439" t="inlineStr">
        <is>
          <t>Corporate</t>
        </is>
      </c>
    </row>
    <row r="7440">
      <c r="A7440" s="8" t="n">
        <v>3830</v>
      </c>
      <c r="B7440" t="inlineStr">
        <is>
          <t>CA-2017-141733</t>
        </is>
      </c>
      <c r="C7440" s="9" t="n">
        <v>42862</v>
      </c>
      <c r="D7440" s="8" t="n">
        <v>2017</v>
      </c>
      <c r="E7440" s="8" t="n">
        <v>5</v>
      </c>
      <c r="F7440" t="inlineStr">
        <is>
          <t>2017-05</t>
        </is>
      </c>
      <c r="G7440" t="inlineStr">
        <is>
          <t>Furniture</t>
        </is>
      </c>
      <c r="H7440" t="inlineStr">
        <is>
          <t>Chairs</t>
        </is>
      </c>
      <c r="I7440" t="inlineStr">
        <is>
          <t>Safco Contoured Stacking Chairs</t>
        </is>
      </c>
      <c r="J7440" s="8" t="n">
        <v>2</v>
      </c>
      <c r="K7440" s="10" t="n">
        <v>0</v>
      </c>
      <c r="L7440" s="11" t="n">
        <v>476.8</v>
      </c>
      <c r="M7440" s="11">
        <f>L7440-N7440</f>
        <v>357.6</v>
      </c>
      <c r="N7440" s="11" t="n">
        <v>119.2</v>
      </c>
      <c r="O7440">
        <f>IF(L7440=0,"—",N7440/L7440)</f>
        <v>0.25</v>
      </c>
      <c r="P7440" t="inlineStr">
        <is>
          <t>Central</t>
        </is>
      </c>
      <c r="Q7440" t="inlineStr">
        <is>
          <t>Corporate</t>
        </is>
      </c>
    </row>
    <row r="7441">
      <c r="A7441" s="8" t="n">
        <v>3829</v>
      </c>
      <c r="B7441" t="inlineStr">
        <is>
          <t>CA-2017-141733</t>
        </is>
      </c>
      <c r="C7441" s="9" t="n">
        <v>42862</v>
      </c>
      <c r="D7441" s="8" t="n">
        <v>2017</v>
      </c>
      <c r="E7441" s="8" t="n">
        <v>5</v>
      </c>
      <c r="F7441" t="inlineStr">
        <is>
          <t>2017-05</t>
        </is>
      </c>
      <c r="G7441" t="inlineStr">
        <is>
          <t>Furniture</t>
        </is>
      </c>
      <c r="H7441" t="inlineStr">
        <is>
          <t>Chairs</t>
        </is>
      </c>
      <c r="I7441" t="inlineStr">
        <is>
          <t>SAFCO Optional Arm Kit for Workspace Cribbage Stacking Chair</t>
        </is>
      </c>
      <c r="J7441" s="8" t="n">
        <v>1</v>
      </c>
      <c r="K7441" s="10" t="n">
        <v>0</v>
      </c>
      <c r="L7441" s="11" t="n">
        <v>26.64</v>
      </c>
      <c r="M7441" s="11">
        <f>L7441-N7441</f>
        <v>19.1808</v>
      </c>
      <c r="N7441" s="11" t="n">
        <v>7.4592</v>
      </c>
      <c r="O7441">
        <f>IF(L7441=0,"—",N7441/L7441)</f>
        <v>0.27999999999999997</v>
      </c>
      <c r="P7441" t="inlineStr">
        <is>
          <t>Central</t>
        </is>
      </c>
      <c r="Q7441" t="inlineStr">
        <is>
          <t>Corporate</t>
        </is>
      </c>
    </row>
    <row r="7442">
      <c r="A7442" s="8" t="n">
        <v>3828</v>
      </c>
      <c r="B7442" t="inlineStr">
        <is>
          <t>CA-2017-141733</t>
        </is>
      </c>
      <c r="C7442" s="9" t="n">
        <v>42862</v>
      </c>
      <c r="D7442" s="8" t="n">
        <v>2017</v>
      </c>
      <c r="E7442" s="8" t="n">
        <v>5</v>
      </c>
      <c r="F7442" t="inlineStr">
        <is>
          <t>2017-05</t>
        </is>
      </c>
      <c r="G7442" t="inlineStr">
        <is>
          <t>Furniture</t>
        </is>
      </c>
      <c r="H7442" t="inlineStr">
        <is>
          <t>Chairs</t>
        </is>
      </c>
      <c r="I7442" t="inlineStr">
        <is>
          <t>Hon 4070 Series Pagoda Armless Upholstered Stacking Chairs</t>
        </is>
      </c>
      <c r="J7442" s="8" t="n">
        <v>5</v>
      </c>
      <c r="K7442" s="10" t="n">
        <v>0</v>
      </c>
      <c r="L7442" s="11" t="n">
        <v>1458.65</v>
      </c>
      <c r="M7442" s="11">
        <f>L7442-N7442</f>
        <v>1035.6415000000002</v>
      </c>
      <c r="N7442" s="11" t="n">
        <v>423.0085</v>
      </c>
      <c r="O7442">
        <f>IF(L7442=0,"—",N7442/L7442)</f>
        <v>0.29</v>
      </c>
      <c r="P7442" t="inlineStr">
        <is>
          <t>Central</t>
        </is>
      </c>
      <c r="Q7442" t="inlineStr">
        <is>
          <t>Corporate</t>
        </is>
      </c>
    </row>
    <row r="7443">
      <c r="A7443" s="8" t="n">
        <v>4471</v>
      </c>
      <c r="B7443" t="inlineStr">
        <is>
          <t>CA-2017-156895</t>
        </is>
      </c>
      <c r="C7443" s="9" t="n">
        <v>42863</v>
      </c>
      <c r="D7443" s="8" t="n">
        <v>2017</v>
      </c>
      <c r="E7443" s="8" t="n">
        <v>5</v>
      </c>
      <c r="F7443" t="inlineStr">
        <is>
          <t>2017-05</t>
        </is>
      </c>
      <c r="G7443" t="inlineStr">
        <is>
          <t>Furniture</t>
        </is>
      </c>
      <c r="H7443" t="inlineStr">
        <is>
          <t>Chairs</t>
        </is>
      </c>
      <c r="I7443" t="inlineStr">
        <is>
          <t>Global Armless Task Chair, Royal Blue</t>
        </is>
      </c>
      <c r="J7443" s="8" t="n">
        <v>3</v>
      </c>
      <c r="K7443" s="10" t="n">
        <v>0.3</v>
      </c>
      <c r="L7443" s="11" t="n">
        <v>128.058</v>
      </c>
      <c r="M7443" s="11">
        <f>L7443-N7443</f>
        <v>151.84019999999998</v>
      </c>
      <c r="N7443" s="11" t="n">
        <v>-23.7822</v>
      </c>
      <c r="O7443">
        <f>IF(L7443=0,"—",N7443/L7443)</f>
        <v>-0.18571428571428572</v>
      </c>
      <c r="P7443" t="inlineStr">
        <is>
          <t>East</t>
        </is>
      </c>
      <c r="Q7443" t="inlineStr">
        <is>
          <t>Corporate</t>
        </is>
      </c>
    </row>
    <row r="7444">
      <c r="A7444" s="8" t="n">
        <v>9520</v>
      </c>
      <c r="B7444" t="inlineStr">
        <is>
          <t>US-2017-104451</t>
        </is>
      </c>
      <c r="C7444" s="9" t="n">
        <v>42863</v>
      </c>
      <c r="D7444" s="8" t="n">
        <v>2017</v>
      </c>
      <c r="E7444" s="8" t="n">
        <v>5</v>
      </c>
      <c r="F7444" t="inlineStr">
        <is>
          <t>2017-05</t>
        </is>
      </c>
      <c r="G7444" t="inlineStr">
        <is>
          <t>Office Supplies</t>
        </is>
      </c>
      <c r="H7444" t="inlineStr">
        <is>
          <t>Appliances</t>
        </is>
      </c>
      <c r="I7444" t="inlineStr">
        <is>
          <t>Fellowes Mighty 8 Compact Surge Protector</t>
        </is>
      </c>
      <c r="J7444" s="8" t="n">
        <v>4</v>
      </c>
      <c r="K7444" s="10" t="n">
        <v>0</v>
      </c>
      <c r="L7444" s="11" t="n">
        <v>81.08</v>
      </c>
      <c r="M7444" s="11">
        <f>L7444-N7444</f>
        <v>58.3776</v>
      </c>
      <c r="N7444" s="11" t="n">
        <v>22.7024</v>
      </c>
      <c r="O7444">
        <f>IF(L7444=0,"—",N7444/L7444)</f>
        <v>0.28</v>
      </c>
      <c r="P7444" t="inlineStr">
        <is>
          <t>West</t>
        </is>
      </c>
      <c r="Q7444" t="inlineStr">
        <is>
          <t>Consumer</t>
        </is>
      </c>
    </row>
    <row r="7445">
      <c r="A7445" s="8" t="n">
        <v>3274</v>
      </c>
      <c r="B7445" t="inlineStr">
        <is>
          <t>CA-2017-133865</t>
        </is>
      </c>
      <c r="C7445" s="9" t="n">
        <v>42863</v>
      </c>
      <c r="D7445" s="8" t="n">
        <v>2017</v>
      </c>
      <c r="E7445" s="8" t="n">
        <v>5</v>
      </c>
      <c r="F7445" t="inlineStr">
        <is>
          <t>2017-05</t>
        </is>
      </c>
      <c r="G7445" t="inlineStr">
        <is>
          <t>Technology</t>
        </is>
      </c>
      <c r="H7445" t="inlineStr">
        <is>
          <t>Copiers</t>
        </is>
      </c>
      <c r="I7445" t="inlineStr">
        <is>
          <t>Canon Imageclass D680 Copier / Fax</t>
        </is>
      </c>
      <c r="J7445" s="8" t="n">
        <v>6</v>
      </c>
      <c r="K7445" s="10" t="n">
        <v>0.2</v>
      </c>
      <c r="L7445" s="11" t="n">
        <v>3359.952</v>
      </c>
      <c r="M7445" s="11">
        <f>L7445-N7445</f>
        <v>2309.9670000000006</v>
      </c>
      <c r="N7445" s="11" t="n">
        <v>1049.985</v>
      </c>
      <c r="O7445">
        <f>IF(L7445=0,"—",N7445/L7445)</f>
        <v>0.31249999999999994</v>
      </c>
      <c r="P7445" t="inlineStr">
        <is>
          <t>West</t>
        </is>
      </c>
      <c r="Q7445" t="inlineStr">
        <is>
          <t>Home Office</t>
        </is>
      </c>
    </row>
    <row r="7446">
      <c r="A7446" s="8" t="n">
        <v>9601</v>
      </c>
      <c r="B7446" t="inlineStr">
        <is>
          <t>CA-2017-107797</t>
        </is>
      </c>
      <c r="C7446" s="9" t="n">
        <v>42863</v>
      </c>
      <c r="D7446" s="8" t="n">
        <v>2017</v>
      </c>
      <c r="E7446" s="8" t="n">
        <v>5</v>
      </c>
      <c r="F7446" t="inlineStr">
        <is>
          <t>2017-05</t>
        </is>
      </c>
      <c r="G7446" t="inlineStr">
        <is>
          <t>Office Supplies</t>
        </is>
      </c>
      <c r="H7446" t="inlineStr">
        <is>
          <t>Paper</t>
        </is>
      </c>
      <c r="I7446" t="inlineStr">
        <is>
          <t>Xerox 1997</t>
        </is>
      </c>
      <c r="J7446" s="8" t="n">
        <v>8</v>
      </c>
      <c r="K7446" s="10" t="n">
        <v>0.2</v>
      </c>
      <c r="L7446" s="11" t="n">
        <v>41.472</v>
      </c>
      <c r="M7446" s="11">
        <f>L7446-N7446</f>
        <v>26.9568</v>
      </c>
      <c r="N7446" s="11" t="n">
        <v>14.5152</v>
      </c>
      <c r="O7446">
        <f>IF(L7446=0,"—",N7446/L7446)</f>
        <v>0.35</v>
      </c>
      <c r="P7446" t="inlineStr">
        <is>
          <t>Central</t>
        </is>
      </c>
      <c r="Q7446" t="inlineStr">
        <is>
          <t>Corporate</t>
        </is>
      </c>
    </row>
    <row r="7447">
      <c r="A7447" s="8" t="n">
        <v>1596</v>
      </c>
      <c r="B7447" t="inlineStr">
        <is>
          <t>CA-2017-149181</t>
        </is>
      </c>
      <c r="C7447" s="9" t="n">
        <v>42863</v>
      </c>
      <c r="D7447" s="8" t="n">
        <v>2017</v>
      </c>
      <c r="E7447" s="8" t="n">
        <v>5</v>
      </c>
      <c r="F7447" t="inlineStr">
        <is>
          <t>2017-05</t>
        </is>
      </c>
      <c r="G7447" t="inlineStr">
        <is>
          <t>Furniture</t>
        </is>
      </c>
      <c r="H7447" t="inlineStr">
        <is>
          <t>Chairs</t>
        </is>
      </c>
      <c r="I7447" t="inlineStr">
        <is>
          <t>Global Chrome Stack Chair</t>
        </is>
      </c>
      <c r="J7447" s="8" t="n">
        <v>2</v>
      </c>
      <c r="K7447" s="10" t="n">
        <v>0.3</v>
      </c>
      <c r="L7447" s="11" t="n">
        <v>47.992</v>
      </c>
      <c r="M7447" s="11">
        <f>L7447-N7447</f>
        <v>50.0488</v>
      </c>
      <c r="N7447" s="11" t="n">
        <v>-2.0568</v>
      </c>
      <c r="O7447">
        <f>IF(L7447=0,"—",N7447/L7447)</f>
        <v>-0.04285714285714286</v>
      </c>
      <c r="P7447" t="inlineStr">
        <is>
          <t>East</t>
        </is>
      </c>
      <c r="Q7447" t="inlineStr">
        <is>
          <t>Consumer</t>
        </is>
      </c>
    </row>
    <row r="7448">
      <c r="A7448" s="8" t="n">
        <v>8417</v>
      </c>
      <c r="B7448" t="inlineStr">
        <is>
          <t>CA-2017-118199</t>
        </is>
      </c>
      <c r="C7448" s="9" t="n">
        <v>42864</v>
      </c>
      <c r="D7448" s="8" t="n">
        <v>2017</v>
      </c>
      <c r="E7448" s="8" t="n">
        <v>5</v>
      </c>
      <c r="F7448" t="inlineStr">
        <is>
          <t>2017-05</t>
        </is>
      </c>
      <c r="G7448" t="inlineStr">
        <is>
          <t>Office Supplies</t>
        </is>
      </c>
      <c r="H7448" t="inlineStr">
        <is>
          <t>Binders</t>
        </is>
      </c>
      <c r="I7448" t="inlineStr">
        <is>
          <t>GBC Velobind Prepunched Cover Sets, Regency Series</t>
        </is>
      </c>
      <c r="J7448" s="8" t="n">
        <v>5</v>
      </c>
      <c r="K7448" s="10" t="n">
        <v>0.2</v>
      </c>
      <c r="L7448" s="11" t="n">
        <v>147.92</v>
      </c>
      <c r="M7448" s="11">
        <f>L7448-N7448</f>
        <v>101.695</v>
      </c>
      <c r="N7448" s="11" t="n">
        <v>46.225</v>
      </c>
      <c r="O7448">
        <f>IF(L7448=0,"—",N7448/L7448)</f>
        <v>0.31250000000000006</v>
      </c>
      <c r="P7448" t="inlineStr">
        <is>
          <t>West</t>
        </is>
      </c>
      <c r="Q7448" t="inlineStr">
        <is>
          <t>Home Office</t>
        </is>
      </c>
    </row>
    <row r="7449">
      <c r="A7449" s="8" t="n">
        <v>8418</v>
      </c>
      <c r="B7449" t="inlineStr">
        <is>
          <t>CA-2017-118199</t>
        </is>
      </c>
      <c r="C7449" s="9" t="n">
        <v>42864</v>
      </c>
      <c r="D7449" s="8" t="n">
        <v>2017</v>
      </c>
      <c r="E7449" s="8" t="n">
        <v>5</v>
      </c>
      <c r="F7449" t="inlineStr">
        <is>
          <t>2017-05</t>
        </is>
      </c>
      <c r="G7449" t="inlineStr">
        <is>
          <t>Office Supplies</t>
        </is>
      </c>
      <c r="H7449" t="inlineStr">
        <is>
          <t>Storage</t>
        </is>
      </c>
      <c r="I7449" t="inlineStr">
        <is>
          <t>Home/Office Personal File Carts</t>
        </is>
      </c>
      <c r="J7449" s="8" t="n">
        <v>3</v>
      </c>
      <c r="K7449" s="10" t="n">
        <v>0</v>
      </c>
      <c r="L7449" s="11" t="n">
        <v>104.28</v>
      </c>
      <c r="M7449" s="11">
        <f>L7449-N7449</f>
        <v>78.21000000000001</v>
      </c>
      <c r="N7449" s="11" t="n">
        <v>26.07</v>
      </c>
      <c r="O7449">
        <f>IF(L7449=0,"—",N7449/L7449)</f>
        <v>0.25</v>
      </c>
      <c r="P7449" t="inlineStr">
        <is>
          <t>West</t>
        </is>
      </c>
      <c r="Q7449" t="inlineStr">
        <is>
          <t>Home Office</t>
        </is>
      </c>
    </row>
    <row r="7450">
      <c r="A7450" s="8" t="n">
        <v>8419</v>
      </c>
      <c r="B7450" t="inlineStr">
        <is>
          <t>CA-2017-118199</t>
        </is>
      </c>
      <c r="C7450" s="9" t="n">
        <v>42864</v>
      </c>
      <c r="D7450" s="8" t="n">
        <v>2017</v>
      </c>
      <c r="E7450" s="8" t="n">
        <v>5</v>
      </c>
      <c r="F7450" t="inlineStr">
        <is>
          <t>2017-05</t>
        </is>
      </c>
      <c r="G7450" t="inlineStr">
        <is>
          <t>Furniture</t>
        </is>
      </c>
      <c r="H7450" t="inlineStr">
        <is>
          <t>Tables</t>
        </is>
      </c>
      <c r="I7450" t="inlineStr">
        <is>
          <t>Riverside Furniture Oval Coffee Table, Oval End Table, End Table with Drawer</t>
        </is>
      </c>
      <c r="J7450" s="8" t="n">
        <v>1</v>
      </c>
      <c r="K7450" s="10" t="n">
        <v>0</v>
      </c>
      <c r="L7450" s="11" t="n">
        <v>286.85</v>
      </c>
      <c r="M7450" s="11">
        <f>L7450-N7450</f>
        <v>223.74300000000002</v>
      </c>
      <c r="N7450" s="11" t="n">
        <v>63.107</v>
      </c>
      <c r="O7450">
        <f>IF(L7450=0,"—",N7450/L7450)</f>
        <v>0.21999999999999997</v>
      </c>
      <c r="P7450" t="inlineStr">
        <is>
          <t>West</t>
        </is>
      </c>
      <c r="Q7450" t="inlineStr">
        <is>
          <t>Home Office</t>
        </is>
      </c>
    </row>
    <row r="7451">
      <c r="A7451" s="8" t="n">
        <v>8420</v>
      </c>
      <c r="B7451" t="inlineStr">
        <is>
          <t>CA-2017-118199</t>
        </is>
      </c>
      <c r="C7451" s="9" t="n">
        <v>42864</v>
      </c>
      <c r="D7451" s="8" t="n">
        <v>2017</v>
      </c>
      <c r="E7451" s="8" t="n">
        <v>5</v>
      </c>
      <c r="F7451" t="inlineStr">
        <is>
          <t>2017-05</t>
        </is>
      </c>
      <c r="G7451" t="inlineStr">
        <is>
          <t>Office Supplies</t>
        </is>
      </c>
      <c r="H7451" t="inlineStr">
        <is>
          <t>Storage</t>
        </is>
      </c>
      <c r="I7451" t="inlineStr">
        <is>
          <t>Rogers Profile Extra Capacity Storage Tub</t>
        </is>
      </c>
      <c r="J7451" s="8" t="n">
        <v>4</v>
      </c>
      <c r="K7451" s="10" t="n">
        <v>0</v>
      </c>
      <c r="L7451" s="11" t="n">
        <v>66.95999999999999</v>
      </c>
      <c r="M7451" s="11">
        <f>L7451-N7451</f>
        <v>64.2816</v>
      </c>
      <c r="N7451" s="11" t="n">
        <v>2.6784</v>
      </c>
      <c r="O7451">
        <f>IF(L7451=0,"—",N7451/L7451)</f>
        <v>0.04</v>
      </c>
      <c r="P7451" t="inlineStr">
        <is>
          <t>West</t>
        </is>
      </c>
      <c r="Q7451" t="inlineStr">
        <is>
          <t>Home Office</t>
        </is>
      </c>
    </row>
    <row r="7452">
      <c r="A7452" s="8" t="n">
        <v>8421</v>
      </c>
      <c r="B7452" t="inlineStr">
        <is>
          <t>CA-2017-118199</t>
        </is>
      </c>
      <c r="C7452" s="9" t="n">
        <v>42864</v>
      </c>
      <c r="D7452" s="8" t="n">
        <v>2017</v>
      </c>
      <c r="E7452" s="8" t="n">
        <v>5</v>
      </c>
      <c r="F7452" t="inlineStr">
        <is>
          <t>2017-05</t>
        </is>
      </c>
      <c r="G7452" t="inlineStr">
        <is>
          <t>Technology</t>
        </is>
      </c>
      <c r="H7452" t="inlineStr">
        <is>
          <t>Accessories</t>
        </is>
      </c>
      <c r="I7452" t="inlineStr">
        <is>
          <t>Razer Kraken 7.1 Surround Sound Over Ear USB Gaming Headset</t>
        </is>
      </c>
      <c r="J7452" s="8" t="n">
        <v>2</v>
      </c>
      <c r="K7452" s="10" t="n">
        <v>0</v>
      </c>
      <c r="L7452" s="11" t="n">
        <v>199.98</v>
      </c>
      <c r="M7452" s="11">
        <f>L7452-N7452</f>
        <v>111.98879999999998</v>
      </c>
      <c r="N7452" s="11" t="n">
        <v>87.99120000000001</v>
      </c>
      <c r="O7452">
        <f>IF(L7452=0,"—",N7452/L7452)</f>
        <v>0.44000000000000006</v>
      </c>
      <c r="P7452" t="inlineStr">
        <is>
          <t>West</t>
        </is>
      </c>
      <c r="Q7452" t="inlineStr">
        <is>
          <t>Home Office</t>
        </is>
      </c>
    </row>
    <row r="7453">
      <c r="A7453" s="8" t="n">
        <v>8281</v>
      </c>
      <c r="B7453" t="inlineStr">
        <is>
          <t>CA-2017-134810</t>
        </is>
      </c>
      <c r="C7453" s="9" t="n">
        <v>42864</v>
      </c>
      <c r="D7453" s="8" t="n">
        <v>2017</v>
      </c>
      <c r="E7453" s="8" t="n">
        <v>5</v>
      </c>
      <c r="F7453" t="inlineStr">
        <is>
          <t>2017-05</t>
        </is>
      </c>
      <c r="G7453" t="inlineStr">
        <is>
          <t>Office Supplies</t>
        </is>
      </c>
      <c r="H7453" t="inlineStr">
        <is>
          <t>Envelopes</t>
        </is>
      </c>
      <c r="I7453" t="inlineStr">
        <is>
          <t>Tyvek  Top-Opening Peel &amp; Seel Envelopes, Plain White</t>
        </is>
      </c>
      <c r="J7453" s="8" t="n">
        <v>3</v>
      </c>
      <c r="K7453" s="10" t="n">
        <v>0.2</v>
      </c>
      <c r="L7453" s="11" t="n">
        <v>65.232</v>
      </c>
      <c r="M7453" s="11">
        <f>L7453-N7453</f>
        <v>43.2162</v>
      </c>
      <c r="N7453" s="11" t="n">
        <v>22.0158</v>
      </c>
      <c r="O7453">
        <f>IF(L7453=0,"—",N7453/L7453)</f>
        <v>0.33749999999999997</v>
      </c>
      <c r="P7453" t="inlineStr">
        <is>
          <t>South</t>
        </is>
      </c>
      <c r="Q7453" t="inlineStr">
        <is>
          <t>Corporate</t>
        </is>
      </c>
    </row>
    <row r="7454">
      <c r="A7454" s="8" t="n">
        <v>8282</v>
      </c>
      <c r="B7454" t="inlineStr">
        <is>
          <t>CA-2017-134810</t>
        </is>
      </c>
      <c r="C7454" s="9" t="n">
        <v>42864</v>
      </c>
      <c r="D7454" s="8" t="n">
        <v>2017</v>
      </c>
      <c r="E7454" s="8" t="n">
        <v>5</v>
      </c>
      <c r="F7454" t="inlineStr">
        <is>
          <t>2017-05</t>
        </is>
      </c>
      <c r="G7454" t="inlineStr">
        <is>
          <t>Furniture</t>
        </is>
      </c>
      <c r="H7454" t="inlineStr">
        <is>
          <t>Chairs</t>
        </is>
      </c>
      <c r="I7454" t="inlineStr">
        <is>
          <t>Harbour Creations Steel Folding Chair</t>
        </is>
      </c>
      <c r="J7454" s="8" t="n">
        <v>3</v>
      </c>
      <c r="K7454" s="10" t="n">
        <v>0.2</v>
      </c>
      <c r="L7454" s="11" t="n">
        <v>207</v>
      </c>
      <c r="M7454" s="11">
        <f>L7454-N7454</f>
        <v>181.125</v>
      </c>
      <c r="N7454" s="11" t="n">
        <v>25.875</v>
      </c>
      <c r="O7454">
        <f>IF(L7454=0,"—",N7454/L7454)</f>
        <v>0.125</v>
      </c>
      <c r="P7454" t="inlineStr">
        <is>
          <t>South</t>
        </is>
      </c>
      <c r="Q7454" t="inlineStr">
        <is>
          <t>Corporate</t>
        </is>
      </c>
    </row>
    <row r="7455">
      <c r="A7455" s="8" t="n">
        <v>5012</v>
      </c>
      <c r="B7455" t="inlineStr">
        <is>
          <t>US-2017-139647</t>
        </is>
      </c>
      <c r="C7455" s="9" t="n">
        <v>42866</v>
      </c>
      <c r="D7455" s="8" t="n">
        <v>2017</v>
      </c>
      <c r="E7455" s="8" t="n">
        <v>5</v>
      </c>
      <c r="F7455" t="inlineStr">
        <is>
          <t>2017-05</t>
        </is>
      </c>
      <c r="G7455" t="inlineStr">
        <is>
          <t>Furniture</t>
        </is>
      </c>
      <c r="H7455" t="inlineStr">
        <is>
          <t>Bookcases</t>
        </is>
      </c>
      <c r="I7455" t="inlineStr">
        <is>
          <t>Bestar Classic Bookcase</t>
        </is>
      </c>
      <c r="J7455" s="8" t="n">
        <v>7</v>
      </c>
      <c r="K7455" s="10" t="n">
        <v>0.7</v>
      </c>
      <c r="L7455" s="11" t="n">
        <v>209.979</v>
      </c>
      <c r="M7455" s="11">
        <f>L7455-N7455</f>
        <v>566.9433</v>
      </c>
      <c r="N7455" s="11" t="n">
        <v>-356.9643</v>
      </c>
      <c r="O7455">
        <f>IF(L7455=0,"—",N7455/L7455)</f>
        <v>-1.6999999999999997</v>
      </c>
      <c r="P7455" t="inlineStr">
        <is>
          <t>West</t>
        </is>
      </c>
      <c r="Q7455" t="inlineStr">
        <is>
          <t>Corporate</t>
        </is>
      </c>
    </row>
    <row r="7456">
      <c r="A7456" s="8" t="n">
        <v>4700</v>
      </c>
      <c r="B7456" t="inlineStr">
        <is>
          <t>CA-2017-140298</t>
        </is>
      </c>
      <c r="C7456" s="9" t="n">
        <v>42866</v>
      </c>
      <c r="D7456" s="8" t="n">
        <v>2017</v>
      </c>
      <c r="E7456" s="8" t="n">
        <v>5</v>
      </c>
      <c r="F7456" t="inlineStr">
        <is>
          <t>2017-05</t>
        </is>
      </c>
      <c r="G7456" t="inlineStr">
        <is>
          <t>Office Supplies</t>
        </is>
      </c>
      <c r="H7456" t="inlineStr">
        <is>
          <t>Art</t>
        </is>
      </c>
      <c r="I7456" t="inlineStr">
        <is>
          <t>Newell 348</t>
        </is>
      </c>
      <c r="J7456" s="8" t="n">
        <v>2</v>
      </c>
      <c r="K7456" s="10" t="n">
        <v>0.2</v>
      </c>
      <c r="L7456" s="11" t="n">
        <v>5.248</v>
      </c>
      <c r="M7456" s="11">
        <f>L7456-N7456</f>
        <v>4.6576</v>
      </c>
      <c r="N7456" s="11" t="n">
        <v>0.5904</v>
      </c>
      <c r="O7456">
        <f>IF(L7456=0,"—",N7456/L7456)</f>
        <v>0.1125</v>
      </c>
      <c r="P7456" t="inlineStr">
        <is>
          <t>Central</t>
        </is>
      </c>
      <c r="Q7456" t="inlineStr">
        <is>
          <t>Home Office</t>
        </is>
      </c>
    </row>
    <row r="7457">
      <c r="A7457" s="8" t="n">
        <v>4122</v>
      </c>
      <c r="B7457" t="inlineStr">
        <is>
          <t>CA-2017-133823</t>
        </is>
      </c>
      <c r="C7457" s="9" t="n">
        <v>42866</v>
      </c>
      <c r="D7457" s="8" t="n">
        <v>2017</v>
      </c>
      <c r="E7457" s="8" t="n">
        <v>5</v>
      </c>
      <c r="F7457" t="inlineStr">
        <is>
          <t>2017-05</t>
        </is>
      </c>
      <c r="G7457" t="inlineStr">
        <is>
          <t>Office Supplies</t>
        </is>
      </c>
      <c r="H7457" t="inlineStr">
        <is>
          <t>Paper</t>
        </is>
      </c>
      <c r="I7457" t="inlineStr">
        <is>
          <t>Ampad Phone Message Book, Recycled, 400 Message Capacity, 5 ¾ x 11</t>
        </is>
      </c>
      <c r="J7457" s="8" t="n">
        <v>6</v>
      </c>
      <c r="K7457" s="10" t="n">
        <v>0</v>
      </c>
      <c r="L7457" s="11" t="n">
        <v>37.44</v>
      </c>
      <c r="M7457" s="11">
        <f>L7457-N7457</f>
        <v>20.592</v>
      </c>
      <c r="N7457" s="11" t="n">
        <v>16.848</v>
      </c>
      <c r="O7457">
        <f>IF(L7457=0,"—",N7457/L7457)</f>
        <v>0.45</v>
      </c>
      <c r="P7457" t="inlineStr">
        <is>
          <t>West</t>
        </is>
      </c>
      <c r="Q7457" t="inlineStr">
        <is>
          <t>Consumer</t>
        </is>
      </c>
    </row>
    <row r="7458">
      <c r="A7458" s="8" t="n">
        <v>4701</v>
      </c>
      <c r="B7458" t="inlineStr">
        <is>
          <t>CA-2017-140298</t>
        </is>
      </c>
      <c r="C7458" s="9" t="n">
        <v>42866</v>
      </c>
      <c r="D7458" s="8" t="n">
        <v>2017</v>
      </c>
      <c r="E7458" s="8" t="n">
        <v>5</v>
      </c>
      <c r="F7458" t="inlineStr">
        <is>
          <t>2017-05</t>
        </is>
      </c>
      <c r="G7458" t="inlineStr">
        <is>
          <t>Office Supplies</t>
        </is>
      </c>
      <c r="H7458" t="inlineStr">
        <is>
          <t>Storage</t>
        </is>
      </c>
      <c r="I7458" t="inlineStr">
        <is>
          <t>Safco Commercial Shelving</t>
        </is>
      </c>
      <c r="J7458" s="8" t="n">
        <v>2</v>
      </c>
      <c r="K7458" s="10" t="n">
        <v>0.2</v>
      </c>
      <c r="L7458" s="11" t="n">
        <v>74.416</v>
      </c>
      <c r="M7458" s="11">
        <f>L7458-N7458</f>
        <v>89.2992</v>
      </c>
      <c r="N7458" s="11" t="n">
        <v>-14.8832</v>
      </c>
      <c r="O7458">
        <f>IF(L7458=0,"—",N7458/L7458)</f>
        <v>-0.2</v>
      </c>
      <c r="P7458" t="inlineStr">
        <is>
          <t>Central</t>
        </is>
      </c>
      <c r="Q7458" t="inlineStr">
        <is>
          <t>Home Office</t>
        </is>
      </c>
    </row>
    <row r="7459">
      <c r="A7459" s="8" t="n">
        <v>4124</v>
      </c>
      <c r="B7459" t="inlineStr">
        <is>
          <t>CA-2017-133823</t>
        </is>
      </c>
      <c r="C7459" s="9" t="n">
        <v>42866</v>
      </c>
      <c r="D7459" s="8" t="n">
        <v>2017</v>
      </c>
      <c r="E7459" s="8" t="n">
        <v>5</v>
      </c>
      <c r="F7459" t="inlineStr">
        <is>
          <t>2017-05</t>
        </is>
      </c>
      <c r="G7459" t="inlineStr">
        <is>
          <t>Office Supplies</t>
        </is>
      </c>
      <c r="H7459" t="inlineStr">
        <is>
          <t>Binders</t>
        </is>
      </c>
      <c r="I7459" t="inlineStr">
        <is>
          <t>Acco Flexible ACCOHIDE Square Ring Data Binder, Dark Blue, 11 1/2" X 14" 7/8"</t>
        </is>
      </c>
      <c r="J7459" s="8" t="n">
        <v>2</v>
      </c>
      <c r="K7459" s="10" t="n">
        <v>0.2</v>
      </c>
      <c r="L7459" s="11" t="n">
        <v>26.032</v>
      </c>
      <c r="M7459" s="11">
        <f>L7459-N7459</f>
        <v>16.595399999999998</v>
      </c>
      <c r="N7459" s="11" t="n">
        <v>9.4366</v>
      </c>
      <c r="O7459">
        <f>IF(L7459=0,"—",N7459/L7459)</f>
        <v>0.3625</v>
      </c>
      <c r="P7459" t="inlineStr">
        <is>
          <t>West</t>
        </is>
      </c>
      <c r="Q7459" t="inlineStr">
        <is>
          <t>Consumer</t>
        </is>
      </c>
    </row>
    <row r="7460">
      <c r="A7460" s="8" t="n">
        <v>4702</v>
      </c>
      <c r="B7460" t="inlineStr">
        <is>
          <t>CA-2017-140298</t>
        </is>
      </c>
      <c r="C7460" s="9" t="n">
        <v>42866</v>
      </c>
      <c r="D7460" s="8" t="n">
        <v>2017</v>
      </c>
      <c r="E7460" s="8" t="n">
        <v>5</v>
      </c>
      <c r="F7460" t="inlineStr">
        <is>
          <t>2017-05</t>
        </is>
      </c>
      <c r="G7460" t="inlineStr">
        <is>
          <t>Office Supplies</t>
        </is>
      </c>
      <c r="H7460" t="inlineStr">
        <is>
          <t>Paper</t>
        </is>
      </c>
      <c r="I7460" t="inlineStr">
        <is>
          <t>Xerox 1927</t>
        </is>
      </c>
      <c r="J7460" s="8" t="n">
        <v>2</v>
      </c>
      <c r="K7460" s="10" t="n">
        <v>0.2</v>
      </c>
      <c r="L7460" s="11" t="n">
        <v>6.848</v>
      </c>
      <c r="M7460" s="11">
        <f>L7460-N7460</f>
        <v>4.708</v>
      </c>
      <c r="N7460" s="11" t="n">
        <v>2.14</v>
      </c>
      <c r="O7460">
        <f>IF(L7460=0,"—",N7460/L7460)</f>
        <v>0.3125</v>
      </c>
      <c r="P7460" t="inlineStr">
        <is>
          <t>Central</t>
        </is>
      </c>
      <c r="Q7460" t="inlineStr">
        <is>
          <t>Home Office</t>
        </is>
      </c>
    </row>
    <row r="7461">
      <c r="A7461" s="8" t="n">
        <v>4703</v>
      </c>
      <c r="B7461" t="inlineStr">
        <is>
          <t>CA-2017-140298</t>
        </is>
      </c>
      <c r="C7461" s="9" t="n">
        <v>42866</v>
      </c>
      <c r="D7461" s="8" t="n">
        <v>2017</v>
      </c>
      <c r="E7461" s="8" t="n">
        <v>5</v>
      </c>
      <c r="F7461" t="inlineStr">
        <is>
          <t>2017-05</t>
        </is>
      </c>
      <c r="G7461" t="inlineStr">
        <is>
          <t>Furniture</t>
        </is>
      </c>
      <c r="H7461" t="inlineStr">
        <is>
          <t>Furnishings</t>
        </is>
      </c>
      <c r="I7461" t="inlineStr">
        <is>
          <t>Telescoping Adjustable Floor Lamp</t>
        </is>
      </c>
      <c r="J7461" s="8" t="n">
        <v>1</v>
      </c>
      <c r="K7461" s="10" t="n">
        <v>0.6</v>
      </c>
      <c r="L7461" s="11" t="n">
        <v>7.996</v>
      </c>
      <c r="M7461" s="11">
        <f>L7461-N7461</f>
        <v>14.9925</v>
      </c>
      <c r="N7461" s="11" t="n">
        <v>-6.9965</v>
      </c>
      <c r="O7461">
        <f>IF(L7461=0,"—",N7461/L7461)</f>
        <v>-0.875</v>
      </c>
      <c r="P7461" t="inlineStr">
        <is>
          <t>Central</t>
        </is>
      </c>
      <c r="Q7461" t="inlineStr">
        <is>
          <t>Home Office</t>
        </is>
      </c>
    </row>
    <row r="7462">
      <c r="A7462" s="8" t="n">
        <v>4123</v>
      </c>
      <c r="B7462" t="inlineStr">
        <is>
          <t>CA-2017-133823</t>
        </is>
      </c>
      <c r="C7462" s="9" t="n">
        <v>42866</v>
      </c>
      <c r="D7462" s="8" t="n">
        <v>2017</v>
      </c>
      <c r="E7462" s="8" t="n">
        <v>5</v>
      </c>
      <c r="F7462" t="inlineStr">
        <is>
          <t>2017-05</t>
        </is>
      </c>
      <c r="G7462" t="inlineStr">
        <is>
          <t>Office Supplies</t>
        </is>
      </c>
      <c r="H7462" t="inlineStr">
        <is>
          <t>Labels</t>
        </is>
      </c>
      <c r="I7462" t="inlineStr">
        <is>
          <t>Avery 50</t>
        </is>
      </c>
      <c r="J7462" s="8" t="n">
        <v>3</v>
      </c>
      <c r="K7462" s="10" t="n">
        <v>0</v>
      </c>
      <c r="L7462" s="11" t="n">
        <v>37.59</v>
      </c>
      <c r="M7462" s="11">
        <f>L7462-N7462</f>
        <v>19.922700000000003</v>
      </c>
      <c r="N7462" s="11" t="n">
        <v>17.6673</v>
      </c>
      <c r="O7462">
        <f>IF(L7462=0,"—",N7462/L7462)</f>
        <v>0.47</v>
      </c>
      <c r="P7462" t="inlineStr">
        <is>
          <t>West</t>
        </is>
      </c>
      <c r="Q7462" t="inlineStr">
        <is>
          <t>Consumer</t>
        </is>
      </c>
    </row>
    <row r="7463">
      <c r="A7463" s="8" t="n">
        <v>7316</v>
      </c>
      <c r="B7463" t="inlineStr">
        <is>
          <t>CA-2017-115322</t>
        </is>
      </c>
      <c r="C7463" s="9" t="n">
        <v>42866</v>
      </c>
      <c r="D7463" s="8" t="n">
        <v>2017</v>
      </c>
      <c r="E7463" s="8" t="n">
        <v>5</v>
      </c>
      <c r="F7463" t="inlineStr">
        <is>
          <t>2017-05</t>
        </is>
      </c>
      <c r="G7463" t="inlineStr">
        <is>
          <t>Office Supplies</t>
        </is>
      </c>
      <c r="H7463" t="inlineStr">
        <is>
          <t>Art</t>
        </is>
      </c>
      <c r="I7463" t="inlineStr">
        <is>
          <t>Panasonic KP-4ABK Battery-Operated Pencil Sharpener</t>
        </is>
      </c>
      <c r="J7463" s="8" t="n">
        <v>3</v>
      </c>
      <c r="K7463" s="10" t="n">
        <v>0</v>
      </c>
      <c r="L7463" s="11" t="n">
        <v>43.92</v>
      </c>
      <c r="M7463" s="11">
        <f>L7463-N7463</f>
        <v>31.1832</v>
      </c>
      <c r="N7463" s="11" t="n">
        <v>12.7368</v>
      </c>
      <c r="O7463">
        <f>IF(L7463=0,"—",N7463/L7463)</f>
        <v>0.29</v>
      </c>
      <c r="P7463" t="inlineStr">
        <is>
          <t>East</t>
        </is>
      </c>
      <c r="Q7463" t="inlineStr">
        <is>
          <t>Consumer</t>
        </is>
      </c>
    </row>
    <row r="7464">
      <c r="A7464" s="8" t="n">
        <v>1857</v>
      </c>
      <c r="B7464" t="inlineStr">
        <is>
          <t>US-2017-158218</t>
        </is>
      </c>
      <c r="C7464" s="9" t="n">
        <v>42867</v>
      </c>
      <c r="D7464" s="8" t="n">
        <v>2017</v>
      </c>
      <c r="E7464" s="8" t="n">
        <v>5</v>
      </c>
      <c r="F7464" t="inlineStr">
        <is>
          <t>2017-05</t>
        </is>
      </c>
      <c r="G7464" t="inlineStr">
        <is>
          <t>Office Supplies</t>
        </is>
      </c>
      <c r="H7464" t="inlineStr">
        <is>
          <t>Storage</t>
        </is>
      </c>
      <c r="I7464" t="inlineStr">
        <is>
          <t>Fellowes Bankers Box Stor/Drawer Steel Plus</t>
        </is>
      </c>
      <c r="J7464" s="8" t="n">
        <v>5</v>
      </c>
      <c r="K7464" s="10" t="n">
        <v>0.2</v>
      </c>
      <c r="L7464" s="11" t="n">
        <v>127.92</v>
      </c>
      <c r="M7464" s="11">
        <f>L7464-N7464</f>
        <v>143.91</v>
      </c>
      <c r="N7464" s="11" t="n">
        <v>-15.99</v>
      </c>
      <c r="O7464">
        <f>IF(L7464=0,"—",N7464/L7464)</f>
        <v>-0.125</v>
      </c>
      <c r="P7464" t="inlineStr">
        <is>
          <t>Central</t>
        </is>
      </c>
      <c r="Q7464" t="inlineStr">
        <is>
          <t>Corporate</t>
        </is>
      </c>
    </row>
    <row r="7465">
      <c r="A7465" s="8" t="n">
        <v>1858</v>
      </c>
      <c r="B7465" t="inlineStr">
        <is>
          <t>US-2017-158218</t>
        </is>
      </c>
      <c r="C7465" s="9" t="n">
        <v>42867</v>
      </c>
      <c r="D7465" s="8" t="n">
        <v>2017</v>
      </c>
      <c r="E7465" s="8" t="n">
        <v>5</v>
      </c>
      <c r="F7465" t="inlineStr">
        <is>
          <t>2017-05</t>
        </is>
      </c>
      <c r="G7465" t="inlineStr">
        <is>
          <t>Office Supplies</t>
        </is>
      </c>
      <c r="H7465" t="inlineStr">
        <is>
          <t>Binders</t>
        </is>
      </c>
      <c r="I7465" t="inlineStr">
        <is>
          <t>Wilson Jones Elliptical Ring 3 1/2" Capacity Binders, 800 sheets</t>
        </is>
      </c>
      <c r="J7465" s="8" t="n">
        <v>4</v>
      </c>
      <c r="K7465" s="10" t="n">
        <v>0.8</v>
      </c>
      <c r="L7465" s="11" t="n">
        <v>34.24</v>
      </c>
      <c r="M7465" s="11">
        <f>L7465-N7465</f>
        <v>87.31200000000001</v>
      </c>
      <c r="N7465" s="11" t="n">
        <v>-53.072</v>
      </c>
      <c r="O7465">
        <f>IF(L7465=0,"—",N7465/L7465)</f>
        <v>-1.55</v>
      </c>
      <c r="P7465" t="inlineStr">
        <is>
          <t>Central</t>
        </is>
      </c>
      <c r="Q7465" t="inlineStr">
        <is>
          <t>Corporate</t>
        </is>
      </c>
    </row>
    <row r="7466">
      <c r="A7466" s="8" t="n">
        <v>5822</v>
      </c>
      <c r="B7466" t="inlineStr">
        <is>
          <t>CA-2017-117632</t>
        </is>
      </c>
      <c r="C7466" s="9" t="n">
        <v>42867</v>
      </c>
      <c r="D7466" s="8" t="n">
        <v>2017</v>
      </c>
      <c r="E7466" s="8" t="n">
        <v>5</v>
      </c>
      <c r="F7466" t="inlineStr">
        <is>
          <t>2017-05</t>
        </is>
      </c>
      <c r="G7466" t="inlineStr">
        <is>
          <t>Office Supplies</t>
        </is>
      </c>
      <c r="H7466" t="inlineStr">
        <is>
          <t>Appliances</t>
        </is>
      </c>
      <c r="I7466" t="inlineStr">
        <is>
          <t>Hoover Commercial Soft Guard Upright Vacuum And Disposable Filtration Bags</t>
        </is>
      </c>
      <c r="J7466" s="8" t="n">
        <v>1</v>
      </c>
      <c r="K7466" s="10" t="n">
        <v>0</v>
      </c>
      <c r="L7466" s="11" t="n">
        <v>7.77</v>
      </c>
      <c r="M7466" s="11">
        <f>L7466-N7466</f>
        <v>5.6720999999999995</v>
      </c>
      <c r="N7466" s="11" t="n">
        <v>2.0979</v>
      </c>
      <c r="O7466">
        <f>IF(L7466=0,"—",N7466/L7466)</f>
        <v>0.27</v>
      </c>
      <c r="P7466" t="inlineStr">
        <is>
          <t>West</t>
        </is>
      </c>
      <c r="Q7466" t="inlineStr">
        <is>
          <t>Corporate</t>
        </is>
      </c>
    </row>
    <row r="7467">
      <c r="A7467" s="8" t="n">
        <v>5823</v>
      </c>
      <c r="B7467" t="inlineStr">
        <is>
          <t>CA-2017-117632</t>
        </is>
      </c>
      <c r="C7467" s="9" t="n">
        <v>42867</v>
      </c>
      <c r="D7467" s="8" t="n">
        <v>2017</v>
      </c>
      <c r="E7467" s="8" t="n">
        <v>5</v>
      </c>
      <c r="F7467" t="inlineStr">
        <is>
          <t>2017-05</t>
        </is>
      </c>
      <c r="G7467" t="inlineStr">
        <is>
          <t>Furniture</t>
        </is>
      </c>
      <c r="H7467" t="inlineStr">
        <is>
          <t>Tables</t>
        </is>
      </c>
      <c r="I7467" t="inlineStr">
        <is>
          <t>Lesro Sheffield Collection Coffee Table, End Table, Center Table, Corner Table</t>
        </is>
      </c>
      <c r="J7467" s="8" t="n">
        <v>5</v>
      </c>
      <c r="K7467" s="10" t="n">
        <v>0.2</v>
      </c>
      <c r="L7467" s="11" t="n">
        <v>285.48</v>
      </c>
      <c r="M7467" s="11">
        <f>L7467-N7467</f>
        <v>296.18550000000005</v>
      </c>
      <c r="N7467" s="11" t="n">
        <v>-10.7055</v>
      </c>
      <c r="O7467">
        <f>IF(L7467=0,"—",N7467/L7467)</f>
        <v>-0.0375</v>
      </c>
      <c r="P7467" t="inlineStr">
        <is>
          <t>West</t>
        </is>
      </c>
      <c r="Q7467" t="inlineStr">
        <is>
          <t>Corporate</t>
        </is>
      </c>
    </row>
    <row r="7468">
      <c r="A7468" s="8" t="n">
        <v>5824</v>
      </c>
      <c r="B7468" t="inlineStr">
        <is>
          <t>CA-2017-117632</t>
        </is>
      </c>
      <c r="C7468" s="9" t="n">
        <v>42867</v>
      </c>
      <c r="D7468" s="8" t="n">
        <v>2017</v>
      </c>
      <c r="E7468" s="8" t="n">
        <v>5</v>
      </c>
      <c r="F7468" t="inlineStr">
        <is>
          <t>2017-05</t>
        </is>
      </c>
      <c r="G7468" t="inlineStr">
        <is>
          <t>Office Supplies</t>
        </is>
      </c>
      <c r="H7468" t="inlineStr">
        <is>
          <t>Binders</t>
        </is>
      </c>
      <c r="I7468" t="inlineStr">
        <is>
          <t>DXL Angle-View Binders with Locking Rings, Black</t>
        </is>
      </c>
      <c r="J7468" s="8" t="n">
        <v>4</v>
      </c>
      <c r="K7468" s="10" t="n">
        <v>0.2</v>
      </c>
      <c r="L7468" s="11" t="n">
        <v>19.168</v>
      </c>
      <c r="M7468" s="11">
        <f>L7468-N7468</f>
        <v>12.698799999999999</v>
      </c>
      <c r="N7468" s="11" t="n">
        <v>6.4692</v>
      </c>
      <c r="O7468">
        <f>IF(L7468=0,"—",N7468/L7468)</f>
        <v>0.3375</v>
      </c>
      <c r="P7468" t="inlineStr">
        <is>
          <t>West</t>
        </is>
      </c>
      <c r="Q7468" t="inlineStr">
        <is>
          <t>Corporate</t>
        </is>
      </c>
    </row>
    <row r="7469">
      <c r="A7469" s="8" t="n">
        <v>6670</v>
      </c>
      <c r="B7469" t="inlineStr">
        <is>
          <t>CA-2017-122175</t>
        </is>
      </c>
      <c r="C7469" s="9" t="n">
        <v>42867</v>
      </c>
      <c r="D7469" s="8" t="n">
        <v>2017</v>
      </c>
      <c r="E7469" s="8" t="n">
        <v>5</v>
      </c>
      <c r="F7469" t="inlineStr">
        <is>
          <t>2017-05</t>
        </is>
      </c>
      <c r="G7469" t="inlineStr">
        <is>
          <t>Technology</t>
        </is>
      </c>
      <c r="H7469" t="inlineStr">
        <is>
          <t>Accessories</t>
        </is>
      </c>
      <c r="I7469" t="inlineStr">
        <is>
          <t>Maxell Pro 80 Minute CD-R, 10/Pack</t>
        </is>
      </c>
      <c r="J7469" s="8" t="n">
        <v>5</v>
      </c>
      <c r="K7469" s="10" t="n">
        <v>0</v>
      </c>
      <c r="L7469" s="11" t="n">
        <v>87.40000000000001</v>
      </c>
      <c r="M7469" s="11">
        <f>L7469-N7469</f>
        <v>52.440000000000005</v>
      </c>
      <c r="N7469" s="11" t="n">
        <v>34.96</v>
      </c>
      <c r="O7469">
        <f>IF(L7469=0,"—",N7469/L7469)</f>
        <v>0.39999999999999997</v>
      </c>
      <c r="P7469" t="inlineStr">
        <is>
          <t>East</t>
        </is>
      </c>
      <c r="Q7469" t="inlineStr">
        <is>
          <t>Consumer</t>
        </is>
      </c>
    </row>
    <row r="7470">
      <c r="A7470" s="8" t="n">
        <v>5821</v>
      </c>
      <c r="B7470" t="inlineStr">
        <is>
          <t>CA-2017-117632</t>
        </is>
      </c>
      <c r="C7470" s="9" t="n">
        <v>42867</v>
      </c>
      <c r="D7470" s="8" t="n">
        <v>2017</v>
      </c>
      <c r="E7470" s="8" t="n">
        <v>5</v>
      </c>
      <c r="F7470" t="inlineStr">
        <is>
          <t>2017-05</t>
        </is>
      </c>
      <c r="G7470" t="inlineStr">
        <is>
          <t>Office Supplies</t>
        </is>
      </c>
      <c r="H7470" t="inlineStr">
        <is>
          <t>Supplies</t>
        </is>
      </c>
      <c r="I7470" t="inlineStr">
        <is>
          <t>Compact Automatic Electric Letter Opener</t>
        </is>
      </c>
      <c r="J7470" s="8" t="n">
        <v>2</v>
      </c>
      <c r="K7470" s="10" t="n">
        <v>0</v>
      </c>
      <c r="L7470" s="11" t="n">
        <v>238.62</v>
      </c>
      <c r="M7470" s="11">
        <f>L7470-N7470</f>
        <v>233.8476</v>
      </c>
      <c r="N7470" s="11" t="n">
        <v>4.7724</v>
      </c>
      <c r="O7470">
        <f>IF(L7470=0,"—",N7470/L7470)</f>
        <v>0.02</v>
      </c>
      <c r="P7470" t="inlineStr">
        <is>
          <t>West</t>
        </is>
      </c>
      <c r="Q7470" t="inlineStr">
        <is>
          <t>Corporate</t>
        </is>
      </c>
    </row>
    <row r="7471">
      <c r="A7471" s="8" t="n">
        <v>5804</v>
      </c>
      <c r="B7471" t="inlineStr">
        <is>
          <t>US-2017-106796</t>
        </is>
      </c>
      <c r="C7471" s="9" t="n">
        <v>42867</v>
      </c>
      <c r="D7471" s="8" t="n">
        <v>2017</v>
      </c>
      <c r="E7471" s="8" t="n">
        <v>5</v>
      </c>
      <c r="F7471" t="inlineStr">
        <is>
          <t>2017-05</t>
        </is>
      </c>
      <c r="G7471" t="inlineStr">
        <is>
          <t>Office Supplies</t>
        </is>
      </c>
      <c r="H7471" t="inlineStr">
        <is>
          <t>Art</t>
        </is>
      </c>
      <c r="I7471" t="inlineStr">
        <is>
          <t>Newell 347</t>
        </is>
      </c>
      <c r="J7471" s="8" t="n">
        <v>3</v>
      </c>
      <c r="K7471" s="10" t="n">
        <v>0.2</v>
      </c>
      <c r="L7471" s="11" t="n">
        <v>10.272</v>
      </c>
      <c r="M7471" s="11">
        <f>L7471-N7471</f>
        <v>9.1164</v>
      </c>
      <c r="N7471" s="11" t="n">
        <v>1.1556</v>
      </c>
      <c r="O7471">
        <f>IF(L7471=0,"—",N7471/L7471)</f>
        <v>0.11249999999999999</v>
      </c>
      <c r="P7471" t="inlineStr">
        <is>
          <t>East</t>
        </is>
      </c>
      <c r="Q7471" t="inlineStr">
        <is>
          <t>Home Office</t>
        </is>
      </c>
    </row>
    <row r="7472">
      <c r="A7472" s="8" t="n">
        <v>3762</v>
      </c>
      <c r="B7472" t="inlineStr">
        <is>
          <t>CA-2017-104577</t>
        </is>
      </c>
      <c r="C7472" s="9" t="n">
        <v>42867</v>
      </c>
      <c r="D7472" s="8" t="n">
        <v>2017</v>
      </c>
      <c r="E7472" s="8" t="n">
        <v>5</v>
      </c>
      <c r="F7472" t="inlineStr">
        <is>
          <t>2017-05</t>
        </is>
      </c>
      <c r="G7472" t="inlineStr">
        <is>
          <t>Office Supplies</t>
        </is>
      </c>
      <c r="H7472" t="inlineStr">
        <is>
          <t>Paper</t>
        </is>
      </c>
      <c r="I7472" t="inlineStr">
        <is>
          <t>TOPS Carbonless Receipt Book, Four 2-3/4 x 7-1/4 Money Receipts per Page</t>
        </is>
      </c>
      <c r="J7472" s="8" t="n">
        <v>5</v>
      </c>
      <c r="K7472" s="10" t="n">
        <v>0</v>
      </c>
      <c r="L7472" s="11" t="n">
        <v>87.59999999999999</v>
      </c>
      <c r="M7472" s="11">
        <f>L7472-N7472</f>
        <v>45.55199999999999</v>
      </c>
      <c r="N7472" s="11" t="n">
        <v>42.048</v>
      </c>
      <c r="O7472">
        <f>IF(L7472=0,"—",N7472/L7472)</f>
        <v>0.48000000000000004</v>
      </c>
      <c r="P7472" t="inlineStr">
        <is>
          <t>East</t>
        </is>
      </c>
      <c r="Q7472" t="inlineStr">
        <is>
          <t>Consumer</t>
        </is>
      </c>
    </row>
    <row r="7473">
      <c r="A7473" s="8" t="n">
        <v>6668</v>
      </c>
      <c r="B7473" t="inlineStr">
        <is>
          <t>CA-2017-122175</t>
        </is>
      </c>
      <c r="C7473" s="9" t="n">
        <v>42867</v>
      </c>
      <c r="D7473" s="8" t="n">
        <v>2017</v>
      </c>
      <c r="E7473" s="8" t="n">
        <v>5</v>
      </c>
      <c r="F7473" t="inlineStr">
        <is>
          <t>2017-05</t>
        </is>
      </c>
      <c r="G7473" t="inlineStr">
        <is>
          <t>Office Supplies</t>
        </is>
      </c>
      <c r="H7473" t="inlineStr">
        <is>
          <t>Labels</t>
        </is>
      </c>
      <c r="I7473" t="inlineStr">
        <is>
          <t>Smead Alpha-Z Color-Coded Second Alphabetical Labels and Starter Set</t>
        </is>
      </c>
      <c r="J7473" s="8" t="n">
        <v>2</v>
      </c>
      <c r="K7473" s="10" t="n">
        <v>0</v>
      </c>
      <c r="L7473" s="11" t="n">
        <v>6.16</v>
      </c>
      <c r="M7473" s="11">
        <f>L7473-N7473</f>
        <v>3.2032000000000003</v>
      </c>
      <c r="N7473" s="11" t="n">
        <v>2.9568</v>
      </c>
      <c r="O7473">
        <f>IF(L7473=0,"—",N7473/L7473)</f>
        <v>0.48</v>
      </c>
      <c r="P7473" t="inlineStr">
        <is>
          <t>East</t>
        </is>
      </c>
      <c r="Q7473" t="inlineStr">
        <is>
          <t>Consumer</t>
        </is>
      </c>
    </row>
    <row r="7474">
      <c r="A7474" s="8" t="n">
        <v>6281</v>
      </c>
      <c r="B7474" t="inlineStr">
        <is>
          <t>CA-2017-152226</t>
        </is>
      </c>
      <c r="C7474" s="9" t="n">
        <v>42867</v>
      </c>
      <c r="D7474" s="8" t="n">
        <v>2017</v>
      </c>
      <c r="E7474" s="8" t="n">
        <v>5</v>
      </c>
      <c r="F7474" t="inlineStr">
        <is>
          <t>2017-05</t>
        </is>
      </c>
      <c r="G7474" t="inlineStr">
        <is>
          <t>Office Supplies</t>
        </is>
      </c>
      <c r="H7474" t="inlineStr">
        <is>
          <t>Labels</t>
        </is>
      </c>
      <c r="I7474" t="inlineStr">
        <is>
          <t>Avery 501</t>
        </is>
      </c>
      <c r="J7474" s="8" t="n">
        <v>2</v>
      </c>
      <c r="K7474" s="10" t="n">
        <v>0.2</v>
      </c>
      <c r="L7474" s="11" t="n">
        <v>5.904</v>
      </c>
      <c r="M7474" s="11">
        <f>L7474-N7474</f>
        <v>3.9114</v>
      </c>
      <c r="N7474" s="11" t="n">
        <v>1.9926</v>
      </c>
      <c r="O7474">
        <f>IF(L7474=0,"—",N7474/L7474)</f>
        <v>0.33749999999999997</v>
      </c>
      <c r="P7474" t="inlineStr">
        <is>
          <t>East</t>
        </is>
      </c>
      <c r="Q7474" t="inlineStr">
        <is>
          <t>Consumer</t>
        </is>
      </c>
    </row>
    <row r="7475">
      <c r="A7475" s="8" t="n">
        <v>6667</v>
      </c>
      <c r="B7475" t="inlineStr">
        <is>
          <t>CA-2017-122175</t>
        </is>
      </c>
      <c r="C7475" s="9" t="n">
        <v>42867</v>
      </c>
      <c r="D7475" s="8" t="n">
        <v>2017</v>
      </c>
      <c r="E7475" s="8" t="n">
        <v>5</v>
      </c>
      <c r="F7475" t="inlineStr">
        <is>
          <t>2017-05</t>
        </is>
      </c>
      <c r="G7475" t="inlineStr">
        <is>
          <t>Furniture</t>
        </is>
      </c>
      <c r="H7475" t="inlineStr">
        <is>
          <t>Furnishings</t>
        </is>
      </c>
      <c r="I7475" t="inlineStr">
        <is>
          <t>DAX Cubicle Frames, 8-1/2 x 11</t>
        </is>
      </c>
      <c r="J7475" s="8" t="n">
        <v>5</v>
      </c>
      <c r="K7475" s="10" t="n">
        <v>0</v>
      </c>
      <c r="L7475" s="11" t="n">
        <v>42.85</v>
      </c>
      <c r="M7475" s="11">
        <f>L7475-N7475</f>
        <v>27.424</v>
      </c>
      <c r="N7475" s="11" t="n">
        <v>15.426</v>
      </c>
      <c r="O7475">
        <f>IF(L7475=0,"—",N7475/L7475)</f>
        <v>0.36</v>
      </c>
      <c r="P7475" t="inlineStr">
        <is>
          <t>East</t>
        </is>
      </c>
      <c r="Q7475" t="inlineStr">
        <is>
          <t>Consumer</t>
        </is>
      </c>
    </row>
    <row r="7476">
      <c r="A7476" s="8" t="n">
        <v>6669</v>
      </c>
      <c r="B7476" t="inlineStr">
        <is>
          <t>CA-2017-122175</t>
        </is>
      </c>
      <c r="C7476" s="9" t="n">
        <v>42867</v>
      </c>
      <c r="D7476" s="8" t="n">
        <v>2017</v>
      </c>
      <c r="E7476" s="8" t="n">
        <v>5</v>
      </c>
      <c r="F7476" t="inlineStr">
        <is>
          <t>2017-05</t>
        </is>
      </c>
      <c r="G7476" t="inlineStr">
        <is>
          <t>Office Supplies</t>
        </is>
      </c>
      <c r="H7476" t="inlineStr">
        <is>
          <t>Supplies</t>
        </is>
      </c>
      <c r="I7476" t="inlineStr">
        <is>
          <t>Acme Titanium Bonded Scissors</t>
        </is>
      </c>
      <c r="J7476" s="8" t="n">
        <v>2</v>
      </c>
      <c r="K7476" s="10" t="n">
        <v>0</v>
      </c>
      <c r="L7476" s="11" t="n">
        <v>17</v>
      </c>
      <c r="M7476" s="11">
        <f>L7476-N7476</f>
        <v>12.58</v>
      </c>
      <c r="N7476" s="11" t="n">
        <v>4.42</v>
      </c>
      <c r="O7476">
        <f>IF(L7476=0,"—",N7476/L7476)</f>
        <v>0.26</v>
      </c>
      <c r="P7476" t="inlineStr">
        <is>
          <t>East</t>
        </is>
      </c>
      <c r="Q7476" t="inlineStr">
        <is>
          <t>Consumer</t>
        </is>
      </c>
    </row>
    <row r="7477">
      <c r="A7477" s="8" t="n">
        <v>2599</v>
      </c>
      <c r="B7477" t="inlineStr">
        <is>
          <t>CA-2017-149048</t>
        </is>
      </c>
      <c r="C7477" s="9" t="n">
        <v>42868</v>
      </c>
      <c r="D7477" s="8" t="n">
        <v>2017</v>
      </c>
      <c r="E7477" s="8" t="n">
        <v>5</v>
      </c>
      <c r="F7477" t="inlineStr">
        <is>
          <t>2017-05</t>
        </is>
      </c>
      <c r="G7477" t="inlineStr">
        <is>
          <t>Office Supplies</t>
        </is>
      </c>
      <c r="H7477" t="inlineStr">
        <is>
          <t>Paper</t>
        </is>
      </c>
      <c r="I7477" t="inlineStr">
        <is>
          <t>Hammermill CopyPlus Copy Paper (20Lb. and 84 Bright)</t>
        </is>
      </c>
      <c r="J7477" s="8" t="n">
        <v>3</v>
      </c>
      <c r="K7477" s="10" t="n">
        <v>0</v>
      </c>
      <c r="L7477" s="11" t="n">
        <v>14.94</v>
      </c>
      <c r="M7477" s="11">
        <f>L7477-N7477</f>
        <v>7.6194</v>
      </c>
      <c r="N7477" s="11" t="n">
        <v>7.3206</v>
      </c>
      <c r="O7477">
        <f>IF(L7477=0,"—",N7477/L7477)</f>
        <v>0.49</v>
      </c>
      <c r="P7477" t="inlineStr">
        <is>
          <t>Central</t>
        </is>
      </c>
      <c r="Q7477" t="inlineStr">
        <is>
          <t>Corporate</t>
        </is>
      </c>
    </row>
    <row r="7478">
      <c r="A7478" s="8" t="n">
        <v>2598</v>
      </c>
      <c r="B7478" t="inlineStr">
        <is>
          <t>CA-2017-149048</t>
        </is>
      </c>
      <c r="C7478" s="9" t="n">
        <v>42868</v>
      </c>
      <c r="D7478" s="8" t="n">
        <v>2017</v>
      </c>
      <c r="E7478" s="8" t="n">
        <v>5</v>
      </c>
      <c r="F7478" t="inlineStr">
        <is>
          <t>2017-05</t>
        </is>
      </c>
      <c r="G7478" t="inlineStr">
        <is>
          <t>Office Supplies</t>
        </is>
      </c>
      <c r="H7478" t="inlineStr">
        <is>
          <t>Storage</t>
        </is>
      </c>
      <c r="I7478" t="inlineStr">
        <is>
          <t>Tennsco 6- and 18-Compartment Lockers</t>
        </is>
      </c>
      <c r="J7478" s="8" t="n">
        <v>2</v>
      </c>
      <c r="K7478" s="10" t="n">
        <v>0</v>
      </c>
      <c r="L7478" s="11" t="n">
        <v>530.34</v>
      </c>
      <c r="M7478" s="11">
        <f>L7478-N7478</f>
        <v>434.8788</v>
      </c>
      <c r="N7478" s="11" t="n">
        <v>95.46120000000001</v>
      </c>
      <c r="O7478">
        <f>IF(L7478=0,"—",N7478/L7478)</f>
        <v>0.18</v>
      </c>
      <c r="P7478" t="inlineStr">
        <is>
          <t>Central</t>
        </is>
      </c>
      <c r="Q7478" t="inlineStr">
        <is>
          <t>Corporate</t>
        </is>
      </c>
    </row>
    <row r="7479">
      <c r="A7479" s="8" t="n">
        <v>2597</v>
      </c>
      <c r="B7479" t="inlineStr">
        <is>
          <t>CA-2017-149048</t>
        </is>
      </c>
      <c r="C7479" s="9" t="n">
        <v>42868</v>
      </c>
      <c r="D7479" s="8" t="n">
        <v>2017</v>
      </c>
      <c r="E7479" s="8" t="n">
        <v>5</v>
      </c>
      <c r="F7479" t="inlineStr">
        <is>
          <t>2017-05</t>
        </is>
      </c>
      <c r="G7479" t="inlineStr">
        <is>
          <t>Technology</t>
        </is>
      </c>
      <c r="H7479" t="inlineStr">
        <is>
          <t>Phones</t>
        </is>
      </c>
      <c r="I7479" t="inlineStr">
        <is>
          <t>Plantronics Calisto P620-M USB Wireless Speakerphone System</t>
        </is>
      </c>
      <c r="J7479" s="8" t="n">
        <v>3</v>
      </c>
      <c r="K7479" s="10" t="n">
        <v>0</v>
      </c>
      <c r="L7479" s="11" t="n">
        <v>587.97</v>
      </c>
      <c r="M7479" s="11">
        <f>L7479-N7479</f>
        <v>429.21810000000005</v>
      </c>
      <c r="N7479" s="11" t="n">
        <v>158.7519</v>
      </c>
      <c r="O7479">
        <f>IF(L7479=0,"—",N7479/L7479)</f>
        <v>0.27</v>
      </c>
      <c r="P7479" t="inlineStr">
        <is>
          <t>Central</t>
        </is>
      </c>
      <c r="Q7479" t="inlineStr">
        <is>
          <t>Corporate</t>
        </is>
      </c>
    </row>
    <row r="7480">
      <c r="A7480" s="8" t="n">
        <v>8336</v>
      </c>
      <c r="B7480" t="inlineStr">
        <is>
          <t>CA-2017-161655</t>
        </is>
      </c>
      <c r="C7480" s="9" t="n">
        <v>42868</v>
      </c>
      <c r="D7480" s="8" t="n">
        <v>2017</v>
      </c>
      <c r="E7480" s="8" t="n">
        <v>5</v>
      </c>
      <c r="F7480" t="inlineStr">
        <is>
          <t>2017-05</t>
        </is>
      </c>
      <c r="G7480" t="inlineStr">
        <is>
          <t>Office Supplies</t>
        </is>
      </c>
      <c r="H7480" t="inlineStr">
        <is>
          <t>Binders</t>
        </is>
      </c>
      <c r="I7480" t="inlineStr">
        <is>
          <t>GBC Twin Loop Wire Binding Elements</t>
        </is>
      </c>
      <c r="J7480" s="8" t="n">
        <v>9</v>
      </c>
      <c r="K7480" s="10" t="n">
        <v>0</v>
      </c>
      <c r="L7480" s="11" t="n">
        <v>299.52</v>
      </c>
      <c r="M7480" s="11">
        <f>L7480-N7480</f>
        <v>149.76</v>
      </c>
      <c r="N7480" s="11" t="n">
        <v>149.76</v>
      </c>
      <c r="O7480">
        <f>IF(L7480=0,"—",N7480/L7480)</f>
        <v>0.5</v>
      </c>
      <c r="P7480" t="inlineStr">
        <is>
          <t>East</t>
        </is>
      </c>
      <c r="Q7480" t="inlineStr">
        <is>
          <t>Home Office</t>
        </is>
      </c>
    </row>
    <row r="7481">
      <c r="A7481" s="8" t="n">
        <v>2595</v>
      </c>
      <c r="B7481" t="inlineStr">
        <is>
          <t>CA-2017-149048</t>
        </is>
      </c>
      <c r="C7481" s="9" t="n">
        <v>42868</v>
      </c>
      <c r="D7481" s="8" t="n">
        <v>2017</v>
      </c>
      <c r="E7481" s="8" t="n">
        <v>5</v>
      </c>
      <c r="F7481" t="inlineStr">
        <is>
          <t>2017-05</t>
        </is>
      </c>
      <c r="G7481" t="inlineStr">
        <is>
          <t>Office Supplies</t>
        </is>
      </c>
      <c r="H7481" t="inlineStr">
        <is>
          <t>Envelopes</t>
        </is>
      </c>
      <c r="I7481" t="inlineStr">
        <is>
          <t>Tyvek Side-Opening Peel &amp; Seel Expanding Envelopes</t>
        </is>
      </c>
      <c r="J7481" s="8" t="n">
        <v>2</v>
      </c>
      <c r="K7481" s="10" t="n">
        <v>0</v>
      </c>
      <c r="L7481" s="11" t="n">
        <v>180.96</v>
      </c>
      <c r="M7481" s="11">
        <f>L7481-N7481</f>
        <v>99.528</v>
      </c>
      <c r="N7481" s="11" t="n">
        <v>81.432</v>
      </c>
      <c r="O7481">
        <f>IF(L7481=0,"—",N7481/L7481)</f>
        <v>0.45</v>
      </c>
      <c r="P7481" t="inlineStr">
        <is>
          <t>Central</t>
        </is>
      </c>
      <c r="Q7481" t="inlineStr">
        <is>
          <t>Corporate</t>
        </is>
      </c>
    </row>
    <row r="7482">
      <c r="A7482" s="8" t="n">
        <v>2596</v>
      </c>
      <c r="B7482" t="inlineStr">
        <is>
          <t>CA-2017-149048</t>
        </is>
      </c>
      <c r="C7482" s="9" t="n">
        <v>42868</v>
      </c>
      <c r="D7482" s="8" t="n">
        <v>2017</v>
      </c>
      <c r="E7482" s="8" t="n">
        <v>5</v>
      </c>
      <c r="F7482" t="inlineStr">
        <is>
          <t>2017-05</t>
        </is>
      </c>
      <c r="G7482" t="inlineStr">
        <is>
          <t>Office Supplies</t>
        </is>
      </c>
      <c r="H7482" t="inlineStr">
        <is>
          <t>Binders</t>
        </is>
      </c>
      <c r="I7482" t="inlineStr">
        <is>
          <t>Ibico Hi-Tech Manual Binding System</t>
        </is>
      </c>
      <c r="J7482" s="8" t="n">
        <v>3</v>
      </c>
      <c r="K7482" s="10" t="n">
        <v>0</v>
      </c>
      <c r="L7482" s="11" t="n">
        <v>914.97</v>
      </c>
      <c r="M7482" s="11">
        <f>L7482-N7482</f>
        <v>503.23350000000005</v>
      </c>
      <c r="N7482" s="11" t="n">
        <v>411.7365</v>
      </c>
      <c r="O7482">
        <f>IF(L7482=0,"—",N7482/L7482)</f>
        <v>0.44999999999999996</v>
      </c>
      <c r="P7482" t="inlineStr">
        <is>
          <t>Central</t>
        </is>
      </c>
      <c r="Q7482" t="inlineStr">
        <is>
          <t>Corporate</t>
        </is>
      </c>
    </row>
    <row r="7483">
      <c r="A7483" s="8" t="n">
        <v>8622</v>
      </c>
      <c r="B7483" t="inlineStr">
        <is>
          <t>CA-2017-104318</t>
        </is>
      </c>
      <c r="C7483" s="9" t="n">
        <v>42868</v>
      </c>
      <c r="D7483" s="8" t="n">
        <v>2017</v>
      </c>
      <c r="E7483" s="8" t="n">
        <v>5</v>
      </c>
      <c r="F7483" t="inlineStr">
        <is>
          <t>2017-05</t>
        </is>
      </c>
      <c r="G7483" t="inlineStr">
        <is>
          <t>Office Supplies</t>
        </is>
      </c>
      <c r="H7483" t="inlineStr">
        <is>
          <t>Appliances</t>
        </is>
      </c>
      <c r="I7483" t="inlineStr">
        <is>
          <t>Fellowes Basic Home/Office Series Surge Protectors</t>
        </is>
      </c>
      <c r="J7483" s="8" t="n">
        <v>2</v>
      </c>
      <c r="K7483" s="10" t="n">
        <v>0.2</v>
      </c>
      <c r="L7483" s="11" t="n">
        <v>20.768</v>
      </c>
      <c r="M7483" s="11">
        <f>L7483-N7483</f>
        <v>18.4316</v>
      </c>
      <c r="N7483" s="11" t="n">
        <v>2.3364</v>
      </c>
      <c r="O7483">
        <f>IF(L7483=0,"—",N7483/L7483)</f>
        <v>0.11249999999999999</v>
      </c>
      <c r="P7483" t="inlineStr">
        <is>
          <t>South</t>
        </is>
      </c>
      <c r="Q7483" t="inlineStr">
        <is>
          <t>Corporate</t>
        </is>
      </c>
    </row>
    <row r="7484">
      <c r="A7484" s="8" t="n">
        <v>9000</v>
      </c>
      <c r="B7484" t="inlineStr">
        <is>
          <t>CA-2017-137785</t>
        </is>
      </c>
      <c r="C7484" s="9" t="n">
        <v>42868</v>
      </c>
      <c r="D7484" s="8" t="n">
        <v>2017</v>
      </c>
      <c r="E7484" s="8" t="n">
        <v>5</v>
      </c>
      <c r="F7484" t="inlineStr">
        <is>
          <t>2017-05</t>
        </is>
      </c>
      <c r="G7484" t="inlineStr">
        <is>
          <t>Furniture</t>
        </is>
      </c>
      <c r="H7484" t="inlineStr">
        <is>
          <t>Chairs</t>
        </is>
      </c>
      <c r="I7484" t="inlineStr">
        <is>
          <t>Office Star - Mesh Screen back chair with Vinyl seat</t>
        </is>
      </c>
      <c r="J7484" s="8" t="n">
        <v>5</v>
      </c>
      <c r="K7484" s="10" t="n">
        <v>0.3</v>
      </c>
      <c r="L7484" s="11" t="n">
        <v>458.43</v>
      </c>
      <c r="M7484" s="11">
        <f>L7484-N7484</f>
        <v>582.861</v>
      </c>
      <c r="N7484" s="11" t="n">
        <v>-124.431</v>
      </c>
      <c r="O7484">
        <f>IF(L7484=0,"—",N7484/L7484)</f>
        <v>-0.2714285714285714</v>
      </c>
      <c r="P7484" t="inlineStr">
        <is>
          <t>East</t>
        </is>
      </c>
      <c r="Q7484" t="inlineStr">
        <is>
          <t>Home Office</t>
        </is>
      </c>
    </row>
    <row r="7485">
      <c r="A7485" s="8" t="n">
        <v>2431</v>
      </c>
      <c r="B7485" t="inlineStr">
        <is>
          <t>CA-2017-100748</t>
        </is>
      </c>
      <c r="C7485" s="9" t="n">
        <v>42868</v>
      </c>
      <c r="D7485" s="8" t="n">
        <v>2017</v>
      </c>
      <c r="E7485" s="8" t="n">
        <v>5</v>
      </c>
      <c r="F7485" t="inlineStr">
        <is>
          <t>2017-05</t>
        </is>
      </c>
      <c r="G7485" t="inlineStr">
        <is>
          <t>Office Supplies</t>
        </is>
      </c>
      <c r="H7485" t="inlineStr">
        <is>
          <t>Labels</t>
        </is>
      </c>
      <c r="I7485" t="inlineStr">
        <is>
          <t>Self-Adhesive Address Labels for Typewriters by Universal</t>
        </is>
      </c>
      <c r="J7485" s="8" t="n">
        <v>8</v>
      </c>
      <c r="K7485" s="10" t="n">
        <v>0</v>
      </c>
      <c r="L7485" s="11" t="n">
        <v>58.48</v>
      </c>
      <c r="M7485" s="11">
        <f>L7485-N7485</f>
        <v>30.994399999999995</v>
      </c>
      <c r="N7485" s="11" t="n">
        <v>27.4856</v>
      </c>
      <c r="O7485">
        <f>IF(L7485=0,"—",N7485/L7485)</f>
        <v>0.47000000000000003</v>
      </c>
      <c r="P7485" t="inlineStr">
        <is>
          <t>West</t>
        </is>
      </c>
      <c r="Q7485" t="inlineStr">
        <is>
          <t>Home Office</t>
        </is>
      </c>
    </row>
    <row r="7486">
      <c r="A7486" s="8" t="n">
        <v>815</v>
      </c>
      <c r="B7486" t="inlineStr">
        <is>
          <t>CA-2017-143686</t>
        </is>
      </c>
      <c r="C7486" s="9" t="n">
        <v>42869</v>
      </c>
      <c r="D7486" s="8" t="n">
        <v>2017</v>
      </c>
      <c r="E7486" s="8" t="n">
        <v>5</v>
      </c>
      <c r="F7486" t="inlineStr">
        <is>
          <t>2017-05</t>
        </is>
      </c>
      <c r="G7486" t="inlineStr">
        <is>
          <t>Technology</t>
        </is>
      </c>
      <c r="H7486" t="inlineStr">
        <is>
          <t>Accessories</t>
        </is>
      </c>
      <c r="I7486" t="inlineStr">
        <is>
          <t>Razer Tiamat Over Ear 7.1 Surround Sound PC Gaming Headset</t>
        </is>
      </c>
      <c r="J7486" s="8" t="n">
        <v>7</v>
      </c>
      <c r="K7486" s="10" t="n">
        <v>0</v>
      </c>
      <c r="L7486" s="11" t="n">
        <v>1399.93</v>
      </c>
      <c r="M7486" s="11">
        <f>L7486-N7486</f>
        <v>797.9601</v>
      </c>
      <c r="N7486" s="11" t="n">
        <v>601.9699000000001</v>
      </c>
      <c r="O7486">
        <f>IF(L7486=0,"—",N7486/L7486)</f>
        <v>0.43</v>
      </c>
      <c r="P7486" t="inlineStr">
        <is>
          <t>West</t>
        </is>
      </c>
      <c r="Q7486" t="inlineStr">
        <is>
          <t>Consumer</t>
        </is>
      </c>
    </row>
    <row r="7487">
      <c r="A7487" s="8" t="n">
        <v>6464</v>
      </c>
      <c r="B7487" t="inlineStr">
        <is>
          <t>US-2017-133361</t>
        </is>
      </c>
      <c r="C7487" s="9" t="n">
        <v>42869</v>
      </c>
      <c r="D7487" s="8" t="n">
        <v>2017</v>
      </c>
      <c r="E7487" s="8" t="n">
        <v>5</v>
      </c>
      <c r="F7487" t="inlineStr">
        <is>
          <t>2017-05</t>
        </is>
      </c>
      <c r="G7487" t="inlineStr">
        <is>
          <t>Office Supplies</t>
        </is>
      </c>
      <c r="H7487" t="inlineStr">
        <is>
          <t>Labels</t>
        </is>
      </c>
      <c r="I7487" t="inlineStr">
        <is>
          <t>Avery 505</t>
        </is>
      </c>
      <c r="J7487" s="8" t="n">
        <v>5</v>
      </c>
      <c r="K7487" s="10" t="n">
        <v>0</v>
      </c>
      <c r="L7487" s="11" t="n">
        <v>74</v>
      </c>
      <c r="M7487" s="11">
        <f>L7487-N7487</f>
        <v>37</v>
      </c>
      <c r="N7487" s="11" t="n">
        <v>37</v>
      </c>
      <c r="O7487">
        <f>IF(L7487=0,"—",N7487/L7487)</f>
        <v>0.5</v>
      </c>
      <c r="P7487" t="inlineStr">
        <is>
          <t>East</t>
        </is>
      </c>
      <c r="Q7487" t="inlineStr">
        <is>
          <t>Corporate</t>
        </is>
      </c>
    </row>
    <row r="7488">
      <c r="A7488" s="8" t="n">
        <v>6463</v>
      </c>
      <c r="B7488" t="inlineStr">
        <is>
          <t>US-2017-133361</t>
        </is>
      </c>
      <c r="C7488" s="9" t="n">
        <v>42869</v>
      </c>
      <c r="D7488" s="8" t="n">
        <v>2017</v>
      </c>
      <c r="E7488" s="8" t="n">
        <v>5</v>
      </c>
      <c r="F7488" t="inlineStr">
        <is>
          <t>2017-05</t>
        </is>
      </c>
      <c r="G7488" t="inlineStr">
        <is>
          <t>Furniture</t>
        </is>
      </c>
      <c r="H7488" t="inlineStr">
        <is>
          <t>Chairs</t>
        </is>
      </c>
      <c r="I7488" t="inlineStr">
        <is>
          <t>Office Star - Contemporary Task Swivel chair with Loop Arms, Charcoal</t>
        </is>
      </c>
      <c r="J7488" s="8" t="n">
        <v>2</v>
      </c>
      <c r="K7488" s="10" t="n">
        <v>0</v>
      </c>
      <c r="L7488" s="11" t="n">
        <v>261.96</v>
      </c>
      <c r="M7488" s="11">
        <f>L7488-N7488</f>
        <v>238.38359999999997</v>
      </c>
      <c r="N7488" s="11" t="n">
        <v>23.5764</v>
      </c>
      <c r="O7488">
        <f>IF(L7488=0,"—",N7488/L7488)</f>
        <v>0.09000000000000001</v>
      </c>
      <c r="P7488" t="inlineStr">
        <is>
          <t>East</t>
        </is>
      </c>
      <c r="Q7488" t="inlineStr">
        <is>
          <t>Corporate</t>
        </is>
      </c>
    </row>
    <row r="7489">
      <c r="A7489" s="8" t="n">
        <v>6462</v>
      </c>
      <c r="B7489" t="inlineStr">
        <is>
          <t>US-2017-133361</t>
        </is>
      </c>
      <c r="C7489" s="9" t="n">
        <v>42869</v>
      </c>
      <c r="D7489" s="8" t="n">
        <v>2017</v>
      </c>
      <c r="E7489" s="8" t="n">
        <v>5</v>
      </c>
      <c r="F7489" t="inlineStr">
        <is>
          <t>2017-05</t>
        </is>
      </c>
      <c r="G7489" t="inlineStr">
        <is>
          <t>Technology</t>
        </is>
      </c>
      <c r="H7489" t="inlineStr">
        <is>
          <t>Accessories</t>
        </is>
      </c>
      <c r="I7489" t="inlineStr">
        <is>
          <t>Belkin F8E887 USB Wired Ergonomic Keyboard</t>
        </is>
      </c>
      <c r="J7489" s="8" t="n">
        <v>3</v>
      </c>
      <c r="K7489" s="10" t="n">
        <v>0</v>
      </c>
      <c r="L7489" s="11" t="n">
        <v>89.97</v>
      </c>
      <c r="M7489" s="11">
        <f>L7489-N7489</f>
        <v>71.0763</v>
      </c>
      <c r="N7489" s="11" t="n">
        <v>18.8937</v>
      </c>
      <c r="O7489">
        <f>IF(L7489=0,"—",N7489/L7489)</f>
        <v>0.21</v>
      </c>
      <c r="P7489" t="inlineStr">
        <is>
          <t>East</t>
        </is>
      </c>
      <c r="Q7489" t="inlineStr">
        <is>
          <t>Corporate</t>
        </is>
      </c>
    </row>
    <row r="7490">
      <c r="A7490" s="8" t="n">
        <v>6412</v>
      </c>
      <c r="B7490" t="inlineStr">
        <is>
          <t>CA-2017-161774</t>
        </is>
      </c>
      <c r="C7490" s="9" t="n">
        <v>42869</v>
      </c>
      <c r="D7490" s="8" t="n">
        <v>2017</v>
      </c>
      <c r="E7490" s="8" t="n">
        <v>5</v>
      </c>
      <c r="F7490" t="inlineStr">
        <is>
          <t>2017-05</t>
        </is>
      </c>
      <c r="G7490" t="inlineStr">
        <is>
          <t>Office Supplies</t>
        </is>
      </c>
      <c r="H7490" t="inlineStr">
        <is>
          <t>Paper</t>
        </is>
      </c>
      <c r="I7490" t="inlineStr">
        <is>
          <t>Xerox 1937</t>
        </is>
      </c>
      <c r="J7490" s="8" t="n">
        <v>2</v>
      </c>
      <c r="K7490" s="10" t="n">
        <v>0.2</v>
      </c>
      <c r="L7490" s="11" t="n">
        <v>76.864</v>
      </c>
      <c r="M7490" s="11">
        <f>L7490-N7490</f>
        <v>49.961600000000004</v>
      </c>
      <c r="N7490" s="11" t="n">
        <v>26.9024</v>
      </c>
      <c r="O7490">
        <f>IF(L7490=0,"—",N7490/L7490)</f>
        <v>0.35</v>
      </c>
      <c r="P7490" t="inlineStr">
        <is>
          <t>Central</t>
        </is>
      </c>
      <c r="Q7490" t="inlineStr">
        <is>
          <t>Consumer</t>
        </is>
      </c>
    </row>
    <row r="7491">
      <c r="A7491" s="8" t="n">
        <v>6461</v>
      </c>
      <c r="B7491" t="inlineStr">
        <is>
          <t>US-2017-133361</t>
        </is>
      </c>
      <c r="C7491" s="9" t="n">
        <v>42869</v>
      </c>
      <c r="D7491" s="8" t="n">
        <v>2017</v>
      </c>
      <c r="E7491" s="8" t="n">
        <v>5</v>
      </c>
      <c r="F7491" t="inlineStr">
        <is>
          <t>2017-05</t>
        </is>
      </c>
      <c r="G7491" t="inlineStr">
        <is>
          <t>Office Supplies</t>
        </is>
      </c>
      <c r="H7491" t="inlineStr">
        <is>
          <t>Art</t>
        </is>
      </c>
      <c r="I7491" t="inlineStr">
        <is>
          <t>Eberhard Faber 3 1/2" Golf Pencils</t>
        </is>
      </c>
      <c r="J7491" s="8" t="n">
        <v>5</v>
      </c>
      <c r="K7491" s="10" t="n">
        <v>0</v>
      </c>
      <c r="L7491" s="11" t="n">
        <v>37.2</v>
      </c>
      <c r="M7491" s="11">
        <f>L7491-N7491</f>
        <v>27.900000000000002</v>
      </c>
      <c r="N7491" s="11" t="n">
        <v>9.300000000000001</v>
      </c>
      <c r="O7491">
        <f>IF(L7491=0,"—",N7491/L7491)</f>
        <v>0.25</v>
      </c>
      <c r="P7491" t="inlineStr">
        <is>
          <t>East</t>
        </is>
      </c>
      <c r="Q7491" t="inlineStr">
        <is>
          <t>Corporate</t>
        </is>
      </c>
    </row>
    <row r="7492">
      <c r="A7492" s="8" t="n">
        <v>6460</v>
      </c>
      <c r="B7492" t="inlineStr">
        <is>
          <t>US-2017-133361</t>
        </is>
      </c>
      <c r="C7492" s="9" t="n">
        <v>42869</v>
      </c>
      <c r="D7492" s="8" t="n">
        <v>2017</v>
      </c>
      <c r="E7492" s="8" t="n">
        <v>5</v>
      </c>
      <c r="F7492" t="inlineStr">
        <is>
          <t>2017-05</t>
        </is>
      </c>
      <c r="G7492" t="inlineStr">
        <is>
          <t>Office Supplies</t>
        </is>
      </c>
      <c r="H7492" t="inlineStr">
        <is>
          <t>Art</t>
        </is>
      </c>
      <c r="I7492" t="inlineStr">
        <is>
          <t>Prang Colored Pencils</t>
        </is>
      </c>
      <c r="J7492" s="8" t="n">
        <v>5</v>
      </c>
      <c r="K7492" s="10" t="n">
        <v>0</v>
      </c>
      <c r="L7492" s="11" t="n">
        <v>14.7</v>
      </c>
      <c r="M7492" s="11">
        <f>L7492-N7492</f>
        <v>8.084999999999999</v>
      </c>
      <c r="N7492" s="11" t="n">
        <v>6.615</v>
      </c>
      <c r="O7492">
        <f>IF(L7492=0,"—",N7492/L7492)</f>
        <v>0.45</v>
      </c>
      <c r="P7492" t="inlineStr">
        <is>
          <t>East</t>
        </is>
      </c>
      <c r="Q7492" t="inlineStr">
        <is>
          <t>Corporate</t>
        </is>
      </c>
    </row>
    <row r="7493">
      <c r="A7493" s="8" t="n">
        <v>6411</v>
      </c>
      <c r="B7493" t="inlineStr">
        <is>
          <t>CA-2017-161774</t>
        </is>
      </c>
      <c r="C7493" s="9" t="n">
        <v>42869</v>
      </c>
      <c r="D7493" s="8" t="n">
        <v>2017</v>
      </c>
      <c r="E7493" s="8" t="n">
        <v>5</v>
      </c>
      <c r="F7493" t="inlineStr">
        <is>
          <t>2017-05</t>
        </is>
      </c>
      <c r="G7493" t="inlineStr">
        <is>
          <t>Technology</t>
        </is>
      </c>
      <c r="H7493" t="inlineStr">
        <is>
          <t>Phones</t>
        </is>
      </c>
      <c r="I7493" t="inlineStr">
        <is>
          <t>PayAnywhere Card Reader</t>
        </is>
      </c>
      <c r="J7493" s="8" t="n">
        <v>1</v>
      </c>
      <c r="K7493" s="10" t="n">
        <v>0.2</v>
      </c>
      <c r="L7493" s="11" t="n">
        <v>7.992</v>
      </c>
      <c r="M7493" s="11">
        <f>L7493-N7493</f>
        <v>7.2927</v>
      </c>
      <c r="N7493" s="11" t="n">
        <v>0.6993</v>
      </c>
      <c r="O7493">
        <f>IF(L7493=0,"—",N7493/L7493)</f>
        <v>0.08750000000000001</v>
      </c>
      <c r="P7493" t="inlineStr">
        <is>
          <t>Central</t>
        </is>
      </c>
      <c r="Q7493" t="inlineStr">
        <is>
          <t>Consumer</t>
        </is>
      </c>
    </row>
    <row r="7494">
      <c r="A7494" s="8" t="n">
        <v>6410</v>
      </c>
      <c r="B7494" t="inlineStr">
        <is>
          <t>CA-2017-161774</t>
        </is>
      </c>
      <c r="C7494" s="9" t="n">
        <v>42869</v>
      </c>
      <c r="D7494" s="8" t="n">
        <v>2017</v>
      </c>
      <c r="E7494" s="8" t="n">
        <v>5</v>
      </c>
      <c r="F7494" t="inlineStr">
        <is>
          <t>2017-05</t>
        </is>
      </c>
      <c r="G7494" t="inlineStr">
        <is>
          <t>Office Supplies</t>
        </is>
      </c>
      <c r="H7494" t="inlineStr">
        <is>
          <t>Paper</t>
        </is>
      </c>
      <c r="I7494" t="inlineStr">
        <is>
          <t>Xerox 1936</t>
        </is>
      </c>
      <c r="J7494" s="8" t="n">
        <v>3</v>
      </c>
      <c r="K7494" s="10" t="n">
        <v>0.2</v>
      </c>
      <c r="L7494" s="11" t="n">
        <v>47.952</v>
      </c>
      <c r="M7494" s="11">
        <f>L7494-N7494</f>
        <v>31.768199999999997</v>
      </c>
      <c r="N7494" s="11" t="n">
        <v>16.1838</v>
      </c>
      <c r="O7494">
        <f>IF(L7494=0,"—",N7494/L7494)</f>
        <v>0.3375</v>
      </c>
      <c r="P7494" t="inlineStr">
        <is>
          <t>Central</t>
        </is>
      </c>
      <c r="Q7494" t="inlineStr">
        <is>
          <t>Consumer</t>
        </is>
      </c>
    </row>
    <row r="7495">
      <c r="A7495" s="8" t="n">
        <v>4162</v>
      </c>
      <c r="B7495" t="inlineStr">
        <is>
          <t>CA-2017-115546</t>
        </is>
      </c>
      <c r="C7495" s="9" t="n">
        <v>42869</v>
      </c>
      <c r="D7495" s="8" t="n">
        <v>2017</v>
      </c>
      <c r="E7495" s="8" t="n">
        <v>5</v>
      </c>
      <c r="F7495" t="inlineStr">
        <is>
          <t>2017-05</t>
        </is>
      </c>
      <c r="G7495" t="inlineStr">
        <is>
          <t>Office Supplies</t>
        </is>
      </c>
      <c r="H7495" t="inlineStr">
        <is>
          <t>Storage</t>
        </is>
      </c>
      <c r="I7495" t="inlineStr">
        <is>
          <t>X-Rack File for Hanging Folders</t>
        </is>
      </c>
      <c r="J7495" s="8" t="n">
        <v>2</v>
      </c>
      <c r="K7495" s="10" t="n">
        <v>0</v>
      </c>
      <c r="L7495" s="11" t="n">
        <v>22.58</v>
      </c>
      <c r="M7495" s="11">
        <f>L7495-N7495</f>
        <v>16.7092</v>
      </c>
      <c r="N7495" s="11" t="n">
        <v>5.8708</v>
      </c>
      <c r="O7495">
        <f>IF(L7495=0,"—",N7495/L7495)</f>
        <v>0.26</v>
      </c>
      <c r="P7495" t="inlineStr">
        <is>
          <t>East</t>
        </is>
      </c>
      <c r="Q7495" t="inlineStr">
        <is>
          <t>Consumer</t>
        </is>
      </c>
    </row>
    <row r="7496">
      <c r="A7496" s="8" t="n">
        <v>6409</v>
      </c>
      <c r="B7496" t="inlineStr">
        <is>
          <t>CA-2017-161774</t>
        </is>
      </c>
      <c r="C7496" s="9" t="n">
        <v>42869</v>
      </c>
      <c r="D7496" s="8" t="n">
        <v>2017</v>
      </c>
      <c r="E7496" s="8" t="n">
        <v>5</v>
      </c>
      <c r="F7496" t="inlineStr">
        <is>
          <t>2017-05</t>
        </is>
      </c>
      <c r="G7496" t="inlineStr">
        <is>
          <t>Office Supplies</t>
        </is>
      </c>
      <c r="H7496" t="inlineStr">
        <is>
          <t>Art</t>
        </is>
      </c>
      <c r="I7496" t="inlineStr">
        <is>
          <t>Newell 309</t>
        </is>
      </c>
      <c r="J7496" s="8" t="n">
        <v>5</v>
      </c>
      <c r="K7496" s="10" t="n">
        <v>0.2</v>
      </c>
      <c r="L7496" s="11" t="n">
        <v>46.2</v>
      </c>
      <c r="M7496" s="11">
        <f>L7496-N7496</f>
        <v>40.425000000000004</v>
      </c>
      <c r="N7496" s="11" t="n">
        <v>5.775</v>
      </c>
      <c r="O7496">
        <f>IF(L7496=0,"—",N7496/L7496)</f>
        <v>0.125</v>
      </c>
      <c r="P7496" t="inlineStr">
        <is>
          <t>Central</t>
        </is>
      </c>
      <c r="Q7496" t="inlineStr">
        <is>
          <t>Consumer</t>
        </is>
      </c>
    </row>
    <row r="7497">
      <c r="A7497" s="8" t="n">
        <v>6408</v>
      </c>
      <c r="B7497" t="inlineStr">
        <is>
          <t>CA-2017-161774</t>
        </is>
      </c>
      <c r="C7497" s="9" t="n">
        <v>42869</v>
      </c>
      <c r="D7497" s="8" t="n">
        <v>2017</v>
      </c>
      <c r="E7497" s="8" t="n">
        <v>5</v>
      </c>
      <c r="F7497" t="inlineStr">
        <is>
          <t>2017-05</t>
        </is>
      </c>
      <c r="G7497" t="inlineStr">
        <is>
          <t>Furniture</t>
        </is>
      </c>
      <c r="H7497" t="inlineStr">
        <is>
          <t>Chairs</t>
        </is>
      </c>
      <c r="I7497" t="inlineStr">
        <is>
          <t>Global Commerce Series Low-Back Swivel/Tilt Chairs</t>
        </is>
      </c>
      <c r="J7497" s="8" t="n">
        <v>5</v>
      </c>
      <c r="K7497" s="10" t="n">
        <v>0.3</v>
      </c>
      <c r="L7497" s="11" t="n">
        <v>899.4299999999999</v>
      </c>
      <c r="M7497" s="11">
        <f>L7497-N7497</f>
        <v>912.279</v>
      </c>
      <c r="N7497" s="11" t="n">
        <v>-12.849</v>
      </c>
      <c r="O7497">
        <f>IF(L7497=0,"—",N7497/L7497)</f>
        <v>-0.014285714285714287</v>
      </c>
      <c r="P7497" t="inlineStr">
        <is>
          <t>Central</t>
        </is>
      </c>
      <c r="Q7497" t="inlineStr">
        <is>
          <t>Consumer</t>
        </is>
      </c>
    </row>
    <row r="7498">
      <c r="A7498" s="8" t="n">
        <v>4650</v>
      </c>
      <c r="B7498" t="inlineStr">
        <is>
          <t>CA-2017-129357</t>
        </is>
      </c>
      <c r="C7498" s="9" t="n">
        <v>42869</v>
      </c>
      <c r="D7498" s="8" t="n">
        <v>2017</v>
      </c>
      <c r="E7498" s="8" t="n">
        <v>5</v>
      </c>
      <c r="F7498" t="inlineStr">
        <is>
          <t>2017-05</t>
        </is>
      </c>
      <c r="G7498" t="inlineStr">
        <is>
          <t>Office Supplies</t>
        </is>
      </c>
      <c r="H7498" t="inlineStr">
        <is>
          <t>Supplies</t>
        </is>
      </c>
      <c r="I7498" t="inlineStr">
        <is>
          <t>Martin-Yale Premier Letter Opener</t>
        </is>
      </c>
      <c r="J7498" s="8" t="n">
        <v>5</v>
      </c>
      <c r="K7498" s="10" t="n">
        <v>0</v>
      </c>
      <c r="L7498" s="11" t="n">
        <v>64.40000000000001</v>
      </c>
      <c r="M7498" s="11">
        <f>L7498-N7498</f>
        <v>62.468</v>
      </c>
      <c r="N7498" s="11" t="n">
        <v>1.932</v>
      </c>
      <c r="O7498">
        <f>IF(L7498=0,"—",N7498/L7498)</f>
        <v>0.029999999999999995</v>
      </c>
      <c r="P7498" t="inlineStr">
        <is>
          <t>West</t>
        </is>
      </c>
      <c r="Q7498" t="inlineStr">
        <is>
          <t>Corporate</t>
        </is>
      </c>
    </row>
    <row r="7499">
      <c r="A7499" s="8" t="n">
        <v>6459</v>
      </c>
      <c r="B7499" t="inlineStr">
        <is>
          <t>US-2017-133361</t>
        </is>
      </c>
      <c r="C7499" s="9" t="n">
        <v>42869</v>
      </c>
      <c r="D7499" s="8" t="n">
        <v>2017</v>
      </c>
      <c r="E7499" s="8" t="n">
        <v>5</v>
      </c>
      <c r="F7499" t="inlineStr">
        <is>
          <t>2017-05</t>
        </is>
      </c>
      <c r="G7499" t="inlineStr">
        <is>
          <t>Office Supplies</t>
        </is>
      </c>
      <c r="H7499" t="inlineStr">
        <is>
          <t>Art</t>
        </is>
      </c>
      <c r="I7499" t="inlineStr">
        <is>
          <t>OIC #2 Pencils, Medium Soft</t>
        </is>
      </c>
      <c r="J7499" s="8" t="n">
        <v>2</v>
      </c>
      <c r="K7499" s="10" t="n">
        <v>0</v>
      </c>
      <c r="L7499" s="11" t="n">
        <v>3.76</v>
      </c>
      <c r="M7499" s="11">
        <f>L7499-N7499</f>
        <v>2.6696</v>
      </c>
      <c r="N7499" s="11" t="n">
        <v>1.0904</v>
      </c>
      <c r="O7499">
        <f>IF(L7499=0,"—",N7499/L7499)</f>
        <v>0.29000000000000004</v>
      </c>
      <c r="P7499" t="inlineStr">
        <is>
          <t>East</t>
        </is>
      </c>
      <c r="Q7499" t="inlineStr">
        <is>
          <t>Corporate</t>
        </is>
      </c>
    </row>
    <row r="7500">
      <c r="A7500" s="8" t="n">
        <v>6546</v>
      </c>
      <c r="B7500" t="inlineStr">
        <is>
          <t>US-2017-154872</t>
        </is>
      </c>
      <c r="C7500" s="9" t="n">
        <v>42869</v>
      </c>
      <c r="D7500" s="8" t="n">
        <v>2017</v>
      </c>
      <c r="E7500" s="8" t="n">
        <v>5</v>
      </c>
      <c r="F7500" t="inlineStr">
        <is>
          <t>2017-05</t>
        </is>
      </c>
      <c r="G7500" t="inlineStr">
        <is>
          <t>Office Supplies</t>
        </is>
      </c>
      <c r="H7500" t="inlineStr">
        <is>
          <t>Labels</t>
        </is>
      </c>
      <c r="I7500" t="inlineStr">
        <is>
          <t>Avery 502</t>
        </is>
      </c>
      <c r="J7500" s="8" t="n">
        <v>2</v>
      </c>
      <c r="K7500" s="10" t="n">
        <v>0.2</v>
      </c>
      <c r="L7500" s="11" t="n">
        <v>5.04</v>
      </c>
      <c r="M7500" s="11">
        <f>L7500-N7500</f>
        <v>3.276</v>
      </c>
      <c r="N7500" s="11" t="n">
        <v>1.764</v>
      </c>
      <c r="O7500">
        <f>IF(L7500=0,"—",N7500/L7500)</f>
        <v>0.35</v>
      </c>
      <c r="P7500" t="inlineStr">
        <is>
          <t>East</t>
        </is>
      </c>
      <c r="Q7500" t="inlineStr">
        <is>
          <t>Consumer</t>
        </is>
      </c>
    </row>
    <row r="7501">
      <c r="A7501" s="8" t="n">
        <v>4649</v>
      </c>
      <c r="B7501" t="inlineStr">
        <is>
          <t>CA-2017-129357</t>
        </is>
      </c>
      <c r="C7501" s="9" t="n">
        <v>42869</v>
      </c>
      <c r="D7501" s="8" t="n">
        <v>2017</v>
      </c>
      <c r="E7501" s="8" t="n">
        <v>5</v>
      </c>
      <c r="F7501" t="inlineStr">
        <is>
          <t>2017-05</t>
        </is>
      </c>
      <c r="G7501" t="inlineStr">
        <is>
          <t>Office Supplies</t>
        </is>
      </c>
      <c r="H7501" t="inlineStr">
        <is>
          <t>Paper</t>
        </is>
      </c>
      <c r="I7501" t="inlineStr">
        <is>
          <t>Xerox 1917</t>
        </is>
      </c>
      <c r="J7501" s="8" t="n">
        <v>9</v>
      </c>
      <c r="K7501" s="10" t="n">
        <v>0</v>
      </c>
      <c r="L7501" s="11" t="n">
        <v>440.19</v>
      </c>
      <c r="M7501" s="11">
        <f>L7501-N7501</f>
        <v>233.3007</v>
      </c>
      <c r="N7501" s="11" t="n">
        <v>206.8893</v>
      </c>
      <c r="O7501">
        <f>IF(L7501=0,"—",N7501/L7501)</f>
        <v>0.47</v>
      </c>
      <c r="P7501" t="inlineStr">
        <is>
          <t>West</t>
        </is>
      </c>
      <c r="Q7501" t="inlineStr">
        <is>
          <t>Corporate</t>
        </is>
      </c>
    </row>
    <row r="7502">
      <c r="A7502" s="8" t="n">
        <v>1245</v>
      </c>
      <c r="B7502" t="inlineStr">
        <is>
          <t>CA-2017-133641</t>
        </is>
      </c>
      <c r="C7502" s="9" t="n">
        <v>42869</v>
      </c>
      <c r="D7502" s="8" t="n">
        <v>2017</v>
      </c>
      <c r="E7502" s="8" t="n">
        <v>5</v>
      </c>
      <c r="F7502" t="inlineStr">
        <is>
          <t>2017-05</t>
        </is>
      </c>
      <c r="G7502" t="inlineStr">
        <is>
          <t>Office Supplies</t>
        </is>
      </c>
      <c r="H7502" t="inlineStr">
        <is>
          <t>Envelopes</t>
        </is>
      </c>
      <c r="I7502" t="inlineStr">
        <is>
          <t>Fashion Color Clasp Envelopes</t>
        </is>
      </c>
      <c r="J7502" s="8" t="n">
        <v>9</v>
      </c>
      <c r="K7502" s="10" t="n">
        <v>0</v>
      </c>
      <c r="L7502" s="11" t="n">
        <v>48.69</v>
      </c>
      <c r="M7502" s="11">
        <f>L7502-N7502</f>
        <v>24.831899999999997</v>
      </c>
      <c r="N7502" s="11" t="n">
        <v>23.8581</v>
      </c>
      <c r="O7502">
        <f>IF(L7502=0,"—",N7502/L7502)</f>
        <v>0.49000000000000005</v>
      </c>
      <c r="P7502" t="inlineStr">
        <is>
          <t>South</t>
        </is>
      </c>
      <c r="Q7502" t="inlineStr">
        <is>
          <t>Consumer</t>
        </is>
      </c>
    </row>
    <row r="7503">
      <c r="A7503" s="8" t="n">
        <v>6545</v>
      </c>
      <c r="B7503" t="inlineStr">
        <is>
          <t>US-2017-154872</t>
        </is>
      </c>
      <c r="C7503" s="9" t="n">
        <v>42869</v>
      </c>
      <c r="D7503" s="8" t="n">
        <v>2017</v>
      </c>
      <c r="E7503" s="8" t="n">
        <v>5</v>
      </c>
      <c r="F7503" t="inlineStr">
        <is>
          <t>2017-05</t>
        </is>
      </c>
      <c r="G7503" t="inlineStr">
        <is>
          <t>Office Supplies</t>
        </is>
      </c>
      <c r="H7503" t="inlineStr">
        <is>
          <t>Binders</t>
        </is>
      </c>
      <c r="I7503" t="inlineStr">
        <is>
          <t>Premium Transparent Presentation Covers, No Pattern/Clear, 8 1/2" x 11"</t>
        </is>
      </c>
      <c r="J7503" s="8" t="n">
        <v>5</v>
      </c>
      <c r="K7503" s="10" t="n">
        <v>0.7</v>
      </c>
      <c r="L7503" s="11" t="n">
        <v>58.17</v>
      </c>
      <c r="M7503" s="11">
        <f>L7503-N7503</f>
        <v>104.706</v>
      </c>
      <c r="N7503" s="11" t="n">
        <v>-46.536</v>
      </c>
      <c r="O7503">
        <f>IF(L7503=0,"—",N7503/L7503)</f>
        <v>-0.8</v>
      </c>
      <c r="P7503" t="inlineStr">
        <is>
          <t>East</t>
        </is>
      </c>
      <c r="Q7503" t="inlineStr">
        <is>
          <t>Consumer</t>
        </is>
      </c>
    </row>
    <row r="7504">
      <c r="A7504" s="8" t="n">
        <v>4161</v>
      </c>
      <c r="B7504" t="inlineStr">
        <is>
          <t>CA-2017-115546</t>
        </is>
      </c>
      <c r="C7504" s="9" t="n">
        <v>42869</v>
      </c>
      <c r="D7504" s="8" t="n">
        <v>2017</v>
      </c>
      <c r="E7504" s="8" t="n">
        <v>5</v>
      </c>
      <c r="F7504" t="inlineStr">
        <is>
          <t>2017-05</t>
        </is>
      </c>
      <c r="G7504" t="inlineStr">
        <is>
          <t>Technology</t>
        </is>
      </c>
      <c r="H7504" t="inlineStr">
        <is>
          <t>Phones</t>
        </is>
      </c>
      <c r="I7504" t="inlineStr">
        <is>
          <t>Google Nexus 5</t>
        </is>
      </c>
      <c r="J7504" s="8" t="n">
        <v>3</v>
      </c>
      <c r="K7504" s="10" t="n">
        <v>0</v>
      </c>
      <c r="L7504" s="11" t="n">
        <v>539.97</v>
      </c>
      <c r="M7504" s="11">
        <f>L7504-N7504</f>
        <v>404.9775</v>
      </c>
      <c r="N7504" s="11" t="n">
        <v>134.9925</v>
      </c>
      <c r="O7504">
        <f>IF(L7504=0,"—",N7504/L7504)</f>
        <v>0.25</v>
      </c>
      <c r="P7504" t="inlineStr">
        <is>
          <t>East</t>
        </is>
      </c>
      <c r="Q7504" t="inlineStr">
        <is>
          <t>Consumer</t>
        </is>
      </c>
    </row>
    <row r="7505">
      <c r="A7505" s="8" t="n">
        <v>6547</v>
      </c>
      <c r="B7505" t="inlineStr">
        <is>
          <t>US-2017-154872</t>
        </is>
      </c>
      <c r="C7505" s="9" t="n">
        <v>42869</v>
      </c>
      <c r="D7505" s="8" t="n">
        <v>2017</v>
      </c>
      <c r="E7505" s="8" t="n">
        <v>5</v>
      </c>
      <c r="F7505" t="inlineStr">
        <is>
          <t>2017-05</t>
        </is>
      </c>
      <c r="G7505" t="inlineStr">
        <is>
          <t>Office Supplies</t>
        </is>
      </c>
      <c r="H7505" t="inlineStr">
        <is>
          <t>Paper</t>
        </is>
      </c>
      <c r="I7505" t="inlineStr">
        <is>
          <t>Xerox 19</t>
        </is>
      </c>
      <c r="J7505" s="8" t="n">
        <v>1</v>
      </c>
      <c r="K7505" s="10" t="n">
        <v>0.2</v>
      </c>
      <c r="L7505" s="11" t="n">
        <v>24.784</v>
      </c>
      <c r="M7505" s="11">
        <f>L7505-N7505</f>
        <v>17.038999999999998</v>
      </c>
      <c r="N7505" s="11" t="n">
        <v>7.745</v>
      </c>
      <c r="O7505">
        <f>IF(L7505=0,"—",N7505/L7505)</f>
        <v>0.3125</v>
      </c>
      <c r="P7505" t="inlineStr">
        <is>
          <t>East</t>
        </is>
      </c>
      <c r="Q7505" t="inlineStr">
        <is>
          <t>Consumer</t>
        </is>
      </c>
    </row>
    <row r="7506">
      <c r="A7506" s="8" t="n">
        <v>814</v>
      </c>
      <c r="B7506" t="inlineStr">
        <is>
          <t>CA-2017-143686</t>
        </is>
      </c>
      <c r="C7506" s="9" t="n">
        <v>42869</v>
      </c>
      <c r="D7506" s="8" t="n">
        <v>2017</v>
      </c>
      <c r="E7506" s="8" t="n">
        <v>5</v>
      </c>
      <c r="F7506" t="inlineStr">
        <is>
          <t>2017-05</t>
        </is>
      </c>
      <c r="G7506" t="inlineStr">
        <is>
          <t>Furniture</t>
        </is>
      </c>
      <c r="H7506" t="inlineStr">
        <is>
          <t>Furnishings</t>
        </is>
      </c>
      <c r="I7506" t="inlineStr">
        <is>
          <t>Eldon Stackable Tray, Side-Load, Legal, Smoke</t>
        </is>
      </c>
      <c r="J7506" s="8" t="n">
        <v>2</v>
      </c>
      <c r="K7506" s="10" t="n">
        <v>0</v>
      </c>
      <c r="L7506" s="11" t="n">
        <v>18.28</v>
      </c>
      <c r="M7506" s="11">
        <f>L7506-N7506</f>
        <v>12.064800000000002</v>
      </c>
      <c r="N7506" s="11" t="n">
        <v>6.2152</v>
      </c>
      <c r="O7506">
        <f>IF(L7506=0,"—",N7506/L7506)</f>
        <v>0.33999999999999997</v>
      </c>
      <c r="P7506" t="inlineStr">
        <is>
          <t>West</t>
        </is>
      </c>
      <c r="Q7506" t="inlineStr">
        <is>
          <t>Consumer</t>
        </is>
      </c>
    </row>
    <row r="7507">
      <c r="A7507" s="8" t="n">
        <v>959</v>
      </c>
      <c r="B7507" t="inlineStr">
        <is>
          <t>CA-2017-102414</t>
        </is>
      </c>
      <c r="C7507" s="9" t="n">
        <v>42870</v>
      </c>
      <c r="D7507" s="8" t="n">
        <v>2017</v>
      </c>
      <c r="E7507" s="8" t="n">
        <v>5</v>
      </c>
      <c r="F7507" t="inlineStr">
        <is>
          <t>2017-05</t>
        </is>
      </c>
      <c r="G7507" t="inlineStr">
        <is>
          <t>Office Supplies</t>
        </is>
      </c>
      <c r="H7507" t="inlineStr">
        <is>
          <t>Paper</t>
        </is>
      </c>
      <c r="I7507" t="inlineStr">
        <is>
          <t>Universal Ultra Bright White Copier/Laser Paper, 8 1/2" x 11", Ream</t>
        </is>
      </c>
      <c r="J7507" s="8" t="n">
        <v>3</v>
      </c>
      <c r="K7507" s="10" t="n">
        <v>0.2</v>
      </c>
      <c r="L7507" s="11" t="n">
        <v>15.552</v>
      </c>
      <c r="M7507" s="11">
        <f>L7507-N7507</f>
        <v>9.9144</v>
      </c>
      <c r="N7507" s="11" t="n">
        <v>5.6376</v>
      </c>
      <c r="O7507">
        <f>IF(L7507=0,"—",N7507/L7507)</f>
        <v>0.3625</v>
      </c>
      <c r="P7507" t="inlineStr">
        <is>
          <t>West</t>
        </is>
      </c>
      <c r="Q7507" t="inlineStr">
        <is>
          <t>Consumer</t>
        </is>
      </c>
    </row>
    <row r="7508">
      <c r="A7508" s="8" t="n">
        <v>958</v>
      </c>
      <c r="B7508" t="inlineStr">
        <is>
          <t>CA-2017-102414</t>
        </is>
      </c>
      <c r="C7508" s="9" t="n">
        <v>42870</v>
      </c>
      <c r="D7508" s="8" t="n">
        <v>2017</v>
      </c>
      <c r="E7508" s="8" t="n">
        <v>5</v>
      </c>
      <c r="F7508" t="inlineStr">
        <is>
          <t>2017-05</t>
        </is>
      </c>
      <c r="G7508" t="inlineStr">
        <is>
          <t>Office Supplies</t>
        </is>
      </c>
      <c r="H7508" t="inlineStr">
        <is>
          <t>Binders</t>
        </is>
      </c>
      <c r="I7508" t="inlineStr">
        <is>
          <t>Avery Durable Slant Ring Binders</t>
        </is>
      </c>
      <c r="J7508" s="8" t="n">
        <v>2</v>
      </c>
      <c r="K7508" s="10" t="n">
        <v>0.7</v>
      </c>
      <c r="L7508" s="11" t="n">
        <v>4.752</v>
      </c>
      <c r="M7508" s="11">
        <f>L7508-N7508</f>
        <v>7.92</v>
      </c>
      <c r="N7508" s="11" t="n">
        <v>-3.168</v>
      </c>
      <c r="O7508">
        <f>IF(L7508=0,"—",N7508/L7508)</f>
        <v>-0.6666666666666667</v>
      </c>
      <c r="P7508" t="inlineStr">
        <is>
          <t>West</t>
        </is>
      </c>
      <c r="Q7508" t="inlineStr">
        <is>
          <t>Consumer</t>
        </is>
      </c>
    </row>
    <row r="7509">
      <c r="A7509" s="8" t="n">
        <v>957</v>
      </c>
      <c r="B7509" t="inlineStr">
        <is>
          <t>CA-2017-102414</t>
        </is>
      </c>
      <c r="C7509" s="9" t="n">
        <v>42870</v>
      </c>
      <c r="D7509" s="8" t="n">
        <v>2017</v>
      </c>
      <c r="E7509" s="8" t="n">
        <v>5</v>
      </c>
      <c r="F7509" t="inlineStr">
        <is>
          <t>2017-05</t>
        </is>
      </c>
      <c r="G7509" t="inlineStr">
        <is>
          <t>Technology</t>
        </is>
      </c>
      <c r="H7509" t="inlineStr">
        <is>
          <t>Phones</t>
        </is>
      </c>
      <c r="I7509" t="inlineStr">
        <is>
          <t>Logitech B530 USB Headset - headset - Full size, Binaural</t>
        </is>
      </c>
      <c r="J7509" s="8" t="n">
        <v>1</v>
      </c>
      <c r="K7509" s="10" t="n">
        <v>0.2</v>
      </c>
      <c r="L7509" s="11" t="n">
        <v>29.592</v>
      </c>
      <c r="M7509" s="11">
        <f>L7509-N7509</f>
        <v>27.002699999999997</v>
      </c>
      <c r="N7509" s="11" t="n">
        <v>2.5893</v>
      </c>
      <c r="O7509">
        <f>IF(L7509=0,"—",N7509/L7509)</f>
        <v>0.08750000000000001</v>
      </c>
      <c r="P7509" t="inlineStr">
        <is>
          <t>West</t>
        </is>
      </c>
      <c r="Q7509" t="inlineStr">
        <is>
          <t>Consumer</t>
        </is>
      </c>
    </row>
    <row r="7510">
      <c r="A7510" s="8" t="n">
        <v>2634</v>
      </c>
      <c r="B7510" t="inlineStr">
        <is>
          <t>US-2017-110604</t>
        </is>
      </c>
      <c r="C7510" s="9" t="n">
        <v>42870</v>
      </c>
      <c r="D7510" s="8" t="n">
        <v>2017</v>
      </c>
      <c r="E7510" s="8" t="n">
        <v>5</v>
      </c>
      <c r="F7510" t="inlineStr">
        <is>
          <t>2017-05</t>
        </is>
      </c>
      <c r="G7510" t="inlineStr">
        <is>
          <t>Furniture</t>
        </is>
      </c>
      <c r="H7510" t="inlineStr">
        <is>
          <t>Chairs</t>
        </is>
      </c>
      <c r="I7510" t="inlineStr">
        <is>
          <t>SAFCO Arco Folding Chair</t>
        </is>
      </c>
      <c r="J7510" s="8" t="n">
        <v>1</v>
      </c>
      <c r="K7510" s="10" t="n">
        <v>0.2</v>
      </c>
      <c r="L7510" s="11" t="n">
        <v>220.96</v>
      </c>
      <c r="M7510" s="11">
        <f>L7510-N7510</f>
        <v>196.102</v>
      </c>
      <c r="N7510" s="11" t="n">
        <v>24.858</v>
      </c>
      <c r="O7510">
        <f>IF(L7510=0,"—",N7510/L7510)</f>
        <v>0.1125</v>
      </c>
      <c r="P7510" t="inlineStr">
        <is>
          <t>West</t>
        </is>
      </c>
      <c r="Q7510" t="inlineStr">
        <is>
          <t>Consumer</t>
        </is>
      </c>
    </row>
    <row r="7511">
      <c r="A7511" s="8" t="n">
        <v>5511</v>
      </c>
      <c r="B7511" t="inlineStr">
        <is>
          <t>US-2017-152569</t>
        </is>
      </c>
      <c r="C7511" s="9" t="n">
        <v>42870</v>
      </c>
      <c r="D7511" s="8" t="n">
        <v>2017</v>
      </c>
      <c r="E7511" s="8" t="n">
        <v>5</v>
      </c>
      <c r="F7511" t="inlineStr">
        <is>
          <t>2017-05</t>
        </is>
      </c>
      <c r="G7511" t="inlineStr">
        <is>
          <t>Technology</t>
        </is>
      </c>
      <c r="H7511" t="inlineStr">
        <is>
          <t>Phones</t>
        </is>
      </c>
      <c r="I7511" t="inlineStr">
        <is>
          <t>QVS USB Car Charger 2-Port 2.1Amp for iPod/iPhone/iPad/iPad 2/iPad 3</t>
        </is>
      </c>
      <c r="J7511" s="8" t="n">
        <v>2</v>
      </c>
      <c r="K7511" s="10" t="n">
        <v>0.2</v>
      </c>
      <c r="L7511" s="11" t="n">
        <v>11.12</v>
      </c>
      <c r="M7511" s="11">
        <f>L7511-N7511</f>
        <v>7.645</v>
      </c>
      <c r="N7511" s="11" t="n">
        <v>3.475</v>
      </c>
      <c r="O7511">
        <f>IF(L7511=0,"—",N7511/L7511)</f>
        <v>0.31250000000000006</v>
      </c>
      <c r="P7511" t="inlineStr">
        <is>
          <t>Central</t>
        </is>
      </c>
      <c r="Q7511" t="inlineStr">
        <is>
          <t>Consumer</t>
        </is>
      </c>
    </row>
    <row r="7512">
      <c r="A7512" s="8" t="n">
        <v>5510</v>
      </c>
      <c r="B7512" t="inlineStr">
        <is>
          <t>US-2017-152569</t>
        </is>
      </c>
      <c r="C7512" s="9" t="n">
        <v>42870</v>
      </c>
      <c r="D7512" s="8" t="n">
        <v>2017</v>
      </c>
      <c r="E7512" s="8" t="n">
        <v>5</v>
      </c>
      <c r="F7512" t="inlineStr">
        <is>
          <t>2017-05</t>
        </is>
      </c>
      <c r="G7512" t="inlineStr">
        <is>
          <t>Office Supplies</t>
        </is>
      </c>
      <c r="H7512" t="inlineStr">
        <is>
          <t>Paper</t>
        </is>
      </c>
      <c r="I7512" t="inlineStr">
        <is>
          <t>Xerox 1880</t>
        </is>
      </c>
      <c r="J7512" s="8" t="n">
        <v>2</v>
      </c>
      <c r="K7512" s="10" t="n">
        <v>0.2</v>
      </c>
      <c r="L7512" s="11" t="n">
        <v>56.704</v>
      </c>
      <c r="M7512" s="11">
        <f>L7512-N7512</f>
        <v>37.5664</v>
      </c>
      <c r="N7512" s="11" t="n">
        <v>19.1376</v>
      </c>
      <c r="O7512">
        <f>IF(L7512=0,"—",N7512/L7512)</f>
        <v>0.33749999999999997</v>
      </c>
      <c r="P7512" t="inlineStr">
        <is>
          <t>Central</t>
        </is>
      </c>
      <c r="Q7512" t="inlineStr">
        <is>
          <t>Consumer</t>
        </is>
      </c>
    </row>
    <row r="7513">
      <c r="A7513" s="8" t="n">
        <v>2633</v>
      </c>
      <c r="B7513" t="inlineStr">
        <is>
          <t>US-2017-110604</t>
        </is>
      </c>
      <c r="C7513" s="9" t="n">
        <v>42870</v>
      </c>
      <c r="D7513" s="8" t="n">
        <v>2017</v>
      </c>
      <c r="E7513" s="8" t="n">
        <v>5</v>
      </c>
      <c r="F7513" t="inlineStr">
        <is>
          <t>2017-05</t>
        </is>
      </c>
      <c r="G7513" t="inlineStr">
        <is>
          <t>Furniture</t>
        </is>
      </c>
      <c r="H7513" t="inlineStr">
        <is>
          <t>Chairs</t>
        </is>
      </c>
      <c r="I7513" t="inlineStr">
        <is>
          <t>SAFCO Optional Arm Kit for Workspace Cribbage Stacking Chair</t>
        </is>
      </c>
      <c r="J7513" s="8" t="n">
        <v>2</v>
      </c>
      <c r="K7513" s="10" t="n">
        <v>0.2</v>
      </c>
      <c r="L7513" s="11" t="n">
        <v>42.624</v>
      </c>
      <c r="M7513" s="11">
        <f>L7513-N7513</f>
        <v>38.3616</v>
      </c>
      <c r="N7513" s="11" t="n">
        <v>4.2624</v>
      </c>
      <c r="O7513">
        <f>IF(L7513=0,"—",N7513/L7513)</f>
        <v>0.1</v>
      </c>
      <c r="P7513" t="inlineStr">
        <is>
          <t>West</t>
        </is>
      </c>
      <c r="Q7513" t="inlineStr">
        <is>
          <t>Consumer</t>
        </is>
      </c>
    </row>
    <row r="7514">
      <c r="A7514" s="8" t="n">
        <v>2632</v>
      </c>
      <c r="B7514" t="inlineStr">
        <is>
          <t>US-2017-110604</t>
        </is>
      </c>
      <c r="C7514" s="9" t="n">
        <v>42870</v>
      </c>
      <c r="D7514" s="8" t="n">
        <v>2017</v>
      </c>
      <c r="E7514" s="8" t="n">
        <v>5</v>
      </c>
      <c r="F7514" t="inlineStr">
        <is>
          <t>2017-05</t>
        </is>
      </c>
      <c r="G7514" t="inlineStr">
        <is>
          <t>Furniture</t>
        </is>
      </c>
      <c r="H7514" t="inlineStr">
        <is>
          <t>Furnishings</t>
        </is>
      </c>
      <c r="I7514" t="inlineStr">
        <is>
          <t>24-Hour Round Wall Clock</t>
        </is>
      </c>
      <c r="J7514" s="8" t="n">
        <v>2</v>
      </c>
      <c r="K7514" s="10" t="n">
        <v>0</v>
      </c>
      <c r="L7514" s="11" t="n">
        <v>39.96</v>
      </c>
      <c r="M7514" s="11">
        <f>L7514-N7514</f>
        <v>22.7772</v>
      </c>
      <c r="N7514" s="11" t="n">
        <v>17.1828</v>
      </c>
      <c r="O7514">
        <f>IF(L7514=0,"—",N7514/L7514)</f>
        <v>0.43</v>
      </c>
      <c r="P7514" t="inlineStr">
        <is>
          <t>West</t>
        </is>
      </c>
      <c r="Q7514" t="inlineStr">
        <is>
          <t>Consumer</t>
        </is>
      </c>
    </row>
    <row r="7515">
      <c r="A7515" s="8" t="n">
        <v>4093</v>
      </c>
      <c r="B7515" t="inlineStr">
        <is>
          <t>CA-2017-166576</t>
        </is>
      </c>
      <c r="C7515" s="9" t="n">
        <v>42871</v>
      </c>
      <c r="D7515" s="8" t="n">
        <v>2017</v>
      </c>
      <c r="E7515" s="8" t="n">
        <v>5</v>
      </c>
      <c r="F7515" t="inlineStr">
        <is>
          <t>2017-05</t>
        </is>
      </c>
      <c r="G7515" t="inlineStr">
        <is>
          <t>Office Supplies</t>
        </is>
      </c>
      <c r="H7515" t="inlineStr">
        <is>
          <t>Storage</t>
        </is>
      </c>
      <c r="I7515" t="inlineStr">
        <is>
          <t>SAFCO Commercial Wire Shelving, Black</t>
        </is>
      </c>
      <c r="J7515" s="8" t="n">
        <v>2</v>
      </c>
      <c r="K7515" s="10" t="n">
        <v>0.2</v>
      </c>
      <c r="L7515" s="11" t="n">
        <v>221.024</v>
      </c>
      <c r="M7515" s="11">
        <f>L7515-N7515</f>
        <v>276.28</v>
      </c>
      <c r="N7515" s="11" t="n">
        <v>-55.256</v>
      </c>
      <c r="O7515">
        <f>IF(L7515=0,"—",N7515/L7515)</f>
        <v>-0.25</v>
      </c>
      <c r="P7515" t="inlineStr">
        <is>
          <t>East</t>
        </is>
      </c>
      <c r="Q7515" t="inlineStr">
        <is>
          <t>Consumer</t>
        </is>
      </c>
    </row>
    <row r="7516">
      <c r="A7516" s="8" t="n">
        <v>3942</v>
      </c>
      <c r="B7516" t="inlineStr">
        <is>
          <t>CA-2017-117863</t>
        </is>
      </c>
      <c r="C7516" s="9" t="n">
        <v>42873</v>
      </c>
      <c r="D7516" s="8" t="n">
        <v>2017</v>
      </c>
      <c r="E7516" s="8" t="n">
        <v>5</v>
      </c>
      <c r="F7516" t="inlineStr">
        <is>
          <t>2017-05</t>
        </is>
      </c>
      <c r="G7516" t="inlineStr">
        <is>
          <t>Office Supplies</t>
        </is>
      </c>
      <c r="H7516" t="inlineStr">
        <is>
          <t>Binders</t>
        </is>
      </c>
      <c r="I7516" t="inlineStr">
        <is>
          <t>Acco Pressboard Covers with Storage Hooks, 9 1/2" x 11", Executive Red</t>
        </is>
      </c>
      <c r="J7516" s="8" t="n">
        <v>1</v>
      </c>
      <c r="K7516" s="10" t="n">
        <v>0.2</v>
      </c>
      <c r="L7516" s="11" t="n">
        <v>3.048</v>
      </c>
      <c r="M7516" s="11">
        <f>L7516-N7516</f>
        <v>2.0193000000000003</v>
      </c>
      <c r="N7516" s="11" t="n">
        <v>1.0287</v>
      </c>
      <c r="O7516">
        <f>IF(L7516=0,"—",N7516/L7516)</f>
        <v>0.33749999999999997</v>
      </c>
      <c r="P7516" t="inlineStr">
        <is>
          <t>East</t>
        </is>
      </c>
      <c r="Q7516" t="inlineStr">
        <is>
          <t>Consumer</t>
        </is>
      </c>
    </row>
    <row r="7517">
      <c r="A7517" s="8" t="n">
        <v>3941</v>
      </c>
      <c r="B7517" t="inlineStr">
        <is>
          <t>CA-2017-117863</t>
        </is>
      </c>
      <c r="C7517" s="9" t="n">
        <v>42873</v>
      </c>
      <c r="D7517" s="8" t="n">
        <v>2017</v>
      </c>
      <c r="E7517" s="8" t="n">
        <v>5</v>
      </c>
      <c r="F7517" t="inlineStr">
        <is>
          <t>2017-05</t>
        </is>
      </c>
      <c r="G7517" t="inlineStr">
        <is>
          <t>Furniture</t>
        </is>
      </c>
      <c r="H7517" t="inlineStr">
        <is>
          <t>Furnishings</t>
        </is>
      </c>
      <c r="I7517" t="inlineStr">
        <is>
          <t>Master Caster Door Stop, Large Neon Orange</t>
        </is>
      </c>
      <c r="J7517" s="8" t="n">
        <v>2</v>
      </c>
      <c r="K7517" s="10" t="n">
        <v>0</v>
      </c>
      <c r="L7517" s="11" t="n">
        <v>14.56</v>
      </c>
      <c r="M7517" s="11">
        <f>L7517-N7517</f>
        <v>8.2992</v>
      </c>
      <c r="N7517" s="11" t="n">
        <v>6.2608</v>
      </c>
      <c r="O7517">
        <f>IF(L7517=0,"—",N7517/L7517)</f>
        <v>0.42999999999999994</v>
      </c>
      <c r="P7517" t="inlineStr">
        <is>
          <t>East</t>
        </is>
      </c>
      <c r="Q7517" t="inlineStr">
        <is>
          <t>Consumer</t>
        </is>
      </c>
    </row>
    <row r="7518">
      <c r="A7518" s="8" t="n">
        <v>4187</v>
      </c>
      <c r="B7518" t="inlineStr">
        <is>
          <t>CA-2017-112536</t>
        </is>
      </c>
      <c r="C7518" s="9" t="n">
        <v>42873</v>
      </c>
      <c r="D7518" s="8" t="n">
        <v>2017</v>
      </c>
      <c r="E7518" s="8" t="n">
        <v>5</v>
      </c>
      <c r="F7518" t="inlineStr">
        <is>
          <t>2017-05</t>
        </is>
      </c>
      <c r="G7518" t="inlineStr">
        <is>
          <t>Office Supplies</t>
        </is>
      </c>
      <c r="H7518" t="inlineStr">
        <is>
          <t>Binders</t>
        </is>
      </c>
      <c r="I7518" t="inlineStr">
        <is>
          <t>Acco Pressboard Covers with Storage Hooks, 14 7/8" x 11", Light Blue</t>
        </is>
      </c>
      <c r="J7518" s="8" t="n">
        <v>7</v>
      </c>
      <c r="K7518" s="10" t="n">
        <v>0.8</v>
      </c>
      <c r="L7518" s="11" t="n">
        <v>6.874</v>
      </c>
      <c r="M7518" s="11">
        <f>L7518-N7518</f>
        <v>17.5287</v>
      </c>
      <c r="N7518" s="11" t="n">
        <v>-10.6547</v>
      </c>
      <c r="O7518">
        <f>IF(L7518=0,"—",N7518/L7518)</f>
        <v>-1.55</v>
      </c>
      <c r="P7518" t="inlineStr">
        <is>
          <t>Central</t>
        </is>
      </c>
      <c r="Q7518" t="inlineStr">
        <is>
          <t>Corporate</t>
        </is>
      </c>
    </row>
    <row r="7519">
      <c r="A7519" s="8" t="n">
        <v>2844</v>
      </c>
      <c r="B7519" t="inlineStr">
        <is>
          <t>CA-2017-112865</t>
        </is>
      </c>
      <c r="C7519" s="9" t="n">
        <v>42873</v>
      </c>
      <c r="D7519" s="8" t="n">
        <v>2017</v>
      </c>
      <c r="E7519" s="8" t="n">
        <v>5</v>
      </c>
      <c r="F7519" t="inlineStr">
        <is>
          <t>2017-05</t>
        </is>
      </c>
      <c r="G7519" t="inlineStr">
        <is>
          <t>Technology</t>
        </is>
      </c>
      <c r="H7519" t="inlineStr">
        <is>
          <t>Accessories</t>
        </is>
      </c>
      <c r="I7519" t="inlineStr">
        <is>
          <t>KeyTronic KT800P2 - Keyboard - Black</t>
        </is>
      </c>
      <c r="J7519" s="8" t="n">
        <v>3</v>
      </c>
      <c r="K7519" s="10" t="n">
        <v>0.2</v>
      </c>
      <c r="L7519" s="11" t="n">
        <v>36.048</v>
      </c>
      <c r="M7519" s="11">
        <f>L7519-N7519</f>
        <v>36.949200000000005</v>
      </c>
      <c r="N7519" s="11" t="n">
        <v>-0.9012</v>
      </c>
      <c r="O7519">
        <f>IF(L7519=0,"—",N7519/L7519)</f>
        <v>-0.024999999999999998</v>
      </c>
      <c r="P7519" t="inlineStr">
        <is>
          <t>East</t>
        </is>
      </c>
      <c r="Q7519" t="inlineStr">
        <is>
          <t>Consumer</t>
        </is>
      </c>
    </row>
    <row r="7520">
      <c r="A7520" s="8" t="n">
        <v>4189</v>
      </c>
      <c r="B7520" t="inlineStr">
        <is>
          <t>CA-2017-112536</t>
        </is>
      </c>
      <c r="C7520" s="9" t="n">
        <v>42873</v>
      </c>
      <c r="D7520" s="8" t="n">
        <v>2017</v>
      </c>
      <c r="E7520" s="8" t="n">
        <v>5</v>
      </c>
      <c r="F7520" t="inlineStr">
        <is>
          <t>2017-05</t>
        </is>
      </c>
      <c r="G7520" t="inlineStr">
        <is>
          <t>Office Supplies</t>
        </is>
      </c>
      <c r="H7520" t="inlineStr">
        <is>
          <t>Storage</t>
        </is>
      </c>
      <c r="I7520" t="inlineStr">
        <is>
          <t>Plastic Stacking Crates &amp; Casters</t>
        </is>
      </c>
      <c r="J7520" s="8" t="n">
        <v>2</v>
      </c>
      <c r="K7520" s="10" t="n">
        <v>0.2</v>
      </c>
      <c r="L7520" s="11" t="n">
        <v>8.928000000000001</v>
      </c>
      <c r="M7520" s="11">
        <f>L7520-N7520</f>
        <v>8.258400000000002</v>
      </c>
      <c r="N7520" s="11" t="n">
        <v>0.6696</v>
      </c>
      <c r="O7520">
        <f>IF(L7520=0,"—",N7520/L7520)</f>
        <v>0.07499999999999998</v>
      </c>
      <c r="P7520" t="inlineStr">
        <is>
          <t>Central</t>
        </is>
      </c>
      <c r="Q7520" t="inlineStr">
        <is>
          <t>Corporate</t>
        </is>
      </c>
    </row>
    <row r="7521">
      <c r="A7521" s="8" t="n">
        <v>4715</v>
      </c>
      <c r="B7521" t="inlineStr">
        <is>
          <t>CA-2017-121643</t>
        </is>
      </c>
      <c r="C7521" s="9" t="n">
        <v>42873</v>
      </c>
      <c r="D7521" s="8" t="n">
        <v>2017</v>
      </c>
      <c r="E7521" s="8" t="n">
        <v>5</v>
      </c>
      <c r="F7521" t="inlineStr">
        <is>
          <t>2017-05</t>
        </is>
      </c>
      <c r="G7521" t="inlineStr">
        <is>
          <t>Technology</t>
        </is>
      </c>
      <c r="H7521" t="inlineStr">
        <is>
          <t>Phones</t>
        </is>
      </c>
      <c r="I7521" t="inlineStr">
        <is>
          <t>Aastra 6757i CT Wireless VoIP phone</t>
        </is>
      </c>
      <c r="J7521" s="8" t="n">
        <v>2</v>
      </c>
      <c r="K7521" s="10" t="n">
        <v>0.2</v>
      </c>
      <c r="L7521" s="11" t="n">
        <v>344.704</v>
      </c>
      <c r="M7521" s="11">
        <f>L7521-N7521</f>
        <v>305.9248</v>
      </c>
      <c r="N7521" s="11" t="n">
        <v>38.7792</v>
      </c>
      <c r="O7521">
        <f>IF(L7521=0,"—",N7521/L7521)</f>
        <v>0.1125</v>
      </c>
      <c r="P7521" t="inlineStr">
        <is>
          <t>West</t>
        </is>
      </c>
      <c r="Q7521" t="inlineStr">
        <is>
          <t>Consumer</t>
        </is>
      </c>
    </row>
    <row r="7522">
      <c r="A7522" s="8" t="n">
        <v>4423</v>
      </c>
      <c r="B7522" t="inlineStr">
        <is>
          <t>CA-2017-159464</t>
        </is>
      </c>
      <c r="C7522" s="9" t="n">
        <v>42873</v>
      </c>
      <c r="D7522" s="8" t="n">
        <v>2017</v>
      </c>
      <c r="E7522" s="8" t="n">
        <v>5</v>
      </c>
      <c r="F7522" t="inlineStr">
        <is>
          <t>2017-05</t>
        </is>
      </c>
      <c r="G7522" t="inlineStr">
        <is>
          <t>Office Supplies</t>
        </is>
      </c>
      <c r="H7522" t="inlineStr">
        <is>
          <t>Appliances</t>
        </is>
      </c>
      <c r="I7522" t="inlineStr">
        <is>
          <t>Acco Six-Outlet Power Strip, 4' Cord Length</t>
        </is>
      </c>
      <c r="J7522" s="8" t="n">
        <v>2</v>
      </c>
      <c r="K7522" s="10" t="n">
        <v>0</v>
      </c>
      <c r="L7522" s="11" t="n">
        <v>17.24</v>
      </c>
      <c r="M7522" s="11">
        <f>L7522-N7522</f>
        <v>12.757599999999998</v>
      </c>
      <c r="N7522" s="11" t="n">
        <v>4.4824</v>
      </c>
      <c r="O7522">
        <f>IF(L7522=0,"—",N7522/L7522)</f>
        <v>0.26</v>
      </c>
      <c r="P7522" t="inlineStr">
        <is>
          <t>South</t>
        </is>
      </c>
      <c r="Q7522" t="inlineStr">
        <is>
          <t>Corporate</t>
        </is>
      </c>
    </row>
    <row r="7523">
      <c r="A7523" s="8" t="n">
        <v>4424</v>
      </c>
      <c r="B7523" t="inlineStr">
        <is>
          <t>CA-2017-159464</t>
        </is>
      </c>
      <c r="C7523" s="9" t="n">
        <v>42873</v>
      </c>
      <c r="D7523" s="8" t="n">
        <v>2017</v>
      </c>
      <c r="E7523" s="8" t="n">
        <v>5</v>
      </c>
      <c r="F7523" t="inlineStr">
        <is>
          <t>2017-05</t>
        </is>
      </c>
      <c r="G7523" t="inlineStr">
        <is>
          <t>Furniture</t>
        </is>
      </c>
      <c r="H7523" t="inlineStr">
        <is>
          <t>Bookcases</t>
        </is>
      </c>
      <c r="I7523" t="inlineStr">
        <is>
          <t>Hon 4-Shelf Metal Bookcases</t>
        </is>
      </c>
      <c r="J7523" s="8" t="n">
        <v>3</v>
      </c>
      <c r="K7523" s="10" t="n">
        <v>0</v>
      </c>
      <c r="L7523" s="11" t="n">
        <v>302.94</v>
      </c>
      <c r="M7523" s="11">
        <f>L7523-N7523</f>
        <v>227.20499999999998</v>
      </c>
      <c r="N7523" s="11" t="n">
        <v>75.735</v>
      </c>
      <c r="O7523">
        <f>IF(L7523=0,"—",N7523/L7523)</f>
        <v>0.25</v>
      </c>
      <c r="P7523" t="inlineStr">
        <is>
          <t>South</t>
        </is>
      </c>
      <c r="Q7523" t="inlineStr">
        <is>
          <t>Corporate</t>
        </is>
      </c>
    </row>
    <row r="7524">
      <c r="A7524" s="8" t="n">
        <v>5224</v>
      </c>
      <c r="B7524" t="inlineStr">
        <is>
          <t>CA-2017-117401</t>
        </is>
      </c>
      <c r="C7524" s="9" t="n">
        <v>42873</v>
      </c>
      <c r="D7524" s="8" t="n">
        <v>2017</v>
      </c>
      <c r="E7524" s="8" t="n">
        <v>5</v>
      </c>
      <c r="F7524" t="inlineStr">
        <is>
          <t>2017-05</t>
        </is>
      </c>
      <c r="G7524" t="inlineStr">
        <is>
          <t>Office Supplies</t>
        </is>
      </c>
      <c r="H7524" t="inlineStr">
        <is>
          <t>Binders</t>
        </is>
      </c>
      <c r="I7524" t="inlineStr">
        <is>
          <t>Universal Recycled Hanging Pressboard Report Binders, Letter Size</t>
        </is>
      </c>
      <c r="J7524" s="8" t="n">
        <v>7</v>
      </c>
      <c r="K7524" s="10" t="n">
        <v>0</v>
      </c>
      <c r="L7524" s="11" t="n">
        <v>43.19</v>
      </c>
      <c r="M7524" s="11">
        <f>L7524-N7524</f>
        <v>22.458799999999997</v>
      </c>
      <c r="N7524" s="11" t="n">
        <v>20.7312</v>
      </c>
      <c r="O7524">
        <f>IF(L7524=0,"—",N7524/L7524)</f>
        <v>0.48000000000000004</v>
      </c>
      <c r="P7524" t="inlineStr">
        <is>
          <t>Central</t>
        </is>
      </c>
      <c r="Q7524" t="inlineStr">
        <is>
          <t>Home Office</t>
        </is>
      </c>
    </row>
    <row r="7525">
      <c r="A7525" s="8" t="n">
        <v>4425</v>
      </c>
      <c r="B7525" t="inlineStr">
        <is>
          <t>CA-2017-159464</t>
        </is>
      </c>
      <c r="C7525" s="9" t="n">
        <v>42873</v>
      </c>
      <c r="D7525" s="8" t="n">
        <v>2017</v>
      </c>
      <c r="E7525" s="8" t="n">
        <v>5</v>
      </c>
      <c r="F7525" t="inlineStr">
        <is>
          <t>2017-05</t>
        </is>
      </c>
      <c r="G7525" t="inlineStr">
        <is>
          <t>Technology</t>
        </is>
      </c>
      <c r="H7525" t="inlineStr">
        <is>
          <t>Phones</t>
        </is>
      </c>
      <c r="I7525" t="inlineStr">
        <is>
          <t>QVS USB Car Charger 2-Port 2.1Amp for iPod/iPhone/iPad/iPad 2/iPad 3</t>
        </is>
      </c>
      <c r="J7525" s="8" t="n">
        <v>5</v>
      </c>
      <c r="K7525" s="10" t="n">
        <v>0</v>
      </c>
      <c r="L7525" s="11" t="n">
        <v>34.75</v>
      </c>
      <c r="M7525" s="11">
        <f>L7525-N7525</f>
        <v>19.1125</v>
      </c>
      <c r="N7525" s="11" t="n">
        <v>15.6375</v>
      </c>
      <c r="O7525">
        <f>IF(L7525=0,"—",N7525/L7525)</f>
        <v>0.44999999999999996</v>
      </c>
      <c r="P7525" t="inlineStr">
        <is>
          <t>South</t>
        </is>
      </c>
      <c r="Q7525" t="inlineStr">
        <is>
          <t>Corporate</t>
        </is>
      </c>
    </row>
    <row r="7526">
      <c r="A7526" s="8" t="n">
        <v>5223</v>
      </c>
      <c r="B7526" t="inlineStr">
        <is>
          <t>CA-2017-117401</t>
        </is>
      </c>
      <c r="C7526" s="9" t="n">
        <v>42873</v>
      </c>
      <c r="D7526" s="8" t="n">
        <v>2017</v>
      </c>
      <c r="E7526" s="8" t="n">
        <v>5</v>
      </c>
      <c r="F7526" t="inlineStr">
        <is>
          <t>2017-05</t>
        </is>
      </c>
      <c r="G7526" t="inlineStr">
        <is>
          <t>Technology</t>
        </is>
      </c>
      <c r="H7526" t="inlineStr">
        <is>
          <t>Phones</t>
        </is>
      </c>
      <c r="I7526" t="inlineStr">
        <is>
          <t>Motorola HK250 Universal Bluetooth Headset</t>
        </is>
      </c>
      <c r="J7526" s="8" t="n">
        <v>5</v>
      </c>
      <c r="K7526" s="10" t="n">
        <v>0</v>
      </c>
      <c r="L7526" s="11" t="n">
        <v>114.95</v>
      </c>
      <c r="M7526" s="11">
        <f>L7526-N7526</f>
        <v>112.651</v>
      </c>
      <c r="N7526" s="11" t="n">
        <v>2.299</v>
      </c>
      <c r="O7526">
        <f>IF(L7526=0,"—",N7526/L7526)</f>
        <v>0.02</v>
      </c>
      <c r="P7526" t="inlineStr">
        <is>
          <t>Central</t>
        </is>
      </c>
      <c r="Q7526" t="inlineStr">
        <is>
          <t>Home Office</t>
        </is>
      </c>
    </row>
    <row r="7527">
      <c r="A7527" s="8" t="n">
        <v>5222</v>
      </c>
      <c r="B7527" t="inlineStr">
        <is>
          <t>CA-2017-117401</t>
        </is>
      </c>
      <c r="C7527" s="9" t="n">
        <v>42873</v>
      </c>
      <c r="D7527" s="8" t="n">
        <v>2017</v>
      </c>
      <c r="E7527" s="8" t="n">
        <v>5</v>
      </c>
      <c r="F7527" t="inlineStr">
        <is>
          <t>2017-05</t>
        </is>
      </c>
      <c r="G7527" t="inlineStr">
        <is>
          <t>Office Supplies</t>
        </is>
      </c>
      <c r="H7527" t="inlineStr">
        <is>
          <t>Appliances</t>
        </is>
      </c>
      <c r="I7527" t="inlineStr">
        <is>
          <t>Avanti 1.7 Cu. Ft. Refrigerator</t>
        </is>
      </c>
      <c r="J7527" s="8" t="n">
        <v>7</v>
      </c>
      <c r="K7527" s="10" t="n">
        <v>0</v>
      </c>
      <c r="L7527" s="11" t="n">
        <v>706.86</v>
      </c>
      <c r="M7527" s="11">
        <f>L7527-N7527</f>
        <v>508.9392</v>
      </c>
      <c r="N7527" s="11" t="n">
        <v>197.9208</v>
      </c>
      <c r="O7527">
        <f>IF(L7527=0,"—",N7527/L7527)</f>
        <v>0.28</v>
      </c>
      <c r="P7527" t="inlineStr">
        <is>
          <t>Central</t>
        </is>
      </c>
      <c r="Q7527" t="inlineStr">
        <is>
          <t>Home Office</t>
        </is>
      </c>
    </row>
    <row r="7528">
      <c r="A7528" s="8" t="n">
        <v>4426</v>
      </c>
      <c r="B7528" t="inlineStr">
        <is>
          <t>CA-2017-159464</t>
        </is>
      </c>
      <c r="C7528" s="9" t="n">
        <v>42873</v>
      </c>
      <c r="D7528" s="8" t="n">
        <v>2017</v>
      </c>
      <c r="E7528" s="8" t="n">
        <v>5</v>
      </c>
      <c r="F7528" t="inlineStr">
        <is>
          <t>2017-05</t>
        </is>
      </c>
      <c r="G7528" t="inlineStr">
        <is>
          <t>Office Supplies</t>
        </is>
      </c>
      <c r="H7528" t="inlineStr">
        <is>
          <t>Binders</t>
        </is>
      </c>
      <c r="I7528" t="inlineStr">
        <is>
          <t>Poly Designer Cover &amp; Back</t>
        </is>
      </c>
      <c r="J7528" s="8" t="n">
        <v>6</v>
      </c>
      <c r="K7528" s="10" t="n">
        <v>0</v>
      </c>
      <c r="L7528" s="11" t="n">
        <v>113.94</v>
      </c>
      <c r="M7528" s="11">
        <f>L7528-N7528</f>
        <v>59.248799999999996</v>
      </c>
      <c r="N7528" s="11" t="n">
        <v>54.6912</v>
      </c>
      <c r="O7528">
        <f>IF(L7528=0,"—",N7528/L7528)</f>
        <v>0.48000000000000004</v>
      </c>
      <c r="P7528" t="inlineStr">
        <is>
          <t>South</t>
        </is>
      </c>
      <c r="Q7528" t="inlineStr">
        <is>
          <t>Corporate</t>
        </is>
      </c>
    </row>
    <row r="7529">
      <c r="A7529" s="8" t="n">
        <v>8183</v>
      </c>
      <c r="B7529" t="inlineStr">
        <is>
          <t>CA-2017-155642</t>
        </is>
      </c>
      <c r="C7529" s="9" t="n">
        <v>42873</v>
      </c>
      <c r="D7529" s="8" t="n">
        <v>2017</v>
      </c>
      <c r="E7529" s="8" t="n">
        <v>5</v>
      </c>
      <c r="F7529" t="inlineStr">
        <is>
          <t>2017-05</t>
        </is>
      </c>
      <c r="G7529" t="inlineStr">
        <is>
          <t>Furniture</t>
        </is>
      </c>
      <c r="H7529" t="inlineStr">
        <is>
          <t>Furnishings</t>
        </is>
      </c>
      <c r="I7529" t="inlineStr">
        <is>
          <t>Flat Face Poster Frame</t>
        </is>
      </c>
      <c r="J7529" s="8" t="n">
        <v>3</v>
      </c>
      <c r="K7529" s="10" t="n">
        <v>0.6</v>
      </c>
      <c r="L7529" s="11" t="n">
        <v>22.608</v>
      </c>
      <c r="M7529" s="11">
        <f>L7529-N7529</f>
        <v>32.7816</v>
      </c>
      <c r="N7529" s="11" t="n">
        <v>-10.1736</v>
      </c>
      <c r="O7529">
        <f>IF(L7529=0,"—",N7529/L7529)</f>
        <v>-0.45</v>
      </c>
      <c r="P7529" t="inlineStr">
        <is>
          <t>Central</t>
        </is>
      </c>
      <c r="Q7529" t="inlineStr">
        <is>
          <t>Corporate</t>
        </is>
      </c>
    </row>
    <row r="7530">
      <c r="A7530" s="8" t="n">
        <v>4427</v>
      </c>
      <c r="B7530" t="inlineStr">
        <is>
          <t>CA-2017-159464</t>
        </is>
      </c>
      <c r="C7530" s="9" t="n">
        <v>42873</v>
      </c>
      <c r="D7530" s="8" t="n">
        <v>2017</v>
      </c>
      <c r="E7530" s="8" t="n">
        <v>5</v>
      </c>
      <c r="F7530" t="inlineStr">
        <is>
          <t>2017-05</t>
        </is>
      </c>
      <c r="G7530" t="inlineStr">
        <is>
          <t>Technology</t>
        </is>
      </c>
      <c r="H7530" t="inlineStr">
        <is>
          <t>Phones</t>
        </is>
      </c>
      <c r="I7530" t="inlineStr">
        <is>
          <t>Apple EarPods with Remote and Mic</t>
        </is>
      </c>
      <c r="J7530" s="8" t="n">
        <v>2</v>
      </c>
      <c r="K7530" s="10" t="n">
        <v>0</v>
      </c>
      <c r="L7530" s="11" t="n">
        <v>55.98</v>
      </c>
      <c r="M7530" s="11">
        <f>L7530-N7530</f>
        <v>40.3056</v>
      </c>
      <c r="N7530" s="11" t="n">
        <v>15.6744</v>
      </c>
      <c r="O7530">
        <f>IF(L7530=0,"—",N7530/L7530)</f>
        <v>0.28</v>
      </c>
      <c r="P7530" t="inlineStr">
        <is>
          <t>South</t>
        </is>
      </c>
      <c r="Q7530" t="inlineStr">
        <is>
          <t>Corporate</t>
        </is>
      </c>
    </row>
    <row r="7531">
      <c r="A7531" s="8" t="n">
        <v>4188</v>
      </c>
      <c r="B7531" t="inlineStr">
        <is>
          <t>CA-2017-112536</t>
        </is>
      </c>
      <c r="C7531" s="9" t="n">
        <v>42873</v>
      </c>
      <c r="D7531" s="8" t="n">
        <v>2017</v>
      </c>
      <c r="E7531" s="8" t="n">
        <v>5</v>
      </c>
      <c r="F7531" t="inlineStr">
        <is>
          <t>2017-05</t>
        </is>
      </c>
      <c r="G7531" t="inlineStr">
        <is>
          <t>Office Supplies</t>
        </is>
      </c>
      <c r="H7531" t="inlineStr">
        <is>
          <t>Binders</t>
        </is>
      </c>
      <c r="I7531" t="inlineStr">
        <is>
          <t>Avery Framed View Binder, EZD Ring (Locking), Navy, 1 1/2"</t>
        </is>
      </c>
      <c r="J7531" s="8" t="n">
        <v>1</v>
      </c>
      <c r="K7531" s="10" t="n">
        <v>0.8</v>
      </c>
      <c r="L7531" s="11" t="n">
        <v>1.996</v>
      </c>
      <c r="M7531" s="11">
        <f>L7531-N7531</f>
        <v>5.2894000000000005</v>
      </c>
      <c r="N7531" s="11" t="n">
        <v>-3.2934</v>
      </c>
      <c r="O7531">
        <f>IF(L7531=0,"—",N7531/L7531)</f>
        <v>-1.6500000000000001</v>
      </c>
      <c r="P7531" t="inlineStr">
        <is>
          <t>Central</t>
        </is>
      </c>
      <c r="Q7531" t="inlineStr">
        <is>
          <t>Corporate</t>
        </is>
      </c>
    </row>
    <row r="7532">
      <c r="A7532" s="8" t="n">
        <v>8184</v>
      </c>
      <c r="B7532" t="inlineStr">
        <is>
          <t>CA-2017-155642</t>
        </is>
      </c>
      <c r="C7532" s="9" t="n">
        <v>42873</v>
      </c>
      <c r="D7532" s="8" t="n">
        <v>2017</v>
      </c>
      <c r="E7532" s="8" t="n">
        <v>5</v>
      </c>
      <c r="F7532" t="inlineStr">
        <is>
          <t>2017-05</t>
        </is>
      </c>
      <c r="G7532" t="inlineStr">
        <is>
          <t>Furniture</t>
        </is>
      </c>
      <c r="H7532" t="inlineStr">
        <is>
          <t>Furnishings</t>
        </is>
      </c>
      <c r="I7532" t="inlineStr">
        <is>
          <t>C-Line Cubicle Keepers Polyproplyene Holder With Velcro Backings</t>
        </is>
      </c>
      <c r="J7532" s="8" t="n">
        <v>1</v>
      </c>
      <c r="K7532" s="10" t="n">
        <v>0.6</v>
      </c>
      <c r="L7532" s="11" t="n">
        <v>1.892</v>
      </c>
      <c r="M7532" s="11">
        <f>L7532-N7532</f>
        <v>2.8853</v>
      </c>
      <c r="N7532" s="11" t="n">
        <v>-0.9933</v>
      </c>
      <c r="O7532">
        <f>IF(L7532=0,"—",N7532/L7532)</f>
        <v>-0.525</v>
      </c>
      <c r="P7532" t="inlineStr">
        <is>
          <t>Central</t>
        </is>
      </c>
      <c r="Q7532" t="inlineStr">
        <is>
          <t>Corporate</t>
        </is>
      </c>
    </row>
    <row r="7533">
      <c r="A7533" s="8" t="n">
        <v>2859</v>
      </c>
      <c r="B7533" t="inlineStr">
        <is>
          <t>CA-2017-138975</t>
        </is>
      </c>
      <c r="C7533" s="9" t="n">
        <v>42874</v>
      </c>
      <c r="D7533" s="8" t="n">
        <v>2017</v>
      </c>
      <c r="E7533" s="8" t="n">
        <v>5</v>
      </c>
      <c r="F7533" t="inlineStr">
        <is>
          <t>2017-05</t>
        </is>
      </c>
      <c r="G7533" t="inlineStr">
        <is>
          <t>Technology</t>
        </is>
      </c>
      <c r="H7533" t="inlineStr">
        <is>
          <t>Accessories</t>
        </is>
      </c>
      <c r="I7533" t="inlineStr">
        <is>
          <t>Kingston Digital DataTraveler 32GB USB 2.0</t>
        </is>
      </c>
      <c r="J7533" s="8" t="n">
        <v>4</v>
      </c>
      <c r="K7533" s="10" t="n">
        <v>0</v>
      </c>
      <c r="L7533" s="11" t="n">
        <v>67.8</v>
      </c>
      <c r="M7533" s="11">
        <f>L7533-N7533</f>
        <v>63.732</v>
      </c>
      <c r="N7533" s="11" t="n">
        <v>4.068</v>
      </c>
      <c r="O7533">
        <f>IF(L7533=0,"—",N7533/L7533)</f>
        <v>0.06</v>
      </c>
      <c r="P7533" t="inlineStr">
        <is>
          <t>South</t>
        </is>
      </c>
      <c r="Q7533" t="inlineStr">
        <is>
          <t>Consumer</t>
        </is>
      </c>
    </row>
    <row r="7534">
      <c r="A7534" s="8" t="n">
        <v>714</v>
      </c>
      <c r="B7534" t="inlineStr">
        <is>
          <t>US-2017-100048</t>
        </is>
      </c>
      <c r="C7534" s="9" t="n">
        <v>42874</v>
      </c>
      <c r="D7534" s="8" t="n">
        <v>2017</v>
      </c>
      <c r="E7534" s="8" t="n">
        <v>5</v>
      </c>
      <c r="F7534" t="inlineStr">
        <is>
          <t>2017-05</t>
        </is>
      </c>
      <c r="G7534" t="inlineStr">
        <is>
          <t>Technology</t>
        </is>
      </c>
      <c r="H7534" t="inlineStr">
        <is>
          <t>Phones</t>
        </is>
      </c>
      <c r="I7534" t="inlineStr">
        <is>
          <t>Nortel Meridian M3904 Professional Digital phone</t>
        </is>
      </c>
      <c r="J7534" s="8" t="n">
        <v>2</v>
      </c>
      <c r="K7534" s="10" t="n">
        <v>0</v>
      </c>
      <c r="L7534" s="11" t="n">
        <v>307.98</v>
      </c>
      <c r="M7534" s="11">
        <f>L7534-N7534</f>
        <v>218.66580000000002</v>
      </c>
      <c r="N7534" s="11" t="n">
        <v>89.3142</v>
      </c>
      <c r="O7534">
        <f>IF(L7534=0,"—",N7534/L7534)</f>
        <v>0.29</v>
      </c>
      <c r="P7534" t="inlineStr">
        <is>
          <t>East</t>
        </is>
      </c>
      <c r="Q7534" t="inlineStr">
        <is>
          <t>Corporate</t>
        </is>
      </c>
    </row>
    <row r="7535">
      <c r="A7535" s="8" t="n">
        <v>3625</v>
      </c>
      <c r="B7535" t="inlineStr">
        <is>
          <t>CA-2017-113530</t>
        </is>
      </c>
      <c r="C7535" s="9" t="n">
        <v>42874</v>
      </c>
      <c r="D7535" s="8" t="n">
        <v>2017</v>
      </c>
      <c r="E7535" s="8" t="n">
        <v>5</v>
      </c>
      <c r="F7535" t="inlineStr">
        <is>
          <t>2017-05</t>
        </is>
      </c>
      <c r="G7535" t="inlineStr">
        <is>
          <t>Furniture</t>
        </is>
      </c>
      <c r="H7535" t="inlineStr">
        <is>
          <t>Chairs</t>
        </is>
      </c>
      <c r="I7535" t="inlineStr">
        <is>
          <t>Situations Contoured Folding Chairs, 4/Set</t>
        </is>
      </c>
      <c r="J7535" s="8" t="n">
        <v>12</v>
      </c>
      <c r="K7535" s="10" t="n">
        <v>0.2</v>
      </c>
      <c r="L7535" s="11" t="n">
        <v>681.408</v>
      </c>
      <c r="M7535" s="11">
        <f>L7535-N7535</f>
        <v>638.82</v>
      </c>
      <c r="N7535" s="11" t="n">
        <v>42.588</v>
      </c>
      <c r="O7535">
        <f>IF(L7535=0,"—",N7535/L7535)</f>
        <v>0.0625</v>
      </c>
      <c r="P7535" t="inlineStr">
        <is>
          <t>West</t>
        </is>
      </c>
      <c r="Q7535" t="inlineStr">
        <is>
          <t>Home Office</t>
        </is>
      </c>
    </row>
    <row r="7536">
      <c r="A7536" s="8" t="n">
        <v>713</v>
      </c>
      <c r="B7536" t="inlineStr">
        <is>
          <t>US-2017-100048</t>
        </is>
      </c>
      <c r="C7536" s="9" t="n">
        <v>42874</v>
      </c>
      <c r="D7536" s="8" t="n">
        <v>2017</v>
      </c>
      <c r="E7536" s="8" t="n">
        <v>5</v>
      </c>
      <c r="F7536" t="inlineStr">
        <is>
          <t>2017-05</t>
        </is>
      </c>
      <c r="G7536" t="inlineStr">
        <is>
          <t>Office Supplies</t>
        </is>
      </c>
      <c r="H7536" t="inlineStr">
        <is>
          <t>Appliances</t>
        </is>
      </c>
      <c r="I7536" t="inlineStr">
        <is>
          <t>Bionaire Personal Warm Mist Humidifier/Vaporizer</t>
        </is>
      </c>
      <c r="J7536" s="8" t="n">
        <v>6</v>
      </c>
      <c r="K7536" s="10" t="n">
        <v>0</v>
      </c>
      <c r="L7536" s="11" t="n">
        <v>281.34</v>
      </c>
      <c r="M7536" s="11">
        <f>L7536-N7536</f>
        <v>171.61739999999998</v>
      </c>
      <c r="N7536" s="11" t="n">
        <v>109.7226</v>
      </c>
      <c r="O7536">
        <f>IF(L7536=0,"—",N7536/L7536)</f>
        <v>0.39</v>
      </c>
      <c r="P7536" t="inlineStr">
        <is>
          <t>East</t>
        </is>
      </c>
      <c r="Q7536" t="inlineStr">
        <is>
          <t>Corporate</t>
        </is>
      </c>
    </row>
    <row r="7537">
      <c r="A7537" s="8" t="n">
        <v>9011</v>
      </c>
      <c r="B7537" t="inlineStr">
        <is>
          <t>CA-2017-127803</t>
        </is>
      </c>
      <c r="C7537" s="9" t="n">
        <v>42874</v>
      </c>
      <c r="D7537" s="8" t="n">
        <v>2017</v>
      </c>
      <c r="E7537" s="8" t="n">
        <v>5</v>
      </c>
      <c r="F7537" t="inlineStr">
        <is>
          <t>2017-05</t>
        </is>
      </c>
      <c r="G7537" t="inlineStr">
        <is>
          <t>Office Supplies</t>
        </is>
      </c>
      <c r="H7537" t="inlineStr">
        <is>
          <t>Binders</t>
        </is>
      </c>
      <c r="I7537" t="inlineStr">
        <is>
          <t>Wilson Jones Four-Pocket Poly Binders</t>
        </is>
      </c>
      <c r="J7537" s="8" t="n">
        <v>4</v>
      </c>
      <c r="K7537" s="10" t="n">
        <v>0</v>
      </c>
      <c r="L7537" s="11" t="n">
        <v>26.16</v>
      </c>
      <c r="M7537" s="11">
        <f>L7537-N7537</f>
        <v>13.3416</v>
      </c>
      <c r="N7537" s="11" t="n">
        <v>12.8184</v>
      </c>
      <c r="O7537">
        <f>IF(L7537=0,"—",N7537/L7537)</f>
        <v>0.49</v>
      </c>
      <c r="P7537" t="inlineStr">
        <is>
          <t>South</t>
        </is>
      </c>
      <c r="Q7537" t="inlineStr">
        <is>
          <t>Corporate</t>
        </is>
      </c>
    </row>
    <row r="7538">
      <c r="A7538" s="8" t="n">
        <v>2860</v>
      </c>
      <c r="B7538" t="inlineStr">
        <is>
          <t>CA-2017-138975</t>
        </is>
      </c>
      <c r="C7538" s="9" t="n">
        <v>42874</v>
      </c>
      <c r="D7538" s="8" t="n">
        <v>2017</v>
      </c>
      <c r="E7538" s="8" t="n">
        <v>5</v>
      </c>
      <c r="F7538" t="inlineStr">
        <is>
          <t>2017-05</t>
        </is>
      </c>
      <c r="G7538" t="inlineStr">
        <is>
          <t>Technology</t>
        </is>
      </c>
      <c r="H7538" t="inlineStr">
        <is>
          <t>Phones</t>
        </is>
      </c>
      <c r="I7538" t="inlineStr">
        <is>
          <t>Nokia Lumia 925</t>
        </is>
      </c>
      <c r="J7538" s="8" t="n">
        <v>3</v>
      </c>
      <c r="K7538" s="10" t="n">
        <v>0</v>
      </c>
      <c r="L7538" s="11" t="n">
        <v>377.97</v>
      </c>
      <c r="M7538" s="11">
        <f>L7538-N7538</f>
        <v>279.69780000000003</v>
      </c>
      <c r="N7538" s="11" t="n">
        <v>98.2722</v>
      </c>
      <c r="O7538">
        <f>IF(L7538=0,"—",N7538/L7538)</f>
        <v>0.25999999999999995</v>
      </c>
      <c r="P7538" t="inlineStr">
        <is>
          <t>South</t>
        </is>
      </c>
      <c r="Q7538" t="inlineStr">
        <is>
          <t>Consumer</t>
        </is>
      </c>
    </row>
    <row r="7539">
      <c r="A7539" s="8" t="n">
        <v>3626</v>
      </c>
      <c r="B7539" t="inlineStr">
        <is>
          <t>CA-2017-113530</t>
        </is>
      </c>
      <c r="C7539" s="9" t="n">
        <v>42874</v>
      </c>
      <c r="D7539" s="8" t="n">
        <v>2017</v>
      </c>
      <c r="E7539" s="8" t="n">
        <v>5</v>
      </c>
      <c r="F7539" t="inlineStr">
        <is>
          <t>2017-05</t>
        </is>
      </c>
      <c r="G7539" t="inlineStr">
        <is>
          <t>Office Supplies</t>
        </is>
      </c>
      <c r="H7539" t="inlineStr">
        <is>
          <t>Art</t>
        </is>
      </c>
      <c r="I7539" t="inlineStr">
        <is>
          <t>Newell 310</t>
        </is>
      </c>
      <c r="J7539" s="8" t="n">
        <v>2</v>
      </c>
      <c r="K7539" s="10" t="n">
        <v>0</v>
      </c>
      <c r="L7539" s="11" t="n">
        <v>3.52</v>
      </c>
      <c r="M7539" s="11">
        <f>L7539-N7539</f>
        <v>2.4992</v>
      </c>
      <c r="N7539" s="11" t="n">
        <v>1.0208</v>
      </c>
      <c r="O7539">
        <f>IF(L7539=0,"—",N7539/L7539)</f>
        <v>0.29</v>
      </c>
      <c r="P7539" t="inlineStr">
        <is>
          <t>West</t>
        </is>
      </c>
      <c r="Q7539" t="inlineStr">
        <is>
          <t>Home Office</t>
        </is>
      </c>
    </row>
    <row r="7540">
      <c r="A7540" s="8" t="n">
        <v>3627</v>
      </c>
      <c r="B7540" t="inlineStr">
        <is>
          <t>CA-2017-113530</t>
        </is>
      </c>
      <c r="C7540" s="9" t="n">
        <v>42874</v>
      </c>
      <c r="D7540" s="8" t="n">
        <v>2017</v>
      </c>
      <c r="E7540" s="8" t="n">
        <v>5</v>
      </c>
      <c r="F7540" t="inlineStr">
        <is>
          <t>2017-05</t>
        </is>
      </c>
      <c r="G7540" t="inlineStr">
        <is>
          <t>Office Supplies</t>
        </is>
      </c>
      <c r="H7540" t="inlineStr">
        <is>
          <t>Art</t>
        </is>
      </c>
      <c r="I7540" t="inlineStr">
        <is>
          <t>Newell 314</t>
        </is>
      </c>
      <c r="J7540" s="8" t="n">
        <v>1</v>
      </c>
      <c r="K7540" s="10" t="n">
        <v>0</v>
      </c>
      <c r="L7540" s="11" t="n">
        <v>5.58</v>
      </c>
      <c r="M7540" s="11">
        <f>L7540-N7540</f>
        <v>4.1850000000000005</v>
      </c>
      <c r="N7540" s="11" t="n">
        <v>1.395</v>
      </c>
      <c r="O7540">
        <f>IF(L7540=0,"—",N7540/L7540)</f>
        <v>0.25</v>
      </c>
      <c r="P7540" t="inlineStr">
        <is>
          <t>West</t>
        </is>
      </c>
      <c r="Q7540" t="inlineStr">
        <is>
          <t>Home Office</t>
        </is>
      </c>
    </row>
    <row r="7541">
      <c r="A7541" s="8" t="n">
        <v>3628</v>
      </c>
      <c r="B7541" t="inlineStr">
        <is>
          <t>CA-2017-113530</t>
        </is>
      </c>
      <c r="C7541" s="9" t="n">
        <v>42874</v>
      </c>
      <c r="D7541" s="8" t="n">
        <v>2017</v>
      </c>
      <c r="E7541" s="8" t="n">
        <v>5</v>
      </c>
      <c r="F7541" t="inlineStr">
        <is>
          <t>2017-05</t>
        </is>
      </c>
      <c r="G7541" t="inlineStr">
        <is>
          <t>Technology</t>
        </is>
      </c>
      <c r="H7541" t="inlineStr">
        <is>
          <t>Accessories</t>
        </is>
      </c>
      <c r="I7541" t="inlineStr">
        <is>
          <t>SanDisk Cruzer 64 GB USB Flash Drive</t>
        </is>
      </c>
      <c r="J7541" s="8" t="n">
        <v>1</v>
      </c>
      <c r="K7541" s="10" t="n">
        <v>0</v>
      </c>
      <c r="L7541" s="11" t="n">
        <v>36.32</v>
      </c>
      <c r="M7541" s="11">
        <f>L7541-N7541</f>
        <v>25.424</v>
      </c>
      <c r="N7541" s="11" t="n">
        <v>10.896</v>
      </c>
      <c r="O7541">
        <f>IF(L7541=0,"—",N7541/L7541)</f>
        <v>0.30000000000000004</v>
      </c>
      <c r="P7541" t="inlineStr">
        <is>
          <t>West</t>
        </is>
      </c>
      <c r="Q7541" t="inlineStr">
        <is>
          <t>Home Office</t>
        </is>
      </c>
    </row>
    <row r="7542">
      <c r="A7542" s="8" t="n">
        <v>5940</v>
      </c>
      <c r="B7542" t="inlineStr">
        <is>
          <t>CA-2017-122077</t>
        </is>
      </c>
      <c r="C7542" s="9" t="n">
        <v>42874</v>
      </c>
      <c r="D7542" s="8" t="n">
        <v>2017</v>
      </c>
      <c r="E7542" s="8" t="n">
        <v>5</v>
      </c>
      <c r="F7542" t="inlineStr">
        <is>
          <t>2017-05</t>
        </is>
      </c>
      <c r="G7542" t="inlineStr">
        <is>
          <t>Office Supplies</t>
        </is>
      </c>
      <c r="H7542" t="inlineStr">
        <is>
          <t>Labels</t>
        </is>
      </c>
      <c r="I7542" t="inlineStr">
        <is>
          <t>Avery 491</t>
        </is>
      </c>
      <c r="J7542" s="8" t="n">
        <v>4</v>
      </c>
      <c r="K7542" s="10" t="n">
        <v>0.2</v>
      </c>
      <c r="L7542" s="11" t="n">
        <v>13.216</v>
      </c>
      <c r="M7542" s="11">
        <f>L7542-N7542</f>
        <v>8.9208</v>
      </c>
      <c r="N7542" s="11" t="n">
        <v>4.2952</v>
      </c>
      <c r="O7542">
        <f>IF(L7542=0,"—",N7542/L7542)</f>
        <v>0.32500000000000007</v>
      </c>
      <c r="P7542" t="inlineStr">
        <is>
          <t>Central</t>
        </is>
      </c>
      <c r="Q7542" t="inlineStr">
        <is>
          <t>Consumer</t>
        </is>
      </c>
    </row>
    <row r="7543">
      <c r="A7543" s="8" t="n">
        <v>6045</v>
      </c>
      <c r="B7543" t="inlineStr">
        <is>
          <t>CA-2017-145702</t>
        </is>
      </c>
      <c r="C7543" s="9" t="n">
        <v>42874</v>
      </c>
      <c r="D7543" s="8" t="n">
        <v>2017</v>
      </c>
      <c r="E7543" s="8" t="n">
        <v>5</v>
      </c>
      <c r="F7543" t="inlineStr">
        <is>
          <t>2017-05</t>
        </is>
      </c>
      <c r="G7543" t="inlineStr">
        <is>
          <t>Office Supplies</t>
        </is>
      </c>
      <c r="H7543" t="inlineStr">
        <is>
          <t>Paper</t>
        </is>
      </c>
      <c r="I7543" t="inlineStr">
        <is>
          <t>Xerox 1949</t>
        </is>
      </c>
      <c r="J7543" s="8" t="n">
        <v>7</v>
      </c>
      <c r="K7543" s="10" t="n">
        <v>0.2</v>
      </c>
      <c r="L7543" s="11" t="n">
        <v>27.888</v>
      </c>
      <c r="M7543" s="11">
        <f>L7543-N7543</f>
        <v>17.7786</v>
      </c>
      <c r="N7543" s="11" t="n">
        <v>10.1094</v>
      </c>
      <c r="O7543">
        <f>IF(L7543=0,"—",N7543/L7543)</f>
        <v>0.3625</v>
      </c>
      <c r="P7543" t="inlineStr">
        <is>
          <t>South</t>
        </is>
      </c>
      <c r="Q7543" t="inlineStr">
        <is>
          <t>Corporate</t>
        </is>
      </c>
    </row>
    <row r="7544">
      <c r="A7544" s="8" t="n">
        <v>628</v>
      </c>
      <c r="B7544" t="inlineStr">
        <is>
          <t>CA-2017-153787</t>
        </is>
      </c>
      <c r="C7544" s="9" t="n">
        <v>42874</v>
      </c>
      <c r="D7544" s="8" t="n">
        <v>2017</v>
      </c>
      <c r="E7544" s="8" t="n">
        <v>5</v>
      </c>
      <c r="F7544" t="inlineStr">
        <is>
          <t>2017-05</t>
        </is>
      </c>
      <c r="G7544" t="inlineStr">
        <is>
          <t>Office Supplies</t>
        </is>
      </c>
      <c r="H7544" t="inlineStr">
        <is>
          <t>Appliances</t>
        </is>
      </c>
      <c r="I7544" t="inlineStr">
        <is>
          <t>Belkin Premiere Surge Master II 8-outlet surge protector</t>
        </is>
      </c>
      <c r="J7544" s="8" t="n">
        <v>2</v>
      </c>
      <c r="K7544" s="10" t="n">
        <v>0</v>
      </c>
      <c r="L7544" s="11" t="n">
        <v>97.16</v>
      </c>
      <c r="M7544" s="11">
        <f>L7544-N7544</f>
        <v>68.9836</v>
      </c>
      <c r="N7544" s="11" t="n">
        <v>28.1764</v>
      </c>
      <c r="O7544">
        <f>IF(L7544=0,"—",N7544/L7544)</f>
        <v>0.29000000000000004</v>
      </c>
      <c r="P7544" t="inlineStr">
        <is>
          <t>West</t>
        </is>
      </c>
      <c r="Q7544" t="inlineStr">
        <is>
          <t>Consumer</t>
        </is>
      </c>
    </row>
    <row r="7545">
      <c r="A7545" s="8" t="n">
        <v>6044</v>
      </c>
      <c r="B7545" t="inlineStr">
        <is>
          <t>CA-2017-145702</t>
        </is>
      </c>
      <c r="C7545" s="9" t="n">
        <v>42874</v>
      </c>
      <c r="D7545" s="8" t="n">
        <v>2017</v>
      </c>
      <c r="E7545" s="8" t="n">
        <v>5</v>
      </c>
      <c r="F7545" t="inlineStr">
        <is>
          <t>2017-05</t>
        </is>
      </c>
      <c r="G7545" t="inlineStr">
        <is>
          <t>Furniture</t>
        </is>
      </c>
      <c r="H7545" t="inlineStr">
        <is>
          <t>Chairs</t>
        </is>
      </c>
      <c r="I7545" t="inlineStr">
        <is>
          <t>Office Star - Mesh Screen back chair with Vinyl seat</t>
        </is>
      </c>
      <c r="J7545" s="8" t="n">
        <v>3</v>
      </c>
      <c r="K7545" s="10" t="n">
        <v>0.2</v>
      </c>
      <c r="L7545" s="11" t="n">
        <v>314.352</v>
      </c>
      <c r="M7545" s="11">
        <f>L7545-N7545</f>
        <v>349.71659999999997</v>
      </c>
      <c r="N7545" s="11" t="n">
        <v>-35.3646</v>
      </c>
      <c r="O7545">
        <f>IF(L7545=0,"—",N7545/L7545)</f>
        <v>-0.11250000000000002</v>
      </c>
      <c r="P7545" t="inlineStr">
        <is>
          <t>South</t>
        </is>
      </c>
      <c r="Q7545" t="inlineStr">
        <is>
          <t>Corporate</t>
        </is>
      </c>
    </row>
    <row r="7546">
      <c r="A7546" s="8" t="n">
        <v>2862</v>
      </c>
      <c r="B7546" t="inlineStr">
        <is>
          <t>CA-2017-138975</t>
        </is>
      </c>
      <c r="C7546" s="9" t="n">
        <v>42874</v>
      </c>
      <c r="D7546" s="8" t="n">
        <v>2017</v>
      </c>
      <c r="E7546" s="8" t="n">
        <v>5</v>
      </c>
      <c r="F7546" t="inlineStr">
        <is>
          <t>2017-05</t>
        </is>
      </c>
      <c r="G7546" t="inlineStr">
        <is>
          <t>Office Supplies</t>
        </is>
      </c>
      <c r="H7546" t="inlineStr">
        <is>
          <t>Paper</t>
        </is>
      </c>
      <c r="I7546" t="inlineStr">
        <is>
          <t>Xerox 1945</t>
        </is>
      </c>
      <c r="J7546" s="8" t="n">
        <v>7</v>
      </c>
      <c r="K7546" s="10" t="n">
        <v>0</v>
      </c>
      <c r="L7546" s="11" t="n">
        <v>286.93</v>
      </c>
      <c r="M7546" s="11">
        <f>L7546-N7546</f>
        <v>146.3343</v>
      </c>
      <c r="N7546" s="11" t="n">
        <v>140.5957</v>
      </c>
      <c r="O7546">
        <f>IF(L7546=0,"—",N7546/L7546)</f>
        <v>0.49</v>
      </c>
      <c r="P7546" t="inlineStr">
        <is>
          <t>South</t>
        </is>
      </c>
      <c r="Q7546" t="inlineStr">
        <is>
          <t>Consumer</t>
        </is>
      </c>
    </row>
    <row r="7547">
      <c r="A7547" s="8" t="n">
        <v>5454</v>
      </c>
      <c r="B7547" t="inlineStr">
        <is>
          <t>US-2017-108700</t>
        </is>
      </c>
      <c r="C7547" s="9" t="n">
        <v>42874</v>
      </c>
      <c r="D7547" s="8" t="n">
        <v>2017</v>
      </c>
      <c r="E7547" s="8" t="n">
        <v>5</v>
      </c>
      <c r="F7547" t="inlineStr">
        <is>
          <t>2017-05</t>
        </is>
      </c>
      <c r="G7547" t="inlineStr">
        <is>
          <t>Office Supplies</t>
        </is>
      </c>
      <c r="H7547" t="inlineStr">
        <is>
          <t>Paper</t>
        </is>
      </c>
      <c r="I7547" t="inlineStr">
        <is>
          <t>Things To Do Today Spiral Book</t>
        </is>
      </c>
      <c r="J7547" s="8" t="n">
        <v>6</v>
      </c>
      <c r="K7547" s="10" t="n">
        <v>0.2</v>
      </c>
      <c r="L7547" s="11" t="n">
        <v>38.016</v>
      </c>
      <c r="M7547" s="11">
        <f>L7547-N7547</f>
        <v>24.2352</v>
      </c>
      <c r="N7547" s="11" t="n">
        <v>13.7808</v>
      </c>
      <c r="O7547">
        <f>IF(L7547=0,"—",N7547/L7547)</f>
        <v>0.3625</v>
      </c>
      <c r="P7547" t="inlineStr">
        <is>
          <t>Central</t>
        </is>
      </c>
      <c r="Q7547" t="inlineStr">
        <is>
          <t>Corporate</t>
        </is>
      </c>
    </row>
    <row r="7548">
      <c r="A7548" s="8" t="n">
        <v>6369</v>
      </c>
      <c r="B7548" t="inlineStr">
        <is>
          <t>US-2017-147998</t>
        </is>
      </c>
      <c r="C7548" s="9" t="n">
        <v>42874</v>
      </c>
      <c r="D7548" s="8" t="n">
        <v>2017</v>
      </c>
      <c r="E7548" s="8" t="n">
        <v>5</v>
      </c>
      <c r="F7548" t="inlineStr">
        <is>
          <t>2017-05</t>
        </is>
      </c>
      <c r="G7548" t="inlineStr">
        <is>
          <t>Office Supplies</t>
        </is>
      </c>
      <c r="H7548" t="inlineStr">
        <is>
          <t>Binders</t>
        </is>
      </c>
      <c r="I7548" t="inlineStr">
        <is>
          <t>GBC Twin Loop Wire Binding Elements</t>
        </is>
      </c>
      <c r="J7548" s="8" t="n">
        <v>5</v>
      </c>
      <c r="K7548" s="10" t="n">
        <v>0.2</v>
      </c>
      <c r="L7548" s="11" t="n">
        <v>133.12</v>
      </c>
      <c r="M7548" s="11">
        <f>L7548-N7548</f>
        <v>83.2</v>
      </c>
      <c r="N7548" s="11" t="n">
        <v>49.92</v>
      </c>
      <c r="O7548">
        <f>IF(L7548=0,"—",N7548/L7548)</f>
        <v>0.375</v>
      </c>
      <c r="P7548" t="inlineStr">
        <is>
          <t>West</t>
        </is>
      </c>
      <c r="Q7548" t="inlineStr">
        <is>
          <t>Consumer</t>
        </is>
      </c>
    </row>
    <row r="7549">
      <c r="A7549" s="8" t="n">
        <v>2861</v>
      </c>
      <c r="B7549" t="inlineStr">
        <is>
          <t>CA-2017-138975</t>
        </is>
      </c>
      <c r="C7549" s="9" t="n">
        <v>42874</v>
      </c>
      <c r="D7549" s="8" t="n">
        <v>2017</v>
      </c>
      <c r="E7549" s="8" t="n">
        <v>5</v>
      </c>
      <c r="F7549" t="inlineStr">
        <is>
          <t>2017-05</t>
        </is>
      </c>
      <c r="G7549" t="inlineStr">
        <is>
          <t>Furniture</t>
        </is>
      </c>
      <c r="H7549" t="inlineStr">
        <is>
          <t>Bookcases</t>
        </is>
      </c>
      <c r="I7549" t="inlineStr">
        <is>
          <t>O'Sullivan 2-Door Barrister Bookcase in Odessa Pine</t>
        </is>
      </c>
      <c r="J7549" s="8" t="n">
        <v>9</v>
      </c>
      <c r="K7549" s="10" t="n">
        <v>0</v>
      </c>
      <c r="L7549" s="11" t="n">
        <v>1628.82</v>
      </c>
      <c r="M7549" s="11">
        <f>L7549-N7549</f>
        <v>1254.1914</v>
      </c>
      <c r="N7549" s="11" t="n">
        <v>374.6286</v>
      </c>
      <c r="O7549">
        <f>IF(L7549=0,"—",N7549/L7549)</f>
        <v>0.23</v>
      </c>
      <c r="P7549" t="inlineStr">
        <is>
          <t>South</t>
        </is>
      </c>
      <c r="Q7549" t="inlineStr">
        <is>
          <t>Consumer</t>
        </is>
      </c>
    </row>
    <row r="7550">
      <c r="A7550" s="8" t="n">
        <v>5053</v>
      </c>
      <c r="B7550" t="inlineStr">
        <is>
          <t>US-2017-120607</t>
        </is>
      </c>
      <c r="C7550" s="9" t="n">
        <v>42874</v>
      </c>
      <c r="D7550" s="8" t="n">
        <v>2017</v>
      </c>
      <c r="E7550" s="8" t="n">
        <v>5</v>
      </c>
      <c r="F7550" t="inlineStr">
        <is>
          <t>2017-05</t>
        </is>
      </c>
      <c r="G7550" t="inlineStr">
        <is>
          <t>Office Supplies</t>
        </is>
      </c>
      <c r="H7550" t="inlineStr">
        <is>
          <t>Paper</t>
        </is>
      </c>
      <c r="I7550" t="inlineStr">
        <is>
          <t>Tops White Computer Printout Paper</t>
        </is>
      </c>
      <c r="J7550" s="8" t="n">
        <v>4</v>
      </c>
      <c r="K7550" s="10" t="n">
        <v>0</v>
      </c>
      <c r="L7550" s="11" t="n">
        <v>195.64</v>
      </c>
      <c r="M7550" s="11">
        <f>L7550-N7550</f>
        <v>103.68919999999999</v>
      </c>
      <c r="N7550" s="11" t="n">
        <v>91.9508</v>
      </c>
      <c r="O7550">
        <f>IF(L7550=0,"—",N7550/L7550)</f>
        <v>0.47000000000000003</v>
      </c>
      <c r="P7550" t="inlineStr">
        <is>
          <t>South</t>
        </is>
      </c>
      <c r="Q7550" t="inlineStr">
        <is>
          <t>Consumer</t>
        </is>
      </c>
    </row>
    <row r="7551">
      <c r="A7551" s="8" t="n">
        <v>715</v>
      </c>
      <c r="B7551" t="inlineStr">
        <is>
          <t>US-2017-100048</t>
        </is>
      </c>
      <c r="C7551" s="9" t="n">
        <v>42874</v>
      </c>
      <c r="D7551" s="8" t="n">
        <v>2017</v>
      </c>
      <c r="E7551" s="8" t="n">
        <v>5</v>
      </c>
      <c r="F7551" t="inlineStr">
        <is>
          <t>2017-05</t>
        </is>
      </c>
      <c r="G7551" t="inlineStr">
        <is>
          <t>Technology</t>
        </is>
      </c>
      <c r="H7551" t="inlineStr">
        <is>
          <t>Accessories</t>
        </is>
      </c>
      <c r="I7551" t="inlineStr">
        <is>
          <t>Logitech Wireless Performance Mouse MX for PC and Mac</t>
        </is>
      </c>
      <c r="J7551" s="8" t="n">
        <v>3</v>
      </c>
      <c r="K7551" s="10" t="n">
        <v>0</v>
      </c>
      <c r="L7551" s="11" t="n">
        <v>299.97</v>
      </c>
      <c r="M7551" s="11">
        <f>L7551-N7551</f>
        <v>185.9814</v>
      </c>
      <c r="N7551" s="11" t="n">
        <v>113.9886</v>
      </c>
      <c r="O7551">
        <f>IF(L7551=0,"—",N7551/L7551)</f>
        <v>0.38</v>
      </c>
      <c r="P7551" t="inlineStr">
        <is>
          <t>East</t>
        </is>
      </c>
      <c r="Q7551" t="inlineStr">
        <is>
          <t>Corporate</t>
        </is>
      </c>
    </row>
    <row r="7552">
      <c r="A7552" s="8" t="n">
        <v>5939</v>
      </c>
      <c r="B7552" t="inlineStr">
        <is>
          <t>CA-2017-122077</t>
        </is>
      </c>
      <c r="C7552" s="9" t="n">
        <v>42874</v>
      </c>
      <c r="D7552" s="8" t="n">
        <v>2017</v>
      </c>
      <c r="E7552" s="8" t="n">
        <v>5</v>
      </c>
      <c r="F7552" t="inlineStr">
        <is>
          <t>2017-05</t>
        </is>
      </c>
      <c r="G7552" t="inlineStr">
        <is>
          <t>Technology</t>
        </is>
      </c>
      <c r="H7552" t="inlineStr">
        <is>
          <t>Phones</t>
        </is>
      </c>
      <c r="I7552" t="inlineStr">
        <is>
          <t>Jabra Supreme Plus Driver Edition Headset</t>
        </is>
      </c>
      <c r="J7552" s="8" t="n">
        <v>1</v>
      </c>
      <c r="K7552" s="10" t="n">
        <v>0.2</v>
      </c>
      <c r="L7552" s="11" t="n">
        <v>95.992</v>
      </c>
      <c r="M7552" s="11">
        <f>L7552-N7552</f>
        <v>86.39280000000001</v>
      </c>
      <c r="N7552" s="11" t="n">
        <v>9.5992</v>
      </c>
      <c r="O7552">
        <f>IF(L7552=0,"—",N7552/L7552)</f>
        <v>0.09999999999999999</v>
      </c>
      <c r="P7552" t="inlineStr">
        <is>
          <t>Central</t>
        </is>
      </c>
      <c r="Q7552" t="inlineStr">
        <is>
          <t>Consumer</t>
        </is>
      </c>
    </row>
    <row r="7553">
      <c r="A7553" s="8" t="n">
        <v>4366</v>
      </c>
      <c r="B7553" t="inlineStr">
        <is>
          <t>CA-2017-111332</t>
        </is>
      </c>
      <c r="C7553" s="9" t="n">
        <v>42875</v>
      </c>
      <c r="D7553" s="8" t="n">
        <v>2017</v>
      </c>
      <c r="E7553" s="8" t="n">
        <v>5</v>
      </c>
      <c r="F7553" t="inlineStr">
        <is>
          <t>2017-05</t>
        </is>
      </c>
      <c r="G7553" t="inlineStr">
        <is>
          <t>Office Supplies</t>
        </is>
      </c>
      <c r="H7553" t="inlineStr">
        <is>
          <t>Fasteners</t>
        </is>
      </c>
      <c r="I7553" t="inlineStr">
        <is>
          <t>Staples</t>
        </is>
      </c>
      <c r="J7553" s="8" t="n">
        <v>3</v>
      </c>
      <c r="K7553" s="10" t="n">
        <v>0</v>
      </c>
      <c r="L7553" s="11" t="n">
        <v>7.41</v>
      </c>
      <c r="M7553" s="11">
        <f>L7553-N7553</f>
        <v>3.9273000000000002</v>
      </c>
      <c r="N7553" s="11" t="n">
        <v>3.4827</v>
      </c>
      <c r="O7553">
        <f>IF(L7553=0,"—",N7553/L7553)</f>
        <v>0.47</v>
      </c>
      <c r="P7553" t="inlineStr">
        <is>
          <t>Central</t>
        </is>
      </c>
      <c r="Q7553" t="inlineStr">
        <is>
          <t>Consumer</t>
        </is>
      </c>
    </row>
    <row r="7554">
      <c r="A7554" s="8" t="n">
        <v>4365</v>
      </c>
      <c r="B7554" t="inlineStr">
        <is>
          <t>CA-2017-111332</t>
        </is>
      </c>
      <c r="C7554" s="9" t="n">
        <v>42875</v>
      </c>
      <c r="D7554" s="8" t="n">
        <v>2017</v>
      </c>
      <c r="E7554" s="8" t="n">
        <v>5</v>
      </c>
      <c r="F7554" t="inlineStr">
        <is>
          <t>2017-05</t>
        </is>
      </c>
      <c r="G7554" t="inlineStr">
        <is>
          <t>Office Supplies</t>
        </is>
      </c>
      <c r="H7554" t="inlineStr">
        <is>
          <t>Storage</t>
        </is>
      </c>
      <c r="I7554" t="inlineStr">
        <is>
          <t>Fellowes High-Stak Drawer Files</t>
        </is>
      </c>
      <c r="J7554" s="8" t="n">
        <v>4</v>
      </c>
      <c r="K7554" s="10" t="n">
        <v>0</v>
      </c>
      <c r="L7554" s="11" t="n">
        <v>704.76</v>
      </c>
      <c r="M7554" s="11">
        <f>L7554-N7554</f>
        <v>542.6652</v>
      </c>
      <c r="N7554" s="11" t="n">
        <v>162.0948</v>
      </c>
      <c r="O7554">
        <f>IF(L7554=0,"—",N7554/L7554)</f>
        <v>0.22999999999999998</v>
      </c>
      <c r="P7554" t="inlineStr">
        <is>
          <t>Central</t>
        </is>
      </c>
      <c r="Q7554" t="inlineStr">
        <is>
          <t>Consumer</t>
        </is>
      </c>
    </row>
    <row r="7555">
      <c r="A7555" s="8" t="n">
        <v>9143</v>
      </c>
      <c r="B7555" t="inlineStr">
        <is>
          <t>US-2017-166688</t>
        </is>
      </c>
      <c r="C7555" s="9" t="n">
        <v>42875</v>
      </c>
      <c r="D7555" s="8" t="n">
        <v>2017</v>
      </c>
      <c r="E7555" s="8" t="n">
        <v>5</v>
      </c>
      <c r="F7555" t="inlineStr">
        <is>
          <t>2017-05</t>
        </is>
      </c>
      <c r="G7555" t="inlineStr">
        <is>
          <t>Office Supplies</t>
        </is>
      </c>
      <c r="H7555" t="inlineStr">
        <is>
          <t>Binders</t>
        </is>
      </c>
      <c r="I7555" t="inlineStr">
        <is>
          <t>Wilson Jones Impact Binders</t>
        </is>
      </c>
      <c r="J7555" s="8" t="n">
        <v>2</v>
      </c>
      <c r="K7555" s="10" t="n">
        <v>0.2</v>
      </c>
      <c r="L7555" s="11" t="n">
        <v>8.288</v>
      </c>
      <c r="M7555" s="11">
        <f>L7555-N7555</f>
        <v>5.2836</v>
      </c>
      <c r="N7555" s="11" t="n">
        <v>3.0044</v>
      </c>
      <c r="O7555">
        <f>IF(L7555=0,"—",N7555/L7555)</f>
        <v>0.3625</v>
      </c>
      <c r="P7555" t="inlineStr">
        <is>
          <t>West</t>
        </is>
      </c>
      <c r="Q7555" t="inlineStr">
        <is>
          <t>Consumer</t>
        </is>
      </c>
    </row>
    <row r="7556">
      <c r="A7556" s="8" t="n">
        <v>4367</v>
      </c>
      <c r="B7556" t="inlineStr">
        <is>
          <t>CA-2017-111332</t>
        </is>
      </c>
      <c r="C7556" s="9" t="n">
        <v>42875</v>
      </c>
      <c r="D7556" s="8" t="n">
        <v>2017</v>
      </c>
      <c r="E7556" s="8" t="n">
        <v>5</v>
      </c>
      <c r="F7556" t="inlineStr">
        <is>
          <t>2017-05</t>
        </is>
      </c>
      <c r="G7556" t="inlineStr">
        <is>
          <t>Office Supplies</t>
        </is>
      </c>
      <c r="H7556" t="inlineStr">
        <is>
          <t>Art</t>
        </is>
      </c>
      <c r="I7556" t="inlineStr">
        <is>
          <t>Binney &amp; Smith inkTank Desk Highlighter, Chisel Tip, Yellow, 12/Box</t>
        </is>
      </c>
      <c r="J7556" s="8" t="n">
        <v>10</v>
      </c>
      <c r="K7556" s="10" t="n">
        <v>0</v>
      </c>
      <c r="L7556" s="11" t="n">
        <v>21.5</v>
      </c>
      <c r="M7556" s="11">
        <f>L7556-N7556</f>
        <v>14.405000000000001</v>
      </c>
      <c r="N7556" s="11" t="n">
        <v>7.095</v>
      </c>
      <c r="O7556">
        <f>IF(L7556=0,"—",N7556/L7556)</f>
        <v>0.33</v>
      </c>
      <c r="P7556" t="inlineStr">
        <is>
          <t>Central</t>
        </is>
      </c>
      <c r="Q7556" t="inlineStr">
        <is>
          <t>Consumer</t>
        </is>
      </c>
    </row>
    <row r="7557">
      <c r="A7557" s="8" t="n">
        <v>4363</v>
      </c>
      <c r="B7557" t="inlineStr">
        <is>
          <t>CA-2017-111332</t>
        </is>
      </c>
      <c r="C7557" s="9" t="n">
        <v>42875</v>
      </c>
      <c r="D7557" s="8" t="n">
        <v>2017</v>
      </c>
      <c r="E7557" s="8" t="n">
        <v>5</v>
      </c>
      <c r="F7557" t="inlineStr">
        <is>
          <t>2017-05</t>
        </is>
      </c>
      <c r="G7557" t="inlineStr">
        <is>
          <t>Office Supplies</t>
        </is>
      </c>
      <c r="H7557" t="inlineStr">
        <is>
          <t>Art</t>
        </is>
      </c>
      <c r="I7557" t="inlineStr">
        <is>
          <t>Boston 1645 Deluxe Heavier-Duty Electric Pencil Sharpener</t>
        </is>
      </c>
      <c r="J7557" s="8" t="n">
        <v>3</v>
      </c>
      <c r="K7557" s="10" t="n">
        <v>0</v>
      </c>
      <c r="L7557" s="11" t="n">
        <v>131.94</v>
      </c>
      <c r="M7557" s="11">
        <f>L7557-N7557</f>
        <v>96.3162</v>
      </c>
      <c r="N7557" s="11" t="n">
        <v>35.6238</v>
      </c>
      <c r="O7557">
        <f>IF(L7557=0,"—",N7557/L7557)</f>
        <v>0.27</v>
      </c>
      <c r="P7557" t="inlineStr">
        <is>
          <t>Central</t>
        </is>
      </c>
      <c r="Q7557" t="inlineStr">
        <is>
          <t>Consumer</t>
        </is>
      </c>
    </row>
    <row r="7558">
      <c r="A7558" s="8" t="n">
        <v>6068</v>
      </c>
      <c r="B7558" t="inlineStr">
        <is>
          <t>CA-2017-166695</t>
        </is>
      </c>
      <c r="C7558" s="9" t="n">
        <v>42875</v>
      </c>
      <c r="D7558" s="8" t="n">
        <v>2017</v>
      </c>
      <c r="E7558" s="8" t="n">
        <v>5</v>
      </c>
      <c r="F7558" t="inlineStr">
        <is>
          <t>2017-05</t>
        </is>
      </c>
      <c r="G7558" t="inlineStr">
        <is>
          <t>Furniture</t>
        </is>
      </c>
      <c r="H7558" t="inlineStr">
        <is>
          <t>Chairs</t>
        </is>
      </c>
      <c r="I7558" t="inlineStr">
        <is>
          <t>Global Geo Office Task Chair, Gray</t>
        </is>
      </c>
      <c r="J7558" s="8" t="n">
        <v>8</v>
      </c>
      <c r="K7558" s="10" t="n">
        <v>0.2</v>
      </c>
      <c r="L7558" s="11" t="n">
        <v>518.272</v>
      </c>
      <c r="M7558" s="11">
        <f>L7558-N7558</f>
        <v>615.4480000000001</v>
      </c>
      <c r="N7558" s="11" t="n">
        <v>-97.176</v>
      </c>
      <c r="O7558">
        <f>IF(L7558=0,"—",N7558/L7558)</f>
        <v>-0.1875</v>
      </c>
      <c r="P7558" t="inlineStr">
        <is>
          <t>West</t>
        </is>
      </c>
      <c r="Q7558" t="inlineStr">
        <is>
          <t>Home Office</t>
        </is>
      </c>
    </row>
    <row r="7559">
      <c r="A7559" s="8" t="n">
        <v>6069</v>
      </c>
      <c r="B7559" t="inlineStr">
        <is>
          <t>CA-2017-166695</t>
        </is>
      </c>
      <c r="C7559" s="9" t="n">
        <v>42875</v>
      </c>
      <c r="D7559" s="8" t="n">
        <v>2017</v>
      </c>
      <c r="E7559" s="8" t="n">
        <v>5</v>
      </c>
      <c r="F7559" t="inlineStr">
        <is>
          <t>2017-05</t>
        </is>
      </c>
      <c r="G7559" t="inlineStr">
        <is>
          <t>Furniture</t>
        </is>
      </c>
      <c r="H7559" t="inlineStr">
        <is>
          <t>Furnishings</t>
        </is>
      </c>
      <c r="I7559" t="inlineStr">
        <is>
          <t>G.E. Halogen Desk Lamp Bulbs</t>
        </is>
      </c>
      <c r="J7559" s="8" t="n">
        <v>1</v>
      </c>
      <c r="K7559" s="10" t="n">
        <v>0</v>
      </c>
      <c r="L7559" s="11" t="n">
        <v>6.98</v>
      </c>
      <c r="M7559" s="11">
        <f>L7559-N7559</f>
        <v>3.6296000000000004</v>
      </c>
      <c r="N7559" s="11" t="n">
        <v>3.3504</v>
      </c>
      <c r="O7559">
        <f>IF(L7559=0,"—",N7559/L7559)</f>
        <v>0.48</v>
      </c>
      <c r="P7559" t="inlineStr">
        <is>
          <t>West</t>
        </is>
      </c>
      <c r="Q7559" t="inlineStr">
        <is>
          <t>Home Office</t>
        </is>
      </c>
    </row>
    <row r="7560">
      <c r="A7560" s="8" t="n">
        <v>9145</v>
      </c>
      <c r="B7560" t="inlineStr">
        <is>
          <t>US-2017-166688</t>
        </is>
      </c>
      <c r="C7560" s="9" t="n">
        <v>42875</v>
      </c>
      <c r="D7560" s="8" t="n">
        <v>2017</v>
      </c>
      <c r="E7560" s="8" t="n">
        <v>5</v>
      </c>
      <c r="F7560" t="inlineStr">
        <is>
          <t>2017-05</t>
        </is>
      </c>
      <c r="G7560" t="inlineStr">
        <is>
          <t>Office Supplies</t>
        </is>
      </c>
      <c r="H7560" t="inlineStr">
        <is>
          <t>Appliances</t>
        </is>
      </c>
      <c r="I7560" t="inlineStr">
        <is>
          <t>Fellowes Basic Home/Office Series Surge Protectors</t>
        </is>
      </c>
      <c r="J7560" s="8" t="n">
        <v>5</v>
      </c>
      <c r="K7560" s="10" t="n">
        <v>0</v>
      </c>
      <c r="L7560" s="11" t="n">
        <v>64.90000000000001</v>
      </c>
      <c r="M7560" s="11">
        <f>L7560-N7560</f>
        <v>46.07900000000001</v>
      </c>
      <c r="N7560" s="11" t="n">
        <v>18.821</v>
      </c>
      <c r="O7560">
        <f>IF(L7560=0,"—",N7560/L7560)</f>
        <v>0.29</v>
      </c>
      <c r="P7560" t="inlineStr">
        <is>
          <t>West</t>
        </is>
      </c>
      <c r="Q7560" t="inlineStr">
        <is>
          <t>Consumer</t>
        </is>
      </c>
    </row>
    <row r="7561">
      <c r="A7561" s="8" t="n">
        <v>9144</v>
      </c>
      <c r="B7561" t="inlineStr">
        <is>
          <t>US-2017-166688</t>
        </is>
      </c>
      <c r="C7561" s="9" t="n">
        <v>42875</v>
      </c>
      <c r="D7561" s="8" t="n">
        <v>2017</v>
      </c>
      <c r="E7561" s="8" t="n">
        <v>5</v>
      </c>
      <c r="F7561" t="inlineStr">
        <is>
          <t>2017-05</t>
        </is>
      </c>
      <c r="G7561" t="inlineStr">
        <is>
          <t>Technology</t>
        </is>
      </c>
      <c r="H7561" t="inlineStr">
        <is>
          <t>Phones</t>
        </is>
      </c>
      <c r="I7561" t="inlineStr">
        <is>
          <t>Motorola L703CM</t>
        </is>
      </c>
      <c r="J7561" s="8" t="n">
        <v>9</v>
      </c>
      <c r="K7561" s="10" t="n">
        <v>0.2</v>
      </c>
      <c r="L7561" s="11" t="n">
        <v>1123.128</v>
      </c>
      <c r="M7561" s="11">
        <f>L7561-N7561</f>
        <v>1052.9325</v>
      </c>
      <c r="N7561" s="11" t="n">
        <v>70.1955</v>
      </c>
      <c r="O7561">
        <f>IF(L7561=0,"—",N7561/L7561)</f>
        <v>0.0625</v>
      </c>
      <c r="P7561" t="inlineStr">
        <is>
          <t>West</t>
        </is>
      </c>
      <c r="Q7561" t="inlineStr">
        <is>
          <t>Consumer</t>
        </is>
      </c>
    </row>
    <row r="7562">
      <c r="A7562" s="8" t="n">
        <v>6070</v>
      </c>
      <c r="B7562" t="inlineStr">
        <is>
          <t>CA-2017-166695</t>
        </is>
      </c>
      <c r="C7562" s="9" t="n">
        <v>42875</v>
      </c>
      <c r="D7562" s="8" t="n">
        <v>2017</v>
      </c>
      <c r="E7562" s="8" t="n">
        <v>5</v>
      </c>
      <c r="F7562" t="inlineStr">
        <is>
          <t>2017-05</t>
        </is>
      </c>
      <c r="G7562" t="inlineStr">
        <is>
          <t>Technology</t>
        </is>
      </c>
      <c r="H7562" t="inlineStr">
        <is>
          <t>Machines</t>
        </is>
      </c>
      <c r="I7562" t="inlineStr">
        <is>
          <t>Okidata B400 Printer</t>
        </is>
      </c>
      <c r="J7562" s="8" t="n">
        <v>1</v>
      </c>
      <c r="K7562" s="10" t="n">
        <v>0.2</v>
      </c>
      <c r="L7562" s="11" t="n">
        <v>343.2</v>
      </c>
      <c r="M7562" s="11">
        <f>L7562-N7562</f>
        <v>304.59</v>
      </c>
      <c r="N7562" s="11" t="n">
        <v>38.61</v>
      </c>
      <c r="O7562">
        <f>IF(L7562=0,"—",N7562/L7562)</f>
        <v>0.1125</v>
      </c>
      <c r="P7562" t="inlineStr">
        <is>
          <t>West</t>
        </is>
      </c>
      <c r="Q7562" t="inlineStr">
        <is>
          <t>Home Office</t>
        </is>
      </c>
    </row>
    <row r="7563">
      <c r="A7563" s="8" t="n">
        <v>4364</v>
      </c>
      <c r="B7563" t="inlineStr">
        <is>
          <t>CA-2017-111332</t>
        </is>
      </c>
      <c r="C7563" s="9" t="n">
        <v>42875</v>
      </c>
      <c r="D7563" s="8" t="n">
        <v>2017</v>
      </c>
      <c r="E7563" s="8" t="n">
        <v>5</v>
      </c>
      <c r="F7563" t="inlineStr">
        <is>
          <t>2017-05</t>
        </is>
      </c>
      <c r="G7563" t="inlineStr">
        <is>
          <t>Office Supplies</t>
        </is>
      </c>
      <c r="H7563" t="inlineStr">
        <is>
          <t>Art</t>
        </is>
      </c>
      <c r="I7563" t="inlineStr">
        <is>
          <t>BIC Brite Liner Highlighters, Chisel Tip</t>
        </is>
      </c>
      <c r="J7563" s="8" t="n">
        <v>4</v>
      </c>
      <c r="K7563" s="10" t="n">
        <v>0</v>
      </c>
      <c r="L7563" s="11" t="n">
        <v>25.92</v>
      </c>
      <c r="M7563" s="11">
        <f>L7563-N7563</f>
        <v>17.625600000000002</v>
      </c>
      <c r="N7563" s="11" t="n">
        <v>8.2944</v>
      </c>
      <c r="O7563">
        <f>IF(L7563=0,"—",N7563/L7563)</f>
        <v>0.31999999999999995</v>
      </c>
      <c r="P7563" t="inlineStr">
        <is>
          <t>Central</t>
        </is>
      </c>
      <c r="Q7563" t="inlineStr">
        <is>
          <t>Consumer</t>
        </is>
      </c>
    </row>
    <row r="7564">
      <c r="A7564" s="8" t="n">
        <v>6907</v>
      </c>
      <c r="B7564" t="inlineStr">
        <is>
          <t>CA-2017-149468</t>
        </is>
      </c>
      <c r="C7564" s="9" t="n">
        <v>42875</v>
      </c>
      <c r="D7564" s="8" t="n">
        <v>2017</v>
      </c>
      <c r="E7564" s="8" t="n">
        <v>5</v>
      </c>
      <c r="F7564" t="inlineStr">
        <is>
          <t>2017-05</t>
        </is>
      </c>
      <c r="G7564" t="inlineStr">
        <is>
          <t>Office Supplies</t>
        </is>
      </c>
      <c r="H7564" t="inlineStr">
        <is>
          <t>Binders</t>
        </is>
      </c>
      <c r="I7564" t="inlineStr">
        <is>
          <t>Square Ring Data Binders, Rigid 75 Pt. Covers, 11" x 14-7/8"</t>
        </is>
      </c>
      <c r="J7564" s="8" t="n">
        <v>2</v>
      </c>
      <c r="K7564" s="10" t="n">
        <v>0</v>
      </c>
      <c r="L7564" s="11" t="n">
        <v>41.28</v>
      </c>
      <c r="M7564" s="11">
        <f>L7564-N7564</f>
        <v>21.465600000000002</v>
      </c>
      <c r="N7564" s="11" t="n">
        <v>19.8144</v>
      </c>
      <c r="O7564">
        <f>IF(L7564=0,"—",N7564/L7564)</f>
        <v>0.48</v>
      </c>
      <c r="P7564" t="inlineStr">
        <is>
          <t>Central</t>
        </is>
      </c>
      <c r="Q7564" t="inlineStr">
        <is>
          <t>Corporate</t>
        </is>
      </c>
    </row>
    <row r="7565">
      <c r="A7565" s="8" t="n">
        <v>989</v>
      </c>
      <c r="B7565" t="inlineStr">
        <is>
          <t>CA-2017-167899</t>
        </is>
      </c>
      <c r="C7565" s="9" t="n">
        <v>42876</v>
      </c>
      <c r="D7565" s="8" t="n">
        <v>2017</v>
      </c>
      <c r="E7565" s="8" t="n">
        <v>5</v>
      </c>
      <c r="F7565" t="inlineStr">
        <is>
          <t>2017-05</t>
        </is>
      </c>
      <c r="G7565" t="inlineStr">
        <is>
          <t>Furniture</t>
        </is>
      </c>
      <c r="H7565" t="inlineStr">
        <is>
          <t>Furnishings</t>
        </is>
      </c>
      <c r="I7565" t="inlineStr">
        <is>
          <t>Luxo Professional Magnifying Clamp-On Fluorescent Lamps</t>
        </is>
      </c>
      <c r="J7565" s="8" t="n">
        <v>5</v>
      </c>
      <c r="K7565" s="10" t="n">
        <v>0</v>
      </c>
      <c r="L7565" s="11" t="n">
        <v>520.05</v>
      </c>
      <c r="M7565" s="11">
        <f>L7565-N7565</f>
        <v>447.24299999999994</v>
      </c>
      <c r="N7565" s="11" t="n">
        <v>72.807</v>
      </c>
      <c r="O7565">
        <f>IF(L7565=0,"—",N7565/L7565)</f>
        <v>0.14</v>
      </c>
      <c r="P7565" t="inlineStr">
        <is>
          <t>East</t>
        </is>
      </c>
      <c r="Q7565" t="inlineStr">
        <is>
          <t>Corporate</t>
        </is>
      </c>
    </row>
    <row r="7566">
      <c r="A7566" s="8" t="n">
        <v>990</v>
      </c>
      <c r="B7566" t="inlineStr">
        <is>
          <t>CA-2017-167899</t>
        </is>
      </c>
      <c r="C7566" s="9" t="n">
        <v>42876</v>
      </c>
      <c r="D7566" s="8" t="n">
        <v>2017</v>
      </c>
      <c r="E7566" s="8" t="n">
        <v>5</v>
      </c>
      <c r="F7566" t="inlineStr">
        <is>
          <t>2017-05</t>
        </is>
      </c>
      <c r="G7566" t="inlineStr">
        <is>
          <t>Office Supplies</t>
        </is>
      </c>
      <c r="H7566" t="inlineStr">
        <is>
          <t>Art</t>
        </is>
      </c>
      <c r="I7566" t="inlineStr">
        <is>
          <t>Bulldog Table or Wall-Mount Pencil Sharpener</t>
        </is>
      </c>
      <c r="J7566" s="8" t="n">
        <v>3</v>
      </c>
      <c r="K7566" s="10" t="n">
        <v>0</v>
      </c>
      <c r="L7566" s="11" t="n">
        <v>17.97</v>
      </c>
      <c r="M7566" s="11">
        <f>L7566-N7566</f>
        <v>12.7587</v>
      </c>
      <c r="N7566" s="11" t="n">
        <v>5.2113</v>
      </c>
      <c r="O7566">
        <f>IF(L7566=0,"—",N7566/L7566)</f>
        <v>0.29</v>
      </c>
      <c r="P7566" t="inlineStr">
        <is>
          <t>East</t>
        </is>
      </c>
      <c r="Q7566" t="inlineStr">
        <is>
          <t>Corporate</t>
        </is>
      </c>
    </row>
    <row r="7567">
      <c r="A7567" s="8" t="n">
        <v>7245</v>
      </c>
      <c r="B7567" t="inlineStr">
        <is>
          <t>US-2017-151127</t>
        </is>
      </c>
      <c r="C7567" s="9" t="n">
        <v>42877</v>
      </c>
      <c r="D7567" s="8" t="n">
        <v>2017</v>
      </c>
      <c r="E7567" s="8" t="n">
        <v>5</v>
      </c>
      <c r="F7567" t="inlineStr">
        <is>
          <t>2017-05</t>
        </is>
      </c>
      <c r="G7567" t="inlineStr">
        <is>
          <t>Office Supplies</t>
        </is>
      </c>
      <c r="H7567" t="inlineStr">
        <is>
          <t>Art</t>
        </is>
      </c>
      <c r="I7567" t="inlineStr">
        <is>
          <t>SANFORD Major Accent Highlighters</t>
        </is>
      </c>
      <c r="J7567" s="8" t="n">
        <v>7</v>
      </c>
      <c r="K7567" s="10" t="n">
        <v>0</v>
      </c>
      <c r="L7567" s="11" t="n">
        <v>49.56</v>
      </c>
      <c r="M7567" s="11">
        <f>L7567-N7567</f>
        <v>30.727200000000003</v>
      </c>
      <c r="N7567" s="11" t="n">
        <v>18.8328</v>
      </c>
      <c r="O7567">
        <f>IF(L7567=0,"—",N7567/L7567)</f>
        <v>0.37999999999999995</v>
      </c>
      <c r="P7567" t="inlineStr">
        <is>
          <t>West</t>
        </is>
      </c>
      <c r="Q7567" t="inlineStr">
        <is>
          <t>Consumer</t>
        </is>
      </c>
    </row>
    <row r="7568">
      <c r="A7568" s="8" t="n">
        <v>6467</v>
      </c>
      <c r="B7568" t="inlineStr">
        <is>
          <t>CA-2017-153080</t>
        </is>
      </c>
      <c r="C7568" s="9" t="n">
        <v>42877</v>
      </c>
      <c r="D7568" s="8" t="n">
        <v>2017</v>
      </c>
      <c r="E7568" s="8" t="n">
        <v>5</v>
      </c>
      <c r="F7568" t="inlineStr">
        <is>
          <t>2017-05</t>
        </is>
      </c>
      <c r="G7568" t="inlineStr">
        <is>
          <t>Technology</t>
        </is>
      </c>
      <c r="H7568" t="inlineStr">
        <is>
          <t>Accessories</t>
        </is>
      </c>
      <c r="I7568" t="inlineStr">
        <is>
          <t>Maxell 74 Minute CDR, 10/Pack</t>
        </is>
      </c>
      <c r="J7568" s="8" t="n">
        <v>7</v>
      </c>
      <c r="K7568" s="10" t="n">
        <v>0</v>
      </c>
      <c r="L7568" s="11" t="n">
        <v>68.45999999999999</v>
      </c>
      <c r="M7568" s="11">
        <f>L7568-N7568</f>
        <v>43.12979999999999</v>
      </c>
      <c r="N7568" s="11" t="n">
        <v>25.3302</v>
      </c>
      <c r="O7568">
        <f>IF(L7568=0,"—",N7568/L7568)</f>
        <v>0.37000000000000005</v>
      </c>
      <c r="P7568" t="inlineStr">
        <is>
          <t>West</t>
        </is>
      </c>
      <c r="Q7568" t="inlineStr">
        <is>
          <t>Consumer</t>
        </is>
      </c>
    </row>
    <row r="7569">
      <c r="A7569" s="8" t="n">
        <v>9248</v>
      </c>
      <c r="B7569" t="inlineStr">
        <is>
          <t>CA-2017-130106</t>
        </is>
      </c>
      <c r="C7569" s="9" t="n">
        <v>42877</v>
      </c>
      <c r="D7569" s="8" t="n">
        <v>2017</v>
      </c>
      <c r="E7569" s="8" t="n">
        <v>5</v>
      </c>
      <c r="F7569" t="inlineStr">
        <is>
          <t>2017-05</t>
        </is>
      </c>
      <c r="G7569" t="inlineStr">
        <is>
          <t>Office Supplies</t>
        </is>
      </c>
      <c r="H7569" t="inlineStr">
        <is>
          <t>Art</t>
        </is>
      </c>
      <c r="I7569" t="inlineStr">
        <is>
          <t>Newell 333</t>
        </is>
      </c>
      <c r="J7569" s="8" t="n">
        <v>1</v>
      </c>
      <c r="K7569" s="10" t="n">
        <v>0</v>
      </c>
      <c r="L7569" s="11" t="n">
        <v>2.78</v>
      </c>
      <c r="M7569" s="11">
        <f>L7569-N7569</f>
        <v>2.0572</v>
      </c>
      <c r="N7569" s="11" t="n">
        <v>0.7228</v>
      </c>
      <c r="O7569">
        <f>IF(L7569=0,"—",N7569/L7569)</f>
        <v>0.26</v>
      </c>
      <c r="P7569" t="inlineStr">
        <is>
          <t>West</t>
        </is>
      </c>
      <c r="Q7569" t="inlineStr">
        <is>
          <t>Home Office</t>
        </is>
      </c>
    </row>
    <row r="7570">
      <c r="A7570" s="8" t="n">
        <v>9247</v>
      </c>
      <c r="B7570" t="inlineStr">
        <is>
          <t>CA-2017-130106</t>
        </is>
      </c>
      <c r="C7570" s="9" t="n">
        <v>42877</v>
      </c>
      <c r="D7570" s="8" t="n">
        <v>2017</v>
      </c>
      <c r="E7570" s="8" t="n">
        <v>5</v>
      </c>
      <c r="F7570" t="inlineStr">
        <is>
          <t>2017-05</t>
        </is>
      </c>
      <c r="G7570" t="inlineStr">
        <is>
          <t>Office Supplies</t>
        </is>
      </c>
      <c r="H7570" t="inlineStr">
        <is>
          <t>Art</t>
        </is>
      </c>
      <c r="I7570" t="inlineStr">
        <is>
          <t>Newell 350</t>
        </is>
      </c>
      <c r="J7570" s="8" t="n">
        <v>3</v>
      </c>
      <c r="K7570" s="10" t="n">
        <v>0</v>
      </c>
      <c r="L7570" s="11" t="n">
        <v>9.84</v>
      </c>
      <c r="M7570" s="11">
        <f>L7570-N7570</f>
        <v>6.9864</v>
      </c>
      <c r="N7570" s="11" t="n">
        <v>2.8536</v>
      </c>
      <c r="O7570">
        <f>IF(L7570=0,"—",N7570/L7570)</f>
        <v>0.29000000000000004</v>
      </c>
      <c r="P7570" t="inlineStr">
        <is>
          <t>West</t>
        </is>
      </c>
      <c r="Q7570" t="inlineStr">
        <is>
          <t>Home Office</t>
        </is>
      </c>
    </row>
    <row r="7571">
      <c r="A7571" s="8" t="n">
        <v>5542</v>
      </c>
      <c r="B7571" t="inlineStr">
        <is>
          <t>US-2017-150595</t>
        </is>
      </c>
      <c r="C7571" s="9" t="n">
        <v>42877</v>
      </c>
      <c r="D7571" s="8" t="n">
        <v>2017</v>
      </c>
      <c r="E7571" s="8" t="n">
        <v>5</v>
      </c>
      <c r="F7571" t="inlineStr">
        <is>
          <t>2017-05</t>
        </is>
      </c>
      <c r="G7571" t="inlineStr">
        <is>
          <t>Office Supplies</t>
        </is>
      </c>
      <c r="H7571" t="inlineStr">
        <is>
          <t>Supplies</t>
        </is>
      </c>
      <c r="I7571" t="inlineStr">
        <is>
          <t>Acme Forged Steel Scissors with Black Enamel Handles</t>
        </is>
      </c>
      <c r="J7571" s="8" t="n">
        <v>3</v>
      </c>
      <c r="K7571" s="10" t="n">
        <v>0.2</v>
      </c>
      <c r="L7571" s="11" t="n">
        <v>22.344</v>
      </c>
      <c r="M7571" s="11">
        <f>L7571-N7571</f>
        <v>19.8303</v>
      </c>
      <c r="N7571" s="11" t="n">
        <v>2.5137</v>
      </c>
      <c r="O7571">
        <f>IF(L7571=0,"—",N7571/L7571)</f>
        <v>0.1125</v>
      </c>
      <c r="P7571" t="inlineStr">
        <is>
          <t>Central</t>
        </is>
      </c>
      <c r="Q7571" t="inlineStr">
        <is>
          <t>Consumer</t>
        </is>
      </c>
    </row>
    <row r="7572">
      <c r="A7572" s="8" t="n">
        <v>5541</v>
      </c>
      <c r="B7572" t="inlineStr">
        <is>
          <t>US-2017-150595</t>
        </is>
      </c>
      <c r="C7572" s="9" t="n">
        <v>42877</v>
      </c>
      <c r="D7572" s="8" t="n">
        <v>2017</v>
      </c>
      <c r="E7572" s="8" t="n">
        <v>5</v>
      </c>
      <c r="F7572" t="inlineStr">
        <is>
          <t>2017-05</t>
        </is>
      </c>
      <c r="G7572" t="inlineStr">
        <is>
          <t>Office Supplies</t>
        </is>
      </c>
      <c r="H7572" t="inlineStr">
        <is>
          <t>Binders</t>
        </is>
      </c>
      <c r="I7572" t="inlineStr">
        <is>
          <t>Avery Durable Slant Ring Binders, No Labels</t>
        </is>
      </c>
      <c r="J7572" s="8" t="n">
        <v>2</v>
      </c>
      <c r="K7572" s="10" t="n">
        <v>0.8</v>
      </c>
      <c r="L7572" s="11" t="n">
        <v>1.592</v>
      </c>
      <c r="M7572" s="11">
        <f>L7572-N7572</f>
        <v>4.2188</v>
      </c>
      <c r="N7572" s="11" t="n">
        <v>-2.6268</v>
      </c>
      <c r="O7572">
        <f>IF(L7572=0,"—",N7572/L7572)</f>
        <v>-1.6499999999999997</v>
      </c>
      <c r="P7572" t="inlineStr">
        <is>
          <t>Central</t>
        </is>
      </c>
      <c r="Q7572" t="inlineStr">
        <is>
          <t>Consumer</t>
        </is>
      </c>
    </row>
    <row r="7573">
      <c r="A7573" s="8" t="n">
        <v>5540</v>
      </c>
      <c r="B7573" t="inlineStr">
        <is>
          <t>US-2017-150595</t>
        </is>
      </c>
      <c r="C7573" s="9" t="n">
        <v>42877</v>
      </c>
      <c r="D7573" s="8" t="n">
        <v>2017</v>
      </c>
      <c r="E7573" s="8" t="n">
        <v>5</v>
      </c>
      <c r="F7573" t="inlineStr">
        <is>
          <t>2017-05</t>
        </is>
      </c>
      <c r="G7573" t="inlineStr">
        <is>
          <t>Furniture</t>
        </is>
      </c>
      <c r="H7573" t="inlineStr">
        <is>
          <t>Chairs</t>
        </is>
      </c>
      <c r="I7573" t="inlineStr">
        <is>
          <t>High-Back Leather Manager's Chair</t>
        </is>
      </c>
      <c r="J7573" s="8" t="n">
        <v>2</v>
      </c>
      <c r="K7573" s="10" t="n">
        <v>0.3</v>
      </c>
      <c r="L7573" s="11" t="n">
        <v>181.986</v>
      </c>
      <c r="M7573" s="11">
        <f>L7573-N7573</f>
        <v>236.5818</v>
      </c>
      <c r="N7573" s="11" t="n">
        <v>-54.5958</v>
      </c>
      <c r="O7573">
        <f>IF(L7573=0,"—",N7573/L7573)</f>
        <v>-0.3</v>
      </c>
      <c r="P7573" t="inlineStr">
        <is>
          <t>Central</t>
        </is>
      </c>
      <c r="Q7573" t="inlineStr">
        <is>
          <t>Consumer</t>
        </is>
      </c>
    </row>
    <row r="7574">
      <c r="A7574" s="8" t="n">
        <v>4874</v>
      </c>
      <c r="B7574" t="inlineStr">
        <is>
          <t>CA-2017-164042</t>
        </is>
      </c>
      <c r="C7574" s="9" t="n">
        <v>42878</v>
      </c>
      <c r="D7574" s="8" t="n">
        <v>2017</v>
      </c>
      <c r="E7574" s="8" t="n">
        <v>5</v>
      </c>
      <c r="F7574" t="inlineStr">
        <is>
          <t>2017-05</t>
        </is>
      </c>
      <c r="G7574" t="inlineStr">
        <is>
          <t>Office Supplies</t>
        </is>
      </c>
      <c r="H7574" t="inlineStr">
        <is>
          <t>Storage</t>
        </is>
      </c>
      <c r="I7574" t="inlineStr">
        <is>
          <t>Tennsco Commercial Shelving</t>
        </is>
      </c>
      <c r="J7574" s="8" t="n">
        <v>3</v>
      </c>
      <c r="K7574" s="10" t="n">
        <v>0.2</v>
      </c>
      <c r="L7574" s="11" t="n">
        <v>48.816</v>
      </c>
      <c r="M7574" s="11">
        <f>L7574-N7574</f>
        <v>60.409800000000004</v>
      </c>
      <c r="N7574" s="11" t="n">
        <v>-11.5938</v>
      </c>
      <c r="O7574">
        <f>IF(L7574=0,"—",N7574/L7574)</f>
        <v>-0.2375</v>
      </c>
      <c r="P7574" t="inlineStr">
        <is>
          <t>Central</t>
        </is>
      </c>
      <c r="Q7574" t="inlineStr">
        <is>
          <t>Consumer</t>
        </is>
      </c>
    </row>
    <row r="7575">
      <c r="A7575" s="8" t="n">
        <v>4873</v>
      </c>
      <c r="B7575" t="inlineStr">
        <is>
          <t>CA-2017-164042</t>
        </is>
      </c>
      <c r="C7575" s="9" t="n">
        <v>42878</v>
      </c>
      <c r="D7575" s="8" t="n">
        <v>2017</v>
      </c>
      <c r="E7575" s="8" t="n">
        <v>5</v>
      </c>
      <c r="F7575" t="inlineStr">
        <is>
          <t>2017-05</t>
        </is>
      </c>
      <c r="G7575" t="inlineStr">
        <is>
          <t>Office Supplies</t>
        </is>
      </c>
      <c r="H7575" t="inlineStr">
        <is>
          <t>Appliances</t>
        </is>
      </c>
      <c r="I7575" t="inlineStr">
        <is>
          <t>Acco 6 Outlet Guardian Premium Plus Surge Suppressor</t>
        </is>
      </c>
      <c r="J7575" s="8" t="n">
        <v>5</v>
      </c>
      <c r="K7575" s="10" t="n">
        <v>0.8</v>
      </c>
      <c r="L7575" s="11" t="n">
        <v>18.32</v>
      </c>
      <c r="M7575" s="11">
        <f>L7575-N7575</f>
        <v>65.036</v>
      </c>
      <c r="N7575" s="11" t="n">
        <v>-46.716</v>
      </c>
      <c r="O7575">
        <f>IF(L7575=0,"—",N7575/L7575)</f>
        <v>-2.55</v>
      </c>
      <c r="P7575" t="inlineStr">
        <is>
          <t>Central</t>
        </is>
      </c>
      <c r="Q7575" t="inlineStr">
        <is>
          <t>Consumer</t>
        </is>
      </c>
    </row>
    <row r="7576">
      <c r="A7576" s="8" t="n">
        <v>4872</v>
      </c>
      <c r="B7576" t="inlineStr">
        <is>
          <t>CA-2017-164042</t>
        </is>
      </c>
      <c r="C7576" s="9" t="n">
        <v>42878</v>
      </c>
      <c r="D7576" s="8" t="n">
        <v>2017</v>
      </c>
      <c r="E7576" s="8" t="n">
        <v>5</v>
      </c>
      <c r="F7576" t="inlineStr">
        <is>
          <t>2017-05</t>
        </is>
      </c>
      <c r="G7576" t="inlineStr">
        <is>
          <t>Office Supplies</t>
        </is>
      </c>
      <c r="H7576" t="inlineStr">
        <is>
          <t>Fasteners</t>
        </is>
      </c>
      <c r="I7576" t="inlineStr">
        <is>
          <t>OIC Thumb-Tacks</t>
        </is>
      </c>
      <c r="J7576" s="8" t="n">
        <v>2</v>
      </c>
      <c r="K7576" s="10" t="n">
        <v>0.2</v>
      </c>
      <c r="L7576" s="11" t="n">
        <v>1.824</v>
      </c>
      <c r="M7576" s="11">
        <f>L7576-N7576</f>
        <v>1.2084000000000001</v>
      </c>
      <c r="N7576" s="11" t="n">
        <v>0.6156</v>
      </c>
      <c r="O7576">
        <f>IF(L7576=0,"—",N7576/L7576)</f>
        <v>0.3375</v>
      </c>
      <c r="P7576" t="inlineStr">
        <is>
          <t>Central</t>
        </is>
      </c>
      <c r="Q7576" t="inlineStr">
        <is>
          <t>Consumer</t>
        </is>
      </c>
    </row>
    <row r="7577">
      <c r="A7577" s="8" t="n">
        <v>4510</v>
      </c>
      <c r="B7577" t="inlineStr">
        <is>
          <t>CA-2017-167003</t>
        </is>
      </c>
      <c r="C7577" s="9" t="n">
        <v>42878</v>
      </c>
      <c r="D7577" s="8" t="n">
        <v>2017</v>
      </c>
      <c r="E7577" s="8" t="n">
        <v>5</v>
      </c>
      <c r="F7577" t="inlineStr">
        <is>
          <t>2017-05</t>
        </is>
      </c>
      <c r="G7577" t="inlineStr">
        <is>
          <t>Furniture</t>
        </is>
      </c>
      <c r="H7577" t="inlineStr">
        <is>
          <t>Tables</t>
        </is>
      </c>
      <c r="I7577" t="inlineStr">
        <is>
          <t>Lesro Sheffield Collection Coffee Table, End Table, Center Table, Corner Table</t>
        </is>
      </c>
      <c r="J7577" s="8" t="n">
        <v>3</v>
      </c>
      <c r="K7577" s="10" t="n">
        <v>0.2</v>
      </c>
      <c r="L7577" s="11" t="n">
        <v>171.288</v>
      </c>
      <c r="M7577" s="11">
        <f>L7577-N7577</f>
        <v>177.71130000000002</v>
      </c>
      <c r="N7577" s="11" t="n">
        <v>-6.4233</v>
      </c>
      <c r="O7577">
        <f>IF(L7577=0,"—",N7577/L7577)</f>
        <v>-0.0375</v>
      </c>
      <c r="P7577" t="inlineStr">
        <is>
          <t>West</t>
        </is>
      </c>
      <c r="Q7577" t="inlineStr">
        <is>
          <t>Consumer</t>
        </is>
      </c>
    </row>
    <row r="7578">
      <c r="A7578" s="8" t="n">
        <v>4875</v>
      </c>
      <c r="B7578" t="inlineStr">
        <is>
          <t>CA-2017-164042</t>
        </is>
      </c>
      <c r="C7578" s="9" t="n">
        <v>42878</v>
      </c>
      <c r="D7578" s="8" t="n">
        <v>2017</v>
      </c>
      <c r="E7578" s="8" t="n">
        <v>5</v>
      </c>
      <c r="F7578" t="inlineStr">
        <is>
          <t>2017-05</t>
        </is>
      </c>
      <c r="G7578" t="inlineStr">
        <is>
          <t>Office Supplies</t>
        </is>
      </c>
      <c r="H7578" t="inlineStr">
        <is>
          <t>Binders</t>
        </is>
      </c>
      <c r="I7578" t="inlineStr">
        <is>
          <t>Storex Dura Pro Binders</t>
        </is>
      </c>
      <c r="J7578" s="8" t="n">
        <v>1</v>
      </c>
      <c r="K7578" s="10" t="n">
        <v>0.8</v>
      </c>
      <c r="L7578" s="11" t="n">
        <v>1.188</v>
      </c>
      <c r="M7578" s="11">
        <f>L7578-N7578</f>
        <v>3.1482</v>
      </c>
      <c r="N7578" s="11" t="n">
        <v>-1.9602</v>
      </c>
      <c r="O7578">
        <f>IF(L7578=0,"—",N7578/L7578)</f>
        <v>-1.6500000000000001</v>
      </c>
      <c r="P7578" t="inlineStr">
        <is>
          <t>Central</t>
        </is>
      </c>
      <c r="Q7578" t="inlineStr">
        <is>
          <t>Consumer</t>
        </is>
      </c>
    </row>
    <row r="7579">
      <c r="A7579" s="8" t="n">
        <v>9128</v>
      </c>
      <c r="B7579" t="inlineStr">
        <is>
          <t>CA-2017-112473</t>
        </is>
      </c>
      <c r="C7579" s="9" t="n">
        <v>42880</v>
      </c>
      <c r="D7579" s="8" t="n">
        <v>2017</v>
      </c>
      <c r="E7579" s="8" t="n">
        <v>5</v>
      </c>
      <c r="F7579" t="inlineStr">
        <is>
          <t>2017-05</t>
        </is>
      </c>
      <c r="G7579" t="inlineStr">
        <is>
          <t>Office Supplies</t>
        </is>
      </c>
      <c r="H7579" t="inlineStr">
        <is>
          <t>Storage</t>
        </is>
      </c>
      <c r="I7579" t="inlineStr">
        <is>
          <t>Iris 3-Drawer Stacking Bin, Black</t>
        </is>
      </c>
      <c r="J7579" s="8" t="n">
        <v>3</v>
      </c>
      <c r="K7579" s="10" t="n">
        <v>0.2</v>
      </c>
      <c r="L7579" s="11" t="n">
        <v>50.136</v>
      </c>
      <c r="M7579" s="11">
        <f>L7579-N7579</f>
        <v>61.4166</v>
      </c>
      <c r="N7579" s="11" t="n">
        <v>-11.2806</v>
      </c>
      <c r="O7579">
        <f>IF(L7579=0,"—",N7579/L7579)</f>
        <v>-0.22499999999999998</v>
      </c>
      <c r="P7579" t="inlineStr">
        <is>
          <t>Central</t>
        </is>
      </c>
      <c r="Q7579" t="inlineStr">
        <is>
          <t>Consumer</t>
        </is>
      </c>
    </row>
    <row r="7580">
      <c r="A7580" s="8" t="n">
        <v>8016</v>
      </c>
      <c r="B7580" t="inlineStr">
        <is>
          <t>CA-2017-120168</t>
        </is>
      </c>
      <c r="C7580" s="9" t="n">
        <v>42880</v>
      </c>
      <c r="D7580" s="8" t="n">
        <v>2017</v>
      </c>
      <c r="E7580" s="8" t="n">
        <v>5</v>
      </c>
      <c r="F7580" t="inlineStr">
        <is>
          <t>2017-05</t>
        </is>
      </c>
      <c r="G7580" t="inlineStr">
        <is>
          <t>Furniture</t>
        </is>
      </c>
      <c r="H7580" t="inlineStr">
        <is>
          <t>Furnishings</t>
        </is>
      </c>
      <c r="I7580" t="inlineStr">
        <is>
          <t>Eldon 200 Class Desk Accessories</t>
        </is>
      </c>
      <c r="J7580" s="8" t="n">
        <v>3</v>
      </c>
      <c r="K7580" s="10" t="n">
        <v>0</v>
      </c>
      <c r="L7580" s="11" t="n">
        <v>18.84</v>
      </c>
      <c r="M7580" s="11">
        <f>L7580-N7580</f>
        <v>12.8112</v>
      </c>
      <c r="N7580" s="11" t="n">
        <v>6.0288</v>
      </c>
      <c r="O7580">
        <f>IF(L7580=0,"—",N7580/L7580)</f>
        <v>0.32</v>
      </c>
      <c r="P7580" t="inlineStr">
        <is>
          <t>East</t>
        </is>
      </c>
      <c r="Q7580" t="inlineStr">
        <is>
          <t>Consumer</t>
        </is>
      </c>
    </row>
    <row r="7581">
      <c r="A7581" s="8" t="n">
        <v>6671</v>
      </c>
      <c r="B7581" t="inlineStr">
        <is>
          <t>CA-2017-161088</t>
        </is>
      </c>
      <c r="C7581" s="9" t="n">
        <v>42880</v>
      </c>
      <c r="D7581" s="8" t="n">
        <v>2017</v>
      </c>
      <c r="E7581" s="8" t="n">
        <v>5</v>
      </c>
      <c r="F7581" t="inlineStr">
        <is>
          <t>2017-05</t>
        </is>
      </c>
      <c r="G7581" t="inlineStr">
        <is>
          <t>Office Supplies</t>
        </is>
      </c>
      <c r="H7581" t="inlineStr">
        <is>
          <t>Binders</t>
        </is>
      </c>
      <c r="I7581" t="inlineStr">
        <is>
          <t>Recycled Easel Ring Binders</t>
        </is>
      </c>
      <c r="J7581" s="8" t="n">
        <v>2</v>
      </c>
      <c r="K7581" s="10" t="n">
        <v>0</v>
      </c>
      <c r="L7581" s="11" t="n">
        <v>29.84</v>
      </c>
      <c r="M7581" s="11">
        <f>L7581-N7581</f>
        <v>16.412</v>
      </c>
      <c r="N7581" s="11" t="n">
        <v>13.428</v>
      </c>
      <c r="O7581">
        <f>IF(L7581=0,"—",N7581/L7581)</f>
        <v>0.45</v>
      </c>
      <c r="P7581" t="inlineStr">
        <is>
          <t>South</t>
        </is>
      </c>
      <c r="Q7581" t="inlineStr">
        <is>
          <t>Home Office</t>
        </is>
      </c>
    </row>
    <row r="7582">
      <c r="A7582" s="8" t="n">
        <v>8013</v>
      </c>
      <c r="B7582" t="inlineStr">
        <is>
          <t>CA-2017-120168</t>
        </is>
      </c>
      <c r="C7582" s="9" t="n">
        <v>42880</v>
      </c>
      <c r="D7582" s="8" t="n">
        <v>2017</v>
      </c>
      <c r="E7582" s="8" t="n">
        <v>5</v>
      </c>
      <c r="F7582" t="inlineStr">
        <is>
          <t>2017-05</t>
        </is>
      </c>
      <c r="G7582" t="inlineStr">
        <is>
          <t>Office Supplies</t>
        </is>
      </c>
      <c r="H7582" t="inlineStr">
        <is>
          <t>Binders</t>
        </is>
      </c>
      <c r="I7582" t="inlineStr">
        <is>
          <t>GBC DocuBind P100 Manual Binding Machine</t>
        </is>
      </c>
      <c r="J7582" s="8" t="n">
        <v>5</v>
      </c>
      <c r="K7582" s="10" t="n">
        <v>0.2</v>
      </c>
      <c r="L7582" s="11" t="n">
        <v>663.92</v>
      </c>
      <c r="M7582" s="11">
        <f>L7582-N7582</f>
        <v>456.44499999999994</v>
      </c>
      <c r="N7582" s="11" t="n">
        <v>207.475</v>
      </c>
      <c r="O7582">
        <f>IF(L7582=0,"—",N7582/L7582)</f>
        <v>0.3125</v>
      </c>
      <c r="P7582" t="inlineStr">
        <is>
          <t>East</t>
        </is>
      </c>
      <c r="Q7582" t="inlineStr">
        <is>
          <t>Consumer</t>
        </is>
      </c>
    </row>
    <row r="7583">
      <c r="A7583" s="8" t="n">
        <v>8014</v>
      </c>
      <c r="B7583" t="inlineStr">
        <is>
          <t>CA-2017-120168</t>
        </is>
      </c>
      <c r="C7583" s="9" t="n">
        <v>42880</v>
      </c>
      <c r="D7583" s="8" t="n">
        <v>2017</v>
      </c>
      <c r="E7583" s="8" t="n">
        <v>5</v>
      </c>
      <c r="F7583" t="inlineStr">
        <is>
          <t>2017-05</t>
        </is>
      </c>
      <c r="G7583" t="inlineStr">
        <is>
          <t>Technology</t>
        </is>
      </c>
      <c r="H7583" t="inlineStr">
        <is>
          <t>Accessories</t>
        </is>
      </c>
      <c r="I7583" t="inlineStr">
        <is>
          <t>Imation 8gb Micro Traveldrive Usb 2.0 Flash Drive</t>
        </is>
      </c>
      <c r="J7583" s="8" t="n">
        <v>8</v>
      </c>
      <c r="K7583" s="10" t="n">
        <v>0</v>
      </c>
      <c r="L7583" s="11" t="n">
        <v>120</v>
      </c>
      <c r="M7583" s="11">
        <f>L7583-N7583</f>
        <v>106.8</v>
      </c>
      <c r="N7583" s="11" t="n">
        <v>13.2</v>
      </c>
      <c r="O7583">
        <f>IF(L7583=0,"—",N7583/L7583)</f>
        <v>0.11</v>
      </c>
      <c r="P7583" t="inlineStr">
        <is>
          <t>East</t>
        </is>
      </c>
      <c r="Q7583" t="inlineStr">
        <is>
          <t>Consumer</t>
        </is>
      </c>
    </row>
    <row r="7584">
      <c r="A7584" s="8" t="n">
        <v>8015</v>
      </c>
      <c r="B7584" t="inlineStr">
        <is>
          <t>CA-2017-120168</t>
        </is>
      </c>
      <c r="C7584" s="9" t="n">
        <v>42880</v>
      </c>
      <c r="D7584" s="8" t="n">
        <v>2017</v>
      </c>
      <c r="E7584" s="8" t="n">
        <v>5</v>
      </c>
      <c r="F7584" t="inlineStr">
        <is>
          <t>2017-05</t>
        </is>
      </c>
      <c r="G7584" t="inlineStr">
        <is>
          <t>Office Supplies</t>
        </is>
      </c>
      <c r="H7584" t="inlineStr">
        <is>
          <t>Fasteners</t>
        </is>
      </c>
      <c r="I7584" t="inlineStr">
        <is>
          <t>Acco Hot Clips Clips to Go</t>
        </is>
      </c>
      <c r="J7584" s="8" t="n">
        <v>1</v>
      </c>
      <c r="K7584" s="10" t="n">
        <v>0</v>
      </c>
      <c r="L7584" s="11" t="n">
        <v>3.29</v>
      </c>
      <c r="M7584" s="11">
        <f>L7584-N7584</f>
        <v>1.8095</v>
      </c>
      <c r="N7584" s="11" t="n">
        <v>1.4805</v>
      </c>
      <c r="O7584">
        <f>IF(L7584=0,"—",N7584/L7584)</f>
        <v>0.44999999999999996</v>
      </c>
      <c r="P7584" t="inlineStr">
        <is>
          <t>East</t>
        </is>
      </c>
      <c r="Q7584" t="inlineStr">
        <is>
          <t>Consumer</t>
        </is>
      </c>
    </row>
    <row r="7585">
      <c r="A7585" s="8" t="n">
        <v>9067</v>
      </c>
      <c r="B7585" t="inlineStr">
        <is>
          <t>CA-2017-152968</t>
        </is>
      </c>
      <c r="C7585" s="9" t="n">
        <v>42881</v>
      </c>
      <c r="D7585" s="8" t="n">
        <v>2017</v>
      </c>
      <c r="E7585" s="8" t="n">
        <v>5</v>
      </c>
      <c r="F7585" t="inlineStr">
        <is>
          <t>2017-05</t>
        </is>
      </c>
      <c r="G7585" t="inlineStr">
        <is>
          <t>Technology</t>
        </is>
      </c>
      <c r="H7585" t="inlineStr">
        <is>
          <t>Accessories</t>
        </is>
      </c>
      <c r="I7585" t="inlineStr">
        <is>
          <t>Verbatim Slim CD and DVD Storage Cases, 50/Pack</t>
        </is>
      </c>
      <c r="J7585" s="8" t="n">
        <v>2</v>
      </c>
      <c r="K7585" s="10" t="n">
        <v>0</v>
      </c>
      <c r="L7585" s="11" t="n">
        <v>23.08</v>
      </c>
      <c r="M7585" s="11">
        <f>L7585-N7585</f>
        <v>16.156</v>
      </c>
      <c r="N7585" s="11" t="n">
        <v>6.924</v>
      </c>
      <c r="O7585">
        <f>IF(L7585=0,"—",N7585/L7585)</f>
        <v>0.30000000000000004</v>
      </c>
      <c r="P7585" t="inlineStr">
        <is>
          <t>South</t>
        </is>
      </c>
      <c r="Q7585" t="inlineStr">
        <is>
          <t>Consumer</t>
        </is>
      </c>
    </row>
    <row r="7586">
      <c r="A7586" s="8" t="n">
        <v>9438</v>
      </c>
      <c r="B7586" t="inlineStr">
        <is>
          <t>CA-2017-107853</t>
        </is>
      </c>
      <c r="C7586" s="9" t="n">
        <v>42881</v>
      </c>
      <c r="D7586" s="8" t="n">
        <v>2017</v>
      </c>
      <c r="E7586" s="8" t="n">
        <v>5</v>
      </c>
      <c r="F7586" t="inlineStr">
        <is>
          <t>2017-05</t>
        </is>
      </c>
      <c r="G7586" t="inlineStr">
        <is>
          <t>Office Supplies</t>
        </is>
      </c>
      <c r="H7586" t="inlineStr">
        <is>
          <t>Paper</t>
        </is>
      </c>
      <c r="I7586" t="inlineStr">
        <is>
          <t>Xerox 201</t>
        </is>
      </c>
      <c r="J7586" s="8" t="n">
        <v>2</v>
      </c>
      <c r="K7586" s="10" t="n">
        <v>0</v>
      </c>
      <c r="L7586" s="11" t="n">
        <v>12.96</v>
      </c>
      <c r="M7586" s="11">
        <f>L7586-N7586</f>
        <v>6.739200000000001</v>
      </c>
      <c r="N7586" s="11" t="n">
        <v>6.2208</v>
      </c>
      <c r="O7586">
        <f>IF(L7586=0,"—",N7586/L7586)</f>
        <v>0.4799999999999999</v>
      </c>
      <c r="P7586" t="inlineStr">
        <is>
          <t>West</t>
        </is>
      </c>
      <c r="Q7586" t="inlineStr">
        <is>
          <t>Consumer</t>
        </is>
      </c>
    </row>
    <row r="7587">
      <c r="A7587" s="8" t="n">
        <v>7000</v>
      </c>
      <c r="B7587" t="inlineStr">
        <is>
          <t>CA-2017-123687</t>
        </is>
      </c>
      <c r="C7587" s="9" t="n">
        <v>42881</v>
      </c>
      <c r="D7587" s="8" t="n">
        <v>2017</v>
      </c>
      <c r="E7587" s="8" t="n">
        <v>5</v>
      </c>
      <c r="F7587" t="inlineStr">
        <is>
          <t>2017-05</t>
        </is>
      </c>
      <c r="G7587" t="inlineStr">
        <is>
          <t>Office Supplies</t>
        </is>
      </c>
      <c r="H7587" t="inlineStr">
        <is>
          <t>Appliances</t>
        </is>
      </c>
      <c r="I7587" t="inlineStr">
        <is>
          <t>Belkin 8-Outlet Premiere SurgeMaster II Surge Protectors</t>
        </is>
      </c>
      <c r="J7587" s="8" t="n">
        <v>3</v>
      </c>
      <c r="K7587" s="10" t="n">
        <v>0</v>
      </c>
      <c r="L7587" s="11" t="n">
        <v>208.44</v>
      </c>
      <c r="M7587" s="11">
        <f>L7587-N7587</f>
        <v>145.90800000000002</v>
      </c>
      <c r="N7587" s="11" t="n">
        <v>62.532</v>
      </c>
      <c r="O7587">
        <f>IF(L7587=0,"—",N7587/L7587)</f>
        <v>0.3</v>
      </c>
      <c r="P7587" t="inlineStr">
        <is>
          <t>South</t>
        </is>
      </c>
      <c r="Q7587" t="inlineStr">
        <is>
          <t>Corporate</t>
        </is>
      </c>
    </row>
    <row r="7588">
      <c r="A7588" s="8" t="n">
        <v>7001</v>
      </c>
      <c r="B7588" t="inlineStr">
        <is>
          <t>CA-2017-123687</t>
        </is>
      </c>
      <c r="C7588" s="9" t="n">
        <v>42881</v>
      </c>
      <c r="D7588" s="8" t="n">
        <v>2017</v>
      </c>
      <c r="E7588" s="8" t="n">
        <v>5</v>
      </c>
      <c r="F7588" t="inlineStr">
        <is>
          <t>2017-05</t>
        </is>
      </c>
      <c r="G7588" t="inlineStr">
        <is>
          <t>Office Supplies</t>
        </is>
      </c>
      <c r="H7588" t="inlineStr">
        <is>
          <t>Supplies</t>
        </is>
      </c>
      <c r="I7588" t="inlineStr">
        <is>
          <t>Martin-Yale Premier Letter Opener</t>
        </is>
      </c>
      <c r="J7588" s="8" t="n">
        <v>2</v>
      </c>
      <c r="K7588" s="10" t="n">
        <v>0</v>
      </c>
      <c r="L7588" s="11" t="n">
        <v>25.76</v>
      </c>
      <c r="M7588" s="11">
        <f>L7588-N7588</f>
        <v>24.9872</v>
      </c>
      <c r="N7588" s="11" t="n">
        <v>0.7728</v>
      </c>
      <c r="O7588">
        <f>IF(L7588=0,"—",N7588/L7588)</f>
        <v>0.03</v>
      </c>
      <c r="P7588" t="inlineStr">
        <is>
          <t>South</t>
        </is>
      </c>
      <c r="Q7588" t="inlineStr">
        <is>
          <t>Corporate</t>
        </is>
      </c>
    </row>
    <row r="7589">
      <c r="A7589" s="8" t="n">
        <v>5377</v>
      </c>
      <c r="B7589" t="inlineStr">
        <is>
          <t>CA-2017-134152</t>
        </is>
      </c>
      <c r="C7589" s="9" t="n">
        <v>42882</v>
      </c>
      <c r="D7589" s="8" t="n">
        <v>2017</v>
      </c>
      <c r="E7589" s="8" t="n">
        <v>5</v>
      </c>
      <c r="F7589" t="inlineStr">
        <is>
          <t>2017-05</t>
        </is>
      </c>
      <c r="G7589" t="inlineStr">
        <is>
          <t>Office Supplies</t>
        </is>
      </c>
      <c r="H7589" t="inlineStr">
        <is>
          <t>Art</t>
        </is>
      </c>
      <c r="I7589" t="inlineStr">
        <is>
          <t>Staples in misc. colors</t>
        </is>
      </c>
      <c r="J7589" s="8" t="n">
        <v>3</v>
      </c>
      <c r="K7589" s="10" t="n">
        <v>0</v>
      </c>
      <c r="L7589" s="11" t="n">
        <v>31.44</v>
      </c>
      <c r="M7589" s="11">
        <f>L7589-N7589</f>
        <v>23.580000000000002</v>
      </c>
      <c r="N7589" s="11" t="n">
        <v>7.86</v>
      </c>
      <c r="O7589">
        <f>IF(L7589=0,"—",N7589/L7589)</f>
        <v>0.25</v>
      </c>
      <c r="P7589" t="inlineStr">
        <is>
          <t>West</t>
        </is>
      </c>
      <c r="Q7589" t="inlineStr">
        <is>
          <t>Corporate</t>
        </is>
      </c>
    </row>
    <row r="7590">
      <c r="A7590" s="8" t="n">
        <v>9448</v>
      </c>
      <c r="B7590" t="inlineStr">
        <is>
          <t>CA-2017-136882</t>
        </is>
      </c>
      <c r="C7590" s="9" t="n">
        <v>42882</v>
      </c>
      <c r="D7590" s="8" t="n">
        <v>2017</v>
      </c>
      <c r="E7590" s="8" t="n">
        <v>5</v>
      </c>
      <c r="F7590" t="inlineStr">
        <is>
          <t>2017-05</t>
        </is>
      </c>
      <c r="G7590" t="inlineStr">
        <is>
          <t>Furniture</t>
        </is>
      </c>
      <c r="H7590" t="inlineStr">
        <is>
          <t>Furnishings</t>
        </is>
      </c>
      <c r="I7590" t="inlineStr">
        <is>
          <t>Electrix Architect's Clamp-On Swing Arm Lamp, Black</t>
        </is>
      </c>
      <c r="J7590" s="8" t="n">
        <v>5</v>
      </c>
      <c r="K7590" s="10" t="n">
        <v>0</v>
      </c>
      <c r="L7590" s="11" t="n">
        <v>477.3</v>
      </c>
      <c r="M7590" s="11">
        <f>L7590-N7590</f>
        <v>338.88300000000004</v>
      </c>
      <c r="N7590" s="11" t="n">
        <v>138.417</v>
      </c>
      <c r="O7590">
        <f>IF(L7590=0,"—",N7590/L7590)</f>
        <v>0.29</v>
      </c>
      <c r="P7590" t="inlineStr">
        <is>
          <t>Central</t>
        </is>
      </c>
      <c r="Q7590" t="inlineStr">
        <is>
          <t>Consumer</t>
        </is>
      </c>
    </row>
    <row r="7591">
      <c r="A7591" s="8" t="n">
        <v>6438</v>
      </c>
      <c r="B7591" t="inlineStr">
        <is>
          <t>US-2017-116897</t>
        </is>
      </c>
      <c r="C7591" s="9" t="n">
        <v>42882</v>
      </c>
      <c r="D7591" s="8" t="n">
        <v>2017</v>
      </c>
      <c r="E7591" s="8" t="n">
        <v>5</v>
      </c>
      <c r="F7591" t="inlineStr">
        <is>
          <t>2017-05</t>
        </is>
      </c>
      <c r="G7591" t="inlineStr">
        <is>
          <t>Technology</t>
        </is>
      </c>
      <c r="H7591" t="inlineStr">
        <is>
          <t>Phones</t>
        </is>
      </c>
      <c r="I7591" t="inlineStr">
        <is>
          <t>Nokia Lumia 925</t>
        </is>
      </c>
      <c r="J7591" s="8" t="n">
        <v>3</v>
      </c>
      <c r="K7591" s="10" t="n">
        <v>0.2</v>
      </c>
      <c r="L7591" s="11" t="n">
        <v>302.376</v>
      </c>
      <c r="M7591" s="11">
        <f>L7591-N7591</f>
        <v>279.6978</v>
      </c>
      <c r="N7591" s="11" t="n">
        <v>22.6782</v>
      </c>
      <c r="O7591">
        <f>IF(L7591=0,"—",N7591/L7591)</f>
        <v>0.07500000000000001</v>
      </c>
      <c r="P7591" t="inlineStr">
        <is>
          <t>West</t>
        </is>
      </c>
      <c r="Q7591" t="inlineStr">
        <is>
          <t>Consumer</t>
        </is>
      </c>
    </row>
    <row r="7592">
      <c r="A7592" s="8" t="n">
        <v>6437</v>
      </c>
      <c r="B7592" t="inlineStr">
        <is>
          <t>US-2017-116897</t>
        </is>
      </c>
      <c r="C7592" s="9" t="n">
        <v>42882</v>
      </c>
      <c r="D7592" s="8" t="n">
        <v>2017</v>
      </c>
      <c r="E7592" s="8" t="n">
        <v>5</v>
      </c>
      <c r="F7592" t="inlineStr">
        <is>
          <t>2017-05</t>
        </is>
      </c>
      <c r="G7592" t="inlineStr">
        <is>
          <t>Office Supplies</t>
        </is>
      </c>
      <c r="H7592" t="inlineStr">
        <is>
          <t>Storage</t>
        </is>
      </c>
      <c r="I7592" t="inlineStr">
        <is>
          <t>Fellowes Stor/Drawer Steel Plus Storage Drawers</t>
        </is>
      </c>
      <c r="J7592" s="8" t="n">
        <v>5</v>
      </c>
      <c r="K7592" s="10" t="n">
        <v>0</v>
      </c>
      <c r="L7592" s="11" t="n">
        <v>477.15</v>
      </c>
      <c r="M7592" s="11">
        <f>L7592-N7592</f>
        <v>448.52099999999996</v>
      </c>
      <c r="N7592" s="11" t="n">
        <v>28.629</v>
      </c>
      <c r="O7592">
        <f>IF(L7592=0,"—",N7592/L7592)</f>
        <v>0.060000000000000005</v>
      </c>
      <c r="P7592" t="inlineStr">
        <is>
          <t>West</t>
        </is>
      </c>
      <c r="Q7592" t="inlineStr">
        <is>
          <t>Consumer</t>
        </is>
      </c>
    </row>
    <row r="7593">
      <c r="A7593" s="8" t="n">
        <v>6436</v>
      </c>
      <c r="B7593" t="inlineStr">
        <is>
          <t>US-2017-116897</t>
        </is>
      </c>
      <c r="C7593" s="9" t="n">
        <v>42882</v>
      </c>
      <c r="D7593" s="8" t="n">
        <v>2017</v>
      </c>
      <c r="E7593" s="8" t="n">
        <v>5</v>
      </c>
      <c r="F7593" t="inlineStr">
        <is>
          <t>2017-05</t>
        </is>
      </c>
      <c r="G7593" t="inlineStr">
        <is>
          <t>Furniture</t>
        </is>
      </c>
      <c r="H7593" t="inlineStr">
        <is>
          <t>Furnishings</t>
        </is>
      </c>
      <c r="I7593" t="inlineStr">
        <is>
          <t>Eldon 400 Class Desk Accessories, Black Carbon</t>
        </is>
      </c>
      <c r="J7593" s="8" t="n">
        <v>4</v>
      </c>
      <c r="K7593" s="10" t="n">
        <v>0</v>
      </c>
      <c r="L7593" s="11" t="n">
        <v>35</v>
      </c>
      <c r="M7593" s="11">
        <f>L7593-N7593</f>
        <v>20.3</v>
      </c>
      <c r="N7593" s="11" t="n">
        <v>14.7</v>
      </c>
      <c r="O7593">
        <f>IF(L7593=0,"—",N7593/L7593)</f>
        <v>0.42</v>
      </c>
      <c r="P7593" t="inlineStr">
        <is>
          <t>West</t>
        </is>
      </c>
      <c r="Q7593" t="inlineStr">
        <is>
          <t>Consumer</t>
        </is>
      </c>
    </row>
    <row r="7594">
      <c r="A7594" s="8" t="n">
        <v>9457</v>
      </c>
      <c r="B7594" t="inlineStr">
        <is>
          <t>CA-2017-151855</t>
        </is>
      </c>
      <c r="C7594" s="9" t="n">
        <v>42882</v>
      </c>
      <c r="D7594" s="8" t="n">
        <v>2017</v>
      </c>
      <c r="E7594" s="8" t="n">
        <v>5</v>
      </c>
      <c r="F7594" t="inlineStr">
        <is>
          <t>2017-05</t>
        </is>
      </c>
      <c r="G7594" t="inlineStr">
        <is>
          <t>Technology</t>
        </is>
      </c>
      <c r="H7594" t="inlineStr">
        <is>
          <t>Accessories</t>
        </is>
      </c>
      <c r="I7594" t="inlineStr">
        <is>
          <t>Sony 8GB Class 10 Micro SDHC R40 Memory Card</t>
        </is>
      </c>
      <c r="J7594" s="8" t="n">
        <v>3</v>
      </c>
      <c r="K7594" s="10" t="n">
        <v>0.2</v>
      </c>
      <c r="L7594" s="11" t="n">
        <v>27.192</v>
      </c>
      <c r="M7594" s="11">
        <f>L7594-N7594</f>
        <v>26.8521</v>
      </c>
      <c r="N7594" s="11" t="n">
        <v>0.3399</v>
      </c>
      <c r="O7594">
        <f>IF(L7594=0,"—",N7594/L7594)</f>
        <v>0.012499999999999999</v>
      </c>
      <c r="P7594" t="inlineStr">
        <is>
          <t>South</t>
        </is>
      </c>
      <c r="Q7594" t="inlineStr">
        <is>
          <t>Corporate</t>
        </is>
      </c>
    </row>
    <row r="7595">
      <c r="A7595" s="8" t="n">
        <v>5376</v>
      </c>
      <c r="B7595" t="inlineStr">
        <is>
          <t>CA-2017-134152</t>
        </is>
      </c>
      <c r="C7595" s="9" t="n">
        <v>42882</v>
      </c>
      <c r="D7595" s="8" t="n">
        <v>2017</v>
      </c>
      <c r="E7595" s="8" t="n">
        <v>5</v>
      </c>
      <c r="F7595" t="inlineStr">
        <is>
          <t>2017-05</t>
        </is>
      </c>
      <c r="G7595" t="inlineStr">
        <is>
          <t>Technology</t>
        </is>
      </c>
      <c r="H7595" t="inlineStr">
        <is>
          <t>Accessories</t>
        </is>
      </c>
      <c r="I7595" t="inlineStr">
        <is>
          <t>Logitech Desktop MK120 Mouse and keyboard Combo</t>
        </is>
      </c>
      <c r="J7595" s="8" t="n">
        <v>6</v>
      </c>
      <c r="K7595" s="10" t="n">
        <v>0</v>
      </c>
      <c r="L7595" s="11" t="n">
        <v>98.16</v>
      </c>
      <c r="M7595" s="11">
        <f>L7595-N7595</f>
        <v>88.344</v>
      </c>
      <c r="N7595" s="11" t="n">
        <v>9.816000000000001</v>
      </c>
      <c r="O7595">
        <f>IF(L7595=0,"—",N7595/L7595)</f>
        <v>0.1</v>
      </c>
      <c r="P7595" t="inlineStr">
        <is>
          <t>West</t>
        </is>
      </c>
      <c r="Q7595" t="inlineStr">
        <is>
          <t>Corporate</t>
        </is>
      </c>
    </row>
    <row r="7596">
      <c r="A7596" s="8" t="n">
        <v>3082</v>
      </c>
      <c r="B7596" t="inlineStr">
        <is>
          <t>US-2017-132297</t>
        </is>
      </c>
      <c r="C7596" s="9" t="n">
        <v>42882</v>
      </c>
      <c r="D7596" s="8" t="n">
        <v>2017</v>
      </c>
      <c r="E7596" s="8" t="n">
        <v>5</v>
      </c>
      <c r="F7596" t="inlineStr">
        <is>
          <t>2017-05</t>
        </is>
      </c>
      <c r="G7596" t="inlineStr">
        <is>
          <t>Office Supplies</t>
        </is>
      </c>
      <c r="H7596" t="inlineStr">
        <is>
          <t>Binders</t>
        </is>
      </c>
      <c r="I7596" t="inlineStr">
        <is>
          <t>Binding Machine Supplies</t>
        </is>
      </c>
      <c r="J7596" s="8" t="n">
        <v>2</v>
      </c>
      <c r="K7596" s="10" t="n">
        <v>0</v>
      </c>
      <c r="L7596" s="11" t="n">
        <v>58.34</v>
      </c>
      <c r="M7596" s="11">
        <f>L7596-N7596</f>
        <v>30.336800000000004</v>
      </c>
      <c r="N7596" s="11" t="n">
        <v>28.0032</v>
      </c>
      <c r="O7596">
        <f>IF(L7596=0,"—",N7596/L7596)</f>
        <v>0.48</v>
      </c>
      <c r="P7596" t="inlineStr">
        <is>
          <t>South</t>
        </is>
      </c>
      <c r="Q7596" t="inlineStr">
        <is>
          <t>Home Office</t>
        </is>
      </c>
    </row>
    <row r="7597">
      <c r="A7597" s="8" t="n">
        <v>3083</v>
      </c>
      <c r="B7597" t="inlineStr">
        <is>
          <t>US-2017-132297</t>
        </is>
      </c>
      <c r="C7597" s="9" t="n">
        <v>42882</v>
      </c>
      <c r="D7597" s="8" t="n">
        <v>2017</v>
      </c>
      <c r="E7597" s="8" t="n">
        <v>5</v>
      </c>
      <c r="F7597" t="inlineStr">
        <is>
          <t>2017-05</t>
        </is>
      </c>
      <c r="G7597" t="inlineStr">
        <is>
          <t>Technology</t>
        </is>
      </c>
      <c r="H7597" t="inlineStr">
        <is>
          <t>Phones</t>
        </is>
      </c>
      <c r="I7597" t="inlineStr">
        <is>
          <t>Google Nexus 5</t>
        </is>
      </c>
      <c r="J7597" s="8" t="n">
        <v>3</v>
      </c>
      <c r="K7597" s="10" t="n">
        <v>0</v>
      </c>
      <c r="L7597" s="11" t="n">
        <v>539.97</v>
      </c>
      <c r="M7597" s="11">
        <f>L7597-N7597</f>
        <v>404.9775</v>
      </c>
      <c r="N7597" s="11" t="n">
        <v>134.9925</v>
      </c>
      <c r="O7597">
        <f>IF(L7597=0,"—",N7597/L7597)</f>
        <v>0.25</v>
      </c>
      <c r="P7597" t="inlineStr">
        <is>
          <t>South</t>
        </is>
      </c>
      <c r="Q7597" t="inlineStr">
        <is>
          <t>Home Office</t>
        </is>
      </c>
    </row>
    <row r="7598">
      <c r="A7598" s="8" t="n">
        <v>3943</v>
      </c>
      <c r="B7598" t="inlineStr">
        <is>
          <t>CA-2017-160458</t>
        </is>
      </c>
      <c r="C7598" s="9" t="n">
        <v>42882</v>
      </c>
      <c r="D7598" s="8" t="n">
        <v>2017</v>
      </c>
      <c r="E7598" s="8" t="n">
        <v>5</v>
      </c>
      <c r="F7598" t="inlineStr">
        <is>
          <t>2017-05</t>
        </is>
      </c>
      <c r="G7598" t="inlineStr">
        <is>
          <t>Office Supplies</t>
        </is>
      </c>
      <c r="H7598" t="inlineStr">
        <is>
          <t>Paper</t>
        </is>
      </c>
      <c r="I7598" t="inlineStr">
        <is>
          <t>Xerox 2</t>
        </is>
      </c>
      <c r="J7598" s="8" t="n">
        <v>5</v>
      </c>
      <c r="K7598" s="10" t="n">
        <v>0.2</v>
      </c>
      <c r="L7598" s="11" t="n">
        <v>25.92</v>
      </c>
      <c r="M7598" s="11">
        <f>L7598-N7598</f>
        <v>16.848000000000003</v>
      </c>
      <c r="N7598" s="11" t="n">
        <v>9.071999999999999</v>
      </c>
      <c r="O7598">
        <f>IF(L7598=0,"—",N7598/L7598)</f>
        <v>0.3499999999999999</v>
      </c>
      <c r="P7598" t="inlineStr">
        <is>
          <t>South</t>
        </is>
      </c>
      <c r="Q7598" t="inlineStr">
        <is>
          <t>Consumer</t>
        </is>
      </c>
    </row>
    <row r="7599">
      <c r="A7599" s="8" t="n">
        <v>9458</v>
      </c>
      <c r="B7599" t="inlineStr">
        <is>
          <t>CA-2017-151855</t>
        </is>
      </c>
      <c r="C7599" s="9" t="n">
        <v>42882</v>
      </c>
      <c r="D7599" s="8" t="n">
        <v>2017</v>
      </c>
      <c r="E7599" s="8" t="n">
        <v>5</v>
      </c>
      <c r="F7599" t="inlineStr">
        <is>
          <t>2017-05</t>
        </is>
      </c>
      <c r="G7599" t="inlineStr">
        <is>
          <t>Office Supplies</t>
        </is>
      </c>
      <c r="H7599" t="inlineStr">
        <is>
          <t>Binders</t>
        </is>
      </c>
      <c r="I7599" t="inlineStr">
        <is>
          <t>Fellowes Twister Kit, Gray/Clear, 3/pkg</t>
        </is>
      </c>
      <c r="J7599" s="8" t="n">
        <v>5</v>
      </c>
      <c r="K7599" s="10" t="n">
        <v>0.7</v>
      </c>
      <c r="L7599" s="11" t="n">
        <v>12.06</v>
      </c>
      <c r="M7599" s="11">
        <f>L7599-N7599</f>
        <v>22.11</v>
      </c>
      <c r="N7599" s="11" t="n">
        <v>-10.05</v>
      </c>
      <c r="O7599">
        <f>IF(L7599=0,"—",N7599/L7599)</f>
        <v>-0.8333333333333334</v>
      </c>
      <c r="P7599" t="inlineStr">
        <is>
          <t>South</t>
        </is>
      </c>
      <c r="Q7599" t="inlineStr">
        <is>
          <t>Corporate</t>
        </is>
      </c>
    </row>
    <row r="7600">
      <c r="A7600" s="8" t="n">
        <v>8787</v>
      </c>
      <c r="B7600" t="inlineStr">
        <is>
          <t>CA-2017-145765</t>
        </is>
      </c>
      <c r="C7600" s="9" t="n">
        <v>42883</v>
      </c>
      <c r="D7600" s="8" t="n">
        <v>2017</v>
      </c>
      <c r="E7600" s="8" t="n">
        <v>5</v>
      </c>
      <c r="F7600" t="inlineStr">
        <is>
          <t>2017-05</t>
        </is>
      </c>
      <c r="G7600" t="inlineStr">
        <is>
          <t>Office Supplies</t>
        </is>
      </c>
      <c r="H7600" t="inlineStr">
        <is>
          <t>Paper</t>
        </is>
      </c>
      <c r="I7600" t="inlineStr">
        <is>
          <t>Xerox 230</t>
        </is>
      </c>
      <c r="J7600" s="8" t="n">
        <v>3</v>
      </c>
      <c r="K7600" s="10" t="n">
        <v>0.2</v>
      </c>
      <c r="L7600" s="11" t="n">
        <v>15.552</v>
      </c>
      <c r="M7600" s="11">
        <f>L7600-N7600</f>
        <v>10.108799999999999</v>
      </c>
      <c r="N7600" s="11" t="n">
        <v>5.4432</v>
      </c>
      <c r="O7600">
        <f>IF(L7600=0,"—",N7600/L7600)</f>
        <v>0.35000000000000003</v>
      </c>
      <c r="P7600" t="inlineStr">
        <is>
          <t>West</t>
        </is>
      </c>
      <c r="Q7600" t="inlineStr">
        <is>
          <t>Corporate</t>
        </is>
      </c>
    </row>
    <row r="7601">
      <c r="A7601" s="8" t="n">
        <v>2434</v>
      </c>
      <c r="B7601" t="inlineStr">
        <is>
          <t>US-2017-112613</t>
        </is>
      </c>
      <c r="C7601" s="9" t="n">
        <v>42883</v>
      </c>
      <c r="D7601" s="8" t="n">
        <v>2017</v>
      </c>
      <c r="E7601" s="8" t="n">
        <v>5</v>
      </c>
      <c r="F7601" t="inlineStr">
        <is>
          <t>2017-05</t>
        </is>
      </c>
      <c r="G7601" t="inlineStr">
        <is>
          <t>Technology</t>
        </is>
      </c>
      <c r="H7601" t="inlineStr">
        <is>
          <t>Phones</t>
        </is>
      </c>
      <c r="I7601" t="inlineStr">
        <is>
          <t>Spigen Samsung Galaxy S5 Case Wallet</t>
        </is>
      </c>
      <c r="J7601" s="8" t="n">
        <v>4</v>
      </c>
      <c r="K7601" s="10" t="n">
        <v>0.2</v>
      </c>
      <c r="L7601" s="11" t="n">
        <v>54.368</v>
      </c>
      <c r="M7601" s="11">
        <f>L7601-N7601</f>
        <v>50.290400000000005</v>
      </c>
      <c r="N7601" s="11" t="n">
        <v>4.0776</v>
      </c>
      <c r="O7601">
        <f>IF(L7601=0,"—",N7601/L7601)</f>
        <v>0.075</v>
      </c>
      <c r="P7601" t="inlineStr">
        <is>
          <t>Central</t>
        </is>
      </c>
      <c r="Q7601" t="inlineStr">
        <is>
          <t>Consumer</t>
        </is>
      </c>
    </row>
    <row r="7602">
      <c r="A7602" s="8" t="n">
        <v>9132</v>
      </c>
      <c r="B7602" t="inlineStr">
        <is>
          <t>CA-2017-100055</t>
        </is>
      </c>
      <c r="C7602" s="9" t="n">
        <v>42883</v>
      </c>
      <c r="D7602" s="8" t="n">
        <v>2017</v>
      </c>
      <c r="E7602" s="8" t="n">
        <v>5</v>
      </c>
      <c r="F7602" t="inlineStr">
        <is>
          <t>2017-05</t>
        </is>
      </c>
      <c r="G7602" t="inlineStr">
        <is>
          <t>Furniture</t>
        </is>
      </c>
      <c r="H7602" t="inlineStr">
        <is>
          <t>Furnishings</t>
        </is>
      </c>
      <c r="I7602" t="inlineStr">
        <is>
          <t>DAX Wood Document Frame</t>
        </is>
      </c>
      <c r="J7602" s="8" t="n">
        <v>2</v>
      </c>
      <c r="K7602" s="10" t="n">
        <v>0</v>
      </c>
      <c r="L7602" s="11" t="n">
        <v>27.46</v>
      </c>
      <c r="M7602" s="11">
        <f>L7602-N7602</f>
        <v>17.5744</v>
      </c>
      <c r="N7602" s="11" t="n">
        <v>9.8856</v>
      </c>
      <c r="O7602">
        <f>IF(L7602=0,"—",N7602/L7602)</f>
        <v>0.36</v>
      </c>
      <c r="P7602" t="inlineStr">
        <is>
          <t>East</t>
        </is>
      </c>
      <c r="Q7602" t="inlineStr">
        <is>
          <t>Corporate</t>
        </is>
      </c>
    </row>
    <row r="7603">
      <c r="A7603" s="8" t="n">
        <v>8788</v>
      </c>
      <c r="B7603" t="inlineStr">
        <is>
          <t>CA-2017-145765</t>
        </is>
      </c>
      <c r="C7603" s="9" t="n">
        <v>42883</v>
      </c>
      <c r="D7603" s="8" t="n">
        <v>2017</v>
      </c>
      <c r="E7603" s="8" t="n">
        <v>5</v>
      </c>
      <c r="F7603" t="inlineStr">
        <is>
          <t>2017-05</t>
        </is>
      </c>
      <c r="G7603" t="inlineStr">
        <is>
          <t>Technology</t>
        </is>
      </c>
      <c r="H7603" t="inlineStr">
        <is>
          <t>Accessories</t>
        </is>
      </c>
      <c r="I7603" t="inlineStr">
        <is>
          <t>Logitech Gaming G510s - Keyboard</t>
        </is>
      </c>
      <c r="J7603" s="8" t="n">
        <v>4</v>
      </c>
      <c r="K7603" s="10" t="n">
        <v>0.2</v>
      </c>
      <c r="L7603" s="11" t="n">
        <v>271.968</v>
      </c>
      <c r="M7603" s="11">
        <f>L7603-N7603</f>
        <v>217.57440000000003</v>
      </c>
      <c r="N7603" s="11" t="n">
        <v>54.3936</v>
      </c>
      <c r="O7603">
        <f>IF(L7603=0,"—",N7603/L7603)</f>
        <v>0.19999999999999998</v>
      </c>
      <c r="P7603" t="inlineStr">
        <is>
          <t>West</t>
        </is>
      </c>
      <c r="Q7603" t="inlineStr">
        <is>
          <t>Corporate</t>
        </is>
      </c>
    </row>
    <row r="7604">
      <c r="A7604" s="8" t="n">
        <v>8786</v>
      </c>
      <c r="B7604" t="inlineStr">
        <is>
          <t>CA-2017-145765</t>
        </is>
      </c>
      <c r="C7604" s="9" t="n">
        <v>42883</v>
      </c>
      <c r="D7604" s="8" t="n">
        <v>2017</v>
      </c>
      <c r="E7604" s="8" t="n">
        <v>5</v>
      </c>
      <c r="F7604" t="inlineStr">
        <is>
          <t>2017-05</t>
        </is>
      </c>
      <c r="G7604" t="inlineStr">
        <is>
          <t>Technology</t>
        </is>
      </c>
      <c r="H7604" t="inlineStr">
        <is>
          <t>Phones</t>
        </is>
      </c>
      <c r="I7604" t="inlineStr">
        <is>
          <t>Panasonic KX TS208W Corded phone</t>
        </is>
      </c>
      <c r="J7604" s="8" t="n">
        <v>5</v>
      </c>
      <c r="K7604" s="10" t="n">
        <v>0.2</v>
      </c>
      <c r="L7604" s="11" t="n">
        <v>195.96</v>
      </c>
      <c r="M7604" s="11">
        <f>L7604-N7604</f>
        <v>176.364</v>
      </c>
      <c r="N7604" s="11" t="n">
        <v>19.596</v>
      </c>
      <c r="O7604">
        <f>IF(L7604=0,"—",N7604/L7604)</f>
        <v>0.09999999999999999</v>
      </c>
      <c r="P7604" t="inlineStr">
        <is>
          <t>West</t>
        </is>
      </c>
      <c r="Q7604" t="inlineStr">
        <is>
          <t>Corporate</t>
        </is>
      </c>
    </row>
    <row r="7605">
      <c r="A7605" s="8" t="n">
        <v>9133</v>
      </c>
      <c r="B7605" t="inlineStr">
        <is>
          <t>CA-2017-100055</t>
        </is>
      </c>
      <c r="C7605" s="9" t="n">
        <v>42883</v>
      </c>
      <c r="D7605" s="8" t="n">
        <v>2017</v>
      </c>
      <c r="E7605" s="8" t="n">
        <v>5</v>
      </c>
      <c r="F7605" t="inlineStr">
        <is>
          <t>2017-05</t>
        </is>
      </c>
      <c r="G7605" t="inlineStr">
        <is>
          <t>Office Supplies</t>
        </is>
      </c>
      <c r="H7605" t="inlineStr">
        <is>
          <t>Appliances</t>
        </is>
      </c>
      <c r="I7605" t="inlineStr">
        <is>
          <t>Fellowes 8 Outlet Superior Workstation Surge Protector</t>
        </is>
      </c>
      <c r="J7605" s="8" t="n">
        <v>3</v>
      </c>
      <c r="K7605" s="10" t="n">
        <v>0</v>
      </c>
      <c r="L7605" s="11" t="n">
        <v>125.13</v>
      </c>
      <c r="M7605" s="11">
        <f>L7605-N7605</f>
        <v>88.8423</v>
      </c>
      <c r="N7605" s="11" t="n">
        <v>36.2877</v>
      </c>
      <c r="O7605">
        <f>IF(L7605=0,"—",N7605/L7605)</f>
        <v>0.29000000000000004</v>
      </c>
      <c r="P7605" t="inlineStr">
        <is>
          <t>East</t>
        </is>
      </c>
      <c r="Q7605" t="inlineStr">
        <is>
          <t>Corporate</t>
        </is>
      </c>
    </row>
    <row r="7606">
      <c r="A7606" s="8" t="n">
        <v>9296</v>
      </c>
      <c r="B7606" t="inlineStr">
        <is>
          <t>CA-2017-161340</t>
        </is>
      </c>
      <c r="C7606" s="9" t="n">
        <v>42883</v>
      </c>
      <c r="D7606" s="8" t="n">
        <v>2017</v>
      </c>
      <c r="E7606" s="8" t="n">
        <v>5</v>
      </c>
      <c r="F7606" t="inlineStr">
        <is>
          <t>2017-05</t>
        </is>
      </c>
      <c r="G7606" t="inlineStr">
        <is>
          <t>Furniture</t>
        </is>
      </c>
      <c r="H7606" t="inlineStr">
        <is>
          <t>Bookcases</t>
        </is>
      </c>
      <c r="I7606" t="inlineStr">
        <is>
          <t>Bush Westfield Collection Bookcases, Medium Cherry Finish</t>
        </is>
      </c>
      <c r="J7606" s="8" t="n">
        <v>4</v>
      </c>
      <c r="K7606" s="10" t="n">
        <v>0.5</v>
      </c>
      <c r="L7606" s="11" t="n">
        <v>115.96</v>
      </c>
      <c r="M7606" s="11">
        <f>L7606-N7606</f>
        <v>180.8976</v>
      </c>
      <c r="N7606" s="11" t="n">
        <v>-64.9376</v>
      </c>
      <c r="O7606">
        <f>IF(L7606=0,"—",N7606/L7606)</f>
        <v>-0.56</v>
      </c>
      <c r="P7606" t="inlineStr">
        <is>
          <t>East</t>
        </is>
      </c>
      <c r="Q7606" t="inlineStr">
        <is>
          <t>Corporate</t>
        </is>
      </c>
    </row>
    <row r="7607">
      <c r="A7607" s="8" t="n">
        <v>8458</v>
      </c>
      <c r="B7607" t="inlineStr">
        <is>
          <t>US-2017-118556</t>
        </is>
      </c>
      <c r="C7607" s="9" t="n">
        <v>42883</v>
      </c>
      <c r="D7607" s="8" t="n">
        <v>2017</v>
      </c>
      <c r="E7607" s="8" t="n">
        <v>5</v>
      </c>
      <c r="F7607" t="inlineStr">
        <is>
          <t>2017-05</t>
        </is>
      </c>
      <c r="G7607" t="inlineStr">
        <is>
          <t>Office Supplies</t>
        </is>
      </c>
      <c r="H7607" t="inlineStr">
        <is>
          <t>Binders</t>
        </is>
      </c>
      <c r="I7607" t="inlineStr">
        <is>
          <t>Storex Dura Pro Binders</t>
        </is>
      </c>
      <c r="J7607" s="8" t="n">
        <v>3</v>
      </c>
      <c r="K7607" s="10" t="n">
        <v>0.8</v>
      </c>
      <c r="L7607" s="11" t="n">
        <v>3.564</v>
      </c>
      <c r="M7607" s="11">
        <f>L7607-N7607</f>
        <v>9.801</v>
      </c>
      <c r="N7607" s="11" t="n">
        <v>-6.237</v>
      </c>
      <c r="O7607">
        <f>IF(L7607=0,"—",N7607/L7607)</f>
        <v>-1.75</v>
      </c>
      <c r="P7607" t="inlineStr">
        <is>
          <t>Central</t>
        </is>
      </c>
      <c r="Q7607" t="inlineStr">
        <is>
          <t>Corporate</t>
        </is>
      </c>
    </row>
    <row r="7608">
      <c r="A7608" s="8" t="n">
        <v>8457</v>
      </c>
      <c r="B7608" t="inlineStr">
        <is>
          <t>US-2017-118556</t>
        </is>
      </c>
      <c r="C7608" s="9" t="n">
        <v>42883</v>
      </c>
      <c r="D7608" s="8" t="n">
        <v>2017</v>
      </c>
      <c r="E7608" s="8" t="n">
        <v>5</v>
      </c>
      <c r="F7608" t="inlineStr">
        <is>
          <t>2017-05</t>
        </is>
      </c>
      <c r="G7608" t="inlineStr">
        <is>
          <t>Furniture</t>
        </is>
      </c>
      <c r="H7608" t="inlineStr">
        <is>
          <t>Chairs</t>
        </is>
      </c>
      <c r="I7608" t="inlineStr">
        <is>
          <t>Global Task Chair, Black</t>
        </is>
      </c>
      <c r="J7608" s="8" t="n">
        <v>3</v>
      </c>
      <c r="K7608" s="10" t="n">
        <v>0.3</v>
      </c>
      <c r="L7608" s="11" t="n">
        <v>106.869</v>
      </c>
      <c r="M7608" s="11">
        <f>L7608-N7608</f>
        <v>135.87630000000001</v>
      </c>
      <c r="N7608" s="11" t="n">
        <v>-29.0073</v>
      </c>
      <c r="O7608">
        <f>IF(L7608=0,"—",N7608/L7608)</f>
        <v>-0.27142857142857146</v>
      </c>
      <c r="P7608" t="inlineStr">
        <is>
          <t>Central</t>
        </is>
      </c>
      <c r="Q7608" t="inlineStr">
        <is>
          <t>Corporate</t>
        </is>
      </c>
    </row>
    <row r="7609">
      <c r="A7609" s="8" t="n">
        <v>6242</v>
      </c>
      <c r="B7609" t="inlineStr">
        <is>
          <t>CA-2017-141572</t>
        </is>
      </c>
      <c r="C7609" s="9" t="n">
        <v>42883</v>
      </c>
      <c r="D7609" s="8" t="n">
        <v>2017</v>
      </c>
      <c r="E7609" s="8" t="n">
        <v>5</v>
      </c>
      <c r="F7609" t="inlineStr">
        <is>
          <t>2017-05</t>
        </is>
      </c>
      <c r="G7609" t="inlineStr">
        <is>
          <t>Furniture</t>
        </is>
      </c>
      <c r="H7609" t="inlineStr">
        <is>
          <t>Furnishings</t>
        </is>
      </c>
      <c r="I7609" t="inlineStr">
        <is>
          <t>Advantus Employee of the Month Certificate Frame, 11 x 13-1/2</t>
        </is>
      </c>
      <c r="J7609" s="8" t="n">
        <v>8</v>
      </c>
      <c r="K7609" s="10" t="n">
        <v>0</v>
      </c>
      <c r="L7609" s="11" t="n">
        <v>247.44</v>
      </c>
      <c r="M7609" s="11">
        <f>L7609-N7609</f>
        <v>145.9896</v>
      </c>
      <c r="N7609" s="11" t="n">
        <v>101.4504</v>
      </c>
      <c r="O7609">
        <f>IF(L7609=0,"—",N7609/L7609)</f>
        <v>0.41000000000000003</v>
      </c>
      <c r="P7609" t="inlineStr">
        <is>
          <t>East</t>
        </is>
      </c>
      <c r="Q7609" t="inlineStr">
        <is>
          <t>Corporate</t>
        </is>
      </c>
    </row>
    <row r="7610">
      <c r="A7610" s="8" t="n">
        <v>9295</v>
      </c>
      <c r="B7610" t="inlineStr">
        <is>
          <t>CA-2017-161340</t>
        </is>
      </c>
      <c r="C7610" s="9" t="n">
        <v>42883</v>
      </c>
      <c r="D7610" s="8" t="n">
        <v>2017</v>
      </c>
      <c r="E7610" s="8" t="n">
        <v>5</v>
      </c>
      <c r="F7610" t="inlineStr">
        <is>
          <t>2017-05</t>
        </is>
      </c>
      <c r="G7610" t="inlineStr">
        <is>
          <t>Office Supplies</t>
        </is>
      </c>
      <c r="H7610" t="inlineStr">
        <is>
          <t>Paper</t>
        </is>
      </c>
      <c r="I7610" t="inlineStr">
        <is>
          <t>HP Office Recycled Paper (20Lb. and 87 Bright)</t>
        </is>
      </c>
      <c r="J7610" s="8" t="n">
        <v>3</v>
      </c>
      <c r="K7610" s="10" t="n">
        <v>0.2</v>
      </c>
      <c r="L7610" s="11" t="n">
        <v>13.872</v>
      </c>
      <c r="M7610" s="11">
        <f>L7610-N7610</f>
        <v>8.843399999999999</v>
      </c>
      <c r="N7610" s="11" t="n">
        <v>5.0286</v>
      </c>
      <c r="O7610">
        <f>IF(L7610=0,"—",N7610/L7610)</f>
        <v>0.3625</v>
      </c>
      <c r="P7610" t="inlineStr">
        <is>
          <t>East</t>
        </is>
      </c>
      <c r="Q7610" t="inlineStr">
        <is>
          <t>Corporate</t>
        </is>
      </c>
    </row>
    <row r="7611">
      <c r="A7611" s="8" t="n">
        <v>86</v>
      </c>
      <c r="B7611" t="inlineStr">
        <is>
          <t>CA-2017-140088</t>
        </is>
      </c>
      <c r="C7611" s="9" t="n">
        <v>42883</v>
      </c>
      <c r="D7611" s="8" t="n">
        <v>2017</v>
      </c>
      <c r="E7611" s="8" t="n">
        <v>5</v>
      </c>
      <c r="F7611" t="inlineStr">
        <is>
          <t>2017-05</t>
        </is>
      </c>
      <c r="G7611" t="inlineStr">
        <is>
          <t>Furniture</t>
        </is>
      </c>
      <c r="H7611" t="inlineStr">
        <is>
          <t>Chairs</t>
        </is>
      </c>
      <c r="I7611" t="inlineStr">
        <is>
          <t>Novimex Swivel Fabric Task Chair</t>
        </is>
      </c>
      <c r="J7611" s="8" t="n">
        <v>2</v>
      </c>
      <c r="K7611" s="10" t="n">
        <v>0</v>
      </c>
      <c r="L7611" s="11" t="n">
        <v>301.96</v>
      </c>
      <c r="M7611" s="11">
        <f>L7611-N7611</f>
        <v>268.7444</v>
      </c>
      <c r="N7611" s="11" t="n">
        <v>33.2156</v>
      </c>
      <c r="O7611">
        <f>IF(L7611=0,"—",N7611/L7611)</f>
        <v>0.11000000000000001</v>
      </c>
      <c r="P7611" t="inlineStr">
        <is>
          <t>South</t>
        </is>
      </c>
      <c r="Q7611" t="inlineStr">
        <is>
          <t>Consumer</t>
        </is>
      </c>
    </row>
    <row r="7612">
      <c r="A7612" s="8" t="n">
        <v>6248</v>
      </c>
      <c r="B7612" t="inlineStr">
        <is>
          <t>CA-2017-121580</t>
        </is>
      </c>
      <c r="C7612" s="9" t="n">
        <v>42884</v>
      </c>
      <c r="D7612" s="8" t="n">
        <v>2017</v>
      </c>
      <c r="E7612" s="8" t="n">
        <v>5</v>
      </c>
      <c r="F7612" t="inlineStr">
        <is>
          <t>2017-05</t>
        </is>
      </c>
      <c r="G7612" t="inlineStr">
        <is>
          <t>Office Supplies</t>
        </is>
      </c>
      <c r="H7612" t="inlineStr">
        <is>
          <t>Binders</t>
        </is>
      </c>
      <c r="I7612" t="inlineStr">
        <is>
          <t>Satellite Sectional Post Binders</t>
        </is>
      </c>
      <c r="J7612" s="8" t="n">
        <v>1</v>
      </c>
      <c r="K7612" s="10" t="n">
        <v>0</v>
      </c>
      <c r="L7612" s="11" t="n">
        <v>43.41</v>
      </c>
      <c r="M7612" s="11">
        <f>L7612-N7612</f>
        <v>23.441399999999998</v>
      </c>
      <c r="N7612" s="11" t="n">
        <v>19.9686</v>
      </c>
      <c r="O7612">
        <f>IF(L7612=0,"—",N7612/L7612)</f>
        <v>0.46</v>
      </c>
      <c r="P7612" t="inlineStr">
        <is>
          <t>Central</t>
        </is>
      </c>
      <c r="Q7612" t="inlineStr">
        <is>
          <t>Consumer</t>
        </is>
      </c>
    </row>
    <row r="7613">
      <c r="A7613" s="8" t="n">
        <v>6249</v>
      </c>
      <c r="B7613" t="inlineStr">
        <is>
          <t>CA-2017-121580</t>
        </is>
      </c>
      <c r="C7613" s="9" t="n">
        <v>42884</v>
      </c>
      <c r="D7613" s="8" t="n">
        <v>2017</v>
      </c>
      <c r="E7613" s="8" t="n">
        <v>5</v>
      </c>
      <c r="F7613" t="inlineStr">
        <is>
          <t>2017-05</t>
        </is>
      </c>
      <c r="G7613" t="inlineStr">
        <is>
          <t>Furniture</t>
        </is>
      </c>
      <c r="H7613" t="inlineStr">
        <is>
          <t>Furnishings</t>
        </is>
      </c>
      <c r="I7613" t="inlineStr">
        <is>
          <t>Eldon Wave Desk Accessories</t>
        </is>
      </c>
      <c r="J7613" s="8" t="n">
        <v>3</v>
      </c>
      <c r="K7613" s="10" t="n">
        <v>0</v>
      </c>
      <c r="L7613" s="11" t="n">
        <v>6.24</v>
      </c>
      <c r="M7613" s="11">
        <f>L7613-N7613</f>
        <v>3.6192</v>
      </c>
      <c r="N7613" s="11" t="n">
        <v>2.6208</v>
      </c>
      <c r="O7613">
        <f>IF(L7613=0,"—",N7613/L7613)</f>
        <v>0.42</v>
      </c>
      <c r="P7613" t="inlineStr">
        <is>
          <t>Central</t>
        </is>
      </c>
      <c r="Q7613" t="inlineStr">
        <is>
          <t>Consumer</t>
        </is>
      </c>
    </row>
    <row r="7614">
      <c r="A7614" s="8" t="n">
        <v>6250</v>
      </c>
      <c r="B7614" t="inlineStr">
        <is>
          <t>CA-2017-121580</t>
        </is>
      </c>
      <c r="C7614" s="9" t="n">
        <v>42884</v>
      </c>
      <c r="D7614" s="8" t="n">
        <v>2017</v>
      </c>
      <c r="E7614" s="8" t="n">
        <v>5</v>
      </c>
      <c r="F7614" t="inlineStr">
        <is>
          <t>2017-05</t>
        </is>
      </c>
      <c r="G7614" t="inlineStr">
        <is>
          <t>Office Supplies</t>
        </is>
      </c>
      <c r="H7614" t="inlineStr">
        <is>
          <t>Appliances</t>
        </is>
      </c>
      <c r="I7614" t="inlineStr">
        <is>
          <t>Hoover Commercial Lightweight Upright Vacuum with E-Z Empty Dirt Cup</t>
        </is>
      </c>
      <c r="J7614" s="8" t="n">
        <v>2</v>
      </c>
      <c r="K7614" s="10" t="n">
        <v>0</v>
      </c>
      <c r="L7614" s="11" t="n">
        <v>465.16</v>
      </c>
      <c r="M7614" s="11">
        <f>L7614-N7614</f>
        <v>344.21840000000003</v>
      </c>
      <c r="N7614" s="11" t="n">
        <v>120.9416</v>
      </c>
      <c r="O7614">
        <f>IF(L7614=0,"—",N7614/L7614)</f>
        <v>0.25999999999999995</v>
      </c>
      <c r="P7614" t="inlineStr">
        <is>
          <t>Central</t>
        </is>
      </c>
      <c r="Q7614" t="inlineStr">
        <is>
          <t>Consumer</t>
        </is>
      </c>
    </row>
    <row r="7615">
      <c r="A7615" s="8" t="n">
        <v>6251</v>
      </c>
      <c r="B7615" t="inlineStr">
        <is>
          <t>CA-2017-121580</t>
        </is>
      </c>
      <c r="C7615" s="9" t="n">
        <v>42884</v>
      </c>
      <c r="D7615" s="8" t="n">
        <v>2017</v>
      </c>
      <c r="E7615" s="8" t="n">
        <v>5</v>
      </c>
      <c r="F7615" t="inlineStr">
        <is>
          <t>2017-05</t>
        </is>
      </c>
      <c r="G7615" t="inlineStr">
        <is>
          <t>Office Supplies</t>
        </is>
      </c>
      <c r="H7615" t="inlineStr">
        <is>
          <t>Paper</t>
        </is>
      </c>
      <c r="I7615" t="inlineStr">
        <is>
          <t>Adams Telephone Message Book w/Frequently-Called Numbers Space, 400 Messages per</t>
        </is>
      </c>
      <c r="J7615" s="8" t="n">
        <v>1</v>
      </c>
      <c r="K7615" s="10" t="n">
        <v>0</v>
      </c>
      <c r="L7615" s="11" t="n">
        <v>7.98</v>
      </c>
      <c r="M7615" s="11">
        <f>L7615-N7615</f>
        <v>3.99</v>
      </c>
      <c r="N7615" s="11" t="n">
        <v>3.99</v>
      </c>
      <c r="O7615">
        <f>IF(L7615=0,"—",N7615/L7615)</f>
        <v>0.5</v>
      </c>
      <c r="P7615" t="inlineStr">
        <is>
          <t>Central</t>
        </is>
      </c>
      <c r="Q7615" t="inlineStr">
        <is>
          <t>Consumer</t>
        </is>
      </c>
    </row>
    <row r="7616">
      <c r="A7616" s="8" t="n">
        <v>3717</v>
      </c>
      <c r="B7616" t="inlineStr">
        <is>
          <t>CA-2017-144568</t>
        </is>
      </c>
      <c r="C7616" s="9" t="n">
        <v>42884</v>
      </c>
      <c r="D7616" s="8" t="n">
        <v>2017</v>
      </c>
      <c r="E7616" s="8" t="n">
        <v>5</v>
      </c>
      <c r="F7616" t="inlineStr">
        <is>
          <t>2017-05</t>
        </is>
      </c>
      <c r="G7616" t="inlineStr">
        <is>
          <t>Office Supplies</t>
        </is>
      </c>
      <c r="H7616" t="inlineStr">
        <is>
          <t>Fasteners</t>
        </is>
      </c>
      <c r="I7616" t="inlineStr">
        <is>
          <t>Plymouth Boxed Rubber Bands by Plymouth</t>
        </is>
      </c>
      <c r="J7616" s="8" t="n">
        <v>5</v>
      </c>
      <c r="K7616" s="10" t="n">
        <v>0</v>
      </c>
      <c r="L7616" s="11" t="n">
        <v>23.55</v>
      </c>
      <c r="M7616" s="11">
        <f>L7616-N7616</f>
        <v>22.372500000000002</v>
      </c>
      <c r="N7616" s="11" t="n">
        <v>1.1775</v>
      </c>
      <c r="O7616">
        <f>IF(L7616=0,"—",N7616/L7616)</f>
        <v>0.049999999999999996</v>
      </c>
      <c r="P7616" t="inlineStr">
        <is>
          <t>Central</t>
        </is>
      </c>
      <c r="Q7616" t="inlineStr">
        <is>
          <t>Home Office</t>
        </is>
      </c>
    </row>
    <row r="7617">
      <c r="A7617" s="8" t="n">
        <v>371</v>
      </c>
      <c r="B7617" t="inlineStr">
        <is>
          <t>CA-2017-104745</t>
        </is>
      </c>
      <c r="C7617" s="9" t="n">
        <v>42884</v>
      </c>
      <c r="D7617" s="8" t="n">
        <v>2017</v>
      </c>
      <c r="E7617" s="8" t="n">
        <v>5</v>
      </c>
      <c r="F7617" t="inlineStr">
        <is>
          <t>2017-05</t>
        </is>
      </c>
      <c r="G7617" t="inlineStr">
        <is>
          <t>Office Supplies</t>
        </is>
      </c>
      <c r="H7617" t="inlineStr">
        <is>
          <t>Paper</t>
        </is>
      </c>
      <c r="I7617" t="inlineStr">
        <is>
          <t>Xerox 1930</t>
        </is>
      </c>
      <c r="J7617" s="8" t="n">
        <v>5</v>
      </c>
      <c r="K7617" s="10" t="n">
        <v>0.2</v>
      </c>
      <c r="L7617" s="11" t="n">
        <v>25.92</v>
      </c>
      <c r="M7617" s="11">
        <f>L7617-N7617</f>
        <v>16.524</v>
      </c>
      <c r="N7617" s="11" t="n">
        <v>9.396000000000001</v>
      </c>
      <c r="O7617">
        <f>IF(L7617=0,"—",N7617/L7617)</f>
        <v>0.3625</v>
      </c>
      <c r="P7617" t="inlineStr">
        <is>
          <t>Central</t>
        </is>
      </c>
      <c r="Q7617" t="inlineStr">
        <is>
          <t>Consumer</t>
        </is>
      </c>
    </row>
    <row r="7618">
      <c r="A7618" s="8" t="n">
        <v>372</v>
      </c>
      <c r="B7618" t="inlineStr">
        <is>
          <t>CA-2017-104745</t>
        </is>
      </c>
      <c r="C7618" s="9" t="n">
        <v>42884</v>
      </c>
      <c r="D7618" s="8" t="n">
        <v>2017</v>
      </c>
      <c r="E7618" s="8" t="n">
        <v>5</v>
      </c>
      <c r="F7618" t="inlineStr">
        <is>
          <t>2017-05</t>
        </is>
      </c>
      <c r="G7618" t="inlineStr">
        <is>
          <t>Office Supplies</t>
        </is>
      </c>
      <c r="H7618" t="inlineStr">
        <is>
          <t>Storage</t>
        </is>
      </c>
      <c r="I7618" t="inlineStr">
        <is>
          <t>File Shuttle I and Handi-File</t>
        </is>
      </c>
      <c r="J7618" s="8" t="n">
        <v>3</v>
      </c>
      <c r="K7618" s="10" t="n">
        <v>0.2</v>
      </c>
      <c r="L7618" s="11" t="n">
        <v>53.424</v>
      </c>
      <c r="M7618" s="11">
        <f>L7618-N7618</f>
        <v>48.7494</v>
      </c>
      <c r="N7618" s="11" t="n">
        <v>4.6746</v>
      </c>
      <c r="O7618">
        <f>IF(L7618=0,"—",N7618/L7618)</f>
        <v>0.0875</v>
      </c>
      <c r="P7618" t="inlineStr">
        <is>
          <t>Central</t>
        </is>
      </c>
      <c r="Q7618" t="inlineStr">
        <is>
          <t>Consumer</t>
        </is>
      </c>
    </row>
    <row r="7619">
      <c r="A7619" s="8" t="n">
        <v>3404</v>
      </c>
      <c r="B7619" t="inlineStr">
        <is>
          <t>CA-2017-168739</t>
        </is>
      </c>
      <c r="C7619" s="9" t="n">
        <v>42884</v>
      </c>
      <c r="D7619" s="8" t="n">
        <v>2017</v>
      </c>
      <c r="E7619" s="8" t="n">
        <v>5</v>
      </c>
      <c r="F7619" t="inlineStr">
        <is>
          <t>2017-05</t>
        </is>
      </c>
      <c r="G7619" t="inlineStr">
        <is>
          <t>Furniture</t>
        </is>
      </c>
      <c r="H7619" t="inlineStr">
        <is>
          <t>Furnishings</t>
        </is>
      </c>
      <c r="I7619" t="inlineStr">
        <is>
          <t>Eldon Executive Woodline II Cherry Finish Desk Accessories</t>
        </is>
      </c>
      <c r="J7619" s="8" t="n">
        <v>4</v>
      </c>
      <c r="K7619" s="10" t="n">
        <v>0.6</v>
      </c>
      <c r="L7619" s="11" t="n">
        <v>65.42400000000001</v>
      </c>
      <c r="M7619" s="11">
        <f>L7619-N7619</f>
        <v>117.76320000000001</v>
      </c>
      <c r="N7619" s="11" t="n">
        <v>-52.3392</v>
      </c>
      <c r="O7619">
        <f>IF(L7619=0,"—",N7619/L7619)</f>
        <v>-0.7999999999999999</v>
      </c>
      <c r="P7619" t="inlineStr">
        <is>
          <t>Central</t>
        </is>
      </c>
      <c r="Q7619" t="inlineStr">
        <is>
          <t>Consumer</t>
        </is>
      </c>
    </row>
    <row r="7620">
      <c r="A7620" s="8" t="n">
        <v>9513</v>
      </c>
      <c r="B7620" t="inlineStr">
        <is>
          <t>CA-2017-142461</t>
        </is>
      </c>
      <c r="C7620" s="9" t="n">
        <v>42885</v>
      </c>
      <c r="D7620" s="8" t="n">
        <v>2017</v>
      </c>
      <c r="E7620" s="8" t="n">
        <v>5</v>
      </c>
      <c r="F7620" t="inlineStr">
        <is>
          <t>2017-05</t>
        </is>
      </c>
      <c r="G7620" t="inlineStr">
        <is>
          <t>Furniture</t>
        </is>
      </c>
      <c r="H7620" t="inlineStr">
        <is>
          <t>Bookcases</t>
        </is>
      </c>
      <c r="I7620" t="inlineStr">
        <is>
          <t>Atlantic Metals Mobile 5-Shelf Bookcases, Custom Colors</t>
        </is>
      </c>
      <c r="J7620" s="8" t="n">
        <v>1</v>
      </c>
      <c r="K7620" s="10" t="n">
        <v>0.32</v>
      </c>
      <c r="L7620" s="11" t="n">
        <v>204.6664</v>
      </c>
      <c r="M7620" s="11">
        <f>L7620-N7620</f>
        <v>210.686</v>
      </c>
      <c r="N7620" s="11" t="n">
        <v>-6.0196</v>
      </c>
      <c r="O7620">
        <f>IF(L7620=0,"—",N7620/L7620)</f>
        <v>-0.02941176470588235</v>
      </c>
      <c r="P7620" t="inlineStr">
        <is>
          <t>Central</t>
        </is>
      </c>
      <c r="Q7620" t="inlineStr">
        <is>
          <t>Consumer</t>
        </is>
      </c>
    </row>
    <row r="7621">
      <c r="A7621" s="8" t="n">
        <v>8811</v>
      </c>
      <c r="B7621" t="inlineStr">
        <is>
          <t>CA-2017-120614</t>
        </is>
      </c>
      <c r="C7621" s="9" t="n">
        <v>42885</v>
      </c>
      <c r="D7621" s="8" t="n">
        <v>2017</v>
      </c>
      <c r="E7621" s="8" t="n">
        <v>5</v>
      </c>
      <c r="F7621" t="inlineStr">
        <is>
          <t>2017-05</t>
        </is>
      </c>
      <c r="G7621" t="inlineStr">
        <is>
          <t>Office Supplies</t>
        </is>
      </c>
      <c r="H7621" t="inlineStr">
        <is>
          <t>Paper</t>
        </is>
      </c>
      <c r="I7621" t="inlineStr">
        <is>
          <t>Rediform S.O.S. 1-Up Phone Message Bk, 4-1/4x3-1/16 Bk, 1 Form/Pg, 40 Messages/B</t>
        </is>
      </c>
      <c r="J7621" s="8" t="n">
        <v>4</v>
      </c>
      <c r="K7621" s="10" t="n">
        <v>0</v>
      </c>
      <c r="L7621" s="11" t="n">
        <v>37.52</v>
      </c>
      <c r="M7621" s="11">
        <f>L7621-N7621</f>
        <v>19.510400000000004</v>
      </c>
      <c r="N7621" s="11" t="n">
        <v>18.0096</v>
      </c>
      <c r="O7621">
        <f>IF(L7621=0,"—",N7621/L7621)</f>
        <v>0.4799999999999999</v>
      </c>
      <c r="P7621" t="inlineStr">
        <is>
          <t>West</t>
        </is>
      </c>
      <c r="Q7621" t="inlineStr">
        <is>
          <t>Corporate</t>
        </is>
      </c>
    </row>
    <row r="7622">
      <c r="A7622" s="8" t="n">
        <v>7414</v>
      </c>
      <c r="B7622" t="inlineStr">
        <is>
          <t>CA-2017-121125</t>
        </is>
      </c>
      <c r="C7622" s="9" t="n">
        <v>42885</v>
      </c>
      <c r="D7622" s="8" t="n">
        <v>2017</v>
      </c>
      <c r="E7622" s="8" t="n">
        <v>5</v>
      </c>
      <c r="F7622" t="inlineStr">
        <is>
          <t>2017-05</t>
        </is>
      </c>
      <c r="G7622" t="inlineStr">
        <is>
          <t>Furniture</t>
        </is>
      </c>
      <c r="H7622" t="inlineStr">
        <is>
          <t>Furnishings</t>
        </is>
      </c>
      <c r="I7622" t="inlineStr">
        <is>
          <t>Tensor Brushed Steel Torchiere Floor Lamp</t>
        </is>
      </c>
      <c r="J7622" s="8" t="n">
        <v>1</v>
      </c>
      <c r="K7622" s="10" t="n">
        <v>0.2</v>
      </c>
      <c r="L7622" s="11" t="n">
        <v>13.592</v>
      </c>
      <c r="M7622" s="11">
        <f>L7622-N7622</f>
        <v>13.9318</v>
      </c>
      <c r="N7622" s="11" t="n">
        <v>-0.3398</v>
      </c>
      <c r="O7622">
        <f>IF(L7622=0,"—",N7622/L7622)</f>
        <v>-0.024999999999999998</v>
      </c>
      <c r="P7622" t="inlineStr">
        <is>
          <t>West</t>
        </is>
      </c>
      <c r="Q7622" t="inlineStr">
        <is>
          <t>Home Office</t>
        </is>
      </c>
    </row>
    <row r="7623">
      <c r="A7623" s="8" t="n">
        <v>6404</v>
      </c>
      <c r="B7623" t="inlineStr">
        <is>
          <t>CA-2017-125472</t>
        </is>
      </c>
      <c r="C7623" s="9" t="n">
        <v>42885</v>
      </c>
      <c r="D7623" s="8" t="n">
        <v>2017</v>
      </c>
      <c r="E7623" s="8" t="n">
        <v>5</v>
      </c>
      <c r="F7623" t="inlineStr">
        <is>
          <t>2017-05</t>
        </is>
      </c>
      <c r="G7623" t="inlineStr">
        <is>
          <t>Furniture</t>
        </is>
      </c>
      <c r="H7623" t="inlineStr">
        <is>
          <t>Furnishings</t>
        </is>
      </c>
      <c r="I7623" t="inlineStr">
        <is>
          <t>Acrylic Self-Standing Desk Frames</t>
        </is>
      </c>
      <c r="J7623" s="8" t="n">
        <v>3</v>
      </c>
      <c r="K7623" s="10" t="n">
        <v>0</v>
      </c>
      <c r="L7623" s="11" t="n">
        <v>8.01</v>
      </c>
      <c r="M7623" s="11">
        <f>L7623-N7623</f>
        <v>4.9662</v>
      </c>
      <c r="N7623" s="11" t="n">
        <v>3.0438</v>
      </c>
      <c r="O7623">
        <f>IF(L7623=0,"—",N7623/L7623)</f>
        <v>0.38</v>
      </c>
      <c r="P7623" t="inlineStr">
        <is>
          <t>South</t>
        </is>
      </c>
      <c r="Q7623" t="inlineStr">
        <is>
          <t>Consumer</t>
        </is>
      </c>
    </row>
    <row r="7624">
      <c r="A7624" s="8" t="n">
        <v>6403</v>
      </c>
      <c r="B7624" t="inlineStr">
        <is>
          <t>CA-2017-125472</t>
        </is>
      </c>
      <c r="C7624" s="9" t="n">
        <v>42885</v>
      </c>
      <c r="D7624" s="8" t="n">
        <v>2017</v>
      </c>
      <c r="E7624" s="8" t="n">
        <v>5</v>
      </c>
      <c r="F7624" t="inlineStr">
        <is>
          <t>2017-05</t>
        </is>
      </c>
      <c r="G7624" t="inlineStr">
        <is>
          <t>Office Supplies</t>
        </is>
      </c>
      <c r="H7624" t="inlineStr">
        <is>
          <t>Binders</t>
        </is>
      </c>
      <c r="I7624" t="inlineStr">
        <is>
          <t>Avery Binder Labels</t>
        </is>
      </c>
      <c r="J7624" s="8" t="n">
        <v>1</v>
      </c>
      <c r="K7624" s="10" t="n">
        <v>0</v>
      </c>
      <c r="L7624" s="11" t="n">
        <v>3.89</v>
      </c>
      <c r="M7624" s="11">
        <f>L7624-N7624</f>
        <v>2.0228</v>
      </c>
      <c r="N7624" s="11" t="n">
        <v>1.8672</v>
      </c>
      <c r="O7624">
        <f>IF(L7624=0,"—",N7624/L7624)</f>
        <v>0.48</v>
      </c>
      <c r="P7624" t="inlineStr">
        <is>
          <t>South</t>
        </is>
      </c>
      <c r="Q7624" t="inlineStr">
        <is>
          <t>Consumer</t>
        </is>
      </c>
    </row>
    <row r="7625">
      <c r="A7625" s="8" t="n">
        <v>6402</v>
      </c>
      <c r="B7625" t="inlineStr">
        <is>
          <t>CA-2017-125472</t>
        </is>
      </c>
      <c r="C7625" s="9" t="n">
        <v>42885</v>
      </c>
      <c r="D7625" s="8" t="n">
        <v>2017</v>
      </c>
      <c r="E7625" s="8" t="n">
        <v>5</v>
      </c>
      <c r="F7625" t="inlineStr">
        <is>
          <t>2017-05</t>
        </is>
      </c>
      <c r="G7625" t="inlineStr">
        <is>
          <t>Furniture</t>
        </is>
      </c>
      <c r="H7625" t="inlineStr">
        <is>
          <t>Bookcases</t>
        </is>
      </c>
      <c r="I7625" t="inlineStr">
        <is>
          <t>Sauder Camden County Barrister Bookcase, Planked Cherry Finish</t>
        </is>
      </c>
      <c r="J7625" s="8" t="n">
        <v>2</v>
      </c>
      <c r="K7625" s="10" t="n">
        <v>0</v>
      </c>
      <c r="L7625" s="11" t="n">
        <v>241.96</v>
      </c>
      <c r="M7625" s="11">
        <f>L7625-N7625</f>
        <v>208.0856</v>
      </c>
      <c r="N7625" s="11" t="n">
        <v>33.8744</v>
      </c>
      <c r="O7625">
        <f>IF(L7625=0,"—",N7625/L7625)</f>
        <v>0.14</v>
      </c>
      <c r="P7625" t="inlineStr">
        <is>
          <t>South</t>
        </is>
      </c>
      <c r="Q7625" t="inlineStr">
        <is>
          <t>Consumer</t>
        </is>
      </c>
    </row>
    <row r="7626">
      <c r="A7626" s="8" t="n">
        <v>9687</v>
      </c>
      <c r="B7626" t="inlineStr">
        <is>
          <t>CA-2017-116498</t>
        </is>
      </c>
      <c r="C7626" s="9" t="n">
        <v>42885</v>
      </c>
      <c r="D7626" s="8" t="n">
        <v>2017</v>
      </c>
      <c r="E7626" s="8" t="n">
        <v>5</v>
      </c>
      <c r="F7626" t="inlineStr">
        <is>
          <t>2017-05</t>
        </is>
      </c>
      <c r="G7626" t="inlineStr">
        <is>
          <t>Office Supplies</t>
        </is>
      </c>
      <c r="H7626" t="inlineStr">
        <is>
          <t>Art</t>
        </is>
      </c>
      <c r="I7626" t="inlineStr">
        <is>
          <t>Dixon My First Ticonderoga Pencil, #2</t>
        </is>
      </c>
      <c r="J7626" s="8" t="n">
        <v>6</v>
      </c>
      <c r="K7626" s="10" t="n">
        <v>0</v>
      </c>
      <c r="L7626" s="11" t="n">
        <v>35.1</v>
      </c>
      <c r="M7626" s="11">
        <f>L7626-N7626</f>
        <v>24.921</v>
      </c>
      <c r="N7626" s="11" t="n">
        <v>10.179</v>
      </c>
      <c r="O7626">
        <f>IF(L7626=0,"—",N7626/L7626)</f>
        <v>0.29</v>
      </c>
      <c r="P7626" t="inlineStr">
        <is>
          <t>West</t>
        </is>
      </c>
      <c r="Q7626" t="inlineStr">
        <is>
          <t>Consumer</t>
        </is>
      </c>
    </row>
    <row r="7627">
      <c r="A7627" s="8" t="n">
        <v>7413</v>
      </c>
      <c r="B7627" t="inlineStr">
        <is>
          <t>CA-2017-121125</t>
        </is>
      </c>
      <c r="C7627" s="9" t="n">
        <v>42885</v>
      </c>
      <c r="D7627" s="8" t="n">
        <v>2017</v>
      </c>
      <c r="E7627" s="8" t="n">
        <v>5</v>
      </c>
      <c r="F7627" t="inlineStr">
        <is>
          <t>2017-05</t>
        </is>
      </c>
      <c r="G7627" t="inlineStr">
        <is>
          <t>Technology</t>
        </is>
      </c>
      <c r="H7627" t="inlineStr">
        <is>
          <t>Accessories</t>
        </is>
      </c>
      <c r="I7627" t="inlineStr">
        <is>
          <t>SanDisk Ultra 32 GB MicroSDHC Class 10 Memory Card</t>
        </is>
      </c>
      <c r="J7627" s="8" t="n">
        <v>2</v>
      </c>
      <c r="K7627" s="10" t="n">
        <v>0.2</v>
      </c>
      <c r="L7627" s="11" t="n">
        <v>35.36</v>
      </c>
      <c r="M7627" s="11">
        <f>L7627-N7627</f>
        <v>38.454</v>
      </c>
      <c r="N7627" s="11" t="n">
        <v>-3.094</v>
      </c>
      <c r="O7627">
        <f>IF(L7627=0,"—",N7627/L7627)</f>
        <v>-0.0875</v>
      </c>
      <c r="P7627" t="inlineStr">
        <is>
          <t>West</t>
        </is>
      </c>
      <c r="Q7627" t="inlineStr">
        <is>
          <t>Home Office</t>
        </is>
      </c>
    </row>
    <row r="7628">
      <c r="A7628" s="8" t="n">
        <v>7412</v>
      </c>
      <c r="B7628" t="inlineStr">
        <is>
          <t>CA-2017-121125</t>
        </is>
      </c>
      <c r="C7628" s="9" t="n">
        <v>42885</v>
      </c>
      <c r="D7628" s="8" t="n">
        <v>2017</v>
      </c>
      <c r="E7628" s="8" t="n">
        <v>5</v>
      </c>
      <c r="F7628" t="inlineStr">
        <is>
          <t>2017-05</t>
        </is>
      </c>
      <c r="G7628" t="inlineStr">
        <is>
          <t>Technology</t>
        </is>
      </c>
      <c r="H7628" t="inlineStr">
        <is>
          <t>Phones</t>
        </is>
      </c>
      <c r="I7628" t="inlineStr">
        <is>
          <t>LG G3</t>
        </is>
      </c>
      <c r="J7628" s="8" t="n">
        <v>1</v>
      </c>
      <c r="K7628" s="10" t="n">
        <v>0.2</v>
      </c>
      <c r="L7628" s="11" t="n">
        <v>156.792</v>
      </c>
      <c r="M7628" s="11">
        <f>L7628-N7628</f>
        <v>139.1529</v>
      </c>
      <c r="N7628" s="11" t="n">
        <v>17.6391</v>
      </c>
      <c r="O7628">
        <f>IF(L7628=0,"—",N7628/L7628)</f>
        <v>0.11249999999999999</v>
      </c>
      <c r="P7628" t="inlineStr">
        <is>
          <t>West</t>
        </is>
      </c>
      <c r="Q7628" t="inlineStr">
        <is>
          <t>Home Office</t>
        </is>
      </c>
    </row>
    <row r="7629">
      <c r="A7629" s="8" t="n">
        <v>9951</v>
      </c>
      <c r="B7629" t="inlineStr">
        <is>
          <t>CA-2017-121559</t>
        </is>
      </c>
      <c r="C7629" s="9" t="n">
        <v>42887</v>
      </c>
      <c r="D7629" s="8" t="n">
        <v>2017</v>
      </c>
      <c r="E7629" s="8" t="n">
        <v>6</v>
      </c>
      <c r="F7629" t="inlineStr">
        <is>
          <t>2017-06</t>
        </is>
      </c>
      <c r="G7629" t="inlineStr">
        <is>
          <t>Technology</t>
        </is>
      </c>
      <c r="H7629" t="inlineStr">
        <is>
          <t>Accessories</t>
        </is>
      </c>
      <c r="I7629" t="inlineStr">
        <is>
          <t>Logitech MX Performance Wireless Mouse</t>
        </is>
      </c>
      <c r="J7629" s="8" t="n">
        <v>1</v>
      </c>
      <c r="K7629" s="10" t="n">
        <v>0</v>
      </c>
      <c r="L7629" s="11" t="n">
        <v>39.89</v>
      </c>
      <c r="M7629" s="11">
        <f>L7629-N7629</f>
        <v>25.1307</v>
      </c>
      <c r="N7629" s="11" t="n">
        <v>14.7593</v>
      </c>
      <c r="O7629">
        <f>IF(L7629=0,"—",N7629/L7629)</f>
        <v>0.37</v>
      </c>
      <c r="P7629" t="inlineStr">
        <is>
          <t>Central</t>
        </is>
      </c>
      <c r="Q7629" t="inlineStr">
        <is>
          <t>Corporate</t>
        </is>
      </c>
    </row>
    <row r="7630">
      <c r="A7630" s="8" t="n">
        <v>9949</v>
      </c>
      <c r="B7630" t="inlineStr">
        <is>
          <t>CA-2017-121559</t>
        </is>
      </c>
      <c r="C7630" s="9" t="n">
        <v>42887</v>
      </c>
      <c r="D7630" s="8" t="n">
        <v>2017</v>
      </c>
      <c r="E7630" s="8" t="n">
        <v>6</v>
      </c>
      <c r="F7630" t="inlineStr">
        <is>
          <t>2017-06</t>
        </is>
      </c>
      <c r="G7630" t="inlineStr">
        <is>
          <t>Office Supplies</t>
        </is>
      </c>
      <c r="H7630" t="inlineStr">
        <is>
          <t>Appliances</t>
        </is>
      </c>
      <c r="I7630" t="inlineStr">
        <is>
          <t>Honeywell Enviracaire Portable HEPA Air Cleaner for 17' x 22' Room</t>
        </is>
      </c>
      <c r="J7630" s="8" t="n">
        <v>8</v>
      </c>
      <c r="K7630" s="10" t="n">
        <v>0</v>
      </c>
      <c r="L7630" s="11" t="n">
        <v>2405.2</v>
      </c>
      <c r="M7630" s="11">
        <f>L7630-N7630</f>
        <v>1611.484</v>
      </c>
      <c r="N7630" s="11" t="n">
        <v>793.716</v>
      </c>
      <c r="O7630">
        <f>IF(L7630=0,"—",N7630/L7630)</f>
        <v>0.33</v>
      </c>
      <c r="P7630" t="inlineStr">
        <is>
          <t>Central</t>
        </is>
      </c>
      <c r="Q7630" t="inlineStr">
        <is>
          <t>Corporate</t>
        </is>
      </c>
    </row>
    <row r="7631">
      <c r="A7631" s="8" t="n">
        <v>9948</v>
      </c>
      <c r="B7631" t="inlineStr">
        <is>
          <t>CA-2017-121559</t>
        </is>
      </c>
      <c r="C7631" s="9" t="n">
        <v>42887</v>
      </c>
      <c r="D7631" s="8" t="n">
        <v>2017</v>
      </c>
      <c r="E7631" s="8" t="n">
        <v>6</v>
      </c>
      <c r="F7631" t="inlineStr">
        <is>
          <t>2017-06</t>
        </is>
      </c>
      <c r="G7631" t="inlineStr">
        <is>
          <t>Furniture</t>
        </is>
      </c>
      <c r="H7631" t="inlineStr">
        <is>
          <t>Chairs</t>
        </is>
      </c>
      <c r="I7631" t="inlineStr">
        <is>
          <t>Hon 4070 Series Pagoda Round Back Stacking Chairs</t>
        </is>
      </c>
      <c r="J7631" s="8" t="n">
        <v>6</v>
      </c>
      <c r="K7631" s="10" t="n">
        <v>0</v>
      </c>
      <c r="L7631" s="11" t="n">
        <v>1925.88</v>
      </c>
      <c r="M7631" s="11">
        <f>L7631-N7631</f>
        <v>1386.6336000000001</v>
      </c>
      <c r="N7631" s="11" t="n">
        <v>539.2464</v>
      </c>
      <c r="O7631">
        <f>IF(L7631=0,"—",N7631/L7631)</f>
        <v>0.27999999999999997</v>
      </c>
      <c r="P7631" t="inlineStr">
        <is>
          <t>Central</t>
        </is>
      </c>
      <c r="Q7631" t="inlineStr">
        <is>
          <t>Corporate</t>
        </is>
      </c>
    </row>
    <row r="7632">
      <c r="A7632" s="8" t="n">
        <v>9952</v>
      </c>
      <c r="B7632" t="inlineStr">
        <is>
          <t>CA-2017-121559</t>
        </is>
      </c>
      <c r="C7632" s="9" t="n">
        <v>42887</v>
      </c>
      <c r="D7632" s="8" t="n">
        <v>2017</v>
      </c>
      <c r="E7632" s="8" t="n">
        <v>6</v>
      </c>
      <c r="F7632" t="inlineStr">
        <is>
          <t>2017-06</t>
        </is>
      </c>
      <c r="G7632" t="inlineStr">
        <is>
          <t>Office Supplies</t>
        </is>
      </c>
      <c r="H7632" t="inlineStr">
        <is>
          <t>Binders</t>
        </is>
      </c>
      <c r="I7632" t="inlineStr">
        <is>
          <t>Cardinal Slant-D Ring Binders</t>
        </is>
      </c>
      <c r="J7632" s="8" t="n">
        <v>2</v>
      </c>
      <c r="K7632" s="10" t="n">
        <v>0</v>
      </c>
      <c r="L7632" s="11" t="n">
        <v>17.38</v>
      </c>
      <c r="M7632" s="11">
        <f>L7632-N7632</f>
        <v>8.69</v>
      </c>
      <c r="N7632" s="11" t="n">
        <v>8.69</v>
      </c>
      <c r="O7632">
        <f>IF(L7632=0,"—",N7632/L7632)</f>
        <v>0.5</v>
      </c>
      <c r="P7632" t="inlineStr">
        <is>
          <t>Central</t>
        </is>
      </c>
      <c r="Q7632" t="inlineStr">
        <is>
          <t>Corporate</t>
        </is>
      </c>
    </row>
    <row r="7633">
      <c r="A7633" s="8" t="n">
        <v>4838</v>
      </c>
      <c r="B7633" t="inlineStr">
        <is>
          <t>CA-2017-106831</t>
        </is>
      </c>
      <c r="C7633" s="9" t="n">
        <v>42887</v>
      </c>
      <c r="D7633" s="8" t="n">
        <v>2017</v>
      </c>
      <c r="E7633" s="8" t="n">
        <v>6</v>
      </c>
      <c r="F7633" t="inlineStr">
        <is>
          <t>2017-06</t>
        </is>
      </c>
      <c r="G7633" t="inlineStr">
        <is>
          <t>Office Supplies</t>
        </is>
      </c>
      <c r="H7633" t="inlineStr">
        <is>
          <t>Binders</t>
        </is>
      </c>
      <c r="I7633" t="inlineStr">
        <is>
          <t>Cardinal HOLDit! Binder Insert Strips,Extra Strips</t>
        </is>
      </c>
      <c r="J7633" s="8" t="n">
        <v>2</v>
      </c>
      <c r="K7633" s="10" t="n">
        <v>0.7</v>
      </c>
      <c r="L7633" s="11" t="n">
        <v>3.798</v>
      </c>
      <c r="M7633" s="11">
        <f>L7633-N7633</f>
        <v>6.4566</v>
      </c>
      <c r="N7633" s="11" t="n">
        <v>-2.6586</v>
      </c>
      <c r="O7633">
        <f>IF(L7633=0,"—",N7633/L7633)</f>
        <v>-0.7</v>
      </c>
      <c r="P7633" t="inlineStr">
        <is>
          <t>East</t>
        </is>
      </c>
      <c r="Q7633" t="inlineStr">
        <is>
          <t>Consumer</t>
        </is>
      </c>
    </row>
    <row r="7634">
      <c r="A7634" s="8" t="n">
        <v>4839</v>
      </c>
      <c r="B7634" t="inlineStr">
        <is>
          <t>CA-2017-106831</t>
        </is>
      </c>
      <c r="C7634" s="9" t="n">
        <v>42887</v>
      </c>
      <c r="D7634" s="8" t="n">
        <v>2017</v>
      </c>
      <c r="E7634" s="8" t="n">
        <v>6</v>
      </c>
      <c r="F7634" t="inlineStr">
        <is>
          <t>2017-06</t>
        </is>
      </c>
      <c r="G7634" t="inlineStr">
        <is>
          <t>Office Supplies</t>
        </is>
      </c>
      <c r="H7634" t="inlineStr">
        <is>
          <t>Paper</t>
        </is>
      </c>
      <c r="I7634" t="inlineStr">
        <is>
          <t>Xerox 1924</t>
        </is>
      </c>
      <c r="J7634" s="8" t="n">
        <v>6</v>
      </c>
      <c r="K7634" s="10" t="n">
        <v>0.2</v>
      </c>
      <c r="L7634" s="11" t="n">
        <v>27.744</v>
      </c>
      <c r="M7634" s="11">
        <f>L7634-N7634</f>
        <v>17.686799999999998</v>
      </c>
      <c r="N7634" s="11" t="n">
        <v>10.0572</v>
      </c>
      <c r="O7634">
        <f>IF(L7634=0,"—",N7634/L7634)</f>
        <v>0.3625</v>
      </c>
      <c r="P7634" t="inlineStr">
        <is>
          <t>East</t>
        </is>
      </c>
      <c r="Q7634" t="inlineStr">
        <is>
          <t>Consumer</t>
        </is>
      </c>
    </row>
    <row r="7635">
      <c r="A7635" s="8" t="n">
        <v>7660</v>
      </c>
      <c r="B7635" t="inlineStr">
        <is>
          <t>CA-2017-146493</t>
        </is>
      </c>
      <c r="C7635" s="9" t="n">
        <v>42887</v>
      </c>
      <c r="D7635" s="8" t="n">
        <v>2017</v>
      </c>
      <c r="E7635" s="8" t="n">
        <v>6</v>
      </c>
      <c r="F7635" t="inlineStr">
        <is>
          <t>2017-06</t>
        </is>
      </c>
      <c r="G7635" t="inlineStr">
        <is>
          <t>Office Supplies</t>
        </is>
      </c>
      <c r="H7635" t="inlineStr">
        <is>
          <t>Binders</t>
        </is>
      </c>
      <c r="I7635" t="inlineStr">
        <is>
          <t>GBC Standard Recycled Report Covers, Clear Plastic Sheets</t>
        </is>
      </c>
      <c r="J7635" s="8" t="n">
        <v>5</v>
      </c>
      <c r="K7635" s="10" t="n">
        <v>0</v>
      </c>
      <c r="L7635" s="11" t="n">
        <v>53.9</v>
      </c>
      <c r="M7635" s="11">
        <f>L7635-N7635</f>
        <v>28.028</v>
      </c>
      <c r="N7635" s="11" t="n">
        <v>25.872</v>
      </c>
      <c r="O7635">
        <f>IF(L7635=0,"—",N7635/L7635)</f>
        <v>0.48000000000000004</v>
      </c>
      <c r="P7635" t="inlineStr">
        <is>
          <t>Central</t>
        </is>
      </c>
      <c r="Q7635" t="inlineStr">
        <is>
          <t>Corporate</t>
        </is>
      </c>
    </row>
    <row r="7636">
      <c r="A7636" s="8" t="n">
        <v>4840</v>
      </c>
      <c r="B7636" t="inlineStr">
        <is>
          <t>CA-2017-106831</t>
        </is>
      </c>
      <c r="C7636" s="9" t="n">
        <v>42887</v>
      </c>
      <c r="D7636" s="8" t="n">
        <v>2017</v>
      </c>
      <c r="E7636" s="8" t="n">
        <v>6</v>
      </c>
      <c r="F7636" t="inlineStr">
        <is>
          <t>2017-06</t>
        </is>
      </c>
      <c r="G7636" t="inlineStr">
        <is>
          <t>Technology</t>
        </is>
      </c>
      <c r="H7636" t="inlineStr">
        <is>
          <t>Phones</t>
        </is>
      </c>
      <c r="I7636" t="inlineStr">
        <is>
          <t>Panasonic KX-TG6844B Expandable Digital Cordless Telephone</t>
        </is>
      </c>
      <c r="J7636" s="8" t="n">
        <v>4</v>
      </c>
      <c r="K7636" s="10" t="n">
        <v>0.4</v>
      </c>
      <c r="L7636" s="11" t="n">
        <v>158.376</v>
      </c>
      <c r="M7636" s="11">
        <f>L7636-N7636</f>
        <v>192.6908</v>
      </c>
      <c r="N7636" s="11" t="n">
        <v>-34.3148</v>
      </c>
      <c r="O7636">
        <f>IF(L7636=0,"—",N7636/L7636)</f>
        <v>-0.21666666666666665</v>
      </c>
      <c r="P7636" t="inlineStr">
        <is>
          <t>East</t>
        </is>
      </c>
      <c r="Q7636" t="inlineStr">
        <is>
          <t>Consumer</t>
        </is>
      </c>
    </row>
    <row r="7637">
      <c r="A7637" s="8" t="n">
        <v>2288</v>
      </c>
      <c r="B7637" t="inlineStr">
        <is>
          <t>US-2017-112928</t>
        </is>
      </c>
      <c r="C7637" s="9" t="n">
        <v>42887</v>
      </c>
      <c r="D7637" s="8" t="n">
        <v>2017</v>
      </c>
      <c r="E7637" s="8" t="n">
        <v>6</v>
      </c>
      <c r="F7637" t="inlineStr">
        <is>
          <t>2017-06</t>
        </is>
      </c>
      <c r="G7637" t="inlineStr">
        <is>
          <t>Office Supplies</t>
        </is>
      </c>
      <c r="H7637" t="inlineStr">
        <is>
          <t>Appliances</t>
        </is>
      </c>
      <c r="I7637" t="inlineStr">
        <is>
          <t>Eureka Sanitaire  Multi-Pro Heavy-Duty Upright, Disposable Bags</t>
        </is>
      </c>
      <c r="J7637" s="8" t="n">
        <v>5</v>
      </c>
      <c r="K7637" s="10" t="n">
        <v>0.2</v>
      </c>
      <c r="L7637" s="11" t="n">
        <v>17.48</v>
      </c>
      <c r="M7637" s="11">
        <f>L7637-N7637</f>
        <v>16.169</v>
      </c>
      <c r="N7637" s="11" t="n">
        <v>1.311</v>
      </c>
      <c r="O7637">
        <f>IF(L7637=0,"—",N7637/L7637)</f>
        <v>0.075</v>
      </c>
      <c r="P7637" t="inlineStr">
        <is>
          <t>East</t>
        </is>
      </c>
      <c r="Q7637" t="inlineStr">
        <is>
          <t>Corporate</t>
        </is>
      </c>
    </row>
    <row r="7638">
      <c r="A7638" s="8" t="n">
        <v>7801</v>
      </c>
      <c r="B7638" t="inlineStr">
        <is>
          <t>CA-2017-157413</t>
        </is>
      </c>
      <c r="C7638" s="9" t="n">
        <v>42887</v>
      </c>
      <c r="D7638" s="8" t="n">
        <v>2017</v>
      </c>
      <c r="E7638" s="8" t="n">
        <v>6</v>
      </c>
      <c r="F7638" t="inlineStr">
        <is>
          <t>2017-06</t>
        </is>
      </c>
      <c r="G7638" t="inlineStr">
        <is>
          <t>Office Supplies</t>
        </is>
      </c>
      <c r="H7638" t="inlineStr">
        <is>
          <t>Storage</t>
        </is>
      </c>
      <c r="I7638" t="inlineStr">
        <is>
          <t>Tennsco Stur-D-Stor Boltless Shelving, 5 Shelves, 24" Deep, Sand</t>
        </is>
      </c>
      <c r="J7638" s="8" t="n">
        <v>3</v>
      </c>
      <c r="K7638" s="10" t="n">
        <v>0.2</v>
      </c>
      <c r="L7638" s="11" t="n">
        <v>324.744</v>
      </c>
      <c r="M7638" s="11">
        <f>L7638-N7638</f>
        <v>401.87070000000006</v>
      </c>
      <c r="N7638" s="11" t="n">
        <v>-77.1267</v>
      </c>
      <c r="O7638">
        <f>IF(L7638=0,"—",N7638/L7638)</f>
        <v>-0.2375</v>
      </c>
      <c r="P7638" t="inlineStr">
        <is>
          <t>East</t>
        </is>
      </c>
      <c r="Q7638" t="inlineStr">
        <is>
          <t>Consumer</t>
        </is>
      </c>
    </row>
    <row r="7639">
      <c r="A7639" s="8" t="n">
        <v>9950</v>
      </c>
      <c r="B7639" t="inlineStr">
        <is>
          <t>CA-2017-121559</t>
        </is>
      </c>
      <c r="C7639" s="9" t="n">
        <v>42887</v>
      </c>
      <c r="D7639" s="8" t="n">
        <v>2017</v>
      </c>
      <c r="E7639" s="8" t="n">
        <v>6</v>
      </c>
      <c r="F7639" t="inlineStr">
        <is>
          <t>2017-06</t>
        </is>
      </c>
      <c r="G7639" t="inlineStr">
        <is>
          <t>Technology</t>
        </is>
      </c>
      <c r="H7639" t="inlineStr">
        <is>
          <t>Accessories</t>
        </is>
      </c>
      <c r="I7639" t="inlineStr">
        <is>
          <t>Maxell LTO Ultrium - 800 GB</t>
        </is>
      </c>
      <c r="J7639" s="8" t="n">
        <v>3</v>
      </c>
      <c r="K7639" s="10" t="n">
        <v>0</v>
      </c>
      <c r="L7639" s="11" t="n">
        <v>83.97</v>
      </c>
      <c r="M7639" s="11">
        <f>L7639-N7639</f>
        <v>68.0157</v>
      </c>
      <c r="N7639" s="11" t="n">
        <v>15.9543</v>
      </c>
      <c r="O7639">
        <f>IF(L7639=0,"—",N7639/L7639)</f>
        <v>0.19</v>
      </c>
      <c r="P7639" t="inlineStr">
        <is>
          <t>Central</t>
        </is>
      </c>
      <c r="Q7639" t="inlineStr">
        <is>
          <t>Corporate</t>
        </is>
      </c>
    </row>
    <row r="7640">
      <c r="A7640" s="8" t="n">
        <v>7733</v>
      </c>
      <c r="B7640" t="inlineStr">
        <is>
          <t>CA-2017-143294</t>
        </is>
      </c>
      <c r="C7640" s="9" t="n">
        <v>42888</v>
      </c>
      <c r="D7640" s="8" t="n">
        <v>2017</v>
      </c>
      <c r="E7640" s="8" t="n">
        <v>6</v>
      </c>
      <c r="F7640" t="inlineStr">
        <is>
          <t>2017-06</t>
        </is>
      </c>
      <c r="G7640" t="inlineStr">
        <is>
          <t>Office Supplies</t>
        </is>
      </c>
      <c r="H7640" t="inlineStr">
        <is>
          <t>Paper</t>
        </is>
      </c>
      <c r="I7640" t="inlineStr">
        <is>
          <t>Xerox 1977</t>
        </is>
      </c>
      <c r="J7640" s="8" t="n">
        <v>2</v>
      </c>
      <c r="K7640" s="10" t="n">
        <v>0.2</v>
      </c>
      <c r="L7640" s="11" t="n">
        <v>10.688</v>
      </c>
      <c r="M7640" s="11">
        <f>L7640-N7640</f>
        <v>6.9472000000000005</v>
      </c>
      <c r="N7640" s="11" t="n">
        <v>3.7408</v>
      </c>
      <c r="O7640">
        <f>IF(L7640=0,"—",N7640/L7640)</f>
        <v>0.35</v>
      </c>
      <c r="P7640" t="inlineStr">
        <is>
          <t>Central</t>
        </is>
      </c>
      <c r="Q7640" t="inlineStr">
        <is>
          <t>Consumer</t>
        </is>
      </c>
    </row>
    <row r="7641">
      <c r="A7641" s="8" t="n">
        <v>1331</v>
      </c>
      <c r="B7641" t="inlineStr">
        <is>
          <t>CA-2017-127705</t>
        </is>
      </c>
      <c r="C7641" s="9" t="n">
        <v>42888</v>
      </c>
      <c r="D7641" s="8" t="n">
        <v>2017</v>
      </c>
      <c r="E7641" s="8" t="n">
        <v>6</v>
      </c>
      <c r="F7641" t="inlineStr">
        <is>
          <t>2017-06</t>
        </is>
      </c>
      <c r="G7641" t="inlineStr">
        <is>
          <t>Technology</t>
        </is>
      </c>
      <c r="H7641" t="inlineStr">
        <is>
          <t>Phones</t>
        </is>
      </c>
      <c r="I7641" t="inlineStr">
        <is>
          <t>Cush Cases Heavy Duty Rugged Cover Case for Samsung Galaxy S5 - Purple</t>
        </is>
      </c>
      <c r="J7641" s="8" t="n">
        <v>1</v>
      </c>
      <c r="K7641" s="10" t="n">
        <v>0.4</v>
      </c>
      <c r="L7641" s="11" t="n">
        <v>2.97</v>
      </c>
      <c r="M7641" s="11">
        <f>L7641-N7641</f>
        <v>3.6135</v>
      </c>
      <c r="N7641" s="11" t="n">
        <v>-0.6435</v>
      </c>
      <c r="O7641">
        <f>IF(L7641=0,"—",N7641/L7641)</f>
        <v>-0.21666666666666665</v>
      </c>
      <c r="P7641" t="inlineStr">
        <is>
          <t>East</t>
        </is>
      </c>
      <c r="Q7641" t="inlineStr">
        <is>
          <t>Home Office</t>
        </is>
      </c>
    </row>
    <row r="7642">
      <c r="A7642" s="8" t="n">
        <v>1332</v>
      </c>
      <c r="B7642" t="inlineStr">
        <is>
          <t>CA-2017-127705</t>
        </is>
      </c>
      <c r="C7642" s="9" t="n">
        <v>42888</v>
      </c>
      <c r="D7642" s="8" t="n">
        <v>2017</v>
      </c>
      <c r="E7642" s="8" t="n">
        <v>6</v>
      </c>
      <c r="F7642" t="inlineStr">
        <is>
          <t>2017-06</t>
        </is>
      </c>
      <c r="G7642" t="inlineStr">
        <is>
          <t>Office Supplies</t>
        </is>
      </c>
      <c r="H7642" t="inlineStr">
        <is>
          <t>Storage</t>
        </is>
      </c>
      <c r="I7642" t="inlineStr">
        <is>
          <t>Advantus Rolling Storage Box</t>
        </is>
      </c>
      <c r="J7642" s="8" t="n">
        <v>2</v>
      </c>
      <c r="K7642" s="10" t="n">
        <v>0.2</v>
      </c>
      <c r="L7642" s="11" t="n">
        <v>27.44</v>
      </c>
      <c r="M7642" s="11">
        <f>L7642-N7642</f>
        <v>25.039</v>
      </c>
      <c r="N7642" s="11" t="n">
        <v>2.401</v>
      </c>
      <c r="O7642">
        <f>IF(L7642=0,"—",N7642/L7642)</f>
        <v>0.0875</v>
      </c>
      <c r="P7642" t="inlineStr">
        <is>
          <t>East</t>
        </is>
      </c>
      <c r="Q7642" t="inlineStr">
        <is>
          <t>Home Office</t>
        </is>
      </c>
    </row>
    <row r="7643">
      <c r="A7643" s="8" t="n">
        <v>4769</v>
      </c>
      <c r="B7643" t="inlineStr">
        <is>
          <t>CA-2017-158883</t>
        </is>
      </c>
      <c r="C7643" s="9" t="n">
        <v>42888</v>
      </c>
      <c r="D7643" s="8" t="n">
        <v>2017</v>
      </c>
      <c r="E7643" s="8" t="n">
        <v>6</v>
      </c>
      <c r="F7643" t="inlineStr">
        <is>
          <t>2017-06</t>
        </is>
      </c>
      <c r="G7643" t="inlineStr">
        <is>
          <t>Office Supplies</t>
        </is>
      </c>
      <c r="H7643" t="inlineStr">
        <is>
          <t>Paper</t>
        </is>
      </c>
      <c r="I7643" t="inlineStr">
        <is>
          <t>Things To Do Today Spiral Book</t>
        </is>
      </c>
      <c r="J7643" s="8" t="n">
        <v>4</v>
      </c>
      <c r="K7643" s="10" t="n">
        <v>0.2</v>
      </c>
      <c r="L7643" s="11" t="n">
        <v>25.344</v>
      </c>
      <c r="M7643" s="11">
        <f>L7643-N7643</f>
        <v>16.1568</v>
      </c>
      <c r="N7643" s="11" t="n">
        <v>9.187200000000001</v>
      </c>
      <c r="O7643">
        <f>IF(L7643=0,"—",N7643/L7643)</f>
        <v>0.3625</v>
      </c>
      <c r="P7643" t="inlineStr">
        <is>
          <t>South</t>
        </is>
      </c>
      <c r="Q7643" t="inlineStr">
        <is>
          <t>Consumer</t>
        </is>
      </c>
    </row>
    <row r="7644">
      <c r="A7644" s="8" t="n">
        <v>3690</v>
      </c>
      <c r="B7644" t="inlineStr">
        <is>
          <t>CA-2017-140760</t>
        </is>
      </c>
      <c r="C7644" s="9" t="n">
        <v>42888</v>
      </c>
      <c r="D7644" s="8" t="n">
        <v>2017</v>
      </c>
      <c r="E7644" s="8" t="n">
        <v>6</v>
      </c>
      <c r="F7644" t="inlineStr">
        <is>
          <t>2017-06</t>
        </is>
      </c>
      <c r="G7644" t="inlineStr">
        <is>
          <t>Office Supplies</t>
        </is>
      </c>
      <c r="H7644" t="inlineStr">
        <is>
          <t>Envelopes</t>
        </is>
      </c>
      <c r="I7644" t="inlineStr">
        <is>
          <t>Manila Recycled Extra-Heavyweight Clasp Envelopes, 6" x 9"</t>
        </is>
      </c>
      <c r="J7644" s="8" t="n">
        <v>5</v>
      </c>
      <c r="K7644" s="10" t="n">
        <v>0.2</v>
      </c>
      <c r="L7644" s="11" t="n">
        <v>43.92</v>
      </c>
      <c r="M7644" s="11">
        <f>L7644-N7644</f>
        <v>27.999000000000002</v>
      </c>
      <c r="N7644" s="11" t="n">
        <v>15.921</v>
      </c>
      <c r="O7644">
        <f>IF(L7644=0,"—",N7644/L7644)</f>
        <v>0.3625</v>
      </c>
      <c r="P7644" t="inlineStr">
        <is>
          <t>West</t>
        </is>
      </c>
      <c r="Q7644" t="inlineStr">
        <is>
          <t>Consumer</t>
        </is>
      </c>
    </row>
    <row r="7645">
      <c r="A7645" s="8" t="n">
        <v>3689</v>
      </c>
      <c r="B7645" t="inlineStr">
        <is>
          <t>CA-2017-140760</t>
        </is>
      </c>
      <c r="C7645" s="9" t="n">
        <v>42888</v>
      </c>
      <c r="D7645" s="8" t="n">
        <v>2017</v>
      </c>
      <c r="E7645" s="8" t="n">
        <v>6</v>
      </c>
      <c r="F7645" t="inlineStr">
        <is>
          <t>2017-06</t>
        </is>
      </c>
      <c r="G7645" t="inlineStr">
        <is>
          <t>Office Supplies</t>
        </is>
      </c>
      <c r="H7645" t="inlineStr">
        <is>
          <t>Paper</t>
        </is>
      </c>
      <c r="I7645" t="inlineStr">
        <is>
          <t>Xerox 4200 Series MultiUse Premium Copy Paper (20Lb. and 84 Bright)</t>
        </is>
      </c>
      <c r="J7645" s="8" t="n">
        <v>6</v>
      </c>
      <c r="K7645" s="10" t="n">
        <v>0.2</v>
      </c>
      <c r="L7645" s="11" t="n">
        <v>25.344</v>
      </c>
      <c r="M7645" s="11">
        <f>L7645-N7645</f>
        <v>17.424</v>
      </c>
      <c r="N7645" s="11" t="n">
        <v>7.92</v>
      </c>
      <c r="O7645">
        <f>IF(L7645=0,"—",N7645/L7645)</f>
        <v>0.3125</v>
      </c>
      <c r="P7645" t="inlineStr">
        <is>
          <t>West</t>
        </is>
      </c>
      <c r="Q7645" t="inlineStr">
        <is>
          <t>Consumer</t>
        </is>
      </c>
    </row>
    <row r="7646">
      <c r="A7646" s="8" t="n">
        <v>6479</v>
      </c>
      <c r="B7646" t="inlineStr">
        <is>
          <t>CA-2017-140872</t>
        </is>
      </c>
      <c r="C7646" s="9" t="n">
        <v>42889</v>
      </c>
      <c r="D7646" s="8" t="n">
        <v>2017</v>
      </c>
      <c r="E7646" s="8" t="n">
        <v>6</v>
      </c>
      <c r="F7646" t="inlineStr">
        <is>
          <t>2017-06</t>
        </is>
      </c>
      <c r="G7646" t="inlineStr">
        <is>
          <t>Office Supplies</t>
        </is>
      </c>
      <c r="H7646" t="inlineStr">
        <is>
          <t>Paper</t>
        </is>
      </c>
      <c r="I7646" t="inlineStr">
        <is>
          <t>Xerox 206</t>
        </is>
      </c>
      <c r="J7646" s="8" t="n">
        <v>3</v>
      </c>
      <c r="K7646" s="10" t="n">
        <v>0.2</v>
      </c>
      <c r="L7646" s="11" t="n">
        <v>15.552</v>
      </c>
      <c r="M7646" s="11">
        <f>L7646-N7646</f>
        <v>10.108799999999999</v>
      </c>
      <c r="N7646" s="11" t="n">
        <v>5.4432</v>
      </c>
      <c r="O7646">
        <f>IF(L7646=0,"—",N7646/L7646)</f>
        <v>0.35000000000000003</v>
      </c>
      <c r="P7646" t="inlineStr">
        <is>
          <t>South</t>
        </is>
      </c>
      <c r="Q7646" t="inlineStr">
        <is>
          <t>Consumer</t>
        </is>
      </c>
    </row>
    <row r="7647">
      <c r="A7647" s="8" t="n">
        <v>6125</v>
      </c>
      <c r="B7647" t="inlineStr">
        <is>
          <t>CA-2017-145772</t>
        </is>
      </c>
      <c r="C7647" s="9" t="n">
        <v>42889</v>
      </c>
      <c r="D7647" s="8" t="n">
        <v>2017</v>
      </c>
      <c r="E7647" s="8" t="n">
        <v>6</v>
      </c>
      <c r="F7647" t="inlineStr">
        <is>
          <t>2017-06</t>
        </is>
      </c>
      <c r="G7647" t="inlineStr">
        <is>
          <t>Technology</t>
        </is>
      </c>
      <c r="H7647" t="inlineStr">
        <is>
          <t>Accessories</t>
        </is>
      </c>
      <c r="I7647" t="inlineStr">
        <is>
          <t>Kingston Digital DataTraveler 16GB USB 2.0</t>
        </is>
      </c>
      <c r="J7647" s="8" t="n">
        <v>5</v>
      </c>
      <c r="K7647" s="10" t="n">
        <v>0</v>
      </c>
      <c r="L7647" s="11" t="n">
        <v>44.75</v>
      </c>
      <c r="M7647" s="11">
        <f>L7647-N7647</f>
        <v>36.2475</v>
      </c>
      <c r="N7647" s="11" t="n">
        <v>8.5025</v>
      </c>
      <c r="O7647">
        <f>IF(L7647=0,"—",N7647/L7647)</f>
        <v>0.19</v>
      </c>
      <c r="P7647" t="inlineStr">
        <is>
          <t>West</t>
        </is>
      </c>
      <c r="Q7647" t="inlineStr">
        <is>
          <t>Corporate</t>
        </is>
      </c>
    </row>
    <row r="7648">
      <c r="A7648" s="8" t="n">
        <v>9451</v>
      </c>
      <c r="B7648" t="inlineStr">
        <is>
          <t>CA-2017-145506</t>
        </is>
      </c>
      <c r="C7648" s="9" t="n">
        <v>42889</v>
      </c>
      <c r="D7648" s="8" t="n">
        <v>2017</v>
      </c>
      <c r="E7648" s="8" t="n">
        <v>6</v>
      </c>
      <c r="F7648" t="inlineStr">
        <is>
          <t>2017-06</t>
        </is>
      </c>
      <c r="G7648" t="inlineStr">
        <is>
          <t>Office Supplies</t>
        </is>
      </c>
      <c r="H7648" t="inlineStr">
        <is>
          <t>Storage</t>
        </is>
      </c>
      <c r="I7648" t="inlineStr">
        <is>
          <t>Eldon Gobal File Keepers</t>
        </is>
      </c>
      <c r="J7648" s="8" t="n">
        <v>9</v>
      </c>
      <c r="K7648" s="10" t="n">
        <v>0</v>
      </c>
      <c r="L7648" s="11" t="n">
        <v>136.26</v>
      </c>
      <c r="M7648" s="11">
        <f>L7648-N7648</f>
        <v>130.8096</v>
      </c>
      <c r="N7648" s="11" t="n">
        <v>5.4504</v>
      </c>
      <c r="O7648">
        <f>IF(L7648=0,"—",N7648/L7648)</f>
        <v>0.04</v>
      </c>
      <c r="P7648" t="inlineStr">
        <is>
          <t>West</t>
        </is>
      </c>
      <c r="Q7648" t="inlineStr">
        <is>
          <t>Home Office</t>
        </is>
      </c>
    </row>
    <row r="7649">
      <c r="A7649" s="8" t="n">
        <v>6126</v>
      </c>
      <c r="B7649" t="inlineStr">
        <is>
          <t>CA-2017-145772</t>
        </is>
      </c>
      <c r="C7649" s="9" t="n">
        <v>42889</v>
      </c>
      <c r="D7649" s="8" t="n">
        <v>2017</v>
      </c>
      <c r="E7649" s="8" t="n">
        <v>6</v>
      </c>
      <c r="F7649" t="inlineStr">
        <is>
          <t>2017-06</t>
        </is>
      </c>
      <c r="G7649" t="inlineStr">
        <is>
          <t>Office Supplies</t>
        </is>
      </c>
      <c r="H7649" t="inlineStr">
        <is>
          <t>Paper</t>
        </is>
      </c>
      <c r="I7649" t="inlineStr">
        <is>
          <t>Xerox 1947</t>
        </is>
      </c>
      <c r="J7649" s="8" t="n">
        <v>2</v>
      </c>
      <c r="K7649" s="10" t="n">
        <v>0</v>
      </c>
      <c r="L7649" s="11" t="n">
        <v>11.96</v>
      </c>
      <c r="M7649" s="11">
        <f>L7649-N7649</f>
        <v>6.578000000000001</v>
      </c>
      <c r="N7649" s="11" t="n">
        <v>5.382</v>
      </c>
      <c r="O7649">
        <f>IF(L7649=0,"—",N7649/L7649)</f>
        <v>0.44999999999999996</v>
      </c>
      <c r="P7649" t="inlineStr">
        <is>
          <t>West</t>
        </is>
      </c>
      <c r="Q7649" t="inlineStr">
        <is>
          <t>Corporate</t>
        </is>
      </c>
    </row>
    <row r="7650">
      <c r="A7650" s="8" t="n">
        <v>6127</v>
      </c>
      <c r="B7650" t="inlineStr">
        <is>
          <t>CA-2017-145772</t>
        </is>
      </c>
      <c r="C7650" s="9" t="n">
        <v>42889</v>
      </c>
      <c r="D7650" s="8" t="n">
        <v>2017</v>
      </c>
      <c r="E7650" s="8" t="n">
        <v>6</v>
      </c>
      <c r="F7650" t="inlineStr">
        <is>
          <t>2017-06</t>
        </is>
      </c>
      <c r="G7650" t="inlineStr">
        <is>
          <t>Office Supplies</t>
        </is>
      </c>
      <c r="H7650" t="inlineStr">
        <is>
          <t>Binders</t>
        </is>
      </c>
      <c r="I7650" t="inlineStr">
        <is>
          <t>UniKeep View Case Binders</t>
        </is>
      </c>
      <c r="J7650" s="8" t="n">
        <v>1</v>
      </c>
      <c r="K7650" s="10" t="n">
        <v>0.2</v>
      </c>
      <c r="L7650" s="11" t="n">
        <v>3.912</v>
      </c>
      <c r="M7650" s="11">
        <f>L7650-N7650</f>
        <v>2.6406</v>
      </c>
      <c r="N7650" s="11" t="n">
        <v>1.2714</v>
      </c>
      <c r="O7650">
        <f>IF(L7650=0,"—",N7650/L7650)</f>
        <v>0.325</v>
      </c>
      <c r="P7650" t="inlineStr">
        <is>
          <t>West</t>
        </is>
      </c>
      <c r="Q7650" t="inlineStr">
        <is>
          <t>Corporate</t>
        </is>
      </c>
    </row>
    <row r="7651">
      <c r="A7651" s="8" t="n">
        <v>205</v>
      </c>
      <c r="B7651" t="inlineStr">
        <is>
          <t>CA-2017-126382</t>
        </is>
      </c>
      <c r="C7651" s="9" t="n">
        <v>42889</v>
      </c>
      <c r="D7651" s="8" t="n">
        <v>2017</v>
      </c>
      <c r="E7651" s="8" t="n">
        <v>6</v>
      </c>
      <c r="F7651" t="inlineStr">
        <is>
          <t>2017-06</t>
        </is>
      </c>
      <c r="G7651" t="inlineStr">
        <is>
          <t>Furniture</t>
        </is>
      </c>
      <c r="H7651" t="inlineStr">
        <is>
          <t>Furnishings</t>
        </is>
      </c>
      <c r="I7651" t="inlineStr">
        <is>
          <t>Eldon 200 Class Desk Accessories, Burgundy</t>
        </is>
      </c>
      <c r="J7651" s="8" t="n">
        <v>7</v>
      </c>
      <c r="K7651" s="10" t="n">
        <v>0.2</v>
      </c>
      <c r="L7651" s="11" t="n">
        <v>35.168</v>
      </c>
      <c r="M7651" s="11">
        <f>L7651-N7651</f>
        <v>25.4968</v>
      </c>
      <c r="N7651" s="11" t="n">
        <v>9.671200000000001</v>
      </c>
      <c r="O7651">
        <f>IF(L7651=0,"—",N7651/L7651)</f>
        <v>0.275</v>
      </c>
      <c r="P7651" t="inlineStr">
        <is>
          <t>South</t>
        </is>
      </c>
      <c r="Q7651" t="inlineStr">
        <is>
          <t>Corporate</t>
        </is>
      </c>
    </row>
    <row r="7652">
      <c r="A7652" s="8" t="n">
        <v>6480</v>
      </c>
      <c r="B7652" t="inlineStr">
        <is>
          <t>CA-2017-140872</t>
        </is>
      </c>
      <c r="C7652" s="9" t="n">
        <v>42889</v>
      </c>
      <c r="D7652" s="8" t="n">
        <v>2017</v>
      </c>
      <c r="E7652" s="8" t="n">
        <v>6</v>
      </c>
      <c r="F7652" t="inlineStr">
        <is>
          <t>2017-06</t>
        </is>
      </c>
      <c r="G7652" t="inlineStr">
        <is>
          <t>Technology</t>
        </is>
      </c>
      <c r="H7652" t="inlineStr">
        <is>
          <t>Phones</t>
        </is>
      </c>
      <c r="I7652" t="inlineStr">
        <is>
          <t>VTech DS6151</t>
        </is>
      </c>
      <c r="J7652" s="8" t="n">
        <v>5</v>
      </c>
      <c r="K7652" s="10" t="n">
        <v>0.2</v>
      </c>
      <c r="L7652" s="11" t="n">
        <v>503.96</v>
      </c>
      <c r="M7652" s="11">
        <f>L7652-N7652</f>
        <v>453.56399999999996</v>
      </c>
      <c r="N7652" s="11" t="n">
        <v>50.396</v>
      </c>
      <c r="O7652">
        <f>IF(L7652=0,"—",N7652/L7652)</f>
        <v>0.1</v>
      </c>
      <c r="P7652" t="inlineStr">
        <is>
          <t>South</t>
        </is>
      </c>
      <c r="Q7652" t="inlineStr">
        <is>
          <t>Consumer</t>
        </is>
      </c>
    </row>
    <row r="7653">
      <c r="A7653" s="8" t="n">
        <v>6476</v>
      </c>
      <c r="B7653" t="inlineStr">
        <is>
          <t>CA-2017-140872</t>
        </is>
      </c>
      <c r="C7653" s="9" t="n">
        <v>42889</v>
      </c>
      <c r="D7653" s="8" t="n">
        <v>2017</v>
      </c>
      <c r="E7653" s="8" t="n">
        <v>6</v>
      </c>
      <c r="F7653" t="inlineStr">
        <is>
          <t>2017-06</t>
        </is>
      </c>
      <c r="G7653" t="inlineStr">
        <is>
          <t>Office Supplies</t>
        </is>
      </c>
      <c r="H7653" t="inlineStr">
        <is>
          <t>Binders</t>
        </is>
      </c>
      <c r="I7653" t="inlineStr">
        <is>
          <t>Wilson Jones Standard D-Ring Binders</t>
        </is>
      </c>
      <c r="J7653" s="8" t="n">
        <v>3</v>
      </c>
      <c r="K7653" s="10" t="n">
        <v>0.7</v>
      </c>
      <c r="L7653" s="11" t="n">
        <v>4.554</v>
      </c>
      <c r="M7653" s="11">
        <f>L7653-N7653</f>
        <v>8.0454</v>
      </c>
      <c r="N7653" s="11" t="n">
        <v>-3.4914</v>
      </c>
      <c r="O7653">
        <f>IF(L7653=0,"—",N7653/L7653)</f>
        <v>-0.7666666666666666</v>
      </c>
      <c r="P7653" t="inlineStr">
        <is>
          <t>South</t>
        </is>
      </c>
      <c r="Q7653" t="inlineStr">
        <is>
          <t>Consumer</t>
        </is>
      </c>
    </row>
    <row r="7654">
      <c r="A7654" s="8" t="n">
        <v>5926</v>
      </c>
      <c r="B7654" t="inlineStr">
        <is>
          <t>CA-2017-150420</t>
        </is>
      </c>
      <c r="C7654" s="9" t="n">
        <v>42889</v>
      </c>
      <c r="D7654" s="8" t="n">
        <v>2017</v>
      </c>
      <c r="E7654" s="8" t="n">
        <v>6</v>
      </c>
      <c r="F7654" t="inlineStr">
        <is>
          <t>2017-06</t>
        </is>
      </c>
      <c r="G7654" t="inlineStr">
        <is>
          <t>Technology</t>
        </is>
      </c>
      <c r="H7654" t="inlineStr">
        <is>
          <t>Accessories</t>
        </is>
      </c>
      <c r="I7654" t="inlineStr">
        <is>
          <t>Plantronics Audio 995 Wireless Stereo Headset</t>
        </is>
      </c>
      <c r="J7654" s="8" t="n">
        <v>10</v>
      </c>
      <c r="K7654" s="10" t="n">
        <v>0</v>
      </c>
      <c r="L7654" s="11" t="n">
        <v>1099.5</v>
      </c>
      <c r="M7654" s="11">
        <f>L7654-N7654</f>
        <v>736.665</v>
      </c>
      <c r="N7654" s="11" t="n">
        <v>362.835</v>
      </c>
      <c r="O7654">
        <f>IF(L7654=0,"—",N7654/L7654)</f>
        <v>0.32999999999999996</v>
      </c>
      <c r="P7654" t="inlineStr">
        <is>
          <t>West</t>
        </is>
      </c>
      <c r="Q7654" t="inlineStr">
        <is>
          <t>Corporate</t>
        </is>
      </c>
    </row>
    <row r="7655">
      <c r="A7655" s="8" t="n">
        <v>6486</v>
      </c>
      <c r="B7655" t="inlineStr">
        <is>
          <t>CA-2017-113908</t>
        </is>
      </c>
      <c r="C7655" s="9" t="n">
        <v>42889</v>
      </c>
      <c r="D7655" s="8" t="n">
        <v>2017</v>
      </c>
      <c r="E7655" s="8" t="n">
        <v>6</v>
      </c>
      <c r="F7655" t="inlineStr">
        <is>
          <t>2017-06</t>
        </is>
      </c>
      <c r="G7655" t="inlineStr">
        <is>
          <t>Office Supplies</t>
        </is>
      </c>
      <c r="H7655" t="inlineStr">
        <is>
          <t>Paper</t>
        </is>
      </c>
      <c r="I7655" t="inlineStr">
        <is>
          <t>Xerox 188</t>
        </is>
      </c>
      <c r="J7655" s="8" t="n">
        <v>4</v>
      </c>
      <c r="K7655" s="10" t="n">
        <v>0</v>
      </c>
      <c r="L7655" s="11" t="n">
        <v>45.36</v>
      </c>
      <c r="M7655" s="11">
        <f>L7655-N7655</f>
        <v>23.133599999999998</v>
      </c>
      <c r="N7655" s="11" t="n">
        <v>22.2264</v>
      </c>
      <c r="O7655">
        <f>IF(L7655=0,"—",N7655/L7655)</f>
        <v>0.49000000000000005</v>
      </c>
      <c r="P7655" t="inlineStr">
        <is>
          <t>East</t>
        </is>
      </c>
      <c r="Q7655" t="inlineStr">
        <is>
          <t>Corporate</t>
        </is>
      </c>
    </row>
    <row r="7656">
      <c r="A7656" s="8" t="n">
        <v>6485</v>
      </c>
      <c r="B7656" t="inlineStr">
        <is>
          <t>CA-2017-113908</t>
        </is>
      </c>
      <c r="C7656" s="9" t="n">
        <v>42889</v>
      </c>
      <c r="D7656" s="8" t="n">
        <v>2017</v>
      </c>
      <c r="E7656" s="8" t="n">
        <v>6</v>
      </c>
      <c r="F7656" t="inlineStr">
        <is>
          <t>2017-06</t>
        </is>
      </c>
      <c r="G7656" t="inlineStr">
        <is>
          <t>Technology</t>
        </is>
      </c>
      <c r="H7656" t="inlineStr">
        <is>
          <t>Machines</t>
        </is>
      </c>
      <c r="I7656" t="inlineStr">
        <is>
          <t>Hewlett-Packard 300S Scientific Calculator</t>
        </is>
      </c>
      <c r="J7656" s="8" t="n">
        <v>6</v>
      </c>
      <c r="K7656" s="10" t="n">
        <v>0</v>
      </c>
      <c r="L7656" s="11" t="n">
        <v>78.66</v>
      </c>
      <c r="M7656" s="11">
        <f>L7656-N7656</f>
        <v>42.4764</v>
      </c>
      <c r="N7656" s="11" t="n">
        <v>36.1836</v>
      </c>
      <c r="O7656">
        <f>IF(L7656=0,"—",N7656/L7656)</f>
        <v>0.46</v>
      </c>
      <c r="P7656" t="inlineStr">
        <is>
          <t>East</t>
        </is>
      </c>
      <c r="Q7656" t="inlineStr">
        <is>
          <t>Corporate</t>
        </is>
      </c>
    </row>
    <row r="7657">
      <c r="A7657" s="8" t="n">
        <v>6484</v>
      </c>
      <c r="B7657" t="inlineStr">
        <is>
          <t>CA-2017-113908</t>
        </is>
      </c>
      <c r="C7657" s="9" t="n">
        <v>42889</v>
      </c>
      <c r="D7657" s="8" t="n">
        <v>2017</v>
      </c>
      <c r="E7657" s="8" t="n">
        <v>6</v>
      </c>
      <c r="F7657" t="inlineStr">
        <is>
          <t>2017-06</t>
        </is>
      </c>
      <c r="G7657" t="inlineStr">
        <is>
          <t>Furniture</t>
        </is>
      </c>
      <c r="H7657" t="inlineStr">
        <is>
          <t>Tables</t>
        </is>
      </c>
      <c r="I7657" t="inlineStr">
        <is>
          <t>Chromcraft 48" x 96" Racetrack Double Pedestal Table</t>
        </is>
      </c>
      <c r="J7657" s="8" t="n">
        <v>2</v>
      </c>
      <c r="K7657" s="10" t="n">
        <v>0.4</v>
      </c>
      <c r="L7657" s="11" t="n">
        <v>384.768</v>
      </c>
      <c r="M7657" s="11">
        <f>L7657-N7657</f>
        <v>500.1984</v>
      </c>
      <c r="N7657" s="11" t="n">
        <v>-115.4304</v>
      </c>
      <c r="O7657">
        <f>IF(L7657=0,"—",N7657/L7657)</f>
        <v>-0.30000000000000004</v>
      </c>
      <c r="P7657" t="inlineStr">
        <is>
          <t>East</t>
        </is>
      </c>
      <c r="Q7657" t="inlineStr">
        <is>
          <t>Corporate</t>
        </is>
      </c>
    </row>
    <row r="7658">
      <c r="A7658" s="8" t="n">
        <v>6478</v>
      </c>
      <c r="B7658" t="inlineStr">
        <is>
          <t>CA-2017-140872</t>
        </is>
      </c>
      <c r="C7658" s="9" t="n">
        <v>42889</v>
      </c>
      <c r="D7658" s="8" t="n">
        <v>2017</v>
      </c>
      <c r="E7658" s="8" t="n">
        <v>6</v>
      </c>
      <c r="F7658" t="inlineStr">
        <is>
          <t>2017-06</t>
        </is>
      </c>
      <c r="G7658" t="inlineStr">
        <is>
          <t>Technology</t>
        </is>
      </c>
      <c r="H7658" t="inlineStr">
        <is>
          <t>Accessories</t>
        </is>
      </c>
      <c r="I7658" t="inlineStr">
        <is>
          <t>Logitech P710e Mobile Speakerphone</t>
        </is>
      </c>
      <c r="J7658" s="8" t="n">
        <v>1</v>
      </c>
      <c r="K7658" s="10" t="n">
        <v>0.2</v>
      </c>
      <c r="L7658" s="11" t="n">
        <v>205.992</v>
      </c>
      <c r="M7658" s="11">
        <f>L7658-N7658</f>
        <v>208.5669</v>
      </c>
      <c r="N7658" s="11" t="n">
        <v>-2.5749</v>
      </c>
      <c r="O7658">
        <f>IF(L7658=0,"—",N7658/L7658)</f>
        <v>-0.0125</v>
      </c>
      <c r="P7658" t="inlineStr">
        <is>
          <t>South</t>
        </is>
      </c>
      <c r="Q7658" t="inlineStr">
        <is>
          <t>Consumer</t>
        </is>
      </c>
    </row>
    <row r="7659">
      <c r="A7659" s="8" t="n">
        <v>6483</v>
      </c>
      <c r="B7659" t="inlineStr">
        <is>
          <t>CA-2017-140872</t>
        </is>
      </c>
      <c r="C7659" s="9" t="n">
        <v>42889</v>
      </c>
      <c r="D7659" s="8" t="n">
        <v>2017</v>
      </c>
      <c r="E7659" s="8" t="n">
        <v>6</v>
      </c>
      <c r="F7659" t="inlineStr">
        <is>
          <t>2017-06</t>
        </is>
      </c>
      <c r="G7659" t="inlineStr">
        <is>
          <t>Technology</t>
        </is>
      </c>
      <c r="H7659" t="inlineStr">
        <is>
          <t>Accessories</t>
        </is>
      </c>
      <c r="I7659" t="inlineStr">
        <is>
          <t>WD My Passport Ultra 1TB Portable External Hard Drive</t>
        </is>
      </c>
      <c r="J7659" s="8" t="n">
        <v>2</v>
      </c>
      <c r="K7659" s="10" t="n">
        <v>0.2</v>
      </c>
      <c r="L7659" s="11" t="n">
        <v>110.4</v>
      </c>
      <c r="M7659" s="11">
        <f>L7659-N7659</f>
        <v>114.54</v>
      </c>
      <c r="N7659" s="11" t="n">
        <v>-4.14</v>
      </c>
      <c r="O7659">
        <f>IF(L7659=0,"—",N7659/L7659)</f>
        <v>-0.0375</v>
      </c>
      <c r="P7659" t="inlineStr">
        <is>
          <t>South</t>
        </is>
      </c>
      <c r="Q7659" t="inlineStr">
        <is>
          <t>Consumer</t>
        </is>
      </c>
    </row>
    <row r="7660">
      <c r="A7660" s="8" t="n">
        <v>6482</v>
      </c>
      <c r="B7660" t="inlineStr">
        <is>
          <t>CA-2017-140872</t>
        </is>
      </c>
      <c r="C7660" s="9" t="n">
        <v>42889</v>
      </c>
      <c r="D7660" s="8" t="n">
        <v>2017</v>
      </c>
      <c r="E7660" s="8" t="n">
        <v>6</v>
      </c>
      <c r="F7660" t="inlineStr">
        <is>
          <t>2017-06</t>
        </is>
      </c>
      <c r="G7660" t="inlineStr">
        <is>
          <t>Furniture</t>
        </is>
      </c>
      <c r="H7660" t="inlineStr">
        <is>
          <t>Bookcases</t>
        </is>
      </c>
      <c r="I7660" t="inlineStr">
        <is>
          <t>Bush Mission Pointe Library</t>
        </is>
      </c>
      <c r="J7660" s="8" t="n">
        <v>2</v>
      </c>
      <c r="K7660" s="10" t="n">
        <v>0.2</v>
      </c>
      <c r="L7660" s="11" t="n">
        <v>241.568</v>
      </c>
      <c r="M7660" s="11">
        <f>L7660-N7660</f>
        <v>241.568</v>
      </c>
      <c r="N7660" s="11" t="n">
        <v>0</v>
      </c>
      <c r="O7660">
        <f>IF(L7660=0,"—",N7660/L7660)</f>
        <v>0</v>
      </c>
      <c r="P7660" t="inlineStr">
        <is>
          <t>South</t>
        </is>
      </c>
      <c r="Q7660" t="inlineStr">
        <is>
          <t>Consumer</t>
        </is>
      </c>
    </row>
    <row r="7661">
      <c r="A7661" s="8" t="n">
        <v>6481</v>
      </c>
      <c r="B7661" t="inlineStr">
        <is>
          <t>CA-2017-140872</t>
        </is>
      </c>
      <c r="C7661" s="9" t="n">
        <v>42889</v>
      </c>
      <c r="D7661" s="8" t="n">
        <v>2017</v>
      </c>
      <c r="E7661" s="8" t="n">
        <v>6</v>
      </c>
      <c r="F7661" t="inlineStr">
        <is>
          <t>2017-06</t>
        </is>
      </c>
      <c r="G7661" t="inlineStr">
        <is>
          <t>Office Supplies</t>
        </is>
      </c>
      <c r="H7661" t="inlineStr">
        <is>
          <t>Appliances</t>
        </is>
      </c>
      <c r="I7661" t="inlineStr">
        <is>
          <t>Eureka Sanitaire  Multi-Pro Heavy-Duty Upright, Disposable Bags</t>
        </is>
      </c>
      <c r="J7661" s="8" t="n">
        <v>7</v>
      </c>
      <c r="K7661" s="10" t="n">
        <v>0.2</v>
      </c>
      <c r="L7661" s="11" t="n">
        <v>24.472</v>
      </c>
      <c r="M7661" s="11">
        <f>L7661-N7661</f>
        <v>22.6366</v>
      </c>
      <c r="N7661" s="11" t="n">
        <v>1.8354</v>
      </c>
      <c r="O7661">
        <f>IF(L7661=0,"—",N7661/L7661)</f>
        <v>0.075</v>
      </c>
      <c r="P7661" t="inlineStr">
        <is>
          <t>South</t>
        </is>
      </c>
      <c r="Q7661" t="inlineStr">
        <is>
          <t>Consumer</t>
        </is>
      </c>
    </row>
    <row r="7662">
      <c r="A7662" s="8" t="n">
        <v>6477</v>
      </c>
      <c r="B7662" t="inlineStr">
        <is>
          <t>CA-2017-140872</t>
        </is>
      </c>
      <c r="C7662" s="9" t="n">
        <v>42889</v>
      </c>
      <c r="D7662" s="8" t="n">
        <v>2017</v>
      </c>
      <c r="E7662" s="8" t="n">
        <v>6</v>
      </c>
      <c r="F7662" t="inlineStr">
        <is>
          <t>2017-06</t>
        </is>
      </c>
      <c r="G7662" t="inlineStr">
        <is>
          <t>Office Supplies</t>
        </is>
      </c>
      <c r="H7662" t="inlineStr">
        <is>
          <t>Appliances</t>
        </is>
      </c>
      <c r="I7662" t="inlineStr">
        <is>
          <t>Bravo II Megaboss 12-Amp Hard Body Upright, Replacement Belts, 2 Belts per Pack</t>
        </is>
      </c>
      <c r="J7662" s="8" t="n">
        <v>2</v>
      </c>
      <c r="K7662" s="10" t="n">
        <v>0.2</v>
      </c>
      <c r="L7662" s="11" t="n">
        <v>5.2</v>
      </c>
      <c r="M7662" s="11">
        <f>L7662-N7662</f>
        <v>4.615</v>
      </c>
      <c r="N7662" s="11" t="n">
        <v>0.585</v>
      </c>
      <c r="O7662">
        <f>IF(L7662=0,"—",N7662/L7662)</f>
        <v>0.11249999999999999</v>
      </c>
      <c r="P7662" t="inlineStr">
        <is>
          <t>South</t>
        </is>
      </c>
      <c r="Q7662" t="inlineStr">
        <is>
          <t>Consumer</t>
        </is>
      </c>
    </row>
    <row r="7663">
      <c r="A7663" s="8" t="n">
        <v>3193</v>
      </c>
      <c r="B7663" t="inlineStr">
        <is>
          <t>CA-2017-158953</t>
        </is>
      </c>
      <c r="C7663" s="9" t="n">
        <v>42890</v>
      </c>
      <c r="D7663" s="8" t="n">
        <v>2017</v>
      </c>
      <c r="E7663" s="8" t="n">
        <v>6</v>
      </c>
      <c r="F7663" t="inlineStr">
        <is>
          <t>2017-06</t>
        </is>
      </c>
      <c r="G7663" t="inlineStr">
        <is>
          <t>Office Supplies</t>
        </is>
      </c>
      <c r="H7663" t="inlineStr">
        <is>
          <t>Binders</t>
        </is>
      </c>
      <c r="I7663" t="inlineStr">
        <is>
          <t>Presstex Flexible Ring Binders</t>
        </is>
      </c>
      <c r="J7663" s="8" t="n">
        <v>7</v>
      </c>
      <c r="K7663" s="10" t="n">
        <v>0.8</v>
      </c>
      <c r="L7663" s="11" t="n">
        <v>6.37</v>
      </c>
      <c r="M7663" s="11">
        <f>L7663-N7663</f>
        <v>15.925</v>
      </c>
      <c r="N7663" s="11" t="n">
        <v>-9.555</v>
      </c>
      <c r="O7663">
        <f>IF(L7663=0,"—",N7663/L7663)</f>
        <v>-1.5</v>
      </c>
      <c r="P7663" t="inlineStr">
        <is>
          <t>Central</t>
        </is>
      </c>
      <c r="Q7663" t="inlineStr">
        <is>
          <t>Corporate</t>
        </is>
      </c>
    </row>
    <row r="7664">
      <c r="A7664" s="8" t="n">
        <v>8518</v>
      </c>
      <c r="B7664" t="inlineStr">
        <is>
          <t>CA-2017-149720</t>
        </is>
      </c>
      <c r="C7664" s="9" t="n">
        <v>42890</v>
      </c>
      <c r="D7664" s="8" t="n">
        <v>2017</v>
      </c>
      <c r="E7664" s="8" t="n">
        <v>6</v>
      </c>
      <c r="F7664" t="inlineStr">
        <is>
          <t>2017-06</t>
        </is>
      </c>
      <c r="G7664" t="inlineStr">
        <is>
          <t>Furniture</t>
        </is>
      </c>
      <c r="H7664" t="inlineStr">
        <is>
          <t>Furnishings</t>
        </is>
      </c>
      <c r="I7664" t="inlineStr">
        <is>
          <t>Nu-Dell Executive Frame</t>
        </is>
      </c>
      <c r="J7664" s="8" t="n">
        <v>6</v>
      </c>
      <c r="K7664" s="10" t="n">
        <v>0.6</v>
      </c>
      <c r="L7664" s="11" t="n">
        <v>30.336</v>
      </c>
      <c r="M7664" s="11">
        <f>L7664-N7664</f>
        <v>47.7792</v>
      </c>
      <c r="N7664" s="11" t="n">
        <v>-17.4432</v>
      </c>
      <c r="O7664">
        <f>IF(L7664=0,"—",N7664/L7664)</f>
        <v>-0.5750000000000001</v>
      </c>
      <c r="P7664" t="inlineStr">
        <is>
          <t>Central</t>
        </is>
      </c>
      <c r="Q7664" t="inlineStr">
        <is>
          <t>Consumer</t>
        </is>
      </c>
    </row>
    <row r="7665">
      <c r="A7665" s="8" t="n">
        <v>5875</v>
      </c>
      <c r="B7665" t="inlineStr">
        <is>
          <t>CA-2017-133095</t>
        </is>
      </c>
      <c r="C7665" s="9" t="n">
        <v>42890</v>
      </c>
      <c r="D7665" s="8" t="n">
        <v>2017</v>
      </c>
      <c r="E7665" s="8" t="n">
        <v>6</v>
      </c>
      <c r="F7665" t="inlineStr">
        <is>
          <t>2017-06</t>
        </is>
      </c>
      <c r="G7665" t="inlineStr">
        <is>
          <t>Office Supplies</t>
        </is>
      </c>
      <c r="H7665" t="inlineStr">
        <is>
          <t>Binders</t>
        </is>
      </c>
      <c r="I7665" t="inlineStr">
        <is>
          <t>Insertable Tab Indexes For Data Binders</t>
        </is>
      </c>
      <c r="J7665" s="8" t="n">
        <v>3</v>
      </c>
      <c r="K7665" s="10" t="n">
        <v>0</v>
      </c>
      <c r="L7665" s="11" t="n">
        <v>9.539999999999999</v>
      </c>
      <c r="M7665" s="11">
        <f>L7665-N7665</f>
        <v>5.151599999999999</v>
      </c>
      <c r="N7665" s="11" t="n">
        <v>4.3884</v>
      </c>
      <c r="O7665">
        <f>IF(L7665=0,"—",N7665/L7665)</f>
        <v>0.46</v>
      </c>
      <c r="P7665" t="inlineStr">
        <is>
          <t>South</t>
        </is>
      </c>
      <c r="Q7665" t="inlineStr">
        <is>
          <t>Home Office</t>
        </is>
      </c>
    </row>
    <row r="7666">
      <c r="A7666" s="8" t="n">
        <v>2928</v>
      </c>
      <c r="B7666" t="inlineStr">
        <is>
          <t>CA-2017-158106</t>
        </is>
      </c>
      <c r="C7666" s="9" t="n">
        <v>42890</v>
      </c>
      <c r="D7666" s="8" t="n">
        <v>2017</v>
      </c>
      <c r="E7666" s="8" t="n">
        <v>6</v>
      </c>
      <c r="F7666" t="inlineStr">
        <is>
          <t>2017-06</t>
        </is>
      </c>
      <c r="G7666" t="inlineStr">
        <is>
          <t>Office Supplies</t>
        </is>
      </c>
      <c r="H7666" t="inlineStr">
        <is>
          <t>Art</t>
        </is>
      </c>
      <c r="I7666" t="inlineStr">
        <is>
          <t>Newell 346</t>
        </is>
      </c>
      <c r="J7666" s="8" t="n">
        <v>3</v>
      </c>
      <c r="K7666" s="10" t="n">
        <v>0</v>
      </c>
      <c r="L7666" s="11" t="n">
        <v>8.640000000000001</v>
      </c>
      <c r="M7666" s="11">
        <f>L7666-N7666</f>
        <v>6.134400000000001</v>
      </c>
      <c r="N7666" s="11" t="n">
        <v>2.5056</v>
      </c>
      <c r="O7666">
        <f>IF(L7666=0,"—",N7666/L7666)</f>
        <v>0.29</v>
      </c>
      <c r="P7666" t="inlineStr">
        <is>
          <t>Central</t>
        </is>
      </c>
      <c r="Q7666" t="inlineStr">
        <is>
          <t>Consumer</t>
        </is>
      </c>
    </row>
    <row r="7667">
      <c r="A7667" s="8" t="n">
        <v>5874</v>
      </c>
      <c r="B7667" t="inlineStr">
        <is>
          <t>CA-2017-133095</t>
        </is>
      </c>
      <c r="C7667" s="9" t="n">
        <v>42890</v>
      </c>
      <c r="D7667" s="8" t="n">
        <v>2017</v>
      </c>
      <c r="E7667" s="8" t="n">
        <v>6</v>
      </c>
      <c r="F7667" t="inlineStr">
        <is>
          <t>2017-06</t>
        </is>
      </c>
      <c r="G7667" t="inlineStr">
        <is>
          <t>Office Supplies</t>
        </is>
      </c>
      <c r="H7667" t="inlineStr">
        <is>
          <t>Binders</t>
        </is>
      </c>
      <c r="I7667" t="inlineStr">
        <is>
          <t>GBC VeloBind Cover Sets</t>
        </is>
      </c>
      <c r="J7667" s="8" t="n">
        <v>7</v>
      </c>
      <c r="K7667" s="10" t="n">
        <v>0</v>
      </c>
      <c r="L7667" s="11" t="n">
        <v>108.08</v>
      </c>
      <c r="M7667" s="11">
        <f>L7667-N7667</f>
        <v>54.04</v>
      </c>
      <c r="N7667" s="11" t="n">
        <v>54.04</v>
      </c>
      <c r="O7667">
        <f>IF(L7667=0,"—",N7667/L7667)</f>
        <v>0.5</v>
      </c>
      <c r="P7667" t="inlineStr">
        <is>
          <t>South</t>
        </is>
      </c>
      <c r="Q7667" t="inlineStr">
        <is>
          <t>Home Office</t>
        </is>
      </c>
    </row>
    <row r="7668">
      <c r="A7668" s="8" t="n">
        <v>1270</v>
      </c>
      <c r="B7668" t="inlineStr">
        <is>
          <t>CA-2017-100426</t>
        </is>
      </c>
      <c r="C7668" s="9" t="n">
        <v>42890</v>
      </c>
      <c r="D7668" s="8" t="n">
        <v>2017</v>
      </c>
      <c r="E7668" s="8" t="n">
        <v>6</v>
      </c>
      <c r="F7668" t="inlineStr">
        <is>
          <t>2017-06</t>
        </is>
      </c>
      <c r="G7668" t="inlineStr">
        <is>
          <t>Office Supplies</t>
        </is>
      </c>
      <c r="H7668" t="inlineStr">
        <is>
          <t>Paper</t>
        </is>
      </c>
      <c r="I7668" t="inlineStr">
        <is>
          <t>Ampad Phone Message Book, Recycled, 400 Message Capacity, 5 ¾ x 11</t>
        </is>
      </c>
      <c r="J7668" s="8" t="n">
        <v>2</v>
      </c>
      <c r="K7668" s="10" t="n">
        <v>0</v>
      </c>
      <c r="L7668" s="11" t="n">
        <v>12.48</v>
      </c>
      <c r="M7668" s="11">
        <f>L7668-N7668</f>
        <v>6.864000000000001</v>
      </c>
      <c r="N7668" s="11" t="n">
        <v>5.616</v>
      </c>
      <c r="O7668">
        <f>IF(L7668=0,"—",N7668/L7668)</f>
        <v>0.44999999999999996</v>
      </c>
      <c r="P7668" t="inlineStr">
        <is>
          <t>South</t>
        </is>
      </c>
      <c r="Q7668" t="inlineStr">
        <is>
          <t>Consumer</t>
        </is>
      </c>
    </row>
    <row r="7669">
      <c r="A7669" s="8" t="n">
        <v>1091</v>
      </c>
      <c r="B7669" t="inlineStr">
        <is>
          <t>CA-2017-158407</t>
        </is>
      </c>
      <c r="C7669" s="9" t="n">
        <v>42890</v>
      </c>
      <c r="D7669" s="8" t="n">
        <v>2017</v>
      </c>
      <c r="E7669" s="8" t="n">
        <v>6</v>
      </c>
      <c r="F7669" t="inlineStr">
        <is>
          <t>2017-06</t>
        </is>
      </c>
      <c r="G7669" t="inlineStr">
        <is>
          <t>Technology</t>
        </is>
      </c>
      <c r="H7669" t="inlineStr">
        <is>
          <t>Phones</t>
        </is>
      </c>
      <c r="I7669" t="inlineStr">
        <is>
          <t>Innergie mMini Combo Duo USB Travel Charging Kit</t>
        </is>
      </c>
      <c r="J7669" s="8" t="n">
        <v>2</v>
      </c>
      <c r="K7669" s="10" t="n">
        <v>0.2</v>
      </c>
      <c r="L7669" s="11" t="n">
        <v>71.98399999999999</v>
      </c>
      <c r="M7669" s="11">
        <f>L7669-N7669</f>
        <v>46.78959999999999</v>
      </c>
      <c r="N7669" s="11" t="n">
        <v>25.1944</v>
      </c>
      <c r="O7669">
        <f>IF(L7669=0,"—",N7669/L7669)</f>
        <v>0.35000000000000003</v>
      </c>
      <c r="P7669" t="inlineStr">
        <is>
          <t>South</t>
        </is>
      </c>
      <c r="Q7669" t="inlineStr">
        <is>
          <t>Corporate</t>
        </is>
      </c>
    </row>
    <row r="7670">
      <c r="A7670" s="8" t="n">
        <v>1090</v>
      </c>
      <c r="B7670" t="inlineStr">
        <is>
          <t>CA-2017-158407</t>
        </is>
      </c>
      <c r="C7670" s="9" t="n">
        <v>42890</v>
      </c>
      <c r="D7670" s="8" t="n">
        <v>2017</v>
      </c>
      <c r="E7670" s="8" t="n">
        <v>6</v>
      </c>
      <c r="F7670" t="inlineStr">
        <is>
          <t>2017-06</t>
        </is>
      </c>
      <c r="G7670" t="inlineStr">
        <is>
          <t>Furniture</t>
        </is>
      </c>
      <c r="H7670" t="inlineStr">
        <is>
          <t>Furnishings</t>
        </is>
      </c>
      <c r="I7670" t="inlineStr">
        <is>
          <t>Telescoping Adjustable Floor Lamp</t>
        </is>
      </c>
      <c r="J7670" s="8" t="n">
        <v>2</v>
      </c>
      <c r="K7670" s="10" t="n">
        <v>0.2</v>
      </c>
      <c r="L7670" s="11" t="n">
        <v>31.984</v>
      </c>
      <c r="M7670" s="11">
        <f>L7670-N7670</f>
        <v>29.985000000000003</v>
      </c>
      <c r="N7670" s="11" t="n">
        <v>1.999</v>
      </c>
      <c r="O7670">
        <f>IF(L7670=0,"—",N7670/L7670)</f>
        <v>0.0625</v>
      </c>
      <c r="P7670" t="inlineStr">
        <is>
          <t>South</t>
        </is>
      </c>
      <c r="Q7670" t="inlineStr">
        <is>
          <t>Corporate</t>
        </is>
      </c>
    </row>
    <row r="7671">
      <c r="A7671" s="8" t="n">
        <v>8514</v>
      </c>
      <c r="B7671" t="inlineStr">
        <is>
          <t>CA-2017-141614</t>
        </is>
      </c>
      <c r="C7671" s="9" t="n">
        <v>42891</v>
      </c>
      <c r="D7671" s="8" t="n">
        <v>2017</v>
      </c>
      <c r="E7671" s="8" t="n">
        <v>6</v>
      </c>
      <c r="F7671" t="inlineStr">
        <is>
          <t>2017-06</t>
        </is>
      </c>
      <c r="G7671" t="inlineStr">
        <is>
          <t>Office Supplies</t>
        </is>
      </c>
      <c r="H7671" t="inlineStr">
        <is>
          <t>Paper</t>
        </is>
      </c>
      <c r="I7671" t="inlineStr">
        <is>
          <t>Xerox 227</t>
        </is>
      </c>
      <c r="J7671" s="8" t="n">
        <v>4</v>
      </c>
      <c r="K7671" s="10" t="n">
        <v>0.2</v>
      </c>
      <c r="L7671" s="11" t="n">
        <v>20.736</v>
      </c>
      <c r="M7671" s="11">
        <f>L7671-N7671</f>
        <v>13.4784</v>
      </c>
      <c r="N7671" s="11" t="n">
        <v>7.2576</v>
      </c>
      <c r="O7671">
        <f>IF(L7671=0,"—",N7671/L7671)</f>
        <v>0.35</v>
      </c>
      <c r="P7671" t="inlineStr">
        <is>
          <t>South</t>
        </is>
      </c>
      <c r="Q7671" t="inlineStr">
        <is>
          <t>Corporate</t>
        </is>
      </c>
    </row>
    <row r="7672">
      <c r="A7672" s="8" t="n">
        <v>3912</v>
      </c>
      <c r="B7672" t="inlineStr">
        <is>
          <t>CA-2017-126788</t>
        </is>
      </c>
      <c r="C7672" s="9" t="n">
        <v>42891</v>
      </c>
      <c r="D7672" s="8" t="n">
        <v>2017</v>
      </c>
      <c r="E7672" s="8" t="n">
        <v>6</v>
      </c>
      <c r="F7672" t="inlineStr">
        <is>
          <t>2017-06</t>
        </is>
      </c>
      <c r="G7672" t="inlineStr">
        <is>
          <t>Technology</t>
        </is>
      </c>
      <c r="H7672" t="inlineStr">
        <is>
          <t>Phones</t>
        </is>
      </c>
      <c r="I7672" t="inlineStr">
        <is>
          <t>LG G3</t>
        </is>
      </c>
      <c r="J7672" s="8" t="n">
        <v>3</v>
      </c>
      <c r="K7672" s="10" t="n">
        <v>0.2</v>
      </c>
      <c r="L7672" s="11" t="n">
        <v>470.376</v>
      </c>
      <c r="M7672" s="11">
        <f>L7672-N7672</f>
        <v>417.45869999999996</v>
      </c>
      <c r="N7672" s="11" t="n">
        <v>52.9173</v>
      </c>
      <c r="O7672">
        <f>IF(L7672=0,"—",N7672/L7672)</f>
        <v>0.1125</v>
      </c>
      <c r="P7672" t="inlineStr">
        <is>
          <t>Central</t>
        </is>
      </c>
      <c r="Q7672" t="inlineStr">
        <is>
          <t>Consumer</t>
        </is>
      </c>
    </row>
    <row r="7673">
      <c r="A7673" s="8" t="n">
        <v>3855</v>
      </c>
      <c r="B7673" t="inlineStr">
        <is>
          <t>US-2017-131849</t>
        </is>
      </c>
      <c r="C7673" s="9" t="n">
        <v>42892</v>
      </c>
      <c r="D7673" s="8" t="n">
        <v>2017</v>
      </c>
      <c r="E7673" s="8" t="n">
        <v>6</v>
      </c>
      <c r="F7673" t="inlineStr">
        <is>
          <t>2017-06</t>
        </is>
      </c>
      <c r="G7673" t="inlineStr">
        <is>
          <t>Office Supplies</t>
        </is>
      </c>
      <c r="H7673" t="inlineStr">
        <is>
          <t>Storage</t>
        </is>
      </c>
      <c r="I7673" t="inlineStr">
        <is>
          <t>Sterilite Show Offs Storage Containers</t>
        </is>
      </c>
      <c r="J7673" s="8" t="n">
        <v>5</v>
      </c>
      <c r="K7673" s="10" t="n">
        <v>0</v>
      </c>
      <c r="L7673" s="11" t="n">
        <v>26.4</v>
      </c>
      <c r="M7673" s="11">
        <f>L7673-N7673</f>
        <v>26.4</v>
      </c>
      <c r="N7673" s="11" t="n">
        <v>0</v>
      </c>
      <c r="O7673">
        <f>IF(L7673=0,"—",N7673/L7673)</f>
        <v>0</v>
      </c>
      <c r="P7673" t="inlineStr">
        <is>
          <t>West</t>
        </is>
      </c>
      <c r="Q7673" t="inlineStr">
        <is>
          <t>Home Office</t>
        </is>
      </c>
    </row>
    <row r="7674">
      <c r="A7674" s="8" t="n">
        <v>3854</v>
      </c>
      <c r="B7674" t="inlineStr">
        <is>
          <t>US-2017-131849</t>
        </is>
      </c>
      <c r="C7674" s="9" t="n">
        <v>42892</v>
      </c>
      <c r="D7674" s="8" t="n">
        <v>2017</v>
      </c>
      <c r="E7674" s="8" t="n">
        <v>6</v>
      </c>
      <c r="F7674" t="inlineStr">
        <is>
          <t>2017-06</t>
        </is>
      </c>
      <c r="G7674" t="inlineStr">
        <is>
          <t>Furniture</t>
        </is>
      </c>
      <c r="H7674" t="inlineStr">
        <is>
          <t>Furnishings</t>
        </is>
      </c>
      <c r="I7674" t="inlineStr">
        <is>
          <t>Eldon 300 Class Desk Accessories, Black</t>
        </is>
      </c>
      <c r="J7674" s="8" t="n">
        <v>1</v>
      </c>
      <c r="K7674" s="10" t="n">
        <v>0</v>
      </c>
      <c r="L7674" s="11" t="n">
        <v>4.95</v>
      </c>
      <c r="M7674" s="11">
        <f>L7674-N7674</f>
        <v>2.7720000000000002</v>
      </c>
      <c r="N7674" s="11" t="n">
        <v>2.178</v>
      </c>
      <c r="O7674">
        <f>IF(L7674=0,"—",N7674/L7674)</f>
        <v>0.43999999999999995</v>
      </c>
      <c r="P7674" t="inlineStr">
        <is>
          <t>West</t>
        </is>
      </c>
      <c r="Q7674" t="inlineStr">
        <is>
          <t>Home Office</t>
        </is>
      </c>
    </row>
    <row r="7675">
      <c r="A7675" s="8" t="n">
        <v>7815</v>
      </c>
      <c r="B7675" t="inlineStr">
        <is>
          <t>US-2017-109316</t>
        </is>
      </c>
      <c r="C7675" s="9" t="n">
        <v>42894</v>
      </c>
      <c r="D7675" s="8" t="n">
        <v>2017</v>
      </c>
      <c r="E7675" s="8" t="n">
        <v>6</v>
      </c>
      <c r="F7675" t="inlineStr">
        <is>
          <t>2017-06</t>
        </is>
      </c>
      <c r="G7675" t="inlineStr">
        <is>
          <t>Furniture</t>
        </is>
      </c>
      <c r="H7675" t="inlineStr">
        <is>
          <t>Bookcases</t>
        </is>
      </c>
      <c r="I7675" t="inlineStr">
        <is>
          <t>Riverside Palais Royal Lawyers Bookcase, Royale Cherry Finish</t>
        </is>
      </c>
      <c r="J7675" s="8" t="n">
        <v>2</v>
      </c>
      <c r="K7675" s="10" t="n">
        <v>0.15</v>
      </c>
      <c r="L7675" s="11" t="n">
        <v>1497.666</v>
      </c>
      <c r="M7675" s="11">
        <f>L7675-N7675</f>
        <v>1356.7092</v>
      </c>
      <c r="N7675" s="11" t="n">
        <v>140.9568</v>
      </c>
      <c r="O7675">
        <f>IF(L7675=0,"—",N7675/L7675)</f>
        <v>0.09411764705882353</v>
      </c>
      <c r="P7675" t="inlineStr">
        <is>
          <t>West</t>
        </is>
      </c>
      <c r="Q7675" t="inlineStr">
        <is>
          <t>Home Office</t>
        </is>
      </c>
    </row>
    <row r="7676">
      <c r="A7676" s="8" t="n">
        <v>667</v>
      </c>
      <c r="B7676" t="inlineStr">
        <is>
          <t>CA-2017-132682</t>
        </is>
      </c>
      <c r="C7676" s="9" t="n">
        <v>42894</v>
      </c>
      <c r="D7676" s="8" t="n">
        <v>2017</v>
      </c>
      <c r="E7676" s="8" t="n">
        <v>6</v>
      </c>
      <c r="F7676" t="inlineStr">
        <is>
          <t>2017-06</t>
        </is>
      </c>
      <c r="G7676" t="inlineStr">
        <is>
          <t>Office Supplies</t>
        </is>
      </c>
      <c r="H7676" t="inlineStr">
        <is>
          <t>Paper</t>
        </is>
      </c>
      <c r="I7676" t="inlineStr">
        <is>
          <t>Easy-staple paper</t>
        </is>
      </c>
      <c r="J7676" s="8" t="n">
        <v>3</v>
      </c>
      <c r="K7676" s="10" t="n">
        <v>0.2</v>
      </c>
      <c r="L7676" s="11" t="n">
        <v>85.056</v>
      </c>
      <c r="M7676" s="11">
        <f>L7676-N7676</f>
        <v>56.349599999999995</v>
      </c>
      <c r="N7676" s="11" t="n">
        <v>28.7064</v>
      </c>
      <c r="O7676">
        <f>IF(L7676=0,"—",N7676/L7676)</f>
        <v>0.33749999999999997</v>
      </c>
      <c r="P7676" t="inlineStr">
        <is>
          <t>Central</t>
        </is>
      </c>
      <c r="Q7676" t="inlineStr">
        <is>
          <t>Corporate</t>
        </is>
      </c>
    </row>
    <row r="7677">
      <c r="A7677" s="8" t="n">
        <v>666</v>
      </c>
      <c r="B7677" t="inlineStr">
        <is>
          <t>CA-2017-132682</t>
        </is>
      </c>
      <c r="C7677" s="9" t="n">
        <v>42894</v>
      </c>
      <c r="D7677" s="8" t="n">
        <v>2017</v>
      </c>
      <c r="E7677" s="8" t="n">
        <v>6</v>
      </c>
      <c r="F7677" t="inlineStr">
        <is>
          <t>2017-06</t>
        </is>
      </c>
      <c r="G7677" t="inlineStr">
        <is>
          <t>Office Supplies</t>
        </is>
      </c>
      <c r="H7677" t="inlineStr">
        <is>
          <t>Supplies</t>
        </is>
      </c>
      <c r="I7677" t="inlineStr">
        <is>
          <t>Acme Tagit Stainless Steel Antibacterial Scissors</t>
        </is>
      </c>
      <c r="J7677" s="8" t="n">
        <v>3</v>
      </c>
      <c r="K7677" s="10" t="n">
        <v>0.2</v>
      </c>
      <c r="L7677" s="11" t="n">
        <v>23.76</v>
      </c>
      <c r="M7677" s="11">
        <f>L7677-N7677</f>
        <v>21.681</v>
      </c>
      <c r="N7677" s="11" t="n">
        <v>2.079</v>
      </c>
      <c r="O7677">
        <f>IF(L7677=0,"—",N7677/L7677)</f>
        <v>0.08750000000000001</v>
      </c>
      <c r="P7677" t="inlineStr">
        <is>
          <t>Central</t>
        </is>
      </c>
      <c r="Q7677" t="inlineStr">
        <is>
          <t>Corporate</t>
        </is>
      </c>
    </row>
    <row r="7678">
      <c r="A7678" s="8" t="n">
        <v>7506</v>
      </c>
      <c r="B7678" t="inlineStr">
        <is>
          <t>US-2017-106579</t>
        </is>
      </c>
      <c r="C7678" s="9" t="n">
        <v>42894</v>
      </c>
      <c r="D7678" s="8" t="n">
        <v>2017</v>
      </c>
      <c r="E7678" s="8" t="n">
        <v>6</v>
      </c>
      <c r="F7678" t="inlineStr">
        <is>
          <t>2017-06</t>
        </is>
      </c>
      <c r="G7678" t="inlineStr">
        <is>
          <t>Office Supplies</t>
        </is>
      </c>
      <c r="H7678" t="inlineStr">
        <is>
          <t>Binders</t>
        </is>
      </c>
      <c r="I7678" t="inlineStr">
        <is>
          <t>GBC Twin Loop Wire Binding Elements, 9/16" Spine, Black</t>
        </is>
      </c>
      <c r="J7678" s="8" t="n">
        <v>4</v>
      </c>
      <c r="K7678" s="10" t="n">
        <v>0.8</v>
      </c>
      <c r="L7678" s="11" t="n">
        <v>12.176</v>
      </c>
      <c r="M7678" s="11">
        <f>L7678-N7678</f>
        <v>31.0488</v>
      </c>
      <c r="N7678" s="11" t="n">
        <v>-18.8728</v>
      </c>
      <c r="O7678">
        <f>IF(L7678=0,"—",N7678/L7678)</f>
        <v>-1.55</v>
      </c>
      <c r="P7678" t="inlineStr">
        <is>
          <t>Central</t>
        </is>
      </c>
      <c r="Q7678" t="inlineStr">
        <is>
          <t>Consumer</t>
        </is>
      </c>
    </row>
    <row r="7679">
      <c r="A7679" s="8" t="n">
        <v>262</v>
      </c>
      <c r="B7679" t="inlineStr">
        <is>
          <t>US-2017-155299</t>
        </is>
      </c>
      <c r="C7679" s="9" t="n">
        <v>42894</v>
      </c>
      <c r="D7679" s="8" t="n">
        <v>2017</v>
      </c>
      <c r="E7679" s="8" t="n">
        <v>6</v>
      </c>
      <c r="F7679" t="inlineStr">
        <is>
          <t>2017-06</t>
        </is>
      </c>
      <c r="G7679" t="inlineStr">
        <is>
          <t>Office Supplies</t>
        </is>
      </c>
      <c r="H7679" t="inlineStr">
        <is>
          <t>Appliances</t>
        </is>
      </c>
      <c r="I7679" t="inlineStr">
        <is>
          <t>Eureka Disposable Bags for Sanitaire Vibra Groomer I Upright Vac</t>
        </is>
      </c>
      <c r="J7679" s="8" t="n">
        <v>2</v>
      </c>
      <c r="K7679" s="10" t="n">
        <v>0.8</v>
      </c>
      <c r="L7679" s="11" t="n">
        <v>1.624</v>
      </c>
      <c r="M7679" s="11">
        <f>L7679-N7679</f>
        <v>6.09</v>
      </c>
      <c r="N7679" s="11" t="n">
        <v>-4.466</v>
      </c>
      <c r="O7679">
        <f>IF(L7679=0,"—",N7679/L7679)</f>
        <v>-2.75</v>
      </c>
      <c r="P7679" t="inlineStr">
        <is>
          <t>Central</t>
        </is>
      </c>
      <c r="Q7679" t="inlineStr">
        <is>
          <t>Corporate</t>
        </is>
      </c>
    </row>
    <row r="7680">
      <c r="A7680" s="8" t="n">
        <v>4820</v>
      </c>
      <c r="B7680" t="inlineStr">
        <is>
          <t>CA-2017-117436</t>
        </is>
      </c>
      <c r="C7680" s="9" t="n">
        <v>42894</v>
      </c>
      <c r="D7680" s="8" t="n">
        <v>2017</v>
      </c>
      <c r="E7680" s="8" t="n">
        <v>6</v>
      </c>
      <c r="F7680" t="inlineStr">
        <is>
          <t>2017-06</t>
        </is>
      </c>
      <c r="G7680" t="inlineStr">
        <is>
          <t>Office Supplies</t>
        </is>
      </c>
      <c r="H7680" t="inlineStr">
        <is>
          <t>Binders</t>
        </is>
      </c>
      <c r="I7680" t="inlineStr">
        <is>
          <t>Wilson Jones Impact Binders</t>
        </is>
      </c>
      <c r="J7680" s="8" t="n">
        <v>2</v>
      </c>
      <c r="K7680" s="10" t="n">
        <v>0</v>
      </c>
      <c r="L7680" s="11" t="n">
        <v>10.36</v>
      </c>
      <c r="M7680" s="11">
        <f>L7680-N7680</f>
        <v>5.2836</v>
      </c>
      <c r="N7680" s="11" t="n">
        <v>5.0764</v>
      </c>
      <c r="O7680">
        <f>IF(L7680=0,"—",N7680/L7680)</f>
        <v>0.49</v>
      </c>
      <c r="P7680" t="inlineStr">
        <is>
          <t>East</t>
        </is>
      </c>
      <c r="Q7680" t="inlineStr">
        <is>
          <t>Consumer</t>
        </is>
      </c>
    </row>
    <row r="7681">
      <c r="A7681" s="8" t="n">
        <v>9645</v>
      </c>
      <c r="B7681" t="inlineStr">
        <is>
          <t>US-2017-107979</t>
        </is>
      </c>
      <c r="C7681" s="9" t="n">
        <v>42894</v>
      </c>
      <c r="D7681" s="8" t="n">
        <v>2017</v>
      </c>
      <c r="E7681" s="8" t="n">
        <v>6</v>
      </c>
      <c r="F7681" t="inlineStr">
        <is>
          <t>2017-06</t>
        </is>
      </c>
      <c r="G7681" t="inlineStr">
        <is>
          <t>Technology</t>
        </is>
      </c>
      <c r="H7681" t="inlineStr">
        <is>
          <t>Accessories</t>
        </is>
      </c>
      <c r="I7681" t="inlineStr">
        <is>
          <t>Memorex Micro Travel Drive 16 GB</t>
        </is>
      </c>
      <c r="J7681" s="8" t="n">
        <v>7</v>
      </c>
      <c r="K7681" s="10" t="n">
        <v>0.2</v>
      </c>
      <c r="L7681" s="11" t="n">
        <v>89.544</v>
      </c>
      <c r="M7681" s="11">
        <f>L7681-N7681</f>
        <v>77.23169999999999</v>
      </c>
      <c r="N7681" s="11" t="n">
        <v>12.3123</v>
      </c>
      <c r="O7681">
        <f>IF(L7681=0,"—",N7681/L7681)</f>
        <v>0.1375</v>
      </c>
      <c r="P7681" t="inlineStr">
        <is>
          <t>West</t>
        </is>
      </c>
      <c r="Q7681" t="inlineStr">
        <is>
          <t>Consumer</t>
        </is>
      </c>
    </row>
    <row r="7682">
      <c r="A7682" s="8" t="n">
        <v>9646</v>
      </c>
      <c r="B7682" t="inlineStr">
        <is>
          <t>US-2017-107979</t>
        </is>
      </c>
      <c r="C7682" s="9" t="n">
        <v>42894</v>
      </c>
      <c r="D7682" s="8" t="n">
        <v>2017</v>
      </c>
      <c r="E7682" s="8" t="n">
        <v>6</v>
      </c>
      <c r="F7682" t="inlineStr">
        <is>
          <t>2017-06</t>
        </is>
      </c>
      <c r="G7682" t="inlineStr">
        <is>
          <t>Office Supplies</t>
        </is>
      </c>
      <c r="H7682" t="inlineStr">
        <is>
          <t>Storage</t>
        </is>
      </c>
      <c r="I7682" t="inlineStr">
        <is>
          <t>Rogers Deluxe File Chest</t>
        </is>
      </c>
      <c r="J7682" s="8" t="n">
        <v>2</v>
      </c>
      <c r="K7682" s="10" t="n">
        <v>0.2</v>
      </c>
      <c r="L7682" s="11" t="n">
        <v>35.168</v>
      </c>
      <c r="M7682" s="11">
        <f>L7682-N7682</f>
        <v>43.520399999999995</v>
      </c>
      <c r="N7682" s="11" t="n">
        <v>-8.352399999999999</v>
      </c>
      <c r="O7682">
        <f>IF(L7682=0,"—",N7682/L7682)</f>
        <v>-0.2375</v>
      </c>
      <c r="P7682" t="inlineStr">
        <is>
          <t>West</t>
        </is>
      </c>
      <c r="Q7682" t="inlineStr">
        <is>
          <t>Consumer</t>
        </is>
      </c>
    </row>
    <row r="7683">
      <c r="A7683" s="8" t="n">
        <v>9647</v>
      </c>
      <c r="B7683" t="inlineStr">
        <is>
          <t>US-2017-107979</t>
        </is>
      </c>
      <c r="C7683" s="9" t="n">
        <v>42894</v>
      </c>
      <c r="D7683" s="8" t="n">
        <v>2017</v>
      </c>
      <c r="E7683" s="8" t="n">
        <v>6</v>
      </c>
      <c r="F7683" t="inlineStr">
        <is>
          <t>2017-06</t>
        </is>
      </c>
      <c r="G7683" t="inlineStr">
        <is>
          <t>Office Supplies</t>
        </is>
      </c>
      <c r="H7683" t="inlineStr">
        <is>
          <t>Binders</t>
        </is>
      </c>
      <c r="I7683" t="inlineStr">
        <is>
          <t>GBC VeloBinder Electric Binding Machine</t>
        </is>
      </c>
      <c r="J7683" s="8" t="n">
        <v>2</v>
      </c>
      <c r="K7683" s="10" t="n">
        <v>0.7</v>
      </c>
      <c r="L7683" s="11" t="n">
        <v>72.58799999999999</v>
      </c>
      <c r="M7683" s="11">
        <f>L7683-N7683</f>
        <v>120.97999999999999</v>
      </c>
      <c r="N7683" s="11" t="n">
        <v>-48.392</v>
      </c>
      <c r="O7683">
        <f>IF(L7683=0,"—",N7683/L7683)</f>
        <v>-0.6666666666666667</v>
      </c>
      <c r="P7683" t="inlineStr">
        <is>
          <t>West</t>
        </is>
      </c>
      <c r="Q7683" t="inlineStr">
        <is>
          <t>Consumer</t>
        </is>
      </c>
    </row>
    <row r="7684">
      <c r="A7684" s="8" t="n">
        <v>7816</v>
      </c>
      <c r="B7684" t="inlineStr">
        <is>
          <t>US-2017-109316</t>
        </is>
      </c>
      <c r="C7684" s="9" t="n">
        <v>42894</v>
      </c>
      <c r="D7684" s="8" t="n">
        <v>2017</v>
      </c>
      <c r="E7684" s="8" t="n">
        <v>6</v>
      </c>
      <c r="F7684" t="inlineStr">
        <is>
          <t>2017-06</t>
        </is>
      </c>
      <c r="G7684" t="inlineStr">
        <is>
          <t>Technology</t>
        </is>
      </c>
      <c r="H7684" t="inlineStr">
        <is>
          <t>Phones</t>
        </is>
      </c>
      <c r="I7684" t="inlineStr">
        <is>
          <t>Shocksock Galaxy S4 Armband</t>
        </is>
      </c>
      <c r="J7684" s="8" t="n">
        <v>2</v>
      </c>
      <c r="K7684" s="10" t="n">
        <v>0.2</v>
      </c>
      <c r="L7684" s="11" t="n">
        <v>17.52</v>
      </c>
      <c r="M7684" s="11">
        <f>L7684-N7684</f>
        <v>21.024</v>
      </c>
      <c r="N7684" s="11" t="n">
        <v>-3.504</v>
      </c>
      <c r="O7684">
        <f>IF(L7684=0,"—",N7684/L7684)</f>
        <v>-0.2</v>
      </c>
      <c r="P7684" t="inlineStr">
        <is>
          <t>West</t>
        </is>
      </c>
      <c r="Q7684" t="inlineStr">
        <is>
          <t>Home Office</t>
        </is>
      </c>
    </row>
    <row r="7685">
      <c r="A7685" s="8" t="n">
        <v>668</v>
      </c>
      <c r="B7685" t="inlineStr">
        <is>
          <t>CA-2017-132682</t>
        </is>
      </c>
      <c r="C7685" s="9" t="n">
        <v>42894</v>
      </c>
      <c r="D7685" s="8" t="n">
        <v>2017</v>
      </c>
      <c r="E7685" s="8" t="n">
        <v>6</v>
      </c>
      <c r="F7685" t="inlineStr">
        <is>
          <t>2017-06</t>
        </is>
      </c>
      <c r="G7685" t="inlineStr">
        <is>
          <t>Technology</t>
        </is>
      </c>
      <c r="H7685" t="inlineStr">
        <is>
          <t>Phones</t>
        </is>
      </c>
      <c r="I7685" t="inlineStr">
        <is>
          <t>ClearOne Communications CHAT 70 OC Speaker Phone</t>
        </is>
      </c>
      <c r="J7685" s="8" t="n">
        <v>3</v>
      </c>
      <c r="K7685" s="10" t="n">
        <v>0.2</v>
      </c>
      <c r="L7685" s="11" t="n">
        <v>381.576</v>
      </c>
      <c r="M7685" s="11">
        <f>L7685-N7685</f>
        <v>352.9578</v>
      </c>
      <c r="N7685" s="11" t="n">
        <v>28.6182</v>
      </c>
      <c r="O7685">
        <f>IF(L7685=0,"—",N7685/L7685)</f>
        <v>0.075</v>
      </c>
      <c r="P7685" t="inlineStr">
        <is>
          <t>Central</t>
        </is>
      </c>
      <c r="Q7685" t="inlineStr">
        <is>
          <t>Corporate</t>
        </is>
      </c>
    </row>
    <row r="7686">
      <c r="A7686" s="8" t="n">
        <v>5362</v>
      </c>
      <c r="B7686" t="inlineStr">
        <is>
          <t>CA-2017-100951</t>
        </is>
      </c>
      <c r="C7686" s="9" t="n">
        <v>42895</v>
      </c>
      <c r="D7686" s="8" t="n">
        <v>2017</v>
      </c>
      <c r="E7686" s="8" t="n">
        <v>6</v>
      </c>
      <c r="F7686" t="inlineStr">
        <is>
          <t>2017-06</t>
        </is>
      </c>
      <c r="G7686" t="inlineStr">
        <is>
          <t>Office Supplies</t>
        </is>
      </c>
      <c r="H7686" t="inlineStr">
        <is>
          <t>Storage</t>
        </is>
      </c>
      <c r="I7686" t="inlineStr">
        <is>
          <t>Standard Rollaway File with Lock</t>
        </is>
      </c>
      <c r="J7686" s="8" t="n">
        <v>5</v>
      </c>
      <c r="K7686" s="10" t="n">
        <v>0.2</v>
      </c>
      <c r="L7686" s="11" t="n">
        <v>720.76</v>
      </c>
      <c r="M7686" s="11">
        <f>L7686-N7686</f>
        <v>666.703</v>
      </c>
      <c r="N7686" s="11" t="n">
        <v>54.057</v>
      </c>
      <c r="O7686">
        <f>IF(L7686=0,"—",N7686/L7686)</f>
        <v>0.075</v>
      </c>
      <c r="P7686" t="inlineStr">
        <is>
          <t>Central</t>
        </is>
      </c>
      <c r="Q7686" t="inlineStr">
        <is>
          <t>Corporate</t>
        </is>
      </c>
    </row>
    <row r="7687">
      <c r="A7687" s="8" t="n">
        <v>8148</v>
      </c>
      <c r="B7687" t="inlineStr">
        <is>
          <t>US-2017-146822</t>
        </is>
      </c>
      <c r="C7687" s="9" t="n">
        <v>42895</v>
      </c>
      <c r="D7687" s="8" t="n">
        <v>2017</v>
      </c>
      <c r="E7687" s="8" t="n">
        <v>6</v>
      </c>
      <c r="F7687" t="inlineStr">
        <is>
          <t>2017-06</t>
        </is>
      </c>
      <c r="G7687" t="inlineStr">
        <is>
          <t>Office Supplies</t>
        </is>
      </c>
      <c r="H7687" t="inlineStr">
        <is>
          <t>Paper</t>
        </is>
      </c>
      <c r="I7687" t="inlineStr">
        <is>
          <t>Easy-staple paper</t>
        </is>
      </c>
      <c r="J7687" s="8" t="n">
        <v>4</v>
      </c>
      <c r="K7687" s="10" t="n">
        <v>0</v>
      </c>
      <c r="L7687" s="11" t="n">
        <v>49.12</v>
      </c>
      <c r="M7687" s="11">
        <f>L7687-N7687</f>
        <v>26.033599999999996</v>
      </c>
      <c r="N7687" s="11" t="n">
        <v>23.0864</v>
      </c>
      <c r="O7687">
        <f>IF(L7687=0,"—",N7687/L7687)</f>
        <v>0.47000000000000003</v>
      </c>
      <c r="P7687" t="inlineStr">
        <is>
          <t>South</t>
        </is>
      </c>
      <c r="Q7687" t="inlineStr">
        <is>
          <t>Consumer</t>
        </is>
      </c>
    </row>
    <row r="7688">
      <c r="A7688" s="8" t="n">
        <v>670</v>
      </c>
      <c r="B7688" t="inlineStr">
        <is>
          <t>US-2017-106663</t>
        </is>
      </c>
      <c r="C7688" s="9" t="n">
        <v>42895</v>
      </c>
      <c r="D7688" s="8" t="n">
        <v>2017</v>
      </c>
      <c r="E7688" s="8" t="n">
        <v>6</v>
      </c>
      <c r="F7688" t="inlineStr">
        <is>
          <t>2017-06</t>
        </is>
      </c>
      <c r="G7688" t="inlineStr">
        <is>
          <t>Furniture</t>
        </is>
      </c>
      <c r="H7688" t="inlineStr">
        <is>
          <t>Furnishings</t>
        </is>
      </c>
      <c r="I7688" t="inlineStr">
        <is>
          <t>12-1/2 Diameter Round Wall Clock</t>
        </is>
      </c>
      <c r="J7688" s="8" t="n">
        <v>3</v>
      </c>
      <c r="K7688" s="10" t="n">
        <v>0.6</v>
      </c>
      <c r="L7688" s="11" t="n">
        <v>23.976</v>
      </c>
      <c r="M7688" s="11">
        <f>L7688-N7688</f>
        <v>38.361599999999996</v>
      </c>
      <c r="N7688" s="11" t="n">
        <v>-14.3856</v>
      </c>
      <c r="O7688">
        <f>IF(L7688=0,"—",N7688/L7688)</f>
        <v>-0.6</v>
      </c>
      <c r="P7688" t="inlineStr">
        <is>
          <t>Central</t>
        </is>
      </c>
      <c r="Q7688" t="inlineStr">
        <is>
          <t>Home Office</t>
        </is>
      </c>
    </row>
    <row r="7689">
      <c r="A7689" s="8" t="n">
        <v>672</v>
      </c>
      <c r="B7689" t="inlineStr">
        <is>
          <t>US-2017-106663</t>
        </is>
      </c>
      <c r="C7689" s="9" t="n">
        <v>42895</v>
      </c>
      <c r="D7689" s="8" t="n">
        <v>2017</v>
      </c>
      <c r="E7689" s="8" t="n">
        <v>6</v>
      </c>
      <c r="F7689" t="inlineStr">
        <is>
          <t>2017-06</t>
        </is>
      </c>
      <c r="G7689" t="inlineStr">
        <is>
          <t>Office Supplies</t>
        </is>
      </c>
      <c r="H7689" t="inlineStr">
        <is>
          <t>Paper</t>
        </is>
      </c>
      <c r="I7689" t="inlineStr">
        <is>
          <t xml:space="preserve">Adams Telephone Message Book W/Dividers/Space For Phone Numbers, 5 1/4"X8 1/2", </t>
        </is>
      </c>
      <c r="J7689" s="8" t="n">
        <v>8</v>
      </c>
      <c r="K7689" s="10" t="n">
        <v>0.2</v>
      </c>
      <c r="L7689" s="11" t="n">
        <v>36.352</v>
      </c>
      <c r="M7689" s="11">
        <f>L7689-N7689</f>
        <v>24.991999999999997</v>
      </c>
      <c r="N7689" s="11" t="n">
        <v>11.36</v>
      </c>
      <c r="O7689">
        <f>IF(L7689=0,"—",N7689/L7689)</f>
        <v>0.3125</v>
      </c>
      <c r="P7689" t="inlineStr">
        <is>
          <t>Central</t>
        </is>
      </c>
      <c r="Q7689" t="inlineStr">
        <is>
          <t>Home Office</t>
        </is>
      </c>
    </row>
    <row r="7690">
      <c r="A7690" s="8" t="n">
        <v>671</v>
      </c>
      <c r="B7690" t="inlineStr">
        <is>
          <t>US-2017-106663</t>
        </is>
      </c>
      <c r="C7690" s="9" t="n">
        <v>42895</v>
      </c>
      <c r="D7690" s="8" t="n">
        <v>2017</v>
      </c>
      <c r="E7690" s="8" t="n">
        <v>6</v>
      </c>
      <c r="F7690" t="inlineStr">
        <is>
          <t>2017-06</t>
        </is>
      </c>
      <c r="G7690" t="inlineStr">
        <is>
          <t>Furniture</t>
        </is>
      </c>
      <c r="H7690" t="inlineStr">
        <is>
          <t>Tables</t>
        </is>
      </c>
      <c r="I7690" t="inlineStr">
        <is>
          <t>Chromcraft Bull-Nose Wood Round Conference Table Top, Wood Base</t>
        </is>
      </c>
      <c r="J7690" s="8" t="n">
        <v>1</v>
      </c>
      <c r="K7690" s="10" t="n">
        <v>0.5</v>
      </c>
      <c r="L7690" s="11" t="n">
        <v>108.925</v>
      </c>
      <c r="M7690" s="11">
        <f>L7690-N7690</f>
        <v>180.8155</v>
      </c>
      <c r="N7690" s="11" t="n">
        <v>-71.8905</v>
      </c>
      <c r="O7690">
        <f>IF(L7690=0,"—",N7690/L7690)</f>
        <v>-0.66</v>
      </c>
      <c r="P7690" t="inlineStr">
        <is>
          <t>Central</t>
        </is>
      </c>
      <c r="Q7690" t="inlineStr">
        <is>
          <t>Home Office</t>
        </is>
      </c>
    </row>
    <row r="7691">
      <c r="A7691" s="8" t="n">
        <v>2289</v>
      </c>
      <c r="B7691" t="inlineStr">
        <is>
          <t>CA-2017-143343</t>
        </is>
      </c>
      <c r="C7691" s="9" t="n">
        <v>42896</v>
      </c>
      <c r="D7691" s="8" t="n">
        <v>2017</v>
      </c>
      <c r="E7691" s="8" t="n">
        <v>6</v>
      </c>
      <c r="F7691" t="inlineStr">
        <is>
          <t>2017-06</t>
        </is>
      </c>
      <c r="G7691" t="inlineStr">
        <is>
          <t>Office Supplies</t>
        </is>
      </c>
      <c r="H7691" t="inlineStr">
        <is>
          <t>Art</t>
        </is>
      </c>
      <c r="I7691" t="inlineStr">
        <is>
          <t>Newell 351</t>
        </is>
      </c>
      <c r="J7691" s="8" t="n">
        <v>5</v>
      </c>
      <c r="K7691" s="10" t="n">
        <v>0</v>
      </c>
      <c r="L7691" s="11" t="n">
        <v>16.4</v>
      </c>
      <c r="M7691" s="11">
        <f>L7691-N7691</f>
        <v>11.643999999999998</v>
      </c>
      <c r="N7691" s="11" t="n">
        <v>4.756</v>
      </c>
      <c r="O7691">
        <f>IF(L7691=0,"—",N7691/L7691)</f>
        <v>0.29000000000000004</v>
      </c>
      <c r="P7691" t="inlineStr">
        <is>
          <t>West</t>
        </is>
      </c>
      <c r="Q7691" t="inlineStr">
        <is>
          <t>Consumer</t>
        </is>
      </c>
    </row>
    <row r="7692">
      <c r="A7692" s="8" t="n">
        <v>7262</v>
      </c>
      <c r="B7692" t="inlineStr">
        <is>
          <t>CA-2017-137001</t>
        </is>
      </c>
      <c r="C7692" s="9" t="n">
        <v>42896</v>
      </c>
      <c r="D7692" s="8" t="n">
        <v>2017</v>
      </c>
      <c r="E7692" s="8" t="n">
        <v>6</v>
      </c>
      <c r="F7692" t="inlineStr">
        <is>
          <t>2017-06</t>
        </is>
      </c>
      <c r="G7692" t="inlineStr">
        <is>
          <t>Office Supplies</t>
        </is>
      </c>
      <c r="H7692" t="inlineStr">
        <is>
          <t>Art</t>
        </is>
      </c>
      <c r="I7692" t="inlineStr">
        <is>
          <t>Sanford EarthWrite Recycled Pencils, Medium Soft, #2</t>
        </is>
      </c>
      <c r="J7692" s="8" t="n">
        <v>7</v>
      </c>
      <c r="K7692" s="10" t="n">
        <v>0</v>
      </c>
      <c r="L7692" s="11" t="n">
        <v>14.7</v>
      </c>
      <c r="M7692" s="11">
        <f>L7692-N7692</f>
        <v>10.584</v>
      </c>
      <c r="N7692" s="11" t="n">
        <v>4.116</v>
      </c>
      <c r="O7692">
        <f>IF(L7692=0,"—",N7692/L7692)</f>
        <v>0.27999999999999997</v>
      </c>
      <c r="P7692" t="inlineStr">
        <is>
          <t>West</t>
        </is>
      </c>
      <c r="Q7692" t="inlineStr">
        <is>
          <t>Corporate</t>
        </is>
      </c>
    </row>
    <row r="7693">
      <c r="A7693" s="8" t="n">
        <v>5219</v>
      </c>
      <c r="B7693" t="inlineStr">
        <is>
          <t>CA-2017-167080</t>
        </is>
      </c>
      <c r="C7693" s="9" t="n">
        <v>42896</v>
      </c>
      <c r="D7693" s="8" t="n">
        <v>2017</v>
      </c>
      <c r="E7693" s="8" t="n">
        <v>6</v>
      </c>
      <c r="F7693" t="inlineStr">
        <is>
          <t>2017-06</t>
        </is>
      </c>
      <c r="G7693" t="inlineStr">
        <is>
          <t>Office Supplies</t>
        </is>
      </c>
      <c r="H7693" t="inlineStr">
        <is>
          <t>Art</t>
        </is>
      </c>
      <c r="I7693" t="inlineStr">
        <is>
          <t>Prang Dustless Chalk Sticks</t>
        </is>
      </c>
      <c r="J7693" s="8" t="n">
        <v>5</v>
      </c>
      <c r="K7693" s="10" t="n">
        <v>0</v>
      </c>
      <c r="L7693" s="11" t="n">
        <v>8.4</v>
      </c>
      <c r="M7693" s="11">
        <f>L7693-N7693</f>
        <v>4.2</v>
      </c>
      <c r="N7693" s="11" t="n">
        <v>4.2</v>
      </c>
      <c r="O7693">
        <f>IF(L7693=0,"—",N7693/L7693)</f>
        <v>0.5</v>
      </c>
      <c r="P7693" t="inlineStr">
        <is>
          <t>East</t>
        </is>
      </c>
      <c r="Q7693" t="inlineStr">
        <is>
          <t>Corporate</t>
        </is>
      </c>
    </row>
    <row r="7694">
      <c r="A7694" s="8" t="n">
        <v>644</v>
      </c>
      <c r="B7694" t="inlineStr">
        <is>
          <t>CA-2017-106103</t>
        </is>
      </c>
      <c r="C7694" s="9" t="n">
        <v>42896</v>
      </c>
      <c r="D7694" s="8" t="n">
        <v>2017</v>
      </c>
      <c r="E7694" s="8" t="n">
        <v>6</v>
      </c>
      <c r="F7694" t="inlineStr">
        <is>
          <t>2017-06</t>
        </is>
      </c>
      <c r="G7694" t="inlineStr">
        <is>
          <t>Technology</t>
        </is>
      </c>
      <c r="H7694" t="inlineStr">
        <is>
          <t>Accessories</t>
        </is>
      </c>
      <c r="I7694" t="inlineStr">
        <is>
          <t>Imation 16GB Mini TravelDrive USB 2.0 Flash Drive</t>
        </is>
      </c>
      <c r="J7694" s="8" t="n">
        <v>4</v>
      </c>
      <c r="K7694" s="10" t="n">
        <v>0</v>
      </c>
      <c r="L7694" s="11" t="n">
        <v>132.52</v>
      </c>
      <c r="M7694" s="11">
        <f>L7694-N7694</f>
        <v>78.1868</v>
      </c>
      <c r="N7694" s="11" t="n">
        <v>54.3332</v>
      </c>
      <c r="O7694">
        <f>IF(L7694=0,"—",N7694/L7694)</f>
        <v>0.41</v>
      </c>
      <c r="P7694" t="inlineStr">
        <is>
          <t>Central</t>
        </is>
      </c>
      <c r="Q7694" t="inlineStr">
        <is>
          <t>Consumer</t>
        </is>
      </c>
    </row>
    <row r="7695">
      <c r="A7695" s="8" t="n">
        <v>4520</v>
      </c>
      <c r="B7695" t="inlineStr">
        <is>
          <t>CA-2017-107167</t>
        </is>
      </c>
      <c r="C7695" s="9" t="n">
        <v>42896</v>
      </c>
      <c r="D7695" s="8" t="n">
        <v>2017</v>
      </c>
      <c r="E7695" s="8" t="n">
        <v>6</v>
      </c>
      <c r="F7695" t="inlineStr">
        <is>
          <t>2017-06</t>
        </is>
      </c>
      <c r="G7695" t="inlineStr">
        <is>
          <t>Office Supplies</t>
        </is>
      </c>
      <c r="H7695" t="inlineStr">
        <is>
          <t>Storage</t>
        </is>
      </c>
      <c r="I7695" t="inlineStr">
        <is>
          <t>24 Capacity Maxi Data Binder Racks, Pearl</t>
        </is>
      </c>
      <c r="J7695" s="8" t="n">
        <v>8</v>
      </c>
      <c r="K7695" s="10" t="n">
        <v>0.2</v>
      </c>
      <c r="L7695" s="11" t="n">
        <v>1347.52</v>
      </c>
      <c r="M7695" s="11">
        <f>L7695-N7695</f>
        <v>1263.3</v>
      </c>
      <c r="N7695" s="11" t="n">
        <v>84.22</v>
      </c>
      <c r="O7695">
        <f>IF(L7695=0,"—",N7695/L7695)</f>
        <v>0.0625</v>
      </c>
      <c r="P7695" t="inlineStr">
        <is>
          <t>South</t>
        </is>
      </c>
      <c r="Q7695" t="inlineStr">
        <is>
          <t>Corporate</t>
        </is>
      </c>
    </row>
    <row r="7696">
      <c r="A7696" s="8" t="n">
        <v>487</v>
      </c>
      <c r="B7696" t="inlineStr">
        <is>
          <t>CA-2017-140963</t>
        </is>
      </c>
      <c r="C7696" s="9" t="n">
        <v>42896</v>
      </c>
      <c r="D7696" s="8" t="n">
        <v>2017</v>
      </c>
      <c r="E7696" s="8" t="n">
        <v>6</v>
      </c>
      <c r="F7696" t="inlineStr">
        <is>
          <t>2017-06</t>
        </is>
      </c>
      <c r="G7696" t="inlineStr">
        <is>
          <t>Technology</t>
        </is>
      </c>
      <c r="H7696" t="inlineStr">
        <is>
          <t>Phones</t>
        </is>
      </c>
      <c r="I7696" t="inlineStr">
        <is>
          <t>iHome FM Clock Radio with Lightning Dock</t>
        </is>
      </c>
      <c r="J7696" s="8" t="n">
        <v>5</v>
      </c>
      <c r="K7696" s="10" t="n">
        <v>0.2</v>
      </c>
      <c r="L7696" s="11" t="n">
        <v>279.96</v>
      </c>
      <c r="M7696" s="11">
        <f>L7696-N7696</f>
        <v>262.4625</v>
      </c>
      <c r="N7696" s="11" t="n">
        <v>17.4975</v>
      </c>
      <c r="O7696">
        <f>IF(L7696=0,"—",N7696/L7696)</f>
        <v>0.0625</v>
      </c>
      <c r="P7696" t="inlineStr">
        <is>
          <t>West</t>
        </is>
      </c>
      <c r="Q7696" t="inlineStr">
        <is>
          <t>Home Office</t>
        </is>
      </c>
    </row>
    <row r="7697">
      <c r="A7697" s="8" t="n">
        <v>5367</v>
      </c>
      <c r="B7697" t="inlineStr">
        <is>
          <t>CA-2017-158071</t>
        </is>
      </c>
      <c r="C7697" s="9" t="n">
        <v>42896</v>
      </c>
      <c r="D7697" s="8" t="n">
        <v>2017</v>
      </c>
      <c r="E7697" s="8" t="n">
        <v>6</v>
      </c>
      <c r="F7697" t="inlineStr">
        <is>
          <t>2017-06</t>
        </is>
      </c>
      <c r="G7697" t="inlineStr">
        <is>
          <t>Technology</t>
        </is>
      </c>
      <c r="H7697" t="inlineStr">
        <is>
          <t>Phones</t>
        </is>
      </c>
      <c r="I7697" t="inlineStr">
        <is>
          <t>Logitech B530 USB Headset - headset - Full size, Binaural</t>
        </is>
      </c>
      <c r="J7697" s="8" t="n">
        <v>3</v>
      </c>
      <c r="K7697" s="10" t="n">
        <v>0.2</v>
      </c>
      <c r="L7697" s="11" t="n">
        <v>88.776</v>
      </c>
      <c r="M7697" s="11">
        <f>L7697-N7697</f>
        <v>81.0081</v>
      </c>
      <c r="N7697" s="11" t="n">
        <v>7.7679</v>
      </c>
      <c r="O7697">
        <f>IF(L7697=0,"—",N7697/L7697)</f>
        <v>0.08750000000000001</v>
      </c>
      <c r="P7697" t="inlineStr">
        <is>
          <t>West</t>
        </is>
      </c>
      <c r="Q7697" t="inlineStr">
        <is>
          <t>Consumer</t>
        </is>
      </c>
    </row>
    <row r="7698">
      <c r="A7698" s="8" t="n">
        <v>5369</v>
      </c>
      <c r="B7698" t="inlineStr">
        <is>
          <t>CA-2017-158071</t>
        </is>
      </c>
      <c r="C7698" s="9" t="n">
        <v>42896</v>
      </c>
      <c r="D7698" s="8" t="n">
        <v>2017</v>
      </c>
      <c r="E7698" s="8" t="n">
        <v>6</v>
      </c>
      <c r="F7698" t="inlineStr">
        <is>
          <t>2017-06</t>
        </is>
      </c>
      <c r="G7698" t="inlineStr">
        <is>
          <t>Office Supplies</t>
        </is>
      </c>
      <c r="H7698" t="inlineStr">
        <is>
          <t>Storage</t>
        </is>
      </c>
      <c r="I7698" t="inlineStr">
        <is>
          <t>Personal File Boxes with Fold-Down Carry Handle</t>
        </is>
      </c>
      <c r="J7698" s="8" t="n">
        <v>1</v>
      </c>
      <c r="K7698" s="10" t="n">
        <v>0</v>
      </c>
      <c r="L7698" s="11" t="n">
        <v>15.58</v>
      </c>
      <c r="M7698" s="11">
        <f>L7698-N7698</f>
        <v>11.685</v>
      </c>
      <c r="N7698" s="11" t="n">
        <v>3.895</v>
      </c>
      <c r="O7698">
        <f>IF(L7698=0,"—",N7698/L7698)</f>
        <v>0.25</v>
      </c>
      <c r="P7698" t="inlineStr">
        <is>
          <t>West</t>
        </is>
      </c>
      <c r="Q7698" t="inlineStr">
        <is>
          <t>Consumer</t>
        </is>
      </c>
    </row>
    <row r="7699">
      <c r="A7699" s="8" t="n">
        <v>7310</v>
      </c>
      <c r="B7699" t="inlineStr">
        <is>
          <t>CA-2017-112172</t>
        </is>
      </c>
      <c r="C7699" s="9" t="n">
        <v>42896</v>
      </c>
      <c r="D7699" s="8" t="n">
        <v>2017</v>
      </c>
      <c r="E7699" s="8" t="n">
        <v>6</v>
      </c>
      <c r="F7699" t="inlineStr">
        <is>
          <t>2017-06</t>
        </is>
      </c>
      <c r="G7699" t="inlineStr">
        <is>
          <t>Office Supplies</t>
        </is>
      </c>
      <c r="H7699" t="inlineStr">
        <is>
          <t>Fasteners</t>
        </is>
      </c>
      <c r="I7699" t="inlineStr">
        <is>
          <t>Plymouth Boxed Rubber Bands by Plymouth</t>
        </is>
      </c>
      <c r="J7699" s="8" t="n">
        <v>3</v>
      </c>
      <c r="K7699" s="10" t="n">
        <v>0</v>
      </c>
      <c r="L7699" s="11" t="n">
        <v>14.13</v>
      </c>
      <c r="M7699" s="11">
        <f>L7699-N7699</f>
        <v>13.4235</v>
      </c>
      <c r="N7699" s="11" t="n">
        <v>0.7065</v>
      </c>
      <c r="O7699">
        <f>IF(L7699=0,"—",N7699/L7699)</f>
        <v>0.049999999999999996</v>
      </c>
      <c r="P7699" t="inlineStr">
        <is>
          <t>East</t>
        </is>
      </c>
      <c r="Q7699" t="inlineStr">
        <is>
          <t>Corporate</t>
        </is>
      </c>
    </row>
    <row r="7700">
      <c r="A7700" s="8" t="n">
        <v>3395</v>
      </c>
      <c r="B7700" t="inlineStr">
        <is>
          <t>US-2017-131583</t>
        </is>
      </c>
      <c r="C7700" s="9" t="n">
        <v>42896</v>
      </c>
      <c r="D7700" s="8" t="n">
        <v>2017</v>
      </c>
      <c r="E7700" s="8" t="n">
        <v>6</v>
      </c>
      <c r="F7700" t="inlineStr">
        <is>
          <t>2017-06</t>
        </is>
      </c>
      <c r="G7700" t="inlineStr">
        <is>
          <t>Office Supplies</t>
        </is>
      </c>
      <c r="H7700" t="inlineStr">
        <is>
          <t>Paper</t>
        </is>
      </c>
      <c r="I7700" t="inlineStr">
        <is>
          <t>REDIFORM Incoming/Outgoing Call Register, 11" X 8 1/2", 100 Messages</t>
        </is>
      </c>
      <c r="J7700" s="8" t="n">
        <v>6</v>
      </c>
      <c r="K7700" s="10" t="n">
        <v>0.2</v>
      </c>
      <c r="L7700" s="11" t="n">
        <v>40.032</v>
      </c>
      <c r="M7700" s="11">
        <f>L7700-N7700</f>
        <v>25.019999999999996</v>
      </c>
      <c r="N7700" s="11" t="n">
        <v>15.012</v>
      </c>
      <c r="O7700">
        <f>IF(L7700=0,"—",N7700/L7700)</f>
        <v>0.37500000000000006</v>
      </c>
      <c r="P7700" t="inlineStr">
        <is>
          <t>East</t>
        </is>
      </c>
      <c r="Q7700" t="inlineStr">
        <is>
          <t>Consumer</t>
        </is>
      </c>
    </row>
    <row r="7701">
      <c r="A7701" s="8" t="n">
        <v>5368</v>
      </c>
      <c r="B7701" t="inlineStr">
        <is>
          <t>CA-2017-158071</t>
        </is>
      </c>
      <c r="C7701" s="9" t="n">
        <v>42896</v>
      </c>
      <c r="D7701" s="8" t="n">
        <v>2017</v>
      </c>
      <c r="E7701" s="8" t="n">
        <v>6</v>
      </c>
      <c r="F7701" t="inlineStr">
        <is>
          <t>2017-06</t>
        </is>
      </c>
      <c r="G7701" t="inlineStr">
        <is>
          <t>Office Supplies</t>
        </is>
      </c>
      <c r="H7701" t="inlineStr">
        <is>
          <t>Labels</t>
        </is>
      </c>
      <c r="I7701" t="inlineStr">
        <is>
          <t>Avery 512</t>
        </is>
      </c>
      <c r="J7701" s="8" t="n">
        <v>4</v>
      </c>
      <c r="K7701" s="10" t="n">
        <v>0</v>
      </c>
      <c r="L7701" s="11" t="n">
        <v>11.56</v>
      </c>
      <c r="M7701" s="11">
        <f>L7701-N7701</f>
        <v>6.1268</v>
      </c>
      <c r="N7701" s="11" t="n">
        <v>5.4332</v>
      </c>
      <c r="O7701">
        <f>IF(L7701=0,"—",N7701/L7701)</f>
        <v>0.47000000000000003</v>
      </c>
      <c r="P7701" t="inlineStr">
        <is>
          <t>West</t>
        </is>
      </c>
      <c r="Q7701" t="inlineStr">
        <is>
          <t>Consumer</t>
        </is>
      </c>
    </row>
    <row r="7702">
      <c r="A7702" s="8" t="n">
        <v>486</v>
      </c>
      <c r="B7702" t="inlineStr">
        <is>
          <t>CA-2017-140963</t>
        </is>
      </c>
      <c r="C7702" s="9" t="n">
        <v>42896</v>
      </c>
      <c r="D7702" s="8" t="n">
        <v>2017</v>
      </c>
      <c r="E7702" s="8" t="n">
        <v>6</v>
      </c>
      <c r="F7702" t="inlineStr">
        <is>
          <t>2017-06</t>
        </is>
      </c>
      <c r="G7702" t="inlineStr">
        <is>
          <t>Furniture</t>
        </is>
      </c>
      <c r="H7702" t="inlineStr">
        <is>
          <t>Bookcases</t>
        </is>
      </c>
      <c r="I7702" t="inlineStr">
        <is>
          <t>O'Sullivan Living Dimensions 2-Shelf Bookcases</t>
        </is>
      </c>
      <c r="J7702" s="8" t="n">
        <v>5</v>
      </c>
      <c r="K7702" s="10" t="n">
        <v>0.15</v>
      </c>
      <c r="L7702" s="11" t="n">
        <v>514.165</v>
      </c>
      <c r="M7702" s="11">
        <f>L7702-N7702</f>
        <v>544.41</v>
      </c>
      <c r="N7702" s="11" t="n">
        <v>-30.245</v>
      </c>
      <c r="O7702">
        <f>IF(L7702=0,"—",N7702/L7702)</f>
        <v>-0.05882352941176471</v>
      </c>
      <c r="P7702" t="inlineStr">
        <is>
          <t>West</t>
        </is>
      </c>
      <c r="Q7702" t="inlineStr">
        <is>
          <t>Home Office</t>
        </is>
      </c>
    </row>
    <row r="7703">
      <c r="A7703" s="8" t="n">
        <v>485</v>
      </c>
      <c r="B7703" t="inlineStr">
        <is>
          <t>CA-2017-140963</t>
        </is>
      </c>
      <c r="C7703" s="9" t="n">
        <v>42896</v>
      </c>
      <c r="D7703" s="8" t="n">
        <v>2017</v>
      </c>
      <c r="E7703" s="8" t="n">
        <v>6</v>
      </c>
      <c r="F7703" t="inlineStr">
        <is>
          <t>2017-06</t>
        </is>
      </c>
      <c r="G7703" t="inlineStr">
        <is>
          <t>Office Supplies</t>
        </is>
      </c>
      <c r="H7703" t="inlineStr">
        <is>
          <t>Labels</t>
        </is>
      </c>
      <c r="I7703" t="inlineStr">
        <is>
          <t>Alphabetical Labels for Top Tab Filing</t>
        </is>
      </c>
      <c r="J7703" s="8" t="n">
        <v>2</v>
      </c>
      <c r="K7703" s="10" t="n">
        <v>0</v>
      </c>
      <c r="L7703" s="11" t="n">
        <v>29.6</v>
      </c>
      <c r="M7703" s="11">
        <f>L7703-N7703</f>
        <v>14.8</v>
      </c>
      <c r="N7703" s="11" t="n">
        <v>14.8</v>
      </c>
      <c r="O7703">
        <f>IF(L7703=0,"—",N7703/L7703)</f>
        <v>0.5</v>
      </c>
      <c r="P7703" t="inlineStr">
        <is>
          <t>West</t>
        </is>
      </c>
      <c r="Q7703" t="inlineStr">
        <is>
          <t>Home Office</t>
        </is>
      </c>
    </row>
    <row r="7704">
      <c r="A7704" s="8" t="n">
        <v>2313</v>
      </c>
      <c r="B7704" t="inlineStr">
        <is>
          <t>US-2017-120418</t>
        </is>
      </c>
      <c r="C7704" s="9" t="n">
        <v>42897</v>
      </c>
      <c r="D7704" s="8" t="n">
        <v>2017</v>
      </c>
      <c r="E7704" s="8" t="n">
        <v>6</v>
      </c>
      <c r="F7704" t="inlineStr">
        <is>
          <t>2017-06</t>
        </is>
      </c>
      <c r="G7704" t="inlineStr">
        <is>
          <t>Office Supplies</t>
        </is>
      </c>
      <c r="H7704" t="inlineStr">
        <is>
          <t>Storage</t>
        </is>
      </c>
      <c r="I7704" t="inlineStr">
        <is>
          <t>Fellowes Officeware Wire Shelving</t>
        </is>
      </c>
      <c r="J7704" s="8" t="n">
        <v>3</v>
      </c>
      <c r="K7704" s="10" t="n">
        <v>0.2</v>
      </c>
      <c r="L7704" s="11" t="n">
        <v>215.592</v>
      </c>
      <c r="M7704" s="11">
        <f>L7704-N7704</f>
        <v>264.10020000000003</v>
      </c>
      <c r="N7704" s="11" t="n">
        <v>-48.5082</v>
      </c>
      <c r="O7704">
        <f>IF(L7704=0,"—",N7704/L7704)</f>
        <v>-0.225</v>
      </c>
      <c r="P7704" t="inlineStr">
        <is>
          <t>West</t>
        </is>
      </c>
      <c r="Q7704" t="inlineStr">
        <is>
          <t>Home Office</t>
        </is>
      </c>
    </row>
    <row r="7705">
      <c r="A7705" s="8" t="n">
        <v>3448</v>
      </c>
      <c r="B7705" t="inlineStr">
        <is>
          <t>CA-2017-102554</t>
        </is>
      </c>
      <c r="C7705" s="9" t="n">
        <v>42897</v>
      </c>
      <c r="D7705" s="8" t="n">
        <v>2017</v>
      </c>
      <c r="E7705" s="8" t="n">
        <v>6</v>
      </c>
      <c r="F7705" t="inlineStr">
        <is>
          <t>2017-06</t>
        </is>
      </c>
      <c r="G7705" t="inlineStr">
        <is>
          <t>Office Supplies</t>
        </is>
      </c>
      <c r="H7705" t="inlineStr">
        <is>
          <t>Art</t>
        </is>
      </c>
      <c r="I7705" t="inlineStr">
        <is>
          <t>OIC #2 Pencils, Medium Soft</t>
        </is>
      </c>
      <c r="J7705" s="8" t="n">
        <v>2</v>
      </c>
      <c r="K7705" s="10" t="n">
        <v>0</v>
      </c>
      <c r="L7705" s="11" t="n">
        <v>3.76</v>
      </c>
      <c r="M7705" s="11">
        <f>L7705-N7705</f>
        <v>2.6696</v>
      </c>
      <c r="N7705" s="11" t="n">
        <v>1.0904</v>
      </c>
      <c r="O7705">
        <f>IF(L7705=0,"—",N7705/L7705)</f>
        <v>0.29000000000000004</v>
      </c>
      <c r="P7705" t="inlineStr">
        <is>
          <t>South</t>
        </is>
      </c>
      <c r="Q7705" t="inlineStr">
        <is>
          <t>Home Office</t>
        </is>
      </c>
    </row>
    <row r="7706">
      <c r="A7706" s="8" t="n">
        <v>2312</v>
      </c>
      <c r="B7706" t="inlineStr">
        <is>
          <t>US-2017-120418</t>
        </is>
      </c>
      <c r="C7706" s="9" t="n">
        <v>42897</v>
      </c>
      <c r="D7706" s="8" t="n">
        <v>2017</v>
      </c>
      <c r="E7706" s="8" t="n">
        <v>6</v>
      </c>
      <c r="F7706" t="inlineStr">
        <is>
          <t>2017-06</t>
        </is>
      </c>
      <c r="G7706" t="inlineStr">
        <is>
          <t>Office Supplies</t>
        </is>
      </c>
      <c r="H7706" t="inlineStr">
        <is>
          <t>Art</t>
        </is>
      </c>
      <c r="I7706" t="inlineStr">
        <is>
          <t>Newell 319</t>
        </is>
      </c>
      <c r="J7706" s="8" t="n">
        <v>1</v>
      </c>
      <c r="K7706" s="10" t="n">
        <v>0.2</v>
      </c>
      <c r="L7706" s="11" t="n">
        <v>15.872</v>
      </c>
      <c r="M7706" s="11">
        <f>L7706-N7706</f>
        <v>13.888</v>
      </c>
      <c r="N7706" s="11" t="n">
        <v>1.984</v>
      </c>
      <c r="O7706">
        <f>IF(L7706=0,"—",N7706/L7706)</f>
        <v>0.125</v>
      </c>
      <c r="P7706" t="inlineStr">
        <is>
          <t>West</t>
        </is>
      </c>
      <c r="Q7706" t="inlineStr">
        <is>
          <t>Home Office</t>
        </is>
      </c>
    </row>
    <row r="7707">
      <c r="A7707" s="8" t="n">
        <v>2311</v>
      </c>
      <c r="B7707" t="inlineStr">
        <is>
          <t>US-2017-120418</t>
        </is>
      </c>
      <c r="C7707" s="9" t="n">
        <v>42897</v>
      </c>
      <c r="D7707" s="8" t="n">
        <v>2017</v>
      </c>
      <c r="E7707" s="8" t="n">
        <v>6</v>
      </c>
      <c r="F7707" t="inlineStr">
        <is>
          <t>2017-06</t>
        </is>
      </c>
      <c r="G7707" t="inlineStr">
        <is>
          <t>Office Supplies</t>
        </is>
      </c>
      <c r="H7707" t="inlineStr">
        <is>
          <t>Art</t>
        </is>
      </c>
      <c r="I7707" t="inlineStr">
        <is>
          <t>Boston 16801 Nautilus Battery Pencil Sharpener</t>
        </is>
      </c>
      <c r="J7707" s="8" t="n">
        <v>5</v>
      </c>
      <c r="K7707" s="10" t="n">
        <v>0.2</v>
      </c>
      <c r="L7707" s="11" t="n">
        <v>88.04000000000001</v>
      </c>
      <c r="M7707" s="11">
        <f>L7707-N7707</f>
        <v>81.43700000000001</v>
      </c>
      <c r="N7707" s="11" t="n">
        <v>6.603</v>
      </c>
      <c r="O7707">
        <f>IF(L7707=0,"—",N7707/L7707)</f>
        <v>0.075</v>
      </c>
      <c r="P7707" t="inlineStr">
        <is>
          <t>West</t>
        </is>
      </c>
      <c r="Q7707" t="inlineStr">
        <is>
          <t>Home Office</t>
        </is>
      </c>
    </row>
    <row r="7708">
      <c r="A7708" s="8" t="n">
        <v>2309</v>
      </c>
      <c r="B7708" t="inlineStr">
        <is>
          <t>US-2017-120418</t>
        </is>
      </c>
      <c r="C7708" s="9" t="n">
        <v>42897</v>
      </c>
      <c r="D7708" s="8" t="n">
        <v>2017</v>
      </c>
      <c r="E7708" s="8" t="n">
        <v>6</v>
      </c>
      <c r="F7708" t="inlineStr">
        <is>
          <t>2017-06</t>
        </is>
      </c>
      <c r="G7708" t="inlineStr">
        <is>
          <t>Furniture</t>
        </is>
      </c>
      <c r="H7708" t="inlineStr">
        <is>
          <t>Chairs</t>
        </is>
      </c>
      <c r="I7708" t="inlineStr">
        <is>
          <t>Global Leather Executive Chair</t>
        </is>
      </c>
      <c r="J7708" s="8" t="n">
        <v>1</v>
      </c>
      <c r="K7708" s="10" t="n">
        <v>0.2</v>
      </c>
      <c r="L7708" s="11" t="n">
        <v>280.792</v>
      </c>
      <c r="M7708" s="11">
        <f>L7708-N7708</f>
        <v>245.69299999999998</v>
      </c>
      <c r="N7708" s="11" t="n">
        <v>35.099</v>
      </c>
      <c r="O7708">
        <f>IF(L7708=0,"—",N7708/L7708)</f>
        <v>0.125</v>
      </c>
      <c r="P7708" t="inlineStr">
        <is>
          <t>West</t>
        </is>
      </c>
      <c r="Q7708" t="inlineStr">
        <is>
          <t>Home Office</t>
        </is>
      </c>
    </row>
    <row r="7709">
      <c r="A7709" s="8" t="n">
        <v>8924</v>
      </c>
      <c r="B7709" t="inlineStr">
        <is>
          <t>CA-2017-133928</t>
        </is>
      </c>
      <c r="C7709" s="9" t="n">
        <v>42897</v>
      </c>
      <c r="D7709" s="8" t="n">
        <v>2017</v>
      </c>
      <c r="E7709" s="8" t="n">
        <v>6</v>
      </c>
      <c r="F7709" t="inlineStr">
        <is>
          <t>2017-06</t>
        </is>
      </c>
      <c r="G7709" t="inlineStr">
        <is>
          <t>Office Supplies</t>
        </is>
      </c>
      <c r="H7709" t="inlineStr">
        <is>
          <t>Binders</t>
        </is>
      </c>
      <c r="I7709" t="inlineStr">
        <is>
          <t>Acco Pressboard Covers with Storage Hooks, 14 7/8" x 11", Executive Red</t>
        </is>
      </c>
      <c r="J7709" s="8" t="n">
        <v>4</v>
      </c>
      <c r="K7709" s="10" t="n">
        <v>0.7</v>
      </c>
      <c r="L7709" s="11" t="n">
        <v>4.572</v>
      </c>
      <c r="M7709" s="11">
        <f>L7709-N7709</f>
        <v>8.382</v>
      </c>
      <c r="N7709" s="11" t="n">
        <v>-3.81</v>
      </c>
      <c r="O7709">
        <f>IF(L7709=0,"—",N7709/L7709)</f>
        <v>-0.8333333333333334</v>
      </c>
      <c r="P7709" t="inlineStr">
        <is>
          <t>South</t>
        </is>
      </c>
      <c r="Q7709" t="inlineStr">
        <is>
          <t>Consumer</t>
        </is>
      </c>
    </row>
    <row r="7710">
      <c r="A7710" s="8" t="n">
        <v>8342</v>
      </c>
      <c r="B7710" t="inlineStr">
        <is>
          <t>CA-2017-141481</t>
        </is>
      </c>
      <c r="C7710" s="9" t="n">
        <v>42897</v>
      </c>
      <c r="D7710" s="8" t="n">
        <v>2017</v>
      </c>
      <c r="E7710" s="8" t="n">
        <v>6</v>
      </c>
      <c r="F7710" t="inlineStr">
        <is>
          <t>2017-06</t>
        </is>
      </c>
      <c r="G7710" t="inlineStr">
        <is>
          <t>Office Supplies</t>
        </is>
      </c>
      <c r="H7710" t="inlineStr">
        <is>
          <t>Appliances</t>
        </is>
      </c>
      <c r="I7710" t="inlineStr">
        <is>
          <t>Kensington 6 Outlet Guardian Standard Surge Protector</t>
        </is>
      </c>
      <c r="J7710" s="8" t="n">
        <v>3</v>
      </c>
      <c r="K7710" s="10" t="n">
        <v>0</v>
      </c>
      <c r="L7710" s="11" t="n">
        <v>61.44</v>
      </c>
      <c r="M7710" s="11">
        <f>L7710-N7710</f>
        <v>44.8512</v>
      </c>
      <c r="N7710" s="11" t="n">
        <v>16.5888</v>
      </c>
      <c r="O7710">
        <f>IF(L7710=0,"—",N7710/L7710)</f>
        <v>0.27</v>
      </c>
      <c r="P7710" t="inlineStr">
        <is>
          <t>West</t>
        </is>
      </c>
      <c r="Q7710" t="inlineStr">
        <is>
          <t>Consumer</t>
        </is>
      </c>
    </row>
    <row r="7711">
      <c r="A7711" s="8" t="n">
        <v>4220</v>
      </c>
      <c r="B7711" t="inlineStr">
        <is>
          <t>CA-2017-134565</t>
        </is>
      </c>
      <c r="C7711" s="9" t="n">
        <v>42897</v>
      </c>
      <c r="D7711" s="8" t="n">
        <v>2017</v>
      </c>
      <c r="E7711" s="8" t="n">
        <v>6</v>
      </c>
      <c r="F7711" t="inlineStr">
        <is>
          <t>2017-06</t>
        </is>
      </c>
      <c r="G7711" t="inlineStr">
        <is>
          <t>Office Supplies</t>
        </is>
      </c>
      <c r="H7711" t="inlineStr">
        <is>
          <t>Paper</t>
        </is>
      </c>
      <c r="I7711" t="inlineStr">
        <is>
          <t>Xerox 1939</t>
        </is>
      </c>
      <c r="J7711" s="8" t="n">
        <v>2</v>
      </c>
      <c r="K7711" s="10" t="n">
        <v>0</v>
      </c>
      <c r="L7711" s="11" t="n">
        <v>37.94</v>
      </c>
      <c r="M7711" s="11">
        <f>L7711-N7711</f>
        <v>19.728799999999996</v>
      </c>
      <c r="N7711" s="11" t="n">
        <v>18.2112</v>
      </c>
      <c r="O7711">
        <f>IF(L7711=0,"—",N7711/L7711)</f>
        <v>0.4800000000000001</v>
      </c>
      <c r="P7711" t="inlineStr">
        <is>
          <t>West</t>
        </is>
      </c>
      <c r="Q7711" t="inlineStr">
        <is>
          <t>Consumer</t>
        </is>
      </c>
    </row>
    <row r="7712">
      <c r="A7712" s="8" t="n">
        <v>4221</v>
      </c>
      <c r="B7712" t="inlineStr">
        <is>
          <t>CA-2017-134565</t>
        </is>
      </c>
      <c r="C7712" s="9" t="n">
        <v>42897</v>
      </c>
      <c r="D7712" s="8" t="n">
        <v>2017</v>
      </c>
      <c r="E7712" s="8" t="n">
        <v>6</v>
      </c>
      <c r="F7712" t="inlineStr">
        <is>
          <t>2017-06</t>
        </is>
      </c>
      <c r="G7712" t="inlineStr">
        <is>
          <t>Office Supplies</t>
        </is>
      </c>
      <c r="H7712" t="inlineStr">
        <is>
          <t>Binders</t>
        </is>
      </c>
      <c r="I7712" t="inlineStr">
        <is>
          <t>Acco Pressboard Covers with Storage Hooks, 14 7/8" x 11", Dark Blue</t>
        </is>
      </c>
      <c r="J7712" s="8" t="n">
        <v>6</v>
      </c>
      <c r="K7712" s="10" t="n">
        <v>0.2</v>
      </c>
      <c r="L7712" s="11" t="n">
        <v>18.288</v>
      </c>
      <c r="M7712" s="11">
        <f>L7712-N7712</f>
        <v>11.6586</v>
      </c>
      <c r="N7712" s="11" t="n">
        <v>6.6294</v>
      </c>
      <c r="O7712">
        <f>IF(L7712=0,"—",N7712/L7712)</f>
        <v>0.36250000000000004</v>
      </c>
      <c r="P7712" t="inlineStr">
        <is>
          <t>West</t>
        </is>
      </c>
      <c r="Q7712" t="inlineStr">
        <is>
          <t>Consumer</t>
        </is>
      </c>
    </row>
    <row r="7713">
      <c r="A7713" s="8" t="n">
        <v>4222</v>
      </c>
      <c r="B7713" t="inlineStr">
        <is>
          <t>CA-2017-134565</t>
        </is>
      </c>
      <c r="C7713" s="9" t="n">
        <v>42897</v>
      </c>
      <c r="D7713" s="8" t="n">
        <v>2017</v>
      </c>
      <c r="E7713" s="8" t="n">
        <v>6</v>
      </c>
      <c r="F7713" t="inlineStr">
        <is>
          <t>2017-06</t>
        </is>
      </c>
      <c r="G7713" t="inlineStr">
        <is>
          <t>Technology</t>
        </is>
      </c>
      <c r="H7713" t="inlineStr">
        <is>
          <t>Machines</t>
        </is>
      </c>
      <c r="I7713" t="inlineStr">
        <is>
          <t>Cisco Desktop Collaboration Experience DX650 IP Video Phone</t>
        </is>
      </c>
      <c r="J7713" s="8" t="n">
        <v>5</v>
      </c>
      <c r="K7713" s="10" t="n">
        <v>0.2</v>
      </c>
      <c r="L7713" s="11" t="n">
        <v>385.8</v>
      </c>
      <c r="M7713" s="11">
        <f>L7713-N7713</f>
        <v>255.5925</v>
      </c>
      <c r="N7713" s="11" t="n">
        <v>130.2075</v>
      </c>
      <c r="O7713">
        <f>IF(L7713=0,"—",N7713/L7713)</f>
        <v>0.3375</v>
      </c>
      <c r="P7713" t="inlineStr">
        <is>
          <t>West</t>
        </is>
      </c>
      <c r="Q7713" t="inlineStr">
        <is>
          <t>Consumer</t>
        </is>
      </c>
    </row>
    <row r="7714">
      <c r="A7714" s="8" t="n">
        <v>4223</v>
      </c>
      <c r="B7714" t="inlineStr">
        <is>
          <t>CA-2017-134565</t>
        </is>
      </c>
      <c r="C7714" s="9" t="n">
        <v>42897</v>
      </c>
      <c r="D7714" s="8" t="n">
        <v>2017</v>
      </c>
      <c r="E7714" s="8" t="n">
        <v>6</v>
      </c>
      <c r="F7714" t="inlineStr">
        <is>
          <t>2017-06</t>
        </is>
      </c>
      <c r="G7714" t="inlineStr">
        <is>
          <t>Office Supplies</t>
        </is>
      </c>
      <c r="H7714" t="inlineStr">
        <is>
          <t>Storage</t>
        </is>
      </c>
      <c r="I7714" t="inlineStr">
        <is>
          <t>Belkin 19" Vented Equipment Shelf, Black</t>
        </is>
      </c>
      <c r="J7714" s="8" t="n">
        <v>2</v>
      </c>
      <c r="K7714" s="10" t="n">
        <v>0</v>
      </c>
      <c r="L7714" s="11" t="n">
        <v>102.96</v>
      </c>
      <c r="M7714" s="11">
        <f>L7714-N7714</f>
        <v>101.93039999999999</v>
      </c>
      <c r="N7714" s="11" t="n">
        <v>1.0296</v>
      </c>
      <c r="O7714">
        <f>IF(L7714=0,"—",N7714/L7714)</f>
        <v>0.010000000000000002</v>
      </c>
      <c r="P7714" t="inlineStr">
        <is>
          <t>West</t>
        </is>
      </c>
      <c r="Q7714" t="inlineStr">
        <is>
          <t>Consumer</t>
        </is>
      </c>
    </row>
    <row r="7715">
      <c r="A7715" s="8" t="n">
        <v>4224</v>
      </c>
      <c r="B7715" t="inlineStr">
        <is>
          <t>CA-2017-134565</t>
        </is>
      </c>
      <c r="C7715" s="9" t="n">
        <v>42897</v>
      </c>
      <c r="D7715" s="8" t="n">
        <v>2017</v>
      </c>
      <c r="E7715" s="8" t="n">
        <v>6</v>
      </c>
      <c r="F7715" t="inlineStr">
        <is>
          <t>2017-06</t>
        </is>
      </c>
      <c r="G7715" t="inlineStr">
        <is>
          <t>Furniture</t>
        </is>
      </c>
      <c r="H7715" t="inlineStr">
        <is>
          <t>Bookcases</t>
        </is>
      </c>
      <c r="I7715" t="inlineStr">
        <is>
          <t>O'Sullivan 3-Shelf Heavy-Duty Bookcases</t>
        </is>
      </c>
      <c r="J7715" s="8" t="n">
        <v>3</v>
      </c>
      <c r="K7715" s="10" t="n">
        <v>0</v>
      </c>
      <c r="L7715" s="11" t="n">
        <v>174.42</v>
      </c>
      <c r="M7715" s="11">
        <f>L7715-N7715</f>
        <v>132.55919999999998</v>
      </c>
      <c r="N7715" s="11" t="n">
        <v>41.8608</v>
      </c>
      <c r="O7715">
        <f>IF(L7715=0,"—",N7715/L7715)</f>
        <v>0.24</v>
      </c>
      <c r="P7715" t="inlineStr">
        <is>
          <t>West</t>
        </is>
      </c>
      <c r="Q7715" t="inlineStr">
        <is>
          <t>Consumer</t>
        </is>
      </c>
    </row>
    <row r="7716">
      <c r="A7716" s="8" t="n">
        <v>1569</v>
      </c>
      <c r="B7716" t="inlineStr">
        <is>
          <t>US-2017-152002</t>
        </is>
      </c>
      <c r="C7716" s="9" t="n">
        <v>42897</v>
      </c>
      <c r="D7716" s="8" t="n">
        <v>2017</v>
      </c>
      <c r="E7716" s="8" t="n">
        <v>6</v>
      </c>
      <c r="F7716" t="inlineStr">
        <is>
          <t>2017-06</t>
        </is>
      </c>
      <c r="G7716" t="inlineStr">
        <is>
          <t>Office Supplies</t>
        </is>
      </c>
      <c r="H7716" t="inlineStr">
        <is>
          <t>Paper</t>
        </is>
      </c>
      <c r="I7716" t="inlineStr">
        <is>
          <t>White Dual Perf Computer Printout Paper, 2700 Sheets, 1 Part, Heavyweight, 20 lb</t>
        </is>
      </c>
      <c r="J7716" s="8" t="n">
        <v>3</v>
      </c>
      <c r="K7716" s="10" t="n">
        <v>0</v>
      </c>
      <c r="L7716" s="11" t="n">
        <v>122.97</v>
      </c>
      <c r="M7716" s="11">
        <f>L7716-N7716</f>
        <v>62.7147</v>
      </c>
      <c r="N7716" s="11" t="n">
        <v>60.2553</v>
      </c>
      <c r="O7716">
        <f>IF(L7716=0,"—",N7716/L7716)</f>
        <v>0.49</v>
      </c>
      <c r="P7716" t="inlineStr">
        <is>
          <t>West</t>
        </is>
      </c>
      <c r="Q7716" t="inlineStr">
        <is>
          <t>Consumer</t>
        </is>
      </c>
    </row>
    <row r="7717">
      <c r="A7717" s="8" t="n">
        <v>2310</v>
      </c>
      <c r="B7717" t="inlineStr">
        <is>
          <t>US-2017-120418</t>
        </is>
      </c>
      <c r="C7717" s="9" t="n">
        <v>42897</v>
      </c>
      <c r="D7717" s="8" t="n">
        <v>2017</v>
      </c>
      <c r="E7717" s="8" t="n">
        <v>6</v>
      </c>
      <c r="F7717" t="inlineStr">
        <is>
          <t>2017-06</t>
        </is>
      </c>
      <c r="G7717" t="inlineStr">
        <is>
          <t>Office Supplies</t>
        </is>
      </c>
      <c r="H7717" t="inlineStr">
        <is>
          <t>Storage</t>
        </is>
      </c>
      <c r="I7717" t="inlineStr">
        <is>
          <t>Sortfiler Multipurpose Personal File Organizer, Black</t>
        </is>
      </c>
      <c r="J7717" s="8" t="n">
        <v>4</v>
      </c>
      <c r="K7717" s="10" t="n">
        <v>0.2</v>
      </c>
      <c r="L7717" s="11" t="n">
        <v>68.44799999999999</v>
      </c>
      <c r="M7717" s="11">
        <f>L7717-N7717</f>
        <v>60.74759999999999</v>
      </c>
      <c r="N7717" s="11" t="n">
        <v>7.7004</v>
      </c>
      <c r="O7717">
        <f>IF(L7717=0,"—",N7717/L7717)</f>
        <v>0.11250000000000002</v>
      </c>
      <c r="P7717" t="inlineStr">
        <is>
          <t>West</t>
        </is>
      </c>
      <c r="Q7717" t="inlineStr">
        <is>
          <t>Home Office</t>
        </is>
      </c>
    </row>
    <row r="7718">
      <c r="A7718" s="8" t="n">
        <v>2639</v>
      </c>
      <c r="B7718" t="inlineStr">
        <is>
          <t>CA-2017-108441</t>
        </is>
      </c>
      <c r="C7718" s="9" t="n">
        <v>42898</v>
      </c>
      <c r="D7718" s="8" t="n">
        <v>2017</v>
      </c>
      <c r="E7718" s="8" t="n">
        <v>6</v>
      </c>
      <c r="F7718" t="inlineStr">
        <is>
          <t>2017-06</t>
        </is>
      </c>
      <c r="G7718" t="inlineStr">
        <is>
          <t>Office Supplies</t>
        </is>
      </c>
      <c r="H7718" t="inlineStr">
        <is>
          <t>Binders</t>
        </is>
      </c>
      <c r="I7718" t="inlineStr">
        <is>
          <t>Angle-D Ring Binders</t>
        </is>
      </c>
      <c r="J7718" s="8" t="n">
        <v>3</v>
      </c>
      <c r="K7718" s="10" t="n">
        <v>0.2</v>
      </c>
      <c r="L7718" s="11" t="n">
        <v>13.128</v>
      </c>
      <c r="M7718" s="11">
        <f>L7718-N7718</f>
        <v>8.8614</v>
      </c>
      <c r="N7718" s="11" t="n">
        <v>4.2666</v>
      </c>
      <c r="O7718">
        <f>IF(L7718=0,"—",N7718/L7718)</f>
        <v>0.325</v>
      </c>
      <c r="P7718" t="inlineStr">
        <is>
          <t>East</t>
        </is>
      </c>
      <c r="Q7718" t="inlineStr">
        <is>
          <t>Consumer</t>
        </is>
      </c>
    </row>
    <row r="7719">
      <c r="A7719" s="8" t="n">
        <v>2641</v>
      </c>
      <c r="B7719" t="inlineStr">
        <is>
          <t>CA-2017-108441</t>
        </is>
      </c>
      <c r="C7719" s="9" t="n">
        <v>42898</v>
      </c>
      <c r="D7719" s="8" t="n">
        <v>2017</v>
      </c>
      <c r="E7719" s="8" t="n">
        <v>6</v>
      </c>
      <c r="F7719" t="inlineStr">
        <is>
          <t>2017-06</t>
        </is>
      </c>
      <c r="G7719" t="inlineStr">
        <is>
          <t>Furniture</t>
        </is>
      </c>
      <c r="H7719" t="inlineStr">
        <is>
          <t>Chairs</t>
        </is>
      </c>
      <c r="I7719" t="inlineStr">
        <is>
          <t>Safco Contoured Stacking Chairs</t>
        </is>
      </c>
      <c r="J7719" s="8" t="n">
        <v>4</v>
      </c>
      <c r="K7719" s="10" t="n">
        <v>0.1</v>
      </c>
      <c r="L7719" s="11" t="n">
        <v>858.24</v>
      </c>
      <c r="M7719" s="11">
        <f>L7719-N7719</f>
        <v>715.2</v>
      </c>
      <c r="N7719" s="11" t="n">
        <v>143.04</v>
      </c>
      <c r="O7719">
        <f>IF(L7719=0,"—",N7719/L7719)</f>
        <v>0.16666666666666666</v>
      </c>
      <c r="P7719" t="inlineStr">
        <is>
          <t>East</t>
        </is>
      </c>
      <c r="Q7719" t="inlineStr">
        <is>
          <t>Consumer</t>
        </is>
      </c>
    </row>
    <row r="7720">
      <c r="A7720" s="8" t="n">
        <v>2640</v>
      </c>
      <c r="B7720" t="inlineStr">
        <is>
          <t>CA-2017-108441</t>
        </is>
      </c>
      <c r="C7720" s="9" t="n">
        <v>42898</v>
      </c>
      <c r="D7720" s="8" t="n">
        <v>2017</v>
      </c>
      <c r="E7720" s="8" t="n">
        <v>6</v>
      </c>
      <c r="F7720" t="inlineStr">
        <is>
          <t>2017-06</t>
        </is>
      </c>
      <c r="G7720" t="inlineStr">
        <is>
          <t>Office Supplies</t>
        </is>
      </c>
      <c r="H7720" t="inlineStr">
        <is>
          <t>Art</t>
        </is>
      </c>
      <c r="I7720" t="inlineStr">
        <is>
          <t>Boston 1730 StandUp Electric Pencil Sharpener</t>
        </is>
      </c>
      <c r="J7720" s="8" t="n">
        <v>3</v>
      </c>
      <c r="K7720" s="10" t="n">
        <v>0</v>
      </c>
      <c r="L7720" s="11" t="n">
        <v>64.14</v>
      </c>
      <c r="M7720" s="11">
        <f>L7720-N7720</f>
        <v>47.4636</v>
      </c>
      <c r="N7720" s="11" t="n">
        <v>16.6764</v>
      </c>
      <c r="O7720">
        <f>IF(L7720=0,"—",N7720/L7720)</f>
        <v>0.26</v>
      </c>
      <c r="P7720" t="inlineStr">
        <is>
          <t>East</t>
        </is>
      </c>
      <c r="Q7720" t="inlineStr">
        <is>
          <t>Consumer</t>
        </is>
      </c>
    </row>
    <row r="7721">
      <c r="A7721" s="8" t="n">
        <v>2638</v>
      </c>
      <c r="B7721" t="inlineStr">
        <is>
          <t>CA-2017-108441</t>
        </is>
      </c>
      <c r="C7721" s="9" t="n">
        <v>42898</v>
      </c>
      <c r="D7721" s="8" t="n">
        <v>2017</v>
      </c>
      <c r="E7721" s="8" t="n">
        <v>6</v>
      </c>
      <c r="F7721" t="inlineStr">
        <is>
          <t>2017-06</t>
        </is>
      </c>
      <c r="G7721" t="inlineStr">
        <is>
          <t>Office Supplies</t>
        </is>
      </c>
      <c r="H7721" t="inlineStr">
        <is>
          <t>Paper</t>
        </is>
      </c>
      <c r="I7721" t="inlineStr">
        <is>
          <t>TOPS Voice Message Log Book, Flash Format</t>
        </is>
      </c>
      <c r="J7721" s="8" t="n">
        <v>4</v>
      </c>
      <c r="K7721" s="10" t="n">
        <v>0</v>
      </c>
      <c r="L7721" s="11" t="n">
        <v>19.04</v>
      </c>
      <c r="M7721" s="11">
        <f>L7721-N7721</f>
        <v>9.7104</v>
      </c>
      <c r="N7721" s="11" t="n">
        <v>9.329599999999999</v>
      </c>
      <c r="O7721">
        <f>IF(L7721=0,"—",N7721/L7721)</f>
        <v>0.49</v>
      </c>
      <c r="P7721" t="inlineStr">
        <is>
          <t>East</t>
        </is>
      </c>
      <c r="Q7721" t="inlineStr">
        <is>
          <t>Consumer</t>
        </is>
      </c>
    </row>
    <row r="7722">
      <c r="A7722" s="8" t="n">
        <v>2870</v>
      </c>
      <c r="B7722" t="inlineStr">
        <is>
          <t>CA-2017-143861</t>
        </is>
      </c>
      <c r="C7722" s="9" t="n">
        <v>42898</v>
      </c>
      <c r="D7722" s="8" t="n">
        <v>2017</v>
      </c>
      <c r="E7722" s="8" t="n">
        <v>6</v>
      </c>
      <c r="F7722" t="inlineStr">
        <is>
          <t>2017-06</t>
        </is>
      </c>
      <c r="G7722" t="inlineStr">
        <is>
          <t>Furniture</t>
        </is>
      </c>
      <c r="H7722" t="inlineStr">
        <is>
          <t>Furnishings</t>
        </is>
      </c>
      <c r="I7722" t="inlineStr">
        <is>
          <t>Dana Swing-Arm Lamps</t>
        </is>
      </c>
      <c r="J7722" s="8" t="n">
        <v>2</v>
      </c>
      <c r="K7722" s="10" t="n">
        <v>0.2</v>
      </c>
      <c r="L7722" s="11" t="n">
        <v>17.088</v>
      </c>
      <c r="M7722" s="11">
        <f>L7722-N7722</f>
        <v>16.02</v>
      </c>
      <c r="N7722" s="11" t="n">
        <v>1.068</v>
      </c>
      <c r="O7722">
        <f>IF(L7722=0,"—",N7722/L7722)</f>
        <v>0.0625</v>
      </c>
      <c r="P7722" t="inlineStr">
        <is>
          <t>South</t>
        </is>
      </c>
      <c r="Q7722" t="inlineStr">
        <is>
          <t>Consumer</t>
        </is>
      </c>
    </row>
    <row r="7723">
      <c r="A7723" s="8" t="n">
        <v>1456</v>
      </c>
      <c r="B7723" t="inlineStr">
        <is>
          <t>CA-2017-148474</t>
        </is>
      </c>
      <c r="C7723" s="9" t="n">
        <v>42898</v>
      </c>
      <c r="D7723" s="8" t="n">
        <v>2017</v>
      </c>
      <c r="E7723" s="8" t="n">
        <v>6</v>
      </c>
      <c r="F7723" t="inlineStr">
        <is>
          <t>2017-06</t>
        </is>
      </c>
      <c r="G7723" t="inlineStr">
        <is>
          <t>Office Supplies</t>
        </is>
      </c>
      <c r="H7723" t="inlineStr">
        <is>
          <t>Binders</t>
        </is>
      </c>
      <c r="I7723" t="inlineStr">
        <is>
          <t>Ibico Plastic Spiral Binding Combs</t>
        </is>
      </c>
      <c r="J7723" s="8" t="n">
        <v>3</v>
      </c>
      <c r="K7723" s="10" t="n">
        <v>0</v>
      </c>
      <c r="L7723" s="11" t="n">
        <v>91.2</v>
      </c>
      <c r="M7723" s="11">
        <f>L7723-N7723</f>
        <v>49.248000000000005</v>
      </c>
      <c r="N7723" s="11" t="n">
        <v>41.952</v>
      </c>
      <c r="O7723">
        <f>IF(L7723=0,"—",N7723/L7723)</f>
        <v>0.45999999999999996</v>
      </c>
      <c r="P7723" t="inlineStr">
        <is>
          <t>South</t>
        </is>
      </c>
      <c r="Q7723" t="inlineStr">
        <is>
          <t>Home Office</t>
        </is>
      </c>
    </row>
    <row r="7724">
      <c r="A7724" s="8" t="n">
        <v>9175</v>
      </c>
      <c r="B7724" t="inlineStr">
        <is>
          <t>CA-2017-119424</t>
        </is>
      </c>
      <c r="C7724" s="9" t="n">
        <v>42898</v>
      </c>
      <c r="D7724" s="8" t="n">
        <v>2017</v>
      </c>
      <c r="E7724" s="8" t="n">
        <v>6</v>
      </c>
      <c r="F7724" t="inlineStr">
        <is>
          <t>2017-06</t>
        </is>
      </c>
      <c r="G7724" t="inlineStr">
        <is>
          <t>Technology</t>
        </is>
      </c>
      <c r="H7724" t="inlineStr">
        <is>
          <t>Phones</t>
        </is>
      </c>
      <c r="I7724" t="inlineStr">
        <is>
          <t>OtterBox Defender Series Case - Samsung Galaxy S4</t>
        </is>
      </c>
      <c r="J7724" s="8" t="n">
        <v>3</v>
      </c>
      <c r="K7724" s="10" t="n">
        <v>0.2</v>
      </c>
      <c r="L7724" s="11" t="n">
        <v>71.976</v>
      </c>
      <c r="M7724" s="11">
        <f>L7724-N7724</f>
        <v>62.979</v>
      </c>
      <c r="N7724" s="11" t="n">
        <v>8.997</v>
      </c>
      <c r="O7724">
        <f>IF(L7724=0,"—",N7724/L7724)</f>
        <v>0.125</v>
      </c>
      <c r="P7724" t="inlineStr">
        <is>
          <t>West</t>
        </is>
      </c>
      <c r="Q7724" t="inlineStr">
        <is>
          <t>Consumer</t>
        </is>
      </c>
    </row>
    <row r="7725">
      <c r="A7725" s="8" t="n">
        <v>9176</v>
      </c>
      <c r="B7725" t="inlineStr">
        <is>
          <t>CA-2017-119424</t>
        </is>
      </c>
      <c r="C7725" s="9" t="n">
        <v>42898</v>
      </c>
      <c r="D7725" s="8" t="n">
        <v>2017</v>
      </c>
      <c r="E7725" s="8" t="n">
        <v>6</v>
      </c>
      <c r="F7725" t="inlineStr">
        <is>
          <t>2017-06</t>
        </is>
      </c>
      <c r="G7725" t="inlineStr">
        <is>
          <t>Office Supplies</t>
        </is>
      </c>
      <c r="H7725" t="inlineStr">
        <is>
          <t>Paper</t>
        </is>
      </c>
      <c r="I7725" t="inlineStr">
        <is>
          <t>Xerox 203</t>
        </is>
      </c>
      <c r="J7725" s="8" t="n">
        <v>3</v>
      </c>
      <c r="K7725" s="10" t="n">
        <v>0</v>
      </c>
      <c r="L7725" s="11" t="n">
        <v>19.44</v>
      </c>
      <c r="M7725" s="11">
        <f>L7725-N7725</f>
        <v>10.1088</v>
      </c>
      <c r="N7725" s="11" t="n">
        <v>9.331200000000001</v>
      </c>
      <c r="O7725">
        <f>IF(L7725=0,"—",N7725/L7725)</f>
        <v>0.48000000000000004</v>
      </c>
      <c r="P7725" t="inlineStr">
        <is>
          <t>West</t>
        </is>
      </c>
      <c r="Q7725" t="inlineStr">
        <is>
          <t>Consumer</t>
        </is>
      </c>
    </row>
    <row r="7726">
      <c r="A7726" s="8" t="n">
        <v>5497</v>
      </c>
      <c r="B7726" t="inlineStr">
        <is>
          <t>CA-2017-117821</t>
        </is>
      </c>
      <c r="C7726" s="9" t="n">
        <v>42898</v>
      </c>
      <c r="D7726" s="8" t="n">
        <v>2017</v>
      </c>
      <c r="E7726" s="8" t="n">
        <v>6</v>
      </c>
      <c r="F7726" t="inlineStr">
        <is>
          <t>2017-06</t>
        </is>
      </c>
      <c r="G7726" t="inlineStr">
        <is>
          <t>Technology</t>
        </is>
      </c>
      <c r="H7726" t="inlineStr">
        <is>
          <t>Accessories</t>
        </is>
      </c>
      <c r="I7726" t="inlineStr">
        <is>
          <t>Microsoft Sculpt Comfort Mouse</t>
        </is>
      </c>
      <c r="J7726" s="8" t="n">
        <v>2</v>
      </c>
      <c r="K7726" s="10" t="n">
        <v>0.2</v>
      </c>
      <c r="L7726" s="11" t="n">
        <v>63.92</v>
      </c>
      <c r="M7726" s="11">
        <f>L7726-N7726</f>
        <v>44.744</v>
      </c>
      <c r="N7726" s="11" t="n">
        <v>19.176</v>
      </c>
      <c r="O7726">
        <f>IF(L7726=0,"—",N7726/L7726)</f>
        <v>0.3</v>
      </c>
      <c r="P7726" t="inlineStr">
        <is>
          <t>East</t>
        </is>
      </c>
      <c r="Q7726" t="inlineStr">
        <is>
          <t>Consumer</t>
        </is>
      </c>
    </row>
    <row r="7727">
      <c r="A7727" s="8" t="n">
        <v>1457</v>
      </c>
      <c r="B7727" t="inlineStr">
        <is>
          <t>CA-2017-148474</t>
        </is>
      </c>
      <c r="C7727" s="9" t="n">
        <v>42898</v>
      </c>
      <c r="D7727" s="8" t="n">
        <v>2017</v>
      </c>
      <c r="E7727" s="8" t="n">
        <v>6</v>
      </c>
      <c r="F7727" t="inlineStr">
        <is>
          <t>2017-06</t>
        </is>
      </c>
      <c r="G7727" t="inlineStr">
        <is>
          <t>Furniture</t>
        </is>
      </c>
      <c r="H7727" t="inlineStr">
        <is>
          <t>Tables</t>
        </is>
      </c>
      <c r="I7727" t="inlineStr">
        <is>
          <t>Iceberg OfficeWorks 42" Round Tables</t>
        </is>
      </c>
      <c r="J7727" s="8" t="n">
        <v>3</v>
      </c>
      <c r="K7727" s="10" t="n">
        <v>0</v>
      </c>
      <c r="L7727" s="11" t="n">
        <v>452.94</v>
      </c>
      <c r="M7727" s="11">
        <f>L7727-N7727</f>
        <v>384.999</v>
      </c>
      <c r="N7727" s="11" t="n">
        <v>67.941</v>
      </c>
      <c r="O7727">
        <f>IF(L7727=0,"—",N7727/L7727)</f>
        <v>0.15</v>
      </c>
      <c r="P7727" t="inlineStr">
        <is>
          <t>South</t>
        </is>
      </c>
      <c r="Q7727" t="inlineStr">
        <is>
          <t>Home Office</t>
        </is>
      </c>
    </row>
    <row r="7728">
      <c r="A7728" s="8" t="n">
        <v>9537</v>
      </c>
      <c r="B7728" t="inlineStr">
        <is>
          <t>CA-2017-124191</t>
        </is>
      </c>
      <c r="C7728" s="9" t="n">
        <v>42898</v>
      </c>
      <c r="D7728" s="8" t="n">
        <v>2017</v>
      </c>
      <c r="E7728" s="8" t="n">
        <v>6</v>
      </c>
      <c r="F7728" t="inlineStr">
        <is>
          <t>2017-06</t>
        </is>
      </c>
      <c r="G7728" t="inlineStr">
        <is>
          <t>Furniture</t>
        </is>
      </c>
      <c r="H7728" t="inlineStr">
        <is>
          <t>Furnishings</t>
        </is>
      </c>
      <c r="I7728" t="inlineStr">
        <is>
          <t>Eldon Expressions Wood Desk Accessories, Oak</t>
        </is>
      </c>
      <c r="J7728" s="8" t="n">
        <v>3</v>
      </c>
      <c r="K7728" s="10" t="n">
        <v>0.6</v>
      </c>
      <c r="L7728" s="11" t="n">
        <v>8.856</v>
      </c>
      <c r="M7728" s="11">
        <f>L7728-N7728</f>
        <v>15.7194</v>
      </c>
      <c r="N7728" s="11" t="n">
        <v>-6.8634</v>
      </c>
      <c r="O7728">
        <f>IF(L7728=0,"—",N7728/L7728)</f>
        <v>-0.775</v>
      </c>
      <c r="P7728" t="inlineStr">
        <is>
          <t>Central</t>
        </is>
      </c>
      <c r="Q7728" t="inlineStr">
        <is>
          <t>Consumer</t>
        </is>
      </c>
    </row>
    <row r="7729">
      <c r="A7729" s="8" t="n">
        <v>1446</v>
      </c>
      <c r="B7729" t="inlineStr">
        <is>
          <t>CA-2017-102337</t>
        </is>
      </c>
      <c r="C7729" s="9" t="n">
        <v>42899</v>
      </c>
      <c r="D7729" s="8" t="n">
        <v>2017</v>
      </c>
      <c r="E7729" s="8" t="n">
        <v>6</v>
      </c>
      <c r="F7729" t="inlineStr">
        <is>
          <t>2017-06</t>
        </is>
      </c>
      <c r="G7729" t="inlineStr">
        <is>
          <t>Office Supplies</t>
        </is>
      </c>
      <c r="H7729" t="inlineStr">
        <is>
          <t>Storage</t>
        </is>
      </c>
      <c r="I7729" t="inlineStr">
        <is>
          <t>Belkin 19" Vented Equipment Shelf, Black</t>
        </is>
      </c>
      <c r="J7729" s="8" t="n">
        <v>4</v>
      </c>
      <c r="K7729" s="10" t="n">
        <v>0.2</v>
      </c>
      <c r="L7729" s="11" t="n">
        <v>164.736</v>
      </c>
      <c r="M7729" s="11">
        <f>L7729-N7729</f>
        <v>203.86079999999998</v>
      </c>
      <c r="N7729" s="11" t="n">
        <v>-39.1248</v>
      </c>
      <c r="O7729">
        <f>IF(L7729=0,"—",N7729/L7729)</f>
        <v>-0.23750000000000002</v>
      </c>
      <c r="P7729" t="inlineStr">
        <is>
          <t>Central</t>
        </is>
      </c>
      <c r="Q7729" t="inlineStr">
        <is>
          <t>Home Office</t>
        </is>
      </c>
    </row>
    <row r="7730">
      <c r="A7730" s="8" t="n">
        <v>1447</v>
      </c>
      <c r="B7730" t="inlineStr">
        <is>
          <t>CA-2017-102337</t>
        </is>
      </c>
      <c r="C7730" s="9" t="n">
        <v>42899</v>
      </c>
      <c r="D7730" s="8" t="n">
        <v>2017</v>
      </c>
      <c r="E7730" s="8" t="n">
        <v>6</v>
      </c>
      <c r="F7730" t="inlineStr">
        <is>
          <t>2017-06</t>
        </is>
      </c>
      <c r="G7730" t="inlineStr">
        <is>
          <t>Furniture</t>
        </is>
      </c>
      <c r="H7730" t="inlineStr">
        <is>
          <t>Chairs</t>
        </is>
      </c>
      <c r="I7730" t="inlineStr">
        <is>
          <t>Global Super Steno Chair</t>
        </is>
      </c>
      <c r="J7730" s="8" t="n">
        <v>7</v>
      </c>
      <c r="K7730" s="10" t="n">
        <v>0.3</v>
      </c>
      <c r="L7730" s="11" t="n">
        <v>470.302</v>
      </c>
      <c r="M7730" s="11">
        <f>L7730-N7730</f>
        <v>557.6438</v>
      </c>
      <c r="N7730" s="11" t="n">
        <v>-87.34180000000001</v>
      </c>
      <c r="O7730">
        <f>IF(L7730=0,"—",N7730/L7730)</f>
        <v>-0.18571428571428572</v>
      </c>
      <c r="P7730" t="inlineStr">
        <is>
          <t>Central</t>
        </is>
      </c>
      <c r="Q7730" t="inlineStr">
        <is>
          <t>Home Office</t>
        </is>
      </c>
    </row>
    <row r="7731">
      <c r="A7731" s="8" t="n">
        <v>1448</v>
      </c>
      <c r="B7731" t="inlineStr">
        <is>
          <t>CA-2017-102337</t>
        </is>
      </c>
      <c r="C7731" s="9" t="n">
        <v>42899</v>
      </c>
      <c r="D7731" s="8" t="n">
        <v>2017</v>
      </c>
      <c r="E7731" s="8" t="n">
        <v>6</v>
      </c>
      <c r="F7731" t="inlineStr">
        <is>
          <t>2017-06</t>
        </is>
      </c>
      <c r="G7731" t="inlineStr">
        <is>
          <t>Technology</t>
        </is>
      </c>
      <c r="H7731" t="inlineStr">
        <is>
          <t>Phones</t>
        </is>
      </c>
      <c r="I7731" t="inlineStr">
        <is>
          <t>OtterBox Defender Series Case - Samsung Galaxy S4</t>
        </is>
      </c>
      <c r="J7731" s="8" t="n">
        <v>2</v>
      </c>
      <c r="K7731" s="10" t="n">
        <v>0.2</v>
      </c>
      <c r="L7731" s="11" t="n">
        <v>47.984</v>
      </c>
      <c r="M7731" s="11">
        <f>L7731-N7731</f>
        <v>41.986000000000004</v>
      </c>
      <c r="N7731" s="11" t="n">
        <v>5.998</v>
      </c>
      <c r="O7731">
        <f>IF(L7731=0,"—",N7731/L7731)</f>
        <v>0.125</v>
      </c>
      <c r="P7731" t="inlineStr">
        <is>
          <t>Central</t>
        </is>
      </c>
      <c r="Q7731" t="inlineStr">
        <is>
          <t>Home Office</t>
        </is>
      </c>
    </row>
    <row r="7732">
      <c r="A7732" s="8" t="n">
        <v>7265</v>
      </c>
      <c r="B7732" t="inlineStr">
        <is>
          <t>CA-2017-122056</t>
        </is>
      </c>
      <c r="C7732" s="9" t="n">
        <v>42899</v>
      </c>
      <c r="D7732" s="8" t="n">
        <v>2017</v>
      </c>
      <c r="E7732" s="8" t="n">
        <v>6</v>
      </c>
      <c r="F7732" t="inlineStr">
        <is>
          <t>2017-06</t>
        </is>
      </c>
      <c r="G7732" t="inlineStr">
        <is>
          <t>Office Supplies</t>
        </is>
      </c>
      <c r="H7732" t="inlineStr">
        <is>
          <t>Art</t>
        </is>
      </c>
      <c r="I7732" t="inlineStr">
        <is>
          <t>Boston 1799 Powerhouse Electric Pencil Sharpener</t>
        </is>
      </c>
      <c r="J7732" s="8" t="n">
        <v>7</v>
      </c>
      <c r="K7732" s="10" t="n">
        <v>0</v>
      </c>
      <c r="L7732" s="11" t="n">
        <v>181.86</v>
      </c>
      <c r="M7732" s="11">
        <f>L7732-N7732</f>
        <v>130.93920000000003</v>
      </c>
      <c r="N7732" s="11" t="n">
        <v>50.9208</v>
      </c>
      <c r="O7732">
        <f>IF(L7732=0,"—",N7732/L7732)</f>
        <v>0.27999999999999997</v>
      </c>
      <c r="P7732" t="inlineStr">
        <is>
          <t>South</t>
        </is>
      </c>
      <c r="Q7732" t="inlineStr">
        <is>
          <t>Consumer</t>
        </is>
      </c>
    </row>
    <row r="7733">
      <c r="A7733" s="8" t="n">
        <v>7731</v>
      </c>
      <c r="B7733" t="inlineStr">
        <is>
          <t>CA-2017-104850</t>
        </is>
      </c>
      <c r="C7733" s="9" t="n">
        <v>42899</v>
      </c>
      <c r="D7733" s="8" t="n">
        <v>2017</v>
      </c>
      <c r="E7733" s="8" t="n">
        <v>6</v>
      </c>
      <c r="F7733" t="inlineStr">
        <is>
          <t>2017-06</t>
        </is>
      </c>
      <c r="G7733" t="inlineStr">
        <is>
          <t>Furniture</t>
        </is>
      </c>
      <c r="H7733" t="inlineStr">
        <is>
          <t>Chairs</t>
        </is>
      </c>
      <c r="I7733" t="inlineStr">
        <is>
          <t>Global Wood Trimmed Manager's Task Chair, Khaki</t>
        </is>
      </c>
      <c r="J7733" s="8" t="n">
        <v>4</v>
      </c>
      <c r="K7733" s="10" t="n">
        <v>0.2</v>
      </c>
      <c r="L7733" s="11" t="n">
        <v>291.136</v>
      </c>
      <c r="M7733" s="11">
        <f>L7733-N7733</f>
        <v>316.6104</v>
      </c>
      <c r="N7733" s="11" t="n">
        <v>-25.4744</v>
      </c>
      <c r="O7733">
        <f>IF(L7733=0,"—",N7733/L7733)</f>
        <v>-0.0875</v>
      </c>
      <c r="P7733" t="inlineStr">
        <is>
          <t>West</t>
        </is>
      </c>
      <c r="Q7733" t="inlineStr">
        <is>
          <t>Home Office</t>
        </is>
      </c>
    </row>
    <row r="7734">
      <c r="A7734" s="8" t="n">
        <v>8789</v>
      </c>
      <c r="B7734" t="inlineStr">
        <is>
          <t>CA-2017-126914</t>
        </is>
      </c>
      <c r="C7734" s="9" t="n">
        <v>42901</v>
      </c>
      <c r="D7734" s="8" t="n">
        <v>2017</v>
      </c>
      <c r="E7734" s="8" t="n">
        <v>6</v>
      </c>
      <c r="F7734" t="inlineStr">
        <is>
          <t>2017-06</t>
        </is>
      </c>
      <c r="G7734" t="inlineStr">
        <is>
          <t>Furniture</t>
        </is>
      </c>
      <c r="H7734" t="inlineStr">
        <is>
          <t>Chairs</t>
        </is>
      </c>
      <c r="I7734" t="inlineStr">
        <is>
          <t>Global Executive Mid-Back Manager's Chair</t>
        </is>
      </c>
      <c r="J7734" s="8" t="n">
        <v>3</v>
      </c>
      <c r="K7734" s="10" t="n">
        <v>0.2</v>
      </c>
      <c r="L7734" s="11" t="n">
        <v>698.352</v>
      </c>
      <c r="M7734" s="11">
        <f>L7734-N7734</f>
        <v>645.9756</v>
      </c>
      <c r="N7734" s="11" t="n">
        <v>52.3764</v>
      </c>
      <c r="O7734">
        <f>IF(L7734=0,"—",N7734/L7734)</f>
        <v>0.075</v>
      </c>
      <c r="P7734" t="inlineStr">
        <is>
          <t>South</t>
        </is>
      </c>
      <c r="Q7734" t="inlineStr">
        <is>
          <t>Consumer</t>
        </is>
      </c>
    </row>
    <row r="7735">
      <c r="A7735" s="8" t="n">
        <v>673</v>
      </c>
      <c r="B7735" t="inlineStr">
        <is>
          <t>CA-2017-111178</t>
        </is>
      </c>
      <c r="C7735" s="9" t="n">
        <v>42901</v>
      </c>
      <c r="D7735" s="8" t="n">
        <v>2017</v>
      </c>
      <c r="E7735" s="8" t="n">
        <v>6</v>
      </c>
      <c r="F7735" t="inlineStr">
        <is>
          <t>2017-06</t>
        </is>
      </c>
      <c r="G7735" t="inlineStr">
        <is>
          <t>Office Supplies</t>
        </is>
      </c>
      <c r="H7735" t="inlineStr">
        <is>
          <t>Art</t>
        </is>
      </c>
      <c r="I7735" t="inlineStr">
        <is>
          <t>Newell 331</t>
        </is>
      </c>
      <c r="J7735" s="8" t="n">
        <v>5</v>
      </c>
      <c r="K7735" s="10" t="n">
        <v>0.2</v>
      </c>
      <c r="L7735" s="11" t="n">
        <v>19.56</v>
      </c>
      <c r="M7735" s="11">
        <f>L7735-N7735</f>
        <v>17.848499999999998</v>
      </c>
      <c r="N7735" s="11" t="n">
        <v>1.7115</v>
      </c>
      <c r="O7735">
        <f>IF(L7735=0,"—",N7735/L7735)</f>
        <v>0.08750000000000001</v>
      </c>
      <c r="P7735" t="inlineStr">
        <is>
          <t>Central</t>
        </is>
      </c>
      <c r="Q7735" t="inlineStr">
        <is>
          <t>Consumer</t>
        </is>
      </c>
    </row>
    <row r="7736">
      <c r="A7736" s="8" t="n">
        <v>8700</v>
      </c>
      <c r="B7736" t="inlineStr">
        <is>
          <t>CA-2017-119284</t>
        </is>
      </c>
      <c r="C7736" s="9" t="n">
        <v>42901</v>
      </c>
      <c r="D7736" s="8" t="n">
        <v>2017</v>
      </c>
      <c r="E7736" s="8" t="n">
        <v>6</v>
      </c>
      <c r="F7736" t="inlineStr">
        <is>
          <t>2017-06</t>
        </is>
      </c>
      <c r="G7736" t="inlineStr">
        <is>
          <t>Technology</t>
        </is>
      </c>
      <c r="H7736" t="inlineStr">
        <is>
          <t>Phones</t>
        </is>
      </c>
      <c r="I7736" t="inlineStr">
        <is>
          <t>Samsung Galaxy S III - 16GB - pebble blue (T-Mobile)</t>
        </is>
      </c>
      <c r="J7736" s="8" t="n">
        <v>8</v>
      </c>
      <c r="K7736" s="10" t="n">
        <v>0.2</v>
      </c>
      <c r="L7736" s="11" t="n">
        <v>2239.936</v>
      </c>
      <c r="M7736" s="11">
        <f>L7736-N7736</f>
        <v>2015.9424000000001</v>
      </c>
      <c r="N7736" s="11" t="n">
        <v>223.9936</v>
      </c>
      <c r="O7736">
        <f>IF(L7736=0,"—",N7736/L7736)</f>
        <v>0.09999999999999999</v>
      </c>
      <c r="P7736" t="inlineStr">
        <is>
          <t>South</t>
        </is>
      </c>
      <c r="Q7736" t="inlineStr">
        <is>
          <t>Corporate</t>
        </is>
      </c>
    </row>
    <row r="7737">
      <c r="A7737" s="8" t="n">
        <v>8701</v>
      </c>
      <c r="B7737" t="inlineStr">
        <is>
          <t>CA-2017-119284</t>
        </is>
      </c>
      <c r="C7737" s="9" t="n">
        <v>42901</v>
      </c>
      <c r="D7737" s="8" t="n">
        <v>2017</v>
      </c>
      <c r="E7737" s="8" t="n">
        <v>6</v>
      </c>
      <c r="F7737" t="inlineStr">
        <is>
          <t>2017-06</t>
        </is>
      </c>
      <c r="G7737" t="inlineStr">
        <is>
          <t>Office Supplies</t>
        </is>
      </c>
      <c r="H7737" t="inlineStr">
        <is>
          <t>Appliances</t>
        </is>
      </c>
      <c r="I7737" t="inlineStr">
        <is>
          <t>Staple holder</t>
        </is>
      </c>
      <c r="J7737" s="8" t="n">
        <v>8</v>
      </c>
      <c r="K7737" s="10" t="n">
        <v>0.2</v>
      </c>
      <c r="L7737" s="11" t="n">
        <v>76.608</v>
      </c>
      <c r="M7737" s="11">
        <f>L7737-N7737</f>
        <v>69.90480000000001</v>
      </c>
      <c r="N7737" s="11" t="n">
        <v>6.7032</v>
      </c>
      <c r="O7737">
        <f>IF(L7737=0,"—",N7737/L7737)</f>
        <v>0.0875</v>
      </c>
      <c r="P7737" t="inlineStr">
        <is>
          <t>South</t>
        </is>
      </c>
      <c r="Q7737" t="inlineStr">
        <is>
          <t>Corporate</t>
        </is>
      </c>
    </row>
    <row r="7738">
      <c r="A7738" s="8" t="n">
        <v>2873</v>
      </c>
      <c r="B7738" t="inlineStr">
        <is>
          <t>CA-2017-135167</t>
        </is>
      </c>
      <c r="C7738" s="9" t="n">
        <v>42901</v>
      </c>
      <c r="D7738" s="8" t="n">
        <v>2017</v>
      </c>
      <c r="E7738" s="8" t="n">
        <v>6</v>
      </c>
      <c r="F7738" t="inlineStr">
        <is>
          <t>2017-06</t>
        </is>
      </c>
      <c r="G7738" t="inlineStr">
        <is>
          <t>Office Supplies</t>
        </is>
      </c>
      <c r="H7738" t="inlineStr">
        <is>
          <t>Art</t>
        </is>
      </c>
      <c r="I7738" t="inlineStr">
        <is>
          <t>Dixon Prang Watercolor Pencils, 10-Color Set with Brush</t>
        </is>
      </c>
      <c r="J7738" s="8" t="n">
        <v>1</v>
      </c>
      <c r="K7738" s="10" t="n">
        <v>0</v>
      </c>
      <c r="L7738" s="11" t="n">
        <v>4.26</v>
      </c>
      <c r="M7738" s="11">
        <f>L7738-N7738</f>
        <v>2.5134</v>
      </c>
      <c r="N7738" s="11" t="n">
        <v>1.7466</v>
      </c>
      <c r="O7738">
        <f>IF(L7738=0,"—",N7738/L7738)</f>
        <v>0.41000000000000003</v>
      </c>
      <c r="P7738" t="inlineStr">
        <is>
          <t>West</t>
        </is>
      </c>
      <c r="Q7738" t="inlineStr">
        <is>
          <t>Consumer</t>
        </is>
      </c>
    </row>
    <row r="7739">
      <c r="A7739" s="8" t="n">
        <v>8697</v>
      </c>
      <c r="B7739" t="inlineStr">
        <is>
          <t>CA-2017-119284</t>
        </is>
      </c>
      <c r="C7739" s="9" t="n">
        <v>42901</v>
      </c>
      <c r="D7739" s="8" t="n">
        <v>2017</v>
      </c>
      <c r="E7739" s="8" t="n">
        <v>6</v>
      </c>
      <c r="F7739" t="inlineStr">
        <is>
          <t>2017-06</t>
        </is>
      </c>
      <c r="G7739" t="inlineStr">
        <is>
          <t>Technology</t>
        </is>
      </c>
      <c r="H7739" t="inlineStr">
        <is>
          <t>Phones</t>
        </is>
      </c>
      <c r="I7739" t="inlineStr">
        <is>
          <t>HTC One</t>
        </is>
      </c>
      <c r="J7739" s="8" t="n">
        <v>3</v>
      </c>
      <c r="K7739" s="10" t="n">
        <v>0.2</v>
      </c>
      <c r="L7739" s="11" t="n">
        <v>239.976</v>
      </c>
      <c r="M7739" s="11">
        <f>L7739-N7739</f>
        <v>212.9787</v>
      </c>
      <c r="N7739" s="11" t="n">
        <v>26.9973</v>
      </c>
      <c r="O7739">
        <f>IF(L7739=0,"—",N7739/L7739)</f>
        <v>0.1125</v>
      </c>
      <c r="P7739" t="inlineStr">
        <is>
          <t>South</t>
        </is>
      </c>
      <c r="Q7739" t="inlineStr">
        <is>
          <t>Corporate</t>
        </is>
      </c>
    </row>
    <row r="7740">
      <c r="A7740" s="8" t="n">
        <v>8698</v>
      </c>
      <c r="B7740" t="inlineStr">
        <is>
          <t>CA-2017-119284</t>
        </is>
      </c>
      <c r="C7740" s="9" t="n">
        <v>42901</v>
      </c>
      <c r="D7740" s="8" t="n">
        <v>2017</v>
      </c>
      <c r="E7740" s="8" t="n">
        <v>6</v>
      </c>
      <c r="F7740" t="inlineStr">
        <is>
          <t>2017-06</t>
        </is>
      </c>
      <c r="G7740" t="inlineStr">
        <is>
          <t>Furniture</t>
        </is>
      </c>
      <c r="H7740" t="inlineStr">
        <is>
          <t>Furnishings</t>
        </is>
      </c>
      <c r="I7740" t="inlineStr">
        <is>
          <t>Staple-based wall hangings</t>
        </is>
      </c>
      <c r="J7740" s="8" t="n">
        <v>4</v>
      </c>
      <c r="K7740" s="10" t="n">
        <v>0.2</v>
      </c>
      <c r="L7740" s="11" t="n">
        <v>31.168</v>
      </c>
      <c r="M7740" s="11">
        <f>L7740-N7740</f>
        <v>21.8176</v>
      </c>
      <c r="N7740" s="11" t="n">
        <v>9.3504</v>
      </c>
      <c r="O7740">
        <f>IF(L7740=0,"—",N7740/L7740)</f>
        <v>0.30000000000000004</v>
      </c>
      <c r="P7740" t="inlineStr">
        <is>
          <t>South</t>
        </is>
      </c>
      <c r="Q7740" t="inlineStr">
        <is>
          <t>Corporate</t>
        </is>
      </c>
    </row>
    <row r="7741">
      <c r="A7741" s="8" t="n">
        <v>8699</v>
      </c>
      <c r="B7741" t="inlineStr">
        <is>
          <t>CA-2017-119284</t>
        </is>
      </c>
      <c r="C7741" s="9" t="n">
        <v>42901</v>
      </c>
      <c r="D7741" s="8" t="n">
        <v>2017</v>
      </c>
      <c r="E7741" s="8" t="n">
        <v>6</v>
      </c>
      <c r="F7741" t="inlineStr">
        <is>
          <t>2017-06</t>
        </is>
      </c>
      <c r="G7741" t="inlineStr">
        <is>
          <t>Furniture</t>
        </is>
      </c>
      <c r="H7741" t="inlineStr">
        <is>
          <t>Tables</t>
        </is>
      </c>
      <c r="I7741" t="inlineStr">
        <is>
          <t>Barricks 18" x 48" Non-Folding Utility Table with Bottom Storage Shelf</t>
        </is>
      </c>
      <c r="J7741" s="8" t="n">
        <v>2</v>
      </c>
      <c r="K7741" s="10" t="n">
        <v>0.4</v>
      </c>
      <c r="L7741" s="11" t="n">
        <v>120.96</v>
      </c>
      <c r="M7741" s="11">
        <f>L7741-N7741</f>
        <v>149.184</v>
      </c>
      <c r="N7741" s="11" t="n">
        <v>-28.224</v>
      </c>
      <c r="O7741">
        <f>IF(L7741=0,"—",N7741/L7741)</f>
        <v>-0.23333333333333334</v>
      </c>
      <c r="P7741" t="inlineStr">
        <is>
          <t>South</t>
        </is>
      </c>
      <c r="Q7741" t="inlineStr">
        <is>
          <t>Corporate</t>
        </is>
      </c>
    </row>
    <row r="7742">
      <c r="A7742" s="8" t="n">
        <v>8702</v>
      </c>
      <c r="B7742" t="inlineStr">
        <is>
          <t>CA-2017-119284</t>
        </is>
      </c>
      <c r="C7742" s="9" t="n">
        <v>42901</v>
      </c>
      <c r="D7742" s="8" t="n">
        <v>2017</v>
      </c>
      <c r="E7742" s="8" t="n">
        <v>6</v>
      </c>
      <c r="F7742" t="inlineStr">
        <is>
          <t>2017-06</t>
        </is>
      </c>
      <c r="G7742" t="inlineStr">
        <is>
          <t>Office Supplies</t>
        </is>
      </c>
      <c r="H7742" t="inlineStr">
        <is>
          <t>Storage</t>
        </is>
      </c>
      <c r="I7742" t="inlineStr">
        <is>
          <t>Hot File 7-Pocket, Floor Stand</t>
        </is>
      </c>
      <c r="J7742" s="8" t="n">
        <v>1</v>
      </c>
      <c r="K7742" s="10" t="n">
        <v>0.2</v>
      </c>
      <c r="L7742" s="11" t="n">
        <v>142.776</v>
      </c>
      <c r="M7742" s="11">
        <f>L7742-N7742</f>
        <v>124.929</v>
      </c>
      <c r="N7742" s="11" t="n">
        <v>17.847</v>
      </c>
      <c r="O7742">
        <f>IF(L7742=0,"—",N7742/L7742)</f>
        <v>0.125</v>
      </c>
      <c r="P7742" t="inlineStr">
        <is>
          <t>South</t>
        </is>
      </c>
      <c r="Q7742" t="inlineStr">
        <is>
          <t>Corporate</t>
        </is>
      </c>
    </row>
    <row r="7743">
      <c r="A7743" s="8" t="n">
        <v>8703</v>
      </c>
      <c r="B7743" t="inlineStr">
        <is>
          <t>CA-2017-119284</t>
        </is>
      </c>
      <c r="C7743" s="9" t="n">
        <v>42901</v>
      </c>
      <c r="D7743" s="8" t="n">
        <v>2017</v>
      </c>
      <c r="E7743" s="8" t="n">
        <v>6</v>
      </c>
      <c r="F7743" t="inlineStr">
        <is>
          <t>2017-06</t>
        </is>
      </c>
      <c r="G7743" t="inlineStr">
        <is>
          <t>Office Supplies</t>
        </is>
      </c>
      <c r="H7743" t="inlineStr">
        <is>
          <t>Paper</t>
        </is>
      </c>
      <c r="I7743" t="inlineStr">
        <is>
          <t>Xerox 1955</t>
        </is>
      </c>
      <c r="J7743" s="8" t="n">
        <v>5</v>
      </c>
      <c r="K7743" s="10" t="n">
        <v>0.2</v>
      </c>
      <c r="L7743" s="11" t="n">
        <v>91.36</v>
      </c>
      <c r="M7743" s="11">
        <f>L7743-N7743</f>
        <v>61.668</v>
      </c>
      <c r="N7743" s="11" t="n">
        <v>29.692</v>
      </c>
      <c r="O7743">
        <f>IF(L7743=0,"—",N7743/L7743)</f>
        <v>0.325</v>
      </c>
      <c r="P7743" t="inlineStr">
        <is>
          <t>South</t>
        </is>
      </c>
      <c r="Q7743" t="inlineStr">
        <is>
          <t>Corporate</t>
        </is>
      </c>
    </row>
    <row r="7744">
      <c r="A7744" s="8" t="n">
        <v>346</v>
      </c>
      <c r="B7744" t="inlineStr">
        <is>
          <t>CA-2017-169901</t>
        </is>
      </c>
      <c r="C7744" s="9" t="n">
        <v>42901</v>
      </c>
      <c r="D7744" s="8" t="n">
        <v>2017</v>
      </c>
      <c r="E7744" s="8" t="n">
        <v>6</v>
      </c>
      <c r="F7744" t="inlineStr">
        <is>
          <t>2017-06</t>
        </is>
      </c>
      <c r="G7744" t="inlineStr">
        <is>
          <t>Technology</t>
        </is>
      </c>
      <c r="H7744" t="inlineStr">
        <is>
          <t>Phones</t>
        </is>
      </c>
      <c r="I7744" t="inlineStr">
        <is>
          <t>Anker 36W 4-Port USB Wall Charger Travel Power Adapter for iPhone 5s 5c 5</t>
        </is>
      </c>
      <c r="J7744" s="8" t="n">
        <v>3</v>
      </c>
      <c r="K7744" s="10" t="n">
        <v>0.2</v>
      </c>
      <c r="L7744" s="11" t="n">
        <v>47.976</v>
      </c>
      <c r="M7744" s="11">
        <f>L7744-N7744</f>
        <v>43.178399999999996</v>
      </c>
      <c r="N7744" s="11" t="n">
        <v>4.7976</v>
      </c>
      <c r="O7744">
        <f>IF(L7744=0,"—",N7744/L7744)</f>
        <v>0.1</v>
      </c>
      <c r="P7744" t="inlineStr">
        <is>
          <t>West</t>
        </is>
      </c>
      <c r="Q7744" t="inlineStr">
        <is>
          <t>Consumer</t>
        </is>
      </c>
    </row>
    <row r="7745">
      <c r="A7745" s="8" t="n">
        <v>8790</v>
      </c>
      <c r="B7745" t="inlineStr">
        <is>
          <t>CA-2017-126914</t>
        </is>
      </c>
      <c r="C7745" s="9" t="n">
        <v>42901</v>
      </c>
      <c r="D7745" s="8" t="n">
        <v>2017</v>
      </c>
      <c r="E7745" s="8" t="n">
        <v>6</v>
      </c>
      <c r="F7745" t="inlineStr">
        <is>
          <t>2017-06</t>
        </is>
      </c>
      <c r="G7745" t="inlineStr">
        <is>
          <t>Furniture</t>
        </is>
      </c>
      <c r="H7745" t="inlineStr">
        <is>
          <t>Bookcases</t>
        </is>
      </c>
      <c r="I7745" t="inlineStr">
        <is>
          <t>O'Sullivan 2-Shelf Heavy-Duty Bookcases</t>
        </is>
      </c>
      <c r="J7745" s="8" t="n">
        <v>2</v>
      </c>
      <c r="K7745" s="10" t="n">
        <v>0.2</v>
      </c>
      <c r="L7745" s="11" t="n">
        <v>77.72799999999999</v>
      </c>
      <c r="M7745" s="11">
        <f>L7745-N7745</f>
        <v>81.61439999999999</v>
      </c>
      <c r="N7745" s="11" t="n">
        <v>-3.8864</v>
      </c>
      <c r="O7745">
        <f>IF(L7745=0,"—",N7745/L7745)</f>
        <v>-0.05</v>
      </c>
      <c r="P7745" t="inlineStr">
        <is>
          <t>South</t>
        </is>
      </c>
      <c r="Q7745" t="inlineStr">
        <is>
          <t>Consumer</t>
        </is>
      </c>
    </row>
    <row r="7746">
      <c r="A7746" s="8" t="n">
        <v>5476</v>
      </c>
      <c r="B7746" t="inlineStr">
        <is>
          <t>CA-2017-169691</t>
        </is>
      </c>
      <c r="C7746" s="9" t="n">
        <v>42901</v>
      </c>
      <c r="D7746" s="8" t="n">
        <v>2017</v>
      </c>
      <c r="E7746" s="8" t="n">
        <v>6</v>
      </c>
      <c r="F7746" t="inlineStr">
        <is>
          <t>2017-06</t>
        </is>
      </c>
      <c r="G7746" t="inlineStr">
        <is>
          <t>Office Supplies</t>
        </is>
      </c>
      <c r="H7746" t="inlineStr">
        <is>
          <t>Labels</t>
        </is>
      </c>
      <c r="I7746" t="inlineStr">
        <is>
          <t>Avery 490</t>
        </is>
      </c>
      <c r="J7746" s="8" t="n">
        <v>3</v>
      </c>
      <c r="K7746" s="10" t="n">
        <v>0</v>
      </c>
      <c r="L7746" s="11" t="n">
        <v>44.4</v>
      </c>
      <c r="M7746" s="11">
        <f>L7746-N7746</f>
        <v>22.2</v>
      </c>
      <c r="N7746" s="11" t="n">
        <v>22.2</v>
      </c>
      <c r="O7746">
        <f>IF(L7746=0,"—",N7746/L7746)</f>
        <v>0.5</v>
      </c>
      <c r="P7746" t="inlineStr">
        <is>
          <t>Central</t>
        </is>
      </c>
      <c r="Q7746" t="inlineStr">
        <is>
          <t>Home Office</t>
        </is>
      </c>
    </row>
    <row r="7747">
      <c r="A7747" s="8" t="n">
        <v>5478</v>
      </c>
      <c r="B7747" t="inlineStr">
        <is>
          <t>CA-2017-169691</t>
        </is>
      </c>
      <c r="C7747" s="9" t="n">
        <v>42901</v>
      </c>
      <c r="D7747" s="8" t="n">
        <v>2017</v>
      </c>
      <c r="E7747" s="8" t="n">
        <v>6</v>
      </c>
      <c r="F7747" t="inlineStr">
        <is>
          <t>2017-06</t>
        </is>
      </c>
      <c r="G7747" t="inlineStr">
        <is>
          <t>Office Supplies</t>
        </is>
      </c>
      <c r="H7747" t="inlineStr">
        <is>
          <t>Paper</t>
        </is>
      </c>
      <c r="I7747" t="inlineStr">
        <is>
          <t>Xerox 1992</t>
        </is>
      </c>
      <c r="J7747" s="8" t="n">
        <v>3</v>
      </c>
      <c r="K7747" s="10" t="n">
        <v>0</v>
      </c>
      <c r="L7747" s="11" t="n">
        <v>17.94</v>
      </c>
      <c r="M7747" s="11">
        <f>L7747-N7747</f>
        <v>9.149400000000002</v>
      </c>
      <c r="N7747" s="11" t="n">
        <v>8.7906</v>
      </c>
      <c r="O7747">
        <f>IF(L7747=0,"—",N7747/L7747)</f>
        <v>0.48999999999999994</v>
      </c>
      <c r="P7747" t="inlineStr">
        <is>
          <t>Central</t>
        </is>
      </c>
      <c r="Q7747" t="inlineStr">
        <is>
          <t>Home Office</t>
        </is>
      </c>
    </row>
    <row r="7748">
      <c r="A7748" s="8" t="n">
        <v>7090</v>
      </c>
      <c r="B7748" t="inlineStr">
        <is>
          <t>CA-2017-118864</t>
        </is>
      </c>
      <c r="C7748" s="9" t="n">
        <v>42901</v>
      </c>
      <c r="D7748" s="8" t="n">
        <v>2017</v>
      </c>
      <c r="E7748" s="8" t="n">
        <v>6</v>
      </c>
      <c r="F7748" t="inlineStr">
        <is>
          <t>2017-06</t>
        </is>
      </c>
      <c r="G7748" t="inlineStr">
        <is>
          <t>Technology</t>
        </is>
      </c>
      <c r="H7748" t="inlineStr">
        <is>
          <t>Phones</t>
        </is>
      </c>
      <c r="I7748" t="inlineStr">
        <is>
          <t>Panasonic KX T7736-B Digital phone</t>
        </is>
      </c>
      <c r="J7748" s="8" t="n">
        <v>1</v>
      </c>
      <c r="K7748" s="10" t="n">
        <v>0.2</v>
      </c>
      <c r="L7748" s="11" t="n">
        <v>119.96</v>
      </c>
      <c r="M7748" s="11">
        <f>L7748-N7748</f>
        <v>112.46249999999999</v>
      </c>
      <c r="N7748" s="11" t="n">
        <v>7.4975</v>
      </c>
      <c r="O7748">
        <f>IF(L7748=0,"—",N7748/L7748)</f>
        <v>0.0625</v>
      </c>
      <c r="P7748" t="inlineStr">
        <is>
          <t>West</t>
        </is>
      </c>
      <c r="Q7748" t="inlineStr">
        <is>
          <t>Corporate</t>
        </is>
      </c>
    </row>
    <row r="7749">
      <c r="A7749" s="8" t="n">
        <v>5477</v>
      </c>
      <c r="B7749" t="inlineStr">
        <is>
          <t>CA-2017-169691</t>
        </is>
      </c>
      <c r="C7749" s="9" t="n">
        <v>42901</v>
      </c>
      <c r="D7749" s="8" t="n">
        <v>2017</v>
      </c>
      <c r="E7749" s="8" t="n">
        <v>6</v>
      </c>
      <c r="F7749" t="inlineStr">
        <is>
          <t>2017-06</t>
        </is>
      </c>
      <c r="G7749" t="inlineStr">
        <is>
          <t>Office Supplies</t>
        </is>
      </c>
      <c r="H7749" t="inlineStr">
        <is>
          <t>Storage</t>
        </is>
      </c>
      <c r="I7749" t="inlineStr">
        <is>
          <t>Tenex Personal Self-Stacking Standard File Box, Black/Gray</t>
        </is>
      </c>
      <c r="J7749" s="8" t="n">
        <v>5</v>
      </c>
      <c r="K7749" s="10" t="n">
        <v>0</v>
      </c>
      <c r="L7749" s="11" t="n">
        <v>84.55</v>
      </c>
      <c r="M7749" s="11">
        <f>L7749-N7749</f>
        <v>61.7215</v>
      </c>
      <c r="N7749" s="11" t="n">
        <v>22.8285</v>
      </c>
      <c r="O7749">
        <f>IF(L7749=0,"—",N7749/L7749)</f>
        <v>0.26999999999999996</v>
      </c>
      <c r="P7749" t="inlineStr">
        <is>
          <t>Central</t>
        </is>
      </c>
      <c r="Q7749" t="inlineStr">
        <is>
          <t>Home Office</t>
        </is>
      </c>
    </row>
    <row r="7750">
      <c r="A7750" s="8" t="n">
        <v>2707</v>
      </c>
      <c r="B7750" t="inlineStr">
        <is>
          <t>CA-2017-155873</t>
        </is>
      </c>
      <c r="C7750" s="9" t="n">
        <v>42902</v>
      </c>
      <c r="D7750" s="8" t="n">
        <v>2017</v>
      </c>
      <c r="E7750" s="8" t="n">
        <v>6</v>
      </c>
      <c r="F7750" t="inlineStr">
        <is>
          <t>2017-06</t>
        </is>
      </c>
      <c r="G7750" t="inlineStr">
        <is>
          <t>Office Supplies</t>
        </is>
      </c>
      <c r="H7750" t="inlineStr">
        <is>
          <t>Paper</t>
        </is>
      </c>
      <c r="I7750" t="inlineStr">
        <is>
          <t>Xerox 215</t>
        </is>
      </c>
      <c r="J7750" s="8" t="n">
        <v>3</v>
      </c>
      <c r="K7750" s="10" t="n">
        <v>0</v>
      </c>
      <c r="L7750" s="11" t="n">
        <v>19.44</v>
      </c>
      <c r="M7750" s="11">
        <f>L7750-N7750</f>
        <v>10.1088</v>
      </c>
      <c r="N7750" s="11" t="n">
        <v>9.331200000000001</v>
      </c>
      <c r="O7750">
        <f>IF(L7750=0,"—",N7750/L7750)</f>
        <v>0.48000000000000004</v>
      </c>
      <c r="P7750" t="inlineStr">
        <is>
          <t>West</t>
        </is>
      </c>
      <c r="Q7750" t="inlineStr">
        <is>
          <t>Home Office</t>
        </is>
      </c>
    </row>
    <row r="7751">
      <c r="A7751" s="8" t="n">
        <v>2706</v>
      </c>
      <c r="B7751" t="inlineStr">
        <is>
          <t>CA-2017-155873</t>
        </is>
      </c>
      <c r="C7751" s="9" t="n">
        <v>42902</v>
      </c>
      <c r="D7751" s="8" t="n">
        <v>2017</v>
      </c>
      <c r="E7751" s="8" t="n">
        <v>6</v>
      </c>
      <c r="F7751" t="inlineStr">
        <is>
          <t>2017-06</t>
        </is>
      </c>
      <c r="G7751" t="inlineStr">
        <is>
          <t>Office Supplies</t>
        </is>
      </c>
      <c r="H7751" t="inlineStr">
        <is>
          <t>Supplies</t>
        </is>
      </c>
      <c r="I7751" t="inlineStr">
        <is>
          <t>Acme Elite Stainless Steel Scissors</t>
        </is>
      </c>
      <c r="J7751" s="8" t="n">
        <v>2</v>
      </c>
      <c r="K7751" s="10" t="n">
        <v>0</v>
      </c>
      <c r="L7751" s="11" t="n">
        <v>16.68</v>
      </c>
      <c r="M7751" s="11">
        <f>L7751-N7751</f>
        <v>12.3432</v>
      </c>
      <c r="N7751" s="11" t="n">
        <v>4.3368</v>
      </c>
      <c r="O7751">
        <f>IF(L7751=0,"—",N7751/L7751)</f>
        <v>0.26</v>
      </c>
      <c r="P7751" t="inlineStr">
        <is>
          <t>West</t>
        </is>
      </c>
      <c r="Q7751" t="inlineStr">
        <is>
          <t>Home Office</t>
        </is>
      </c>
    </row>
    <row r="7752">
      <c r="A7752" s="8" t="n">
        <v>2708</v>
      </c>
      <c r="B7752" t="inlineStr">
        <is>
          <t>CA-2017-155873</t>
        </is>
      </c>
      <c r="C7752" s="9" t="n">
        <v>42902</v>
      </c>
      <c r="D7752" s="8" t="n">
        <v>2017</v>
      </c>
      <c r="E7752" s="8" t="n">
        <v>6</v>
      </c>
      <c r="F7752" t="inlineStr">
        <is>
          <t>2017-06</t>
        </is>
      </c>
      <c r="G7752" t="inlineStr">
        <is>
          <t>Office Supplies</t>
        </is>
      </c>
      <c r="H7752" t="inlineStr">
        <is>
          <t>Paper</t>
        </is>
      </c>
      <c r="I7752" t="inlineStr">
        <is>
          <t>Xerox 1885</t>
        </is>
      </c>
      <c r="J7752" s="8" t="n">
        <v>4</v>
      </c>
      <c r="K7752" s="10" t="n">
        <v>0</v>
      </c>
      <c r="L7752" s="11" t="n">
        <v>192.16</v>
      </c>
      <c r="M7752" s="11">
        <f>L7752-N7752</f>
        <v>99.9232</v>
      </c>
      <c r="N7752" s="11" t="n">
        <v>92.2368</v>
      </c>
      <c r="O7752">
        <f>IF(L7752=0,"—",N7752/L7752)</f>
        <v>0.48000000000000004</v>
      </c>
      <c r="P7752" t="inlineStr">
        <is>
          <t>West</t>
        </is>
      </c>
      <c r="Q7752" t="inlineStr">
        <is>
          <t>Home Office</t>
        </is>
      </c>
    </row>
    <row r="7753">
      <c r="A7753" s="8" t="n">
        <v>6746</v>
      </c>
      <c r="B7753" t="inlineStr">
        <is>
          <t>CA-2017-111269</t>
        </is>
      </c>
      <c r="C7753" s="9" t="n">
        <v>42902</v>
      </c>
      <c r="D7753" s="8" t="n">
        <v>2017</v>
      </c>
      <c r="E7753" s="8" t="n">
        <v>6</v>
      </c>
      <c r="F7753" t="inlineStr">
        <is>
          <t>2017-06</t>
        </is>
      </c>
      <c r="G7753" t="inlineStr">
        <is>
          <t>Office Supplies</t>
        </is>
      </c>
      <c r="H7753" t="inlineStr">
        <is>
          <t>Art</t>
        </is>
      </c>
      <c r="I7753" t="inlineStr">
        <is>
          <t>Newell 330</t>
        </is>
      </c>
      <c r="J7753" s="8" t="n">
        <v>5</v>
      </c>
      <c r="K7753" s="10" t="n">
        <v>0.2</v>
      </c>
      <c r="L7753" s="11" t="n">
        <v>23.92</v>
      </c>
      <c r="M7753" s="11">
        <f>L7753-N7753</f>
        <v>22.126</v>
      </c>
      <c r="N7753" s="11" t="n">
        <v>1.794</v>
      </c>
      <c r="O7753">
        <f>IF(L7753=0,"—",N7753/L7753)</f>
        <v>0.075</v>
      </c>
      <c r="P7753" t="inlineStr">
        <is>
          <t>East</t>
        </is>
      </c>
      <c r="Q7753" t="inlineStr">
        <is>
          <t>Consumer</t>
        </is>
      </c>
    </row>
    <row r="7754">
      <c r="A7754" s="8" t="n">
        <v>267</v>
      </c>
      <c r="B7754" t="inlineStr">
        <is>
          <t>CA-2017-136826</t>
        </is>
      </c>
      <c r="C7754" s="9" t="n">
        <v>42902</v>
      </c>
      <c r="D7754" s="8" t="n">
        <v>2017</v>
      </c>
      <c r="E7754" s="8" t="n">
        <v>6</v>
      </c>
      <c r="F7754" t="inlineStr">
        <is>
          <t>2017-06</t>
        </is>
      </c>
      <c r="G7754" t="inlineStr">
        <is>
          <t>Office Supplies</t>
        </is>
      </c>
      <c r="H7754" t="inlineStr">
        <is>
          <t>Art</t>
        </is>
      </c>
      <c r="I7754" t="inlineStr">
        <is>
          <t>Quartet Omega Colored Chalk, 12/Pack</t>
        </is>
      </c>
      <c r="J7754" s="8" t="n">
        <v>3</v>
      </c>
      <c r="K7754" s="10" t="n">
        <v>0.2</v>
      </c>
      <c r="L7754" s="11" t="n">
        <v>14.016</v>
      </c>
      <c r="M7754" s="11">
        <f>L7754-N7754</f>
        <v>9.285599999999999</v>
      </c>
      <c r="N7754" s="11" t="n">
        <v>4.7304</v>
      </c>
      <c r="O7754">
        <f>IF(L7754=0,"—",N7754/L7754)</f>
        <v>0.3375</v>
      </c>
      <c r="P7754" t="inlineStr">
        <is>
          <t>South</t>
        </is>
      </c>
      <c r="Q7754" t="inlineStr">
        <is>
          <t>Corporate</t>
        </is>
      </c>
    </row>
    <row r="7755">
      <c r="A7755" s="8" t="n">
        <v>4542</v>
      </c>
      <c r="B7755" t="inlineStr">
        <is>
          <t>US-2017-132206</t>
        </is>
      </c>
      <c r="C7755" s="9" t="n">
        <v>42902</v>
      </c>
      <c r="D7755" s="8" t="n">
        <v>2017</v>
      </c>
      <c r="E7755" s="8" t="n">
        <v>6</v>
      </c>
      <c r="F7755" t="inlineStr">
        <is>
          <t>2017-06</t>
        </is>
      </c>
      <c r="G7755" t="inlineStr">
        <is>
          <t>Office Supplies</t>
        </is>
      </c>
      <c r="H7755" t="inlineStr">
        <is>
          <t>Binders</t>
        </is>
      </c>
      <c r="I7755" t="inlineStr">
        <is>
          <t>Storex DuraTech Recycled Plastic Frosted Binders</t>
        </is>
      </c>
      <c r="J7755" s="8" t="n">
        <v>7</v>
      </c>
      <c r="K7755" s="10" t="n">
        <v>0.8</v>
      </c>
      <c r="L7755" s="11" t="n">
        <v>5.936</v>
      </c>
      <c r="M7755" s="11">
        <f>L7755-N7755</f>
        <v>14.84</v>
      </c>
      <c r="N7755" s="11" t="n">
        <v>-8.904</v>
      </c>
      <c r="O7755">
        <f>IF(L7755=0,"—",N7755/L7755)</f>
        <v>-1.5</v>
      </c>
      <c r="P7755" t="inlineStr">
        <is>
          <t>Central</t>
        </is>
      </c>
      <c r="Q7755" t="inlineStr">
        <is>
          <t>Corporate</t>
        </is>
      </c>
    </row>
    <row r="7756">
      <c r="A7756" s="8" t="n">
        <v>831</v>
      </c>
      <c r="B7756" t="inlineStr">
        <is>
          <t>CA-2017-129462</t>
        </is>
      </c>
      <c r="C7756" s="9" t="n">
        <v>42902</v>
      </c>
      <c r="D7756" s="8" t="n">
        <v>2017</v>
      </c>
      <c r="E7756" s="8" t="n">
        <v>6</v>
      </c>
      <c r="F7756" t="inlineStr">
        <is>
          <t>2017-06</t>
        </is>
      </c>
      <c r="G7756" t="inlineStr">
        <is>
          <t>Office Supplies</t>
        </is>
      </c>
      <c r="H7756" t="inlineStr">
        <is>
          <t>Appliances</t>
        </is>
      </c>
      <c r="I7756" t="inlineStr">
        <is>
          <t>Fellowes Smart Surge Ten-Outlet Protector, Platinum</t>
        </is>
      </c>
      <c r="J7756" s="8" t="n">
        <v>3</v>
      </c>
      <c r="K7756" s="10" t="n">
        <v>0</v>
      </c>
      <c r="L7756" s="11" t="n">
        <v>180.66</v>
      </c>
      <c r="M7756" s="11">
        <f>L7756-N7756</f>
        <v>130.0752</v>
      </c>
      <c r="N7756" s="11" t="n">
        <v>50.5848</v>
      </c>
      <c r="O7756">
        <f>IF(L7756=0,"—",N7756/L7756)</f>
        <v>0.28</v>
      </c>
      <c r="P7756" t="inlineStr">
        <is>
          <t>South</t>
        </is>
      </c>
      <c r="Q7756" t="inlineStr">
        <is>
          <t>Consumer</t>
        </is>
      </c>
    </row>
    <row r="7757">
      <c r="A7757" s="8" t="n">
        <v>832</v>
      </c>
      <c r="B7757" t="inlineStr">
        <is>
          <t>CA-2017-129462</t>
        </is>
      </c>
      <c r="C7757" s="9" t="n">
        <v>42902</v>
      </c>
      <c r="D7757" s="8" t="n">
        <v>2017</v>
      </c>
      <c r="E7757" s="8" t="n">
        <v>6</v>
      </c>
      <c r="F7757" t="inlineStr">
        <is>
          <t>2017-06</t>
        </is>
      </c>
      <c r="G7757" t="inlineStr">
        <is>
          <t>Technology</t>
        </is>
      </c>
      <c r="H7757" t="inlineStr">
        <is>
          <t>Phones</t>
        </is>
      </c>
      <c r="I7757" t="inlineStr">
        <is>
          <t>Pyle PMP37LED</t>
        </is>
      </c>
      <c r="J7757" s="8" t="n">
        <v>2</v>
      </c>
      <c r="K7757" s="10" t="n">
        <v>0</v>
      </c>
      <c r="L7757" s="11" t="n">
        <v>191.98</v>
      </c>
      <c r="M7757" s="11">
        <f>L7757-N7757</f>
        <v>140.1454</v>
      </c>
      <c r="N7757" s="11" t="n">
        <v>51.8346</v>
      </c>
      <c r="O7757">
        <f>IF(L7757=0,"—",N7757/L7757)</f>
        <v>0.27</v>
      </c>
      <c r="P7757" t="inlineStr">
        <is>
          <t>South</t>
        </is>
      </c>
      <c r="Q7757" t="inlineStr">
        <is>
          <t>Consumer</t>
        </is>
      </c>
    </row>
    <row r="7758">
      <c r="A7758" s="8" t="n">
        <v>830</v>
      </c>
      <c r="B7758" t="inlineStr">
        <is>
          <t>CA-2017-129462</t>
        </is>
      </c>
      <c r="C7758" s="9" t="n">
        <v>42902</v>
      </c>
      <c r="D7758" s="8" t="n">
        <v>2017</v>
      </c>
      <c r="E7758" s="8" t="n">
        <v>6</v>
      </c>
      <c r="F7758" t="inlineStr">
        <is>
          <t>2017-06</t>
        </is>
      </c>
      <c r="G7758" t="inlineStr">
        <is>
          <t>Furniture</t>
        </is>
      </c>
      <c r="H7758" t="inlineStr">
        <is>
          <t>Chairs</t>
        </is>
      </c>
      <c r="I7758" t="inlineStr">
        <is>
          <t>Global Airflow Leather Mesh Back Chair, Black</t>
        </is>
      </c>
      <c r="J7758" s="8" t="n">
        <v>2</v>
      </c>
      <c r="K7758" s="10" t="n">
        <v>0</v>
      </c>
      <c r="L7758" s="11" t="n">
        <v>301.96</v>
      </c>
      <c r="M7758" s="11">
        <f>L7758-N7758</f>
        <v>211.37199999999999</v>
      </c>
      <c r="N7758" s="11" t="n">
        <v>90.58799999999999</v>
      </c>
      <c r="O7758">
        <f>IF(L7758=0,"—",N7758/L7758)</f>
        <v>0.3</v>
      </c>
      <c r="P7758" t="inlineStr">
        <is>
          <t>South</t>
        </is>
      </c>
      <c r="Q7758" t="inlineStr">
        <is>
          <t>Consumer</t>
        </is>
      </c>
    </row>
    <row r="7759">
      <c r="A7759" s="8" t="n">
        <v>833</v>
      </c>
      <c r="B7759" t="inlineStr">
        <is>
          <t>CA-2017-129462</t>
        </is>
      </c>
      <c r="C7759" s="9" t="n">
        <v>42902</v>
      </c>
      <c r="D7759" s="8" t="n">
        <v>2017</v>
      </c>
      <c r="E7759" s="8" t="n">
        <v>6</v>
      </c>
      <c r="F7759" t="inlineStr">
        <is>
          <t>2017-06</t>
        </is>
      </c>
      <c r="G7759" t="inlineStr">
        <is>
          <t>Technology</t>
        </is>
      </c>
      <c r="H7759" t="inlineStr">
        <is>
          <t>Phones</t>
        </is>
      </c>
      <c r="I7759" t="inlineStr">
        <is>
          <t>Clarity 53712</t>
        </is>
      </c>
      <c r="J7759" s="8" t="n">
        <v>1</v>
      </c>
      <c r="K7759" s="10" t="n">
        <v>0</v>
      </c>
      <c r="L7759" s="11" t="n">
        <v>65.98999999999999</v>
      </c>
      <c r="M7759" s="11">
        <f>L7759-N7759</f>
        <v>48.8326</v>
      </c>
      <c r="N7759" s="11" t="n">
        <v>17.1574</v>
      </c>
      <c r="O7759">
        <f>IF(L7759=0,"—",N7759/L7759)</f>
        <v>0.26</v>
      </c>
      <c r="P7759" t="inlineStr">
        <is>
          <t>South</t>
        </is>
      </c>
      <c r="Q7759" t="inlineStr">
        <is>
          <t>Consumer</t>
        </is>
      </c>
    </row>
    <row r="7760">
      <c r="A7760" s="8" t="n">
        <v>2258</v>
      </c>
      <c r="B7760" t="inlineStr">
        <is>
          <t>CA-2017-105214</t>
        </is>
      </c>
      <c r="C7760" s="9" t="n">
        <v>42902</v>
      </c>
      <c r="D7760" s="8" t="n">
        <v>2017</v>
      </c>
      <c r="E7760" s="8" t="n">
        <v>6</v>
      </c>
      <c r="F7760" t="inlineStr">
        <is>
          <t>2017-06</t>
        </is>
      </c>
      <c r="G7760" t="inlineStr">
        <is>
          <t>Furniture</t>
        </is>
      </c>
      <c r="H7760" t="inlineStr">
        <is>
          <t>Chairs</t>
        </is>
      </c>
      <c r="I7760" t="inlineStr">
        <is>
          <t>Hon Multipurpose Stacking Arm Chairs</t>
        </is>
      </c>
      <c r="J7760" s="8" t="n">
        <v>7</v>
      </c>
      <c r="K7760" s="10" t="n">
        <v>0.2</v>
      </c>
      <c r="L7760" s="11" t="n">
        <v>1212.96</v>
      </c>
      <c r="M7760" s="11">
        <f>L7760-N7760</f>
        <v>1121.988</v>
      </c>
      <c r="N7760" s="11" t="n">
        <v>90.97199999999999</v>
      </c>
      <c r="O7760">
        <f>IF(L7760=0,"—",N7760/L7760)</f>
        <v>0.075</v>
      </c>
      <c r="P7760" t="inlineStr">
        <is>
          <t>West</t>
        </is>
      </c>
      <c r="Q7760" t="inlineStr">
        <is>
          <t>Consumer</t>
        </is>
      </c>
    </row>
    <row r="7761">
      <c r="A7761" s="8" t="n">
        <v>2259</v>
      </c>
      <c r="B7761" t="inlineStr">
        <is>
          <t>CA-2017-105214</t>
        </is>
      </c>
      <c r="C7761" s="9" t="n">
        <v>42902</v>
      </c>
      <c r="D7761" s="8" t="n">
        <v>2017</v>
      </c>
      <c r="E7761" s="8" t="n">
        <v>6</v>
      </c>
      <c r="F7761" t="inlineStr">
        <is>
          <t>2017-06</t>
        </is>
      </c>
      <c r="G7761" t="inlineStr">
        <is>
          <t>Office Supplies</t>
        </is>
      </c>
      <c r="H7761" t="inlineStr">
        <is>
          <t>Paper</t>
        </is>
      </c>
      <c r="I7761" t="inlineStr">
        <is>
          <t>Wirebound Message Books, Four 2 3/4" x 5" Forms per Page, 600 Sets per Book</t>
        </is>
      </c>
      <c r="J7761" s="8" t="n">
        <v>2</v>
      </c>
      <c r="K7761" s="10" t="n">
        <v>0</v>
      </c>
      <c r="L7761" s="11" t="n">
        <v>18.54</v>
      </c>
      <c r="M7761" s="11">
        <f>L7761-N7761</f>
        <v>9.826199999999998</v>
      </c>
      <c r="N7761" s="11" t="n">
        <v>8.713800000000001</v>
      </c>
      <c r="O7761">
        <f>IF(L7761=0,"—",N7761/L7761)</f>
        <v>0.4700000000000001</v>
      </c>
      <c r="P7761" t="inlineStr">
        <is>
          <t>West</t>
        </is>
      </c>
      <c r="Q7761" t="inlineStr">
        <is>
          <t>Consumer</t>
        </is>
      </c>
    </row>
    <row r="7762">
      <c r="A7762" s="8" t="n">
        <v>6745</v>
      </c>
      <c r="B7762" t="inlineStr">
        <is>
          <t>CA-2017-111269</t>
        </is>
      </c>
      <c r="C7762" s="9" t="n">
        <v>42902</v>
      </c>
      <c r="D7762" s="8" t="n">
        <v>2017</v>
      </c>
      <c r="E7762" s="8" t="n">
        <v>6</v>
      </c>
      <c r="F7762" t="inlineStr">
        <is>
          <t>2017-06</t>
        </is>
      </c>
      <c r="G7762" t="inlineStr">
        <is>
          <t>Technology</t>
        </is>
      </c>
      <c r="H7762" t="inlineStr">
        <is>
          <t>Accessories</t>
        </is>
      </c>
      <c r="I7762" t="inlineStr">
        <is>
          <t>Logitech Wireless Performance Mouse MX for PC and Mac</t>
        </is>
      </c>
      <c r="J7762" s="8" t="n">
        <v>6</v>
      </c>
      <c r="K7762" s="10" t="n">
        <v>0.2</v>
      </c>
      <c r="L7762" s="11" t="n">
        <v>479.952</v>
      </c>
      <c r="M7762" s="11">
        <f>L7762-N7762</f>
        <v>371.9628</v>
      </c>
      <c r="N7762" s="11" t="n">
        <v>107.9892</v>
      </c>
      <c r="O7762">
        <f>IF(L7762=0,"—",N7762/L7762)</f>
        <v>0.225</v>
      </c>
      <c r="P7762" t="inlineStr">
        <is>
          <t>East</t>
        </is>
      </c>
      <c r="Q7762" t="inlineStr">
        <is>
          <t>Consumer</t>
        </is>
      </c>
    </row>
    <row r="7763">
      <c r="A7763" s="8" t="n">
        <v>7915</v>
      </c>
      <c r="B7763" t="inlineStr">
        <is>
          <t>CA-2017-165323</t>
        </is>
      </c>
      <c r="C7763" s="9" t="n">
        <v>42903</v>
      </c>
      <c r="D7763" s="8" t="n">
        <v>2017</v>
      </c>
      <c r="E7763" s="8" t="n">
        <v>6</v>
      </c>
      <c r="F7763" t="inlineStr">
        <is>
          <t>2017-06</t>
        </is>
      </c>
      <c r="G7763" t="inlineStr">
        <is>
          <t>Technology</t>
        </is>
      </c>
      <c r="H7763" t="inlineStr">
        <is>
          <t>Machines</t>
        </is>
      </c>
      <c r="I7763" t="inlineStr">
        <is>
          <t>Hewlett-Packard Desktjet 6988DT Refurbished Printer</t>
        </is>
      </c>
      <c r="J7763" s="8" t="n">
        <v>5</v>
      </c>
      <c r="K7763" s="10" t="n">
        <v>0</v>
      </c>
      <c r="L7763" s="11" t="n">
        <v>3404.5</v>
      </c>
      <c r="M7763" s="11">
        <f>L7763-N7763</f>
        <v>1736.295</v>
      </c>
      <c r="N7763" s="11" t="n">
        <v>1668.205</v>
      </c>
      <c r="O7763">
        <f>IF(L7763=0,"—",N7763/L7763)</f>
        <v>0.49</v>
      </c>
      <c r="P7763" t="inlineStr">
        <is>
          <t>East</t>
        </is>
      </c>
      <c r="Q7763" t="inlineStr">
        <is>
          <t>Home Office</t>
        </is>
      </c>
    </row>
    <row r="7764">
      <c r="A7764" s="8" t="n">
        <v>7916</v>
      </c>
      <c r="B7764" t="inlineStr">
        <is>
          <t>CA-2017-165323</t>
        </is>
      </c>
      <c r="C7764" s="9" t="n">
        <v>42903</v>
      </c>
      <c r="D7764" s="8" t="n">
        <v>2017</v>
      </c>
      <c r="E7764" s="8" t="n">
        <v>6</v>
      </c>
      <c r="F7764" t="inlineStr">
        <is>
          <t>2017-06</t>
        </is>
      </c>
      <c r="G7764" t="inlineStr">
        <is>
          <t>Technology</t>
        </is>
      </c>
      <c r="H7764" t="inlineStr">
        <is>
          <t>Accessories</t>
        </is>
      </c>
      <c r="I7764" t="inlineStr">
        <is>
          <t>Kingston Digital DataTraveler 64GB USB 2.0</t>
        </is>
      </c>
      <c r="J7764" s="8" t="n">
        <v>3</v>
      </c>
      <c r="K7764" s="10" t="n">
        <v>0</v>
      </c>
      <c r="L7764" s="11" t="n">
        <v>101.34</v>
      </c>
      <c r="M7764" s="11">
        <f>L7764-N7764</f>
        <v>93.2328</v>
      </c>
      <c r="N7764" s="11" t="n">
        <v>8.107200000000001</v>
      </c>
      <c r="O7764">
        <f>IF(L7764=0,"—",N7764/L7764)</f>
        <v>0.08</v>
      </c>
      <c r="P7764" t="inlineStr">
        <is>
          <t>East</t>
        </is>
      </c>
      <c r="Q7764" t="inlineStr">
        <is>
          <t>Home Office</t>
        </is>
      </c>
    </row>
    <row r="7765">
      <c r="A7765" s="8" t="n">
        <v>1013</v>
      </c>
      <c r="B7765" t="inlineStr">
        <is>
          <t>CA-2017-118437</t>
        </is>
      </c>
      <c r="C7765" s="9" t="n">
        <v>42903</v>
      </c>
      <c r="D7765" s="8" t="n">
        <v>2017</v>
      </c>
      <c r="E7765" s="8" t="n">
        <v>6</v>
      </c>
      <c r="F7765" t="inlineStr">
        <is>
          <t>2017-06</t>
        </is>
      </c>
      <c r="G7765" t="inlineStr">
        <is>
          <t>Office Supplies</t>
        </is>
      </c>
      <c r="H7765" t="inlineStr">
        <is>
          <t>Storage</t>
        </is>
      </c>
      <c r="I7765" t="inlineStr">
        <is>
          <t>Project Tote Personal File</t>
        </is>
      </c>
      <c r="J7765" s="8" t="n">
        <v>1</v>
      </c>
      <c r="K7765" s="10" t="n">
        <v>0</v>
      </c>
      <c r="L7765" s="11" t="n">
        <v>14.03</v>
      </c>
      <c r="M7765" s="11">
        <f>L7765-N7765</f>
        <v>9.9613</v>
      </c>
      <c r="N7765" s="11" t="n">
        <v>4.0687</v>
      </c>
      <c r="O7765">
        <f>IF(L7765=0,"—",N7765/L7765)</f>
        <v>0.29</v>
      </c>
      <c r="P7765" t="inlineStr">
        <is>
          <t>West</t>
        </is>
      </c>
      <c r="Q7765" t="inlineStr">
        <is>
          <t>Consumer</t>
        </is>
      </c>
    </row>
    <row r="7766">
      <c r="A7766" s="8" t="n">
        <v>98</v>
      </c>
      <c r="B7766" t="inlineStr">
        <is>
          <t>CA-2017-157833</t>
        </is>
      </c>
      <c r="C7766" s="9" t="n">
        <v>42903</v>
      </c>
      <c r="D7766" s="8" t="n">
        <v>2017</v>
      </c>
      <c r="E7766" s="8" t="n">
        <v>6</v>
      </c>
      <c r="F7766" t="inlineStr">
        <is>
          <t>2017-06</t>
        </is>
      </c>
      <c r="G7766" t="inlineStr">
        <is>
          <t>Office Supplies</t>
        </is>
      </c>
      <c r="H7766" t="inlineStr">
        <is>
          <t>Binders</t>
        </is>
      </c>
      <c r="I7766" t="inlineStr">
        <is>
          <t>Trimflex Flexible Post Binders</t>
        </is>
      </c>
      <c r="J7766" s="8" t="n">
        <v>3</v>
      </c>
      <c r="K7766" s="10" t="n">
        <v>0.2</v>
      </c>
      <c r="L7766" s="11" t="n">
        <v>51.312</v>
      </c>
      <c r="M7766" s="11">
        <f>L7766-N7766</f>
        <v>33.3528</v>
      </c>
      <c r="N7766" s="11" t="n">
        <v>17.9592</v>
      </c>
      <c r="O7766">
        <f>IF(L7766=0,"—",N7766/L7766)</f>
        <v>0.35</v>
      </c>
      <c r="P7766" t="inlineStr">
        <is>
          <t>West</t>
        </is>
      </c>
      <c r="Q7766" t="inlineStr">
        <is>
          <t>Consumer</t>
        </is>
      </c>
    </row>
    <row r="7767">
      <c r="A7767" s="8" t="n">
        <v>6604</v>
      </c>
      <c r="B7767" t="inlineStr">
        <is>
          <t>CA-2017-146346</t>
        </is>
      </c>
      <c r="C7767" s="9" t="n">
        <v>42903</v>
      </c>
      <c r="D7767" s="8" t="n">
        <v>2017</v>
      </c>
      <c r="E7767" s="8" t="n">
        <v>6</v>
      </c>
      <c r="F7767" t="inlineStr">
        <is>
          <t>2017-06</t>
        </is>
      </c>
      <c r="G7767" t="inlineStr">
        <is>
          <t>Office Supplies</t>
        </is>
      </c>
      <c r="H7767" t="inlineStr">
        <is>
          <t>Storage</t>
        </is>
      </c>
      <c r="I7767" t="inlineStr">
        <is>
          <t>Carina Media Storage Towers in Natural &amp; Black</t>
        </is>
      </c>
      <c r="J7767" s="8" t="n">
        <v>3</v>
      </c>
      <c r="K7767" s="10" t="n">
        <v>0.2</v>
      </c>
      <c r="L7767" s="11" t="n">
        <v>146.352</v>
      </c>
      <c r="M7767" s="11">
        <f>L7767-N7767</f>
        <v>179.2812</v>
      </c>
      <c r="N7767" s="11" t="n">
        <v>-32.9292</v>
      </c>
      <c r="O7767">
        <f>IF(L7767=0,"—",N7767/L7767)</f>
        <v>-0.225</v>
      </c>
      <c r="P7767" t="inlineStr">
        <is>
          <t>West</t>
        </is>
      </c>
      <c r="Q7767" t="inlineStr">
        <is>
          <t>Consumer</t>
        </is>
      </c>
    </row>
    <row r="7768">
      <c r="A7768" s="8" t="n">
        <v>2503</v>
      </c>
      <c r="B7768" t="inlineStr">
        <is>
          <t>CA-2017-131618</t>
        </is>
      </c>
      <c r="C7768" s="9" t="n">
        <v>42903</v>
      </c>
      <c r="D7768" s="8" t="n">
        <v>2017</v>
      </c>
      <c r="E7768" s="8" t="n">
        <v>6</v>
      </c>
      <c r="F7768" t="inlineStr">
        <is>
          <t>2017-06</t>
        </is>
      </c>
      <c r="G7768" t="inlineStr">
        <is>
          <t>Office Supplies</t>
        </is>
      </c>
      <c r="H7768" t="inlineStr">
        <is>
          <t>Binders</t>
        </is>
      </c>
      <c r="I7768" t="inlineStr">
        <is>
          <t>Fellowes Binding Cases</t>
        </is>
      </c>
      <c r="J7768" s="8" t="n">
        <v>4</v>
      </c>
      <c r="K7768" s="10" t="n">
        <v>0.8</v>
      </c>
      <c r="L7768" s="11" t="n">
        <v>9.359999999999999</v>
      </c>
      <c r="M7768" s="11">
        <f>L7768-N7768</f>
        <v>25.74</v>
      </c>
      <c r="N7768" s="11" t="n">
        <v>-16.38</v>
      </c>
      <c r="O7768">
        <f>IF(L7768=0,"—",N7768/L7768)</f>
        <v>-1.75</v>
      </c>
      <c r="P7768" t="inlineStr">
        <is>
          <t>Central</t>
        </is>
      </c>
      <c r="Q7768" t="inlineStr">
        <is>
          <t>Corporate</t>
        </is>
      </c>
    </row>
    <row r="7769">
      <c r="A7769" s="8" t="n">
        <v>2502</v>
      </c>
      <c r="B7769" t="inlineStr">
        <is>
          <t>CA-2017-131618</t>
        </is>
      </c>
      <c r="C7769" s="9" t="n">
        <v>42903</v>
      </c>
      <c r="D7769" s="8" t="n">
        <v>2017</v>
      </c>
      <c r="E7769" s="8" t="n">
        <v>6</v>
      </c>
      <c r="F7769" t="inlineStr">
        <is>
          <t>2017-06</t>
        </is>
      </c>
      <c r="G7769" t="inlineStr">
        <is>
          <t>Office Supplies</t>
        </is>
      </c>
      <c r="H7769" t="inlineStr">
        <is>
          <t>Binders</t>
        </is>
      </c>
      <c r="I7769" t="inlineStr">
        <is>
          <t>Avery Durable Binders</t>
        </is>
      </c>
      <c r="J7769" s="8" t="n">
        <v>4</v>
      </c>
      <c r="K7769" s="10" t="n">
        <v>0.8</v>
      </c>
      <c r="L7769" s="11" t="n">
        <v>2.304</v>
      </c>
      <c r="M7769" s="11">
        <f>L7769-N7769</f>
        <v>5.8751999999999995</v>
      </c>
      <c r="N7769" s="11" t="n">
        <v>-3.5712</v>
      </c>
      <c r="O7769">
        <f>IF(L7769=0,"—",N7769/L7769)</f>
        <v>-1.5500000000000003</v>
      </c>
      <c r="P7769" t="inlineStr">
        <is>
          <t>Central</t>
        </is>
      </c>
      <c r="Q7769" t="inlineStr">
        <is>
          <t>Corporate</t>
        </is>
      </c>
    </row>
    <row r="7770">
      <c r="A7770" s="8" t="n">
        <v>2501</v>
      </c>
      <c r="B7770" t="inlineStr">
        <is>
          <t>CA-2017-131618</t>
        </is>
      </c>
      <c r="C7770" s="9" t="n">
        <v>42903</v>
      </c>
      <c r="D7770" s="8" t="n">
        <v>2017</v>
      </c>
      <c r="E7770" s="8" t="n">
        <v>6</v>
      </c>
      <c r="F7770" t="inlineStr">
        <is>
          <t>2017-06</t>
        </is>
      </c>
      <c r="G7770" t="inlineStr">
        <is>
          <t>Office Supplies</t>
        </is>
      </c>
      <c r="H7770" t="inlineStr">
        <is>
          <t>Paper</t>
        </is>
      </c>
      <c r="I7770" t="inlineStr">
        <is>
          <t>Rediform Wirebound "Phone Memo" Message Book, 11 x 5-3/4</t>
        </is>
      </c>
      <c r="J7770" s="8" t="n">
        <v>2</v>
      </c>
      <c r="K7770" s="10" t="n">
        <v>0.2</v>
      </c>
      <c r="L7770" s="11" t="n">
        <v>12.224</v>
      </c>
      <c r="M7770" s="11">
        <f>L7770-N7770</f>
        <v>7.792800000000001</v>
      </c>
      <c r="N7770" s="11" t="n">
        <v>4.4312</v>
      </c>
      <c r="O7770">
        <f>IF(L7770=0,"—",N7770/L7770)</f>
        <v>0.36249999999999993</v>
      </c>
      <c r="P7770" t="inlineStr">
        <is>
          <t>Central</t>
        </is>
      </c>
      <c r="Q7770" t="inlineStr">
        <is>
          <t>Corporate</t>
        </is>
      </c>
    </row>
    <row r="7771">
      <c r="A7771" s="8" t="n">
        <v>1012</v>
      </c>
      <c r="B7771" t="inlineStr">
        <is>
          <t>CA-2017-118437</t>
        </is>
      </c>
      <c r="C7771" s="9" t="n">
        <v>42903</v>
      </c>
      <c r="D7771" s="8" t="n">
        <v>2017</v>
      </c>
      <c r="E7771" s="8" t="n">
        <v>6</v>
      </c>
      <c r="F7771" t="inlineStr">
        <is>
          <t>2017-06</t>
        </is>
      </c>
      <c r="G7771" t="inlineStr">
        <is>
          <t>Furniture</t>
        </is>
      </c>
      <c r="H7771" t="inlineStr">
        <is>
          <t>Furnishings</t>
        </is>
      </c>
      <c r="I7771" t="inlineStr">
        <is>
          <t>Howard Miller 13-3/4" Diameter Brushed Chrome Round Wall Clock</t>
        </is>
      </c>
      <c r="J7771" s="8" t="n">
        <v>3</v>
      </c>
      <c r="K7771" s="10" t="n">
        <v>0</v>
      </c>
      <c r="L7771" s="11" t="n">
        <v>155.25</v>
      </c>
      <c r="M7771" s="11">
        <f>L7771-N7771</f>
        <v>108.675</v>
      </c>
      <c r="N7771" s="11" t="n">
        <v>46.575</v>
      </c>
      <c r="O7771">
        <f>IF(L7771=0,"—",N7771/L7771)</f>
        <v>0.30000000000000004</v>
      </c>
      <c r="P7771" t="inlineStr">
        <is>
          <t>West</t>
        </is>
      </c>
      <c r="Q7771" t="inlineStr">
        <is>
          <t>Consumer</t>
        </is>
      </c>
    </row>
    <row r="7772">
      <c r="A7772" s="8" t="n">
        <v>4496</v>
      </c>
      <c r="B7772" t="inlineStr">
        <is>
          <t>CA-2017-112753</t>
        </is>
      </c>
      <c r="C7772" s="9" t="n">
        <v>42904</v>
      </c>
      <c r="D7772" s="8" t="n">
        <v>2017</v>
      </c>
      <c r="E7772" s="8" t="n">
        <v>6</v>
      </c>
      <c r="F7772" t="inlineStr">
        <is>
          <t>2017-06</t>
        </is>
      </c>
      <c r="G7772" t="inlineStr">
        <is>
          <t>Furniture</t>
        </is>
      </c>
      <c r="H7772" t="inlineStr">
        <is>
          <t>Bookcases</t>
        </is>
      </c>
      <c r="I7772" t="inlineStr">
        <is>
          <t>Bush Andora Bookcase, Maple/Graphite Gray Finish</t>
        </is>
      </c>
      <c r="J7772" s="8" t="n">
        <v>9</v>
      </c>
      <c r="K7772" s="10" t="n">
        <v>0.15</v>
      </c>
      <c r="L7772" s="11" t="n">
        <v>917.9235</v>
      </c>
      <c r="M7772" s="11">
        <f>L7772-N7772</f>
        <v>842.3298</v>
      </c>
      <c r="N7772" s="11" t="n">
        <v>75.5937</v>
      </c>
      <c r="O7772">
        <f>IF(L7772=0,"—",N7772/L7772)</f>
        <v>0.08235294117647059</v>
      </c>
      <c r="P7772" t="inlineStr">
        <is>
          <t>West</t>
        </is>
      </c>
      <c r="Q7772" t="inlineStr">
        <is>
          <t>Consumer</t>
        </is>
      </c>
    </row>
    <row r="7773">
      <c r="A7773" s="8" t="n">
        <v>4497</v>
      </c>
      <c r="B7773" t="inlineStr">
        <is>
          <t>CA-2017-112753</t>
        </is>
      </c>
      <c r="C7773" s="9" t="n">
        <v>42904</v>
      </c>
      <c r="D7773" s="8" t="n">
        <v>2017</v>
      </c>
      <c r="E7773" s="8" t="n">
        <v>6</v>
      </c>
      <c r="F7773" t="inlineStr">
        <is>
          <t>2017-06</t>
        </is>
      </c>
      <c r="G7773" t="inlineStr">
        <is>
          <t>Office Supplies</t>
        </is>
      </c>
      <c r="H7773" t="inlineStr">
        <is>
          <t>Paper</t>
        </is>
      </c>
      <c r="I7773" t="inlineStr">
        <is>
          <t>Xerox 1930</t>
        </is>
      </c>
      <c r="J7773" s="8" t="n">
        <v>6</v>
      </c>
      <c r="K7773" s="10" t="n">
        <v>0</v>
      </c>
      <c r="L7773" s="11" t="n">
        <v>38.88</v>
      </c>
      <c r="M7773" s="11">
        <f>L7773-N7773</f>
        <v>19.8288</v>
      </c>
      <c r="N7773" s="11" t="n">
        <v>19.0512</v>
      </c>
      <c r="O7773">
        <f>IF(L7773=0,"—",N7773/L7773)</f>
        <v>0.49</v>
      </c>
      <c r="P7773" t="inlineStr">
        <is>
          <t>West</t>
        </is>
      </c>
      <c r="Q7773" t="inlineStr">
        <is>
          <t>Consumer</t>
        </is>
      </c>
    </row>
    <row r="7774">
      <c r="A7774" s="8" t="n">
        <v>6304</v>
      </c>
      <c r="B7774" t="inlineStr">
        <is>
          <t>CA-2017-162712</t>
        </is>
      </c>
      <c r="C7774" s="9" t="n">
        <v>42904</v>
      </c>
      <c r="D7774" s="8" t="n">
        <v>2017</v>
      </c>
      <c r="E7774" s="8" t="n">
        <v>6</v>
      </c>
      <c r="F7774" t="inlineStr">
        <is>
          <t>2017-06</t>
        </is>
      </c>
      <c r="G7774" t="inlineStr">
        <is>
          <t>Office Supplies</t>
        </is>
      </c>
      <c r="H7774" t="inlineStr">
        <is>
          <t>Paper</t>
        </is>
      </c>
      <c r="I7774" t="inlineStr">
        <is>
          <t>Xerox 1925</t>
        </is>
      </c>
      <c r="J7774" s="8" t="n">
        <v>3</v>
      </c>
      <c r="K7774" s="10" t="n">
        <v>0.2</v>
      </c>
      <c r="L7774" s="11" t="n">
        <v>74.352</v>
      </c>
      <c r="M7774" s="11">
        <f>L7774-N7774</f>
        <v>51.117000000000004</v>
      </c>
      <c r="N7774" s="11" t="n">
        <v>23.235</v>
      </c>
      <c r="O7774">
        <f>IF(L7774=0,"—",N7774/L7774)</f>
        <v>0.3125</v>
      </c>
      <c r="P7774" t="inlineStr">
        <is>
          <t>Central</t>
        </is>
      </c>
      <c r="Q7774" t="inlineStr">
        <is>
          <t>Home Office</t>
        </is>
      </c>
    </row>
    <row r="7775">
      <c r="A7775" s="8" t="n">
        <v>9828</v>
      </c>
      <c r="B7775" t="inlineStr">
        <is>
          <t>CA-2017-169999</t>
        </is>
      </c>
      <c r="C7775" s="9" t="n">
        <v>42905</v>
      </c>
      <c r="D7775" s="8" t="n">
        <v>2017</v>
      </c>
      <c r="E7775" s="8" t="n">
        <v>6</v>
      </c>
      <c r="F7775" t="inlineStr">
        <is>
          <t>2017-06</t>
        </is>
      </c>
      <c r="G7775" t="inlineStr">
        <is>
          <t>Office Supplies</t>
        </is>
      </c>
      <c r="H7775" t="inlineStr">
        <is>
          <t>Storage</t>
        </is>
      </c>
      <c r="I7775" t="inlineStr">
        <is>
          <t>Space Solutions Commercial Steel Shelving</t>
        </is>
      </c>
      <c r="J7775" s="8" t="n">
        <v>2</v>
      </c>
      <c r="K7775" s="10" t="n">
        <v>0</v>
      </c>
      <c r="L7775" s="11" t="n">
        <v>129.3</v>
      </c>
      <c r="M7775" s="11">
        <f>L7775-N7775</f>
        <v>122.83500000000001</v>
      </c>
      <c r="N7775" s="11" t="n">
        <v>6.465</v>
      </c>
      <c r="O7775">
        <f>IF(L7775=0,"—",N7775/L7775)</f>
        <v>0.049999999999999996</v>
      </c>
      <c r="P7775" t="inlineStr">
        <is>
          <t>East</t>
        </is>
      </c>
      <c r="Q7775" t="inlineStr">
        <is>
          <t>Corporate</t>
        </is>
      </c>
    </row>
    <row r="7776">
      <c r="A7776" s="8" t="n">
        <v>653</v>
      </c>
      <c r="B7776" t="inlineStr">
        <is>
          <t>CA-2017-140844</t>
        </is>
      </c>
      <c r="C7776" s="9" t="n">
        <v>42905</v>
      </c>
      <c r="D7776" s="8" t="n">
        <v>2017</v>
      </c>
      <c r="E7776" s="8" t="n">
        <v>6</v>
      </c>
      <c r="F7776" t="inlineStr">
        <is>
          <t>2017-06</t>
        </is>
      </c>
      <c r="G7776" t="inlineStr">
        <is>
          <t>Office Supplies</t>
        </is>
      </c>
      <c r="H7776" t="inlineStr">
        <is>
          <t>Paper</t>
        </is>
      </c>
      <c r="I7776" t="inlineStr">
        <is>
          <t>Xerox 1943</t>
        </is>
      </c>
      <c r="J7776" s="8" t="n">
        <v>2</v>
      </c>
      <c r="K7776" s="10" t="n">
        <v>0</v>
      </c>
      <c r="L7776" s="11" t="n">
        <v>97.81999999999999</v>
      </c>
      <c r="M7776" s="11">
        <f>L7776-N7776</f>
        <v>51.84459999999999</v>
      </c>
      <c r="N7776" s="11" t="n">
        <v>45.9754</v>
      </c>
      <c r="O7776">
        <f>IF(L7776=0,"—",N7776/L7776)</f>
        <v>0.47000000000000003</v>
      </c>
      <c r="P7776" t="inlineStr">
        <is>
          <t>East</t>
        </is>
      </c>
      <c r="Q7776" t="inlineStr">
        <is>
          <t>Corporate</t>
        </is>
      </c>
    </row>
    <row r="7777">
      <c r="A7777" s="8" t="n">
        <v>654</v>
      </c>
      <c r="B7777" t="inlineStr">
        <is>
          <t>CA-2017-140844</t>
        </is>
      </c>
      <c r="C7777" s="9" t="n">
        <v>42905</v>
      </c>
      <c r="D7777" s="8" t="n">
        <v>2017</v>
      </c>
      <c r="E7777" s="8" t="n">
        <v>6</v>
      </c>
      <c r="F7777" t="inlineStr">
        <is>
          <t>2017-06</t>
        </is>
      </c>
      <c r="G7777" t="inlineStr">
        <is>
          <t>Technology</t>
        </is>
      </c>
      <c r="H7777" t="inlineStr">
        <is>
          <t>Accessories</t>
        </is>
      </c>
      <c r="I7777" t="inlineStr">
        <is>
          <t>Sony 16GB Class 10 Micro SDHC R40 Memory Card</t>
        </is>
      </c>
      <c r="J7777" s="8" t="n">
        <v>8</v>
      </c>
      <c r="K7777" s="10" t="n">
        <v>0</v>
      </c>
      <c r="L7777" s="11" t="n">
        <v>103.12</v>
      </c>
      <c r="M7777" s="11">
        <f>L7777-N7777</f>
        <v>92.808</v>
      </c>
      <c r="N7777" s="11" t="n">
        <v>10.312</v>
      </c>
      <c r="O7777">
        <f>IF(L7777=0,"—",N7777/L7777)</f>
        <v>0.09999999999999999</v>
      </c>
      <c r="P7777" t="inlineStr">
        <is>
          <t>East</t>
        </is>
      </c>
      <c r="Q7777" t="inlineStr">
        <is>
          <t>Corporate</t>
        </is>
      </c>
    </row>
    <row r="7778">
      <c r="A7778" s="8" t="n">
        <v>9829</v>
      </c>
      <c r="B7778" t="inlineStr">
        <is>
          <t>CA-2017-169999</t>
        </is>
      </c>
      <c r="C7778" s="9" t="n">
        <v>42905</v>
      </c>
      <c r="D7778" s="8" t="n">
        <v>2017</v>
      </c>
      <c r="E7778" s="8" t="n">
        <v>6</v>
      </c>
      <c r="F7778" t="inlineStr">
        <is>
          <t>2017-06</t>
        </is>
      </c>
      <c r="G7778" t="inlineStr">
        <is>
          <t>Office Supplies</t>
        </is>
      </c>
      <c r="H7778" t="inlineStr">
        <is>
          <t>Binders</t>
        </is>
      </c>
      <c r="I7778" t="inlineStr">
        <is>
          <t>Wilson Jones Turn Tabs Binder Tool for Ring Binders</t>
        </is>
      </c>
      <c r="J7778" s="8" t="n">
        <v>3</v>
      </c>
      <c r="K7778" s="10" t="n">
        <v>0.2</v>
      </c>
      <c r="L7778" s="11" t="n">
        <v>11.568</v>
      </c>
      <c r="M7778" s="11">
        <f>L7778-N7778</f>
        <v>7.8084</v>
      </c>
      <c r="N7778" s="11" t="n">
        <v>3.7596</v>
      </c>
      <c r="O7778">
        <f>IF(L7778=0,"—",N7778/L7778)</f>
        <v>0.325</v>
      </c>
      <c r="P7778" t="inlineStr">
        <is>
          <t>East</t>
        </is>
      </c>
      <c r="Q7778" t="inlineStr">
        <is>
          <t>Corporate</t>
        </is>
      </c>
    </row>
    <row r="7779">
      <c r="A7779" s="8" t="n">
        <v>9855</v>
      </c>
      <c r="B7779" t="inlineStr">
        <is>
          <t>CA-2017-138870</t>
        </is>
      </c>
      <c r="C7779" s="9" t="n">
        <v>42905</v>
      </c>
      <c r="D7779" s="8" t="n">
        <v>2017</v>
      </c>
      <c r="E7779" s="8" t="n">
        <v>6</v>
      </c>
      <c r="F7779" t="inlineStr">
        <is>
          <t>2017-06</t>
        </is>
      </c>
      <c r="G7779" t="inlineStr">
        <is>
          <t>Furniture</t>
        </is>
      </c>
      <c r="H7779" t="inlineStr">
        <is>
          <t>Furnishings</t>
        </is>
      </c>
      <c r="I7779" t="inlineStr">
        <is>
          <t>DAX Copper Panel Document Frame, 5 x 7 Size</t>
        </is>
      </c>
      <c r="J7779" s="8" t="n">
        <v>4</v>
      </c>
      <c r="K7779" s="10" t="n">
        <v>0</v>
      </c>
      <c r="L7779" s="11" t="n">
        <v>50.32</v>
      </c>
      <c r="M7779" s="11">
        <f>L7779-N7779</f>
        <v>29.1856</v>
      </c>
      <c r="N7779" s="11" t="n">
        <v>21.1344</v>
      </c>
      <c r="O7779">
        <f>IF(L7779=0,"—",N7779/L7779)</f>
        <v>0.42</v>
      </c>
      <c r="P7779" t="inlineStr">
        <is>
          <t>West</t>
        </is>
      </c>
      <c r="Q7779" t="inlineStr">
        <is>
          <t>Consumer</t>
        </is>
      </c>
    </row>
    <row r="7780">
      <c r="A7780" s="8" t="n">
        <v>9856</v>
      </c>
      <c r="B7780" t="inlineStr">
        <is>
          <t>CA-2017-138870</t>
        </is>
      </c>
      <c r="C7780" s="9" t="n">
        <v>42905</v>
      </c>
      <c r="D7780" s="8" t="n">
        <v>2017</v>
      </c>
      <c r="E7780" s="8" t="n">
        <v>6</v>
      </c>
      <c r="F7780" t="inlineStr">
        <is>
          <t>2017-06</t>
        </is>
      </c>
      <c r="G7780" t="inlineStr">
        <is>
          <t>Office Supplies</t>
        </is>
      </c>
      <c r="H7780" t="inlineStr">
        <is>
          <t>Paper</t>
        </is>
      </c>
      <c r="I7780" t="inlineStr">
        <is>
          <t>Xerox 1907</t>
        </is>
      </c>
      <c r="J7780" s="8" t="n">
        <v>2</v>
      </c>
      <c r="K7780" s="10" t="n">
        <v>0</v>
      </c>
      <c r="L7780" s="11" t="n">
        <v>24.56</v>
      </c>
      <c r="M7780" s="11">
        <f>L7780-N7780</f>
        <v>13.016799999999998</v>
      </c>
      <c r="N7780" s="11" t="n">
        <v>11.5432</v>
      </c>
      <c r="O7780">
        <f>IF(L7780=0,"—",N7780/L7780)</f>
        <v>0.47000000000000003</v>
      </c>
      <c r="P7780" t="inlineStr">
        <is>
          <t>West</t>
        </is>
      </c>
      <c r="Q7780" t="inlineStr">
        <is>
          <t>Consumer</t>
        </is>
      </c>
    </row>
    <row r="7781">
      <c r="A7781" s="8" t="n">
        <v>9287</v>
      </c>
      <c r="B7781" t="inlineStr">
        <is>
          <t>CA-2017-154011</t>
        </is>
      </c>
      <c r="C7781" s="9" t="n">
        <v>42905</v>
      </c>
      <c r="D7781" s="8" t="n">
        <v>2017</v>
      </c>
      <c r="E7781" s="8" t="n">
        <v>6</v>
      </c>
      <c r="F7781" t="inlineStr">
        <is>
          <t>2017-06</t>
        </is>
      </c>
      <c r="G7781" t="inlineStr">
        <is>
          <t>Office Supplies</t>
        </is>
      </c>
      <c r="H7781" t="inlineStr">
        <is>
          <t>Binders</t>
        </is>
      </c>
      <c r="I7781" t="inlineStr">
        <is>
          <t>GBC Plasticlear Binding Covers</t>
        </is>
      </c>
      <c r="J7781" s="8" t="n">
        <v>3</v>
      </c>
      <c r="K7781" s="10" t="n">
        <v>0.8</v>
      </c>
      <c r="L7781" s="11" t="n">
        <v>6.888</v>
      </c>
      <c r="M7781" s="11">
        <f>L7781-N7781</f>
        <v>17.9088</v>
      </c>
      <c r="N7781" s="11" t="n">
        <v>-11.0208</v>
      </c>
      <c r="O7781">
        <f>IF(L7781=0,"—",N7781/L7781)</f>
        <v>-1.5999999999999999</v>
      </c>
      <c r="P7781" t="inlineStr">
        <is>
          <t>Central</t>
        </is>
      </c>
      <c r="Q7781" t="inlineStr">
        <is>
          <t>Home Office</t>
        </is>
      </c>
    </row>
    <row r="7782">
      <c r="A7782" s="8" t="n">
        <v>4101</v>
      </c>
      <c r="B7782" t="inlineStr">
        <is>
          <t>US-2017-102288</t>
        </is>
      </c>
      <c r="C7782" s="9" t="n">
        <v>42905</v>
      </c>
      <c r="D7782" s="8" t="n">
        <v>2017</v>
      </c>
      <c r="E7782" s="8" t="n">
        <v>6</v>
      </c>
      <c r="F7782" t="inlineStr">
        <is>
          <t>2017-06</t>
        </is>
      </c>
      <c r="G7782" t="inlineStr">
        <is>
          <t>Office Supplies</t>
        </is>
      </c>
      <c r="H7782" t="inlineStr">
        <is>
          <t>Appliances</t>
        </is>
      </c>
      <c r="I7782" t="inlineStr">
        <is>
          <t>Holmes Visible Mist Ultrasonic Humidifier with 2.3-Gallon Output per Day, Replac</t>
        </is>
      </c>
      <c r="J7782" s="8" t="n">
        <v>1</v>
      </c>
      <c r="K7782" s="10" t="n">
        <v>0.8</v>
      </c>
      <c r="L7782" s="11" t="n">
        <v>2.264</v>
      </c>
      <c r="M7782" s="11">
        <f>L7782-N7782</f>
        <v>7.4712</v>
      </c>
      <c r="N7782" s="11" t="n">
        <v>-5.2072</v>
      </c>
      <c r="O7782">
        <f>IF(L7782=0,"—",N7782/L7782)</f>
        <v>-2.3000000000000003</v>
      </c>
      <c r="P7782" t="inlineStr">
        <is>
          <t>Central</t>
        </is>
      </c>
      <c r="Q7782" t="inlineStr">
        <is>
          <t>Consumer</t>
        </is>
      </c>
    </row>
    <row r="7783">
      <c r="A7783" s="8" t="n">
        <v>4102</v>
      </c>
      <c r="B7783" t="inlineStr">
        <is>
          <t>US-2017-102288</t>
        </is>
      </c>
      <c r="C7783" s="9" t="n">
        <v>42905</v>
      </c>
      <c r="D7783" s="8" t="n">
        <v>2017</v>
      </c>
      <c r="E7783" s="8" t="n">
        <v>6</v>
      </c>
      <c r="F7783" t="inlineStr">
        <is>
          <t>2017-06</t>
        </is>
      </c>
      <c r="G7783" t="inlineStr">
        <is>
          <t>Office Supplies</t>
        </is>
      </c>
      <c r="H7783" t="inlineStr">
        <is>
          <t>Appliances</t>
        </is>
      </c>
      <c r="I7783" t="inlineStr">
        <is>
          <t>Hoover Replacement Belt for Commercial Guardsman Heavy-Duty Upright Vacuum</t>
        </is>
      </c>
      <c r="J7783" s="8" t="n">
        <v>1</v>
      </c>
      <c r="K7783" s="10" t="n">
        <v>0.8</v>
      </c>
      <c r="L7783" s="11" t="n">
        <v>0.444</v>
      </c>
      <c r="M7783" s="11">
        <f>L7783-N7783</f>
        <v>1.554</v>
      </c>
      <c r="N7783" s="11" t="n">
        <v>-1.11</v>
      </c>
      <c r="O7783">
        <f>IF(L7783=0,"—",N7783/L7783)</f>
        <v>-2.5</v>
      </c>
      <c r="P7783" t="inlineStr">
        <is>
          <t>Central</t>
        </is>
      </c>
      <c r="Q7783" t="inlineStr">
        <is>
          <t>Consumer</t>
        </is>
      </c>
    </row>
    <row r="7784">
      <c r="A7784" s="8" t="n">
        <v>4103</v>
      </c>
      <c r="B7784" t="inlineStr">
        <is>
          <t>US-2017-102288</t>
        </is>
      </c>
      <c r="C7784" s="9" t="n">
        <v>42905</v>
      </c>
      <c r="D7784" s="8" t="n">
        <v>2017</v>
      </c>
      <c r="E7784" s="8" t="n">
        <v>6</v>
      </c>
      <c r="F7784" t="inlineStr">
        <is>
          <t>2017-06</t>
        </is>
      </c>
      <c r="G7784" t="inlineStr">
        <is>
          <t>Office Supplies</t>
        </is>
      </c>
      <c r="H7784" t="inlineStr">
        <is>
          <t>Paper</t>
        </is>
      </c>
      <c r="I7784" t="inlineStr">
        <is>
          <t>Xerox 1982</t>
        </is>
      </c>
      <c r="J7784" s="8" t="n">
        <v>8</v>
      </c>
      <c r="K7784" s="10" t="n">
        <v>0.2</v>
      </c>
      <c r="L7784" s="11" t="n">
        <v>146.176</v>
      </c>
      <c r="M7784" s="11">
        <f>L7784-N7784</f>
        <v>98.66879999999999</v>
      </c>
      <c r="N7784" s="11" t="n">
        <v>47.5072</v>
      </c>
      <c r="O7784">
        <f>IF(L7784=0,"—",N7784/L7784)</f>
        <v>0.325</v>
      </c>
      <c r="P7784" t="inlineStr">
        <is>
          <t>Central</t>
        </is>
      </c>
      <c r="Q7784" t="inlineStr">
        <is>
          <t>Consumer</t>
        </is>
      </c>
    </row>
    <row r="7785">
      <c r="A7785" s="8" t="n">
        <v>7106</v>
      </c>
      <c r="B7785" t="inlineStr">
        <is>
          <t>CA-2017-128944</t>
        </is>
      </c>
      <c r="C7785" s="9" t="n">
        <v>42905</v>
      </c>
      <c r="D7785" s="8" t="n">
        <v>2017</v>
      </c>
      <c r="E7785" s="8" t="n">
        <v>6</v>
      </c>
      <c r="F7785" t="inlineStr">
        <is>
          <t>2017-06</t>
        </is>
      </c>
      <c r="G7785" t="inlineStr">
        <is>
          <t>Furniture</t>
        </is>
      </c>
      <c r="H7785" t="inlineStr">
        <is>
          <t>Furnishings</t>
        </is>
      </c>
      <c r="I7785" t="inlineStr">
        <is>
          <t>Contemporary Wood/Metal Frame</t>
        </is>
      </c>
      <c r="J7785" s="8" t="n">
        <v>3</v>
      </c>
      <c r="K7785" s="10" t="n">
        <v>0.2</v>
      </c>
      <c r="L7785" s="11" t="n">
        <v>38.784</v>
      </c>
      <c r="M7785" s="11">
        <f>L7785-N7785</f>
        <v>31.512</v>
      </c>
      <c r="N7785" s="11" t="n">
        <v>7.272</v>
      </c>
      <c r="O7785">
        <f>IF(L7785=0,"—",N7785/L7785)</f>
        <v>0.1875</v>
      </c>
      <c r="P7785" t="inlineStr">
        <is>
          <t>East</t>
        </is>
      </c>
      <c r="Q7785" t="inlineStr">
        <is>
          <t>Corporate</t>
        </is>
      </c>
    </row>
    <row r="7786">
      <c r="A7786" s="8" t="n">
        <v>9288</v>
      </c>
      <c r="B7786" t="inlineStr">
        <is>
          <t>CA-2017-154011</t>
        </is>
      </c>
      <c r="C7786" s="9" t="n">
        <v>42905</v>
      </c>
      <c r="D7786" s="8" t="n">
        <v>2017</v>
      </c>
      <c r="E7786" s="8" t="n">
        <v>6</v>
      </c>
      <c r="F7786" t="inlineStr">
        <is>
          <t>2017-06</t>
        </is>
      </c>
      <c r="G7786" t="inlineStr">
        <is>
          <t>Furniture</t>
        </is>
      </c>
      <c r="H7786" t="inlineStr">
        <is>
          <t>Tables</t>
        </is>
      </c>
      <c r="I7786" t="inlineStr">
        <is>
          <t>Chromcraft Bull-Nose Wood Round Conference Table Top, Wood Base</t>
        </is>
      </c>
      <c r="J7786" s="8" t="n">
        <v>3</v>
      </c>
      <c r="K7786" s="10" t="n">
        <v>0.3</v>
      </c>
      <c r="L7786" s="11" t="n">
        <v>457.485</v>
      </c>
      <c r="M7786" s="11">
        <f>L7786-N7786</f>
        <v>542.4465</v>
      </c>
      <c r="N7786" s="11" t="n">
        <v>-84.9615</v>
      </c>
      <c r="O7786">
        <f>IF(L7786=0,"—",N7786/L7786)</f>
        <v>-0.18571428571428572</v>
      </c>
      <c r="P7786" t="inlineStr">
        <is>
          <t>Central</t>
        </is>
      </c>
      <c r="Q7786" t="inlineStr">
        <is>
          <t>Home Office</t>
        </is>
      </c>
    </row>
    <row r="7787">
      <c r="A7787" s="8" t="n">
        <v>7105</v>
      </c>
      <c r="B7787" t="inlineStr">
        <is>
          <t>CA-2017-128944</t>
        </is>
      </c>
      <c r="C7787" s="9" t="n">
        <v>42905</v>
      </c>
      <c r="D7787" s="8" t="n">
        <v>2017</v>
      </c>
      <c r="E7787" s="8" t="n">
        <v>6</v>
      </c>
      <c r="F7787" t="inlineStr">
        <is>
          <t>2017-06</t>
        </is>
      </c>
      <c r="G7787" t="inlineStr">
        <is>
          <t>Furniture</t>
        </is>
      </c>
      <c r="H7787" t="inlineStr">
        <is>
          <t>Chairs</t>
        </is>
      </c>
      <c r="I7787" t="inlineStr">
        <is>
          <t>Global Ergonomic Managers Chair</t>
        </is>
      </c>
      <c r="J7787" s="8" t="n">
        <v>6</v>
      </c>
      <c r="K7787" s="10" t="n">
        <v>0.3</v>
      </c>
      <c r="L7787" s="11" t="n">
        <v>760.116</v>
      </c>
      <c r="M7787" s="11">
        <f>L7787-N7787</f>
        <v>803.5512</v>
      </c>
      <c r="N7787" s="11" t="n">
        <v>-43.4352</v>
      </c>
      <c r="O7787">
        <f>IF(L7787=0,"—",N7787/L7787)</f>
        <v>-0.05714285714285715</v>
      </c>
      <c r="P7787" t="inlineStr">
        <is>
          <t>East</t>
        </is>
      </c>
      <c r="Q7787" t="inlineStr">
        <is>
          <t>Corporate</t>
        </is>
      </c>
    </row>
    <row r="7788">
      <c r="A7788" s="8" t="n">
        <v>2480</v>
      </c>
      <c r="B7788" t="inlineStr">
        <is>
          <t>CA-2017-141992</t>
        </is>
      </c>
      <c r="C7788" s="9" t="n">
        <v>42905</v>
      </c>
      <c r="D7788" s="8" t="n">
        <v>2017</v>
      </c>
      <c r="E7788" s="8" t="n">
        <v>6</v>
      </c>
      <c r="F7788" t="inlineStr">
        <is>
          <t>2017-06</t>
        </is>
      </c>
      <c r="G7788" t="inlineStr">
        <is>
          <t>Office Supplies</t>
        </is>
      </c>
      <c r="H7788" t="inlineStr">
        <is>
          <t>Supplies</t>
        </is>
      </c>
      <c r="I7788" t="inlineStr">
        <is>
          <t>Fiskars Spring-Action Scissors</t>
        </is>
      </c>
      <c r="J7788" s="8" t="n">
        <v>1</v>
      </c>
      <c r="K7788" s="10" t="n">
        <v>0.2</v>
      </c>
      <c r="L7788" s="11" t="n">
        <v>11.184</v>
      </c>
      <c r="M7788" s="11">
        <f>L7788-N7788</f>
        <v>10.345199999999998</v>
      </c>
      <c r="N7788" s="11" t="n">
        <v>0.8388</v>
      </c>
      <c r="O7788">
        <f>IF(L7788=0,"—",N7788/L7788)</f>
        <v>0.075</v>
      </c>
      <c r="P7788" t="inlineStr">
        <is>
          <t>Central</t>
        </is>
      </c>
      <c r="Q7788" t="inlineStr">
        <is>
          <t>Consumer</t>
        </is>
      </c>
    </row>
    <row r="7789">
      <c r="A7789" s="8" t="n">
        <v>7107</v>
      </c>
      <c r="B7789" t="inlineStr">
        <is>
          <t>CA-2017-128944</t>
        </is>
      </c>
      <c r="C7789" s="9" t="n">
        <v>42905</v>
      </c>
      <c r="D7789" s="8" t="n">
        <v>2017</v>
      </c>
      <c r="E7789" s="8" t="n">
        <v>6</v>
      </c>
      <c r="F7789" t="inlineStr">
        <is>
          <t>2017-06</t>
        </is>
      </c>
      <c r="G7789" t="inlineStr">
        <is>
          <t>Technology</t>
        </is>
      </c>
      <c r="H7789" t="inlineStr">
        <is>
          <t>Accessories</t>
        </is>
      </c>
      <c r="I7789" t="inlineStr">
        <is>
          <t>Memorex 25GB 6X Branded Blu-Ray Recordable Disc, 15/Pack</t>
        </is>
      </c>
      <c r="J7789" s="8" t="n">
        <v>9</v>
      </c>
      <c r="K7789" s="10" t="n">
        <v>0.2</v>
      </c>
      <c r="L7789" s="11" t="n">
        <v>122.328</v>
      </c>
      <c r="M7789" s="11">
        <f>L7789-N7789</f>
        <v>120.7989</v>
      </c>
      <c r="N7789" s="11" t="n">
        <v>1.5291</v>
      </c>
      <c r="O7789">
        <f>IF(L7789=0,"—",N7789/L7789)</f>
        <v>0.012499999999999999</v>
      </c>
      <c r="P7789" t="inlineStr">
        <is>
          <t>East</t>
        </is>
      </c>
      <c r="Q7789" t="inlineStr">
        <is>
          <t>Corporate</t>
        </is>
      </c>
    </row>
    <row r="7790">
      <c r="A7790" s="8" t="n">
        <v>2481</v>
      </c>
      <c r="B7790" t="inlineStr">
        <is>
          <t>CA-2017-141992</t>
        </is>
      </c>
      <c r="C7790" s="9" t="n">
        <v>42905</v>
      </c>
      <c r="D7790" s="8" t="n">
        <v>2017</v>
      </c>
      <c r="E7790" s="8" t="n">
        <v>6</v>
      </c>
      <c r="F7790" t="inlineStr">
        <is>
          <t>2017-06</t>
        </is>
      </c>
      <c r="G7790" t="inlineStr">
        <is>
          <t>Office Supplies</t>
        </is>
      </c>
      <c r="H7790" t="inlineStr">
        <is>
          <t>Storage</t>
        </is>
      </c>
      <c r="I7790" t="inlineStr">
        <is>
          <t>Safco Industrial Wire Shelving</t>
        </is>
      </c>
      <c r="J7790" s="8" t="n">
        <v>2</v>
      </c>
      <c r="K7790" s="10" t="n">
        <v>0.2</v>
      </c>
      <c r="L7790" s="11" t="n">
        <v>153.584</v>
      </c>
      <c r="M7790" s="11">
        <f>L7790-N7790</f>
        <v>186.2206</v>
      </c>
      <c r="N7790" s="11" t="n">
        <v>-32.6366</v>
      </c>
      <c r="O7790">
        <f>IF(L7790=0,"—",N7790/L7790)</f>
        <v>-0.2125</v>
      </c>
      <c r="P7790" t="inlineStr">
        <is>
          <t>Central</t>
        </is>
      </c>
      <c r="Q7790" t="inlineStr">
        <is>
          <t>Consumer</t>
        </is>
      </c>
    </row>
    <row r="7791">
      <c r="A7791" s="8" t="n">
        <v>5293</v>
      </c>
      <c r="B7791" t="inlineStr">
        <is>
          <t>CA-2017-151218</t>
        </is>
      </c>
      <c r="C7791" s="9" t="n">
        <v>42906</v>
      </c>
      <c r="D7791" s="8" t="n">
        <v>2017</v>
      </c>
      <c r="E7791" s="8" t="n">
        <v>6</v>
      </c>
      <c r="F7791" t="inlineStr">
        <is>
          <t>2017-06</t>
        </is>
      </c>
      <c r="G7791" t="inlineStr">
        <is>
          <t>Office Supplies</t>
        </is>
      </c>
      <c r="H7791" t="inlineStr">
        <is>
          <t>Storage</t>
        </is>
      </c>
      <c r="I7791" t="inlineStr">
        <is>
          <t>Plastic Stacking Crates &amp; Casters</t>
        </is>
      </c>
      <c r="J7791" s="8" t="n">
        <v>1</v>
      </c>
      <c r="K7791" s="10" t="n">
        <v>0.2</v>
      </c>
      <c r="L7791" s="11" t="n">
        <v>4.464</v>
      </c>
      <c r="M7791" s="11">
        <f>L7791-N7791</f>
        <v>4.129200000000001</v>
      </c>
      <c r="N7791" s="11" t="n">
        <v>0.3348</v>
      </c>
      <c r="O7791">
        <f>IF(L7791=0,"—",N7791/L7791)</f>
        <v>0.07499999999999998</v>
      </c>
      <c r="P7791" t="inlineStr">
        <is>
          <t>South</t>
        </is>
      </c>
      <c r="Q7791" t="inlineStr">
        <is>
          <t>Consumer</t>
        </is>
      </c>
    </row>
    <row r="7792">
      <c r="A7792" s="8" t="n">
        <v>823</v>
      </c>
      <c r="B7792" t="inlineStr">
        <is>
          <t>CA-2017-101434</t>
        </is>
      </c>
      <c r="C7792" s="9" t="n">
        <v>42906</v>
      </c>
      <c r="D7792" s="8" t="n">
        <v>2017</v>
      </c>
      <c r="E7792" s="8" t="n">
        <v>6</v>
      </c>
      <c r="F7792" t="inlineStr">
        <is>
          <t>2017-06</t>
        </is>
      </c>
      <c r="G7792" t="inlineStr">
        <is>
          <t>Technology</t>
        </is>
      </c>
      <c r="H7792" t="inlineStr">
        <is>
          <t>Accessories</t>
        </is>
      </c>
      <c r="I7792" t="inlineStr">
        <is>
          <t>Razer Kraken PRO Over Ear PC and Music Headset</t>
        </is>
      </c>
      <c r="J7792" s="8" t="n">
        <v>3</v>
      </c>
      <c r="K7792" s="10" t="n">
        <v>0</v>
      </c>
      <c r="L7792" s="11" t="n">
        <v>239.97</v>
      </c>
      <c r="M7792" s="11">
        <f>L7792-N7792</f>
        <v>167.97899999999998</v>
      </c>
      <c r="N7792" s="11" t="n">
        <v>71.991</v>
      </c>
      <c r="O7792">
        <f>IF(L7792=0,"—",N7792/L7792)</f>
        <v>0.3</v>
      </c>
      <c r="P7792" t="inlineStr">
        <is>
          <t>East</t>
        </is>
      </c>
      <c r="Q7792" t="inlineStr">
        <is>
          <t>Consumer</t>
        </is>
      </c>
    </row>
    <row r="7793">
      <c r="A7793" s="8" t="n">
        <v>890</v>
      </c>
      <c r="B7793" t="inlineStr">
        <is>
          <t>CA-2017-132934</t>
        </is>
      </c>
      <c r="C7793" s="9" t="n">
        <v>42906</v>
      </c>
      <c r="D7793" s="8" t="n">
        <v>2017</v>
      </c>
      <c r="E7793" s="8" t="n">
        <v>6</v>
      </c>
      <c r="F7793" t="inlineStr">
        <is>
          <t>2017-06</t>
        </is>
      </c>
      <c r="G7793" t="inlineStr">
        <is>
          <t>Technology</t>
        </is>
      </c>
      <c r="H7793" t="inlineStr">
        <is>
          <t>Accessories</t>
        </is>
      </c>
      <c r="I7793" t="inlineStr">
        <is>
          <t xml:space="preserve">Anker Ultrathin Bluetooth Wireless Keyboard Aluminum Cover with Stand </t>
        </is>
      </c>
      <c r="J7793" s="8" t="n">
        <v>5</v>
      </c>
      <c r="K7793" s="10" t="n">
        <v>0</v>
      </c>
      <c r="L7793" s="11" t="n">
        <v>149.95</v>
      </c>
      <c r="M7793" s="11">
        <f>L7793-N7793</f>
        <v>134.95499999999998</v>
      </c>
      <c r="N7793" s="11" t="n">
        <v>14.995</v>
      </c>
      <c r="O7793">
        <f>IF(L7793=0,"—",N7793/L7793)</f>
        <v>0.1</v>
      </c>
      <c r="P7793" t="inlineStr">
        <is>
          <t>East</t>
        </is>
      </c>
      <c r="Q7793" t="inlineStr">
        <is>
          <t>Consumer</t>
        </is>
      </c>
    </row>
    <row r="7794">
      <c r="A7794" s="8" t="n">
        <v>9689</v>
      </c>
      <c r="B7794" t="inlineStr">
        <is>
          <t>US-2017-135986</t>
        </is>
      </c>
      <c r="C7794" s="9" t="n">
        <v>42906</v>
      </c>
      <c r="D7794" s="8" t="n">
        <v>2017</v>
      </c>
      <c r="E7794" s="8" t="n">
        <v>6</v>
      </c>
      <c r="F7794" t="inlineStr">
        <is>
          <t>2017-06</t>
        </is>
      </c>
      <c r="G7794" t="inlineStr">
        <is>
          <t>Office Supplies</t>
        </is>
      </c>
      <c r="H7794" t="inlineStr">
        <is>
          <t>Paper</t>
        </is>
      </c>
      <c r="I7794" t="inlineStr">
        <is>
          <t>Xerox 230</t>
        </is>
      </c>
      <c r="J7794" s="8" t="n">
        <v>5</v>
      </c>
      <c r="K7794" s="10" t="n">
        <v>0</v>
      </c>
      <c r="L7794" s="11" t="n">
        <v>32.4</v>
      </c>
      <c r="M7794" s="11">
        <f>L7794-N7794</f>
        <v>16.848</v>
      </c>
      <c r="N7794" s="11" t="n">
        <v>15.552</v>
      </c>
      <c r="O7794">
        <f>IF(L7794=0,"—",N7794/L7794)</f>
        <v>0.48</v>
      </c>
      <c r="P7794" t="inlineStr">
        <is>
          <t>South</t>
        </is>
      </c>
      <c r="Q7794" t="inlineStr">
        <is>
          <t>Consumer</t>
        </is>
      </c>
    </row>
    <row r="7795">
      <c r="A7795" s="8" t="n">
        <v>9690</v>
      </c>
      <c r="B7795" t="inlineStr">
        <is>
          <t>US-2017-135986</t>
        </is>
      </c>
      <c r="C7795" s="9" t="n">
        <v>42906</v>
      </c>
      <c r="D7795" s="8" t="n">
        <v>2017</v>
      </c>
      <c r="E7795" s="8" t="n">
        <v>6</v>
      </c>
      <c r="F7795" t="inlineStr">
        <is>
          <t>2017-06</t>
        </is>
      </c>
      <c r="G7795" t="inlineStr">
        <is>
          <t>Technology</t>
        </is>
      </c>
      <c r="H7795" t="inlineStr">
        <is>
          <t>Phones</t>
        </is>
      </c>
      <c r="I7795" t="inlineStr">
        <is>
          <t>BlackBerry Q10</t>
        </is>
      </c>
      <c r="J7795" s="8" t="n">
        <v>4</v>
      </c>
      <c r="K7795" s="10" t="n">
        <v>0</v>
      </c>
      <c r="L7795" s="11" t="n">
        <v>503.96</v>
      </c>
      <c r="M7795" s="11">
        <f>L7795-N7795</f>
        <v>377.96999999999997</v>
      </c>
      <c r="N7795" s="11" t="n">
        <v>125.99</v>
      </c>
      <c r="O7795">
        <f>IF(L7795=0,"—",N7795/L7795)</f>
        <v>0.25</v>
      </c>
      <c r="P7795" t="inlineStr">
        <is>
          <t>South</t>
        </is>
      </c>
      <c r="Q7795" t="inlineStr">
        <is>
          <t>Consumer</t>
        </is>
      </c>
    </row>
    <row r="7796">
      <c r="A7796" s="8" t="n">
        <v>824</v>
      </c>
      <c r="B7796" t="inlineStr">
        <is>
          <t>CA-2017-101434</t>
        </is>
      </c>
      <c r="C7796" s="9" t="n">
        <v>42906</v>
      </c>
      <c r="D7796" s="8" t="n">
        <v>2017</v>
      </c>
      <c r="E7796" s="8" t="n">
        <v>6</v>
      </c>
      <c r="F7796" t="inlineStr">
        <is>
          <t>2017-06</t>
        </is>
      </c>
      <c r="G7796" t="inlineStr">
        <is>
          <t>Office Supplies</t>
        </is>
      </c>
      <c r="H7796" t="inlineStr">
        <is>
          <t>Labels</t>
        </is>
      </c>
      <c r="I7796" t="inlineStr">
        <is>
          <t>Avery 508</t>
        </is>
      </c>
      <c r="J7796" s="8" t="n">
        <v>2</v>
      </c>
      <c r="K7796" s="10" t="n">
        <v>0</v>
      </c>
      <c r="L7796" s="11" t="n">
        <v>9.82</v>
      </c>
      <c r="M7796" s="11">
        <f>L7796-N7796</f>
        <v>5.0082</v>
      </c>
      <c r="N7796" s="11" t="n">
        <v>4.8118</v>
      </c>
      <c r="O7796">
        <f>IF(L7796=0,"—",N7796/L7796)</f>
        <v>0.49</v>
      </c>
      <c r="P7796" t="inlineStr">
        <is>
          <t>East</t>
        </is>
      </c>
      <c r="Q7796" t="inlineStr">
        <is>
          <t>Consumer</t>
        </is>
      </c>
    </row>
    <row r="7797">
      <c r="A7797" s="8" t="n">
        <v>1436</v>
      </c>
      <c r="B7797" t="inlineStr">
        <is>
          <t>CA-2017-106852</t>
        </is>
      </c>
      <c r="C7797" s="9" t="n">
        <v>42906</v>
      </c>
      <c r="D7797" s="8" t="n">
        <v>2017</v>
      </c>
      <c r="E7797" s="8" t="n">
        <v>6</v>
      </c>
      <c r="F7797" t="inlineStr">
        <is>
          <t>2017-06</t>
        </is>
      </c>
      <c r="G7797" t="inlineStr">
        <is>
          <t>Office Supplies</t>
        </is>
      </c>
      <c r="H7797" t="inlineStr">
        <is>
          <t>Paper</t>
        </is>
      </c>
      <c r="I7797" t="inlineStr">
        <is>
          <t>Xerox 203</t>
        </is>
      </c>
      <c r="J7797" s="8" t="n">
        <v>6</v>
      </c>
      <c r="K7797" s="10" t="n">
        <v>0.2</v>
      </c>
      <c r="L7797" s="11" t="n">
        <v>31.104</v>
      </c>
      <c r="M7797" s="11">
        <f>L7797-N7797</f>
        <v>20.217599999999997</v>
      </c>
      <c r="N7797" s="11" t="n">
        <v>10.8864</v>
      </c>
      <c r="O7797">
        <f>IF(L7797=0,"—",N7797/L7797)</f>
        <v>0.35000000000000003</v>
      </c>
      <c r="P7797" t="inlineStr">
        <is>
          <t>East</t>
        </is>
      </c>
      <c r="Q7797" t="inlineStr">
        <is>
          <t>Consumer</t>
        </is>
      </c>
    </row>
    <row r="7798">
      <c r="A7798" s="8" t="n">
        <v>891</v>
      </c>
      <c r="B7798" t="inlineStr">
        <is>
          <t>CA-2017-132934</t>
        </is>
      </c>
      <c r="C7798" s="9" t="n">
        <v>42906</v>
      </c>
      <c r="D7798" s="8" t="n">
        <v>2017</v>
      </c>
      <c r="E7798" s="8" t="n">
        <v>6</v>
      </c>
      <c r="F7798" t="inlineStr">
        <is>
          <t>2017-06</t>
        </is>
      </c>
      <c r="G7798" t="inlineStr">
        <is>
          <t>Office Supplies</t>
        </is>
      </c>
      <c r="H7798" t="inlineStr">
        <is>
          <t>Binders</t>
        </is>
      </c>
      <c r="I7798" t="inlineStr">
        <is>
          <t>Acco D-Ring Binder w/DublLock</t>
        </is>
      </c>
      <c r="J7798" s="8" t="n">
        <v>3</v>
      </c>
      <c r="K7798" s="10" t="n">
        <v>0.2</v>
      </c>
      <c r="L7798" s="11" t="n">
        <v>51.312</v>
      </c>
      <c r="M7798" s="11">
        <f>L7798-N7798</f>
        <v>32.7114</v>
      </c>
      <c r="N7798" s="11" t="n">
        <v>18.6006</v>
      </c>
      <c r="O7798">
        <f>IF(L7798=0,"—",N7798/L7798)</f>
        <v>0.36250000000000004</v>
      </c>
      <c r="P7798" t="inlineStr">
        <is>
          <t>East</t>
        </is>
      </c>
      <c r="Q7798" t="inlineStr">
        <is>
          <t>Consumer</t>
        </is>
      </c>
    </row>
    <row r="7799">
      <c r="A7799" s="8" t="n">
        <v>1437</v>
      </c>
      <c r="B7799" t="inlineStr">
        <is>
          <t>CA-2017-106852</t>
        </is>
      </c>
      <c r="C7799" s="9" t="n">
        <v>42906</v>
      </c>
      <c r="D7799" s="8" t="n">
        <v>2017</v>
      </c>
      <c r="E7799" s="8" t="n">
        <v>6</v>
      </c>
      <c r="F7799" t="inlineStr">
        <is>
          <t>2017-06</t>
        </is>
      </c>
      <c r="G7799" t="inlineStr">
        <is>
          <t>Office Supplies</t>
        </is>
      </c>
      <c r="H7799" t="inlineStr">
        <is>
          <t>Art</t>
        </is>
      </c>
      <c r="I7799" t="inlineStr">
        <is>
          <t>Newell 35</t>
        </is>
      </c>
      <c r="J7799" s="8" t="n">
        <v>2</v>
      </c>
      <c r="K7799" s="10" t="n">
        <v>0.2</v>
      </c>
      <c r="L7799" s="11" t="n">
        <v>5.248</v>
      </c>
      <c r="M7799" s="11">
        <f>L7799-N7799</f>
        <v>4.6576</v>
      </c>
      <c r="N7799" s="11" t="n">
        <v>0.5904</v>
      </c>
      <c r="O7799">
        <f>IF(L7799=0,"—",N7799/L7799)</f>
        <v>0.1125</v>
      </c>
      <c r="P7799" t="inlineStr">
        <is>
          <t>East</t>
        </is>
      </c>
      <c r="Q7799" t="inlineStr">
        <is>
          <t>Consumer</t>
        </is>
      </c>
    </row>
    <row r="7800">
      <c r="A7800" s="8" t="n">
        <v>7896</v>
      </c>
      <c r="B7800" t="inlineStr">
        <is>
          <t>CA-2017-124744</t>
        </is>
      </c>
      <c r="C7800" s="9" t="n">
        <v>42907</v>
      </c>
      <c r="D7800" s="8" t="n">
        <v>2017</v>
      </c>
      <c r="E7800" s="8" t="n">
        <v>6</v>
      </c>
      <c r="F7800" t="inlineStr">
        <is>
          <t>2017-06</t>
        </is>
      </c>
      <c r="G7800" t="inlineStr">
        <is>
          <t>Office Supplies</t>
        </is>
      </c>
      <c r="H7800" t="inlineStr">
        <is>
          <t>Binders</t>
        </is>
      </c>
      <c r="I7800" t="inlineStr">
        <is>
          <t>Zipper Ring Binder Pockets</t>
        </is>
      </c>
      <c r="J7800" s="8" t="n">
        <v>2</v>
      </c>
      <c r="K7800" s="10" t="n">
        <v>0</v>
      </c>
      <c r="L7800" s="11" t="n">
        <v>6.24</v>
      </c>
      <c r="M7800" s="11">
        <f>L7800-N7800</f>
        <v>3.1824000000000003</v>
      </c>
      <c r="N7800" s="11" t="n">
        <v>3.0576</v>
      </c>
      <c r="O7800">
        <f>IF(L7800=0,"—",N7800/L7800)</f>
        <v>0.48999999999999994</v>
      </c>
      <c r="P7800" t="inlineStr">
        <is>
          <t>East</t>
        </is>
      </c>
      <c r="Q7800" t="inlineStr">
        <is>
          <t>Home Office</t>
        </is>
      </c>
    </row>
    <row r="7801">
      <c r="A7801" s="8" t="n">
        <v>7897</v>
      </c>
      <c r="B7801" t="inlineStr">
        <is>
          <t>CA-2017-124744</t>
        </is>
      </c>
      <c r="C7801" s="9" t="n">
        <v>42907</v>
      </c>
      <c r="D7801" s="8" t="n">
        <v>2017</v>
      </c>
      <c r="E7801" s="8" t="n">
        <v>6</v>
      </c>
      <c r="F7801" t="inlineStr">
        <is>
          <t>2017-06</t>
        </is>
      </c>
      <c r="G7801" t="inlineStr">
        <is>
          <t>Office Supplies</t>
        </is>
      </c>
      <c r="H7801" t="inlineStr">
        <is>
          <t>Paper</t>
        </is>
      </c>
      <c r="I7801" t="inlineStr">
        <is>
          <t>Xerox 1908</t>
        </is>
      </c>
      <c r="J7801" s="8" t="n">
        <v>8</v>
      </c>
      <c r="K7801" s="10" t="n">
        <v>0</v>
      </c>
      <c r="L7801" s="11" t="n">
        <v>447.84</v>
      </c>
      <c r="M7801" s="11">
        <f>L7801-N7801</f>
        <v>228.39839999999998</v>
      </c>
      <c r="N7801" s="11" t="n">
        <v>219.4416</v>
      </c>
      <c r="O7801">
        <f>IF(L7801=0,"—",N7801/L7801)</f>
        <v>0.49</v>
      </c>
      <c r="P7801" t="inlineStr">
        <is>
          <t>East</t>
        </is>
      </c>
      <c r="Q7801" t="inlineStr">
        <is>
          <t>Home Office</t>
        </is>
      </c>
    </row>
    <row r="7802">
      <c r="A7802" s="8" t="n">
        <v>1629</v>
      </c>
      <c r="B7802" t="inlineStr">
        <is>
          <t>CA-2017-101049</t>
        </is>
      </c>
      <c r="C7802" s="9" t="n">
        <v>42907</v>
      </c>
      <c r="D7802" s="8" t="n">
        <v>2017</v>
      </c>
      <c r="E7802" s="8" t="n">
        <v>6</v>
      </c>
      <c r="F7802" t="inlineStr">
        <is>
          <t>2017-06</t>
        </is>
      </c>
      <c r="G7802" t="inlineStr">
        <is>
          <t>Furniture</t>
        </is>
      </c>
      <c r="H7802" t="inlineStr">
        <is>
          <t>Furnishings</t>
        </is>
      </c>
      <c r="I7802" t="inlineStr">
        <is>
          <t>Stacking Tray, Side-Loading, Legal, Smoke</t>
        </is>
      </c>
      <c r="J7802" s="8" t="n">
        <v>5</v>
      </c>
      <c r="K7802" s="10" t="n">
        <v>0.2</v>
      </c>
      <c r="L7802" s="11" t="n">
        <v>17.92</v>
      </c>
      <c r="M7802" s="11">
        <f>L7802-N7802</f>
        <v>15.456000000000001</v>
      </c>
      <c r="N7802" s="11" t="n">
        <v>2.464</v>
      </c>
      <c r="O7802">
        <f>IF(L7802=0,"—",N7802/L7802)</f>
        <v>0.13749999999999998</v>
      </c>
      <c r="P7802" t="inlineStr">
        <is>
          <t>East</t>
        </is>
      </c>
      <c r="Q7802" t="inlineStr">
        <is>
          <t>Consumer</t>
        </is>
      </c>
    </row>
    <row r="7803">
      <c r="A7803" s="8" t="n">
        <v>1630</v>
      </c>
      <c r="B7803" t="inlineStr">
        <is>
          <t>CA-2017-101049</t>
        </is>
      </c>
      <c r="C7803" s="9" t="n">
        <v>42907</v>
      </c>
      <c r="D7803" s="8" t="n">
        <v>2017</v>
      </c>
      <c r="E7803" s="8" t="n">
        <v>6</v>
      </c>
      <c r="F7803" t="inlineStr">
        <is>
          <t>2017-06</t>
        </is>
      </c>
      <c r="G7803" t="inlineStr">
        <is>
          <t>Office Supplies</t>
        </is>
      </c>
      <c r="H7803" t="inlineStr">
        <is>
          <t>Binders</t>
        </is>
      </c>
      <c r="I7803" t="inlineStr">
        <is>
          <t>Deluxe Heavy-Duty Vinyl Round Ring Binder</t>
        </is>
      </c>
      <c r="J7803" s="8" t="n">
        <v>6</v>
      </c>
      <c r="K7803" s="10" t="n">
        <v>0.7</v>
      </c>
      <c r="L7803" s="11" t="n">
        <v>41.256</v>
      </c>
      <c r="M7803" s="11">
        <f>L7803-N7803</f>
        <v>75.636</v>
      </c>
      <c r="N7803" s="11" t="n">
        <v>-34.38</v>
      </c>
      <c r="O7803">
        <f>IF(L7803=0,"—",N7803/L7803)</f>
        <v>-0.8333333333333334</v>
      </c>
      <c r="P7803" t="inlineStr">
        <is>
          <t>East</t>
        </is>
      </c>
      <c r="Q7803" t="inlineStr">
        <is>
          <t>Consumer</t>
        </is>
      </c>
    </row>
    <row r="7804">
      <c r="A7804" s="8" t="n">
        <v>7895</v>
      </c>
      <c r="B7804" t="inlineStr">
        <is>
          <t>CA-2017-124744</t>
        </is>
      </c>
      <c r="C7804" s="9" t="n">
        <v>42907</v>
      </c>
      <c r="D7804" s="8" t="n">
        <v>2017</v>
      </c>
      <c r="E7804" s="8" t="n">
        <v>6</v>
      </c>
      <c r="F7804" t="inlineStr">
        <is>
          <t>2017-06</t>
        </is>
      </c>
      <c r="G7804" t="inlineStr">
        <is>
          <t>Office Supplies</t>
        </is>
      </c>
      <c r="H7804" t="inlineStr">
        <is>
          <t>Binders</t>
        </is>
      </c>
      <c r="I7804" t="inlineStr">
        <is>
          <t>Ibico Standard Transparent Covers</t>
        </is>
      </c>
      <c r="J7804" s="8" t="n">
        <v>5</v>
      </c>
      <c r="K7804" s="10" t="n">
        <v>0</v>
      </c>
      <c r="L7804" s="11" t="n">
        <v>82.40000000000001</v>
      </c>
      <c r="M7804" s="11">
        <f>L7804-N7804</f>
        <v>42.02400000000001</v>
      </c>
      <c r="N7804" s="11" t="n">
        <v>40.376</v>
      </c>
      <c r="O7804">
        <f>IF(L7804=0,"—",N7804/L7804)</f>
        <v>0.48999999999999994</v>
      </c>
      <c r="P7804" t="inlineStr">
        <is>
          <t>East</t>
        </is>
      </c>
      <c r="Q7804" t="inlineStr">
        <is>
          <t>Home Office</t>
        </is>
      </c>
    </row>
    <row r="7805">
      <c r="A7805" s="8" t="n">
        <v>2764</v>
      </c>
      <c r="B7805" t="inlineStr">
        <is>
          <t>CA-2017-165757</t>
        </is>
      </c>
      <c r="C7805" s="9" t="n">
        <v>42908</v>
      </c>
      <c r="D7805" s="8" t="n">
        <v>2017</v>
      </c>
      <c r="E7805" s="8" t="n">
        <v>6</v>
      </c>
      <c r="F7805" t="inlineStr">
        <is>
          <t>2017-06</t>
        </is>
      </c>
      <c r="G7805" t="inlineStr">
        <is>
          <t>Office Supplies</t>
        </is>
      </c>
      <c r="H7805" t="inlineStr">
        <is>
          <t>Binders</t>
        </is>
      </c>
      <c r="I7805" t="inlineStr">
        <is>
          <t>GBC Plasticlear Binding Covers</t>
        </is>
      </c>
      <c r="J7805" s="8" t="n">
        <v>3</v>
      </c>
      <c r="K7805" s="10" t="n">
        <v>0.7</v>
      </c>
      <c r="L7805" s="11" t="n">
        <v>10.332</v>
      </c>
      <c r="M7805" s="11">
        <f>L7805-N7805</f>
        <v>17.9088</v>
      </c>
      <c r="N7805" s="11" t="n">
        <v>-7.5768</v>
      </c>
      <c r="O7805">
        <f>IF(L7805=0,"—",N7805/L7805)</f>
        <v>-0.7333333333333333</v>
      </c>
      <c r="P7805" t="inlineStr">
        <is>
          <t>East</t>
        </is>
      </c>
      <c r="Q7805" t="inlineStr">
        <is>
          <t>Home Office</t>
        </is>
      </c>
    </row>
    <row r="7806">
      <c r="A7806" s="8" t="n">
        <v>2765</v>
      </c>
      <c r="B7806" t="inlineStr">
        <is>
          <t>CA-2017-165757</t>
        </is>
      </c>
      <c r="C7806" s="9" t="n">
        <v>42908</v>
      </c>
      <c r="D7806" s="8" t="n">
        <v>2017</v>
      </c>
      <c r="E7806" s="8" t="n">
        <v>6</v>
      </c>
      <c r="F7806" t="inlineStr">
        <is>
          <t>2017-06</t>
        </is>
      </c>
      <c r="G7806" t="inlineStr">
        <is>
          <t>Office Supplies</t>
        </is>
      </c>
      <c r="H7806" t="inlineStr">
        <is>
          <t>Binders</t>
        </is>
      </c>
      <c r="I7806" t="inlineStr">
        <is>
          <t>Wilson Jones Century Plastic Molded Ring Binders</t>
        </is>
      </c>
      <c r="J7806" s="8" t="n">
        <v>5</v>
      </c>
      <c r="K7806" s="10" t="n">
        <v>0.7</v>
      </c>
      <c r="L7806" s="11" t="n">
        <v>31.155</v>
      </c>
      <c r="M7806" s="11">
        <f>L7806-N7806</f>
        <v>55.0405</v>
      </c>
      <c r="N7806" s="11" t="n">
        <v>-23.8855</v>
      </c>
      <c r="O7806">
        <f>IF(L7806=0,"—",N7806/L7806)</f>
        <v>-0.7666666666666666</v>
      </c>
      <c r="P7806" t="inlineStr">
        <is>
          <t>East</t>
        </is>
      </c>
      <c r="Q7806" t="inlineStr">
        <is>
          <t>Home Office</t>
        </is>
      </c>
    </row>
    <row r="7807">
      <c r="A7807" s="8" t="n">
        <v>2766</v>
      </c>
      <c r="B7807" t="inlineStr">
        <is>
          <t>CA-2017-165757</t>
        </is>
      </c>
      <c r="C7807" s="9" t="n">
        <v>42908</v>
      </c>
      <c r="D7807" s="8" t="n">
        <v>2017</v>
      </c>
      <c r="E7807" s="8" t="n">
        <v>6</v>
      </c>
      <c r="F7807" t="inlineStr">
        <is>
          <t>2017-06</t>
        </is>
      </c>
      <c r="G7807" t="inlineStr">
        <is>
          <t>Office Supplies</t>
        </is>
      </c>
      <c r="H7807" t="inlineStr">
        <is>
          <t>Storage</t>
        </is>
      </c>
      <c r="I7807" t="inlineStr">
        <is>
          <t>Plastic Stacking Crates &amp; Casters</t>
        </is>
      </c>
      <c r="J7807" s="8" t="n">
        <v>2</v>
      </c>
      <c r="K7807" s="10" t="n">
        <v>0.2</v>
      </c>
      <c r="L7807" s="11" t="n">
        <v>8.928000000000001</v>
      </c>
      <c r="M7807" s="11">
        <f>L7807-N7807</f>
        <v>8.258400000000002</v>
      </c>
      <c r="N7807" s="11" t="n">
        <v>0.6696</v>
      </c>
      <c r="O7807">
        <f>IF(L7807=0,"—",N7807/L7807)</f>
        <v>0.07499999999999998</v>
      </c>
      <c r="P7807" t="inlineStr">
        <is>
          <t>East</t>
        </is>
      </c>
      <c r="Q7807" t="inlineStr">
        <is>
          <t>Home Office</t>
        </is>
      </c>
    </row>
    <row r="7808">
      <c r="A7808" s="8" t="n">
        <v>9033</v>
      </c>
      <c r="B7808" t="inlineStr">
        <is>
          <t>CA-2017-105823</t>
        </is>
      </c>
      <c r="C7808" s="9" t="n">
        <v>42908</v>
      </c>
      <c r="D7808" s="8" t="n">
        <v>2017</v>
      </c>
      <c r="E7808" s="8" t="n">
        <v>6</v>
      </c>
      <c r="F7808" t="inlineStr">
        <is>
          <t>2017-06</t>
        </is>
      </c>
      <c r="G7808" t="inlineStr">
        <is>
          <t>Furniture</t>
        </is>
      </c>
      <c r="H7808" t="inlineStr">
        <is>
          <t>Chairs</t>
        </is>
      </c>
      <c r="I7808" t="inlineStr">
        <is>
          <t>Hon Deluxe Fabric Upholstered Stacking Chairs, Rounded Back</t>
        </is>
      </c>
      <c r="J7808" s="8" t="n">
        <v>2</v>
      </c>
      <c r="K7808" s="10" t="n">
        <v>0</v>
      </c>
      <c r="L7808" s="11" t="n">
        <v>487.96</v>
      </c>
      <c r="M7808" s="11">
        <f>L7808-N7808</f>
        <v>341.572</v>
      </c>
      <c r="N7808" s="11" t="n">
        <v>146.388</v>
      </c>
      <c r="O7808">
        <f>IF(L7808=0,"—",N7808/L7808)</f>
        <v>0.30000000000000004</v>
      </c>
      <c r="P7808" t="inlineStr">
        <is>
          <t>Central</t>
        </is>
      </c>
      <c r="Q7808" t="inlineStr">
        <is>
          <t>Home Office</t>
        </is>
      </c>
    </row>
    <row r="7809">
      <c r="A7809" s="8" t="n">
        <v>2500</v>
      </c>
      <c r="B7809" t="inlineStr">
        <is>
          <t>US-2017-133781</t>
        </is>
      </c>
      <c r="C7809" s="9" t="n">
        <v>42908</v>
      </c>
      <c r="D7809" s="8" t="n">
        <v>2017</v>
      </c>
      <c r="E7809" s="8" t="n">
        <v>6</v>
      </c>
      <c r="F7809" t="inlineStr">
        <is>
          <t>2017-06</t>
        </is>
      </c>
      <c r="G7809" t="inlineStr">
        <is>
          <t>Office Supplies</t>
        </is>
      </c>
      <c r="H7809" t="inlineStr">
        <is>
          <t>Envelopes</t>
        </is>
      </c>
      <c r="I7809" t="inlineStr">
        <is>
          <t>#10 White Business Envelopes,4 1/8 x 9 1/2</t>
        </is>
      </c>
      <c r="J7809" s="8" t="n">
        <v>3</v>
      </c>
      <c r="K7809" s="10" t="n">
        <v>0.2</v>
      </c>
      <c r="L7809" s="11" t="n">
        <v>37.608</v>
      </c>
      <c r="M7809" s="11">
        <f>L7809-N7809</f>
        <v>24.915299999999995</v>
      </c>
      <c r="N7809" s="11" t="n">
        <v>12.6927</v>
      </c>
      <c r="O7809">
        <f>IF(L7809=0,"—",N7809/L7809)</f>
        <v>0.3375</v>
      </c>
      <c r="P7809" t="inlineStr">
        <is>
          <t>South</t>
        </is>
      </c>
      <c r="Q7809" t="inlineStr">
        <is>
          <t>Consumer</t>
        </is>
      </c>
    </row>
    <row r="7810">
      <c r="A7810" s="8" t="n">
        <v>7283</v>
      </c>
      <c r="B7810" t="inlineStr">
        <is>
          <t>CA-2017-155936</t>
        </is>
      </c>
      <c r="C7810" s="9" t="n">
        <v>42908</v>
      </c>
      <c r="D7810" s="8" t="n">
        <v>2017</v>
      </c>
      <c r="E7810" s="8" t="n">
        <v>6</v>
      </c>
      <c r="F7810" t="inlineStr">
        <is>
          <t>2017-06</t>
        </is>
      </c>
      <c r="G7810" t="inlineStr">
        <is>
          <t>Office Supplies</t>
        </is>
      </c>
      <c r="H7810" t="inlineStr">
        <is>
          <t>Binders</t>
        </is>
      </c>
      <c r="I7810" t="inlineStr">
        <is>
          <t>Wilson Jones Standard D-Ring Binders</t>
        </is>
      </c>
      <c r="J7810" s="8" t="n">
        <v>3</v>
      </c>
      <c r="K7810" s="10" t="n">
        <v>0.8</v>
      </c>
      <c r="L7810" s="11" t="n">
        <v>3.036</v>
      </c>
      <c r="M7810" s="11">
        <f>L7810-N7810</f>
        <v>8.0454</v>
      </c>
      <c r="N7810" s="11" t="n">
        <v>-5.0094</v>
      </c>
      <c r="O7810">
        <f>IF(L7810=0,"—",N7810/L7810)</f>
        <v>-1.6500000000000001</v>
      </c>
      <c r="P7810" t="inlineStr">
        <is>
          <t>Central</t>
        </is>
      </c>
      <c r="Q7810" t="inlineStr">
        <is>
          <t>Consumer</t>
        </is>
      </c>
    </row>
    <row r="7811">
      <c r="A7811" s="8" t="n">
        <v>4655</v>
      </c>
      <c r="B7811" t="inlineStr">
        <is>
          <t>CA-2017-159107</t>
        </is>
      </c>
      <c r="C7811" s="9" t="n">
        <v>42910</v>
      </c>
      <c r="D7811" s="8" t="n">
        <v>2017</v>
      </c>
      <c r="E7811" s="8" t="n">
        <v>6</v>
      </c>
      <c r="F7811" t="inlineStr">
        <is>
          <t>2017-06</t>
        </is>
      </c>
      <c r="G7811" t="inlineStr">
        <is>
          <t>Office Supplies</t>
        </is>
      </c>
      <c r="H7811" t="inlineStr">
        <is>
          <t>Fasteners</t>
        </is>
      </c>
      <c r="I7811" t="inlineStr">
        <is>
          <t>Acco Banker's Clasps, 5 3/4"-Long</t>
        </is>
      </c>
      <c r="J7811" s="8" t="n">
        <v>1</v>
      </c>
      <c r="K7811" s="10" t="n">
        <v>0</v>
      </c>
      <c r="L7811" s="11" t="n">
        <v>2.88</v>
      </c>
      <c r="M7811" s="11">
        <f>L7811-N7811</f>
        <v>1.5264</v>
      </c>
      <c r="N7811" s="11" t="n">
        <v>1.3536</v>
      </c>
      <c r="O7811">
        <f>IF(L7811=0,"—",N7811/L7811)</f>
        <v>0.47</v>
      </c>
      <c r="P7811" t="inlineStr">
        <is>
          <t>West</t>
        </is>
      </c>
      <c r="Q7811" t="inlineStr">
        <is>
          <t>Consumer</t>
        </is>
      </c>
    </row>
    <row r="7812">
      <c r="A7812" s="8" t="n">
        <v>1512</v>
      </c>
      <c r="B7812" t="inlineStr">
        <is>
          <t>CA-2017-100384</t>
        </is>
      </c>
      <c r="C7812" s="9" t="n">
        <v>42910</v>
      </c>
      <c r="D7812" s="8" t="n">
        <v>2017</v>
      </c>
      <c r="E7812" s="8" t="n">
        <v>6</v>
      </c>
      <c r="F7812" t="inlineStr">
        <is>
          <t>2017-06</t>
        </is>
      </c>
      <c r="G7812" t="inlineStr">
        <is>
          <t>Office Supplies</t>
        </is>
      </c>
      <c r="H7812" t="inlineStr">
        <is>
          <t>Art</t>
        </is>
      </c>
      <c r="I7812" t="inlineStr">
        <is>
          <t>4009 Highlighters by Sanford</t>
        </is>
      </c>
      <c r="J7812" s="8" t="n">
        <v>9</v>
      </c>
      <c r="K7812" s="10" t="n">
        <v>0</v>
      </c>
      <c r="L7812" s="11" t="n">
        <v>35.82</v>
      </c>
      <c r="M7812" s="11">
        <f>L7812-N7812</f>
        <v>23.9994</v>
      </c>
      <c r="N7812" s="11" t="n">
        <v>11.8206</v>
      </c>
      <c r="O7812">
        <f>IF(L7812=0,"—",N7812/L7812)</f>
        <v>0.33</v>
      </c>
      <c r="P7812" t="inlineStr">
        <is>
          <t>West</t>
        </is>
      </c>
      <c r="Q7812" t="inlineStr">
        <is>
          <t>Corporate</t>
        </is>
      </c>
    </row>
    <row r="7813">
      <c r="A7813" s="8" t="n">
        <v>1511</v>
      </c>
      <c r="B7813" t="inlineStr">
        <is>
          <t>CA-2017-100384</t>
        </is>
      </c>
      <c r="C7813" s="9" t="n">
        <v>42910</v>
      </c>
      <c r="D7813" s="8" t="n">
        <v>2017</v>
      </c>
      <c r="E7813" s="8" t="n">
        <v>6</v>
      </c>
      <c r="F7813" t="inlineStr">
        <is>
          <t>2017-06</t>
        </is>
      </c>
      <c r="G7813" t="inlineStr">
        <is>
          <t>Office Supplies</t>
        </is>
      </c>
      <c r="H7813" t="inlineStr">
        <is>
          <t>Art</t>
        </is>
      </c>
      <c r="I7813" t="inlineStr">
        <is>
          <t>Boston Heavy-Duty Trimline Electric Pencil Sharpeners</t>
        </is>
      </c>
      <c r="J7813" s="8" t="n">
        <v>8</v>
      </c>
      <c r="K7813" s="10" t="n">
        <v>0</v>
      </c>
      <c r="L7813" s="11" t="n">
        <v>385.6</v>
      </c>
      <c r="M7813" s="11">
        <f>L7813-N7813</f>
        <v>273.776</v>
      </c>
      <c r="N7813" s="11" t="n">
        <v>111.824</v>
      </c>
      <c r="O7813">
        <f>IF(L7813=0,"—",N7813/L7813)</f>
        <v>0.29</v>
      </c>
      <c r="P7813" t="inlineStr">
        <is>
          <t>West</t>
        </is>
      </c>
      <c r="Q7813" t="inlineStr">
        <is>
          <t>Corporate</t>
        </is>
      </c>
    </row>
    <row r="7814">
      <c r="A7814" s="8" t="n">
        <v>9937</v>
      </c>
      <c r="B7814" t="inlineStr">
        <is>
          <t>CA-2017-132955</t>
        </is>
      </c>
      <c r="C7814" s="9" t="n">
        <v>42910</v>
      </c>
      <c r="D7814" s="8" t="n">
        <v>2017</v>
      </c>
      <c r="E7814" s="8" t="n">
        <v>6</v>
      </c>
      <c r="F7814" t="inlineStr">
        <is>
          <t>2017-06</t>
        </is>
      </c>
      <c r="G7814" t="inlineStr">
        <is>
          <t>Office Supplies</t>
        </is>
      </c>
      <c r="H7814" t="inlineStr">
        <is>
          <t>Binders</t>
        </is>
      </c>
      <c r="I7814" t="inlineStr">
        <is>
          <t>GBC Prestige Therm-A-Bind Covers</t>
        </is>
      </c>
      <c r="J7814" s="8" t="n">
        <v>3</v>
      </c>
      <c r="K7814" s="10" t="n">
        <v>0</v>
      </c>
      <c r="L7814" s="11" t="n">
        <v>102.93</v>
      </c>
      <c r="M7814" s="11">
        <f>L7814-N7814</f>
        <v>54.55290000000001</v>
      </c>
      <c r="N7814" s="11" t="n">
        <v>48.3771</v>
      </c>
      <c r="O7814">
        <f>IF(L7814=0,"—",N7814/L7814)</f>
        <v>0.47</v>
      </c>
      <c r="P7814" t="inlineStr">
        <is>
          <t>East</t>
        </is>
      </c>
      <c r="Q7814" t="inlineStr">
        <is>
          <t>Consumer</t>
        </is>
      </c>
    </row>
    <row r="7815">
      <c r="A7815" s="8" t="n">
        <v>4084</v>
      </c>
      <c r="B7815" t="inlineStr">
        <is>
          <t>US-2017-151316</t>
        </is>
      </c>
      <c r="C7815" s="9" t="n">
        <v>42910</v>
      </c>
      <c r="D7815" s="8" t="n">
        <v>2017</v>
      </c>
      <c r="E7815" s="8" t="n">
        <v>6</v>
      </c>
      <c r="F7815" t="inlineStr">
        <is>
          <t>2017-06</t>
        </is>
      </c>
      <c r="G7815" t="inlineStr">
        <is>
          <t>Office Supplies</t>
        </is>
      </c>
      <c r="H7815" t="inlineStr">
        <is>
          <t>Paper</t>
        </is>
      </c>
      <c r="I7815" t="inlineStr">
        <is>
          <t>Xerox 1971</t>
        </is>
      </c>
      <c r="J7815" s="8" t="n">
        <v>3</v>
      </c>
      <c r="K7815" s="10" t="n">
        <v>0.2</v>
      </c>
      <c r="L7815" s="11" t="n">
        <v>10.272</v>
      </c>
      <c r="M7815" s="11">
        <f>L7815-N7815</f>
        <v>7.062</v>
      </c>
      <c r="N7815" s="11" t="n">
        <v>3.21</v>
      </c>
      <c r="O7815">
        <f>IF(L7815=0,"—",N7815/L7815)</f>
        <v>0.3125</v>
      </c>
      <c r="P7815" t="inlineStr">
        <is>
          <t>Central</t>
        </is>
      </c>
      <c r="Q7815" t="inlineStr">
        <is>
          <t>Corporate</t>
        </is>
      </c>
    </row>
    <row r="7816">
      <c r="A7816" s="8" t="n">
        <v>201</v>
      </c>
      <c r="B7816" t="inlineStr">
        <is>
          <t>CA-2017-105074</t>
        </is>
      </c>
      <c r="C7816" s="9" t="n">
        <v>42910</v>
      </c>
      <c r="D7816" s="8" t="n">
        <v>2017</v>
      </c>
      <c r="E7816" s="8" t="n">
        <v>6</v>
      </c>
      <c r="F7816" t="inlineStr">
        <is>
          <t>2017-06</t>
        </is>
      </c>
      <c r="G7816" t="inlineStr">
        <is>
          <t>Office Supplies</t>
        </is>
      </c>
      <c r="H7816" t="inlineStr">
        <is>
          <t>Paper</t>
        </is>
      </c>
      <c r="I7816" t="inlineStr">
        <is>
          <t>Southworth 25% Cotton Linen-Finish Paper &amp; Envelopes</t>
        </is>
      </c>
      <c r="J7816" s="8" t="n">
        <v>3</v>
      </c>
      <c r="K7816" s="10" t="n">
        <v>0.2</v>
      </c>
      <c r="L7816" s="11" t="n">
        <v>21.744</v>
      </c>
      <c r="M7816" s="11">
        <f>L7816-N7816</f>
        <v>14.949</v>
      </c>
      <c r="N7816" s="11" t="n">
        <v>6.795</v>
      </c>
      <c r="O7816">
        <f>IF(L7816=0,"—",N7816/L7816)</f>
        <v>0.3125</v>
      </c>
      <c r="P7816" t="inlineStr">
        <is>
          <t>East</t>
        </is>
      </c>
      <c r="Q7816" t="inlineStr">
        <is>
          <t>Consumer</t>
        </is>
      </c>
    </row>
    <row r="7817">
      <c r="A7817" s="8" t="n">
        <v>4083</v>
      </c>
      <c r="B7817" t="inlineStr">
        <is>
          <t>US-2017-151316</t>
        </is>
      </c>
      <c r="C7817" s="9" t="n">
        <v>42910</v>
      </c>
      <c r="D7817" s="8" t="n">
        <v>2017</v>
      </c>
      <c r="E7817" s="8" t="n">
        <v>6</v>
      </c>
      <c r="F7817" t="inlineStr">
        <is>
          <t>2017-06</t>
        </is>
      </c>
      <c r="G7817" t="inlineStr">
        <is>
          <t>Office Supplies</t>
        </is>
      </c>
      <c r="H7817" t="inlineStr">
        <is>
          <t>Binders</t>
        </is>
      </c>
      <c r="I7817" t="inlineStr">
        <is>
          <t>Ibico Hi-Tech Manual Binding System</t>
        </is>
      </c>
      <c r="J7817" s="8" t="n">
        <v>3</v>
      </c>
      <c r="K7817" s="10" t="n">
        <v>0.8</v>
      </c>
      <c r="L7817" s="11" t="n">
        <v>182.994</v>
      </c>
      <c r="M7817" s="11">
        <f>L7817-N7817</f>
        <v>503.23350000000005</v>
      </c>
      <c r="N7817" s="11" t="n">
        <v>-320.2395</v>
      </c>
      <c r="O7817">
        <f>IF(L7817=0,"—",N7817/L7817)</f>
        <v>-1.7500000000000002</v>
      </c>
      <c r="P7817" t="inlineStr">
        <is>
          <t>Central</t>
        </is>
      </c>
      <c r="Q7817" t="inlineStr">
        <is>
          <t>Corporate</t>
        </is>
      </c>
    </row>
    <row r="7818">
      <c r="A7818" s="8" t="n">
        <v>4051</v>
      </c>
      <c r="B7818" t="inlineStr">
        <is>
          <t>CA-2017-136350</t>
        </is>
      </c>
      <c r="C7818" s="9" t="n">
        <v>42910</v>
      </c>
      <c r="D7818" s="8" t="n">
        <v>2017</v>
      </c>
      <c r="E7818" s="8" t="n">
        <v>6</v>
      </c>
      <c r="F7818" t="inlineStr">
        <is>
          <t>2017-06</t>
        </is>
      </c>
      <c r="G7818" t="inlineStr">
        <is>
          <t>Furniture</t>
        </is>
      </c>
      <c r="H7818" t="inlineStr">
        <is>
          <t>Chairs</t>
        </is>
      </c>
      <c r="I7818" t="inlineStr">
        <is>
          <t>Global Deluxe Office Fabric Chairs</t>
        </is>
      </c>
      <c r="J7818" s="8" t="n">
        <v>2</v>
      </c>
      <c r="K7818" s="10" t="n">
        <v>0.1</v>
      </c>
      <c r="L7818" s="11" t="n">
        <v>172.764</v>
      </c>
      <c r="M7818" s="11">
        <f>L7818-N7818</f>
        <v>140.13080000000002</v>
      </c>
      <c r="N7818" s="11" t="n">
        <v>32.6332</v>
      </c>
      <c r="O7818">
        <f>IF(L7818=0,"—",N7818/L7818)</f>
        <v>0.18888888888888888</v>
      </c>
      <c r="P7818" t="inlineStr">
        <is>
          <t>East</t>
        </is>
      </c>
      <c r="Q7818" t="inlineStr">
        <is>
          <t>Consumer</t>
        </is>
      </c>
    </row>
    <row r="7819">
      <c r="A7819" s="8" t="n">
        <v>4050</v>
      </c>
      <c r="B7819" t="inlineStr">
        <is>
          <t>CA-2017-136350</t>
        </is>
      </c>
      <c r="C7819" s="9" t="n">
        <v>42910</v>
      </c>
      <c r="D7819" s="8" t="n">
        <v>2017</v>
      </c>
      <c r="E7819" s="8" t="n">
        <v>6</v>
      </c>
      <c r="F7819" t="inlineStr">
        <is>
          <t>2017-06</t>
        </is>
      </c>
      <c r="G7819" t="inlineStr">
        <is>
          <t>Furniture</t>
        </is>
      </c>
      <c r="H7819" t="inlineStr">
        <is>
          <t>Furnishings</t>
        </is>
      </c>
      <c r="I7819" t="inlineStr">
        <is>
          <t>Deflect-o RollaMat Studded, Beveled Mat for Medium Pile Carpeting</t>
        </is>
      </c>
      <c r="J7819" s="8" t="n">
        <v>3</v>
      </c>
      <c r="K7819" s="10" t="n">
        <v>0</v>
      </c>
      <c r="L7819" s="11" t="n">
        <v>276.69</v>
      </c>
      <c r="M7819" s="11">
        <f>L7819-N7819</f>
        <v>226.8858</v>
      </c>
      <c r="N7819" s="11" t="n">
        <v>49.8042</v>
      </c>
      <c r="O7819">
        <f>IF(L7819=0,"—",N7819/L7819)</f>
        <v>0.18</v>
      </c>
      <c r="P7819" t="inlineStr">
        <is>
          <t>East</t>
        </is>
      </c>
      <c r="Q7819" t="inlineStr">
        <is>
          <t>Consumer</t>
        </is>
      </c>
    </row>
    <row r="7820">
      <c r="A7820" s="8" t="n">
        <v>417</v>
      </c>
      <c r="B7820" t="inlineStr">
        <is>
          <t>CA-2017-122105</t>
        </is>
      </c>
      <c r="C7820" s="9" t="n">
        <v>42910</v>
      </c>
      <c r="D7820" s="8" t="n">
        <v>2017</v>
      </c>
      <c r="E7820" s="8" t="n">
        <v>6</v>
      </c>
      <c r="F7820" t="inlineStr">
        <is>
          <t>2017-06</t>
        </is>
      </c>
      <c r="G7820" t="inlineStr">
        <is>
          <t>Office Supplies</t>
        </is>
      </c>
      <c r="H7820" t="inlineStr">
        <is>
          <t>Art</t>
        </is>
      </c>
      <c r="I7820" t="inlineStr">
        <is>
          <t>Bulldog Vacuum Base Pencil Sharpener</t>
        </is>
      </c>
      <c r="J7820" s="8" t="n">
        <v>8</v>
      </c>
      <c r="K7820" s="10" t="n">
        <v>0</v>
      </c>
      <c r="L7820" s="11" t="n">
        <v>95.92</v>
      </c>
      <c r="M7820" s="11">
        <f>L7820-N7820</f>
        <v>70.0216</v>
      </c>
      <c r="N7820" s="11" t="n">
        <v>25.8984</v>
      </c>
      <c r="O7820">
        <f>IF(L7820=0,"—",N7820/L7820)</f>
        <v>0.26999999999999996</v>
      </c>
      <c r="P7820" t="inlineStr">
        <is>
          <t>West</t>
        </is>
      </c>
      <c r="Q7820" t="inlineStr">
        <is>
          <t>Consumer</t>
        </is>
      </c>
    </row>
    <row r="7821">
      <c r="A7821" s="8" t="n">
        <v>1994</v>
      </c>
      <c r="B7821" t="inlineStr">
        <is>
          <t>CA-2017-133648</t>
        </is>
      </c>
      <c r="C7821" s="9" t="n">
        <v>42911</v>
      </c>
      <c r="D7821" s="8" t="n">
        <v>2017</v>
      </c>
      <c r="E7821" s="8" t="n">
        <v>6</v>
      </c>
      <c r="F7821" t="inlineStr">
        <is>
          <t>2017-06</t>
        </is>
      </c>
      <c r="G7821" t="inlineStr">
        <is>
          <t>Office Supplies</t>
        </is>
      </c>
      <c r="H7821" t="inlineStr">
        <is>
          <t>Art</t>
        </is>
      </c>
      <c r="I7821" t="inlineStr">
        <is>
          <t>Eldon Spacemaker Box, Quick-Snap Lid, Clear</t>
        </is>
      </c>
      <c r="J7821" s="8" t="n">
        <v>2</v>
      </c>
      <c r="K7821" s="10" t="n">
        <v>0.2</v>
      </c>
      <c r="L7821" s="11" t="n">
        <v>5.344</v>
      </c>
      <c r="M7821" s="11">
        <f>L7821-N7821</f>
        <v>4.6092</v>
      </c>
      <c r="N7821" s="11" t="n">
        <v>0.7348</v>
      </c>
      <c r="O7821">
        <f>IF(L7821=0,"—",N7821/L7821)</f>
        <v>0.13749999999999998</v>
      </c>
      <c r="P7821" t="inlineStr">
        <is>
          <t>West</t>
        </is>
      </c>
      <c r="Q7821" t="inlineStr">
        <is>
          <t>Home Office</t>
        </is>
      </c>
    </row>
    <row r="7822">
      <c r="A7822" s="8" t="n">
        <v>4270</v>
      </c>
      <c r="B7822" t="inlineStr">
        <is>
          <t>US-2017-124821</t>
        </is>
      </c>
      <c r="C7822" s="9" t="n">
        <v>42911</v>
      </c>
      <c r="D7822" s="8" t="n">
        <v>2017</v>
      </c>
      <c r="E7822" s="8" t="n">
        <v>6</v>
      </c>
      <c r="F7822" t="inlineStr">
        <is>
          <t>2017-06</t>
        </is>
      </c>
      <c r="G7822" t="inlineStr">
        <is>
          <t>Furniture</t>
        </is>
      </c>
      <c r="H7822" t="inlineStr">
        <is>
          <t>Tables</t>
        </is>
      </c>
      <c r="I7822" t="inlineStr">
        <is>
          <t>Chromcraft Bull-Nose Wood Round Conference Table Top, Wood Base</t>
        </is>
      </c>
      <c r="J7822" s="8" t="n">
        <v>4</v>
      </c>
      <c r="K7822" s="10" t="n">
        <v>0</v>
      </c>
      <c r="L7822" s="11" t="n">
        <v>871.4</v>
      </c>
      <c r="M7822" s="11">
        <f>L7822-N7822</f>
        <v>723.262</v>
      </c>
      <c r="N7822" s="11" t="n">
        <v>148.138</v>
      </c>
      <c r="O7822">
        <f>IF(L7822=0,"—",N7822/L7822)</f>
        <v>0.17</v>
      </c>
      <c r="P7822" t="inlineStr">
        <is>
          <t>West</t>
        </is>
      </c>
      <c r="Q7822" t="inlineStr">
        <is>
          <t>Consumer</t>
        </is>
      </c>
    </row>
    <row r="7823">
      <c r="A7823" s="8" t="n">
        <v>1995</v>
      </c>
      <c r="B7823" t="inlineStr">
        <is>
          <t>CA-2017-133648</t>
        </is>
      </c>
      <c r="C7823" s="9" t="n">
        <v>42911</v>
      </c>
      <c r="D7823" s="8" t="n">
        <v>2017</v>
      </c>
      <c r="E7823" s="8" t="n">
        <v>6</v>
      </c>
      <c r="F7823" t="inlineStr">
        <is>
          <t>2017-06</t>
        </is>
      </c>
      <c r="G7823" t="inlineStr">
        <is>
          <t>Office Supplies</t>
        </is>
      </c>
      <c r="H7823" t="inlineStr">
        <is>
          <t>Fasteners</t>
        </is>
      </c>
      <c r="I7823" t="inlineStr">
        <is>
          <t>Plymouth Boxed Rubber Bands by Plymouth</t>
        </is>
      </c>
      <c r="J7823" s="8" t="n">
        <v>3</v>
      </c>
      <c r="K7823" s="10" t="n">
        <v>0.2</v>
      </c>
      <c r="L7823" s="11" t="n">
        <v>11.304</v>
      </c>
      <c r="M7823" s="11">
        <f>L7823-N7823</f>
        <v>13.4235</v>
      </c>
      <c r="N7823" s="11" t="n">
        <v>-2.1195</v>
      </c>
      <c r="O7823">
        <f>IF(L7823=0,"—",N7823/L7823)</f>
        <v>-0.1875</v>
      </c>
      <c r="P7823" t="inlineStr">
        <is>
          <t>West</t>
        </is>
      </c>
      <c r="Q7823" t="inlineStr">
        <is>
          <t>Home Office</t>
        </is>
      </c>
    </row>
    <row r="7824">
      <c r="A7824" s="8" t="n">
        <v>9584</v>
      </c>
      <c r="B7824" t="inlineStr">
        <is>
          <t>CA-2017-116127</t>
        </is>
      </c>
      <c r="C7824" s="9" t="n">
        <v>42911</v>
      </c>
      <c r="D7824" s="8" t="n">
        <v>2017</v>
      </c>
      <c r="E7824" s="8" t="n">
        <v>6</v>
      </c>
      <c r="F7824" t="inlineStr">
        <is>
          <t>2017-06</t>
        </is>
      </c>
      <c r="G7824" t="inlineStr">
        <is>
          <t>Furniture</t>
        </is>
      </c>
      <c r="H7824" t="inlineStr">
        <is>
          <t>Bookcases</t>
        </is>
      </c>
      <c r="I7824" t="inlineStr">
        <is>
          <t>DMI Eclipse Executive Suite Bookcases</t>
        </is>
      </c>
      <c r="J7824" s="8" t="n">
        <v>1</v>
      </c>
      <c r="K7824" s="10" t="n">
        <v>0.2</v>
      </c>
      <c r="L7824" s="11" t="n">
        <v>400.784</v>
      </c>
      <c r="M7824" s="11">
        <f>L7824-N7824</f>
        <v>405.7938</v>
      </c>
      <c r="N7824" s="11" t="n">
        <v>-5.0098</v>
      </c>
      <c r="O7824">
        <f>IF(L7824=0,"—",N7824/L7824)</f>
        <v>-0.0125</v>
      </c>
      <c r="P7824" t="inlineStr">
        <is>
          <t>East</t>
        </is>
      </c>
      <c r="Q7824" t="inlineStr">
        <is>
          <t>Consumer</t>
        </is>
      </c>
    </row>
    <row r="7825">
      <c r="A7825" s="8" t="n">
        <v>7454</v>
      </c>
      <c r="B7825" t="inlineStr">
        <is>
          <t>CA-2017-134796</t>
        </is>
      </c>
      <c r="C7825" s="9" t="n">
        <v>42911</v>
      </c>
      <c r="D7825" s="8" t="n">
        <v>2017</v>
      </c>
      <c r="E7825" s="8" t="n">
        <v>6</v>
      </c>
      <c r="F7825" t="inlineStr">
        <is>
          <t>2017-06</t>
        </is>
      </c>
      <c r="G7825" t="inlineStr">
        <is>
          <t>Technology</t>
        </is>
      </c>
      <c r="H7825" t="inlineStr">
        <is>
          <t>Phones</t>
        </is>
      </c>
      <c r="I7825" t="inlineStr">
        <is>
          <t>Geemarc AmpliPOWER60</t>
        </is>
      </c>
      <c r="J7825" s="8" t="n">
        <v>2</v>
      </c>
      <c r="K7825" s="10" t="n">
        <v>0.2</v>
      </c>
      <c r="L7825" s="11" t="n">
        <v>148.48</v>
      </c>
      <c r="M7825" s="11">
        <f>L7825-N7825</f>
        <v>131.77599999999998</v>
      </c>
      <c r="N7825" s="11" t="n">
        <v>16.704</v>
      </c>
      <c r="O7825">
        <f>IF(L7825=0,"—",N7825/L7825)</f>
        <v>0.11250000000000002</v>
      </c>
      <c r="P7825" t="inlineStr">
        <is>
          <t>Central</t>
        </is>
      </c>
      <c r="Q7825" t="inlineStr">
        <is>
          <t>Consumer</t>
        </is>
      </c>
    </row>
    <row r="7826">
      <c r="A7826" s="8" t="n">
        <v>1993</v>
      </c>
      <c r="B7826" t="inlineStr">
        <is>
          <t>CA-2017-133648</t>
        </is>
      </c>
      <c r="C7826" s="9" t="n">
        <v>42911</v>
      </c>
      <c r="D7826" s="8" t="n">
        <v>2017</v>
      </c>
      <c r="E7826" s="8" t="n">
        <v>6</v>
      </c>
      <c r="F7826" t="inlineStr">
        <is>
          <t>2017-06</t>
        </is>
      </c>
      <c r="G7826" t="inlineStr">
        <is>
          <t>Office Supplies</t>
        </is>
      </c>
      <c r="H7826" t="inlineStr">
        <is>
          <t>Labels</t>
        </is>
      </c>
      <c r="I7826" t="inlineStr">
        <is>
          <t>Alphabetical Labels for Top Tab Filing</t>
        </is>
      </c>
      <c r="J7826" s="8" t="n">
        <v>6</v>
      </c>
      <c r="K7826" s="10" t="n">
        <v>0.2</v>
      </c>
      <c r="L7826" s="11" t="n">
        <v>71.04000000000001</v>
      </c>
      <c r="M7826" s="11">
        <f>L7826-N7826</f>
        <v>44.400000000000006</v>
      </c>
      <c r="N7826" s="11" t="n">
        <v>26.64</v>
      </c>
      <c r="O7826">
        <f>IF(L7826=0,"—",N7826/L7826)</f>
        <v>0.375</v>
      </c>
      <c r="P7826" t="inlineStr">
        <is>
          <t>West</t>
        </is>
      </c>
      <c r="Q7826" t="inlineStr">
        <is>
          <t>Home Office</t>
        </is>
      </c>
    </row>
    <row r="7827">
      <c r="A7827" s="8" t="n">
        <v>4865</v>
      </c>
      <c r="B7827" t="inlineStr">
        <is>
          <t>CA-2017-163531</t>
        </is>
      </c>
      <c r="C7827" s="9" t="n">
        <v>42912</v>
      </c>
      <c r="D7827" s="8" t="n">
        <v>2017</v>
      </c>
      <c r="E7827" s="8" t="n">
        <v>6</v>
      </c>
      <c r="F7827" t="inlineStr">
        <is>
          <t>2017-06</t>
        </is>
      </c>
      <c r="G7827" t="inlineStr">
        <is>
          <t>Technology</t>
        </is>
      </c>
      <c r="H7827" t="inlineStr">
        <is>
          <t>Phones</t>
        </is>
      </c>
      <c r="I7827" t="inlineStr">
        <is>
          <t>Mophie Juice Pack Helium for iPhone</t>
        </is>
      </c>
      <c r="J7827" s="8" t="n">
        <v>3</v>
      </c>
      <c r="K7827" s="10" t="n">
        <v>0</v>
      </c>
      <c r="L7827" s="11" t="n">
        <v>239.97</v>
      </c>
      <c r="M7827" s="11">
        <f>L7827-N7827</f>
        <v>172.7784</v>
      </c>
      <c r="N7827" s="11" t="n">
        <v>67.19159999999999</v>
      </c>
      <c r="O7827">
        <f>IF(L7827=0,"—",N7827/L7827)</f>
        <v>0.27999999999999997</v>
      </c>
      <c r="P7827" t="inlineStr">
        <is>
          <t>East</t>
        </is>
      </c>
      <c r="Q7827" t="inlineStr">
        <is>
          <t>Consumer</t>
        </is>
      </c>
    </row>
    <row r="7828">
      <c r="A7828" s="8" t="n">
        <v>6943</v>
      </c>
      <c r="B7828" t="inlineStr">
        <is>
          <t>CA-2017-107132</t>
        </is>
      </c>
      <c r="C7828" s="9" t="n">
        <v>42912</v>
      </c>
      <c r="D7828" s="8" t="n">
        <v>2017</v>
      </c>
      <c r="E7828" s="8" t="n">
        <v>6</v>
      </c>
      <c r="F7828" t="inlineStr">
        <is>
          <t>2017-06</t>
        </is>
      </c>
      <c r="G7828" t="inlineStr">
        <is>
          <t>Office Supplies</t>
        </is>
      </c>
      <c r="H7828" t="inlineStr">
        <is>
          <t>Paper</t>
        </is>
      </c>
      <c r="I7828" t="inlineStr">
        <is>
          <t>Xerox 1991</t>
        </is>
      </c>
      <c r="J7828" s="8" t="n">
        <v>3</v>
      </c>
      <c r="K7828" s="10" t="n">
        <v>0</v>
      </c>
      <c r="L7828" s="11" t="n">
        <v>68.52</v>
      </c>
      <c r="M7828" s="11">
        <f>L7828-N7828</f>
        <v>37.0008</v>
      </c>
      <c r="N7828" s="11" t="n">
        <v>31.5192</v>
      </c>
      <c r="O7828">
        <f>IF(L7828=0,"—",N7828/L7828)</f>
        <v>0.46</v>
      </c>
      <c r="P7828" t="inlineStr">
        <is>
          <t>East</t>
        </is>
      </c>
      <c r="Q7828" t="inlineStr">
        <is>
          <t>Corporate</t>
        </is>
      </c>
    </row>
    <row r="7829">
      <c r="A7829" s="8" t="n">
        <v>893</v>
      </c>
      <c r="B7829" t="inlineStr">
        <is>
          <t>CA-2017-133256</t>
        </is>
      </c>
      <c r="C7829" s="9" t="n">
        <v>42912</v>
      </c>
      <c r="D7829" s="8" t="n">
        <v>2017</v>
      </c>
      <c r="E7829" s="8" t="n">
        <v>6</v>
      </c>
      <c r="F7829" t="inlineStr">
        <is>
          <t>2017-06</t>
        </is>
      </c>
      <c r="G7829" t="inlineStr">
        <is>
          <t>Office Supplies</t>
        </is>
      </c>
      <c r="H7829" t="inlineStr">
        <is>
          <t>Art</t>
        </is>
      </c>
      <c r="I7829" t="inlineStr">
        <is>
          <t>Fluorescent Highlighters by Dixon</t>
        </is>
      </c>
      <c r="J7829" s="8" t="n">
        <v>4</v>
      </c>
      <c r="K7829" s="10" t="n">
        <v>0</v>
      </c>
      <c r="L7829" s="11" t="n">
        <v>15.92</v>
      </c>
      <c r="M7829" s="11">
        <f>L7829-N7829</f>
        <v>10.507200000000001</v>
      </c>
      <c r="N7829" s="11" t="n">
        <v>5.4128</v>
      </c>
      <c r="O7829">
        <f>IF(L7829=0,"—",N7829/L7829)</f>
        <v>0.33999999999999997</v>
      </c>
      <c r="P7829" t="inlineStr">
        <is>
          <t>Central</t>
        </is>
      </c>
      <c r="Q7829" t="inlineStr">
        <is>
          <t>Home Office</t>
        </is>
      </c>
    </row>
    <row r="7830">
      <c r="A7830" s="8" t="n">
        <v>2232</v>
      </c>
      <c r="B7830" t="inlineStr">
        <is>
          <t>CA-2017-157091</t>
        </is>
      </c>
      <c r="C7830" s="9" t="n">
        <v>42912</v>
      </c>
      <c r="D7830" s="8" t="n">
        <v>2017</v>
      </c>
      <c r="E7830" s="8" t="n">
        <v>6</v>
      </c>
      <c r="F7830" t="inlineStr">
        <is>
          <t>2017-06</t>
        </is>
      </c>
      <c r="G7830" t="inlineStr">
        <is>
          <t>Furniture</t>
        </is>
      </c>
      <c r="H7830" t="inlineStr">
        <is>
          <t>Furnishings</t>
        </is>
      </c>
      <c r="I7830" t="inlineStr">
        <is>
          <t>Eldon Antistatic Chair Mats for Low to Medium Pile Carpets</t>
        </is>
      </c>
      <c r="J7830" s="8" t="n">
        <v>5</v>
      </c>
      <c r="K7830" s="10" t="n">
        <v>0</v>
      </c>
      <c r="L7830" s="11" t="n">
        <v>526.45</v>
      </c>
      <c r="M7830" s="11">
        <f>L7830-N7830</f>
        <v>494.86300000000006</v>
      </c>
      <c r="N7830" s="11" t="n">
        <v>31.587</v>
      </c>
      <c r="O7830">
        <f>IF(L7830=0,"—",N7830/L7830)</f>
        <v>0.06</v>
      </c>
      <c r="P7830" t="inlineStr">
        <is>
          <t>Central</t>
        </is>
      </c>
      <c r="Q7830" t="inlineStr">
        <is>
          <t>Consumer</t>
        </is>
      </c>
    </row>
    <row r="7831">
      <c r="A7831" s="8" t="n">
        <v>892</v>
      </c>
      <c r="B7831" t="inlineStr">
        <is>
          <t>CA-2017-133256</t>
        </is>
      </c>
      <c r="C7831" s="9" t="n">
        <v>42912</v>
      </c>
      <c r="D7831" s="8" t="n">
        <v>2017</v>
      </c>
      <c r="E7831" s="8" t="n">
        <v>6</v>
      </c>
      <c r="F7831" t="inlineStr">
        <is>
          <t>2017-06</t>
        </is>
      </c>
      <c r="G7831" t="inlineStr">
        <is>
          <t>Office Supplies</t>
        </is>
      </c>
      <c r="H7831" t="inlineStr">
        <is>
          <t>Paper</t>
        </is>
      </c>
      <c r="I7831" t="inlineStr">
        <is>
          <t>Ampad Poly Cover Wirebound Steno Book, 6" x 9" Assorted Colors, Gregg Ruled</t>
        </is>
      </c>
      <c r="J7831" s="8" t="n">
        <v>1</v>
      </c>
      <c r="K7831" s="10" t="n">
        <v>0</v>
      </c>
      <c r="L7831" s="11" t="n">
        <v>4.54</v>
      </c>
      <c r="M7831" s="11">
        <f>L7831-N7831</f>
        <v>2.497</v>
      </c>
      <c r="N7831" s="11" t="n">
        <v>2.043</v>
      </c>
      <c r="O7831">
        <f>IF(L7831=0,"—",N7831/L7831)</f>
        <v>0.45</v>
      </c>
      <c r="P7831" t="inlineStr">
        <is>
          <t>Central</t>
        </is>
      </c>
      <c r="Q7831" t="inlineStr">
        <is>
          <t>Home Office</t>
        </is>
      </c>
    </row>
    <row r="7832">
      <c r="A7832" s="8" t="n">
        <v>894</v>
      </c>
      <c r="B7832" t="inlineStr">
        <is>
          <t>CA-2017-133256</t>
        </is>
      </c>
      <c r="C7832" s="9" t="n">
        <v>42912</v>
      </c>
      <c r="D7832" s="8" t="n">
        <v>2017</v>
      </c>
      <c r="E7832" s="8" t="n">
        <v>6</v>
      </c>
      <c r="F7832" t="inlineStr">
        <is>
          <t>2017-06</t>
        </is>
      </c>
      <c r="G7832" t="inlineStr">
        <is>
          <t>Technology</t>
        </is>
      </c>
      <c r="H7832" t="inlineStr">
        <is>
          <t>Phones</t>
        </is>
      </c>
      <c r="I7832" t="inlineStr">
        <is>
          <t>Nortel Networks T7316 E Nt8 B27</t>
        </is>
      </c>
      <c r="J7832" s="8" t="n">
        <v>8</v>
      </c>
      <c r="K7832" s="10" t="n">
        <v>0</v>
      </c>
      <c r="L7832" s="11" t="n">
        <v>543.92</v>
      </c>
      <c r="M7832" s="11">
        <f>L7832-N7832</f>
        <v>407.93999999999994</v>
      </c>
      <c r="N7832" s="11" t="n">
        <v>135.98</v>
      </c>
      <c r="O7832">
        <f>IF(L7832=0,"—",N7832/L7832)</f>
        <v>0.25</v>
      </c>
      <c r="P7832" t="inlineStr">
        <is>
          <t>Central</t>
        </is>
      </c>
      <c r="Q7832" t="inlineStr">
        <is>
          <t>Home Office</t>
        </is>
      </c>
    </row>
    <row r="7833">
      <c r="A7833" s="8" t="n">
        <v>6942</v>
      </c>
      <c r="B7833" t="inlineStr">
        <is>
          <t>CA-2017-107132</t>
        </is>
      </c>
      <c r="C7833" s="9" t="n">
        <v>42912</v>
      </c>
      <c r="D7833" s="8" t="n">
        <v>2017</v>
      </c>
      <c r="E7833" s="8" t="n">
        <v>6</v>
      </c>
      <c r="F7833" t="inlineStr">
        <is>
          <t>2017-06</t>
        </is>
      </c>
      <c r="G7833" t="inlineStr">
        <is>
          <t>Office Supplies</t>
        </is>
      </c>
      <c r="H7833" t="inlineStr">
        <is>
          <t>Storage</t>
        </is>
      </c>
      <c r="I7833" t="inlineStr">
        <is>
          <t>Hot File 7-Pocket, Floor Stand</t>
        </is>
      </c>
      <c r="J7833" s="8" t="n">
        <v>4</v>
      </c>
      <c r="K7833" s="10" t="n">
        <v>0</v>
      </c>
      <c r="L7833" s="11" t="n">
        <v>713.88</v>
      </c>
      <c r="M7833" s="11">
        <f>L7833-N7833</f>
        <v>499.716</v>
      </c>
      <c r="N7833" s="11" t="n">
        <v>214.164</v>
      </c>
      <c r="O7833">
        <f>IF(L7833=0,"—",N7833/L7833)</f>
        <v>0.3</v>
      </c>
      <c r="P7833" t="inlineStr">
        <is>
          <t>East</t>
        </is>
      </c>
      <c r="Q7833" t="inlineStr">
        <is>
          <t>Corporate</t>
        </is>
      </c>
    </row>
    <row r="7834">
      <c r="A7834" s="8" t="n">
        <v>887</v>
      </c>
      <c r="B7834" t="inlineStr">
        <is>
          <t>CA-2017-115364</t>
        </is>
      </c>
      <c r="C7834" s="9" t="n">
        <v>42912</v>
      </c>
      <c r="D7834" s="8" t="n">
        <v>2017</v>
      </c>
      <c r="E7834" s="8" t="n">
        <v>6</v>
      </c>
      <c r="F7834" t="inlineStr">
        <is>
          <t>2017-06</t>
        </is>
      </c>
      <c r="G7834" t="inlineStr">
        <is>
          <t>Office Supplies</t>
        </is>
      </c>
      <c r="H7834" t="inlineStr">
        <is>
          <t>Storage</t>
        </is>
      </c>
      <c r="I7834" t="inlineStr">
        <is>
          <t>Eldon Shelf Savers Cubes and Bins</t>
        </is>
      </c>
      <c r="J7834" s="8" t="n">
        <v>12</v>
      </c>
      <c r="K7834" s="10" t="n">
        <v>0</v>
      </c>
      <c r="L7834" s="11" t="n">
        <v>83.76000000000001</v>
      </c>
      <c r="M7834" s="11">
        <f>L7834-N7834</f>
        <v>82.0848</v>
      </c>
      <c r="N7834" s="11" t="n">
        <v>1.6752</v>
      </c>
      <c r="O7834">
        <f>IF(L7834=0,"—",N7834/L7834)</f>
        <v>0.02</v>
      </c>
      <c r="P7834" t="inlineStr">
        <is>
          <t>West</t>
        </is>
      </c>
      <c r="Q7834" t="inlineStr">
        <is>
          <t>Consumer</t>
        </is>
      </c>
    </row>
    <row r="7835">
      <c r="A7835" s="8" t="n">
        <v>3601</v>
      </c>
      <c r="B7835" t="inlineStr">
        <is>
          <t>CA-2017-138310</t>
        </is>
      </c>
      <c r="C7835" s="9" t="n">
        <v>42912</v>
      </c>
      <c r="D7835" s="8" t="n">
        <v>2017</v>
      </c>
      <c r="E7835" s="8" t="n">
        <v>6</v>
      </c>
      <c r="F7835" t="inlineStr">
        <is>
          <t>2017-06</t>
        </is>
      </c>
      <c r="G7835" t="inlineStr">
        <is>
          <t>Technology</t>
        </is>
      </c>
      <c r="H7835" t="inlineStr">
        <is>
          <t>Accessories</t>
        </is>
      </c>
      <c r="I7835" t="inlineStr">
        <is>
          <t>Kensington Orbit Wireless Mobile Trackball for PC and Mac</t>
        </is>
      </c>
      <c r="J7835" s="8" t="n">
        <v>9</v>
      </c>
      <c r="K7835" s="10" t="n">
        <v>0.2</v>
      </c>
      <c r="L7835" s="11" t="n">
        <v>431.928</v>
      </c>
      <c r="M7835" s="11">
        <f>L7835-N7835</f>
        <v>367.1388</v>
      </c>
      <c r="N7835" s="11" t="n">
        <v>64.78919999999999</v>
      </c>
      <c r="O7835">
        <f>IF(L7835=0,"—",N7835/L7835)</f>
        <v>0.15</v>
      </c>
      <c r="P7835" t="inlineStr">
        <is>
          <t>West</t>
        </is>
      </c>
      <c r="Q7835" t="inlineStr">
        <is>
          <t>Consumer</t>
        </is>
      </c>
    </row>
    <row r="7836">
      <c r="A7836" s="8" t="n">
        <v>6761</v>
      </c>
      <c r="B7836" t="inlineStr">
        <is>
          <t>CA-2017-100636</t>
        </is>
      </c>
      <c r="C7836" s="9" t="n">
        <v>42912</v>
      </c>
      <c r="D7836" s="8" t="n">
        <v>2017</v>
      </c>
      <c r="E7836" s="8" t="n">
        <v>6</v>
      </c>
      <c r="F7836" t="inlineStr">
        <is>
          <t>2017-06</t>
        </is>
      </c>
      <c r="G7836" t="inlineStr">
        <is>
          <t>Office Supplies</t>
        </is>
      </c>
      <c r="H7836" t="inlineStr">
        <is>
          <t>Storage</t>
        </is>
      </c>
      <c r="I7836" t="inlineStr">
        <is>
          <t>Safco Industrial Wire Shelving System</t>
        </is>
      </c>
      <c r="J7836" s="8" t="n">
        <v>3</v>
      </c>
      <c r="K7836" s="10" t="n">
        <v>0</v>
      </c>
      <c r="L7836" s="11" t="n">
        <v>272.94</v>
      </c>
      <c r="M7836" s="11">
        <f>L7836-N7836</f>
        <v>272.94</v>
      </c>
      <c r="N7836" s="11" t="n">
        <v>0</v>
      </c>
      <c r="O7836">
        <f>IF(L7836=0,"—",N7836/L7836)</f>
        <v>0</v>
      </c>
      <c r="P7836" t="inlineStr">
        <is>
          <t>East</t>
        </is>
      </c>
      <c r="Q7836" t="inlineStr">
        <is>
          <t>Consumer</t>
        </is>
      </c>
    </row>
    <row r="7837">
      <c r="A7837" s="8" t="n">
        <v>5386</v>
      </c>
      <c r="B7837" t="inlineStr">
        <is>
          <t>CA-2017-161410</t>
        </is>
      </c>
      <c r="C7837" s="9" t="n">
        <v>42912</v>
      </c>
      <c r="D7837" s="8" t="n">
        <v>2017</v>
      </c>
      <c r="E7837" s="8" t="n">
        <v>6</v>
      </c>
      <c r="F7837" t="inlineStr">
        <is>
          <t>2017-06</t>
        </is>
      </c>
      <c r="G7837" t="inlineStr">
        <is>
          <t>Technology</t>
        </is>
      </c>
      <c r="H7837" t="inlineStr">
        <is>
          <t>Phones</t>
        </is>
      </c>
      <c r="I7837" t="inlineStr">
        <is>
          <t>Plantronics Voyager Pro HD - Bluetooth Headset</t>
        </is>
      </c>
      <c r="J7837" s="8" t="n">
        <v>14</v>
      </c>
      <c r="K7837" s="10" t="n">
        <v>0.4</v>
      </c>
      <c r="L7837" s="11" t="n">
        <v>545.9160000000001</v>
      </c>
      <c r="M7837" s="11">
        <f>L7837-N7837</f>
        <v>473.1272000000001</v>
      </c>
      <c r="N7837" s="11" t="n">
        <v>72.78879999999999</v>
      </c>
      <c r="O7837">
        <f>IF(L7837=0,"—",N7837/L7837)</f>
        <v>0.1333333333333333</v>
      </c>
      <c r="P7837" t="inlineStr">
        <is>
          <t>East</t>
        </is>
      </c>
      <c r="Q7837" t="inlineStr">
        <is>
          <t>Consumer</t>
        </is>
      </c>
    </row>
    <row r="7838">
      <c r="A7838" s="8" t="n">
        <v>5385</v>
      </c>
      <c r="B7838" t="inlineStr">
        <is>
          <t>CA-2017-161410</t>
        </is>
      </c>
      <c r="C7838" s="9" t="n">
        <v>42912</v>
      </c>
      <c r="D7838" s="8" t="n">
        <v>2017</v>
      </c>
      <c r="E7838" s="8" t="n">
        <v>6</v>
      </c>
      <c r="F7838" t="inlineStr">
        <is>
          <t>2017-06</t>
        </is>
      </c>
      <c r="G7838" t="inlineStr">
        <is>
          <t>Technology</t>
        </is>
      </c>
      <c r="H7838" t="inlineStr">
        <is>
          <t>Phones</t>
        </is>
      </c>
      <c r="I7838" t="inlineStr">
        <is>
          <t>Bose SoundLink Bluetooth Speaker</t>
        </is>
      </c>
      <c r="J7838" s="8" t="n">
        <v>3</v>
      </c>
      <c r="K7838" s="10" t="n">
        <v>0.4</v>
      </c>
      <c r="L7838" s="11" t="n">
        <v>358.2</v>
      </c>
      <c r="M7838" s="11">
        <f>L7838-N7838</f>
        <v>316.40999999999997</v>
      </c>
      <c r="N7838" s="11" t="n">
        <v>41.79</v>
      </c>
      <c r="O7838">
        <f>IF(L7838=0,"—",N7838/L7838)</f>
        <v>0.11666666666666667</v>
      </c>
      <c r="P7838" t="inlineStr">
        <is>
          <t>East</t>
        </is>
      </c>
      <c r="Q7838" t="inlineStr">
        <is>
          <t>Consumer</t>
        </is>
      </c>
    </row>
    <row r="7839">
      <c r="A7839" s="8" t="n">
        <v>5629</v>
      </c>
      <c r="B7839" t="inlineStr">
        <is>
          <t>CA-2017-148810</t>
        </is>
      </c>
      <c r="C7839" s="9" t="n">
        <v>42912</v>
      </c>
      <c r="D7839" s="8" t="n">
        <v>2017</v>
      </c>
      <c r="E7839" s="8" t="n">
        <v>6</v>
      </c>
      <c r="F7839" t="inlineStr">
        <is>
          <t>2017-06</t>
        </is>
      </c>
      <c r="G7839" t="inlineStr">
        <is>
          <t>Furniture</t>
        </is>
      </c>
      <c r="H7839" t="inlineStr">
        <is>
          <t>Chairs</t>
        </is>
      </c>
      <c r="I7839" t="inlineStr">
        <is>
          <t>Hon Comfortask Task/Swivel Chairs</t>
        </is>
      </c>
      <c r="J7839" s="8" t="n">
        <v>3</v>
      </c>
      <c r="K7839" s="10" t="n">
        <v>0.2</v>
      </c>
      <c r="L7839" s="11" t="n">
        <v>273.552</v>
      </c>
      <c r="M7839" s="11">
        <f>L7839-N7839</f>
        <v>287.2296</v>
      </c>
      <c r="N7839" s="11" t="n">
        <v>-13.6776</v>
      </c>
      <c r="O7839">
        <f>IF(L7839=0,"—",N7839/L7839)</f>
        <v>-0.049999999999999996</v>
      </c>
      <c r="P7839" t="inlineStr">
        <is>
          <t>South</t>
        </is>
      </c>
      <c r="Q7839" t="inlineStr">
        <is>
          <t>Corporate</t>
        </is>
      </c>
    </row>
    <row r="7840">
      <c r="A7840" s="8" t="n">
        <v>5628</v>
      </c>
      <c r="B7840" t="inlineStr">
        <is>
          <t>CA-2017-148810</t>
        </is>
      </c>
      <c r="C7840" s="9" t="n">
        <v>42912</v>
      </c>
      <c r="D7840" s="8" t="n">
        <v>2017</v>
      </c>
      <c r="E7840" s="8" t="n">
        <v>6</v>
      </c>
      <c r="F7840" t="inlineStr">
        <is>
          <t>2017-06</t>
        </is>
      </c>
      <c r="G7840" t="inlineStr">
        <is>
          <t>Office Supplies</t>
        </is>
      </c>
      <c r="H7840" t="inlineStr">
        <is>
          <t>Labels</t>
        </is>
      </c>
      <c r="I7840" t="inlineStr">
        <is>
          <t>Avery 512</t>
        </is>
      </c>
      <c r="J7840" s="8" t="n">
        <v>6</v>
      </c>
      <c r="K7840" s="10" t="n">
        <v>0.2</v>
      </c>
      <c r="L7840" s="11" t="n">
        <v>13.872</v>
      </c>
      <c r="M7840" s="11">
        <f>L7840-N7840</f>
        <v>9.1902</v>
      </c>
      <c r="N7840" s="11" t="n">
        <v>4.6818</v>
      </c>
      <c r="O7840">
        <f>IF(L7840=0,"—",N7840/L7840)</f>
        <v>0.3375</v>
      </c>
      <c r="P7840" t="inlineStr">
        <is>
          <t>South</t>
        </is>
      </c>
      <c r="Q7840" t="inlineStr">
        <is>
          <t>Corporate</t>
        </is>
      </c>
    </row>
    <row r="7841">
      <c r="A7841" s="8" t="n">
        <v>6940</v>
      </c>
      <c r="B7841" t="inlineStr">
        <is>
          <t>CA-2017-107132</t>
        </is>
      </c>
      <c r="C7841" s="9" t="n">
        <v>42912</v>
      </c>
      <c r="D7841" s="8" t="n">
        <v>2017</v>
      </c>
      <c r="E7841" s="8" t="n">
        <v>6</v>
      </c>
      <c r="F7841" t="inlineStr">
        <is>
          <t>2017-06</t>
        </is>
      </c>
      <c r="G7841" t="inlineStr">
        <is>
          <t>Office Supplies</t>
        </is>
      </c>
      <c r="H7841" t="inlineStr">
        <is>
          <t>Binders</t>
        </is>
      </c>
      <c r="I7841" t="inlineStr">
        <is>
          <t>GBC ProClick Punch Binding System</t>
        </is>
      </c>
      <c r="J7841" s="8" t="n">
        <v>2</v>
      </c>
      <c r="K7841" s="10" t="n">
        <v>0.2</v>
      </c>
      <c r="L7841" s="11" t="n">
        <v>102.368</v>
      </c>
      <c r="M7841" s="11">
        <f>L7841-N7841</f>
        <v>65.25959999999999</v>
      </c>
      <c r="N7841" s="11" t="n">
        <v>37.1084</v>
      </c>
      <c r="O7841">
        <f>IF(L7841=0,"—",N7841/L7841)</f>
        <v>0.36250000000000004</v>
      </c>
      <c r="P7841" t="inlineStr">
        <is>
          <t>East</t>
        </is>
      </c>
      <c r="Q7841" t="inlineStr">
        <is>
          <t>Corporate</t>
        </is>
      </c>
    </row>
    <row r="7842">
      <c r="A7842" s="8" t="n">
        <v>6941</v>
      </c>
      <c r="B7842" t="inlineStr">
        <is>
          <t>CA-2017-107132</t>
        </is>
      </c>
      <c r="C7842" s="9" t="n">
        <v>42912</v>
      </c>
      <c r="D7842" s="8" t="n">
        <v>2017</v>
      </c>
      <c r="E7842" s="8" t="n">
        <v>6</v>
      </c>
      <c r="F7842" t="inlineStr">
        <is>
          <t>2017-06</t>
        </is>
      </c>
      <c r="G7842" t="inlineStr">
        <is>
          <t>Office Supplies</t>
        </is>
      </c>
      <c r="H7842" t="inlineStr">
        <is>
          <t>Supplies</t>
        </is>
      </c>
      <c r="I7842" t="inlineStr">
        <is>
          <t>Acme Preferred Stainless Steel Scissors</t>
        </is>
      </c>
      <c r="J7842" s="8" t="n">
        <v>5</v>
      </c>
      <c r="K7842" s="10" t="n">
        <v>0</v>
      </c>
      <c r="L7842" s="11" t="n">
        <v>28.4</v>
      </c>
      <c r="M7842" s="11">
        <f>L7842-N7842</f>
        <v>20.163999999999998</v>
      </c>
      <c r="N7842" s="11" t="n">
        <v>8.236000000000001</v>
      </c>
      <c r="O7842">
        <f>IF(L7842=0,"—",N7842/L7842)</f>
        <v>0.29000000000000004</v>
      </c>
      <c r="P7842" t="inlineStr">
        <is>
          <t>East</t>
        </is>
      </c>
      <c r="Q7842" t="inlineStr">
        <is>
          <t>Corporate</t>
        </is>
      </c>
    </row>
    <row r="7843">
      <c r="A7843" s="8" t="n">
        <v>2957</v>
      </c>
      <c r="B7843" t="inlineStr">
        <is>
          <t>CA-2017-123638</t>
        </is>
      </c>
      <c r="C7843" s="9" t="n">
        <v>42913</v>
      </c>
      <c r="D7843" s="8" t="n">
        <v>2017</v>
      </c>
      <c r="E7843" s="8" t="n">
        <v>6</v>
      </c>
      <c r="F7843" t="inlineStr">
        <is>
          <t>2017-06</t>
        </is>
      </c>
      <c r="G7843" t="inlineStr">
        <is>
          <t>Furniture</t>
        </is>
      </c>
      <c r="H7843" t="inlineStr">
        <is>
          <t>Chairs</t>
        </is>
      </c>
      <c r="I7843" t="inlineStr">
        <is>
          <t>Situations Contoured Folding Chairs, 4/Set</t>
        </is>
      </c>
      <c r="J7843" s="8" t="n">
        <v>3</v>
      </c>
      <c r="K7843" s="10" t="n">
        <v>0.1</v>
      </c>
      <c r="L7843" s="11" t="n">
        <v>191.646</v>
      </c>
      <c r="M7843" s="11">
        <f>L7843-N7843</f>
        <v>159.70499999999998</v>
      </c>
      <c r="N7843" s="11" t="n">
        <v>31.941</v>
      </c>
      <c r="O7843">
        <f>IF(L7843=0,"—",N7843/L7843)</f>
        <v>0.16666666666666669</v>
      </c>
      <c r="P7843" t="inlineStr">
        <is>
          <t>East</t>
        </is>
      </c>
      <c r="Q7843" t="inlineStr">
        <is>
          <t>Home Office</t>
        </is>
      </c>
    </row>
    <row r="7844">
      <c r="A7844" s="8" t="n">
        <v>8734</v>
      </c>
      <c r="B7844" t="inlineStr">
        <is>
          <t>CA-2017-116988</t>
        </is>
      </c>
      <c r="C7844" s="9" t="n">
        <v>42913</v>
      </c>
      <c r="D7844" s="8" t="n">
        <v>2017</v>
      </c>
      <c r="E7844" s="8" t="n">
        <v>6</v>
      </c>
      <c r="F7844" t="inlineStr">
        <is>
          <t>2017-06</t>
        </is>
      </c>
      <c r="G7844" t="inlineStr">
        <is>
          <t>Furniture</t>
        </is>
      </c>
      <c r="H7844" t="inlineStr">
        <is>
          <t>Furnishings</t>
        </is>
      </c>
      <c r="I7844" t="inlineStr">
        <is>
          <t>Executive Impressions Supervisor Wall Clock</t>
        </is>
      </c>
      <c r="J7844" s="8" t="n">
        <v>3</v>
      </c>
      <c r="K7844" s="10" t="n">
        <v>0</v>
      </c>
      <c r="L7844" s="11" t="n">
        <v>126.3</v>
      </c>
      <c r="M7844" s="11">
        <f>L7844-N7844</f>
        <v>85.884</v>
      </c>
      <c r="N7844" s="11" t="n">
        <v>40.416</v>
      </c>
      <c r="O7844">
        <f>IF(L7844=0,"—",N7844/L7844)</f>
        <v>0.32</v>
      </c>
      <c r="P7844" t="inlineStr">
        <is>
          <t>West</t>
        </is>
      </c>
      <c r="Q7844" t="inlineStr">
        <is>
          <t>Corporate</t>
        </is>
      </c>
    </row>
    <row r="7845">
      <c r="A7845" s="8" t="n">
        <v>8733</v>
      </c>
      <c r="B7845" t="inlineStr">
        <is>
          <t>CA-2017-116988</t>
        </is>
      </c>
      <c r="C7845" s="9" t="n">
        <v>42913</v>
      </c>
      <c r="D7845" s="8" t="n">
        <v>2017</v>
      </c>
      <c r="E7845" s="8" t="n">
        <v>6</v>
      </c>
      <c r="F7845" t="inlineStr">
        <is>
          <t>2017-06</t>
        </is>
      </c>
      <c r="G7845" t="inlineStr">
        <is>
          <t>Office Supplies</t>
        </is>
      </c>
      <c r="H7845" t="inlineStr">
        <is>
          <t>Paper</t>
        </is>
      </c>
      <c r="I7845" t="inlineStr">
        <is>
          <t>Xerox 1997</t>
        </is>
      </c>
      <c r="J7845" s="8" t="n">
        <v>3</v>
      </c>
      <c r="K7845" s="10" t="n">
        <v>0</v>
      </c>
      <c r="L7845" s="11" t="n">
        <v>19.44</v>
      </c>
      <c r="M7845" s="11">
        <f>L7845-N7845</f>
        <v>10.1088</v>
      </c>
      <c r="N7845" s="11" t="n">
        <v>9.331200000000001</v>
      </c>
      <c r="O7845">
        <f>IF(L7845=0,"—",N7845/L7845)</f>
        <v>0.48000000000000004</v>
      </c>
      <c r="P7845" t="inlineStr">
        <is>
          <t>West</t>
        </is>
      </c>
      <c r="Q7845" t="inlineStr">
        <is>
          <t>Corporate</t>
        </is>
      </c>
    </row>
    <row r="7846">
      <c r="A7846" s="8" t="n">
        <v>8735</v>
      </c>
      <c r="B7846" t="inlineStr">
        <is>
          <t>CA-2017-116988</t>
        </is>
      </c>
      <c r="C7846" s="9" t="n">
        <v>42913</v>
      </c>
      <c r="D7846" s="8" t="n">
        <v>2017</v>
      </c>
      <c r="E7846" s="8" t="n">
        <v>6</v>
      </c>
      <c r="F7846" t="inlineStr">
        <is>
          <t>2017-06</t>
        </is>
      </c>
      <c r="G7846" t="inlineStr">
        <is>
          <t>Technology</t>
        </is>
      </c>
      <c r="H7846" t="inlineStr">
        <is>
          <t>Accessories</t>
        </is>
      </c>
      <c r="I7846" t="inlineStr">
        <is>
          <t>Logitech P710e Mobile Speakerphone</t>
        </is>
      </c>
      <c r="J7846" s="8" t="n">
        <v>5</v>
      </c>
      <c r="K7846" s="10" t="n">
        <v>0</v>
      </c>
      <c r="L7846" s="11" t="n">
        <v>1287.45</v>
      </c>
      <c r="M7846" s="11">
        <f>L7846-N7846</f>
        <v>1042.8345</v>
      </c>
      <c r="N7846" s="11" t="n">
        <v>244.6155</v>
      </c>
      <c r="O7846">
        <f>IF(L7846=0,"—",N7846/L7846)</f>
        <v>0.19</v>
      </c>
      <c r="P7846" t="inlineStr">
        <is>
          <t>West</t>
        </is>
      </c>
      <c r="Q7846" t="inlineStr">
        <is>
          <t>Corporate</t>
        </is>
      </c>
    </row>
    <row r="7847">
      <c r="A7847" s="8" t="n">
        <v>6145</v>
      </c>
      <c r="B7847" t="inlineStr">
        <is>
          <t>CA-2017-151190</t>
        </is>
      </c>
      <c r="C7847" s="9" t="n">
        <v>42913</v>
      </c>
      <c r="D7847" s="8" t="n">
        <v>2017</v>
      </c>
      <c r="E7847" s="8" t="n">
        <v>6</v>
      </c>
      <c r="F7847" t="inlineStr">
        <is>
          <t>2017-06</t>
        </is>
      </c>
      <c r="G7847" t="inlineStr">
        <is>
          <t>Office Supplies</t>
        </is>
      </c>
      <c r="H7847" t="inlineStr">
        <is>
          <t>Paper</t>
        </is>
      </c>
      <c r="I7847" t="inlineStr">
        <is>
          <t>Wirebound Message Books, Four 2 3/4 x 5 White Forms per Page</t>
        </is>
      </c>
      <c r="J7847" s="8" t="n">
        <v>3</v>
      </c>
      <c r="K7847" s="10" t="n">
        <v>0</v>
      </c>
      <c r="L7847" s="11" t="n">
        <v>20.07</v>
      </c>
      <c r="M7847" s="11">
        <f>L7847-N7847</f>
        <v>10.8378</v>
      </c>
      <c r="N7847" s="11" t="n">
        <v>9.232200000000001</v>
      </c>
      <c r="O7847">
        <f>IF(L7847=0,"—",N7847/L7847)</f>
        <v>0.46</v>
      </c>
      <c r="P7847" t="inlineStr">
        <is>
          <t>Central</t>
        </is>
      </c>
      <c r="Q7847" t="inlineStr">
        <is>
          <t>Consumer</t>
        </is>
      </c>
    </row>
    <row r="7848">
      <c r="A7848" s="8" t="n">
        <v>4711</v>
      </c>
      <c r="B7848" t="inlineStr">
        <is>
          <t>CA-2017-138149</t>
        </is>
      </c>
      <c r="C7848" s="9" t="n">
        <v>42915</v>
      </c>
      <c r="D7848" s="8" t="n">
        <v>2017</v>
      </c>
      <c r="E7848" s="8" t="n">
        <v>6</v>
      </c>
      <c r="F7848" t="inlineStr">
        <is>
          <t>2017-06</t>
        </is>
      </c>
      <c r="G7848" t="inlineStr">
        <is>
          <t>Technology</t>
        </is>
      </c>
      <c r="H7848" t="inlineStr">
        <is>
          <t>Accessories</t>
        </is>
      </c>
      <c r="I7848" t="inlineStr">
        <is>
          <t>Enermax Briskie RF Wireless Keyboard and Mouse Combo</t>
        </is>
      </c>
      <c r="J7848" s="8" t="n">
        <v>3</v>
      </c>
      <c r="K7848" s="10" t="n">
        <v>0</v>
      </c>
      <c r="L7848" s="11" t="n">
        <v>62.31</v>
      </c>
      <c r="M7848" s="11">
        <f>L7848-N7848</f>
        <v>39.8784</v>
      </c>
      <c r="N7848" s="11" t="n">
        <v>22.4316</v>
      </c>
      <c r="O7848">
        <f>IF(L7848=0,"—",N7848/L7848)</f>
        <v>0.36</v>
      </c>
      <c r="P7848" t="inlineStr">
        <is>
          <t>West</t>
        </is>
      </c>
      <c r="Q7848" t="inlineStr">
        <is>
          <t>Consumer</t>
        </is>
      </c>
    </row>
    <row r="7849">
      <c r="A7849" s="8" t="n">
        <v>4708</v>
      </c>
      <c r="B7849" t="inlineStr">
        <is>
          <t>CA-2017-138149</t>
        </is>
      </c>
      <c r="C7849" s="9" t="n">
        <v>42915</v>
      </c>
      <c r="D7849" s="8" t="n">
        <v>2017</v>
      </c>
      <c r="E7849" s="8" t="n">
        <v>6</v>
      </c>
      <c r="F7849" t="inlineStr">
        <is>
          <t>2017-06</t>
        </is>
      </c>
      <c r="G7849" t="inlineStr">
        <is>
          <t>Office Supplies</t>
        </is>
      </c>
      <c r="H7849" t="inlineStr">
        <is>
          <t>Binders</t>
        </is>
      </c>
      <c r="I7849" t="inlineStr">
        <is>
          <t>GBC DocuBind TL200 Manual Binding Machine</t>
        </is>
      </c>
      <c r="J7849" s="8" t="n">
        <v>5</v>
      </c>
      <c r="K7849" s="10" t="n">
        <v>0.2</v>
      </c>
      <c r="L7849" s="11" t="n">
        <v>895.92</v>
      </c>
      <c r="M7849" s="11">
        <f>L7849-N7849</f>
        <v>593.547</v>
      </c>
      <c r="N7849" s="11" t="n">
        <v>302.373</v>
      </c>
      <c r="O7849">
        <f>IF(L7849=0,"—",N7849/L7849)</f>
        <v>0.3375</v>
      </c>
      <c r="P7849" t="inlineStr">
        <is>
          <t>West</t>
        </is>
      </c>
      <c r="Q7849" t="inlineStr">
        <is>
          <t>Consumer</t>
        </is>
      </c>
    </row>
    <row r="7850">
      <c r="A7850" s="8" t="n">
        <v>2685</v>
      </c>
      <c r="B7850" t="inlineStr">
        <is>
          <t>CA-2017-137085</t>
        </is>
      </c>
      <c r="C7850" s="9" t="n">
        <v>42915</v>
      </c>
      <c r="D7850" s="8" t="n">
        <v>2017</v>
      </c>
      <c r="E7850" s="8" t="n">
        <v>6</v>
      </c>
      <c r="F7850" t="inlineStr">
        <is>
          <t>2017-06</t>
        </is>
      </c>
      <c r="G7850" t="inlineStr">
        <is>
          <t>Office Supplies</t>
        </is>
      </c>
      <c r="H7850" t="inlineStr">
        <is>
          <t>Binders</t>
        </is>
      </c>
      <c r="I7850" t="inlineStr">
        <is>
          <t>Satellite Sectional Post Binders</t>
        </is>
      </c>
      <c r="J7850" s="8" t="n">
        <v>9</v>
      </c>
      <c r="K7850" s="10" t="n">
        <v>0.2</v>
      </c>
      <c r="L7850" s="11" t="n">
        <v>312.552</v>
      </c>
      <c r="M7850" s="11">
        <f>L7850-N7850</f>
        <v>210.9726</v>
      </c>
      <c r="N7850" s="11" t="n">
        <v>101.5794</v>
      </c>
      <c r="O7850">
        <f>IF(L7850=0,"—",N7850/L7850)</f>
        <v>0.325</v>
      </c>
      <c r="P7850" t="inlineStr">
        <is>
          <t>West</t>
        </is>
      </c>
      <c r="Q7850" t="inlineStr">
        <is>
          <t>Consumer</t>
        </is>
      </c>
    </row>
    <row r="7851">
      <c r="A7851" s="8" t="n">
        <v>9626</v>
      </c>
      <c r="B7851" t="inlineStr">
        <is>
          <t>CA-2017-137449</t>
        </is>
      </c>
      <c r="C7851" s="9" t="n">
        <v>42915</v>
      </c>
      <c r="D7851" s="8" t="n">
        <v>2017</v>
      </c>
      <c r="E7851" s="8" t="n">
        <v>6</v>
      </c>
      <c r="F7851" t="inlineStr">
        <is>
          <t>2017-06</t>
        </is>
      </c>
      <c r="G7851" t="inlineStr">
        <is>
          <t>Furniture</t>
        </is>
      </c>
      <c r="H7851" t="inlineStr">
        <is>
          <t>Bookcases</t>
        </is>
      </c>
      <c r="I7851" t="inlineStr">
        <is>
          <t>O'Sullivan Plantations 2-Door Library in Landvery Oak</t>
        </is>
      </c>
      <c r="J7851" s="8" t="n">
        <v>3</v>
      </c>
      <c r="K7851" s="10" t="n">
        <v>0.32</v>
      </c>
      <c r="L7851" s="11" t="n">
        <v>409.9992</v>
      </c>
      <c r="M7851" s="11">
        <f>L7851-N7851</f>
        <v>506.46959999999996</v>
      </c>
      <c r="N7851" s="11" t="n">
        <v>-96.4704</v>
      </c>
      <c r="O7851">
        <f>IF(L7851=0,"—",N7851/L7851)</f>
        <v>-0.23529411764705882</v>
      </c>
      <c r="P7851" t="inlineStr">
        <is>
          <t>Central</t>
        </is>
      </c>
      <c r="Q7851" t="inlineStr">
        <is>
          <t>Consumer</t>
        </is>
      </c>
    </row>
    <row r="7852">
      <c r="A7852" s="8" t="n">
        <v>9625</v>
      </c>
      <c r="B7852" t="inlineStr">
        <is>
          <t>CA-2017-137449</t>
        </is>
      </c>
      <c r="C7852" s="9" t="n">
        <v>42915</v>
      </c>
      <c r="D7852" s="8" t="n">
        <v>2017</v>
      </c>
      <c r="E7852" s="8" t="n">
        <v>6</v>
      </c>
      <c r="F7852" t="inlineStr">
        <is>
          <t>2017-06</t>
        </is>
      </c>
      <c r="G7852" t="inlineStr">
        <is>
          <t>Furniture</t>
        </is>
      </c>
      <c r="H7852" t="inlineStr">
        <is>
          <t>Tables</t>
        </is>
      </c>
      <c r="I7852" t="inlineStr">
        <is>
          <t>Bevis Round Conference Table Top &amp; Single Column Base</t>
        </is>
      </c>
      <c r="J7852" s="8" t="n">
        <v>3</v>
      </c>
      <c r="K7852" s="10" t="n">
        <v>0.3</v>
      </c>
      <c r="L7852" s="11" t="n">
        <v>307.314</v>
      </c>
      <c r="M7852" s="11">
        <f>L7852-N7852</f>
        <v>346.8258</v>
      </c>
      <c r="N7852" s="11" t="n">
        <v>-39.5118</v>
      </c>
      <c r="O7852">
        <f>IF(L7852=0,"—",N7852/L7852)</f>
        <v>-0.12857142857142856</v>
      </c>
      <c r="P7852" t="inlineStr">
        <is>
          <t>Central</t>
        </is>
      </c>
      <c r="Q7852" t="inlineStr">
        <is>
          <t>Consumer</t>
        </is>
      </c>
    </row>
    <row r="7853">
      <c r="A7853" s="8" t="n">
        <v>9624</v>
      </c>
      <c r="B7853" t="inlineStr">
        <is>
          <t>CA-2017-137449</t>
        </is>
      </c>
      <c r="C7853" s="9" t="n">
        <v>42915</v>
      </c>
      <c r="D7853" s="8" t="n">
        <v>2017</v>
      </c>
      <c r="E7853" s="8" t="n">
        <v>6</v>
      </c>
      <c r="F7853" t="inlineStr">
        <is>
          <t>2017-06</t>
        </is>
      </c>
      <c r="G7853" t="inlineStr">
        <is>
          <t>Office Supplies</t>
        </is>
      </c>
      <c r="H7853" t="inlineStr">
        <is>
          <t>Appliances</t>
        </is>
      </c>
      <c r="I7853" t="inlineStr">
        <is>
          <t>Belkin F9G930V10-GRY 9 Outlet Surge</t>
        </is>
      </c>
      <c r="J7853" s="8" t="n">
        <v>2</v>
      </c>
      <c r="K7853" s="10" t="n">
        <v>0.8</v>
      </c>
      <c r="L7853" s="11" t="n">
        <v>21.392</v>
      </c>
      <c r="M7853" s="11">
        <f>L7853-N7853</f>
        <v>75.9416</v>
      </c>
      <c r="N7853" s="11" t="n">
        <v>-54.5496</v>
      </c>
      <c r="O7853">
        <f>IF(L7853=0,"—",N7853/L7853)</f>
        <v>-2.55</v>
      </c>
      <c r="P7853" t="inlineStr">
        <is>
          <t>Central</t>
        </is>
      </c>
      <c r="Q7853" t="inlineStr">
        <is>
          <t>Consumer</t>
        </is>
      </c>
    </row>
    <row r="7854">
      <c r="A7854" s="8" t="n">
        <v>3573</v>
      </c>
      <c r="B7854" t="inlineStr">
        <is>
          <t>US-2017-126081</t>
        </is>
      </c>
      <c r="C7854" s="9" t="n">
        <v>42915</v>
      </c>
      <c r="D7854" s="8" t="n">
        <v>2017</v>
      </c>
      <c r="E7854" s="8" t="n">
        <v>6</v>
      </c>
      <c r="F7854" t="inlineStr">
        <is>
          <t>2017-06</t>
        </is>
      </c>
      <c r="G7854" t="inlineStr">
        <is>
          <t>Office Supplies</t>
        </is>
      </c>
      <c r="H7854" t="inlineStr">
        <is>
          <t>Paper</t>
        </is>
      </c>
      <c r="I7854" t="inlineStr">
        <is>
          <t>Xerox 218</t>
        </is>
      </c>
      <c r="J7854" s="8" t="n">
        <v>1</v>
      </c>
      <c r="K7854" s="10" t="n">
        <v>0.2</v>
      </c>
      <c r="L7854" s="11" t="n">
        <v>5.184</v>
      </c>
      <c r="M7854" s="11">
        <f>L7854-N7854</f>
        <v>3.3696</v>
      </c>
      <c r="N7854" s="11" t="n">
        <v>1.8144</v>
      </c>
      <c r="O7854">
        <f>IF(L7854=0,"—",N7854/L7854)</f>
        <v>0.35</v>
      </c>
      <c r="P7854" t="inlineStr">
        <is>
          <t>Central</t>
        </is>
      </c>
      <c r="Q7854" t="inlineStr">
        <is>
          <t>Corporate</t>
        </is>
      </c>
    </row>
    <row r="7855">
      <c r="A7855" s="8" t="n">
        <v>1160</v>
      </c>
      <c r="B7855" t="inlineStr">
        <is>
          <t>CA-2017-147039</t>
        </is>
      </c>
      <c r="C7855" s="9" t="n">
        <v>42915</v>
      </c>
      <c r="D7855" s="8" t="n">
        <v>2017</v>
      </c>
      <c r="E7855" s="8" t="n">
        <v>6</v>
      </c>
      <c r="F7855" t="inlineStr">
        <is>
          <t>2017-06</t>
        </is>
      </c>
      <c r="G7855" t="inlineStr">
        <is>
          <t>Office Supplies</t>
        </is>
      </c>
      <c r="H7855" t="inlineStr">
        <is>
          <t>Appliances</t>
        </is>
      </c>
      <c r="I7855" t="inlineStr">
        <is>
          <t>Belkin 325VA UPS Surge Protector, 6'</t>
        </is>
      </c>
      <c r="J7855" s="8" t="n">
        <v>3</v>
      </c>
      <c r="K7855" s="10" t="n">
        <v>0</v>
      </c>
      <c r="L7855" s="11" t="n">
        <v>362.94</v>
      </c>
      <c r="M7855" s="11">
        <f>L7855-N7855</f>
        <v>272.205</v>
      </c>
      <c r="N7855" s="11" t="n">
        <v>90.735</v>
      </c>
      <c r="O7855">
        <f>IF(L7855=0,"—",N7855/L7855)</f>
        <v>0.25</v>
      </c>
      <c r="P7855" t="inlineStr">
        <is>
          <t>Central</t>
        </is>
      </c>
      <c r="Q7855" t="inlineStr">
        <is>
          <t>Consumer</t>
        </is>
      </c>
    </row>
    <row r="7856">
      <c r="A7856" s="8" t="n">
        <v>5735</v>
      </c>
      <c r="B7856" t="inlineStr">
        <is>
          <t>CA-2017-143574</t>
        </is>
      </c>
      <c r="C7856" s="9" t="n">
        <v>42915</v>
      </c>
      <c r="D7856" s="8" t="n">
        <v>2017</v>
      </c>
      <c r="E7856" s="8" t="n">
        <v>6</v>
      </c>
      <c r="F7856" t="inlineStr">
        <is>
          <t>2017-06</t>
        </is>
      </c>
      <c r="G7856" t="inlineStr">
        <is>
          <t>Furniture</t>
        </is>
      </c>
      <c r="H7856" t="inlineStr">
        <is>
          <t>Furnishings</t>
        </is>
      </c>
      <c r="I7856" t="inlineStr">
        <is>
          <t>DAX Executive Solid Wood Document Frame, Desktop or Hang, Mahogany, 5 x 7</t>
        </is>
      </c>
      <c r="J7856" s="8" t="n">
        <v>2</v>
      </c>
      <c r="K7856" s="10" t="n">
        <v>0</v>
      </c>
      <c r="L7856" s="11" t="n">
        <v>25.16</v>
      </c>
      <c r="M7856" s="11">
        <f>L7856-N7856</f>
        <v>16.605600000000003</v>
      </c>
      <c r="N7856" s="11" t="n">
        <v>8.554399999999999</v>
      </c>
      <c r="O7856">
        <f>IF(L7856=0,"—",N7856/L7856)</f>
        <v>0.33999999999999997</v>
      </c>
      <c r="P7856" t="inlineStr">
        <is>
          <t>East</t>
        </is>
      </c>
      <c r="Q7856" t="inlineStr">
        <is>
          <t>Corporate</t>
        </is>
      </c>
    </row>
    <row r="7857">
      <c r="A7857" s="8" t="n">
        <v>1161</v>
      </c>
      <c r="B7857" t="inlineStr">
        <is>
          <t>CA-2017-147039</t>
        </is>
      </c>
      <c r="C7857" s="9" t="n">
        <v>42915</v>
      </c>
      <c r="D7857" s="8" t="n">
        <v>2017</v>
      </c>
      <c r="E7857" s="8" t="n">
        <v>6</v>
      </c>
      <c r="F7857" t="inlineStr">
        <is>
          <t>2017-06</t>
        </is>
      </c>
      <c r="G7857" t="inlineStr">
        <is>
          <t>Office Supplies</t>
        </is>
      </c>
      <c r="H7857" t="inlineStr">
        <is>
          <t>Binders</t>
        </is>
      </c>
      <c r="I7857" t="inlineStr">
        <is>
          <t>Avery Binding System Hidden Tab Executive Style Index Sets</t>
        </is>
      </c>
      <c r="J7857" s="8" t="n">
        <v>2</v>
      </c>
      <c r="K7857" s="10" t="n">
        <v>0</v>
      </c>
      <c r="L7857" s="11" t="n">
        <v>11.54</v>
      </c>
      <c r="M7857" s="11">
        <f>L7857-N7857</f>
        <v>5.77</v>
      </c>
      <c r="N7857" s="11" t="n">
        <v>5.77</v>
      </c>
      <c r="O7857">
        <f>IF(L7857=0,"—",N7857/L7857)</f>
        <v>0.5</v>
      </c>
      <c r="P7857" t="inlineStr">
        <is>
          <t>Central</t>
        </is>
      </c>
      <c r="Q7857" t="inlineStr">
        <is>
          <t>Consumer</t>
        </is>
      </c>
    </row>
    <row r="7858">
      <c r="A7858" s="8" t="n">
        <v>555</v>
      </c>
      <c r="B7858" t="inlineStr">
        <is>
          <t>CA-2017-100650</t>
        </is>
      </c>
      <c r="C7858" s="9" t="n">
        <v>42915</v>
      </c>
      <c r="D7858" s="8" t="n">
        <v>2017</v>
      </c>
      <c r="E7858" s="8" t="n">
        <v>6</v>
      </c>
      <c r="F7858" t="inlineStr">
        <is>
          <t>2017-06</t>
        </is>
      </c>
      <c r="G7858" t="inlineStr">
        <is>
          <t>Office Supplies</t>
        </is>
      </c>
      <c r="H7858" t="inlineStr">
        <is>
          <t>Storage</t>
        </is>
      </c>
      <c r="I7858" t="inlineStr">
        <is>
          <t>Tennsco 16-Compartment Lockers with Coat Rack</t>
        </is>
      </c>
      <c r="J7858" s="8" t="n">
        <v>2</v>
      </c>
      <c r="K7858" s="10" t="n">
        <v>0</v>
      </c>
      <c r="L7858" s="11" t="n">
        <v>1295.78</v>
      </c>
      <c r="M7858" s="11">
        <f>L7858-N7858</f>
        <v>984.7927999999999</v>
      </c>
      <c r="N7858" s="11" t="n">
        <v>310.9872</v>
      </c>
      <c r="O7858">
        <f>IF(L7858=0,"—",N7858/L7858)</f>
        <v>0.24</v>
      </c>
      <c r="P7858" t="inlineStr">
        <is>
          <t>West</t>
        </is>
      </c>
      <c r="Q7858" t="inlineStr">
        <is>
          <t>Corporate</t>
        </is>
      </c>
    </row>
    <row r="7859">
      <c r="A7859" s="8" t="n">
        <v>4710</v>
      </c>
      <c r="B7859" t="inlineStr">
        <is>
          <t>CA-2017-138149</t>
        </is>
      </c>
      <c r="C7859" s="9" t="n">
        <v>42915</v>
      </c>
      <c r="D7859" s="8" t="n">
        <v>2017</v>
      </c>
      <c r="E7859" s="8" t="n">
        <v>6</v>
      </c>
      <c r="F7859" t="inlineStr">
        <is>
          <t>2017-06</t>
        </is>
      </c>
      <c r="G7859" t="inlineStr">
        <is>
          <t>Office Supplies</t>
        </is>
      </c>
      <c r="H7859" t="inlineStr">
        <is>
          <t>Art</t>
        </is>
      </c>
      <c r="I7859" t="inlineStr">
        <is>
          <t>Newell 328</t>
        </is>
      </c>
      <c r="J7859" s="8" t="n">
        <v>2</v>
      </c>
      <c r="K7859" s="10" t="n">
        <v>0</v>
      </c>
      <c r="L7859" s="11" t="n">
        <v>11.68</v>
      </c>
      <c r="M7859" s="11">
        <f>L7859-N7859</f>
        <v>8.6432</v>
      </c>
      <c r="N7859" s="11" t="n">
        <v>3.0368</v>
      </c>
      <c r="O7859">
        <f>IF(L7859=0,"—",N7859/L7859)</f>
        <v>0.26</v>
      </c>
      <c r="P7859" t="inlineStr">
        <is>
          <t>West</t>
        </is>
      </c>
      <c r="Q7859" t="inlineStr">
        <is>
          <t>Consumer</t>
        </is>
      </c>
    </row>
    <row r="7860">
      <c r="A7860" s="8" t="n">
        <v>4709</v>
      </c>
      <c r="B7860" t="inlineStr">
        <is>
          <t>CA-2017-138149</t>
        </is>
      </c>
      <c r="C7860" s="9" t="n">
        <v>42915</v>
      </c>
      <c r="D7860" s="8" t="n">
        <v>2017</v>
      </c>
      <c r="E7860" s="8" t="n">
        <v>6</v>
      </c>
      <c r="F7860" t="inlineStr">
        <is>
          <t>2017-06</t>
        </is>
      </c>
      <c r="G7860" t="inlineStr">
        <is>
          <t>Office Supplies</t>
        </is>
      </c>
      <c r="H7860" t="inlineStr">
        <is>
          <t>Storage</t>
        </is>
      </c>
      <c r="I7860" t="inlineStr">
        <is>
          <t>Trav-L-File Heavy-Duty Shuttle II, Black</t>
        </is>
      </c>
      <c r="J7860" s="8" t="n">
        <v>3</v>
      </c>
      <c r="K7860" s="10" t="n">
        <v>0</v>
      </c>
      <c r="L7860" s="11" t="n">
        <v>130.71</v>
      </c>
      <c r="M7860" s="11">
        <f>L7860-N7860</f>
        <v>91.49700000000001</v>
      </c>
      <c r="N7860" s="11" t="n">
        <v>39.213</v>
      </c>
      <c r="O7860">
        <f>IF(L7860=0,"—",N7860/L7860)</f>
        <v>0.3</v>
      </c>
      <c r="P7860" t="inlineStr">
        <is>
          <t>West</t>
        </is>
      </c>
      <c r="Q7860" t="inlineStr">
        <is>
          <t>Consumer</t>
        </is>
      </c>
    </row>
    <row r="7861">
      <c r="A7861" s="8" t="n">
        <v>5734</v>
      </c>
      <c r="B7861" t="inlineStr">
        <is>
          <t>CA-2017-143574</t>
        </is>
      </c>
      <c r="C7861" s="9" t="n">
        <v>42915</v>
      </c>
      <c r="D7861" s="8" t="n">
        <v>2017</v>
      </c>
      <c r="E7861" s="8" t="n">
        <v>6</v>
      </c>
      <c r="F7861" t="inlineStr">
        <is>
          <t>2017-06</t>
        </is>
      </c>
      <c r="G7861" t="inlineStr">
        <is>
          <t>Office Supplies</t>
        </is>
      </c>
      <c r="H7861" t="inlineStr">
        <is>
          <t>Supplies</t>
        </is>
      </c>
      <c r="I7861" t="inlineStr">
        <is>
          <t>Acme Box Cutter Scissors</t>
        </is>
      </c>
      <c r="J7861" s="8" t="n">
        <v>3</v>
      </c>
      <c r="K7861" s="10" t="n">
        <v>0</v>
      </c>
      <c r="L7861" s="11" t="n">
        <v>30.69</v>
      </c>
      <c r="M7861" s="11">
        <f>L7861-N7861</f>
        <v>22.7106</v>
      </c>
      <c r="N7861" s="11" t="n">
        <v>7.9794</v>
      </c>
      <c r="O7861">
        <f>IF(L7861=0,"—",N7861/L7861)</f>
        <v>0.26</v>
      </c>
      <c r="P7861" t="inlineStr">
        <is>
          <t>East</t>
        </is>
      </c>
      <c r="Q7861" t="inlineStr">
        <is>
          <t>Corporate</t>
        </is>
      </c>
    </row>
    <row r="7862">
      <c r="A7862" s="8" t="n">
        <v>5733</v>
      </c>
      <c r="B7862" t="inlineStr">
        <is>
          <t>CA-2017-143574</t>
        </is>
      </c>
      <c r="C7862" s="9" t="n">
        <v>42915</v>
      </c>
      <c r="D7862" s="8" t="n">
        <v>2017</v>
      </c>
      <c r="E7862" s="8" t="n">
        <v>6</v>
      </c>
      <c r="F7862" t="inlineStr">
        <is>
          <t>2017-06</t>
        </is>
      </c>
      <c r="G7862" t="inlineStr">
        <is>
          <t>Furniture</t>
        </is>
      </c>
      <c r="H7862" t="inlineStr">
        <is>
          <t>Bookcases</t>
        </is>
      </c>
      <c r="I7862" t="inlineStr">
        <is>
          <t>Hon Metal Bookcases, Putty</t>
        </is>
      </c>
      <c r="J7862" s="8" t="n">
        <v>9</v>
      </c>
      <c r="K7862" s="10" t="n">
        <v>0</v>
      </c>
      <c r="L7862" s="11" t="n">
        <v>638.8200000000001</v>
      </c>
      <c r="M7862" s="11">
        <f>L7862-N7862</f>
        <v>453.5622000000001</v>
      </c>
      <c r="N7862" s="11" t="n">
        <v>185.2578</v>
      </c>
      <c r="O7862">
        <f>IF(L7862=0,"—",N7862/L7862)</f>
        <v>0.29</v>
      </c>
      <c r="P7862" t="inlineStr">
        <is>
          <t>East</t>
        </is>
      </c>
      <c r="Q7862" t="inlineStr">
        <is>
          <t>Corporate</t>
        </is>
      </c>
    </row>
    <row r="7863">
      <c r="A7863" s="8" t="n">
        <v>8039</v>
      </c>
      <c r="B7863" t="inlineStr">
        <is>
          <t>CA-2017-109393</t>
        </is>
      </c>
      <c r="C7863" s="9" t="n">
        <v>42916</v>
      </c>
      <c r="D7863" s="8" t="n">
        <v>2017</v>
      </c>
      <c r="E7863" s="8" t="n">
        <v>6</v>
      </c>
      <c r="F7863" t="inlineStr">
        <is>
          <t>2017-06</t>
        </is>
      </c>
      <c r="G7863" t="inlineStr">
        <is>
          <t>Furniture</t>
        </is>
      </c>
      <c r="H7863" t="inlineStr">
        <is>
          <t>Bookcases</t>
        </is>
      </c>
      <c r="I7863" t="inlineStr">
        <is>
          <t>Sauder Facets Collection Library, Sky Alder Finish</t>
        </is>
      </c>
      <c r="J7863" s="8" t="n">
        <v>3</v>
      </c>
      <c r="K7863" s="10" t="n">
        <v>0.15</v>
      </c>
      <c r="L7863" s="11" t="n">
        <v>435.999</v>
      </c>
      <c r="M7863" s="11">
        <f>L7863-N7863</f>
        <v>430.86960000000005</v>
      </c>
      <c r="N7863" s="11" t="n">
        <v>5.1294</v>
      </c>
      <c r="O7863">
        <f>IF(L7863=0,"—",N7863/L7863)</f>
        <v>0.011764705882352941</v>
      </c>
      <c r="P7863" t="inlineStr">
        <is>
          <t>West</t>
        </is>
      </c>
      <c r="Q7863" t="inlineStr">
        <is>
          <t>Consumer</t>
        </is>
      </c>
    </row>
    <row r="7864">
      <c r="A7864" s="8" t="n">
        <v>395</v>
      </c>
      <c r="B7864" t="inlineStr">
        <is>
          <t>CA-2017-102946</t>
        </is>
      </c>
      <c r="C7864" s="9" t="n">
        <v>42916</v>
      </c>
      <c r="D7864" s="8" t="n">
        <v>2017</v>
      </c>
      <c r="E7864" s="8" t="n">
        <v>6</v>
      </c>
      <c r="F7864" t="inlineStr">
        <is>
          <t>2017-06</t>
        </is>
      </c>
      <c r="G7864" t="inlineStr">
        <is>
          <t>Office Supplies</t>
        </is>
      </c>
      <c r="H7864" t="inlineStr">
        <is>
          <t>Binders</t>
        </is>
      </c>
      <c r="I7864" t="inlineStr">
        <is>
          <t>Tuf-Vin Binders</t>
        </is>
      </c>
      <c r="J7864" s="8" t="n">
        <v>3</v>
      </c>
      <c r="K7864" s="10" t="n">
        <v>0.2</v>
      </c>
      <c r="L7864" s="11" t="n">
        <v>75.792</v>
      </c>
      <c r="M7864" s="11">
        <f>L7864-N7864</f>
        <v>50.2122</v>
      </c>
      <c r="N7864" s="11" t="n">
        <v>25.5798</v>
      </c>
      <c r="O7864">
        <f>IF(L7864=0,"—",N7864/L7864)</f>
        <v>0.33749999999999997</v>
      </c>
      <c r="P7864" t="inlineStr">
        <is>
          <t>West</t>
        </is>
      </c>
      <c r="Q7864" t="inlineStr">
        <is>
          <t>Home Office</t>
        </is>
      </c>
    </row>
    <row r="7865">
      <c r="A7865" s="8" t="n">
        <v>5618</v>
      </c>
      <c r="B7865" t="inlineStr">
        <is>
          <t>CA-2017-125745</t>
        </is>
      </c>
      <c r="C7865" s="9" t="n">
        <v>42916</v>
      </c>
      <c r="D7865" s="8" t="n">
        <v>2017</v>
      </c>
      <c r="E7865" s="8" t="n">
        <v>6</v>
      </c>
      <c r="F7865" t="inlineStr">
        <is>
          <t>2017-06</t>
        </is>
      </c>
      <c r="G7865" t="inlineStr">
        <is>
          <t>Furniture</t>
        </is>
      </c>
      <c r="H7865" t="inlineStr">
        <is>
          <t>Furnishings</t>
        </is>
      </c>
      <c r="I7865" t="inlineStr">
        <is>
          <t>Advantus Panel Wall Certificate Holder - 8.5x11</t>
        </is>
      </c>
      <c r="J7865" s="8" t="n">
        <v>2</v>
      </c>
      <c r="K7865" s="10" t="n">
        <v>0.2</v>
      </c>
      <c r="L7865" s="11" t="n">
        <v>19.52</v>
      </c>
      <c r="M7865" s="11">
        <f>L7865-N7865</f>
        <v>14.152</v>
      </c>
      <c r="N7865" s="11" t="n">
        <v>5.368</v>
      </c>
      <c r="O7865">
        <f>IF(L7865=0,"—",N7865/L7865)</f>
        <v>0.275</v>
      </c>
      <c r="P7865" t="inlineStr">
        <is>
          <t>South</t>
        </is>
      </c>
      <c r="Q7865" t="inlineStr">
        <is>
          <t>Corporate</t>
        </is>
      </c>
    </row>
    <row r="7866">
      <c r="A7866" s="8" t="n">
        <v>8118</v>
      </c>
      <c r="B7866" t="inlineStr">
        <is>
          <t>US-2017-113201</t>
        </is>
      </c>
      <c r="C7866" s="9" t="n">
        <v>42916</v>
      </c>
      <c r="D7866" s="8" t="n">
        <v>2017</v>
      </c>
      <c r="E7866" s="8" t="n">
        <v>6</v>
      </c>
      <c r="F7866" t="inlineStr">
        <is>
          <t>2017-06</t>
        </is>
      </c>
      <c r="G7866" t="inlineStr">
        <is>
          <t>Office Supplies</t>
        </is>
      </c>
      <c r="H7866" t="inlineStr">
        <is>
          <t>Paper</t>
        </is>
      </c>
      <c r="I7866" t="inlineStr">
        <is>
          <t>Xerox 1919</t>
        </is>
      </c>
      <c r="J7866" s="8" t="n">
        <v>5</v>
      </c>
      <c r="K7866" s="10" t="n">
        <v>0</v>
      </c>
      <c r="L7866" s="11" t="n">
        <v>204.95</v>
      </c>
      <c r="M7866" s="11">
        <f>L7866-N7866</f>
        <v>104.52449999999999</v>
      </c>
      <c r="N7866" s="11" t="n">
        <v>100.4255</v>
      </c>
      <c r="O7866">
        <f>IF(L7866=0,"—",N7866/L7866)</f>
        <v>0.49000000000000005</v>
      </c>
      <c r="P7866" t="inlineStr">
        <is>
          <t>West</t>
        </is>
      </c>
      <c r="Q7866" t="inlineStr">
        <is>
          <t>Consumer</t>
        </is>
      </c>
    </row>
    <row r="7867">
      <c r="A7867" s="8" t="n">
        <v>5158</v>
      </c>
      <c r="B7867" t="inlineStr">
        <is>
          <t>CA-2017-163006</t>
        </is>
      </c>
      <c r="C7867" s="9" t="n">
        <v>42916</v>
      </c>
      <c r="D7867" s="8" t="n">
        <v>2017</v>
      </c>
      <c r="E7867" s="8" t="n">
        <v>6</v>
      </c>
      <c r="F7867" t="inlineStr">
        <is>
          <t>2017-06</t>
        </is>
      </c>
      <c r="G7867" t="inlineStr">
        <is>
          <t>Furniture</t>
        </is>
      </c>
      <c r="H7867" t="inlineStr">
        <is>
          <t>Chairs</t>
        </is>
      </c>
      <c r="I7867" t="inlineStr">
        <is>
          <t>Global Enterprise Series Seating High-Back Swivel/Tilt Chairs</t>
        </is>
      </c>
      <c r="J7867" s="8" t="n">
        <v>3</v>
      </c>
      <c r="K7867" s="10" t="n">
        <v>0.3</v>
      </c>
      <c r="L7867" s="11" t="n">
        <v>569.058</v>
      </c>
      <c r="M7867" s="11">
        <f>L7867-N7867</f>
        <v>747.9048</v>
      </c>
      <c r="N7867" s="11" t="n">
        <v>-178.8468</v>
      </c>
      <c r="O7867">
        <f>IF(L7867=0,"—",N7867/L7867)</f>
        <v>-0.3142857142857143</v>
      </c>
      <c r="P7867" t="inlineStr">
        <is>
          <t>Central</t>
        </is>
      </c>
      <c r="Q7867" t="inlineStr">
        <is>
          <t>Home Office</t>
        </is>
      </c>
    </row>
    <row r="7868">
      <c r="A7868" s="8" t="n">
        <v>1563</v>
      </c>
      <c r="B7868" t="inlineStr">
        <is>
          <t>US-2017-102890</t>
        </is>
      </c>
      <c r="C7868" s="9" t="n">
        <v>42916</v>
      </c>
      <c r="D7868" s="8" t="n">
        <v>2017</v>
      </c>
      <c r="E7868" s="8" t="n">
        <v>6</v>
      </c>
      <c r="F7868" t="inlineStr">
        <is>
          <t>2017-06</t>
        </is>
      </c>
      <c r="G7868" t="inlineStr">
        <is>
          <t>Furniture</t>
        </is>
      </c>
      <c r="H7868" t="inlineStr">
        <is>
          <t>Tables</t>
        </is>
      </c>
      <c r="I7868" t="inlineStr">
        <is>
          <t>Bretford CR4500 Series Slim Rectangular Table</t>
        </is>
      </c>
      <c r="J7868" s="8" t="n">
        <v>5</v>
      </c>
      <c r="K7868" s="10" t="n">
        <v>0.4</v>
      </c>
      <c r="L7868" s="11" t="n">
        <v>1044.63</v>
      </c>
      <c r="M7868" s="11">
        <f>L7868-N7868</f>
        <v>1340.6085</v>
      </c>
      <c r="N7868" s="11" t="n">
        <v>-295.9785</v>
      </c>
      <c r="O7868">
        <f>IF(L7868=0,"—",N7868/L7868)</f>
        <v>-0.2833333333333333</v>
      </c>
      <c r="P7868" t="inlineStr">
        <is>
          <t>East</t>
        </is>
      </c>
      <c r="Q7868" t="inlineStr">
        <is>
          <t>Consumer</t>
        </is>
      </c>
    </row>
    <row r="7869">
      <c r="A7869" s="8" t="n">
        <v>5159</v>
      </c>
      <c r="B7869" t="inlineStr">
        <is>
          <t>CA-2017-163006</t>
        </is>
      </c>
      <c r="C7869" s="9" t="n">
        <v>42916</v>
      </c>
      <c r="D7869" s="8" t="n">
        <v>2017</v>
      </c>
      <c r="E7869" s="8" t="n">
        <v>6</v>
      </c>
      <c r="F7869" t="inlineStr">
        <is>
          <t>2017-06</t>
        </is>
      </c>
      <c r="G7869" t="inlineStr">
        <is>
          <t>Furniture</t>
        </is>
      </c>
      <c r="H7869" t="inlineStr">
        <is>
          <t>Furnishings</t>
        </is>
      </c>
      <c r="I7869" t="inlineStr">
        <is>
          <t>Seth Thomas 13 1/2" Wall Clock</t>
        </is>
      </c>
      <c r="J7869" s="8" t="n">
        <v>2</v>
      </c>
      <c r="K7869" s="10" t="n">
        <v>0.6</v>
      </c>
      <c r="L7869" s="11" t="n">
        <v>14.224</v>
      </c>
      <c r="M7869" s="11">
        <f>L7869-N7869</f>
        <v>24.5364</v>
      </c>
      <c r="N7869" s="11" t="n">
        <v>-10.3124</v>
      </c>
      <c r="O7869">
        <f>IF(L7869=0,"—",N7869/L7869)</f>
        <v>-0.725</v>
      </c>
      <c r="P7869" t="inlineStr">
        <is>
          <t>Central</t>
        </is>
      </c>
      <c r="Q7869" t="inlineStr">
        <is>
          <t>Home Office</t>
        </is>
      </c>
    </row>
    <row r="7870">
      <c r="A7870" s="8" t="n">
        <v>2587</v>
      </c>
      <c r="B7870" t="inlineStr">
        <is>
          <t>CA-2017-131695</t>
        </is>
      </c>
      <c r="C7870" s="9" t="n">
        <v>42916</v>
      </c>
      <c r="D7870" s="8" t="n">
        <v>2017</v>
      </c>
      <c r="E7870" s="8" t="n">
        <v>6</v>
      </c>
      <c r="F7870" t="inlineStr">
        <is>
          <t>2017-06</t>
        </is>
      </c>
      <c r="G7870" t="inlineStr">
        <is>
          <t>Office Supplies</t>
        </is>
      </c>
      <c r="H7870" t="inlineStr">
        <is>
          <t>Storage</t>
        </is>
      </c>
      <c r="I7870" t="inlineStr">
        <is>
          <t>Steel Personal Filing/Posting Tote</t>
        </is>
      </c>
      <c r="J7870" s="8" t="n">
        <v>7</v>
      </c>
      <c r="K7870" s="10" t="n">
        <v>0</v>
      </c>
      <c r="L7870" s="11" t="n">
        <v>248.57</v>
      </c>
      <c r="M7870" s="11">
        <f>L7870-N7870</f>
        <v>181.4561</v>
      </c>
      <c r="N7870" s="11" t="n">
        <v>67.1139</v>
      </c>
      <c r="O7870">
        <f>IF(L7870=0,"—",N7870/L7870)</f>
        <v>0.27</v>
      </c>
      <c r="P7870" t="inlineStr">
        <is>
          <t>East</t>
        </is>
      </c>
      <c r="Q7870" t="inlineStr">
        <is>
          <t>Consumer</t>
        </is>
      </c>
    </row>
    <row r="7871">
      <c r="A7871" s="8" t="n">
        <v>5157</v>
      </c>
      <c r="B7871" t="inlineStr">
        <is>
          <t>CA-2017-163006</t>
        </is>
      </c>
      <c r="C7871" s="9" t="n">
        <v>42916</v>
      </c>
      <c r="D7871" s="8" t="n">
        <v>2017</v>
      </c>
      <c r="E7871" s="8" t="n">
        <v>6</v>
      </c>
      <c r="F7871" t="inlineStr">
        <is>
          <t>2017-06</t>
        </is>
      </c>
      <c r="G7871" t="inlineStr">
        <is>
          <t>Technology</t>
        </is>
      </c>
      <c r="H7871" t="inlineStr">
        <is>
          <t>Phones</t>
        </is>
      </c>
      <c r="I7871" t="inlineStr">
        <is>
          <t>Samsung Galaxy S4</t>
        </is>
      </c>
      <c r="J7871" s="8" t="n">
        <v>2</v>
      </c>
      <c r="K7871" s="10" t="n">
        <v>0.2</v>
      </c>
      <c r="L7871" s="11" t="n">
        <v>1001.584</v>
      </c>
      <c r="M7871" s="11">
        <f>L7871-N7871</f>
        <v>876.386</v>
      </c>
      <c r="N7871" s="11" t="n">
        <v>125.198</v>
      </c>
      <c r="O7871">
        <f>IF(L7871=0,"—",N7871/L7871)</f>
        <v>0.125</v>
      </c>
      <c r="P7871" t="inlineStr">
        <is>
          <t>Central</t>
        </is>
      </c>
      <c r="Q7871" t="inlineStr">
        <is>
          <t>Home Office</t>
        </is>
      </c>
    </row>
    <row r="7872">
      <c r="A7872" s="8" t="n">
        <v>8275</v>
      </c>
      <c r="B7872" t="inlineStr">
        <is>
          <t>CA-2017-164112</t>
        </is>
      </c>
      <c r="C7872" s="9" t="n">
        <v>42916</v>
      </c>
      <c r="D7872" s="8" t="n">
        <v>2017</v>
      </c>
      <c r="E7872" s="8" t="n">
        <v>6</v>
      </c>
      <c r="F7872" t="inlineStr">
        <is>
          <t>2017-06</t>
        </is>
      </c>
      <c r="G7872" t="inlineStr">
        <is>
          <t>Office Supplies</t>
        </is>
      </c>
      <c r="H7872" t="inlineStr">
        <is>
          <t>Storage</t>
        </is>
      </c>
      <c r="I7872" t="inlineStr">
        <is>
          <t>Dual Level, Single-Width Filing Carts</t>
        </is>
      </c>
      <c r="J7872" s="8" t="n">
        <v>7</v>
      </c>
      <c r="K7872" s="10" t="n">
        <v>0</v>
      </c>
      <c r="L7872" s="11" t="n">
        <v>1085.42</v>
      </c>
      <c r="M7872" s="11">
        <f>L7872-N7872</f>
        <v>803.2108000000001</v>
      </c>
      <c r="N7872" s="11" t="n">
        <v>282.2092</v>
      </c>
      <c r="O7872">
        <f>IF(L7872=0,"—",N7872/L7872)</f>
        <v>0.26</v>
      </c>
      <c r="P7872" t="inlineStr">
        <is>
          <t>East</t>
        </is>
      </c>
      <c r="Q7872" t="inlineStr">
        <is>
          <t>Corporate</t>
        </is>
      </c>
    </row>
    <row r="7873">
      <c r="A7873" s="8" t="n">
        <v>2588</v>
      </c>
      <c r="B7873" t="inlineStr">
        <is>
          <t>CA-2017-131695</t>
        </is>
      </c>
      <c r="C7873" s="9" t="n">
        <v>42916</v>
      </c>
      <c r="D7873" s="8" t="n">
        <v>2017</v>
      </c>
      <c r="E7873" s="8" t="n">
        <v>6</v>
      </c>
      <c r="F7873" t="inlineStr">
        <is>
          <t>2017-06</t>
        </is>
      </c>
      <c r="G7873" t="inlineStr">
        <is>
          <t>Furniture</t>
        </is>
      </c>
      <c r="H7873" t="inlineStr">
        <is>
          <t>Furnishings</t>
        </is>
      </c>
      <c r="I7873" t="inlineStr">
        <is>
          <t>Executive Impressions 14"</t>
        </is>
      </c>
      <c r="J7873" s="8" t="n">
        <v>1</v>
      </c>
      <c r="K7873" s="10" t="n">
        <v>0</v>
      </c>
      <c r="L7873" s="11" t="n">
        <v>22.23</v>
      </c>
      <c r="M7873" s="11">
        <f>L7873-N7873</f>
        <v>12.4488</v>
      </c>
      <c r="N7873" s="11" t="n">
        <v>9.7812</v>
      </c>
      <c r="O7873">
        <f>IF(L7873=0,"—",N7873/L7873)</f>
        <v>0.44</v>
      </c>
      <c r="P7873" t="inlineStr">
        <is>
          <t>East</t>
        </is>
      </c>
      <c r="Q7873" t="inlineStr">
        <is>
          <t>Consumer</t>
        </is>
      </c>
    </row>
    <row r="7874">
      <c r="A7874" s="8" t="n">
        <v>3398</v>
      </c>
      <c r="B7874" t="inlineStr">
        <is>
          <t>US-2017-148362</t>
        </is>
      </c>
      <c r="C7874" s="9" t="n">
        <v>42917</v>
      </c>
      <c r="D7874" s="8" t="n">
        <v>2017</v>
      </c>
      <c r="E7874" s="8" t="n">
        <v>7</v>
      </c>
      <c r="F7874" t="inlineStr">
        <is>
          <t>2017-07</t>
        </is>
      </c>
      <c r="G7874" t="inlineStr">
        <is>
          <t>Office Supplies</t>
        </is>
      </c>
      <c r="H7874" t="inlineStr">
        <is>
          <t>Paper</t>
        </is>
      </c>
      <c r="I7874" t="inlineStr">
        <is>
          <t>Xerox 226</t>
        </is>
      </c>
      <c r="J7874" s="8" t="n">
        <v>4</v>
      </c>
      <c r="K7874" s="10" t="n">
        <v>0</v>
      </c>
      <c r="L7874" s="11" t="n">
        <v>25.92</v>
      </c>
      <c r="M7874" s="11">
        <f>L7874-N7874</f>
        <v>13.478400000000002</v>
      </c>
      <c r="N7874" s="11" t="n">
        <v>12.4416</v>
      </c>
      <c r="O7874">
        <f>IF(L7874=0,"—",N7874/L7874)</f>
        <v>0.4799999999999999</v>
      </c>
      <c r="P7874" t="inlineStr">
        <is>
          <t>Central</t>
        </is>
      </c>
      <c r="Q7874" t="inlineStr">
        <is>
          <t>Home Office</t>
        </is>
      </c>
    </row>
    <row r="7875">
      <c r="A7875" s="8" t="n">
        <v>3397</v>
      </c>
      <c r="B7875" t="inlineStr">
        <is>
          <t>US-2017-148362</t>
        </is>
      </c>
      <c r="C7875" s="9" t="n">
        <v>42917</v>
      </c>
      <c r="D7875" s="8" t="n">
        <v>2017</v>
      </c>
      <c r="E7875" s="8" t="n">
        <v>7</v>
      </c>
      <c r="F7875" t="inlineStr">
        <is>
          <t>2017-07</t>
        </is>
      </c>
      <c r="G7875" t="inlineStr">
        <is>
          <t>Office Supplies</t>
        </is>
      </c>
      <c r="H7875" t="inlineStr">
        <is>
          <t>Binders</t>
        </is>
      </c>
      <c r="I7875" t="inlineStr">
        <is>
          <t>Fellowes PB200 Plastic Comb Binding Machine</t>
        </is>
      </c>
      <c r="J7875" s="8" t="n">
        <v>1</v>
      </c>
      <c r="K7875" s="10" t="n">
        <v>0</v>
      </c>
      <c r="L7875" s="11" t="n">
        <v>169.99</v>
      </c>
      <c r="M7875" s="11">
        <f>L7875-N7875</f>
        <v>91.7946</v>
      </c>
      <c r="N7875" s="11" t="n">
        <v>78.19540000000001</v>
      </c>
      <c r="O7875">
        <f>IF(L7875=0,"—",N7875/L7875)</f>
        <v>0.46</v>
      </c>
      <c r="P7875" t="inlineStr">
        <is>
          <t>Central</t>
        </is>
      </c>
      <c r="Q7875" t="inlineStr">
        <is>
          <t>Home Office</t>
        </is>
      </c>
    </row>
    <row r="7876">
      <c r="A7876" s="8" t="n">
        <v>3396</v>
      </c>
      <c r="B7876" t="inlineStr">
        <is>
          <t>US-2017-148362</t>
        </is>
      </c>
      <c r="C7876" s="9" t="n">
        <v>42917</v>
      </c>
      <c r="D7876" s="8" t="n">
        <v>2017</v>
      </c>
      <c r="E7876" s="8" t="n">
        <v>7</v>
      </c>
      <c r="F7876" t="inlineStr">
        <is>
          <t>2017-07</t>
        </is>
      </c>
      <c r="G7876" t="inlineStr">
        <is>
          <t>Office Supplies</t>
        </is>
      </c>
      <c r="H7876" t="inlineStr">
        <is>
          <t>Storage</t>
        </is>
      </c>
      <c r="I7876" t="inlineStr">
        <is>
          <t>Carina Mini System Audio Rack, Model AR050B</t>
        </is>
      </c>
      <c r="J7876" s="8" t="n">
        <v>4</v>
      </c>
      <c r="K7876" s="10" t="n">
        <v>0</v>
      </c>
      <c r="L7876" s="11" t="n">
        <v>443.92</v>
      </c>
      <c r="M7876" s="11">
        <f>L7876-N7876</f>
        <v>430.6024</v>
      </c>
      <c r="N7876" s="11" t="n">
        <v>13.3176</v>
      </c>
      <c r="O7876">
        <f>IF(L7876=0,"—",N7876/L7876)</f>
        <v>0.03</v>
      </c>
      <c r="P7876" t="inlineStr">
        <is>
          <t>Central</t>
        </is>
      </c>
      <c r="Q7876" t="inlineStr">
        <is>
          <t>Home Office</t>
        </is>
      </c>
    </row>
    <row r="7877">
      <c r="A7877" s="8" t="n">
        <v>7696</v>
      </c>
      <c r="B7877" t="inlineStr">
        <is>
          <t>CA-2017-107958</t>
        </is>
      </c>
      <c r="C7877" s="9" t="n">
        <v>42918</v>
      </c>
      <c r="D7877" s="8" t="n">
        <v>2017</v>
      </c>
      <c r="E7877" s="8" t="n">
        <v>7</v>
      </c>
      <c r="F7877" t="inlineStr">
        <is>
          <t>2017-07</t>
        </is>
      </c>
      <c r="G7877" t="inlineStr">
        <is>
          <t>Office Supplies</t>
        </is>
      </c>
      <c r="H7877" t="inlineStr">
        <is>
          <t>Paper</t>
        </is>
      </c>
      <c r="I7877" t="inlineStr">
        <is>
          <t>White Dual Perf Computer Printout Paper, 2700 Sheets, 1 Part, Heavyweight, 20 lb</t>
        </is>
      </c>
      <c r="J7877" s="8" t="n">
        <v>5</v>
      </c>
      <c r="K7877" s="10" t="n">
        <v>0.2</v>
      </c>
      <c r="L7877" s="11" t="n">
        <v>163.96</v>
      </c>
      <c r="M7877" s="11">
        <f>L7877-N7877</f>
        <v>104.52450000000002</v>
      </c>
      <c r="N7877" s="11" t="n">
        <v>59.4355</v>
      </c>
      <c r="O7877">
        <f>IF(L7877=0,"—",N7877/L7877)</f>
        <v>0.3625</v>
      </c>
      <c r="P7877" t="inlineStr">
        <is>
          <t>Central</t>
        </is>
      </c>
      <c r="Q7877" t="inlineStr">
        <is>
          <t>Home Office</t>
        </is>
      </c>
    </row>
    <row r="7878">
      <c r="A7878" s="8" t="n">
        <v>7697</v>
      </c>
      <c r="B7878" t="inlineStr">
        <is>
          <t>CA-2017-107958</t>
        </is>
      </c>
      <c r="C7878" s="9" t="n">
        <v>42918</v>
      </c>
      <c r="D7878" s="8" t="n">
        <v>2017</v>
      </c>
      <c r="E7878" s="8" t="n">
        <v>7</v>
      </c>
      <c r="F7878" t="inlineStr">
        <is>
          <t>2017-07</t>
        </is>
      </c>
      <c r="G7878" t="inlineStr">
        <is>
          <t>Office Supplies</t>
        </is>
      </c>
      <c r="H7878" t="inlineStr">
        <is>
          <t>Binders</t>
        </is>
      </c>
      <c r="I7878" t="inlineStr">
        <is>
          <t>Wilson Jones Four-Pocket Poly Binders</t>
        </is>
      </c>
      <c r="J7878" s="8" t="n">
        <v>4</v>
      </c>
      <c r="K7878" s="10" t="n">
        <v>0.8</v>
      </c>
      <c r="L7878" s="11" t="n">
        <v>5.232</v>
      </c>
      <c r="M7878" s="11">
        <f>L7878-N7878</f>
        <v>13.3416</v>
      </c>
      <c r="N7878" s="11" t="n">
        <v>-8.1096</v>
      </c>
      <c r="O7878">
        <f>IF(L7878=0,"—",N7878/L7878)</f>
        <v>-1.55</v>
      </c>
      <c r="P7878" t="inlineStr">
        <is>
          <t>Central</t>
        </is>
      </c>
      <c r="Q7878" t="inlineStr">
        <is>
          <t>Home Office</t>
        </is>
      </c>
    </row>
    <row r="7879">
      <c r="A7879" s="8" t="n">
        <v>6153</v>
      </c>
      <c r="B7879" t="inlineStr">
        <is>
          <t>CA-2017-139437</t>
        </is>
      </c>
      <c r="C7879" s="9" t="n">
        <v>42919</v>
      </c>
      <c r="D7879" s="8" t="n">
        <v>2017</v>
      </c>
      <c r="E7879" s="8" t="n">
        <v>7</v>
      </c>
      <c r="F7879" t="inlineStr">
        <is>
          <t>2017-07</t>
        </is>
      </c>
      <c r="G7879" t="inlineStr">
        <is>
          <t>Office Supplies</t>
        </is>
      </c>
      <c r="H7879" t="inlineStr">
        <is>
          <t>Storage</t>
        </is>
      </c>
      <c r="I7879" t="inlineStr">
        <is>
          <t>Rogers Deluxe File Chest</t>
        </is>
      </c>
      <c r="J7879" s="8" t="n">
        <v>4</v>
      </c>
      <c r="K7879" s="10" t="n">
        <v>0</v>
      </c>
      <c r="L7879" s="11" t="n">
        <v>87.92</v>
      </c>
      <c r="M7879" s="11">
        <f>L7879-N7879</f>
        <v>87.0408</v>
      </c>
      <c r="N7879" s="11" t="n">
        <v>0.8792</v>
      </c>
      <c r="O7879">
        <f>IF(L7879=0,"—",N7879/L7879)</f>
        <v>0.01</v>
      </c>
      <c r="P7879" t="inlineStr">
        <is>
          <t>West</t>
        </is>
      </c>
      <c r="Q7879" t="inlineStr">
        <is>
          <t>Consumer</t>
        </is>
      </c>
    </row>
    <row r="7880">
      <c r="A7880" s="8" t="n">
        <v>2437</v>
      </c>
      <c r="B7880" t="inlineStr">
        <is>
          <t>CA-2017-140053</t>
        </is>
      </c>
      <c r="C7880" s="9" t="n">
        <v>42919</v>
      </c>
      <c r="D7880" s="8" t="n">
        <v>2017</v>
      </c>
      <c r="E7880" s="8" t="n">
        <v>7</v>
      </c>
      <c r="F7880" t="inlineStr">
        <is>
          <t>2017-07</t>
        </is>
      </c>
      <c r="G7880" t="inlineStr">
        <is>
          <t>Furniture</t>
        </is>
      </c>
      <c r="H7880" t="inlineStr">
        <is>
          <t>Furnishings</t>
        </is>
      </c>
      <c r="I7880" t="inlineStr">
        <is>
          <t>Tenex Traditional Chairmats for Medium Pile Carpet, Standard Lip, 36" x 48"</t>
        </is>
      </c>
      <c r="J7880" s="8" t="n">
        <v>9</v>
      </c>
      <c r="K7880" s="10" t="n">
        <v>0</v>
      </c>
      <c r="L7880" s="11" t="n">
        <v>545.85</v>
      </c>
      <c r="M7880" s="11">
        <f>L7880-N7880</f>
        <v>431.2215</v>
      </c>
      <c r="N7880" s="11" t="n">
        <v>114.6285</v>
      </c>
      <c r="O7880">
        <f>IF(L7880=0,"—",N7880/L7880)</f>
        <v>0.21</v>
      </c>
      <c r="P7880" t="inlineStr">
        <is>
          <t>West</t>
        </is>
      </c>
      <c r="Q7880" t="inlineStr">
        <is>
          <t>Consumer</t>
        </is>
      </c>
    </row>
    <row r="7881">
      <c r="A7881" s="8" t="n">
        <v>3664</v>
      </c>
      <c r="B7881" t="inlineStr">
        <is>
          <t>US-2017-129777</t>
        </is>
      </c>
      <c r="C7881" s="9" t="n">
        <v>42919</v>
      </c>
      <c r="D7881" s="8" t="n">
        <v>2017</v>
      </c>
      <c r="E7881" s="8" t="n">
        <v>7</v>
      </c>
      <c r="F7881" t="inlineStr">
        <is>
          <t>2017-07</t>
        </is>
      </c>
      <c r="G7881" t="inlineStr">
        <is>
          <t>Office Supplies</t>
        </is>
      </c>
      <c r="H7881" t="inlineStr">
        <is>
          <t>Paper</t>
        </is>
      </c>
      <c r="I7881" t="inlineStr">
        <is>
          <t>Xerox 1881</t>
        </is>
      </c>
      <c r="J7881" s="8" t="n">
        <v>2</v>
      </c>
      <c r="K7881" s="10" t="n">
        <v>0</v>
      </c>
      <c r="L7881" s="11" t="n">
        <v>24.56</v>
      </c>
      <c r="M7881" s="11">
        <f>L7881-N7881</f>
        <v>13.016799999999998</v>
      </c>
      <c r="N7881" s="11" t="n">
        <v>11.5432</v>
      </c>
      <c r="O7881">
        <f>IF(L7881=0,"—",N7881/L7881)</f>
        <v>0.47000000000000003</v>
      </c>
      <c r="P7881" t="inlineStr">
        <is>
          <t>East</t>
        </is>
      </c>
      <c r="Q7881" t="inlineStr">
        <is>
          <t>Home Office</t>
        </is>
      </c>
    </row>
    <row r="7882">
      <c r="A7882" s="8" t="n">
        <v>3663</v>
      </c>
      <c r="B7882" t="inlineStr">
        <is>
          <t>US-2017-129777</t>
        </is>
      </c>
      <c r="C7882" s="9" t="n">
        <v>42919</v>
      </c>
      <c r="D7882" s="8" t="n">
        <v>2017</v>
      </c>
      <c r="E7882" s="8" t="n">
        <v>7</v>
      </c>
      <c r="F7882" t="inlineStr">
        <is>
          <t>2017-07</t>
        </is>
      </c>
      <c r="G7882" t="inlineStr">
        <is>
          <t>Technology</t>
        </is>
      </c>
      <c r="H7882" t="inlineStr">
        <is>
          <t>Accessories</t>
        </is>
      </c>
      <c r="I7882" t="inlineStr">
        <is>
          <t>TRENDnet 56K USB 2.0 Phone, Internet and Fax Modem</t>
        </is>
      </c>
      <c r="J7882" s="8" t="n">
        <v>10</v>
      </c>
      <c r="K7882" s="10" t="n">
        <v>0</v>
      </c>
      <c r="L7882" s="11" t="n">
        <v>258.9</v>
      </c>
      <c r="M7882" s="11">
        <f>L7882-N7882</f>
        <v>165.69599999999997</v>
      </c>
      <c r="N7882" s="11" t="n">
        <v>93.20399999999999</v>
      </c>
      <c r="O7882">
        <f>IF(L7882=0,"—",N7882/L7882)</f>
        <v>0.36</v>
      </c>
      <c r="P7882" t="inlineStr">
        <is>
          <t>East</t>
        </is>
      </c>
      <c r="Q7882" t="inlineStr">
        <is>
          <t>Home Office</t>
        </is>
      </c>
    </row>
    <row r="7883">
      <c r="A7883" s="8" t="n">
        <v>1305</v>
      </c>
      <c r="B7883" t="inlineStr">
        <is>
          <t>US-2017-126179</t>
        </is>
      </c>
      <c r="C7883" s="9" t="n">
        <v>42919</v>
      </c>
      <c r="D7883" s="8" t="n">
        <v>2017</v>
      </c>
      <c r="E7883" s="8" t="n">
        <v>7</v>
      </c>
      <c r="F7883" t="inlineStr">
        <is>
          <t>2017-07</t>
        </is>
      </c>
      <c r="G7883" t="inlineStr">
        <is>
          <t>Technology</t>
        </is>
      </c>
      <c r="H7883" t="inlineStr">
        <is>
          <t>Phones</t>
        </is>
      </c>
      <c r="I7883" t="inlineStr">
        <is>
          <t>Pyle PMP37LED</t>
        </is>
      </c>
      <c r="J7883" s="8" t="n">
        <v>3</v>
      </c>
      <c r="K7883" s="10" t="n">
        <v>0</v>
      </c>
      <c r="L7883" s="11" t="n">
        <v>287.97</v>
      </c>
      <c r="M7883" s="11">
        <f>L7883-N7883</f>
        <v>210.21810000000002</v>
      </c>
      <c r="N7883" s="11" t="n">
        <v>77.75190000000001</v>
      </c>
      <c r="O7883">
        <f>IF(L7883=0,"—",N7883/L7883)</f>
        <v>0.27</v>
      </c>
      <c r="P7883" t="inlineStr">
        <is>
          <t>South</t>
        </is>
      </c>
      <c r="Q7883" t="inlineStr">
        <is>
          <t>Consumer</t>
        </is>
      </c>
    </row>
    <row r="7884">
      <c r="A7884" s="8" t="n">
        <v>1304</v>
      </c>
      <c r="B7884" t="inlineStr">
        <is>
          <t>US-2017-126179</t>
        </is>
      </c>
      <c r="C7884" s="9" t="n">
        <v>42919</v>
      </c>
      <c r="D7884" s="8" t="n">
        <v>2017</v>
      </c>
      <c r="E7884" s="8" t="n">
        <v>7</v>
      </c>
      <c r="F7884" t="inlineStr">
        <is>
          <t>2017-07</t>
        </is>
      </c>
      <c r="G7884" t="inlineStr">
        <is>
          <t>Furniture</t>
        </is>
      </c>
      <c r="H7884" t="inlineStr">
        <is>
          <t>Furnishings</t>
        </is>
      </c>
      <c r="I7884" t="inlineStr">
        <is>
          <t>Westinghouse Floor Lamp with Metal Mesh Shade, Black</t>
        </is>
      </c>
      <c r="J7884" s="8" t="n">
        <v>1</v>
      </c>
      <c r="K7884" s="10" t="n">
        <v>0</v>
      </c>
      <c r="L7884" s="11" t="n">
        <v>23.99</v>
      </c>
      <c r="M7884" s="11">
        <f>L7884-N7884</f>
        <v>18.472299999999997</v>
      </c>
      <c r="N7884" s="11" t="n">
        <v>5.5177</v>
      </c>
      <c r="O7884">
        <f>IF(L7884=0,"—",N7884/L7884)</f>
        <v>0.23</v>
      </c>
      <c r="P7884" t="inlineStr">
        <is>
          <t>South</t>
        </is>
      </c>
      <c r="Q7884" t="inlineStr">
        <is>
          <t>Consumer</t>
        </is>
      </c>
    </row>
    <row r="7885">
      <c r="A7885" s="8" t="n">
        <v>1673</v>
      </c>
      <c r="B7885" t="inlineStr">
        <is>
          <t>CA-2017-111647</t>
        </is>
      </c>
      <c r="C7885" s="9" t="n">
        <v>42919</v>
      </c>
      <c r="D7885" s="8" t="n">
        <v>2017</v>
      </c>
      <c r="E7885" s="8" t="n">
        <v>7</v>
      </c>
      <c r="F7885" t="inlineStr">
        <is>
          <t>2017-07</t>
        </is>
      </c>
      <c r="G7885" t="inlineStr">
        <is>
          <t>Technology</t>
        </is>
      </c>
      <c r="H7885" t="inlineStr">
        <is>
          <t>Phones</t>
        </is>
      </c>
      <c r="I7885" t="inlineStr">
        <is>
          <t>netTALK DUO VoIP Telephone Service</t>
        </is>
      </c>
      <c r="J7885" s="8" t="n">
        <v>4</v>
      </c>
      <c r="K7885" s="10" t="n">
        <v>0.2</v>
      </c>
      <c r="L7885" s="11" t="n">
        <v>167.968</v>
      </c>
      <c r="M7885" s="11">
        <f>L7885-N7885</f>
        <v>104.97999999999999</v>
      </c>
      <c r="N7885" s="11" t="n">
        <v>62.988</v>
      </c>
      <c r="O7885">
        <f>IF(L7885=0,"—",N7885/L7885)</f>
        <v>0.375</v>
      </c>
      <c r="P7885" t="inlineStr">
        <is>
          <t>Central</t>
        </is>
      </c>
      <c r="Q7885" t="inlineStr">
        <is>
          <t>Consumer</t>
        </is>
      </c>
    </row>
    <row r="7886">
      <c r="A7886" s="8" t="n">
        <v>3572</v>
      </c>
      <c r="B7886" t="inlineStr">
        <is>
          <t>CA-2017-168109</t>
        </is>
      </c>
      <c r="C7886" s="9" t="n">
        <v>42919</v>
      </c>
      <c r="D7886" s="8" t="n">
        <v>2017</v>
      </c>
      <c r="E7886" s="8" t="n">
        <v>7</v>
      </c>
      <c r="F7886" t="inlineStr">
        <is>
          <t>2017-07</t>
        </is>
      </c>
      <c r="G7886" t="inlineStr">
        <is>
          <t>Technology</t>
        </is>
      </c>
      <c r="H7886" t="inlineStr">
        <is>
          <t>Phones</t>
        </is>
      </c>
      <c r="I7886" t="inlineStr">
        <is>
          <t>Square Credit Card Reader, 4 1/2" x 4 1/2" x 1", White</t>
        </is>
      </c>
      <c r="J7886" s="8" t="n">
        <v>1</v>
      </c>
      <c r="K7886" s="10" t="n">
        <v>0.2</v>
      </c>
      <c r="L7886" s="11" t="n">
        <v>7.992</v>
      </c>
      <c r="M7886" s="11">
        <f>L7886-N7886</f>
        <v>5.294700000000001</v>
      </c>
      <c r="N7886" s="11" t="n">
        <v>2.6973</v>
      </c>
      <c r="O7886">
        <f>IF(L7886=0,"—",N7886/L7886)</f>
        <v>0.33749999999999997</v>
      </c>
      <c r="P7886" t="inlineStr">
        <is>
          <t>West</t>
        </is>
      </c>
      <c r="Q7886" t="inlineStr">
        <is>
          <t>Home Office</t>
        </is>
      </c>
    </row>
    <row r="7887">
      <c r="A7887" s="8" t="n">
        <v>1913</v>
      </c>
      <c r="B7887" t="inlineStr">
        <is>
          <t>CA-2017-121503</t>
        </is>
      </c>
      <c r="C7887" s="9" t="n">
        <v>42919</v>
      </c>
      <c r="D7887" s="8" t="n">
        <v>2017</v>
      </c>
      <c r="E7887" s="8" t="n">
        <v>7</v>
      </c>
      <c r="F7887" t="inlineStr">
        <is>
          <t>2017-07</t>
        </is>
      </c>
      <c r="G7887" t="inlineStr">
        <is>
          <t>Technology</t>
        </is>
      </c>
      <c r="H7887" t="inlineStr">
        <is>
          <t>Machines</t>
        </is>
      </c>
      <c r="I7887" t="inlineStr">
        <is>
          <t>Hewlett-Packard Deskjet 5550 Printer</t>
        </is>
      </c>
      <c r="J7887" s="8" t="n">
        <v>3</v>
      </c>
      <c r="K7887" s="10" t="n">
        <v>0.4</v>
      </c>
      <c r="L7887" s="11" t="n">
        <v>597.1319999999999</v>
      </c>
      <c r="M7887" s="11">
        <f>L7887-N7887</f>
        <v>547.371</v>
      </c>
      <c r="N7887" s="11" t="n">
        <v>49.761</v>
      </c>
      <c r="O7887">
        <f>IF(L7887=0,"—",N7887/L7887)</f>
        <v>0.08333333333333334</v>
      </c>
      <c r="P7887" t="inlineStr">
        <is>
          <t>Central</t>
        </is>
      </c>
      <c r="Q7887" t="inlineStr">
        <is>
          <t>Corporate</t>
        </is>
      </c>
    </row>
    <row r="7888">
      <c r="A7888" s="8" t="n">
        <v>1394</v>
      </c>
      <c r="B7888" t="inlineStr">
        <is>
          <t>CA-2017-124828</t>
        </is>
      </c>
      <c r="C7888" s="9" t="n">
        <v>42919</v>
      </c>
      <c r="D7888" s="8" t="n">
        <v>2017</v>
      </c>
      <c r="E7888" s="8" t="n">
        <v>7</v>
      </c>
      <c r="F7888" t="inlineStr">
        <is>
          <t>2017-07</t>
        </is>
      </c>
      <c r="G7888" t="inlineStr">
        <is>
          <t>Office Supplies</t>
        </is>
      </c>
      <c r="H7888" t="inlineStr">
        <is>
          <t>Art</t>
        </is>
      </c>
      <c r="I7888" t="inlineStr">
        <is>
          <t>4009 Highlighters by Sanford</t>
        </is>
      </c>
      <c r="J7888" s="8" t="n">
        <v>3</v>
      </c>
      <c r="K7888" s="10" t="n">
        <v>0.2</v>
      </c>
      <c r="L7888" s="11" t="n">
        <v>9.552</v>
      </c>
      <c r="M7888" s="11">
        <f>L7888-N7888</f>
        <v>7.9998</v>
      </c>
      <c r="N7888" s="11" t="n">
        <v>1.5522</v>
      </c>
      <c r="O7888">
        <f>IF(L7888=0,"—",N7888/L7888)</f>
        <v>0.1625</v>
      </c>
      <c r="P7888" t="inlineStr">
        <is>
          <t>South</t>
        </is>
      </c>
      <c r="Q7888" t="inlineStr">
        <is>
          <t>Corporate</t>
        </is>
      </c>
    </row>
    <row r="7889">
      <c r="A7889" s="8" t="n">
        <v>4296</v>
      </c>
      <c r="B7889" t="inlineStr">
        <is>
          <t>CA-2017-169124</t>
        </is>
      </c>
      <c r="C7889" s="9" t="n">
        <v>42919</v>
      </c>
      <c r="D7889" s="8" t="n">
        <v>2017</v>
      </c>
      <c r="E7889" s="8" t="n">
        <v>7</v>
      </c>
      <c r="F7889" t="inlineStr">
        <is>
          <t>2017-07</t>
        </is>
      </c>
      <c r="G7889" t="inlineStr">
        <is>
          <t>Furniture</t>
        </is>
      </c>
      <c r="H7889" t="inlineStr">
        <is>
          <t>Furnishings</t>
        </is>
      </c>
      <c r="I7889" t="inlineStr">
        <is>
          <t>Howard Miller 11-1/2" Diameter Brentwood Wall Clock</t>
        </is>
      </c>
      <c r="J7889" s="8" t="n">
        <v>3</v>
      </c>
      <c r="K7889" s="10" t="n">
        <v>0</v>
      </c>
      <c r="L7889" s="11" t="n">
        <v>129.39</v>
      </c>
      <c r="M7889" s="11">
        <f>L7889-N7889</f>
        <v>75.04619999999998</v>
      </c>
      <c r="N7889" s="11" t="n">
        <v>54.3438</v>
      </c>
      <c r="O7889">
        <f>IF(L7889=0,"—",N7889/L7889)</f>
        <v>0.42000000000000004</v>
      </c>
      <c r="P7889" t="inlineStr">
        <is>
          <t>West</t>
        </is>
      </c>
      <c r="Q7889" t="inlineStr">
        <is>
          <t>Consumer</t>
        </is>
      </c>
    </row>
    <row r="7890">
      <c r="A7890" s="8" t="n">
        <v>3428</v>
      </c>
      <c r="B7890" t="inlineStr">
        <is>
          <t>US-2017-111024</t>
        </is>
      </c>
      <c r="C7890" s="9" t="n">
        <v>42919</v>
      </c>
      <c r="D7890" s="8" t="n">
        <v>2017</v>
      </c>
      <c r="E7890" s="8" t="n">
        <v>7</v>
      </c>
      <c r="F7890" t="inlineStr">
        <is>
          <t>2017-07</t>
        </is>
      </c>
      <c r="G7890" t="inlineStr">
        <is>
          <t>Office Supplies</t>
        </is>
      </c>
      <c r="H7890" t="inlineStr">
        <is>
          <t>Paper</t>
        </is>
      </c>
      <c r="I7890" t="inlineStr">
        <is>
          <t>Message Book, Wirebound, Four 5 1/2" X 4" Forms/Pg., 200 Dupl. Sets/Book</t>
        </is>
      </c>
      <c r="J7890" s="8" t="n">
        <v>4</v>
      </c>
      <c r="K7890" s="10" t="n">
        <v>0.2</v>
      </c>
      <c r="L7890" s="11" t="n">
        <v>32.896</v>
      </c>
      <c r="M7890" s="11">
        <f>L7890-N7890</f>
        <v>21.7936</v>
      </c>
      <c r="N7890" s="11" t="n">
        <v>11.1024</v>
      </c>
      <c r="O7890">
        <f>IF(L7890=0,"—",N7890/L7890)</f>
        <v>0.33749999999999997</v>
      </c>
      <c r="P7890" t="inlineStr">
        <is>
          <t>East</t>
        </is>
      </c>
      <c r="Q7890" t="inlineStr">
        <is>
          <t>Home Office</t>
        </is>
      </c>
    </row>
    <row r="7891">
      <c r="A7891" s="8" t="n">
        <v>3571</v>
      </c>
      <c r="B7891" t="inlineStr">
        <is>
          <t>CA-2017-168109</t>
        </is>
      </c>
      <c r="C7891" s="9" t="n">
        <v>42919</v>
      </c>
      <c r="D7891" s="8" t="n">
        <v>2017</v>
      </c>
      <c r="E7891" s="8" t="n">
        <v>7</v>
      </c>
      <c r="F7891" t="inlineStr">
        <is>
          <t>2017-07</t>
        </is>
      </c>
      <c r="G7891" t="inlineStr">
        <is>
          <t>Technology</t>
        </is>
      </c>
      <c r="H7891" t="inlineStr">
        <is>
          <t>Accessories</t>
        </is>
      </c>
      <c r="I7891" t="inlineStr">
        <is>
          <t>Plantronics Savi W720 Multi-Device Wireless Headset System</t>
        </is>
      </c>
      <c r="J7891" s="8" t="n">
        <v>4</v>
      </c>
      <c r="K7891" s="10" t="n">
        <v>0</v>
      </c>
      <c r="L7891" s="11" t="n">
        <v>1687.8</v>
      </c>
      <c r="M7891" s="11">
        <f>L7891-N7891</f>
        <v>945.168</v>
      </c>
      <c r="N7891" s="11" t="n">
        <v>742.6319999999999</v>
      </c>
      <c r="O7891">
        <f>IF(L7891=0,"—",N7891/L7891)</f>
        <v>0.44</v>
      </c>
      <c r="P7891" t="inlineStr">
        <is>
          <t>West</t>
        </is>
      </c>
      <c r="Q7891" t="inlineStr">
        <is>
          <t>Home Office</t>
        </is>
      </c>
    </row>
    <row r="7892">
      <c r="A7892" s="8" t="n">
        <v>3570</v>
      </c>
      <c r="B7892" t="inlineStr">
        <is>
          <t>CA-2017-168109</t>
        </is>
      </c>
      <c r="C7892" s="9" t="n">
        <v>42919</v>
      </c>
      <c r="D7892" s="8" t="n">
        <v>2017</v>
      </c>
      <c r="E7892" s="8" t="n">
        <v>7</v>
      </c>
      <c r="F7892" t="inlineStr">
        <is>
          <t>2017-07</t>
        </is>
      </c>
      <c r="G7892" t="inlineStr">
        <is>
          <t>Technology</t>
        </is>
      </c>
      <c r="H7892" t="inlineStr">
        <is>
          <t>Machines</t>
        </is>
      </c>
      <c r="I7892" t="inlineStr">
        <is>
          <t>Okidata MB491 Multifunction Printer</t>
        </is>
      </c>
      <c r="J7892" s="8" t="n">
        <v>6</v>
      </c>
      <c r="K7892" s="10" t="n">
        <v>0.2</v>
      </c>
      <c r="L7892" s="11" t="n">
        <v>2395.2</v>
      </c>
      <c r="M7892" s="11">
        <f>L7892-N7892</f>
        <v>2185.62</v>
      </c>
      <c r="N7892" s="11" t="n">
        <v>209.58</v>
      </c>
      <c r="O7892">
        <f>IF(L7892=0,"—",N7892/L7892)</f>
        <v>0.08750000000000001</v>
      </c>
      <c r="P7892" t="inlineStr">
        <is>
          <t>West</t>
        </is>
      </c>
      <c r="Q7892" t="inlineStr">
        <is>
          <t>Home Office</t>
        </is>
      </c>
    </row>
    <row r="7893">
      <c r="A7893" s="8" t="n">
        <v>3569</v>
      </c>
      <c r="B7893" t="inlineStr">
        <is>
          <t>CA-2017-168109</t>
        </is>
      </c>
      <c r="C7893" s="9" t="n">
        <v>42919</v>
      </c>
      <c r="D7893" s="8" t="n">
        <v>2017</v>
      </c>
      <c r="E7893" s="8" t="n">
        <v>7</v>
      </c>
      <c r="F7893" t="inlineStr">
        <is>
          <t>2017-07</t>
        </is>
      </c>
      <c r="G7893" t="inlineStr">
        <is>
          <t>Technology</t>
        </is>
      </c>
      <c r="H7893" t="inlineStr">
        <is>
          <t>Accessories</t>
        </is>
      </c>
      <c r="I7893" t="inlineStr">
        <is>
          <t>Logitech 910-002974 M325 Wireless Mouse for Web Scrolling</t>
        </is>
      </c>
      <c r="J7893" s="8" t="n">
        <v>2</v>
      </c>
      <c r="K7893" s="10" t="n">
        <v>0</v>
      </c>
      <c r="L7893" s="11" t="n">
        <v>59.98</v>
      </c>
      <c r="M7893" s="11">
        <f>L7893-N7893</f>
        <v>33.58879999999999</v>
      </c>
      <c r="N7893" s="11" t="n">
        <v>26.3912</v>
      </c>
      <c r="O7893">
        <f>IF(L7893=0,"—",N7893/L7893)</f>
        <v>0.44000000000000006</v>
      </c>
      <c r="P7893" t="inlineStr">
        <is>
          <t>West</t>
        </is>
      </c>
      <c r="Q7893" t="inlineStr">
        <is>
          <t>Home Office</t>
        </is>
      </c>
    </row>
    <row r="7894">
      <c r="A7894" s="8" t="n">
        <v>3429</v>
      </c>
      <c r="B7894" t="inlineStr">
        <is>
          <t>US-2017-111024</t>
        </is>
      </c>
      <c r="C7894" s="9" t="n">
        <v>42919</v>
      </c>
      <c r="D7894" s="8" t="n">
        <v>2017</v>
      </c>
      <c r="E7894" s="8" t="n">
        <v>7</v>
      </c>
      <c r="F7894" t="inlineStr">
        <is>
          <t>2017-07</t>
        </is>
      </c>
      <c r="G7894" t="inlineStr">
        <is>
          <t>Furniture</t>
        </is>
      </c>
      <c r="H7894" t="inlineStr">
        <is>
          <t>Tables</t>
        </is>
      </c>
      <c r="I7894" t="inlineStr">
        <is>
          <t>Bevis Round Conference Table Top, X-Base</t>
        </is>
      </c>
      <c r="J7894" s="8" t="n">
        <v>2</v>
      </c>
      <c r="K7894" s="10" t="n">
        <v>0.4</v>
      </c>
      <c r="L7894" s="11" t="n">
        <v>215.148</v>
      </c>
      <c r="M7894" s="11">
        <f>L7894-N7894</f>
        <v>319.13620000000003</v>
      </c>
      <c r="N7894" s="11" t="n">
        <v>-103.9882</v>
      </c>
      <c r="O7894">
        <f>IF(L7894=0,"—",N7894/L7894)</f>
        <v>-0.4833333333333334</v>
      </c>
      <c r="P7894" t="inlineStr">
        <is>
          <t>East</t>
        </is>
      </c>
      <c r="Q7894" t="inlineStr">
        <is>
          <t>Home Office</t>
        </is>
      </c>
    </row>
    <row r="7895">
      <c r="A7895" s="8" t="n">
        <v>3430</v>
      </c>
      <c r="B7895" t="inlineStr">
        <is>
          <t>US-2017-111024</t>
        </is>
      </c>
      <c r="C7895" s="9" t="n">
        <v>42919</v>
      </c>
      <c r="D7895" s="8" t="n">
        <v>2017</v>
      </c>
      <c r="E7895" s="8" t="n">
        <v>7</v>
      </c>
      <c r="F7895" t="inlineStr">
        <is>
          <t>2017-07</t>
        </is>
      </c>
      <c r="G7895" t="inlineStr">
        <is>
          <t>Office Supplies</t>
        </is>
      </c>
      <c r="H7895" t="inlineStr">
        <is>
          <t>Paper</t>
        </is>
      </c>
      <c r="I7895" t="inlineStr">
        <is>
          <t>Wirebound Four 2-3/4 x 5 Forms per Page, 400 Sets per Book</t>
        </is>
      </c>
      <c r="J7895" s="8" t="n">
        <v>6</v>
      </c>
      <c r="K7895" s="10" t="n">
        <v>0.2</v>
      </c>
      <c r="L7895" s="11" t="n">
        <v>30.96</v>
      </c>
      <c r="M7895" s="11">
        <f>L7895-N7895</f>
        <v>19.737000000000002</v>
      </c>
      <c r="N7895" s="11" t="n">
        <v>11.223</v>
      </c>
      <c r="O7895">
        <f>IF(L7895=0,"—",N7895/L7895)</f>
        <v>0.3625</v>
      </c>
      <c r="P7895" t="inlineStr">
        <is>
          <t>East</t>
        </is>
      </c>
      <c r="Q7895" t="inlineStr">
        <is>
          <t>Home Office</t>
        </is>
      </c>
    </row>
    <row r="7896">
      <c r="A7896" s="8" t="n">
        <v>7870</v>
      </c>
      <c r="B7896" t="inlineStr">
        <is>
          <t>US-2017-166233</t>
        </is>
      </c>
      <c r="C7896" s="9" t="n">
        <v>42919</v>
      </c>
      <c r="D7896" s="8" t="n">
        <v>2017</v>
      </c>
      <c r="E7896" s="8" t="n">
        <v>7</v>
      </c>
      <c r="F7896" t="inlineStr">
        <is>
          <t>2017-07</t>
        </is>
      </c>
      <c r="G7896" t="inlineStr">
        <is>
          <t>Technology</t>
        </is>
      </c>
      <c r="H7896" t="inlineStr">
        <is>
          <t>Accessories</t>
        </is>
      </c>
      <c r="I7896" t="inlineStr">
        <is>
          <t>Imation 8gb Micro Traveldrive Usb 2.0 Flash Drive</t>
        </is>
      </c>
      <c r="J7896" s="8" t="n">
        <v>2</v>
      </c>
      <c r="K7896" s="10" t="n">
        <v>0.2</v>
      </c>
      <c r="L7896" s="11" t="n">
        <v>24</v>
      </c>
      <c r="M7896" s="11">
        <f>L7896-N7896</f>
        <v>26.7</v>
      </c>
      <c r="N7896" s="11" t="n">
        <v>-2.7</v>
      </c>
      <c r="O7896">
        <f>IF(L7896=0,"—",N7896/L7896)</f>
        <v>-0.1125</v>
      </c>
      <c r="P7896" t="inlineStr">
        <is>
          <t>South</t>
        </is>
      </c>
      <c r="Q7896" t="inlineStr">
        <is>
          <t>Consumer</t>
        </is>
      </c>
    </row>
    <row r="7897">
      <c r="A7897" s="8" t="n">
        <v>8577</v>
      </c>
      <c r="B7897" t="inlineStr">
        <is>
          <t>CA-2017-106747</t>
        </is>
      </c>
      <c r="C7897" s="9" t="n">
        <v>42919</v>
      </c>
      <c r="D7897" s="8" t="n">
        <v>2017</v>
      </c>
      <c r="E7897" s="8" t="n">
        <v>7</v>
      </c>
      <c r="F7897" t="inlineStr">
        <is>
          <t>2017-07</t>
        </is>
      </c>
      <c r="G7897" t="inlineStr">
        <is>
          <t>Furniture</t>
        </is>
      </c>
      <c r="H7897" t="inlineStr">
        <is>
          <t>Furnishings</t>
        </is>
      </c>
      <c r="I7897" t="inlineStr">
        <is>
          <t>Luxo Professional Combination Clamp-On Lamps</t>
        </is>
      </c>
      <c r="J7897" s="8" t="n">
        <v>1</v>
      </c>
      <c r="K7897" s="10" t="n">
        <v>0</v>
      </c>
      <c r="L7897" s="11" t="n">
        <v>102.3</v>
      </c>
      <c r="M7897" s="11">
        <f>L7897-N7897</f>
        <v>75.702</v>
      </c>
      <c r="N7897" s="11" t="n">
        <v>26.598</v>
      </c>
      <c r="O7897">
        <f>IF(L7897=0,"—",N7897/L7897)</f>
        <v>0.26</v>
      </c>
      <c r="P7897" t="inlineStr">
        <is>
          <t>East</t>
        </is>
      </c>
      <c r="Q7897" t="inlineStr">
        <is>
          <t>Consumer</t>
        </is>
      </c>
    </row>
    <row r="7898">
      <c r="A7898" s="8" t="n">
        <v>1912</v>
      </c>
      <c r="B7898" t="inlineStr">
        <is>
          <t>CA-2017-121503</t>
        </is>
      </c>
      <c r="C7898" s="9" t="n">
        <v>42919</v>
      </c>
      <c r="D7898" s="8" t="n">
        <v>2017</v>
      </c>
      <c r="E7898" s="8" t="n">
        <v>7</v>
      </c>
      <c r="F7898" t="inlineStr">
        <is>
          <t>2017-07</t>
        </is>
      </c>
      <c r="G7898" t="inlineStr">
        <is>
          <t>Office Supplies</t>
        </is>
      </c>
      <c r="H7898" t="inlineStr">
        <is>
          <t>Paper</t>
        </is>
      </c>
      <c r="I7898" t="inlineStr">
        <is>
          <t>Xerox 1891</t>
        </is>
      </c>
      <c r="J7898" s="8" t="n">
        <v>7</v>
      </c>
      <c r="K7898" s="10" t="n">
        <v>0.2</v>
      </c>
      <c r="L7898" s="11" t="n">
        <v>273.896</v>
      </c>
      <c r="M7898" s="11">
        <f>L7898-N7898</f>
        <v>181.45610000000002</v>
      </c>
      <c r="N7898" s="11" t="n">
        <v>92.43989999999999</v>
      </c>
      <c r="O7898">
        <f>IF(L7898=0,"—",N7898/L7898)</f>
        <v>0.33749999999999997</v>
      </c>
      <c r="P7898" t="inlineStr">
        <is>
          <t>Central</t>
        </is>
      </c>
      <c r="Q7898" t="inlineStr">
        <is>
          <t>Corporate</t>
        </is>
      </c>
    </row>
    <row r="7899">
      <c r="A7899" s="8" t="n">
        <v>4231</v>
      </c>
      <c r="B7899" t="inlineStr">
        <is>
          <t>CA-2017-100223</t>
        </is>
      </c>
      <c r="C7899" s="9" t="n">
        <v>42921</v>
      </c>
      <c r="D7899" s="8" t="n">
        <v>2017</v>
      </c>
      <c r="E7899" s="8" t="n">
        <v>7</v>
      </c>
      <c r="F7899" t="inlineStr">
        <is>
          <t>2017-07</t>
        </is>
      </c>
      <c r="G7899" t="inlineStr">
        <is>
          <t>Office Supplies</t>
        </is>
      </c>
      <c r="H7899" t="inlineStr">
        <is>
          <t>Binders</t>
        </is>
      </c>
      <c r="I7899" t="inlineStr">
        <is>
          <t>Cardinal HOLDit! Binder Insert Strips,Extra Strips</t>
        </is>
      </c>
      <c r="J7899" s="8" t="n">
        <v>9</v>
      </c>
      <c r="K7899" s="10" t="n">
        <v>0.8</v>
      </c>
      <c r="L7899" s="11" t="n">
        <v>11.394</v>
      </c>
      <c r="M7899" s="11">
        <f>L7899-N7899</f>
        <v>29.054699999999997</v>
      </c>
      <c r="N7899" s="11" t="n">
        <v>-17.6607</v>
      </c>
      <c r="O7899">
        <f>IF(L7899=0,"—",N7899/L7899)</f>
        <v>-1.5499999999999998</v>
      </c>
      <c r="P7899" t="inlineStr">
        <is>
          <t>Central</t>
        </is>
      </c>
      <c r="Q7899" t="inlineStr">
        <is>
          <t>Corporate</t>
        </is>
      </c>
    </row>
    <row r="7900">
      <c r="A7900" s="8" t="n">
        <v>4230</v>
      </c>
      <c r="B7900" t="inlineStr">
        <is>
          <t>CA-2017-100223</t>
        </is>
      </c>
      <c r="C7900" s="9" t="n">
        <v>42921</v>
      </c>
      <c r="D7900" s="8" t="n">
        <v>2017</v>
      </c>
      <c r="E7900" s="8" t="n">
        <v>7</v>
      </c>
      <c r="F7900" t="inlineStr">
        <is>
          <t>2017-07</t>
        </is>
      </c>
      <c r="G7900" t="inlineStr">
        <is>
          <t>Furniture</t>
        </is>
      </c>
      <c r="H7900" t="inlineStr">
        <is>
          <t>Furnishings</t>
        </is>
      </c>
      <c r="I7900" t="inlineStr">
        <is>
          <t>Deflect-o RollaMat Studded, Beveled Mat for Medium Pile Carpeting</t>
        </is>
      </c>
      <c r="J7900" s="8" t="n">
        <v>9</v>
      </c>
      <c r="K7900" s="10" t="n">
        <v>0.6</v>
      </c>
      <c r="L7900" s="11" t="n">
        <v>332.028</v>
      </c>
      <c r="M7900" s="11">
        <f>L7900-N7900</f>
        <v>680.6574</v>
      </c>
      <c r="N7900" s="11" t="n">
        <v>-348.6294</v>
      </c>
      <c r="O7900">
        <f>IF(L7900=0,"—",N7900/L7900)</f>
        <v>-1.0499999999999998</v>
      </c>
      <c r="P7900" t="inlineStr">
        <is>
          <t>Central</t>
        </is>
      </c>
      <c r="Q7900" t="inlineStr">
        <is>
          <t>Corporate</t>
        </is>
      </c>
    </row>
    <row r="7901">
      <c r="A7901" s="8" t="n">
        <v>4234</v>
      </c>
      <c r="B7901" t="inlineStr">
        <is>
          <t>CA-2017-100223</t>
        </is>
      </c>
      <c r="C7901" s="9" t="n">
        <v>42921</v>
      </c>
      <c r="D7901" s="8" t="n">
        <v>2017</v>
      </c>
      <c r="E7901" s="8" t="n">
        <v>7</v>
      </c>
      <c r="F7901" t="inlineStr">
        <is>
          <t>2017-07</t>
        </is>
      </c>
      <c r="G7901" t="inlineStr">
        <is>
          <t>Office Supplies</t>
        </is>
      </c>
      <c r="H7901" t="inlineStr">
        <is>
          <t>Binders</t>
        </is>
      </c>
      <c r="I7901" t="inlineStr">
        <is>
          <t>Tuf-Vin Binders</t>
        </is>
      </c>
      <c r="J7901" s="8" t="n">
        <v>1</v>
      </c>
      <c r="K7901" s="10" t="n">
        <v>0.8</v>
      </c>
      <c r="L7901" s="11" t="n">
        <v>6.316</v>
      </c>
      <c r="M7901" s="11">
        <f>L7901-N7901</f>
        <v>16.7374</v>
      </c>
      <c r="N7901" s="11" t="n">
        <v>-10.4214</v>
      </c>
      <c r="O7901">
        <f>IF(L7901=0,"—",N7901/L7901)</f>
        <v>-1.6500000000000001</v>
      </c>
      <c r="P7901" t="inlineStr">
        <is>
          <t>Central</t>
        </is>
      </c>
      <c r="Q7901" t="inlineStr">
        <is>
          <t>Corporate</t>
        </is>
      </c>
    </row>
    <row r="7902">
      <c r="A7902" s="8" t="n">
        <v>9569</v>
      </c>
      <c r="B7902" t="inlineStr">
        <is>
          <t>CA-2017-104388</t>
        </is>
      </c>
      <c r="C7902" s="9" t="n">
        <v>42921</v>
      </c>
      <c r="D7902" s="8" t="n">
        <v>2017</v>
      </c>
      <c r="E7902" s="8" t="n">
        <v>7</v>
      </c>
      <c r="F7902" t="inlineStr">
        <is>
          <t>2017-07</t>
        </is>
      </c>
      <c r="G7902" t="inlineStr">
        <is>
          <t>Technology</t>
        </is>
      </c>
      <c r="H7902" t="inlineStr">
        <is>
          <t>Phones</t>
        </is>
      </c>
      <c r="I7902" t="inlineStr">
        <is>
          <t>Anker 36W 4-Port USB Wall Charger Travel Power Adapter for iPhone 5s 5c 5</t>
        </is>
      </c>
      <c r="J7902" s="8" t="n">
        <v>4</v>
      </c>
      <c r="K7902" s="10" t="n">
        <v>0</v>
      </c>
      <c r="L7902" s="11" t="n">
        <v>79.95999999999999</v>
      </c>
      <c r="M7902" s="11">
        <f>L7902-N7902</f>
        <v>57.57119999999999</v>
      </c>
      <c r="N7902" s="11" t="n">
        <v>22.3888</v>
      </c>
      <c r="O7902">
        <f>IF(L7902=0,"—",N7902/L7902)</f>
        <v>0.28</v>
      </c>
      <c r="P7902" t="inlineStr">
        <is>
          <t>Central</t>
        </is>
      </c>
      <c r="Q7902" t="inlineStr">
        <is>
          <t>Corporate</t>
        </is>
      </c>
    </row>
    <row r="7903">
      <c r="A7903" s="8" t="n">
        <v>4232</v>
      </c>
      <c r="B7903" t="inlineStr">
        <is>
          <t>CA-2017-100223</t>
        </is>
      </c>
      <c r="C7903" s="9" t="n">
        <v>42921</v>
      </c>
      <c r="D7903" s="8" t="n">
        <v>2017</v>
      </c>
      <c r="E7903" s="8" t="n">
        <v>7</v>
      </c>
      <c r="F7903" t="inlineStr">
        <is>
          <t>2017-07</t>
        </is>
      </c>
      <c r="G7903" t="inlineStr">
        <is>
          <t>Office Supplies</t>
        </is>
      </c>
      <c r="H7903" t="inlineStr">
        <is>
          <t>Paper</t>
        </is>
      </c>
      <c r="I7903" t="inlineStr">
        <is>
          <t>Xerox 1975</t>
        </is>
      </c>
      <c r="J7903" s="8" t="n">
        <v>3</v>
      </c>
      <c r="K7903" s="10" t="n">
        <v>0.2</v>
      </c>
      <c r="L7903" s="11" t="n">
        <v>15.552</v>
      </c>
      <c r="M7903" s="11">
        <f>L7903-N7903</f>
        <v>9.9144</v>
      </c>
      <c r="N7903" s="11" t="n">
        <v>5.6376</v>
      </c>
      <c r="O7903">
        <f>IF(L7903=0,"—",N7903/L7903)</f>
        <v>0.3625</v>
      </c>
      <c r="P7903" t="inlineStr">
        <is>
          <t>Central</t>
        </is>
      </c>
      <c r="Q7903" t="inlineStr">
        <is>
          <t>Corporate</t>
        </is>
      </c>
    </row>
    <row r="7904">
      <c r="A7904" s="8" t="n">
        <v>4233</v>
      </c>
      <c r="B7904" t="inlineStr">
        <is>
          <t>CA-2017-100223</t>
        </is>
      </c>
      <c r="C7904" s="9" t="n">
        <v>42921</v>
      </c>
      <c r="D7904" s="8" t="n">
        <v>2017</v>
      </c>
      <c r="E7904" s="8" t="n">
        <v>7</v>
      </c>
      <c r="F7904" t="inlineStr">
        <is>
          <t>2017-07</t>
        </is>
      </c>
      <c r="G7904" t="inlineStr">
        <is>
          <t>Office Supplies</t>
        </is>
      </c>
      <c r="H7904" t="inlineStr">
        <is>
          <t>Paper</t>
        </is>
      </c>
      <c r="I7904" t="inlineStr">
        <is>
          <t>Xerox 1966</t>
        </is>
      </c>
      <c r="J7904" s="8" t="n">
        <v>6</v>
      </c>
      <c r="K7904" s="10" t="n">
        <v>0.2</v>
      </c>
      <c r="L7904" s="11" t="n">
        <v>31.104</v>
      </c>
      <c r="M7904" s="11">
        <f>L7904-N7904</f>
        <v>19.8288</v>
      </c>
      <c r="N7904" s="11" t="n">
        <v>11.2752</v>
      </c>
      <c r="O7904">
        <f>IF(L7904=0,"—",N7904/L7904)</f>
        <v>0.3625</v>
      </c>
      <c r="P7904" t="inlineStr">
        <is>
          <t>Central</t>
        </is>
      </c>
      <c r="Q7904" t="inlineStr">
        <is>
          <t>Corporate</t>
        </is>
      </c>
    </row>
    <row r="7905">
      <c r="A7905" s="8" t="n">
        <v>6031</v>
      </c>
      <c r="B7905" t="inlineStr">
        <is>
          <t>US-2017-152492</t>
        </is>
      </c>
      <c r="C7905" s="9" t="n">
        <v>42922</v>
      </c>
      <c r="D7905" s="8" t="n">
        <v>2017</v>
      </c>
      <c r="E7905" s="8" t="n">
        <v>7</v>
      </c>
      <c r="F7905" t="inlineStr">
        <is>
          <t>2017-07</t>
        </is>
      </c>
      <c r="G7905" t="inlineStr">
        <is>
          <t>Furniture</t>
        </is>
      </c>
      <c r="H7905" t="inlineStr">
        <is>
          <t>Chairs</t>
        </is>
      </c>
      <c r="I7905" t="inlineStr">
        <is>
          <t>Global Comet Stacking Armless Chair</t>
        </is>
      </c>
      <c r="J7905" s="8" t="n">
        <v>1</v>
      </c>
      <c r="K7905" s="10" t="n">
        <v>0.2</v>
      </c>
      <c r="L7905" s="11" t="n">
        <v>239.24</v>
      </c>
      <c r="M7905" s="11">
        <f>L7905-N7905</f>
        <v>215.316</v>
      </c>
      <c r="N7905" s="11" t="n">
        <v>23.924</v>
      </c>
      <c r="O7905">
        <f>IF(L7905=0,"—",N7905/L7905)</f>
        <v>0.09999999999999999</v>
      </c>
      <c r="P7905" t="inlineStr">
        <is>
          <t>South</t>
        </is>
      </c>
      <c r="Q7905" t="inlineStr">
        <is>
          <t>Consumer</t>
        </is>
      </c>
    </row>
    <row r="7906">
      <c r="A7906" s="8" t="n">
        <v>199</v>
      </c>
      <c r="B7906" t="inlineStr">
        <is>
          <t>US-2017-124303</t>
        </is>
      </c>
      <c r="C7906" s="9" t="n">
        <v>42922</v>
      </c>
      <c r="D7906" s="8" t="n">
        <v>2017</v>
      </c>
      <c r="E7906" s="8" t="n">
        <v>7</v>
      </c>
      <c r="F7906" t="inlineStr">
        <is>
          <t>2017-07</t>
        </is>
      </c>
      <c r="G7906" t="inlineStr">
        <is>
          <t>Office Supplies</t>
        </is>
      </c>
      <c r="H7906" t="inlineStr">
        <is>
          <t>Binders</t>
        </is>
      </c>
      <c r="I7906" t="inlineStr">
        <is>
          <t>Pressboard Covers with Storage Hooks, 9 1/2" x 11", Light Blue</t>
        </is>
      </c>
      <c r="J7906" s="8" t="n">
        <v>2</v>
      </c>
      <c r="K7906" s="10" t="n">
        <v>0.7</v>
      </c>
      <c r="L7906" s="11" t="n">
        <v>2.946</v>
      </c>
      <c r="M7906" s="11">
        <f>L7906-N7906</f>
        <v>5.2046</v>
      </c>
      <c r="N7906" s="11" t="n">
        <v>-2.2586</v>
      </c>
      <c r="O7906">
        <f>IF(L7906=0,"—",N7906/L7906)</f>
        <v>-0.7666666666666666</v>
      </c>
      <c r="P7906" t="inlineStr">
        <is>
          <t>East</t>
        </is>
      </c>
      <c r="Q7906" t="inlineStr">
        <is>
          <t>Corporate</t>
        </is>
      </c>
    </row>
    <row r="7907">
      <c r="A7907" s="8" t="n">
        <v>6743</v>
      </c>
      <c r="B7907" t="inlineStr">
        <is>
          <t>US-2017-101784</t>
        </is>
      </c>
      <c r="C7907" s="9" t="n">
        <v>42922</v>
      </c>
      <c r="D7907" s="8" t="n">
        <v>2017</v>
      </c>
      <c r="E7907" s="8" t="n">
        <v>7</v>
      </c>
      <c r="F7907" t="inlineStr">
        <is>
          <t>2017-07</t>
        </is>
      </c>
      <c r="G7907" t="inlineStr">
        <is>
          <t>Furniture</t>
        </is>
      </c>
      <c r="H7907" t="inlineStr">
        <is>
          <t>Chairs</t>
        </is>
      </c>
      <c r="I7907" t="inlineStr">
        <is>
          <t>Global Task Chair, Black</t>
        </is>
      </c>
      <c r="J7907" s="8" t="n">
        <v>3</v>
      </c>
      <c r="K7907" s="10" t="n">
        <v>0.2</v>
      </c>
      <c r="L7907" s="11" t="n">
        <v>122.136</v>
      </c>
      <c r="M7907" s="11">
        <f>L7907-N7907</f>
        <v>135.8763</v>
      </c>
      <c r="N7907" s="11" t="n">
        <v>-13.7403</v>
      </c>
      <c r="O7907">
        <f>IF(L7907=0,"—",N7907/L7907)</f>
        <v>-0.1125</v>
      </c>
      <c r="P7907" t="inlineStr">
        <is>
          <t>West</t>
        </is>
      </c>
      <c r="Q7907" t="inlineStr">
        <is>
          <t>Consumer</t>
        </is>
      </c>
    </row>
    <row r="7908">
      <c r="A7908" s="8" t="n">
        <v>200</v>
      </c>
      <c r="B7908" t="inlineStr">
        <is>
          <t>US-2017-124303</t>
        </is>
      </c>
      <c r="C7908" s="9" t="n">
        <v>42922</v>
      </c>
      <c r="D7908" s="8" t="n">
        <v>2017</v>
      </c>
      <c r="E7908" s="8" t="n">
        <v>7</v>
      </c>
      <c r="F7908" t="inlineStr">
        <is>
          <t>2017-07</t>
        </is>
      </c>
      <c r="G7908" t="inlineStr">
        <is>
          <t>Office Supplies</t>
        </is>
      </c>
      <c r="H7908" t="inlineStr">
        <is>
          <t>Paper</t>
        </is>
      </c>
      <c r="I7908" t="inlineStr">
        <is>
          <t>Wirebound Message Books, 5-1/2 x 4 Forms, 2 or 4 Forms per Page</t>
        </is>
      </c>
      <c r="J7908" s="8" t="n">
        <v>3</v>
      </c>
      <c r="K7908" s="10" t="n">
        <v>0.2</v>
      </c>
      <c r="L7908" s="11" t="n">
        <v>16.056</v>
      </c>
      <c r="M7908" s="11">
        <f>L7908-N7908</f>
        <v>10.235700000000001</v>
      </c>
      <c r="N7908" s="11" t="n">
        <v>5.8203</v>
      </c>
      <c r="O7908">
        <f>IF(L7908=0,"—",N7908/L7908)</f>
        <v>0.36249999999999993</v>
      </c>
      <c r="P7908" t="inlineStr">
        <is>
          <t>East</t>
        </is>
      </c>
      <c r="Q7908" t="inlineStr">
        <is>
          <t>Corporate</t>
        </is>
      </c>
    </row>
    <row r="7909">
      <c r="A7909" s="8" t="n">
        <v>5930</v>
      </c>
      <c r="B7909" t="inlineStr">
        <is>
          <t>US-2017-169551</t>
        </is>
      </c>
      <c r="C7909" s="9" t="n">
        <v>42923</v>
      </c>
      <c r="D7909" s="8" t="n">
        <v>2017</v>
      </c>
      <c r="E7909" s="8" t="n">
        <v>7</v>
      </c>
      <c r="F7909" t="inlineStr">
        <is>
          <t>2017-07</t>
        </is>
      </c>
      <c r="G7909" t="inlineStr">
        <is>
          <t>Furniture</t>
        </is>
      </c>
      <c r="H7909" t="inlineStr">
        <is>
          <t>Bookcases</t>
        </is>
      </c>
      <c r="I7909" t="inlineStr">
        <is>
          <t>O'Sullivan 3-Shelf Heavy-Duty Bookcases</t>
        </is>
      </c>
      <c r="J7909" s="8" t="n">
        <v>3</v>
      </c>
      <c r="K7909" s="10" t="n">
        <v>0.5</v>
      </c>
      <c r="L7909" s="11" t="n">
        <v>87.20999999999999</v>
      </c>
      <c r="M7909" s="11">
        <f>L7909-N7909</f>
        <v>132.5592</v>
      </c>
      <c r="N7909" s="11" t="n">
        <v>-45.3492</v>
      </c>
      <c r="O7909">
        <f>IF(L7909=0,"—",N7909/L7909)</f>
        <v>-0.5200000000000001</v>
      </c>
      <c r="P7909" t="inlineStr">
        <is>
          <t>East</t>
        </is>
      </c>
      <c r="Q7909" t="inlineStr">
        <is>
          <t>Consumer</t>
        </is>
      </c>
    </row>
    <row r="7910">
      <c r="A7910" s="8" t="n">
        <v>2371</v>
      </c>
      <c r="B7910" t="inlineStr">
        <is>
          <t>CA-2017-155152</t>
        </is>
      </c>
      <c r="C7910" s="9" t="n">
        <v>42923</v>
      </c>
      <c r="D7910" s="8" t="n">
        <v>2017</v>
      </c>
      <c r="E7910" s="8" t="n">
        <v>7</v>
      </c>
      <c r="F7910" t="inlineStr">
        <is>
          <t>2017-07</t>
        </is>
      </c>
      <c r="G7910" t="inlineStr">
        <is>
          <t>Technology</t>
        </is>
      </c>
      <c r="H7910" t="inlineStr">
        <is>
          <t>Accessories</t>
        </is>
      </c>
      <c r="I7910" t="inlineStr">
        <is>
          <t>Hypercom P1300 Pinpad</t>
        </is>
      </c>
      <c r="J7910" s="8" t="n">
        <v>4</v>
      </c>
      <c r="K7910" s="10" t="n">
        <v>0</v>
      </c>
      <c r="L7910" s="11" t="n">
        <v>252</v>
      </c>
      <c r="M7910" s="11">
        <f>L7910-N7910</f>
        <v>158.76</v>
      </c>
      <c r="N7910" s="11" t="n">
        <v>93.23999999999999</v>
      </c>
      <c r="O7910">
        <f>IF(L7910=0,"—",N7910/L7910)</f>
        <v>0.37</v>
      </c>
      <c r="P7910" t="inlineStr">
        <is>
          <t>East</t>
        </is>
      </c>
      <c r="Q7910" t="inlineStr">
        <is>
          <t>Corporate</t>
        </is>
      </c>
    </row>
    <row r="7911">
      <c r="A7911" s="8" t="n">
        <v>5935</v>
      </c>
      <c r="B7911" t="inlineStr">
        <is>
          <t>US-2017-169551</t>
        </is>
      </c>
      <c r="C7911" s="9" t="n">
        <v>42923</v>
      </c>
      <c r="D7911" s="8" t="n">
        <v>2017</v>
      </c>
      <c r="E7911" s="8" t="n">
        <v>7</v>
      </c>
      <c r="F7911" t="inlineStr">
        <is>
          <t>2017-07</t>
        </is>
      </c>
      <c r="G7911" t="inlineStr">
        <is>
          <t>Technology</t>
        </is>
      </c>
      <c r="H7911" t="inlineStr">
        <is>
          <t>Accessories</t>
        </is>
      </c>
      <c r="I7911" t="inlineStr">
        <is>
          <t>Plantronics CS510 - Over-the-Head monaural Wireless Headset System</t>
        </is>
      </c>
      <c r="J7911" s="8" t="n">
        <v>2</v>
      </c>
      <c r="K7911" s="10" t="n">
        <v>0.2</v>
      </c>
      <c r="L7911" s="11" t="n">
        <v>527.92</v>
      </c>
      <c r="M7911" s="11">
        <f>L7911-N7911</f>
        <v>442.1329999999999</v>
      </c>
      <c r="N7911" s="11" t="n">
        <v>85.78700000000001</v>
      </c>
      <c r="O7911">
        <f>IF(L7911=0,"—",N7911/L7911)</f>
        <v>0.16250000000000003</v>
      </c>
      <c r="P7911" t="inlineStr">
        <is>
          <t>East</t>
        </is>
      </c>
      <c r="Q7911" t="inlineStr">
        <is>
          <t>Consumer</t>
        </is>
      </c>
    </row>
    <row r="7912">
      <c r="A7912" s="8" t="n">
        <v>5934</v>
      </c>
      <c r="B7912" t="inlineStr">
        <is>
          <t>US-2017-169551</t>
        </is>
      </c>
      <c r="C7912" s="9" t="n">
        <v>42923</v>
      </c>
      <c r="D7912" s="8" t="n">
        <v>2017</v>
      </c>
      <c r="E7912" s="8" t="n">
        <v>7</v>
      </c>
      <c r="F7912" t="inlineStr">
        <is>
          <t>2017-07</t>
        </is>
      </c>
      <c r="G7912" t="inlineStr">
        <is>
          <t>Technology</t>
        </is>
      </c>
      <c r="H7912" t="inlineStr">
        <is>
          <t>Accessories</t>
        </is>
      </c>
      <c r="I7912" t="inlineStr">
        <is>
          <t>AmazonBasics 3-Button USB Wired Mouse</t>
        </is>
      </c>
      <c r="J7912" s="8" t="n">
        <v>3</v>
      </c>
      <c r="K7912" s="10" t="n">
        <v>0.2</v>
      </c>
      <c r="L7912" s="11" t="n">
        <v>16.776</v>
      </c>
      <c r="M7912" s="11">
        <f>L7912-N7912</f>
        <v>11.9529</v>
      </c>
      <c r="N7912" s="11" t="n">
        <v>4.8231</v>
      </c>
      <c r="O7912">
        <f>IF(L7912=0,"—",N7912/L7912)</f>
        <v>0.28750000000000003</v>
      </c>
      <c r="P7912" t="inlineStr">
        <is>
          <t>East</t>
        </is>
      </c>
      <c r="Q7912" t="inlineStr">
        <is>
          <t>Consumer</t>
        </is>
      </c>
    </row>
    <row r="7913">
      <c r="A7913" s="8" t="n">
        <v>1263</v>
      </c>
      <c r="B7913" t="inlineStr">
        <is>
          <t>CA-2017-105053</t>
        </is>
      </c>
      <c r="C7913" s="9" t="n">
        <v>42923</v>
      </c>
      <c r="D7913" s="8" t="n">
        <v>2017</v>
      </c>
      <c r="E7913" s="8" t="n">
        <v>7</v>
      </c>
      <c r="F7913" t="inlineStr">
        <is>
          <t>2017-07</t>
        </is>
      </c>
      <c r="G7913" t="inlineStr">
        <is>
          <t>Office Supplies</t>
        </is>
      </c>
      <c r="H7913" t="inlineStr">
        <is>
          <t>Binders</t>
        </is>
      </c>
      <c r="I7913" t="inlineStr">
        <is>
          <t>Wilson Jones Active Use Binders</t>
        </is>
      </c>
      <c r="J7913" s="8" t="n">
        <v>3</v>
      </c>
      <c r="K7913" s="10" t="n">
        <v>0.2</v>
      </c>
      <c r="L7913" s="11" t="n">
        <v>17.472</v>
      </c>
      <c r="M7913" s="11">
        <f>L7913-N7913</f>
        <v>11.1384</v>
      </c>
      <c r="N7913" s="11" t="n">
        <v>6.3336</v>
      </c>
      <c r="O7913">
        <f>IF(L7913=0,"—",N7913/L7913)</f>
        <v>0.36249999999999993</v>
      </c>
      <c r="P7913" t="inlineStr">
        <is>
          <t>East</t>
        </is>
      </c>
      <c r="Q7913" t="inlineStr">
        <is>
          <t>Consumer</t>
        </is>
      </c>
    </row>
    <row r="7914">
      <c r="A7914" s="8" t="n">
        <v>8492</v>
      </c>
      <c r="B7914" t="inlineStr">
        <is>
          <t>CA-2017-106824</t>
        </is>
      </c>
      <c r="C7914" s="9" t="n">
        <v>42923</v>
      </c>
      <c r="D7914" s="8" t="n">
        <v>2017</v>
      </c>
      <c r="E7914" s="8" t="n">
        <v>7</v>
      </c>
      <c r="F7914" t="inlineStr">
        <is>
          <t>2017-07</t>
        </is>
      </c>
      <c r="G7914" t="inlineStr">
        <is>
          <t>Office Supplies</t>
        </is>
      </c>
      <c r="H7914" t="inlineStr">
        <is>
          <t>Fasteners</t>
        </is>
      </c>
      <c r="I7914" t="inlineStr">
        <is>
          <t>Brites Rubber Bands, 1 1/2 oz. Box</t>
        </is>
      </c>
      <c r="J7914" s="8" t="n">
        <v>3</v>
      </c>
      <c r="K7914" s="10" t="n">
        <v>0</v>
      </c>
      <c r="L7914" s="11" t="n">
        <v>5.94</v>
      </c>
      <c r="M7914" s="11">
        <f>L7914-N7914</f>
        <v>5.8212</v>
      </c>
      <c r="N7914" s="11" t="n">
        <v>0.1188</v>
      </c>
      <c r="O7914">
        <f>IF(L7914=0,"—",N7914/L7914)</f>
        <v>0.02</v>
      </c>
      <c r="P7914" t="inlineStr">
        <is>
          <t>West</t>
        </is>
      </c>
      <c r="Q7914" t="inlineStr">
        <is>
          <t>Consumer</t>
        </is>
      </c>
    </row>
    <row r="7915">
      <c r="A7915" s="8" t="n">
        <v>5933</v>
      </c>
      <c r="B7915" t="inlineStr">
        <is>
          <t>US-2017-169551</t>
        </is>
      </c>
      <c r="C7915" s="9" t="n">
        <v>42923</v>
      </c>
      <c r="D7915" s="8" t="n">
        <v>2017</v>
      </c>
      <c r="E7915" s="8" t="n">
        <v>7</v>
      </c>
      <c r="F7915" t="inlineStr">
        <is>
          <t>2017-07</t>
        </is>
      </c>
      <c r="G7915" t="inlineStr">
        <is>
          <t>Office Supplies</t>
        </is>
      </c>
      <c r="H7915" t="inlineStr">
        <is>
          <t>Storage</t>
        </is>
      </c>
      <c r="I7915" t="inlineStr">
        <is>
          <t>Plastic Stacking Crates &amp; Casters</t>
        </is>
      </c>
      <c r="J7915" s="8" t="n">
        <v>3</v>
      </c>
      <c r="K7915" s="10" t="n">
        <v>0.2</v>
      </c>
      <c r="L7915" s="11" t="n">
        <v>13.392</v>
      </c>
      <c r="M7915" s="11">
        <f>L7915-N7915</f>
        <v>12.387599999999999</v>
      </c>
      <c r="N7915" s="11" t="n">
        <v>1.0044</v>
      </c>
      <c r="O7915">
        <f>IF(L7915=0,"—",N7915/L7915)</f>
        <v>0.075</v>
      </c>
      <c r="P7915" t="inlineStr">
        <is>
          <t>East</t>
        </is>
      </c>
      <c r="Q7915" t="inlineStr">
        <is>
          <t>Consumer</t>
        </is>
      </c>
    </row>
    <row r="7916">
      <c r="A7916" s="8" t="n">
        <v>5931</v>
      </c>
      <c r="B7916" t="inlineStr">
        <is>
          <t>US-2017-169551</t>
        </is>
      </c>
      <c r="C7916" s="9" t="n">
        <v>42923</v>
      </c>
      <c r="D7916" s="8" t="n">
        <v>2017</v>
      </c>
      <c r="E7916" s="8" t="n">
        <v>7</v>
      </c>
      <c r="F7916" t="inlineStr">
        <is>
          <t>2017-07</t>
        </is>
      </c>
      <c r="G7916" t="inlineStr">
        <is>
          <t>Office Supplies</t>
        </is>
      </c>
      <c r="H7916" t="inlineStr">
        <is>
          <t>Paper</t>
        </is>
      </c>
      <c r="I7916" t="inlineStr">
        <is>
          <t>Xerox 216</t>
        </is>
      </c>
      <c r="J7916" s="8" t="n">
        <v>3</v>
      </c>
      <c r="K7916" s="10" t="n">
        <v>0.2</v>
      </c>
      <c r="L7916" s="11" t="n">
        <v>15.552</v>
      </c>
      <c r="M7916" s="11">
        <f>L7916-N7916</f>
        <v>10.108799999999999</v>
      </c>
      <c r="N7916" s="11" t="n">
        <v>5.4432</v>
      </c>
      <c r="O7916">
        <f>IF(L7916=0,"—",N7916/L7916)</f>
        <v>0.35000000000000003</v>
      </c>
      <c r="P7916" t="inlineStr">
        <is>
          <t>East</t>
        </is>
      </c>
      <c r="Q7916" t="inlineStr">
        <is>
          <t>Consumer</t>
        </is>
      </c>
    </row>
    <row r="7917">
      <c r="A7917" s="8" t="n">
        <v>5932</v>
      </c>
      <c r="B7917" t="inlineStr">
        <is>
          <t>US-2017-169551</t>
        </is>
      </c>
      <c r="C7917" s="9" t="n">
        <v>42923</v>
      </c>
      <c r="D7917" s="8" t="n">
        <v>2017</v>
      </c>
      <c r="E7917" s="8" t="n">
        <v>7</v>
      </c>
      <c r="F7917" t="inlineStr">
        <is>
          <t>2017-07</t>
        </is>
      </c>
      <c r="G7917" t="inlineStr">
        <is>
          <t>Technology</t>
        </is>
      </c>
      <c r="H7917" t="inlineStr">
        <is>
          <t>Phones</t>
        </is>
      </c>
      <c r="I7917" t="inlineStr">
        <is>
          <t>Apple iPhone 5S</t>
        </is>
      </c>
      <c r="J7917" s="8" t="n">
        <v>2</v>
      </c>
      <c r="K7917" s="10" t="n">
        <v>0.4</v>
      </c>
      <c r="L7917" s="11" t="n">
        <v>683.9880000000001</v>
      </c>
      <c r="M7917" s="11">
        <f>L7917-N7917</f>
        <v>797.9860000000001</v>
      </c>
      <c r="N7917" s="11" t="n">
        <v>-113.998</v>
      </c>
      <c r="O7917">
        <f>IF(L7917=0,"—",N7917/L7917)</f>
        <v>-0.16666666666666666</v>
      </c>
      <c r="P7917" t="inlineStr">
        <is>
          <t>East</t>
        </is>
      </c>
      <c r="Q7917" t="inlineStr">
        <is>
          <t>Consumer</t>
        </is>
      </c>
    </row>
    <row r="7918">
      <c r="A7918" s="8" t="n">
        <v>4538</v>
      </c>
      <c r="B7918" t="inlineStr">
        <is>
          <t>CA-2017-138464</t>
        </is>
      </c>
      <c r="C7918" s="9" t="n">
        <v>42924</v>
      </c>
      <c r="D7918" s="8" t="n">
        <v>2017</v>
      </c>
      <c r="E7918" s="8" t="n">
        <v>7</v>
      </c>
      <c r="F7918" t="inlineStr">
        <is>
          <t>2017-07</t>
        </is>
      </c>
      <c r="G7918" t="inlineStr">
        <is>
          <t>Office Supplies</t>
        </is>
      </c>
      <c r="H7918" t="inlineStr">
        <is>
          <t>Art</t>
        </is>
      </c>
      <c r="I7918" t="inlineStr">
        <is>
          <t>Zebra Zazzle Fluorescent Highlighters</t>
        </is>
      </c>
      <c r="J7918" s="8" t="n">
        <v>3</v>
      </c>
      <c r="K7918" s="10" t="n">
        <v>0</v>
      </c>
      <c r="L7918" s="11" t="n">
        <v>18.24</v>
      </c>
      <c r="M7918" s="11">
        <f>L7918-N7918</f>
        <v>12.0384</v>
      </c>
      <c r="N7918" s="11" t="n">
        <v>6.2016</v>
      </c>
      <c r="O7918">
        <f>IF(L7918=0,"—",N7918/L7918)</f>
        <v>0.34</v>
      </c>
      <c r="P7918" t="inlineStr">
        <is>
          <t>West</t>
        </is>
      </c>
      <c r="Q7918" t="inlineStr">
        <is>
          <t>Home Office</t>
        </is>
      </c>
    </row>
    <row r="7919">
      <c r="A7919" s="8" t="n">
        <v>3216</v>
      </c>
      <c r="B7919" t="inlineStr">
        <is>
          <t>CA-2017-150189</t>
        </is>
      </c>
      <c r="C7919" s="9" t="n">
        <v>42924</v>
      </c>
      <c r="D7919" s="8" t="n">
        <v>2017</v>
      </c>
      <c r="E7919" s="8" t="n">
        <v>7</v>
      </c>
      <c r="F7919" t="inlineStr">
        <is>
          <t>2017-07</t>
        </is>
      </c>
      <c r="G7919" t="inlineStr">
        <is>
          <t>Office Supplies</t>
        </is>
      </c>
      <c r="H7919" t="inlineStr">
        <is>
          <t>Labels</t>
        </is>
      </c>
      <c r="I7919" t="inlineStr">
        <is>
          <t>Avery 485</t>
        </is>
      </c>
      <c r="J7919" s="8" t="n">
        <v>6</v>
      </c>
      <c r="K7919" s="10" t="n">
        <v>0</v>
      </c>
      <c r="L7919" s="11" t="n">
        <v>75.18000000000001</v>
      </c>
      <c r="M7919" s="11">
        <f>L7919-N7919</f>
        <v>39.845400000000005</v>
      </c>
      <c r="N7919" s="11" t="n">
        <v>35.3346</v>
      </c>
      <c r="O7919">
        <f>IF(L7919=0,"—",N7919/L7919)</f>
        <v>0.47</v>
      </c>
      <c r="P7919" t="inlineStr">
        <is>
          <t>West</t>
        </is>
      </c>
      <c r="Q7919" t="inlineStr">
        <is>
          <t>Consumer</t>
        </is>
      </c>
    </row>
    <row r="7920">
      <c r="A7920" s="8" t="n">
        <v>347</v>
      </c>
      <c r="B7920" t="inlineStr">
        <is>
          <t>CA-2017-134306</t>
        </is>
      </c>
      <c r="C7920" s="9" t="n">
        <v>42924</v>
      </c>
      <c r="D7920" s="8" t="n">
        <v>2017</v>
      </c>
      <c r="E7920" s="8" t="n">
        <v>7</v>
      </c>
      <c r="F7920" t="inlineStr">
        <is>
          <t>2017-07</t>
        </is>
      </c>
      <c r="G7920" t="inlineStr">
        <is>
          <t>Office Supplies</t>
        </is>
      </c>
      <c r="H7920" t="inlineStr">
        <is>
          <t>Art</t>
        </is>
      </c>
      <c r="I7920" t="inlineStr">
        <is>
          <t>Binney &amp; Smith inkTank Erasable Desk Highlighter, Chisel Tip, Yellow, 12/Box</t>
        </is>
      </c>
      <c r="J7920" s="8" t="n">
        <v>3</v>
      </c>
      <c r="K7920" s="10" t="n">
        <v>0</v>
      </c>
      <c r="L7920" s="11" t="n">
        <v>7.56</v>
      </c>
      <c r="M7920" s="11">
        <f>L7920-N7920</f>
        <v>4.4604</v>
      </c>
      <c r="N7920" s="11" t="n">
        <v>3.0996</v>
      </c>
      <c r="O7920">
        <f>IF(L7920=0,"—",N7920/L7920)</f>
        <v>0.41000000000000003</v>
      </c>
      <c r="P7920" t="inlineStr">
        <is>
          <t>East</t>
        </is>
      </c>
      <c r="Q7920" t="inlineStr">
        <is>
          <t>Consumer</t>
        </is>
      </c>
    </row>
    <row r="7921">
      <c r="A7921" s="8" t="n">
        <v>348</v>
      </c>
      <c r="B7921" t="inlineStr">
        <is>
          <t>CA-2017-134306</t>
        </is>
      </c>
      <c r="C7921" s="9" t="n">
        <v>42924</v>
      </c>
      <c r="D7921" s="8" t="n">
        <v>2017</v>
      </c>
      <c r="E7921" s="8" t="n">
        <v>7</v>
      </c>
      <c r="F7921" t="inlineStr">
        <is>
          <t>2017-07</t>
        </is>
      </c>
      <c r="G7921" t="inlineStr">
        <is>
          <t>Office Supplies</t>
        </is>
      </c>
      <c r="H7921" t="inlineStr">
        <is>
          <t>Paper</t>
        </is>
      </c>
      <c r="I7921" t="inlineStr">
        <is>
          <t>Easy-staple paper</t>
        </is>
      </c>
      <c r="J7921" s="8" t="n">
        <v>2</v>
      </c>
      <c r="K7921" s="10" t="n">
        <v>0</v>
      </c>
      <c r="L7921" s="11" t="n">
        <v>24.56</v>
      </c>
      <c r="M7921" s="11">
        <f>L7921-N7921</f>
        <v>13.016799999999998</v>
      </c>
      <c r="N7921" s="11" t="n">
        <v>11.5432</v>
      </c>
      <c r="O7921">
        <f>IF(L7921=0,"—",N7921/L7921)</f>
        <v>0.47000000000000003</v>
      </c>
      <c r="P7921" t="inlineStr">
        <is>
          <t>East</t>
        </is>
      </c>
      <c r="Q7921" t="inlineStr">
        <is>
          <t>Consumer</t>
        </is>
      </c>
    </row>
    <row r="7922">
      <c r="A7922" s="8" t="n">
        <v>349</v>
      </c>
      <c r="B7922" t="inlineStr">
        <is>
          <t>CA-2017-134306</t>
        </is>
      </c>
      <c r="C7922" s="9" t="n">
        <v>42924</v>
      </c>
      <c r="D7922" s="8" t="n">
        <v>2017</v>
      </c>
      <c r="E7922" s="8" t="n">
        <v>7</v>
      </c>
      <c r="F7922" t="inlineStr">
        <is>
          <t>2017-07</t>
        </is>
      </c>
      <c r="G7922" t="inlineStr">
        <is>
          <t>Office Supplies</t>
        </is>
      </c>
      <c r="H7922" t="inlineStr">
        <is>
          <t>Art</t>
        </is>
      </c>
      <c r="I7922" t="inlineStr">
        <is>
          <t>BIC Brite Liner Highlighters, Chisel Tip</t>
        </is>
      </c>
      <c r="J7922" s="8" t="n">
        <v>2</v>
      </c>
      <c r="K7922" s="10" t="n">
        <v>0</v>
      </c>
      <c r="L7922" s="11" t="n">
        <v>12.96</v>
      </c>
      <c r="M7922" s="11">
        <f>L7922-N7922</f>
        <v>8.812800000000001</v>
      </c>
      <c r="N7922" s="11" t="n">
        <v>4.1472</v>
      </c>
      <c r="O7922">
        <f>IF(L7922=0,"—",N7922/L7922)</f>
        <v>0.31999999999999995</v>
      </c>
      <c r="P7922" t="inlineStr">
        <is>
          <t>East</t>
        </is>
      </c>
      <c r="Q7922" t="inlineStr">
        <is>
          <t>Consumer</t>
        </is>
      </c>
    </row>
    <row r="7923">
      <c r="A7923" s="8" t="n">
        <v>1624</v>
      </c>
      <c r="B7923" t="inlineStr">
        <is>
          <t>CA-2017-108560</t>
        </is>
      </c>
      <c r="C7923" s="9" t="n">
        <v>42924</v>
      </c>
      <c r="D7923" s="8" t="n">
        <v>2017</v>
      </c>
      <c r="E7923" s="8" t="n">
        <v>7</v>
      </c>
      <c r="F7923" t="inlineStr">
        <is>
          <t>2017-07</t>
        </is>
      </c>
      <c r="G7923" t="inlineStr">
        <is>
          <t>Technology</t>
        </is>
      </c>
      <c r="H7923" t="inlineStr">
        <is>
          <t>Accessories</t>
        </is>
      </c>
      <c r="I7923" t="inlineStr">
        <is>
          <t>Micro Innovations USB RF Wireless Keyboard with Mouse</t>
        </is>
      </c>
      <c r="J7923" s="8" t="n">
        <v>2</v>
      </c>
      <c r="K7923" s="10" t="n">
        <v>0</v>
      </c>
      <c r="L7923" s="11" t="n">
        <v>50</v>
      </c>
      <c r="M7923" s="11">
        <f>L7923-N7923</f>
        <v>39.5</v>
      </c>
      <c r="N7923" s="11" t="n">
        <v>10.5</v>
      </c>
      <c r="O7923">
        <f>IF(L7923=0,"—",N7923/L7923)</f>
        <v>0.21</v>
      </c>
      <c r="P7923" t="inlineStr">
        <is>
          <t>West</t>
        </is>
      </c>
      <c r="Q7923" t="inlineStr">
        <is>
          <t>Consumer</t>
        </is>
      </c>
    </row>
    <row r="7924">
      <c r="A7924" s="8" t="n">
        <v>1623</v>
      </c>
      <c r="B7924" t="inlineStr">
        <is>
          <t>CA-2017-108560</t>
        </is>
      </c>
      <c r="C7924" s="9" t="n">
        <v>42924</v>
      </c>
      <c r="D7924" s="8" t="n">
        <v>2017</v>
      </c>
      <c r="E7924" s="8" t="n">
        <v>7</v>
      </c>
      <c r="F7924" t="inlineStr">
        <is>
          <t>2017-07</t>
        </is>
      </c>
      <c r="G7924" t="inlineStr">
        <is>
          <t>Office Supplies</t>
        </is>
      </c>
      <c r="H7924" t="inlineStr">
        <is>
          <t>Binders</t>
        </is>
      </c>
      <c r="I7924" t="inlineStr">
        <is>
          <t>GBC White Gloss Covers, Plain Front</t>
        </is>
      </c>
      <c r="J7924" s="8" t="n">
        <v>2</v>
      </c>
      <c r="K7924" s="10" t="n">
        <v>0.2</v>
      </c>
      <c r="L7924" s="11" t="n">
        <v>23.168</v>
      </c>
      <c r="M7924" s="11">
        <f>L7924-N7924</f>
        <v>15.348799999999999</v>
      </c>
      <c r="N7924" s="11" t="n">
        <v>7.8192</v>
      </c>
      <c r="O7924">
        <f>IF(L7924=0,"—",N7924/L7924)</f>
        <v>0.3375</v>
      </c>
      <c r="P7924" t="inlineStr">
        <is>
          <t>West</t>
        </is>
      </c>
      <c r="Q7924" t="inlineStr">
        <is>
          <t>Consumer</t>
        </is>
      </c>
    </row>
    <row r="7925">
      <c r="A7925" s="8" t="n">
        <v>1622</v>
      </c>
      <c r="B7925" t="inlineStr">
        <is>
          <t>CA-2017-108560</t>
        </is>
      </c>
      <c r="C7925" s="9" t="n">
        <v>42924</v>
      </c>
      <c r="D7925" s="8" t="n">
        <v>2017</v>
      </c>
      <c r="E7925" s="8" t="n">
        <v>7</v>
      </c>
      <c r="F7925" t="inlineStr">
        <is>
          <t>2017-07</t>
        </is>
      </c>
      <c r="G7925" t="inlineStr">
        <is>
          <t>Office Supplies</t>
        </is>
      </c>
      <c r="H7925" t="inlineStr">
        <is>
          <t>Labels</t>
        </is>
      </c>
      <c r="I7925" t="inlineStr">
        <is>
          <t>Dot Matrix Printer Tape Reel Labels, White, 5000/Box</t>
        </is>
      </c>
      <c r="J7925" s="8" t="n">
        <v>8</v>
      </c>
      <c r="K7925" s="10" t="n">
        <v>0</v>
      </c>
      <c r="L7925" s="11" t="n">
        <v>786.48</v>
      </c>
      <c r="M7925" s="11">
        <f>L7925-N7925</f>
        <v>401.1048</v>
      </c>
      <c r="N7925" s="11" t="n">
        <v>385.3752</v>
      </c>
      <c r="O7925">
        <f>IF(L7925=0,"—",N7925/L7925)</f>
        <v>0.49</v>
      </c>
      <c r="P7925" t="inlineStr">
        <is>
          <t>West</t>
        </is>
      </c>
      <c r="Q7925" t="inlineStr">
        <is>
          <t>Consumer</t>
        </is>
      </c>
    </row>
    <row r="7926">
      <c r="A7926" s="8" t="n">
        <v>1621</v>
      </c>
      <c r="B7926" t="inlineStr">
        <is>
          <t>CA-2017-108560</t>
        </is>
      </c>
      <c r="C7926" s="9" t="n">
        <v>42924</v>
      </c>
      <c r="D7926" s="8" t="n">
        <v>2017</v>
      </c>
      <c r="E7926" s="8" t="n">
        <v>7</v>
      </c>
      <c r="F7926" t="inlineStr">
        <is>
          <t>2017-07</t>
        </is>
      </c>
      <c r="G7926" t="inlineStr">
        <is>
          <t>Furniture</t>
        </is>
      </c>
      <c r="H7926" t="inlineStr">
        <is>
          <t>Furnishings</t>
        </is>
      </c>
      <c r="I7926" t="inlineStr">
        <is>
          <t>GE 48" Fluorescent Tube, Cool White Energy Saver, 34 Watts, 30/Box</t>
        </is>
      </c>
      <c r="J7926" s="8" t="n">
        <v>2</v>
      </c>
      <c r="K7926" s="10" t="n">
        <v>0</v>
      </c>
      <c r="L7926" s="11" t="n">
        <v>198.46</v>
      </c>
      <c r="M7926" s="11">
        <f>L7926-N7926</f>
        <v>99.23</v>
      </c>
      <c r="N7926" s="11" t="n">
        <v>99.23</v>
      </c>
      <c r="O7926">
        <f>IF(L7926=0,"—",N7926/L7926)</f>
        <v>0.5</v>
      </c>
      <c r="P7926" t="inlineStr">
        <is>
          <t>West</t>
        </is>
      </c>
      <c r="Q7926" t="inlineStr">
        <is>
          <t>Consumer</t>
        </is>
      </c>
    </row>
    <row r="7927">
      <c r="A7927" s="8" t="n">
        <v>8409</v>
      </c>
      <c r="B7927" t="inlineStr">
        <is>
          <t>CA-2017-140480</t>
        </is>
      </c>
      <c r="C7927" s="9" t="n">
        <v>42924</v>
      </c>
      <c r="D7927" s="8" t="n">
        <v>2017</v>
      </c>
      <c r="E7927" s="8" t="n">
        <v>7</v>
      </c>
      <c r="F7927" t="inlineStr">
        <is>
          <t>2017-07</t>
        </is>
      </c>
      <c r="G7927" t="inlineStr">
        <is>
          <t>Office Supplies</t>
        </is>
      </c>
      <c r="H7927" t="inlineStr">
        <is>
          <t>Art</t>
        </is>
      </c>
      <c r="I7927" t="inlineStr">
        <is>
          <t>Hunt Boston Vacuum Mount KS Pencil Sharpener</t>
        </is>
      </c>
      <c r="J7927" s="8" t="n">
        <v>5</v>
      </c>
      <c r="K7927" s="10" t="n">
        <v>0</v>
      </c>
      <c r="L7927" s="11" t="n">
        <v>174.95</v>
      </c>
      <c r="M7927" s="11">
        <f>L7927-N7927</f>
        <v>129.463</v>
      </c>
      <c r="N7927" s="11" t="n">
        <v>45.487</v>
      </c>
      <c r="O7927">
        <f>IF(L7927=0,"—",N7927/L7927)</f>
        <v>0.26</v>
      </c>
      <c r="P7927" t="inlineStr">
        <is>
          <t>East</t>
        </is>
      </c>
      <c r="Q7927" t="inlineStr">
        <is>
          <t>Corporate</t>
        </is>
      </c>
    </row>
    <row r="7928">
      <c r="A7928" s="8" t="n">
        <v>4539</v>
      </c>
      <c r="B7928" t="inlineStr">
        <is>
          <t>CA-2017-138464</t>
        </is>
      </c>
      <c r="C7928" s="9" t="n">
        <v>42924</v>
      </c>
      <c r="D7928" s="8" t="n">
        <v>2017</v>
      </c>
      <c r="E7928" s="8" t="n">
        <v>7</v>
      </c>
      <c r="F7928" t="inlineStr">
        <is>
          <t>2017-07</t>
        </is>
      </c>
      <c r="G7928" t="inlineStr">
        <is>
          <t>Office Supplies</t>
        </is>
      </c>
      <c r="H7928" t="inlineStr">
        <is>
          <t>Art</t>
        </is>
      </c>
      <c r="I7928" t="inlineStr">
        <is>
          <t>Crayola Colored Pencils</t>
        </is>
      </c>
      <c r="J7928" s="8" t="n">
        <v>4</v>
      </c>
      <c r="K7928" s="10" t="n">
        <v>0</v>
      </c>
      <c r="L7928" s="11" t="n">
        <v>13.12</v>
      </c>
      <c r="M7928" s="11">
        <f>L7928-N7928</f>
        <v>8.790399999999998</v>
      </c>
      <c r="N7928" s="11" t="n">
        <v>4.3296</v>
      </c>
      <c r="O7928">
        <f>IF(L7928=0,"—",N7928/L7928)</f>
        <v>0.33</v>
      </c>
      <c r="P7928" t="inlineStr">
        <is>
          <t>West</t>
        </is>
      </c>
      <c r="Q7928" t="inlineStr">
        <is>
          <t>Home Office</t>
        </is>
      </c>
    </row>
    <row r="7929">
      <c r="A7929" s="8" t="n">
        <v>8408</v>
      </c>
      <c r="B7929" t="inlineStr">
        <is>
          <t>CA-2017-140480</t>
        </is>
      </c>
      <c r="C7929" s="9" t="n">
        <v>42924</v>
      </c>
      <c r="D7929" s="8" t="n">
        <v>2017</v>
      </c>
      <c r="E7929" s="8" t="n">
        <v>7</v>
      </c>
      <c r="F7929" t="inlineStr">
        <is>
          <t>2017-07</t>
        </is>
      </c>
      <c r="G7929" t="inlineStr">
        <is>
          <t>Office Supplies</t>
        </is>
      </c>
      <c r="H7929" t="inlineStr">
        <is>
          <t>Art</t>
        </is>
      </c>
      <c r="I7929" t="inlineStr">
        <is>
          <t>Newell 325</t>
        </is>
      </c>
      <c r="J7929" s="8" t="n">
        <v>7</v>
      </c>
      <c r="K7929" s="10" t="n">
        <v>0</v>
      </c>
      <c r="L7929" s="11" t="n">
        <v>28.91</v>
      </c>
      <c r="M7929" s="11">
        <f>L7929-N7929</f>
        <v>20.237000000000002</v>
      </c>
      <c r="N7929" s="11" t="n">
        <v>8.673</v>
      </c>
      <c r="O7929">
        <f>IF(L7929=0,"—",N7929/L7929)</f>
        <v>0.3</v>
      </c>
      <c r="P7929" t="inlineStr">
        <is>
          <t>East</t>
        </is>
      </c>
      <c r="Q7929" t="inlineStr">
        <is>
          <t>Corporate</t>
        </is>
      </c>
    </row>
    <row r="7930">
      <c r="A7930" s="8" t="n">
        <v>8407</v>
      </c>
      <c r="B7930" t="inlineStr">
        <is>
          <t>CA-2017-140480</t>
        </is>
      </c>
      <c r="C7930" s="9" t="n">
        <v>42924</v>
      </c>
      <c r="D7930" s="8" t="n">
        <v>2017</v>
      </c>
      <c r="E7930" s="8" t="n">
        <v>7</v>
      </c>
      <c r="F7930" t="inlineStr">
        <is>
          <t>2017-07</t>
        </is>
      </c>
      <c r="G7930" t="inlineStr">
        <is>
          <t>Furniture</t>
        </is>
      </c>
      <c r="H7930" t="inlineStr">
        <is>
          <t>Furnishings</t>
        </is>
      </c>
      <c r="I7930" t="inlineStr">
        <is>
          <t>Tensor Track Tree Floor Lamp</t>
        </is>
      </c>
      <c r="J7930" s="8" t="n">
        <v>2</v>
      </c>
      <c r="K7930" s="10" t="n">
        <v>0</v>
      </c>
      <c r="L7930" s="11" t="n">
        <v>39.98</v>
      </c>
      <c r="M7930" s="11">
        <f>L7930-N7930</f>
        <v>30.784599999999998</v>
      </c>
      <c r="N7930" s="11" t="n">
        <v>9.195399999999999</v>
      </c>
      <c r="O7930">
        <f>IF(L7930=0,"—",N7930/L7930)</f>
        <v>0.23</v>
      </c>
      <c r="P7930" t="inlineStr">
        <is>
          <t>East</t>
        </is>
      </c>
      <c r="Q7930" t="inlineStr">
        <is>
          <t>Corporate</t>
        </is>
      </c>
    </row>
    <row r="7931">
      <c r="A7931" s="8" t="n">
        <v>1369</v>
      </c>
      <c r="B7931" t="inlineStr">
        <is>
          <t>CA-2017-133249</t>
        </is>
      </c>
      <c r="C7931" s="9" t="n">
        <v>42924</v>
      </c>
      <c r="D7931" s="8" t="n">
        <v>2017</v>
      </c>
      <c r="E7931" s="8" t="n">
        <v>7</v>
      </c>
      <c r="F7931" t="inlineStr">
        <is>
          <t>2017-07</t>
        </is>
      </c>
      <c r="G7931" t="inlineStr">
        <is>
          <t>Furniture</t>
        </is>
      </c>
      <c r="H7931" t="inlineStr">
        <is>
          <t>Furnishings</t>
        </is>
      </c>
      <c r="I7931" t="inlineStr">
        <is>
          <t>Deflect-o SuperTray Unbreakable Stackable Tray, Letter, Black</t>
        </is>
      </c>
      <c r="J7931" s="8" t="n">
        <v>5</v>
      </c>
      <c r="K7931" s="10" t="n">
        <v>0</v>
      </c>
      <c r="L7931" s="11" t="n">
        <v>145.9</v>
      </c>
      <c r="M7931" s="11">
        <f>L7931-N7931</f>
        <v>83.16300000000001</v>
      </c>
      <c r="N7931" s="11" t="n">
        <v>62.737</v>
      </c>
      <c r="O7931">
        <f>IF(L7931=0,"—",N7931/L7931)</f>
        <v>0.43</v>
      </c>
      <c r="P7931" t="inlineStr">
        <is>
          <t>West</t>
        </is>
      </c>
      <c r="Q7931" t="inlineStr">
        <is>
          <t>Home Office</t>
        </is>
      </c>
    </row>
    <row r="7932">
      <c r="A7932" s="8" t="n">
        <v>9531</v>
      </c>
      <c r="B7932" t="inlineStr">
        <is>
          <t>CA-2017-111759</t>
        </is>
      </c>
      <c r="C7932" s="9" t="n">
        <v>42924</v>
      </c>
      <c r="D7932" s="8" t="n">
        <v>2017</v>
      </c>
      <c r="E7932" s="8" t="n">
        <v>7</v>
      </c>
      <c r="F7932" t="inlineStr">
        <is>
          <t>2017-07</t>
        </is>
      </c>
      <c r="G7932" t="inlineStr">
        <is>
          <t>Office Supplies</t>
        </is>
      </c>
      <c r="H7932" t="inlineStr">
        <is>
          <t>Paper</t>
        </is>
      </c>
      <c r="I7932" t="inlineStr">
        <is>
          <t>Easy-staple paper</t>
        </is>
      </c>
      <c r="J7932" s="8" t="n">
        <v>2</v>
      </c>
      <c r="K7932" s="10" t="n">
        <v>0</v>
      </c>
      <c r="L7932" s="11" t="n">
        <v>52.76</v>
      </c>
      <c r="M7932" s="11">
        <f>L7932-N7932</f>
        <v>28.490399999999998</v>
      </c>
      <c r="N7932" s="11" t="n">
        <v>24.2696</v>
      </c>
      <c r="O7932">
        <f>IF(L7932=0,"—",N7932/L7932)</f>
        <v>0.46</v>
      </c>
      <c r="P7932" t="inlineStr">
        <is>
          <t>West</t>
        </is>
      </c>
      <c r="Q7932" t="inlineStr">
        <is>
          <t>Home Office</t>
        </is>
      </c>
    </row>
    <row r="7933">
      <c r="A7933" s="8" t="n">
        <v>4536</v>
      </c>
      <c r="B7933" t="inlineStr">
        <is>
          <t>CA-2017-138464</t>
        </is>
      </c>
      <c r="C7933" s="9" t="n">
        <v>42924</v>
      </c>
      <c r="D7933" s="8" t="n">
        <v>2017</v>
      </c>
      <c r="E7933" s="8" t="n">
        <v>7</v>
      </c>
      <c r="F7933" t="inlineStr">
        <is>
          <t>2017-07</t>
        </is>
      </c>
      <c r="G7933" t="inlineStr">
        <is>
          <t>Furniture</t>
        </is>
      </c>
      <c r="H7933" t="inlineStr">
        <is>
          <t>Furnishings</t>
        </is>
      </c>
      <c r="I7933" t="inlineStr">
        <is>
          <t>Master Big Foot Doorstop, Beige</t>
        </is>
      </c>
      <c r="J7933" s="8" t="n">
        <v>3</v>
      </c>
      <c r="K7933" s="10" t="n">
        <v>0</v>
      </c>
      <c r="L7933" s="11" t="n">
        <v>15.84</v>
      </c>
      <c r="M7933" s="11">
        <f>L7933-N7933</f>
        <v>10.9296</v>
      </c>
      <c r="N7933" s="11" t="n">
        <v>4.9104</v>
      </c>
      <c r="O7933">
        <f>IF(L7933=0,"—",N7933/L7933)</f>
        <v>0.31</v>
      </c>
      <c r="P7933" t="inlineStr">
        <is>
          <t>West</t>
        </is>
      </c>
      <c r="Q7933" t="inlineStr">
        <is>
          <t>Home Office</t>
        </is>
      </c>
    </row>
    <row r="7934">
      <c r="A7934" s="8" t="n">
        <v>4537</v>
      </c>
      <c r="B7934" t="inlineStr">
        <is>
          <t>CA-2017-138464</t>
        </is>
      </c>
      <c r="C7934" s="9" t="n">
        <v>42924</v>
      </c>
      <c r="D7934" s="8" t="n">
        <v>2017</v>
      </c>
      <c r="E7934" s="8" t="n">
        <v>7</v>
      </c>
      <c r="F7934" t="inlineStr">
        <is>
          <t>2017-07</t>
        </is>
      </c>
      <c r="G7934" t="inlineStr">
        <is>
          <t>Office Supplies</t>
        </is>
      </c>
      <c r="H7934" t="inlineStr">
        <is>
          <t>Binders</t>
        </is>
      </c>
      <c r="I7934" t="inlineStr">
        <is>
          <t>GBC VeloBinder Manual Binding System</t>
        </is>
      </c>
      <c r="J7934" s="8" t="n">
        <v>3</v>
      </c>
      <c r="K7934" s="10" t="n">
        <v>0.2</v>
      </c>
      <c r="L7934" s="11" t="n">
        <v>86.376</v>
      </c>
      <c r="M7934" s="11">
        <f>L7934-N7934</f>
        <v>56.144400000000005</v>
      </c>
      <c r="N7934" s="11" t="n">
        <v>30.2316</v>
      </c>
      <c r="O7934">
        <f>IF(L7934=0,"—",N7934/L7934)</f>
        <v>0.35</v>
      </c>
      <c r="P7934" t="inlineStr">
        <is>
          <t>West</t>
        </is>
      </c>
      <c r="Q7934" t="inlineStr">
        <is>
          <t>Home Office</t>
        </is>
      </c>
    </row>
    <row r="7935">
      <c r="A7935" s="8" t="n">
        <v>8406</v>
      </c>
      <c r="B7935" t="inlineStr">
        <is>
          <t>CA-2017-140480</t>
        </is>
      </c>
      <c r="C7935" s="9" t="n">
        <v>42924</v>
      </c>
      <c r="D7935" s="8" t="n">
        <v>2017</v>
      </c>
      <c r="E7935" s="8" t="n">
        <v>7</v>
      </c>
      <c r="F7935" t="inlineStr">
        <is>
          <t>2017-07</t>
        </is>
      </c>
      <c r="G7935" t="inlineStr">
        <is>
          <t>Technology</t>
        </is>
      </c>
      <c r="H7935" t="inlineStr">
        <is>
          <t>Accessories</t>
        </is>
      </c>
      <c r="I7935" t="inlineStr">
        <is>
          <t>Maxell 4.7GB DVD-R</t>
        </is>
      </c>
      <c r="J7935" s="8" t="n">
        <v>5</v>
      </c>
      <c r="K7935" s="10" t="n">
        <v>0</v>
      </c>
      <c r="L7935" s="11" t="n">
        <v>141.9</v>
      </c>
      <c r="M7935" s="11">
        <f>L7935-N7935</f>
        <v>83.721</v>
      </c>
      <c r="N7935" s="11" t="n">
        <v>58.179</v>
      </c>
      <c r="O7935">
        <f>IF(L7935=0,"—",N7935/L7935)</f>
        <v>0.41</v>
      </c>
      <c r="P7935" t="inlineStr">
        <is>
          <t>East</t>
        </is>
      </c>
      <c r="Q7935" t="inlineStr">
        <is>
          <t>Corporate</t>
        </is>
      </c>
    </row>
    <row r="7936">
      <c r="A7936" s="8" t="n">
        <v>8405</v>
      </c>
      <c r="B7936" t="inlineStr">
        <is>
          <t>CA-2017-140480</t>
        </is>
      </c>
      <c r="C7936" s="9" t="n">
        <v>42924</v>
      </c>
      <c r="D7936" s="8" t="n">
        <v>2017</v>
      </c>
      <c r="E7936" s="8" t="n">
        <v>7</v>
      </c>
      <c r="F7936" t="inlineStr">
        <is>
          <t>2017-07</t>
        </is>
      </c>
      <c r="G7936" t="inlineStr">
        <is>
          <t>Furniture</t>
        </is>
      </c>
      <c r="H7936" t="inlineStr">
        <is>
          <t>Furnishings</t>
        </is>
      </c>
      <c r="I7936" t="inlineStr">
        <is>
          <t>36X48 HARDFLOOR CHAIRMAT</t>
        </is>
      </c>
      <c r="J7936" s="8" t="n">
        <v>4</v>
      </c>
      <c r="K7936" s="10" t="n">
        <v>0</v>
      </c>
      <c r="L7936" s="11" t="n">
        <v>83.92</v>
      </c>
      <c r="M7936" s="11">
        <f>L7936-N7936</f>
        <v>78.04560000000001</v>
      </c>
      <c r="N7936" s="11" t="n">
        <v>5.8744</v>
      </c>
      <c r="O7936">
        <f>IF(L7936=0,"—",N7936/L7936)</f>
        <v>0.06999999999999999</v>
      </c>
      <c r="P7936" t="inlineStr">
        <is>
          <t>East</t>
        </is>
      </c>
      <c r="Q7936" t="inlineStr">
        <is>
          <t>Corporate</t>
        </is>
      </c>
    </row>
    <row r="7937">
      <c r="A7937" s="8" t="n">
        <v>6141</v>
      </c>
      <c r="B7937" t="inlineStr">
        <is>
          <t>CA-2017-121083</t>
        </is>
      </c>
      <c r="C7937" s="9" t="n">
        <v>42925</v>
      </c>
      <c r="D7937" s="8" t="n">
        <v>2017</v>
      </c>
      <c r="E7937" s="8" t="n">
        <v>7</v>
      </c>
      <c r="F7937" t="inlineStr">
        <is>
          <t>2017-07</t>
        </is>
      </c>
      <c r="G7937" t="inlineStr">
        <is>
          <t>Office Supplies</t>
        </is>
      </c>
      <c r="H7937" t="inlineStr">
        <is>
          <t>Paper</t>
        </is>
      </c>
      <c r="I7937" t="inlineStr">
        <is>
          <t>Xerox 1914</t>
        </is>
      </c>
      <c r="J7937" s="8" t="n">
        <v>5</v>
      </c>
      <c r="K7937" s="10" t="n">
        <v>0</v>
      </c>
      <c r="L7937" s="11" t="n">
        <v>274.8</v>
      </c>
      <c r="M7937" s="11">
        <f>L7937-N7937</f>
        <v>140.14800000000002</v>
      </c>
      <c r="N7937" s="11" t="n">
        <v>134.652</v>
      </c>
      <c r="O7937">
        <f>IF(L7937=0,"—",N7937/L7937)</f>
        <v>0.48999999999999994</v>
      </c>
      <c r="P7937" t="inlineStr">
        <is>
          <t>East</t>
        </is>
      </c>
      <c r="Q7937" t="inlineStr">
        <is>
          <t>Consumer</t>
        </is>
      </c>
    </row>
    <row r="7938">
      <c r="A7938" s="8" t="n">
        <v>6143</v>
      </c>
      <c r="B7938" t="inlineStr">
        <is>
          <t>CA-2017-121083</t>
        </is>
      </c>
      <c r="C7938" s="9" t="n">
        <v>42925</v>
      </c>
      <c r="D7938" s="8" t="n">
        <v>2017</v>
      </c>
      <c r="E7938" s="8" t="n">
        <v>7</v>
      </c>
      <c r="F7938" t="inlineStr">
        <is>
          <t>2017-07</t>
        </is>
      </c>
      <c r="G7938" t="inlineStr">
        <is>
          <t>Technology</t>
        </is>
      </c>
      <c r="H7938" t="inlineStr">
        <is>
          <t>Phones</t>
        </is>
      </c>
      <c r="I7938" t="inlineStr">
        <is>
          <t>Digium D40 VoIP phone</t>
        </is>
      </c>
      <c r="J7938" s="8" t="n">
        <v>2</v>
      </c>
      <c r="K7938" s="10" t="n">
        <v>0</v>
      </c>
      <c r="L7938" s="11" t="n">
        <v>257.98</v>
      </c>
      <c r="M7938" s="11">
        <f>L7938-N7938</f>
        <v>183.16580000000002</v>
      </c>
      <c r="N7938" s="11" t="n">
        <v>74.8142</v>
      </c>
      <c r="O7938">
        <f>IF(L7938=0,"—",N7938/L7938)</f>
        <v>0.29</v>
      </c>
      <c r="P7938" t="inlineStr">
        <is>
          <t>East</t>
        </is>
      </c>
      <c r="Q7938" t="inlineStr">
        <is>
          <t>Consumer</t>
        </is>
      </c>
    </row>
    <row r="7939">
      <c r="A7939" s="8" t="n">
        <v>6142</v>
      </c>
      <c r="B7939" t="inlineStr">
        <is>
          <t>CA-2017-121083</t>
        </is>
      </c>
      <c r="C7939" s="9" t="n">
        <v>42925</v>
      </c>
      <c r="D7939" s="8" t="n">
        <v>2017</v>
      </c>
      <c r="E7939" s="8" t="n">
        <v>7</v>
      </c>
      <c r="F7939" t="inlineStr">
        <is>
          <t>2017-07</t>
        </is>
      </c>
      <c r="G7939" t="inlineStr">
        <is>
          <t>Office Supplies</t>
        </is>
      </c>
      <c r="H7939" t="inlineStr">
        <is>
          <t>Storage</t>
        </is>
      </c>
      <c r="I7939" t="inlineStr">
        <is>
          <t>Tennsco Industrial Shelving</t>
        </is>
      </c>
      <c r="J7939" s="8" t="n">
        <v>4</v>
      </c>
      <c r="K7939" s="10" t="n">
        <v>0</v>
      </c>
      <c r="L7939" s="11" t="n">
        <v>195.64</v>
      </c>
      <c r="M7939" s="11">
        <f>L7939-N7939</f>
        <v>191.72719999999998</v>
      </c>
      <c r="N7939" s="11" t="n">
        <v>3.9128</v>
      </c>
      <c r="O7939">
        <f>IF(L7939=0,"—",N7939/L7939)</f>
        <v>0.02</v>
      </c>
      <c r="P7939" t="inlineStr">
        <is>
          <t>East</t>
        </is>
      </c>
      <c r="Q7939" t="inlineStr">
        <is>
          <t>Consumer</t>
        </is>
      </c>
    </row>
    <row r="7940">
      <c r="A7940" s="8" t="n">
        <v>1044</v>
      </c>
      <c r="B7940" t="inlineStr">
        <is>
          <t>CA-2017-115651</t>
        </is>
      </c>
      <c r="C7940" s="9" t="n">
        <v>42925</v>
      </c>
      <c r="D7940" s="8" t="n">
        <v>2017</v>
      </c>
      <c r="E7940" s="8" t="n">
        <v>7</v>
      </c>
      <c r="F7940" t="inlineStr">
        <is>
          <t>2017-07</t>
        </is>
      </c>
      <c r="G7940" t="inlineStr">
        <is>
          <t>Office Supplies</t>
        </is>
      </c>
      <c r="H7940" t="inlineStr">
        <is>
          <t>Art</t>
        </is>
      </c>
      <c r="I7940" t="inlineStr">
        <is>
          <t>Quartet Alpha White Chalk, 12/Pack</t>
        </is>
      </c>
      <c r="J7940" s="8" t="n">
        <v>5</v>
      </c>
      <c r="K7940" s="10" t="n">
        <v>0.2</v>
      </c>
      <c r="L7940" s="11" t="n">
        <v>8.84</v>
      </c>
      <c r="M7940" s="11">
        <f>L7940-N7940</f>
        <v>5.8565000000000005</v>
      </c>
      <c r="N7940" s="11" t="n">
        <v>2.9835</v>
      </c>
      <c r="O7940">
        <f>IF(L7940=0,"—",N7940/L7940)</f>
        <v>0.33749999999999997</v>
      </c>
      <c r="P7940" t="inlineStr">
        <is>
          <t>Central</t>
        </is>
      </c>
      <c r="Q7940" t="inlineStr">
        <is>
          <t>Corporate</t>
        </is>
      </c>
    </row>
    <row r="7941">
      <c r="A7941" s="8" t="n">
        <v>977</v>
      </c>
      <c r="B7941" t="inlineStr">
        <is>
          <t>US-2017-100209</t>
        </is>
      </c>
      <c r="C7941" s="9" t="n">
        <v>42925</v>
      </c>
      <c r="D7941" s="8" t="n">
        <v>2017</v>
      </c>
      <c r="E7941" s="8" t="n">
        <v>7</v>
      </c>
      <c r="F7941" t="inlineStr">
        <is>
          <t>2017-07</t>
        </is>
      </c>
      <c r="G7941" t="inlineStr">
        <is>
          <t>Office Supplies</t>
        </is>
      </c>
      <c r="H7941" t="inlineStr">
        <is>
          <t>Binders</t>
        </is>
      </c>
      <c r="I7941" t="inlineStr">
        <is>
          <t>Wilson Jones Easy Flow II Sheet Lifters</t>
        </is>
      </c>
      <c r="J7941" s="8" t="n">
        <v>2</v>
      </c>
      <c r="K7941" s="10" t="n">
        <v>0.7</v>
      </c>
      <c r="L7941" s="11" t="n">
        <v>1.08</v>
      </c>
      <c r="M7941" s="11">
        <f>L7941-N7941</f>
        <v>1.872</v>
      </c>
      <c r="N7941" s="11" t="n">
        <v>-0.792</v>
      </c>
      <c r="O7941">
        <f>IF(L7941=0,"—",N7941/L7941)</f>
        <v>-0.7333333333333333</v>
      </c>
      <c r="P7941" t="inlineStr">
        <is>
          <t>West</t>
        </is>
      </c>
      <c r="Q7941" t="inlineStr">
        <is>
          <t>Consumer</t>
        </is>
      </c>
    </row>
    <row r="7942">
      <c r="A7942" s="8" t="n">
        <v>1045</v>
      </c>
      <c r="B7942" t="inlineStr">
        <is>
          <t>CA-2017-115651</t>
        </is>
      </c>
      <c r="C7942" s="9" t="n">
        <v>42925</v>
      </c>
      <c r="D7942" s="8" t="n">
        <v>2017</v>
      </c>
      <c r="E7942" s="8" t="n">
        <v>7</v>
      </c>
      <c r="F7942" t="inlineStr">
        <is>
          <t>2017-07</t>
        </is>
      </c>
      <c r="G7942" t="inlineStr">
        <is>
          <t>Office Supplies</t>
        </is>
      </c>
      <c r="H7942" t="inlineStr">
        <is>
          <t>Appliances</t>
        </is>
      </c>
      <c r="I7942" t="inlineStr">
        <is>
          <t>Belkin F9S820V06 8 Outlet Surge</t>
        </is>
      </c>
      <c r="J7942" s="8" t="n">
        <v>9</v>
      </c>
      <c r="K7942" s="10" t="n">
        <v>0.8</v>
      </c>
      <c r="L7942" s="11" t="n">
        <v>58.464</v>
      </c>
      <c r="M7942" s="11">
        <f>L7942-N7942</f>
        <v>204.624</v>
      </c>
      <c r="N7942" s="11" t="n">
        <v>-146.16</v>
      </c>
      <c r="O7942">
        <f>IF(L7942=0,"—",N7942/L7942)</f>
        <v>-2.5</v>
      </c>
      <c r="P7942" t="inlineStr">
        <is>
          <t>Central</t>
        </is>
      </c>
      <c r="Q7942" t="inlineStr">
        <is>
          <t>Corporate</t>
        </is>
      </c>
    </row>
    <row r="7943">
      <c r="A7943" s="8" t="n">
        <v>2574</v>
      </c>
      <c r="B7943" t="inlineStr">
        <is>
          <t>CA-2017-145128</t>
        </is>
      </c>
      <c r="C7943" s="9" t="n">
        <v>42925</v>
      </c>
      <c r="D7943" s="8" t="n">
        <v>2017</v>
      </c>
      <c r="E7943" s="8" t="n">
        <v>7</v>
      </c>
      <c r="F7943" t="inlineStr">
        <is>
          <t>2017-07</t>
        </is>
      </c>
      <c r="G7943" t="inlineStr">
        <is>
          <t>Furniture</t>
        </is>
      </c>
      <c r="H7943" t="inlineStr">
        <is>
          <t>Furnishings</t>
        </is>
      </c>
      <c r="I7943" t="inlineStr">
        <is>
          <t>Eldon Antistatic Chair Mats for Low to Medium Pile Carpets</t>
        </is>
      </c>
      <c r="J7943" s="8" t="n">
        <v>5</v>
      </c>
      <c r="K7943" s="10" t="n">
        <v>0</v>
      </c>
      <c r="L7943" s="11" t="n">
        <v>526.45</v>
      </c>
      <c r="M7943" s="11">
        <f>L7943-N7943</f>
        <v>494.86300000000006</v>
      </c>
      <c r="N7943" s="11" t="n">
        <v>31.587</v>
      </c>
      <c r="O7943">
        <f>IF(L7943=0,"—",N7943/L7943)</f>
        <v>0.06</v>
      </c>
      <c r="P7943" t="inlineStr">
        <is>
          <t>Central</t>
        </is>
      </c>
      <c r="Q7943" t="inlineStr">
        <is>
          <t>Home Office</t>
        </is>
      </c>
    </row>
    <row r="7944">
      <c r="A7944" s="8" t="n">
        <v>2233</v>
      </c>
      <c r="B7944" t="inlineStr">
        <is>
          <t>CA-2017-132122</t>
        </is>
      </c>
      <c r="C7944" s="9" t="n">
        <v>42925</v>
      </c>
      <c r="D7944" s="8" t="n">
        <v>2017</v>
      </c>
      <c r="E7944" s="8" t="n">
        <v>7</v>
      </c>
      <c r="F7944" t="inlineStr">
        <is>
          <t>2017-07</t>
        </is>
      </c>
      <c r="G7944" t="inlineStr">
        <is>
          <t>Office Supplies</t>
        </is>
      </c>
      <c r="H7944" t="inlineStr">
        <is>
          <t>Storage</t>
        </is>
      </c>
      <c r="I7944" t="inlineStr">
        <is>
          <t>Recycled Steel Personal File for Hanging File Folders</t>
        </is>
      </c>
      <c r="J7944" s="8" t="n">
        <v>5</v>
      </c>
      <c r="K7944" s="10" t="n">
        <v>0.2</v>
      </c>
      <c r="L7944" s="11" t="n">
        <v>228.92</v>
      </c>
      <c r="M7944" s="11">
        <f>L7944-N7944</f>
        <v>214.61249999999998</v>
      </c>
      <c r="N7944" s="11" t="n">
        <v>14.3075</v>
      </c>
      <c r="O7944">
        <f>IF(L7944=0,"—",N7944/L7944)</f>
        <v>0.0625</v>
      </c>
      <c r="P7944" t="inlineStr">
        <is>
          <t>Central</t>
        </is>
      </c>
      <c r="Q7944" t="inlineStr">
        <is>
          <t>Consumer</t>
        </is>
      </c>
    </row>
    <row r="7945">
      <c r="A7945" s="8" t="n">
        <v>6144</v>
      </c>
      <c r="B7945" t="inlineStr">
        <is>
          <t>CA-2017-121083</t>
        </is>
      </c>
      <c r="C7945" s="9" t="n">
        <v>42925</v>
      </c>
      <c r="D7945" s="8" t="n">
        <v>2017</v>
      </c>
      <c r="E7945" s="8" t="n">
        <v>7</v>
      </c>
      <c r="F7945" t="inlineStr">
        <is>
          <t>2017-07</t>
        </is>
      </c>
      <c r="G7945" t="inlineStr">
        <is>
          <t>Office Supplies</t>
        </is>
      </c>
      <c r="H7945" t="inlineStr">
        <is>
          <t>Art</t>
        </is>
      </c>
      <c r="I7945" t="inlineStr">
        <is>
          <t>Prismacolor Color Pencil Set</t>
        </is>
      </c>
      <c r="J7945" s="8" t="n">
        <v>6</v>
      </c>
      <c r="K7945" s="10" t="n">
        <v>0</v>
      </c>
      <c r="L7945" s="11" t="n">
        <v>119.04</v>
      </c>
      <c r="M7945" s="11">
        <f>L7945-N7945</f>
        <v>70.23360000000001</v>
      </c>
      <c r="N7945" s="11" t="n">
        <v>48.8064</v>
      </c>
      <c r="O7945">
        <f>IF(L7945=0,"—",N7945/L7945)</f>
        <v>0.41</v>
      </c>
      <c r="P7945" t="inlineStr">
        <is>
          <t>East</t>
        </is>
      </c>
      <c r="Q7945" t="inlineStr">
        <is>
          <t>Consumer</t>
        </is>
      </c>
    </row>
    <row r="7946">
      <c r="A7946" s="8" t="n">
        <v>8038</v>
      </c>
      <c r="B7946" t="inlineStr">
        <is>
          <t>CA-2017-169012</t>
        </is>
      </c>
      <c r="C7946" s="9" t="n">
        <v>42926</v>
      </c>
      <c r="D7946" s="8" t="n">
        <v>2017</v>
      </c>
      <c r="E7946" s="8" t="n">
        <v>7</v>
      </c>
      <c r="F7946" t="inlineStr">
        <is>
          <t>2017-07</t>
        </is>
      </c>
      <c r="G7946" t="inlineStr">
        <is>
          <t>Office Supplies</t>
        </is>
      </c>
      <c r="H7946" t="inlineStr">
        <is>
          <t>Appliances</t>
        </is>
      </c>
      <c r="I7946" t="inlineStr">
        <is>
          <t>Belkin 7-Outlet SurgeMaster Home Series</t>
        </is>
      </c>
      <c r="J7946" s="8" t="n">
        <v>3</v>
      </c>
      <c r="K7946" s="10" t="n">
        <v>0</v>
      </c>
      <c r="L7946" s="11" t="n">
        <v>41.91</v>
      </c>
      <c r="M7946" s="11">
        <f>L7946-N7946</f>
        <v>31.013399999999997</v>
      </c>
      <c r="N7946" s="11" t="n">
        <v>10.8966</v>
      </c>
      <c r="O7946">
        <f>IF(L7946=0,"—",N7946/L7946)</f>
        <v>0.26</v>
      </c>
      <c r="P7946" t="inlineStr">
        <is>
          <t>South</t>
        </is>
      </c>
      <c r="Q7946" t="inlineStr">
        <is>
          <t>Corporate</t>
        </is>
      </c>
    </row>
    <row r="7947">
      <c r="A7947" s="8" t="n">
        <v>2927</v>
      </c>
      <c r="B7947" t="inlineStr">
        <is>
          <t>CA-2017-128629</t>
        </is>
      </c>
      <c r="C7947" s="9" t="n">
        <v>42926</v>
      </c>
      <c r="D7947" s="8" t="n">
        <v>2017</v>
      </c>
      <c r="E7947" s="8" t="n">
        <v>7</v>
      </c>
      <c r="F7947" t="inlineStr">
        <is>
          <t>2017-07</t>
        </is>
      </c>
      <c r="G7947" t="inlineStr">
        <is>
          <t>Furniture</t>
        </is>
      </c>
      <c r="H7947" t="inlineStr">
        <is>
          <t>Furnishings</t>
        </is>
      </c>
      <c r="I7947" t="inlineStr">
        <is>
          <t>Eldon 200 Class Desk Accessories, Smoke</t>
        </is>
      </c>
      <c r="J7947" s="8" t="n">
        <v>3</v>
      </c>
      <c r="K7947" s="10" t="n">
        <v>0</v>
      </c>
      <c r="L7947" s="11" t="n">
        <v>18.84</v>
      </c>
      <c r="M7947" s="11">
        <f>L7947-N7947</f>
        <v>10.9272</v>
      </c>
      <c r="N7947" s="11" t="n">
        <v>7.9128</v>
      </c>
      <c r="O7947">
        <f>IF(L7947=0,"—",N7947/L7947)</f>
        <v>0.42</v>
      </c>
      <c r="P7947" t="inlineStr">
        <is>
          <t>South</t>
        </is>
      </c>
      <c r="Q7947" t="inlineStr">
        <is>
          <t>Consumer</t>
        </is>
      </c>
    </row>
    <row r="7948">
      <c r="A7948" s="8" t="n">
        <v>3107</v>
      </c>
      <c r="B7948" t="inlineStr">
        <is>
          <t>CA-2017-127460</t>
        </is>
      </c>
      <c r="C7948" s="9" t="n">
        <v>42926</v>
      </c>
      <c r="D7948" s="8" t="n">
        <v>2017</v>
      </c>
      <c r="E7948" s="8" t="n">
        <v>7</v>
      </c>
      <c r="F7948" t="inlineStr">
        <is>
          <t>2017-07</t>
        </is>
      </c>
      <c r="G7948" t="inlineStr">
        <is>
          <t>Office Supplies</t>
        </is>
      </c>
      <c r="H7948" t="inlineStr">
        <is>
          <t>Storage</t>
        </is>
      </c>
      <c r="I7948" t="inlineStr">
        <is>
          <t>Fellowes Mobile File Cart, Black</t>
        </is>
      </c>
      <c r="J7948" s="8" t="n">
        <v>6</v>
      </c>
      <c r="K7948" s="10" t="n">
        <v>0.2</v>
      </c>
      <c r="L7948" s="11" t="n">
        <v>298.464</v>
      </c>
      <c r="M7948" s="11">
        <f>L7948-N7948</f>
        <v>272.34839999999997</v>
      </c>
      <c r="N7948" s="11" t="n">
        <v>26.1156</v>
      </c>
      <c r="O7948">
        <f>IF(L7948=0,"—",N7948/L7948)</f>
        <v>0.08750000000000001</v>
      </c>
      <c r="P7948" t="inlineStr">
        <is>
          <t>Central</t>
        </is>
      </c>
      <c r="Q7948" t="inlineStr">
        <is>
          <t>Home Office</t>
        </is>
      </c>
    </row>
    <row r="7949">
      <c r="A7949" s="8" t="n">
        <v>8587</v>
      </c>
      <c r="B7949" t="inlineStr">
        <is>
          <t>CA-2017-162015</t>
        </is>
      </c>
      <c r="C7949" s="9" t="n">
        <v>42927</v>
      </c>
      <c r="D7949" s="8" t="n">
        <v>2017</v>
      </c>
      <c r="E7949" s="8" t="n">
        <v>7</v>
      </c>
      <c r="F7949" t="inlineStr">
        <is>
          <t>2017-07</t>
        </is>
      </c>
      <c r="G7949" t="inlineStr">
        <is>
          <t>Technology</t>
        </is>
      </c>
      <c r="H7949" t="inlineStr">
        <is>
          <t>Accessories</t>
        </is>
      </c>
      <c r="I7949" t="inlineStr">
        <is>
          <t>Logitech P710e Mobile Speakerphone</t>
        </is>
      </c>
      <c r="J7949" s="8" t="n">
        <v>5</v>
      </c>
      <c r="K7949" s="10" t="n">
        <v>0</v>
      </c>
      <c r="L7949" s="11" t="n">
        <v>1287.45</v>
      </c>
      <c r="M7949" s="11">
        <f>L7949-N7949</f>
        <v>1042.8345</v>
      </c>
      <c r="N7949" s="11" t="n">
        <v>244.6155</v>
      </c>
      <c r="O7949">
        <f>IF(L7949=0,"—",N7949/L7949)</f>
        <v>0.19</v>
      </c>
      <c r="P7949" t="inlineStr">
        <is>
          <t>West</t>
        </is>
      </c>
      <c r="Q7949" t="inlineStr">
        <is>
          <t>Corporate</t>
        </is>
      </c>
    </row>
    <row r="7950">
      <c r="A7950" s="8" t="n">
        <v>1473</v>
      </c>
      <c r="B7950" t="inlineStr">
        <is>
          <t>CA-2017-164959</t>
        </is>
      </c>
      <c r="C7950" s="9" t="n">
        <v>42927</v>
      </c>
      <c r="D7950" s="8" t="n">
        <v>2017</v>
      </c>
      <c r="E7950" s="8" t="n">
        <v>7</v>
      </c>
      <c r="F7950" t="inlineStr">
        <is>
          <t>2017-07</t>
        </is>
      </c>
      <c r="G7950" t="inlineStr">
        <is>
          <t>Office Supplies</t>
        </is>
      </c>
      <c r="H7950" t="inlineStr">
        <is>
          <t>Labels</t>
        </is>
      </c>
      <c r="I7950" t="inlineStr">
        <is>
          <t>Avery 482</t>
        </is>
      </c>
      <c r="J7950" s="8" t="n">
        <v>3</v>
      </c>
      <c r="K7950" s="10" t="n">
        <v>0</v>
      </c>
      <c r="L7950" s="11" t="n">
        <v>8.67</v>
      </c>
      <c r="M7950" s="11">
        <f>L7950-N7950</f>
        <v>4.5950999999999995</v>
      </c>
      <c r="N7950" s="11" t="n">
        <v>4.0749</v>
      </c>
      <c r="O7950">
        <f>IF(L7950=0,"—",N7950/L7950)</f>
        <v>0.47000000000000003</v>
      </c>
      <c r="P7950" t="inlineStr">
        <is>
          <t>West</t>
        </is>
      </c>
      <c r="Q7950" t="inlineStr">
        <is>
          <t>Corporate</t>
        </is>
      </c>
    </row>
    <row r="7951">
      <c r="A7951" s="8" t="n">
        <v>8588</v>
      </c>
      <c r="B7951" t="inlineStr">
        <is>
          <t>CA-2017-162015</t>
        </is>
      </c>
      <c r="C7951" s="9" t="n">
        <v>42927</v>
      </c>
      <c r="D7951" s="8" t="n">
        <v>2017</v>
      </c>
      <c r="E7951" s="8" t="n">
        <v>7</v>
      </c>
      <c r="F7951" t="inlineStr">
        <is>
          <t>2017-07</t>
        </is>
      </c>
      <c r="G7951" t="inlineStr">
        <is>
          <t>Office Supplies</t>
        </is>
      </c>
      <c r="H7951" t="inlineStr">
        <is>
          <t>Appliances</t>
        </is>
      </c>
      <c r="I7951" t="inlineStr">
        <is>
          <t>Fellowes 8 Outlet Superior Workstation Surge Protector w/o Phone/Fax/Modem Prote</t>
        </is>
      </c>
      <c r="J7951" s="8" t="n">
        <v>5</v>
      </c>
      <c r="K7951" s="10" t="n">
        <v>0</v>
      </c>
      <c r="L7951" s="11" t="n">
        <v>168.1</v>
      </c>
      <c r="M7951" s="11">
        <f>L7951-N7951</f>
        <v>124.39399999999999</v>
      </c>
      <c r="N7951" s="11" t="n">
        <v>43.706</v>
      </c>
      <c r="O7951">
        <f>IF(L7951=0,"—",N7951/L7951)</f>
        <v>0.26</v>
      </c>
      <c r="P7951" t="inlineStr">
        <is>
          <t>West</t>
        </is>
      </c>
      <c r="Q7951" t="inlineStr">
        <is>
          <t>Corporate</t>
        </is>
      </c>
    </row>
    <row r="7952">
      <c r="A7952" s="8" t="n">
        <v>8714</v>
      </c>
      <c r="B7952" t="inlineStr">
        <is>
          <t>CA-2017-136623</t>
        </is>
      </c>
      <c r="C7952" s="9" t="n">
        <v>42927</v>
      </c>
      <c r="D7952" s="8" t="n">
        <v>2017</v>
      </c>
      <c r="E7952" s="8" t="n">
        <v>7</v>
      </c>
      <c r="F7952" t="inlineStr">
        <is>
          <t>2017-07</t>
        </is>
      </c>
      <c r="G7952" t="inlineStr">
        <is>
          <t>Technology</t>
        </is>
      </c>
      <c r="H7952" t="inlineStr">
        <is>
          <t>Phones</t>
        </is>
      </c>
      <c r="I7952" t="inlineStr">
        <is>
          <t>Belkin iPhone and iPad Lightning Cable</t>
        </is>
      </c>
      <c r="J7952" s="8" t="n">
        <v>6</v>
      </c>
      <c r="K7952" s="10" t="n">
        <v>0.2</v>
      </c>
      <c r="L7952" s="11" t="n">
        <v>71.952</v>
      </c>
      <c r="M7952" s="11">
        <f>L7952-N7952</f>
        <v>66.5556</v>
      </c>
      <c r="N7952" s="11" t="n">
        <v>5.3964</v>
      </c>
      <c r="O7952">
        <f>IF(L7952=0,"—",N7952/L7952)</f>
        <v>0.075</v>
      </c>
      <c r="P7952" t="inlineStr">
        <is>
          <t>West</t>
        </is>
      </c>
      <c r="Q7952" t="inlineStr">
        <is>
          <t>Corporate</t>
        </is>
      </c>
    </row>
    <row r="7953">
      <c r="A7953" s="8" t="n">
        <v>2705</v>
      </c>
      <c r="B7953" t="inlineStr">
        <is>
          <t>CA-2017-156818</t>
        </is>
      </c>
      <c r="C7953" s="9" t="n">
        <v>42927</v>
      </c>
      <c r="D7953" s="8" t="n">
        <v>2017</v>
      </c>
      <c r="E7953" s="8" t="n">
        <v>7</v>
      </c>
      <c r="F7953" t="inlineStr">
        <is>
          <t>2017-07</t>
        </is>
      </c>
      <c r="G7953" t="inlineStr">
        <is>
          <t>Technology</t>
        </is>
      </c>
      <c r="H7953" t="inlineStr">
        <is>
          <t>Accessories</t>
        </is>
      </c>
      <c r="I7953" t="inlineStr">
        <is>
          <t>SanDisk Ultra 32 GB MicroSDHC Class 10 Memory Card</t>
        </is>
      </c>
      <c r="J7953" s="8" t="n">
        <v>6</v>
      </c>
      <c r="K7953" s="10" t="n">
        <v>0</v>
      </c>
      <c r="L7953" s="11" t="n">
        <v>132.6</v>
      </c>
      <c r="M7953" s="11">
        <f>L7953-N7953</f>
        <v>115.362</v>
      </c>
      <c r="N7953" s="11" t="n">
        <v>17.238</v>
      </c>
      <c r="O7953">
        <f>IF(L7953=0,"—",N7953/L7953)</f>
        <v>0.13</v>
      </c>
      <c r="P7953" t="inlineStr">
        <is>
          <t>East</t>
        </is>
      </c>
      <c r="Q7953" t="inlineStr">
        <is>
          <t>Consumer</t>
        </is>
      </c>
    </row>
    <row r="7954">
      <c r="A7954" s="8" t="n">
        <v>8715</v>
      </c>
      <c r="B7954" t="inlineStr">
        <is>
          <t>CA-2017-136623</t>
        </is>
      </c>
      <c r="C7954" s="9" t="n">
        <v>42927</v>
      </c>
      <c r="D7954" s="8" t="n">
        <v>2017</v>
      </c>
      <c r="E7954" s="8" t="n">
        <v>7</v>
      </c>
      <c r="F7954" t="inlineStr">
        <is>
          <t>2017-07</t>
        </is>
      </c>
      <c r="G7954" t="inlineStr">
        <is>
          <t>Office Supplies</t>
        </is>
      </c>
      <c r="H7954" t="inlineStr">
        <is>
          <t>Binders</t>
        </is>
      </c>
      <c r="I7954" t="inlineStr">
        <is>
          <t>Acco Four Pocket Poly Ring Binder with Label Holder, Smoke, 1"</t>
        </is>
      </c>
      <c r="J7954" s="8" t="n">
        <v>5</v>
      </c>
      <c r="K7954" s="10" t="n">
        <v>0.2</v>
      </c>
      <c r="L7954" s="11" t="n">
        <v>29.8</v>
      </c>
      <c r="M7954" s="11">
        <f>L7954-N7954</f>
        <v>20.4875</v>
      </c>
      <c r="N7954" s="11" t="n">
        <v>9.3125</v>
      </c>
      <c r="O7954">
        <f>IF(L7954=0,"—",N7954/L7954)</f>
        <v>0.3125</v>
      </c>
      <c r="P7954" t="inlineStr">
        <is>
          <t>West</t>
        </is>
      </c>
      <c r="Q7954" t="inlineStr">
        <is>
          <t>Corporate</t>
        </is>
      </c>
    </row>
    <row r="7955">
      <c r="A7955" s="8" t="n">
        <v>6231</v>
      </c>
      <c r="B7955" t="inlineStr">
        <is>
          <t>CA-2017-127656</t>
        </is>
      </c>
      <c r="C7955" s="9" t="n">
        <v>42927</v>
      </c>
      <c r="D7955" s="8" t="n">
        <v>2017</v>
      </c>
      <c r="E7955" s="8" t="n">
        <v>7</v>
      </c>
      <c r="F7955" t="inlineStr">
        <is>
          <t>2017-07</t>
        </is>
      </c>
      <c r="G7955" t="inlineStr">
        <is>
          <t>Office Supplies</t>
        </is>
      </c>
      <c r="H7955" t="inlineStr">
        <is>
          <t>Art</t>
        </is>
      </c>
      <c r="I7955" t="inlineStr">
        <is>
          <t>Staples in misc. colors</t>
        </is>
      </c>
      <c r="J7955" s="8" t="n">
        <v>4</v>
      </c>
      <c r="K7955" s="10" t="n">
        <v>0</v>
      </c>
      <c r="L7955" s="11" t="n">
        <v>30.32</v>
      </c>
      <c r="M7955" s="11">
        <f>L7955-N7955</f>
        <v>18.4952</v>
      </c>
      <c r="N7955" s="11" t="n">
        <v>11.8248</v>
      </c>
      <c r="O7955">
        <f>IF(L7955=0,"—",N7955/L7955)</f>
        <v>0.39</v>
      </c>
      <c r="P7955" t="inlineStr">
        <is>
          <t>Central</t>
        </is>
      </c>
      <c r="Q7955" t="inlineStr">
        <is>
          <t>Consumer</t>
        </is>
      </c>
    </row>
    <row r="7956">
      <c r="A7956" s="8" t="n">
        <v>9010</v>
      </c>
      <c r="B7956" t="inlineStr">
        <is>
          <t>CA-2017-106047</t>
        </is>
      </c>
      <c r="C7956" s="9" t="n">
        <v>42928</v>
      </c>
      <c r="D7956" s="8" t="n">
        <v>2017</v>
      </c>
      <c r="E7956" s="8" t="n">
        <v>7</v>
      </c>
      <c r="F7956" t="inlineStr">
        <is>
          <t>2017-07</t>
        </is>
      </c>
      <c r="G7956" t="inlineStr">
        <is>
          <t>Office Supplies</t>
        </is>
      </c>
      <c r="H7956" t="inlineStr">
        <is>
          <t>Paper</t>
        </is>
      </c>
      <c r="I7956" t="inlineStr">
        <is>
          <t>Wirebound Message Books, Four 2 3/4 x 5 Forms per Page, 200 Sets per Book</t>
        </is>
      </c>
      <c r="J7956" s="8" t="n">
        <v>1</v>
      </c>
      <c r="K7956" s="10" t="n">
        <v>0.2</v>
      </c>
      <c r="L7956" s="11" t="n">
        <v>3.816</v>
      </c>
      <c r="M7956" s="11">
        <f>L7956-N7956</f>
        <v>2.6235</v>
      </c>
      <c r="N7956" s="11" t="n">
        <v>1.1925</v>
      </c>
      <c r="O7956">
        <f>IF(L7956=0,"—",N7956/L7956)</f>
        <v>0.3125</v>
      </c>
      <c r="P7956" t="inlineStr">
        <is>
          <t>East</t>
        </is>
      </c>
      <c r="Q7956" t="inlineStr">
        <is>
          <t>Consumer</t>
        </is>
      </c>
    </row>
    <row r="7957">
      <c r="A7957" s="8" t="n">
        <v>5977</v>
      </c>
      <c r="B7957" t="inlineStr">
        <is>
          <t>CA-2017-102155</t>
        </is>
      </c>
      <c r="C7957" s="9" t="n">
        <v>42929</v>
      </c>
      <c r="D7957" s="8" t="n">
        <v>2017</v>
      </c>
      <c r="E7957" s="8" t="n">
        <v>7</v>
      </c>
      <c r="F7957" t="inlineStr">
        <is>
          <t>2017-07</t>
        </is>
      </c>
      <c r="G7957" t="inlineStr">
        <is>
          <t>Office Supplies</t>
        </is>
      </c>
      <c r="H7957" t="inlineStr">
        <is>
          <t>Paper</t>
        </is>
      </c>
      <c r="I7957" t="inlineStr">
        <is>
          <t>Strathmore Photo Mount Cards</t>
        </is>
      </c>
      <c r="J7957" s="8" t="n">
        <v>2</v>
      </c>
      <c r="K7957" s="10" t="n">
        <v>0</v>
      </c>
      <c r="L7957" s="11" t="n">
        <v>13.56</v>
      </c>
      <c r="M7957" s="11">
        <f>L7957-N7957</f>
        <v>7.322400000000001</v>
      </c>
      <c r="N7957" s="11" t="n">
        <v>6.2376</v>
      </c>
      <c r="O7957">
        <f>IF(L7957=0,"—",N7957/L7957)</f>
        <v>0.45999999999999996</v>
      </c>
      <c r="P7957" t="inlineStr">
        <is>
          <t>Central</t>
        </is>
      </c>
      <c r="Q7957" t="inlineStr">
        <is>
          <t>Corporate</t>
        </is>
      </c>
    </row>
    <row r="7958">
      <c r="A7958" s="8" t="n">
        <v>4805</v>
      </c>
      <c r="B7958" t="inlineStr">
        <is>
          <t>CA-2017-136364</t>
        </is>
      </c>
      <c r="C7958" s="9" t="n">
        <v>42929</v>
      </c>
      <c r="D7958" s="8" t="n">
        <v>2017</v>
      </c>
      <c r="E7958" s="8" t="n">
        <v>7</v>
      </c>
      <c r="F7958" t="inlineStr">
        <is>
          <t>2017-07</t>
        </is>
      </c>
      <c r="G7958" t="inlineStr">
        <is>
          <t>Furniture</t>
        </is>
      </c>
      <c r="H7958" t="inlineStr">
        <is>
          <t>Furnishings</t>
        </is>
      </c>
      <c r="I7958" t="inlineStr">
        <is>
          <t>Nu-Dell Executive Frame</t>
        </is>
      </c>
      <c r="J7958" s="8" t="n">
        <v>9</v>
      </c>
      <c r="K7958" s="10" t="n">
        <v>0.2</v>
      </c>
      <c r="L7958" s="11" t="n">
        <v>91.008</v>
      </c>
      <c r="M7958" s="11">
        <f>L7958-N7958</f>
        <v>71.66879999999999</v>
      </c>
      <c r="N7958" s="11" t="n">
        <v>19.3392</v>
      </c>
      <c r="O7958">
        <f>IF(L7958=0,"—",N7958/L7958)</f>
        <v>0.21250000000000002</v>
      </c>
      <c r="P7958" t="inlineStr">
        <is>
          <t>East</t>
        </is>
      </c>
      <c r="Q7958" t="inlineStr">
        <is>
          <t>Consumer</t>
        </is>
      </c>
    </row>
    <row r="7959">
      <c r="A7959" s="8" t="n">
        <v>4804</v>
      </c>
      <c r="B7959" t="inlineStr">
        <is>
          <t>CA-2017-136364</t>
        </is>
      </c>
      <c r="C7959" s="9" t="n">
        <v>42929</v>
      </c>
      <c r="D7959" s="8" t="n">
        <v>2017</v>
      </c>
      <c r="E7959" s="8" t="n">
        <v>7</v>
      </c>
      <c r="F7959" t="inlineStr">
        <is>
          <t>2017-07</t>
        </is>
      </c>
      <c r="G7959" t="inlineStr">
        <is>
          <t>Technology</t>
        </is>
      </c>
      <c r="H7959" t="inlineStr">
        <is>
          <t>Phones</t>
        </is>
      </c>
      <c r="I7959" t="inlineStr">
        <is>
          <t>Cisco SPA508G</t>
        </is>
      </c>
      <c r="J7959" s="8" t="n">
        <v>1</v>
      </c>
      <c r="K7959" s="10" t="n">
        <v>0.4</v>
      </c>
      <c r="L7959" s="11" t="n">
        <v>39.594</v>
      </c>
      <c r="M7959" s="11">
        <f>L7959-N7959</f>
        <v>46.8529</v>
      </c>
      <c r="N7959" s="11" t="n">
        <v>-7.2589</v>
      </c>
      <c r="O7959">
        <f>IF(L7959=0,"—",N7959/L7959)</f>
        <v>-0.18333333333333332</v>
      </c>
      <c r="P7959" t="inlineStr">
        <is>
          <t>East</t>
        </is>
      </c>
      <c r="Q7959" t="inlineStr">
        <is>
          <t>Consumer</t>
        </is>
      </c>
    </row>
    <row r="7960">
      <c r="A7960" s="8" t="n">
        <v>5976</v>
      </c>
      <c r="B7960" t="inlineStr">
        <is>
          <t>CA-2017-102155</t>
        </is>
      </c>
      <c r="C7960" s="9" t="n">
        <v>42929</v>
      </c>
      <c r="D7960" s="8" t="n">
        <v>2017</v>
      </c>
      <c r="E7960" s="8" t="n">
        <v>7</v>
      </c>
      <c r="F7960" t="inlineStr">
        <is>
          <t>2017-07</t>
        </is>
      </c>
      <c r="G7960" t="inlineStr">
        <is>
          <t>Office Supplies</t>
        </is>
      </c>
      <c r="H7960" t="inlineStr">
        <is>
          <t>Storage</t>
        </is>
      </c>
      <c r="I7960" t="inlineStr">
        <is>
          <t>Standard Rollaway File with Lock</t>
        </is>
      </c>
      <c r="J7960" s="8" t="n">
        <v>2</v>
      </c>
      <c r="K7960" s="10" t="n">
        <v>0</v>
      </c>
      <c r="L7960" s="11" t="n">
        <v>360.38</v>
      </c>
      <c r="M7960" s="11">
        <f>L7960-N7960</f>
        <v>266.6812</v>
      </c>
      <c r="N7960" s="11" t="n">
        <v>93.69880000000001</v>
      </c>
      <c r="O7960">
        <f>IF(L7960=0,"—",N7960/L7960)</f>
        <v>0.26</v>
      </c>
      <c r="P7960" t="inlineStr">
        <is>
          <t>Central</t>
        </is>
      </c>
      <c r="Q7960" t="inlineStr">
        <is>
          <t>Corporate</t>
        </is>
      </c>
    </row>
    <row r="7961">
      <c r="A7961" s="8" t="n">
        <v>7512</v>
      </c>
      <c r="B7961" t="inlineStr">
        <is>
          <t>US-2017-161935</t>
        </is>
      </c>
      <c r="C7961" s="9" t="n">
        <v>42930</v>
      </c>
      <c r="D7961" s="8" t="n">
        <v>2017</v>
      </c>
      <c r="E7961" s="8" t="n">
        <v>7</v>
      </c>
      <c r="F7961" t="inlineStr">
        <is>
          <t>2017-07</t>
        </is>
      </c>
      <c r="G7961" t="inlineStr">
        <is>
          <t>Furniture</t>
        </is>
      </c>
      <c r="H7961" t="inlineStr">
        <is>
          <t>Furnishings</t>
        </is>
      </c>
      <c r="I7961" t="inlineStr">
        <is>
          <t>GE 48" Fluorescent Tube, Cool White Energy Saver, 34 Watts, 30/Box</t>
        </is>
      </c>
      <c r="J7961" s="8" t="n">
        <v>5</v>
      </c>
      <c r="K7961" s="10" t="n">
        <v>0.2</v>
      </c>
      <c r="L7961" s="11" t="n">
        <v>396.92</v>
      </c>
      <c r="M7961" s="11">
        <f>L7961-N7961</f>
        <v>248.07500000000002</v>
      </c>
      <c r="N7961" s="11" t="n">
        <v>148.845</v>
      </c>
      <c r="O7961">
        <f>IF(L7961=0,"—",N7961/L7961)</f>
        <v>0.375</v>
      </c>
      <c r="P7961" t="inlineStr">
        <is>
          <t>East</t>
        </is>
      </c>
      <c r="Q7961" t="inlineStr">
        <is>
          <t>Consumer</t>
        </is>
      </c>
    </row>
    <row r="7962">
      <c r="A7962" s="8" t="n">
        <v>7511</v>
      </c>
      <c r="B7962" t="inlineStr">
        <is>
          <t>US-2017-161935</t>
        </is>
      </c>
      <c r="C7962" s="9" t="n">
        <v>42930</v>
      </c>
      <c r="D7962" s="8" t="n">
        <v>2017</v>
      </c>
      <c r="E7962" s="8" t="n">
        <v>7</v>
      </c>
      <c r="F7962" t="inlineStr">
        <is>
          <t>2017-07</t>
        </is>
      </c>
      <c r="G7962" t="inlineStr">
        <is>
          <t>Office Supplies</t>
        </is>
      </c>
      <c r="H7962" t="inlineStr">
        <is>
          <t>Storage</t>
        </is>
      </c>
      <c r="I7962" t="inlineStr">
        <is>
          <t>Tenex File Box, Personal Filing Tote with Lid, Black</t>
        </is>
      </c>
      <c r="J7962" s="8" t="n">
        <v>5</v>
      </c>
      <c r="K7962" s="10" t="n">
        <v>0.2</v>
      </c>
      <c r="L7962" s="11" t="n">
        <v>62.04</v>
      </c>
      <c r="M7962" s="11">
        <f>L7962-N7962</f>
        <v>57.387</v>
      </c>
      <c r="N7962" s="11" t="n">
        <v>4.653</v>
      </c>
      <c r="O7962">
        <f>IF(L7962=0,"—",N7962/L7962)</f>
        <v>0.075</v>
      </c>
      <c r="P7962" t="inlineStr">
        <is>
          <t>East</t>
        </is>
      </c>
      <c r="Q7962" t="inlineStr">
        <is>
          <t>Consumer</t>
        </is>
      </c>
    </row>
    <row r="7963">
      <c r="A7963" s="8" t="n">
        <v>7499</v>
      </c>
      <c r="B7963" t="inlineStr">
        <is>
          <t>CA-2017-121048</t>
        </is>
      </c>
      <c r="C7963" s="9" t="n">
        <v>42930</v>
      </c>
      <c r="D7963" s="8" t="n">
        <v>2017</v>
      </c>
      <c r="E7963" s="8" t="n">
        <v>7</v>
      </c>
      <c r="F7963" t="inlineStr">
        <is>
          <t>2017-07</t>
        </is>
      </c>
      <c r="G7963" t="inlineStr">
        <is>
          <t>Office Supplies</t>
        </is>
      </c>
      <c r="H7963" t="inlineStr">
        <is>
          <t>Art</t>
        </is>
      </c>
      <c r="I7963" t="inlineStr">
        <is>
          <t>BOSTON Model 1800 Electric Pencil Sharpeners, Putty/Woodgrain</t>
        </is>
      </c>
      <c r="J7963" s="8" t="n">
        <v>4</v>
      </c>
      <c r="K7963" s="10" t="n">
        <v>0</v>
      </c>
      <c r="L7963" s="11" t="n">
        <v>71.92</v>
      </c>
      <c r="M7963" s="11">
        <f>L7963-N7963</f>
        <v>51.0632</v>
      </c>
      <c r="N7963" s="11" t="n">
        <v>20.8568</v>
      </c>
      <c r="O7963">
        <f>IF(L7963=0,"—",N7963/L7963)</f>
        <v>0.29</v>
      </c>
      <c r="P7963" t="inlineStr">
        <is>
          <t>West</t>
        </is>
      </c>
      <c r="Q7963" t="inlineStr">
        <is>
          <t>Consumer</t>
        </is>
      </c>
    </row>
    <row r="7964">
      <c r="A7964" s="8" t="n">
        <v>7497</v>
      </c>
      <c r="B7964" t="inlineStr">
        <is>
          <t>CA-2017-121048</t>
        </is>
      </c>
      <c r="C7964" s="9" t="n">
        <v>42930</v>
      </c>
      <c r="D7964" s="8" t="n">
        <v>2017</v>
      </c>
      <c r="E7964" s="8" t="n">
        <v>7</v>
      </c>
      <c r="F7964" t="inlineStr">
        <is>
          <t>2017-07</t>
        </is>
      </c>
      <c r="G7964" t="inlineStr">
        <is>
          <t>Furniture</t>
        </is>
      </c>
      <c r="H7964" t="inlineStr">
        <is>
          <t>Furnishings</t>
        </is>
      </c>
      <c r="I7964" t="inlineStr">
        <is>
          <t>Deflect-o RollaMat Studded, Beveled Mat for Medium Pile Carpeting</t>
        </is>
      </c>
      <c r="J7964" s="8" t="n">
        <v>3</v>
      </c>
      <c r="K7964" s="10" t="n">
        <v>0</v>
      </c>
      <c r="L7964" s="11" t="n">
        <v>276.69</v>
      </c>
      <c r="M7964" s="11">
        <f>L7964-N7964</f>
        <v>226.8858</v>
      </c>
      <c r="N7964" s="11" t="n">
        <v>49.8042</v>
      </c>
      <c r="O7964">
        <f>IF(L7964=0,"—",N7964/L7964)</f>
        <v>0.18</v>
      </c>
      <c r="P7964" t="inlineStr">
        <is>
          <t>West</t>
        </is>
      </c>
      <c r="Q7964" t="inlineStr">
        <is>
          <t>Consumer</t>
        </is>
      </c>
    </row>
    <row r="7965">
      <c r="A7965" s="8" t="n">
        <v>7496</v>
      </c>
      <c r="B7965" t="inlineStr">
        <is>
          <t>CA-2017-121048</t>
        </is>
      </c>
      <c r="C7965" s="9" t="n">
        <v>42930</v>
      </c>
      <c r="D7965" s="8" t="n">
        <v>2017</v>
      </c>
      <c r="E7965" s="8" t="n">
        <v>7</v>
      </c>
      <c r="F7965" t="inlineStr">
        <is>
          <t>2017-07</t>
        </is>
      </c>
      <c r="G7965" t="inlineStr">
        <is>
          <t>Office Supplies</t>
        </is>
      </c>
      <c r="H7965" t="inlineStr">
        <is>
          <t>Binders</t>
        </is>
      </c>
      <c r="I7965" t="inlineStr">
        <is>
          <t>Acco Suede Grain Vinyl Round Ring Binder</t>
        </is>
      </c>
      <c r="J7965" s="8" t="n">
        <v>2</v>
      </c>
      <c r="K7965" s="10" t="n">
        <v>0.2</v>
      </c>
      <c r="L7965" s="11" t="n">
        <v>4.448</v>
      </c>
      <c r="M7965" s="11">
        <f>L7965-N7965</f>
        <v>3.0024000000000006</v>
      </c>
      <c r="N7965" s="11" t="n">
        <v>1.4456</v>
      </c>
      <c r="O7965">
        <f>IF(L7965=0,"—",N7965/L7965)</f>
        <v>0.32499999999999996</v>
      </c>
      <c r="P7965" t="inlineStr">
        <is>
          <t>West</t>
        </is>
      </c>
      <c r="Q7965" t="inlineStr">
        <is>
          <t>Consumer</t>
        </is>
      </c>
    </row>
    <row r="7966">
      <c r="A7966" s="8" t="n">
        <v>7500</v>
      </c>
      <c r="B7966" t="inlineStr">
        <is>
          <t>CA-2017-121048</t>
        </is>
      </c>
      <c r="C7966" s="9" t="n">
        <v>42930</v>
      </c>
      <c r="D7966" s="8" t="n">
        <v>2017</v>
      </c>
      <c r="E7966" s="8" t="n">
        <v>7</v>
      </c>
      <c r="F7966" t="inlineStr">
        <is>
          <t>2017-07</t>
        </is>
      </c>
      <c r="G7966" t="inlineStr">
        <is>
          <t>Furniture</t>
        </is>
      </c>
      <c r="H7966" t="inlineStr">
        <is>
          <t>Furnishings</t>
        </is>
      </c>
      <c r="I7966" t="inlineStr">
        <is>
          <t>Eldon 200 Class Desk Accessories, Burgundy</t>
        </is>
      </c>
      <c r="J7966" s="8" t="n">
        <v>3</v>
      </c>
      <c r="K7966" s="10" t="n">
        <v>0</v>
      </c>
      <c r="L7966" s="11" t="n">
        <v>18.84</v>
      </c>
      <c r="M7966" s="11">
        <f>L7966-N7966</f>
        <v>10.9272</v>
      </c>
      <c r="N7966" s="11" t="n">
        <v>7.9128</v>
      </c>
      <c r="O7966">
        <f>IF(L7966=0,"—",N7966/L7966)</f>
        <v>0.42</v>
      </c>
      <c r="P7966" t="inlineStr">
        <is>
          <t>West</t>
        </is>
      </c>
      <c r="Q7966" t="inlineStr">
        <is>
          <t>Consumer</t>
        </is>
      </c>
    </row>
    <row r="7967">
      <c r="A7967" s="8" t="n">
        <v>7510</v>
      </c>
      <c r="B7967" t="inlineStr">
        <is>
          <t>US-2017-161935</t>
        </is>
      </c>
      <c r="C7967" s="9" t="n">
        <v>42930</v>
      </c>
      <c r="D7967" s="8" t="n">
        <v>2017</v>
      </c>
      <c r="E7967" s="8" t="n">
        <v>7</v>
      </c>
      <c r="F7967" t="inlineStr">
        <is>
          <t>2017-07</t>
        </is>
      </c>
      <c r="G7967" t="inlineStr">
        <is>
          <t>Technology</t>
        </is>
      </c>
      <c r="H7967" t="inlineStr">
        <is>
          <t>Phones</t>
        </is>
      </c>
      <c r="I7967" t="inlineStr">
        <is>
          <t>Samsung Galaxy S III - 16GB - pebble blue (T-Mobile)</t>
        </is>
      </c>
      <c r="J7967" s="8" t="n">
        <v>9</v>
      </c>
      <c r="K7967" s="10" t="n">
        <v>0.4</v>
      </c>
      <c r="L7967" s="11" t="n">
        <v>1889.946</v>
      </c>
      <c r="M7967" s="11">
        <f>L7967-N7967</f>
        <v>2267.9352</v>
      </c>
      <c r="N7967" s="11" t="n">
        <v>-377.9892</v>
      </c>
      <c r="O7967">
        <f>IF(L7967=0,"—",N7967/L7967)</f>
        <v>-0.2</v>
      </c>
      <c r="P7967" t="inlineStr">
        <is>
          <t>East</t>
        </is>
      </c>
      <c r="Q7967" t="inlineStr">
        <is>
          <t>Consumer</t>
        </is>
      </c>
    </row>
    <row r="7968">
      <c r="A7968" s="8" t="n">
        <v>7501</v>
      </c>
      <c r="B7968" t="inlineStr">
        <is>
          <t>CA-2017-121048</t>
        </is>
      </c>
      <c r="C7968" s="9" t="n">
        <v>42930</v>
      </c>
      <c r="D7968" s="8" t="n">
        <v>2017</v>
      </c>
      <c r="E7968" s="8" t="n">
        <v>7</v>
      </c>
      <c r="F7968" t="inlineStr">
        <is>
          <t>2017-07</t>
        </is>
      </c>
      <c r="G7968" t="inlineStr">
        <is>
          <t>Technology</t>
        </is>
      </c>
      <c r="H7968" t="inlineStr">
        <is>
          <t>Accessories</t>
        </is>
      </c>
      <c r="I7968" t="inlineStr">
        <is>
          <t>Sony Micro Vault Click 8 GB USB 2.0 Flash Drive</t>
        </is>
      </c>
      <c r="J7968" s="8" t="n">
        <v>3</v>
      </c>
      <c r="K7968" s="10" t="n">
        <v>0</v>
      </c>
      <c r="L7968" s="11" t="n">
        <v>140.97</v>
      </c>
      <c r="M7968" s="11">
        <f>L7968-N7968</f>
        <v>121.2342</v>
      </c>
      <c r="N7968" s="11" t="n">
        <v>19.7358</v>
      </c>
      <c r="O7968">
        <f>IF(L7968=0,"—",N7968/L7968)</f>
        <v>0.14</v>
      </c>
      <c r="P7968" t="inlineStr">
        <is>
          <t>West</t>
        </is>
      </c>
      <c r="Q7968" t="inlineStr">
        <is>
          <t>Consumer</t>
        </is>
      </c>
    </row>
    <row r="7969">
      <c r="A7969" s="8" t="n">
        <v>7498</v>
      </c>
      <c r="B7969" t="inlineStr">
        <is>
          <t>CA-2017-121048</t>
        </is>
      </c>
      <c r="C7969" s="9" t="n">
        <v>42930</v>
      </c>
      <c r="D7969" s="8" t="n">
        <v>2017</v>
      </c>
      <c r="E7969" s="8" t="n">
        <v>7</v>
      </c>
      <c r="F7969" t="inlineStr">
        <is>
          <t>2017-07</t>
        </is>
      </c>
      <c r="G7969" t="inlineStr">
        <is>
          <t>Office Supplies</t>
        </is>
      </c>
      <c r="H7969" t="inlineStr">
        <is>
          <t>Fasteners</t>
        </is>
      </c>
      <c r="I7969" t="inlineStr">
        <is>
          <t>OIC Binder Clips, Mini, 1/4" Capacity, Black</t>
        </is>
      </c>
      <c r="J7969" s="8" t="n">
        <v>4</v>
      </c>
      <c r="K7969" s="10" t="n">
        <v>0</v>
      </c>
      <c r="L7969" s="11" t="n">
        <v>4.96</v>
      </c>
      <c r="M7969" s="11">
        <f>L7969-N7969</f>
        <v>2.6288</v>
      </c>
      <c r="N7969" s="11" t="n">
        <v>2.3312</v>
      </c>
      <c r="O7969">
        <f>IF(L7969=0,"—",N7969/L7969)</f>
        <v>0.47</v>
      </c>
      <c r="P7969" t="inlineStr">
        <is>
          <t>West</t>
        </is>
      </c>
      <c r="Q7969" t="inlineStr">
        <is>
          <t>Consumer</t>
        </is>
      </c>
    </row>
    <row r="7970">
      <c r="A7970" s="8" t="n">
        <v>7509</v>
      </c>
      <c r="B7970" t="inlineStr">
        <is>
          <t>US-2017-161935</t>
        </is>
      </c>
      <c r="C7970" s="9" t="n">
        <v>42930</v>
      </c>
      <c r="D7970" s="8" t="n">
        <v>2017</v>
      </c>
      <c r="E7970" s="8" t="n">
        <v>7</v>
      </c>
      <c r="F7970" t="inlineStr">
        <is>
          <t>2017-07</t>
        </is>
      </c>
      <c r="G7970" t="inlineStr">
        <is>
          <t>Office Supplies</t>
        </is>
      </c>
      <c r="H7970" t="inlineStr">
        <is>
          <t>Paper</t>
        </is>
      </c>
      <c r="I7970" t="inlineStr">
        <is>
          <t>Xerox 1950</t>
        </is>
      </c>
      <c r="J7970" s="8" t="n">
        <v>2</v>
      </c>
      <c r="K7970" s="10" t="n">
        <v>0.2</v>
      </c>
      <c r="L7970" s="11" t="n">
        <v>9.247999999999999</v>
      </c>
      <c r="M7970" s="11">
        <f>L7970-N7970</f>
        <v>5.8956</v>
      </c>
      <c r="N7970" s="11" t="n">
        <v>3.3524</v>
      </c>
      <c r="O7970">
        <f>IF(L7970=0,"—",N7970/L7970)</f>
        <v>0.3625</v>
      </c>
      <c r="P7970" t="inlineStr">
        <is>
          <t>East</t>
        </is>
      </c>
      <c r="Q7970" t="inlineStr">
        <is>
          <t>Consumer</t>
        </is>
      </c>
    </row>
    <row r="7971">
      <c r="A7971" s="8" t="n">
        <v>7513</v>
      </c>
      <c r="B7971" t="inlineStr">
        <is>
          <t>US-2017-161935</t>
        </is>
      </c>
      <c r="C7971" s="9" t="n">
        <v>42930</v>
      </c>
      <c r="D7971" s="8" t="n">
        <v>2017</v>
      </c>
      <c r="E7971" s="8" t="n">
        <v>7</v>
      </c>
      <c r="F7971" t="inlineStr">
        <is>
          <t>2017-07</t>
        </is>
      </c>
      <c r="G7971" t="inlineStr">
        <is>
          <t>Office Supplies</t>
        </is>
      </c>
      <c r="H7971" t="inlineStr">
        <is>
          <t>Storage</t>
        </is>
      </c>
      <c r="I7971" t="inlineStr">
        <is>
          <t>SAFCO Mobile Desk Side File, Wire Frame</t>
        </is>
      </c>
      <c r="J7971" s="8" t="n">
        <v>7</v>
      </c>
      <c r="K7971" s="10" t="n">
        <v>0.2</v>
      </c>
      <c r="L7971" s="11" t="n">
        <v>239.456</v>
      </c>
      <c r="M7971" s="11">
        <f>L7971-N7971</f>
        <v>221.49679999999998</v>
      </c>
      <c r="N7971" s="11" t="n">
        <v>17.9592</v>
      </c>
      <c r="O7971">
        <f>IF(L7971=0,"—",N7971/L7971)</f>
        <v>0.075</v>
      </c>
      <c r="P7971" t="inlineStr">
        <is>
          <t>East</t>
        </is>
      </c>
      <c r="Q7971" t="inlineStr">
        <is>
          <t>Consumer</t>
        </is>
      </c>
    </row>
    <row r="7972">
      <c r="A7972" s="8" t="n">
        <v>7502</v>
      </c>
      <c r="B7972" t="inlineStr">
        <is>
          <t>CA-2017-121048</t>
        </is>
      </c>
      <c r="C7972" s="9" t="n">
        <v>42930</v>
      </c>
      <c r="D7972" s="8" t="n">
        <v>2017</v>
      </c>
      <c r="E7972" s="8" t="n">
        <v>7</v>
      </c>
      <c r="F7972" t="inlineStr">
        <is>
          <t>2017-07</t>
        </is>
      </c>
      <c r="G7972" t="inlineStr">
        <is>
          <t>Technology</t>
        </is>
      </c>
      <c r="H7972" t="inlineStr">
        <is>
          <t>Phones</t>
        </is>
      </c>
      <c r="I7972" t="inlineStr">
        <is>
          <t>GE 30524EE4</t>
        </is>
      </c>
      <c r="J7972" s="8" t="n">
        <v>3</v>
      </c>
      <c r="K7972" s="10" t="n">
        <v>0.2</v>
      </c>
      <c r="L7972" s="11" t="n">
        <v>470.376</v>
      </c>
      <c r="M7972" s="11">
        <f>L7972-N7972</f>
        <v>417.45869999999996</v>
      </c>
      <c r="N7972" s="11" t="n">
        <v>52.9173</v>
      </c>
      <c r="O7972">
        <f>IF(L7972=0,"—",N7972/L7972)</f>
        <v>0.1125</v>
      </c>
      <c r="P7972" t="inlineStr">
        <is>
          <t>West</t>
        </is>
      </c>
      <c r="Q7972" t="inlineStr">
        <is>
          <t>Consumer</t>
        </is>
      </c>
    </row>
    <row r="7973">
      <c r="A7973" s="8" t="n">
        <v>7514</v>
      </c>
      <c r="B7973" t="inlineStr">
        <is>
          <t>US-2017-161935</t>
        </is>
      </c>
      <c r="C7973" s="9" t="n">
        <v>42930</v>
      </c>
      <c r="D7973" s="8" t="n">
        <v>2017</v>
      </c>
      <c r="E7973" s="8" t="n">
        <v>7</v>
      </c>
      <c r="F7973" t="inlineStr">
        <is>
          <t>2017-07</t>
        </is>
      </c>
      <c r="G7973" t="inlineStr">
        <is>
          <t>Office Supplies</t>
        </is>
      </c>
      <c r="H7973" t="inlineStr">
        <is>
          <t>Art</t>
        </is>
      </c>
      <c r="I7973" t="inlineStr">
        <is>
          <t>Crayola Colored Pencils</t>
        </is>
      </c>
      <c r="J7973" s="8" t="n">
        <v>5</v>
      </c>
      <c r="K7973" s="10" t="n">
        <v>0.2</v>
      </c>
      <c r="L7973" s="11" t="n">
        <v>13.12</v>
      </c>
      <c r="M7973" s="11">
        <f>L7973-N7973</f>
        <v>10.988</v>
      </c>
      <c r="N7973" s="11" t="n">
        <v>2.132</v>
      </c>
      <c r="O7973">
        <f>IF(L7973=0,"—",N7973/L7973)</f>
        <v>0.1625</v>
      </c>
      <c r="P7973" t="inlineStr">
        <is>
          <t>East</t>
        </is>
      </c>
      <c r="Q7973" t="inlineStr">
        <is>
          <t>Consumer</t>
        </is>
      </c>
    </row>
    <row r="7974">
      <c r="A7974" s="8" t="n">
        <v>2091</v>
      </c>
      <c r="B7974" t="inlineStr">
        <is>
          <t>CA-2017-166142</t>
        </is>
      </c>
      <c r="C7974" s="9" t="n">
        <v>42931</v>
      </c>
      <c r="D7974" s="8" t="n">
        <v>2017</v>
      </c>
      <c r="E7974" s="8" t="n">
        <v>7</v>
      </c>
      <c r="F7974" t="inlineStr">
        <is>
          <t>2017-07</t>
        </is>
      </c>
      <c r="G7974" t="inlineStr">
        <is>
          <t>Office Supplies</t>
        </is>
      </c>
      <c r="H7974" t="inlineStr">
        <is>
          <t>Binders</t>
        </is>
      </c>
      <c r="I7974" t="inlineStr">
        <is>
          <t>GBC Standard Plastic Binding Systems Combs</t>
        </is>
      </c>
      <c r="J7974" s="8" t="n">
        <v>3</v>
      </c>
      <c r="K7974" s="10" t="n">
        <v>0</v>
      </c>
      <c r="L7974" s="11" t="n">
        <v>26.55</v>
      </c>
      <c r="M7974" s="11">
        <f>L7974-N7974</f>
        <v>13.540500000000002</v>
      </c>
      <c r="N7974" s="11" t="n">
        <v>13.0095</v>
      </c>
      <c r="O7974">
        <f>IF(L7974=0,"—",N7974/L7974)</f>
        <v>0.48999999999999994</v>
      </c>
      <c r="P7974" t="inlineStr">
        <is>
          <t>East</t>
        </is>
      </c>
      <c r="Q7974" t="inlineStr">
        <is>
          <t>Consumer</t>
        </is>
      </c>
    </row>
    <row r="7975">
      <c r="A7975" s="8" t="n">
        <v>2092</v>
      </c>
      <c r="B7975" t="inlineStr">
        <is>
          <t>CA-2017-166142</t>
        </is>
      </c>
      <c r="C7975" s="9" t="n">
        <v>42931</v>
      </c>
      <c r="D7975" s="8" t="n">
        <v>2017</v>
      </c>
      <c r="E7975" s="8" t="n">
        <v>7</v>
      </c>
      <c r="F7975" t="inlineStr">
        <is>
          <t>2017-07</t>
        </is>
      </c>
      <c r="G7975" t="inlineStr">
        <is>
          <t>Furniture</t>
        </is>
      </c>
      <c r="H7975" t="inlineStr">
        <is>
          <t>Tables</t>
        </is>
      </c>
      <c r="I7975" t="inlineStr">
        <is>
          <t>Hon 2111 Invitation Series Straight Table</t>
        </is>
      </c>
      <c r="J7975" s="8" t="n">
        <v>3</v>
      </c>
      <c r="K7975" s="10" t="n">
        <v>0.3</v>
      </c>
      <c r="L7975" s="11" t="n">
        <v>310.443</v>
      </c>
      <c r="M7975" s="11">
        <f>L7975-N7975</f>
        <v>359.2269</v>
      </c>
      <c r="N7975" s="11" t="n">
        <v>-48.7839</v>
      </c>
      <c r="O7975">
        <f>IF(L7975=0,"—",N7975/L7975)</f>
        <v>-0.15714285714285717</v>
      </c>
      <c r="P7975" t="inlineStr">
        <is>
          <t>East</t>
        </is>
      </c>
      <c r="Q7975" t="inlineStr">
        <is>
          <t>Consumer</t>
        </is>
      </c>
    </row>
    <row r="7976">
      <c r="A7976" s="8" t="n">
        <v>7691</v>
      </c>
      <c r="B7976" t="inlineStr">
        <is>
          <t>US-2017-128951</t>
        </is>
      </c>
      <c r="C7976" s="9" t="n">
        <v>42931</v>
      </c>
      <c r="D7976" s="8" t="n">
        <v>2017</v>
      </c>
      <c r="E7976" s="8" t="n">
        <v>7</v>
      </c>
      <c r="F7976" t="inlineStr">
        <is>
          <t>2017-07</t>
        </is>
      </c>
      <c r="G7976" t="inlineStr">
        <is>
          <t>Furniture</t>
        </is>
      </c>
      <c r="H7976" t="inlineStr">
        <is>
          <t>Tables</t>
        </is>
      </c>
      <c r="I7976" t="inlineStr">
        <is>
          <t>Hon 5100 Series Wood Tables</t>
        </is>
      </c>
      <c r="J7976" s="8" t="n">
        <v>3</v>
      </c>
      <c r="K7976" s="10" t="n">
        <v>0</v>
      </c>
      <c r="L7976" s="11" t="n">
        <v>872.9400000000001</v>
      </c>
      <c r="M7976" s="11">
        <f>L7976-N7976</f>
        <v>715.8108000000001</v>
      </c>
      <c r="N7976" s="11" t="n">
        <v>157.1292</v>
      </c>
      <c r="O7976">
        <f>IF(L7976=0,"—",N7976/L7976)</f>
        <v>0.18</v>
      </c>
      <c r="P7976" t="inlineStr">
        <is>
          <t>South</t>
        </is>
      </c>
      <c r="Q7976" t="inlineStr">
        <is>
          <t>Corporate</t>
        </is>
      </c>
    </row>
    <row r="7977">
      <c r="A7977" s="8" t="n">
        <v>5498</v>
      </c>
      <c r="B7977" t="inlineStr">
        <is>
          <t>CA-2017-164378</t>
        </is>
      </c>
      <c r="C7977" s="9" t="n">
        <v>42931</v>
      </c>
      <c r="D7977" s="8" t="n">
        <v>2017</v>
      </c>
      <c r="E7977" s="8" t="n">
        <v>7</v>
      </c>
      <c r="F7977" t="inlineStr">
        <is>
          <t>2017-07</t>
        </is>
      </c>
      <c r="G7977" t="inlineStr">
        <is>
          <t>Office Supplies</t>
        </is>
      </c>
      <c r="H7977" t="inlineStr">
        <is>
          <t>Art</t>
        </is>
      </c>
      <c r="I7977" t="inlineStr">
        <is>
          <t>Newell 349</t>
        </is>
      </c>
      <c r="J7977" s="8" t="n">
        <v>2</v>
      </c>
      <c r="K7977" s="10" t="n">
        <v>0</v>
      </c>
      <c r="L7977" s="11" t="n">
        <v>6.56</v>
      </c>
      <c r="M7977" s="11">
        <f>L7977-N7977</f>
        <v>4.6575999999999995</v>
      </c>
      <c r="N7977" s="11" t="n">
        <v>1.9024</v>
      </c>
      <c r="O7977">
        <f>IF(L7977=0,"—",N7977/L7977)</f>
        <v>0.29000000000000004</v>
      </c>
      <c r="P7977" t="inlineStr">
        <is>
          <t>East</t>
        </is>
      </c>
      <c r="Q7977" t="inlineStr">
        <is>
          <t>Consumer</t>
        </is>
      </c>
    </row>
    <row r="7978">
      <c r="A7978" s="8" t="n">
        <v>5502</v>
      </c>
      <c r="B7978" t="inlineStr">
        <is>
          <t>CA-2017-164378</t>
        </is>
      </c>
      <c r="C7978" s="9" t="n">
        <v>42931</v>
      </c>
      <c r="D7978" s="8" t="n">
        <v>2017</v>
      </c>
      <c r="E7978" s="8" t="n">
        <v>7</v>
      </c>
      <c r="F7978" t="inlineStr">
        <is>
          <t>2017-07</t>
        </is>
      </c>
      <c r="G7978" t="inlineStr">
        <is>
          <t>Office Supplies</t>
        </is>
      </c>
      <c r="H7978" t="inlineStr">
        <is>
          <t>Paper</t>
        </is>
      </c>
      <c r="I7978" t="inlineStr">
        <is>
          <t>Spiral Phone Message Books with Labels by Adams</t>
        </is>
      </c>
      <c r="J7978" s="8" t="n">
        <v>2</v>
      </c>
      <c r="K7978" s="10" t="n">
        <v>0</v>
      </c>
      <c r="L7978" s="11" t="n">
        <v>8.960000000000001</v>
      </c>
      <c r="M7978" s="11">
        <f>L7978-N7978</f>
        <v>4.569600000000001</v>
      </c>
      <c r="N7978" s="11" t="n">
        <v>4.3904</v>
      </c>
      <c r="O7978">
        <f>IF(L7978=0,"—",N7978/L7978)</f>
        <v>0.48999999999999994</v>
      </c>
      <c r="P7978" t="inlineStr">
        <is>
          <t>East</t>
        </is>
      </c>
      <c r="Q7978" t="inlineStr">
        <is>
          <t>Consumer</t>
        </is>
      </c>
    </row>
    <row r="7979">
      <c r="A7979" s="8" t="n">
        <v>5501</v>
      </c>
      <c r="B7979" t="inlineStr">
        <is>
          <t>CA-2017-164378</t>
        </is>
      </c>
      <c r="C7979" s="9" t="n">
        <v>42931</v>
      </c>
      <c r="D7979" s="8" t="n">
        <v>2017</v>
      </c>
      <c r="E7979" s="8" t="n">
        <v>7</v>
      </c>
      <c r="F7979" t="inlineStr">
        <is>
          <t>2017-07</t>
        </is>
      </c>
      <c r="G7979" t="inlineStr">
        <is>
          <t>Furniture</t>
        </is>
      </c>
      <c r="H7979" t="inlineStr">
        <is>
          <t>Chairs</t>
        </is>
      </c>
      <c r="I7979" t="inlineStr">
        <is>
          <t>Hon Mobius Operator's Chair</t>
        </is>
      </c>
      <c r="J7979" s="8" t="n">
        <v>6</v>
      </c>
      <c r="K7979" s="10" t="n">
        <v>0.1</v>
      </c>
      <c r="L7979" s="11" t="n">
        <v>664.146</v>
      </c>
      <c r="M7979" s="11">
        <f>L7979-N7979</f>
        <v>575.5931999999999</v>
      </c>
      <c r="N7979" s="11" t="n">
        <v>88.5528</v>
      </c>
      <c r="O7979">
        <f>IF(L7979=0,"—",N7979/L7979)</f>
        <v>0.13333333333333336</v>
      </c>
      <c r="P7979" t="inlineStr">
        <is>
          <t>East</t>
        </is>
      </c>
      <c r="Q7979" t="inlineStr">
        <is>
          <t>Consumer</t>
        </is>
      </c>
    </row>
    <row r="7980">
      <c r="A7980" s="8" t="n">
        <v>7690</v>
      </c>
      <c r="B7980" t="inlineStr">
        <is>
          <t>US-2017-128951</t>
        </is>
      </c>
      <c r="C7980" s="9" t="n">
        <v>42931</v>
      </c>
      <c r="D7980" s="8" t="n">
        <v>2017</v>
      </c>
      <c r="E7980" s="8" t="n">
        <v>7</v>
      </c>
      <c r="F7980" t="inlineStr">
        <is>
          <t>2017-07</t>
        </is>
      </c>
      <c r="G7980" t="inlineStr">
        <is>
          <t>Office Supplies</t>
        </is>
      </c>
      <c r="H7980" t="inlineStr">
        <is>
          <t>Appliances</t>
        </is>
      </c>
      <c r="I7980" t="inlineStr">
        <is>
          <t>Belkin 8 Outlet SurgeMaster II Gold Surge Protector</t>
        </is>
      </c>
      <c r="J7980" s="8" t="n">
        <v>3</v>
      </c>
      <c r="K7980" s="10" t="n">
        <v>0</v>
      </c>
      <c r="L7980" s="11" t="n">
        <v>179.94</v>
      </c>
      <c r="M7980" s="11">
        <f>L7980-N7980</f>
        <v>129.5568</v>
      </c>
      <c r="N7980" s="11" t="n">
        <v>50.3832</v>
      </c>
      <c r="O7980">
        <f>IF(L7980=0,"—",N7980/L7980)</f>
        <v>0.28</v>
      </c>
      <c r="P7980" t="inlineStr">
        <is>
          <t>South</t>
        </is>
      </c>
      <c r="Q7980" t="inlineStr">
        <is>
          <t>Corporate</t>
        </is>
      </c>
    </row>
    <row r="7981">
      <c r="A7981" s="8" t="n">
        <v>7692</v>
      </c>
      <c r="B7981" t="inlineStr">
        <is>
          <t>US-2017-128951</t>
        </is>
      </c>
      <c r="C7981" s="9" t="n">
        <v>42931</v>
      </c>
      <c r="D7981" s="8" t="n">
        <v>2017</v>
      </c>
      <c r="E7981" s="8" t="n">
        <v>7</v>
      </c>
      <c r="F7981" t="inlineStr">
        <is>
          <t>2017-07</t>
        </is>
      </c>
      <c r="G7981" t="inlineStr">
        <is>
          <t>Office Supplies</t>
        </is>
      </c>
      <c r="H7981" t="inlineStr">
        <is>
          <t>Paper</t>
        </is>
      </c>
      <c r="I7981" t="inlineStr">
        <is>
          <t>Xerox 1999</t>
        </is>
      </c>
      <c r="J7981" s="8" t="n">
        <v>2</v>
      </c>
      <c r="K7981" s="10" t="n">
        <v>0</v>
      </c>
      <c r="L7981" s="11" t="n">
        <v>12.96</v>
      </c>
      <c r="M7981" s="11">
        <f>L7981-N7981</f>
        <v>6.739200000000001</v>
      </c>
      <c r="N7981" s="11" t="n">
        <v>6.2208</v>
      </c>
      <c r="O7981">
        <f>IF(L7981=0,"—",N7981/L7981)</f>
        <v>0.4799999999999999</v>
      </c>
      <c r="P7981" t="inlineStr">
        <is>
          <t>South</t>
        </is>
      </c>
      <c r="Q7981" t="inlineStr">
        <is>
          <t>Corporate</t>
        </is>
      </c>
    </row>
    <row r="7982">
      <c r="A7982" s="8" t="n">
        <v>5499</v>
      </c>
      <c r="B7982" t="inlineStr">
        <is>
          <t>CA-2017-164378</t>
        </is>
      </c>
      <c r="C7982" s="9" t="n">
        <v>42931</v>
      </c>
      <c r="D7982" s="8" t="n">
        <v>2017</v>
      </c>
      <c r="E7982" s="8" t="n">
        <v>7</v>
      </c>
      <c r="F7982" t="inlineStr">
        <is>
          <t>2017-07</t>
        </is>
      </c>
      <c r="G7982" t="inlineStr">
        <is>
          <t>Office Supplies</t>
        </is>
      </c>
      <c r="H7982" t="inlineStr">
        <is>
          <t>Labels</t>
        </is>
      </c>
      <c r="I7982" t="inlineStr">
        <is>
          <t>Avery 509</t>
        </is>
      </c>
      <c r="J7982" s="8" t="n">
        <v>3</v>
      </c>
      <c r="K7982" s="10" t="n">
        <v>0</v>
      </c>
      <c r="L7982" s="11" t="n">
        <v>7.83</v>
      </c>
      <c r="M7982" s="11">
        <f>L7982-N7982</f>
        <v>4.2282</v>
      </c>
      <c r="N7982" s="11" t="n">
        <v>3.6018</v>
      </c>
      <c r="O7982">
        <f>IF(L7982=0,"—",N7982/L7982)</f>
        <v>0.45999999999999996</v>
      </c>
      <c r="P7982" t="inlineStr">
        <is>
          <t>East</t>
        </is>
      </c>
      <c r="Q7982" t="inlineStr">
        <is>
          <t>Consumer</t>
        </is>
      </c>
    </row>
    <row r="7983">
      <c r="A7983" s="8" t="n">
        <v>5500</v>
      </c>
      <c r="B7983" t="inlineStr">
        <is>
          <t>CA-2017-164378</t>
        </is>
      </c>
      <c r="C7983" s="9" t="n">
        <v>42931</v>
      </c>
      <c r="D7983" s="8" t="n">
        <v>2017</v>
      </c>
      <c r="E7983" s="8" t="n">
        <v>7</v>
      </c>
      <c r="F7983" t="inlineStr">
        <is>
          <t>2017-07</t>
        </is>
      </c>
      <c r="G7983" t="inlineStr">
        <is>
          <t>Technology</t>
        </is>
      </c>
      <c r="H7983" t="inlineStr">
        <is>
          <t>Accessories</t>
        </is>
      </c>
      <c r="I7983" t="inlineStr">
        <is>
          <t>Sony 32GB Class 10 Micro SDHC R40 Memory Card</t>
        </is>
      </c>
      <c r="J7983" s="8" t="n">
        <v>2</v>
      </c>
      <c r="K7983" s="10" t="n">
        <v>0</v>
      </c>
      <c r="L7983" s="11" t="n">
        <v>41.9</v>
      </c>
      <c r="M7983" s="11">
        <f>L7983-N7983</f>
        <v>33.101</v>
      </c>
      <c r="N7983" s="11" t="n">
        <v>8.798999999999999</v>
      </c>
      <c r="O7983">
        <f>IF(L7983=0,"—",N7983/L7983)</f>
        <v>0.21</v>
      </c>
      <c r="P7983" t="inlineStr">
        <is>
          <t>East</t>
        </is>
      </c>
      <c r="Q7983" t="inlineStr">
        <is>
          <t>Consumer</t>
        </is>
      </c>
    </row>
    <row r="7984">
      <c r="A7984" s="8" t="n">
        <v>2572</v>
      </c>
      <c r="B7984" t="inlineStr">
        <is>
          <t>CA-2017-109778</t>
        </is>
      </c>
      <c r="C7984" s="9" t="n">
        <v>42932</v>
      </c>
      <c r="D7984" s="8" t="n">
        <v>2017</v>
      </c>
      <c r="E7984" s="8" t="n">
        <v>7</v>
      </c>
      <c r="F7984" t="inlineStr">
        <is>
          <t>2017-07</t>
        </is>
      </c>
      <c r="G7984" t="inlineStr">
        <is>
          <t>Office Supplies</t>
        </is>
      </c>
      <c r="H7984" t="inlineStr">
        <is>
          <t>Art</t>
        </is>
      </c>
      <c r="I7984" t="inlineStr">
        <is>
          <t>Crayola Anti Dust Chalk, 12/Pack</t>
        </is>
      </c>
      <c r="J7984" s="8" t="n">
        <v>2</v>
      </c>
      <c r="K7984" s="10" t="n">
        <v>0.2</v>
      </c>
      <c r="L7984" s="11" t="n">
        <v>2.912</v>
      </c>
      <c r="M7984" s="11">
        <f>L7984-N7984</f>
        <v>2.002</v>
      </c>
      <c r="N7984" s="11" t="n">
        <v>0.91</v>
      </c>
      <c r="O7984">
        <f>IF(L7984=0,"—",N7984/L7984)</f>
        <v>0.3125</v>
      </c>
      <c r="P7984" t="inlineStr">
        <is>
          <t>Central</t>
        </is>
      </c>
      <c r="Q7984" t="inlineStr">
        <is>
          <t>Home Office</t>
        </is>
      </c>
    </row>
    <row r="7985">
      <c r="A7985" s="8" t="n">
        <v>24</v>
      </c>
      <c r="B7985" t="inlineStr">
        <is>
          <t>US-2017-156909</t>
        </is>
      </c>
      <c r="C7985" s="9" t="n">
        <v>42932</v>
      </c>
      <c r="D7985" s="8" t="n">
        <v>2017</v>
      </c>
      <c r="E7985" s="8" t="n">
        <v>7</v>
      </c>
      <c r="F7985" t="inlineStr">
        <is>
          <t>2017-07</t>
        </is>
      </c>
      <c r="G7985" t="inlineStr">
        <is>
          <t>Furniture</t>
        </is>
      </c>
      <c r="H7985" t="inlineStr">
        <is>
          <t>Chairs</t>
        </is>
      </c>
      <c r="I7985" t="inlineStr">
        <is>
          <t>Global Deluxe Stacking Chair, Gray</t>
        </is>
      </c>
      <c r="J7985" s="8" t="n">
        <v>2</v>
      </c>
      <c r="K7985" s="10" t="n">
        <v>0.3</v>
      </c>
      <c r="L7985" s="11" t="n">
        <v>71.372</v>
      </c>
      <c r="M7985" s="11">
        <f>L7985-N7985</f>
        <v>72.3916</v>
      </c>
      <c r="N7985" s="11" t="n">
        <v>-1.0196</v>
      </c>
      <c r="O7985">
        <f>IF(L7985=0,"—",N7985/L7985)</f>
        <v>-0.014285714285714287</v>
      </c>
      <c r="P7985" t="inlineStr">
        <is>
          <t>East</t>
        </is>
      </c>
      <c r="Q7985" t="inlineStr">
        <is>
          <t>Consumer</t>
        </is>
      </c>
    </row>
    <row r="7986">
      <c r="A7986" s="8" t="n">
        <v>9830</v>
      </c>
      <c r="B7986" t="inlineStr">
        <is>
          <t>US-2017-152842</t>
        </is>
      </c>
      <c r="C7986" s="9" t="n">
        <v>42932</v>
      </c>
      <c r="D7986" s="8" t="n">
        <v>2017</v>
      </c>
      <c r="E7986" s="8" t="n">
        <v>7</v>
      </c>
      <c r="F7986" t="inlineStr">
        <is>
          <t>2017-07</t>
        </is>
      </c>
      <c r="G7986" t="inlineStr">
        <is>
          <t>Furniture</t>
        </is>
      </c>
      <c r="H7986" t="inlineStr">
        <is>
          <t>Chairs</t>
        </is>
      </c>
      <c r="I7986" t="inlineStr">
        <is>
          <t>Global Fabric Manager's Chair, Dark Gray</t>
        </is>
      </c>
      <c r="J7986" s="8" t="n">
        <v>3</v>
      </c>
      <c r="K7986" s="10" t="n">
        <v>0.2</v>
      </c>
      <c r="L7986" s="11" t="n">
        <v>242.352</v>
      </c>
      <c r="M7986" s="11">
        <f>L7986-N7986</f>
        <v>227.205</v>
      </c>
      <c r="N7986" s="11" t="n">
        <v>15.147</v>
      </c>
      <c r="O7986">
        <f>IF(L7986=0,"—",N7986/L7986)</f>
        <v>0.0625</v>
      </c>
      <c r="P7986" t="inlineStr">
        <is>
          <t>South</t>
        </is>
      </c>
      <c r="Q7986" t="inlineStr">
        <is>
          <t>Consumer</t>
        </is>
      </c>
    </row>
    <row r="7987">
      <c r="A7987" s="8" t="n">
        <v>4527</v>
      </c>
      <c r="B7987" t="inlineStr">
        <is>
          <t>US-2017-105046</t>
        </is>
      </c>
      <c r="C7987" s="9" t="n">
        <v>42933</v>
      </c>
      <c r="D7987" s="8" t="n">
        <v>2017</v>
      </c>
      <c r="E7987" s="8" t="n">
        <v>7</v>
      </c>
      <c r="F7987" t="inlineStr">
        <is>
          <t>2017-07</t>
        </is>
      </c>
      <c r="G7987" t="inlineStr">
        <is>
          <t>Office Supplies</t>
        </is>
      </c>
      <c r="H7987" t="inlineStr">
        <is>
          <t>Paper</t>
        </is>
      </c>
      <c r="I7987" t="inlineStr">
        <is>
          <t>Southworth 25% Cotton Premium Laser Paper and Envelopes</t>
        </is>
      </c>
      <c r="J7987" s="8" t="n">
        <v>5</v>
      </c>
      <c r="K7987" s="10" t="n">
        <v>0</v>
      </c>
      <c r="L7987" s="11" t="n">
        <v>99.90000000000001</v>
      </c>
      <c r="M7987" s="11">
        <f>L7987-N7987</f>
        <v>51.94800000000001</v>
      </c>
      <c r="N7987" s="11" t="n">
        <v>47.952</v>
      </c>
      <c r="O7987">
        <f>IF(L7987=0,"—",N7987/L7987)</f>
        <v>0.4799999999999999</v>
      </c>
      <c r="P7987" t="inlineStr">
        <is>
          <t>East</t>
        </is>
      </c>
      <c r="Q7987" t="inlineStr">
        <is>
          <t>Home Office</t>
        </is>
      </c>
    </row>
    <row r="7988">
      <c r="A7988" s="8" t="n">
        <v>4526</v>
      </c>
      <c r="B7988" t="inlineStr">
        <is>
          <t>US-2017-105046</t>
        </is>
      </c>
      <c r="C7988" s="9" t="n">
        <v>42933</v>
      </c>
      <c r="D7988" s="8" t="n">
        <v>2017</v>
      </c>
      <c r="E7988" s="8" t="n">
        <v>7</v>
      </c>
      <c r="F7988" t="inlineStr">
        <is>
          <t>2017-07</t>
        </is>
      </c>
      <c r="G7988" t="inlineStr">
        <is>
          <t>Technology</t>
        </is>
      </c>
      <c r="H7988" t="inlineStr">
        <is>
          <t>Phones</t>
        </is>
      </c>
      <c r="I7988" t="inlineStr">
        <is>
          <t>Avaya 5420 Digital phone</t>
        </is>
      </c>
      <c r="J7988" s="8" t="n">
        <v>2</v>
      </c>
      <c r="K7988" s="10" t="n">
        <v>0</v>
      </c>
      <c r="L7988" s="11" t="n">
        <v>269.98</v>
      </c>
      <c r="M7988" s="11">
        <f>L7988-N7988</f>
        <v>202.485</v>
      </c>
      <c r="N7988" s="11" t="n">
        <v>67.495</v>
      </c>
      <c r="O7988">
        <f>IF(L7988=0,"—",N7988/L7988)</f>
        <v>0.25</v>
      </c>
      <c r="P7988" t="inlineStr">
        <is>
          <t>East</t>
        </is>
      </c>
      <c r="Q7988" t="inlineStr">
        <is>
          <t>Home Office</t>
        </is>
      </c>
    </row>
    <row r="7989">
      <c r="A7989" s="8" t="n">
        <v>4573</v>
      </c>
      <c r="B7989" t="inlineStr">
        <is>
          <t>CA-2017-126662</t>
        </is>
      </c>
      <c r="C7989" s="9" t="n">
        <v>42933</v>
      </c>
      <c r="D7989" s="8" t="n">
        <v>2017</v>
      </c>
      <c r="E7989" s="8" t="n">
        <v>7</v>
      </c>
      <c r="F7989" t="inlineStr">
        <is>
          <t>2017-07</t>
        </is>
      </c>
      <c r="G7989" t="inlineStr">
        <is>
          <t>Technology</t>
        </is>
      </c>
      <c r="H7989" t="inlineStr">
        <is>
          <t>Copiers</t>
        </is>
      </c>
      <c r="I7989" t="inlineStr">
        <is>
          <t>Brother DCP1000 Digital 3 in 1 Multifunction Machine</t>
        </is>
      </c>
      <c r="J7989" s="8" t="n">
        <v>2</v>
      </c>
      <c r="K7989" s="10" t="n">
        <v>0.2</v>
      </c>
      <c r="L7989" s="11" t="n">
        <v>479.984</v>
      </c>
      <c r="M7989" s="11">
        <f>L7989-N7989</f>
        <v>389.98699999999997</v>
      </c>
      <c r="N7989" s="11" t="n">
        <v>89.997</v>
      </c>
      <c r="O7989">
        <f>IF(L7989=0,"—",N7989/L7989)</f>
        <v>0.1875</v>
      </c>
      <c r="P7989" t="inlineStr">
        <is>
          <t>West</t>
        </is>
      </c>
      <c r="Q7989" t="inlineStr">
        <is>
          <t>Home Office</t>
        </is>
      </c>
    </row>
    <row r="7990">
      <c r="A7990" s="8" t="n">
        <v>5649</v>
      </c>
      <c r="B7990" t="inlineStr">
        <is>
          <t>CA-2017-142342</t>
        </is>
      </c>
      <c r="C7990" s="9" t="n">
        <v>42933</v>
      </c>
      <c r="D7990" s="8" t="n">
        <v>2017</v>
      </c>
      <c r="E7990" s="8" t="n">
        <v>7</v>
      </c>
      <c r="F7990" t="inlineStr">
        <is>
          <t>2017-07</t>
        </is>
      </c>
      <c r="G7990" t="inlineStr">
        <is>
          <t>Office Supplies</t>
        </is>
      </c>
      <c r="H7990" t="inlineStr">
        <is>
          <t>Paper</t>
        </is>
      </c>
      <c r="I7990" t="inlineStr">
        <is>
          <t>Xerox 221</t>
        </is>
      </c>
      <c r="J7990" s="8" t="n">
        <v>5</v>
      </c>
      <c r="K7990" s="10" t="n">
        <v>0</v>
      </c>
      <c r="L7990" s="11" t="n">
        <v>32.4</v>
      </c>
      <c r="M7990" s="11">
        <f>L7990-N7990</f>
        <v>16.848</v>
      </c>
      <c r="N7990" s="11" t="n">
        <v>15.552</v>
      </c>
      <c r="O7990">
        <f>IF(L7990=0,"—",N7990/L7990)</f>
        <v>0.48</v>
      </c>
      <c r="P7990" t="inlineStr">
        <is>
          <t>West</t>
        </is>
      </c>
      <c r="Q7990" t="inlineStr">
        <is>
          <t>Corporate</t>
        </is>
      </c>
    </row>
    <row r="7991">
      <c r="A7991" s="8" t="n">
        <v>5650</v>
      </c>
      <c r="B7991" t="inlineStr">
        <is>
          <t>CA-2017-142342</t>
        </is>
      </c>
      <c r="C7991" s="9" t="n">
        <v>42933</v>
      </c>
      <c r="D7991" s="8" t="n">
        <v>2017</v>
      </c>
      <c r="E7991" s="8" t="n">
        <v>7</v>
      </c>
      <c r="F7991" t="inlineStr">
        <is>
          <t>2017-07</t>
        </is>
      </c>
      <c r="G7991" t="inlineStr">
        <is>
          <t>Office Supplies</t>
        </is>
      </c>
      <c r="H7991" t="inlineStr">
        <is>
          <t>Envelopes</t>
        </is>
      </c>
      <c r="I7991" t="inlineStr">
        <is>
          <t>Peel &amp; Seel Recycled Catalog Envelopes, Brown</t>
        </is>
      </c>
      <c r="J7991" s="8" t="n">
        <v>5</v>
      </c>
      <c r="K7991" s="10" t="n">
        <v>0</v>
      </c>
      <c r="L7991" s="11" t="n">
        <v>57.9</v>
      </c>
      <c r="M7991" s="11">
        <f>L7991-N7991</f>
        <v>28.95</v>
      </c>
      <c r="N7991" s="11" t="n">
        <v>28.95</v>
      </c>
      <c r="O7991">
        <f>IF(L7991=0,"—",N7991/L7991)</f>
        <v>0.5</v>
      </c>
      <c r="P7991" t="inlineStr">
        <is>
          <t>West</t>
        </is>
      </c>
      <c r="Q7991" t="inlineStr">
        <is>
          <t>Corporate</t>
        </is>
      </c>
    </row>
    <row r="7992">
      <c r="A7992" s="8" t="n">
        <v>2440</v>
      </c>
      <c r="B7992" t="inlineStr">
        <is>
          <t>CA-2017-139948</t>
        </is>
      </c>
      <c r="C7992" s="9" t="n">
        <v>42933</v>
      </c>
      <c r="D7992" s="8" t="n">
        <v>2017</v>
      </c>
      <c r="E7992" s="8" t="n">
        <v>7</v>
      </c>
      <c r="F7992" t="inlineStr">
        <is>
          <t>2017-07</t>
        </is>
      </c>
      <c r="G7992" t="inlineStr">
        <is>
          <t>Furniture</t>
        </is>
      </c>
      <c r="H7992" t="inlineStr">
        <is>
          <t>Furnishings</t>
        </is>
      </c>
      <c r="I7992" t="inlineStr">
        <is>
          <t>C-Line Magnetic Cubicle Keepers, Clear Polypropylene</t>
        </is>
      </c>
      <c r="J7992" s="8" t="n">
        <v>2</v>
      </c>
      <c r="K7992" s="10" t="n">
        <v>0.2</v>
      </c>
      <c r="L7992" s="11" t="n">
        <v>7.904</v>
      </c>
      <c r="M7992" s="11">
        <f>L7992-N7992</f>
        <v>5.7303999999999995</v>
      </c>
      <c r="N7992" s="11" t="n">
        <v>2.1736</v>
      </c>
      <c r="O7992">
        <f>IF(L7992=0,"—",N7992/L7992)</f>
        <v>0.275</v>
      </c>
      <c r="P7992" t="inlineStr">
        <is>
          <t>South</t>
        </is>
      </c>
      <c r="Q7992" t="inlineStr">
        <is>
          <t>Consumer</t>
        </is>
      </c>
    </row>
    <row r="7993">
      <c r="A7993" s="8" t="n">
        <v>5651</v>
      </c>
      <c r="B7993" t="inlineStr">
        <is>
          <t>CA-2017-142342</t>
        </is>
      </c>
      <c r="C7993" s="9" t="n">
        <v>42933</v>
      </c>
      <c r="D7993" s="8" t="n">
        <v>2017</v>
      </c>
      <c r="E7993" s="8" t="n">
        <v>7</v>
      </c>
      <c r="F7993" t="inlineStr">
        <is>
          <t>2017-07</t>
        </is>
      </c>
      <c r="G7993" t="inlineStr">
        <is>
          <t>Office Supplies</t>
        </is>
      </c>
      <c r="H7993" t="inlineStr">
        <is>
          <t>Storage</t>
        </is>
      </c>
      <c r="I7993" t="inlineStr">
        <is>
          <t>Sterilite Show Offs Storage Containers</t>
        </is>
      </c>
      <c r="J7993" s="8" t="n">
        <v>2</v>
      </c>
      <c r="K7993" s="10" t="n">
        <v>0</v>
      </c>
      <c r="L7993" s="11" t="n">
        <v>10.56</v>
      </c>
      <c r="M7993" s="11">
        <f>L7993-N7993</f>
        <v>10.56</v>
      </c>
      <c r="N7993" s="11" t="n">
        <v>0</v>
      </c>
      <c r="O7993">
        <f>IF(L7993=0,"—",N7993/L7993)</f>
        <v>0</v>
      </c>
      <c r="P7993" t="inlineStr">
        <is>
          <t>West</t>
        </is>
      </c>
      <c r="Q7993" t="inlineStr">
        <is>
          <t>Corporate</t>
        </is>
      </c>
    </row>
    <row r="7994">
      <c r="A7994" s="8" t="n">
        <v>5652</v>
      </c>
      <c r="B7994" t="inlineStr">
        <is>
          <t>CA-2017-142342</t>
        </is>
      </c>
      <c r="C7994" s="9" t="n">
        <v>42933</v>
      </c>
      <c r="D7994" s="8" t="n">
        <v>2017</v>
      </c>
      <c r="E7994" s="8" t="n">
        <v>7</v>
      </c>
      <c r="F7994" t="inlineStr">
        <is>
          <t>2017-07</t>
        </is>
      </c>
      <c r="G7994" t="inlineStr">
        <is>
          <t>Furniture</t>
        </is>
      </c>
      <c r="H7994" t="inlineStr">
        <is>
          <t>Bookcases</t>
        </is>
      </c>
      <c r="I7994" t="inlineStr">
        <is>
          <t>Atlantic Metals Mobile 4-Shelf Bookcases, Custom Colors</t>
        </is>
      </c>
      <c r="J7994" s="8" t="n">
        <v>5</v>
      </c>
      <c r="K7994" s="10" t="n">
        <v>0.15</v>
      </c>
      <c r="L7994" s="11" t="n">
        <v>1194.165</v>
      </c>
      <c r="M7994" s="11">
        <f>L7994-N7994</f>
        <v>983.43</v>
      </c>
      <c r="N7994" s="11" t="n">
        <v>210.735</v>
      </c>
      <c r="O7994">
        <f>IF(L7994=0,"—",N7994/L7994)</f>
        <v>0.17647058823529413</v>
      </c>
      <c r="P7994" t="inlineStr">
        <is>
          <t>West</t>
        </is>
      </c>
      <c r="Q7994" t="inlineStr">
        <is>
          <t>Corporate</t>
        </is>
      </c>
    </row>
    <row r="7995">
      <c r="A7995" s="8" t="n">
        <v>4528</v>
      </c>
      <c r="B7995" t="inlineStr">
        <is>
          <t>US-2017-105046</t>
        </is>
      </c>
      <c r="C7995" s="9" t="n">
        <v>42933</v>
      </c>
      <c r="D7995" s="8" t="n">
        <v>2017</v>
      </c>
      <c r="E7995" s="8" t="n">
        <v>7</v>
      </c>
      <c r="F7995" t="inlineStr">
        <is>
          <t>2017-07</t>
        </is>
      </c>
      <c r="G7995" t="inlineStr">
        <is>
          <t>Furniture</t>
        </is>
      </c>
      <c r="H7995" t="inlineStr">
        <is>
          <t>Furnishings</t>
        </is>
      </c>
      <c r="I7995" t="inlineStr">
        <is>
          <t>DAX Solid Wood Frames</t>
        </is>
      </c>
      <c r="J7995" s="8" t="n">
        <v>4</v>
      </c>
      <c r="K7995" s="10" t="n">
        <v>0</v>
      </c>
      <c r="L7995" s="11" t="n">
        <v>39.08</v>
      </c>
      <c r="M7995" s="11">
        <f>L7995-N7995</f>
        <v>24.620399999999997</v>
      </c>
      <c r="N7995" s="11" t="n">
        <v>14.4596</v>
      </c>
      <c r="O7995">
        <f>IF(L7995=0,"—",N7995/L7995)</f>
        <v>0.37</v>
      </c>
      <c r="P7995" t="inlineStr">
        <is>
          <t>East</t>
        </is>
      </c>
      <c r="Q7995" t="inlineStr">
        <is>
          <t>Home Office</t>
        </is>
      </c>
    </row>
    <row r="7996">
      <c r="A7996" s="8" t="n">
        <v>3918</v>
      </c>
      <c r="B7996" t="inlineStr">
        <is>
          <t>US-2017-142573</t>
        </is>
      </c>
      <c r="C7996" s="9" t="n">
        <v>42934</v>
      </c>
      <c r="D7996" s="8" t="n">
        <v>2017</v>
      </c>
      <c r="E7996" s="8" t="n">
        <v>7</v>
      </c>
      <c r="F7996" t="inlineStr">
        <is>
          <t>2017-07</t>
        </is>
      </c>
      <c r="G7996" t="inlineStr">
        <is>
          <t>Office Supplies</t>
        </is>
      </c>
      <c r="H7996" t="inlineStr">
        <is>
          <t>Binders</t>
        </is>
      </c>
      <c r="I7996" t="inlineStr">
        <is>
          <t>Acco Expandable Hanging Binders</t>
        </is>
      </c>
      <c r="J7996" s="8" t="n">
        <v>4</v>
      </c>
      <c r="K7996" s="10" t="n">
        <v>0.7</v>
      </c>
      <c r="L7996" s="11" t="n">
        <v>7.656</v>
      </c>
      <c r="M7996" s="11">
        <f>L7996-N7996</f>
        <v>13.7808</v>
      </c>
      <c r="N7996" s="11" t="n">
        <v>-6.1248</v>
      </c>
      <c r="O7996">
        <f>IF(L7996=0,"—",N7996/L7996)</f>
        <v>-0.7999999999999999</v>
      </c>
      <c r="P7996" t="inlineStr">
        <is>
          <t>West</t>
        </is>
      </c>
      <c r="Q7996" t="inlineStr">
        <is>
          <t>Consumer</t>
        </is>
      </c>
    </row>
    <row r="7997">
      <c r="A7997" s="8" t="n">
        <v>3917</v>
      </c>
      <c r="B7997" t="inlineStr">
        <is>
          <t>US-2017-142573</t>
        </is>
      </c>
      <c r="C7997" s="9" t="n">
        <v>42934</v>
      </c>
      <c r="D7997" s="8" t="n">
        <v>2017</v>
      </c>
      <c r="E7997" s="8" t="n">
        <v>7</v>
      </c>
      <c r="F7997" t="inlineStr">
        <is>
          <t>2017-07</t>
        </is>
      </c>
      <c r="G7997" t="inlineStr">
        <is>
          <t>Office Supplies</t>
        </is>
      </c>
      <c r="H7997" t="inlineStr">
        <is>
          <t>Paper</t>
        </is>
      </c>
      <c r="I7997" t="inlineStr">
        <is>
          <t>Riverleaf Stik-Withit Designer Note Cubes</t>
        </is>
      </c>
      <c r="J7997" s="8" t="n">
        <v>2</v>
      </c>
      <c r="K7997" s="10" t="n">
        <v>0.2</v>
      </c>
      <c r="L7997" s="11" t="n">
        <v>16.096</v>
      </c>
      <c r="M7997" s="11">
        <f>L7997-N7997</f>
        <v>10.864799999999999</v>
      </c>
      <c r="N7997" s="11" t="n">
        <v>5.2312</v>
      </c>
      <c r="O7997">
        <f>IF(L7997=0,"—",N7997/L7997)</f>
        <v>0.325</v>
      </c>
      <c r="P7997" t="inlineStr">
        <is>
          <t>West</t>
        </is>
      </c>
      <c r="Q7997" t="inlineStr">
        <is>
          <t>Consumer</t>
        </is>
      </c>
    </row>
    <row r="7998">
      <c r="A7998" s="8" t="n">
        <v>7045</v>
      </c>
      <c r="B7998" t="inlineStr">
        <is>
          <t>US-2017-165358</t>
        </is>
      </c>
      <c r="C7998" s="9" t="n">
        <v>42934</v>
      </c>
      <c r="D7998" s="8" t="n">
        <v>2017</v>
      </c>
      <c r="E7998" s="8" t="n">
        <v>7</v>
      </c>
      <c r="F7998" t="inlineStr">
        <is>
          <t>2017-07</t>
        </is>
      </c>
      <c r="G7998" t="inlineStr">
        <is>
          <t>Office Supplies</t>
        </is>
      </c>
      <c r="H7998" t="inlineStr">
        <is>
          <t>Supplies</t>
        </is>
      </c>
      <c r="I7998" t="inlineStr">
        <is>
          <t>Acme Kleencut Forged Steel Scissors</t>
        </is>
      </c>
      <c r="J7998" s="8" t="n">
        <v>2</v>
      </c>
      <c r="K7998" s="10" t="n">
        <v>0.2</v>
      </c>
      <c r="L7998" s="11" t="n">
        <v>9.183999999999999</v>
      </c>
      <c r="M7998" s="11">
        <f>L7998-N7998</f>
        <v>8.036</v>
      </c>
      <c r="N7998" s="11" t="n">
        <v>1.148</v>
      </c>
      <c r="O7998">
        <f>IF(L7998=0,"—",N7998/L7998)</f>
        <v>0.125</v>
      </c>
      <c r="P7998" t="inlineStr">
        <is>
          <t>East</t>
        </is>
      </c>
      <c r="Q7998" t="inlineStr">
        <is>
          <t>Consumer</t>
        </is>
      </c>
    </row>
    <row r="7999">
      <c r="A7999" s="8" t="n">
        <v>3919</v>
      </c>
      <c r="B7999" t="inlineStr">
        <is>
          <t>US-2017-142573</t>
        </is>
      </c>
      <c r="C7999" s="9" t="n">
        <v>42934</v>
      </c>
      <c r="D7999" s="8" t="n">
        <v>2017</v>
      </c>
      <c r="E7999" s="8" t="n">
        <v>7</v>
      </c>
      <c r="F7999" t="inlineStr">
        <is>
          <t>2017-07</t>
        </is>
      </c>
      <c r="G7999" t="inlineStr">
        <is>
          <t>Furniture</t>
        </is>
      </c>
      <c r="H7999" t="inlineStr">
        <is>
          <t>Chairs</t>
        </is>
      </c>
      <c r="I7999" t="inlineStr">
        <is>
          <t>High-Back Leather Manager's Chair</t>
        </is>
      </c>
      <c r="J7999" s="8" t="n">
        <v>3</v>
      </c>
      <c r="K7999" s="10" t="n">
        <v>0.2</v>
      </c>
      <c r="L7999" s="11" t="n">
        <v>311.976</v>
      </c>
      <c r="M7999" s="11">
        <f>L7999-N7999</f>
        <v>354.8727</v>
      </c>
      <c r="N7999" s="11" t="n">
        <v>-42.8967</v>
      </c>
      <c r="O7999">
        <f>IF(L7999=0,"—",N7999/L7999)</f>
        <v>-0.1375</v>
      </c>
      <c r="P7999" t="inlineStr">
        <is>
          <t>West</t>
        </is>
      </c>
      <c r="Q7999" t="inlineStr">
        <is>
          <t>Consumer</t>
        </is>
      </c>
    </row>
    <row r="8000">
      <c r="A8000" s="8" t="n">
        <v>7044</v>
      </c>
      <c r="B8000" t="inlineStr">
        <is>
          <t>US-2017-165358</t>
        </is>
      </c>
      <c r="C8000" s="9" t="n">
        <v>42934</v>
      </c>
      <c r="D8000" s="8" t="n">
        <v>2017</v>
      </c>
      <c r="E8000" s="8" t="n">
        <v>7</v>
      </c>
      <c r="F8000" t="inlineStr">
        <is>
          <t>2017-07</t>
        </is>
      </c>
      <c r="G8000" t="inlineStr">
        <is>
          <t>Furniture</t>
        </is>
      </c>
      <c r="H8000" t="inlineStr">
        <is>
          <t>Chairs</t>
        </is>
      </c>
      <c r="I8000" t="inlineStr">
        <is>
          <t>Situations Contoured Folding Chairs, 4/Set</t>
        </is>
      </c>
      <c r="J8000" s="8" t="n">
        <v>4</v>
      </c>
      <c r="K8000" s="10" t="n">
        <v>0.3</v>
      </c>
      <c r="L8000" s="11" t="n">
        <v>198.744</v>
      </c>
      <c r="M8000" s="11">
        <f>L8000-N8000</f>
        <v>212.94</v>
      </c>
      <c r="N8000" s="11" t="n">
        <v>-14.196</v>
      </c>
      <c r="O8000">
        <f>IF(L8000=0,"—",N8000/L8000)</f>
        <v>-0.07142857142857142</v>
      </c>
      <c r="P8000" t="inlineStr">
        <is>
          <t>East</t>
        </is>
      </c>
      <c r="Q8000" t="inlineStr">
        <is>
          <t>Consumer</t>
        </is>
      </c>
    </row>
    <row r="8001">
      <c r="A8001" s="8" t="n">
        <v>3915</v>
      </c>
      <c r="B8001" t="inlineStr">
        <is>
          <t>US-2017-142573</t>
        </is>
      </c>
      <c r="C8001" s="9" t="n">
        <v>42934</v>
      </c>
      <c r="D8001" s="8" t="n">
        <v>2017</v>
      </c>
      <c r="E8001" s="8" t="n">
        <v>7</v>
      </c>
      <c r="F8001" t="inlineStr">
        <is>
          <t>2017-07</t>
        </is>
      </c>
      <c r="G8001" t="inlineStr">
        <is>
          <t>Furniture</t>
        </is>
      </c>
      <c r="H8001" t="inlineStr">
        <is>
          <t>Tables</t>
        </is>
      </c>
      <c r="I8001" t="inlineStr">
        <is>
          <t>Chromcraft 48" x 96" Racetrack Double Pedestal Table</t>
        </is>
      </c>
      <c r="J8001" s="8" t="n">
        <v>5</v>
      </c>
      <c r="K8001" s="10" t="n">
        <v>0.5</v>
      </c>
      <c r="L8001" s="11" t="n">
        <v>801.6</v>
      </c>
      <c r="M8001" s="11">
        <f>L8001-N8001</f>
        <v>1250.496</v>
      </c>
      <c r="N8001" s="11" t="n">
        <v>-448.896</v>
      </c>
      <c r="O8001">
        <f>IF(L8001=0,"—",N8001/L8001)</f>
        <v>-0.56</v>
      </c>
      <c r="P8001" t="inlineStr">
        <is>
          <t>West</t>
        </is>
      </c>
      <c r="Q8001" t="inlineStr">
        <is>
          <t>Consumer</t>
        </is>
      </c>
    </row>
    <row r="8002">
      <c r="A8002" s="8" t="n">
        <v>3916</v>
      </c>
      <c r="B8002" t="inlineStr">
        <is>
          <t>US-2017-142573</t>
        </is>
      </c>
      <c r="C8002" s="9" t="n">
        <v>42934</v>
      </c>
      <c r="D8002" s="8" t="n">
        <v>2017</v>
      </c>
      <c r="E8002" s="8" t="n">
        <v>7</v>
      </c>
      <c r="F8002" t="inlineStr">
        <is>
          <t>2017-07</t>
        </is>
      </c>
      <c r="G8002" t="inlineStr">
        <is>
          <t>Furniture</t>
        </is>
      </c>
      <c r="H8002" t="inlineStr">
        <is>
          <t>Chairs</t>
        </is>
      </c>
      <c r="I8002" t="inlineStr">
        <is>
          <t>Global Fabric Manager's Chair, Dark Gray</t>
        </is>
      </c>
      <c r="J8002" s="8" t="n">
        <v>2</v>
      </c>
      <c r="K8002" s="10" t="n">
        <v>0.2</v>
      </c>
      <c r="L8002" s="11" t="n">
        <v>161.568</v>
      </c>
      <c r="M8002" s="11">
        <f>L8002-N8002</f>
        <v>151.47</v>
      </c>
      <c r="N8002" s="11" t="n">
        <v>10.098</v>
      </c>
      <c r="O8002">
        <f>IF(L8002=0,"—",N8002/L8002)</f>
        <v>0.0625</v>
      </c>
      <c r="P8002" t="inlineStr">
        <is>
          <t>West</t>
        </is>
      </c>
      <c r="Q8002" t="inlineStr">
        <is>
          <t>Consumer</t>
        </is>
      </c>
    </row>
    <row r="8003">
      <c r="A8003" s="8" t="n">
        <v>7043</v>
      </c>
      <c r="B8003" t="inlineStr">
        <is>
          <t>US-2017-165358</t>
        </is>
      </c>
      <c r="C8003" s="9" t="n">
        <v>42934</v>
      </c>
      <c r="D8003" s="8" t="n">
        <v>2017</v>
      </c>
      <c r="E8003" s="8" t="n">
        <v>7</v>
      </c>
      <c r="F8003" t="inlineStr">
        <is>
          <t>2017-07</t>
        </is>
      </c>
      <c r="G8003" t="inlineStr">
        <is>
          <t>Technology</t>
        </is>
      </c>
      <c r="H8003" t="inlineStr">
        <is>
          <t>Copiers</t>
        </is>
      </c>
      <c r="I8003" t="inlineStr">
        <is>
          <t>Canon PC-428 Personal Copier</t>
        </is>
      </c>
      <c r="J8003" s="8" t="n">
        <v>5</v>
      </c>
      <c r="K8003" s="10" t="n">
        <v>0.4</v>
      </c>
      <c r="L8003" s="11" t="n">
        <v>599.97</v>
      </c>
      <c r="M8003" s="11">
        <f>L8003-N8003</f>
        <v>529.9735000000001</v>
      </c>
      <c r="N8003" s="11" t="n">
        <v>69.9965</v>
      </c>
      <c r="O8003">
        <f>IF(L8003=0,"—",N8003/L8003)</f>
        <v>0.11666666666666665</v>
      </c>
      <c r="P8003" t="inlineStr">
        <is>
          <t>East</t>
        </is>
      </c>
      <c r="Q8003" t="inlineStr">
        <is>
          <t>Consumer</t>
        </is>
      </c>
    </row>
    <row r="8004">
      <c r="A8004" s="8" t="n">
        <v>3155</v>
      </c>
      <c r="B8004" t="inlineStr">
        <is>
          <t>CA-2017-150497</t>
        </is>
      </c>
      <c r="C8004" s="9" t="n">
        <v>42936</v>
      </c>
      <c r="D8004" s="8" t="n">
        <v>2017</v>
      </c>
      <c r="E8004" s="8" t="n">
        <v>7</v>
      </c>
      <c r="F8004" t="inlineStr">
        <is>
          <t>2017-07</t>
        </is>
      </c>
      <c r="G8004" t="inlineStr">
        <is>
          <t>Office Supplies</t>
        </is>
      </c>
      <c r="H8004" t="inlineStr">
        <is>
          <t>Binders</t>
        </is>
      </c>
      <c r="I8004" t="inlineStr">
        <is>
          <t>Ibico Ibimaster 300 Manual Binding System</t>
        </is>
      </c>
      <c r="J8004" s="8" t="n">
        <v>2</v>
      </c>
      <c r="K8004" s="10" t="n">
        <v>0</v>
      </c>
      <c r="L8004" s="11" t="n">
        <v>735.98</v>
      </c>
      <c r="M8004" s="11">
        <f>L8004-N8004</f>
        <v>404.78900000000004</v>
      </c>
      <c r="N8004" s="11" t="n">
        <v>331.191</v>
      </c>
      <c r="O8004">
        <f>IF(L8004=0,"—",N8004/L8004)</f>
        <v>0.44999999999999996</v>
      </c>
      <c r="P8004" t="inlineStr">
        <is>
          <t>Central</t>
        </is>
      </c>
      <c r="Q8004" t="inlineStr">
        <is>
          <t>Corporate</t>
        </is>
      </c>
    </row>
    <row r="8005">
      <c r="A8005" s="8" t="n">
        <v>2319</v>
      </c>
      <c r="B8005" t="inlineStr">
        <is>
          <t>CA-2017-122035</t>
        </is>
      </c>
      <c r="C8005" s="9" t="n">
        <v>42936</v>
      </c>
      <c r="D8005" s="8" t="n">
        <v>2017</v>
      </c>
      <c r="E8005" s="8" t="n">
        <v>7</v>
      </c>
      <c r="F8005" t="inlineStr">
        <is>
          <t>2017-07</t>
        </is>
      </c>
      <c r="G8005" t="inlineStr">
        <is>
          <t>Technology</t>
        </is>
      </c>
      <c r="H8005" t="inlineStr">
        <is>
          <t>Accessories</t>
        </is>
      </c>
      <c r="I8005" t="inlineStr">
        <is>
          <t>Logitech G35 7.1-Channel Surround Sound Headset</t>
        </is>
      </c>
      <c r="J8005" s="8" t="n">
        <v>3</v>
      </c>
      <c r="K8005" s="10" t="n">
        <v>0</v>
      </c>
      <c r="L8005" s="11" t="n">
        <v>389.97</v>
      </c>
      <c r="M8005" s="11">
        <f>L8005-N8005</f>
        <v>257.38020000000006</v>
      </c>
      <c r="N8005" s="11" t="n">
        <v>132.5898</v>
      </c>
      <c r="O8005">
        <f>IF(L8005=0,"—",N8005/L8005)</f>
        <v>0.33999999999999997</v>
      </c>
      <c r="P8005" t="inlineStr">
        <is>
          <t>Central</t>
        </is>
      </c>
      <c r="Q8005" t="inlineStr">
        <is>
          <t>Corporate</t>
        </is>
      </c>
    </row>
    <row r="8006">
      <c r="A8006" s="8" t="n">
        <v>579</v>
      </c>
      <c r="B8006" t="inlineStr">
        <is>
          <t>CA-2017-118640</t>
        </is>
      </c>
      <c r="C8006" s="9" t="n">
        <v>42936</v>
      </c>
      <c r="D8006" s="8" t="n">
        <v>2017</v>
      </c>
      <c r="E8006" s="8" t="n">
        <v>7</v>
      </c>
      <c r="F8006" t="inlineStr">
        <is>
          <t>2017-07</t>
        </is>
      </c>
      <c r="G8006" t="inlineStr">
        <is>
          <t>Office Supplies</t>
        </is>
      </c>
      <c r="H8006" t="inlineStr">
        <is>
          <t>Storage</t>
        </is>
      </c>
      <c r="I8006" t="inlineStr">
        <is>
          <t>Trav-L-File Heavy-Duty Shuttle II, Black</t>
        </is>
      </c>
      <c r="J8006" s="8" t="n">
        <v>2</v>
      </c>
      <c r="K8006" s="10" t="n">
        <v>0.2</v>
      </c>
      <c r="L8006" s="11" t="n">
        <v>69.712</v>
      </c>
      <c r="M8006" s="11">
        <f>L8006-N8006</f>
        <v>60.998000000000005</v>
      </c>
      <c r="N8006" s="11" t="n">
        <v>8.714</v>
      </c>
      <c r="O8006">
        <f>IF(L8006=0,"—",N8006/L8006)</f>
        <v>0.125</v>
      </c>
      <c r="P8006" t="inlineStr">
        <is>
          <t>Central</t>
        </is>
      </c>
      <c r="Q8006" t="inlineStr">
        <is>
          <t>Consumer</t>
        </is>
      </c>
    </row>
    <row r="8007">
      <c r="A8007" s="8" t="n">
        <v>580</v>
      </c>
      <c r="B8007" t="inlineStr">
        <is>
          <t>CA-2017-118640</t>
        </is>
      </c>
      <c r="C8007" s="9" t="n">
        <v>42936</v>
      </c>
      <c r="D8007" s="8" t="n">
        <v>2017</v>
      </c>
      <c r="E8007" s="8" t="n">
        <v>7</v>
      </c>
      <c r="F8007" t="inlineStr">
        <is>
          <t>2017-07</t>
        </is>
      </c>
      <c r="G8007" t="inlineStr">
        <is>
          <t>Furniture</t>
        </is>
      </c>
      <c r="H8007" t="inlineStr">
        <is>
          <t>Furnishings</t>
        </is>
      </c>
      <c r="I8007" t="inlineStr">
        <is>
          <t>Contract Clock, 14", Brown</t>
        </is>
      </c>
      <c r="J8007" s="8" t="n">
        <v>1</v>
      </c>
      <c r="K8007" s="10" t="n">
        <v>0.6</v>
      </c>
      <c r="L8007" s="11" t="n">
        <v>8.792</v>
      </c>
      <c r="M8007" s="11">
        <f>L8007-N8007</f>
        <v>14.5068</v>
      </c>
      <c r="N8007" s="11" t="n">
        <v>-5.7148</v>
      </c>
      <c r="O8007">
        <f>IF(L8007=0,"—",N8007/L8007)</f>
        <v>-0.65</v>
      </c>
      <c r="P8007" t="inlineStr">
        <is>
          <t>Central</t>
        </is>
      </c>
      <c r="Q8007" t="inlineStr">
        <is>
          <t>Consumer</t>
        </is>
      </c>
    </row>
    <row r="8008">
      <c r="A8008" s="8" t="n">
        <v>2314</v>
      </c>
      <c r="B8008" t="inlineStr">
        <is>
          <t>CA-2017-122035</t>
        </is>
      </c>
      <c r="C8008" s="9" t="n">
        <v>42936</v>
      </c>
      <c r="D8008" s="8" t="n">
        <v>2017</v>
      </c>
      <c r="E8008" s="8" t="n">
        <v>7</v>
      </c>
      <c r="F8008" t="inlineStr">
        <is>
          <t>2017-07</t>
        </is>
      </c>
      <c r="G8008" t="inlineStr">
        <is>
          <t>Office Supplies</t>
        </is>
      </c>
      <c r="H8008" t="inlineStr">
        <is>
          <t>Labels</t>
        </is>
      </c>
      <c r="I8008" t="inlineStr">
        <is>
          <t>Avery 486</t>
        </is>
      </c>
      <c r="J8008" s="8" t="n">
        <v>2</v>
      </c>
      <c r="K8008" s="10" t="n">
        <v>0</v>
      </c>
      <c r="L8008" s="11" t="n">
        <v>14.62</v>
      </c>
      <c r="M8008" s="11">
        <f>L8008-N8008</f>
        <v>7.748599999999999</v>
      </c>
      <c r="N8008" s="11" t="n">
        <v>6.8714</v>
      </c>
      <c r="O8008">
        <f>IF(L8008=0,"—",N8008/L8008)</f>
        <v>0.47000000000000003</v>
      </c>
      <c r="P8008" t="inlineStr">
        <is>
          <t>Central</t>
        </is>
      </c>
      <c r="Q8008" t="inlineStr">
        <is>
          <t>Corporate</t>
        </is>
      </c>
    </row>
    <row r="8009">
      <c r="A8009" s="8" t="n">
        <v>2318</v>
      </c>
      <c r="B8009" t="inlineStr">
        <is>
          <t>CA-2017-122035</t>
        </is>
      </c>
      <c r="C8009" s="9" t="n">
        <v>42936</v>
      </c>
      <c r="D8009" s="8" t="n">
        <v>2017</v>
      </c>
      <c r="E8009" s="8" t="n">
        <v>7</v>
      </c>
      <c r="F8009" t="inlineStr">
        <is>
          <t>2017-07</t>
        </is>
      </c>
      <c r="G8009" t="inlineStr">
        <is>
          <t>Office Supplies</t>
        </is>
      </c>
      <c r="H8009" t="inlineStr">
        <is>
          <t>Binders</t>
        </is>
      </c>
      <c r="I8009" t="inlineStr">
        <is>
          <t>Cardinal Slant-D Ring Binders</t>
        </is>
      </c>
      <c r="J8009" s="8" t="n">
        <v>7</v>
      </c>
      <c r="K8009" s="10" t="n">
        <v>0</v>
      </c>
      <c r="L8009" s="11" t="n">
        <v>60.83</v>
      </c>
      <c r="M8009" s="11">
        <f>L8009-N8009</f>
        <v>30.415</v>
      </c>
      <c r="N8009" s="11" t="n">
        <v>30.415</v>
      </c>
      <c r="O8009">
        <f>IF(L8009=0,"—",N8009/L8009)</f>
        <v>0.5</v>
      </c>
      <c r="P8009" t="inlineStr">
        <is>
          <t>Central</t>
        </is>
      </c>
      <c r="Q8009" t="inlineStr">
        <is>
          <t>Corporate</t>
        </is>
      </c>
    </row>
    <row r="8010">
      <c r="A8010" s="8" t="n">
        <v>2317</v>
      </c>
      <c r="B8010" t="inlineStr">
        <is>
          <t>CA-2017-122035</t>
        </is>
      </c>
      <c r="C8010" s="9" t="n">
        <v>42936</v>
      </c>
      <c r="D8010" s="8" t="n">
        <v>2017</v>
      </c>
      <c r="E8010" s="8" t="n">
        <v>7</v>
      </c>
      <c r="F8010" t="inlineStr">
        <is>
          <t>2017-07</t>
        </is>
      </c>
      <c r="G8010" t="inlineStr">
        <is>
          <t>Furniture</t>
        </is>
      </c>
      <c r="H8010" t="inlineStr">
        <is>
          <t>Chairs</t>
        </is>
      </c>
      <c r="I8010" t="inlineStr">
        <is>
          <t>Novimex Fabric Task Chair</t>
        </is>
      </c>
      <c r="J8010" s="8" t="n">
        <v>3</v>
      </c>
      <c r="K8010" s="10" t="n">
        <v>0</v>
      </c>
      <c r="L8010" s="11" t="n">
        <v>182.94</v>
      </c>
      <c r="M8010" s="11">
        <f>L8010-N8010</f>
        <v>155.499</v>
      </c>
      <c r="N8010" s="11" t="n">
        <v>27.441</v>
      </c>
      <c r="O8010">
        <f>IF(L8010=0,"—",N8010/L8010)</f>
        <v>0.15</v>
      </c>
      <c r="P8010" t="inlineStr">
        <is>
          <t>Central</t>
        </is>
      </c>
      <c r="Q8010" t="inlineStr">
        <is>
          <t>Corporate</t>
        </is>
      </c>
    </row>
    <row r="8011">
      <c r="A8011" s="8" t="n">
        <v>2315</v>
      </c>
      <c r="B8011" t="inlineStr">
        <is>
          <t>CA-2017-122035</t>
        </is>
      </c>
      <c r="C8011" s="9" t="n">
        <v>42936</v>
      </c>
      <c r="D8011" s="8" t="n">
        <v>2017</v>
      </c>
      <c r="E8011" s="8" t="n">
        <v>7</v>
      </c>
      <c r="F8011" t="inlineStr">
        <is>
          <t>2017-07</t>
        </is>
      </c>
      <c r="G8011" t="inlineStr">
        <is>
          <t>Office Supplies</t>
        </is>
      </c>
      <c r="H8011" t="inlineStr">
        <is>
          <t>Appliances</t>
        </is>
      </c>
      <c r="I8011" t="inlineStr">
        <is>
          <t>1.7 Cubic Foot Compact "Cube" Office Refrigerators</t>
        </is>
      </c>
      <c r="J8011" s="8" t="n">
        <v>2</v>
      </c>
      <c r="K8011" s="10" t="n">
        <v>0</v>
      </c>
      <c r="L8011" s="11" t="n">
        <v>416.32</v>
      </c>
      <c r="M8011" s="11">
        <f>L8011-N8011</f>
        <v>303.9136</v>
      </c>
      <c r="N8011" s="11" t="n">
        <v>112.4064</v>
      </c>
      <c r="O8011">
        <f>IF(L8011=0,"—",N8011/L8011)</f>
        <v>0.27</v>
      </c>
      <c r="P8011" t="inlineStr">
        <is>
          <t>Central</t>
        </is>
      </c>
      <c r="Q8011" t="inlineStr">
        <is>
          <t>Corporate</t>
        </is>
      </c>
    </row>
    <row r="8012">
      <c r="A8012" s="8" t="n">
        <v>2316</v>
      </c>
      <c r="B8012" t="inlineStr">
        <is>
          <t>CA-2017-122035</t>
        </is>
      </c>
      <c r="C8012" s="9" t="n">
        <v>42936</v>
      </c>
      <c r="D8012" s="8" t="n">
        <v>2017</v>
      </c>
      <c r="E8012" s="8" t="n">
        <v>7</v>
      </c>
      <c r="F8012" t="inlineStr">
        <is>
          <t>2017-07</t>
        </is>
      </c>
      <c r="G8012" t="inlineStr">
        <is>
          <t>Office Supplies</t>
        </is>
      </c>
      <c r="H8012" t="inlineStr">
        <is>
          <t>Binders</t>
        </is>
      </c>
      <c r="I8012" t="inlineStr">
        <is>
          <t>Avery Printable Repositionable Plastic Tabs</t>
        </is>
      </c>
      <c r="J8012" s="8" t="n">
        <v>5</v>
      </c>
      <c r="K8012" s="10" t="n">
        <v>0</v>
      </c>
      <c r="L8012" s="11" t="n">
        <v>43</v>
      </c>
      <c r="M8012" s="11">
        <f>L8012-N8012</f>
        <v>22.79</v>
      </c>
      <c r="N8012" s="11" t="n">
        <v>20.21</v>
      </c>
      <c r="O8012">
        <f>IF(L8012=0,"—",N8012/L8012)</f>
        <v>0.47000000000000003</v>
      </c>
      <c r="P8012" t="inlineStr">
        <is>
          <t>Central</t>
        </is>
      </c>
      <c r="Q8012" t="inlineStr">
        <is>
          <t>Corporate</t>
        </is>
      </c>
    </row>
    <row r="8013">
      <c r="A8013" s="8" t="n">
        <v>9321</v>
      </c>
      <c r="B8013" t="inlineStr">
        <is>
          <t>US-2017-108343</t>
        </is>
      </c>
      <c r="C8013" s="9" t="n">
        <v>42936</v>
      </c>
      <c r="D8013" s="8" t="n">
        <v>2017</v>
      </c>
      <c r="E8013" s="8" t="n">
        <v>7</v>
      </c>
      <c r="F8013" t="inlineStr">
        <is>
          <t>2017-07</t>
        </is>
      </c>
      <c r="G8013" t="inlineStr">
        <is>
          <t>Furniture</t>
        </is>
      </c>
      <c r="H8013" t="inlineStr">
        <is>
          <t>Furnishings</t>
        </is>
      </c>
      <c r="I8013" t="inlineStr">
        <is>
          <t>Tenex B1-RE Series Chair Mats for Low Pile Carpets</t>
        </is>
      </c>
      <c r="J8013" s="8" t="n">
        <v>4</v>
      </c>
      <c r="K8013" s="10" t="n">
        <v>0</v>
      </c>
      <c r="L8013" s="11" t="n">
        <v>183.92</v>
      </c>
      <c r="M8013" s="11">
        <f>L8013-N8013</f>
        <v>152.65359999999998</v>
      </c>
      <c r="N8013" s="11" t="n">
        <v>31.2664</v>
      </c>
      <c r="O8013">
        <f>IF(L8013=0,"—",N8013/L8013)</f>
        <v>0.17</v>
      </c>
      <c r="P8013" t="inlineStr">
        <is>
          <t>East</t>
        </is>
      </c>
      <c r="Q8013" t="inlineStr">
        <is>
          <t>Corporate</t>
        </is>
      </c>
    </row>
    <row r="8014">
      <c r="A8014" s="8" t="n">
        <v>9320</v>
      </c>
      <c r="B8014" t="inlineStr">
        <is>
          <t>US-2017-108343</t>
        </is>
      </c>
      <c r="C8014" s="9" t="n">
        <v>42936</v>
      </c>
      <c r="D8014" s="8" t="n">
        <v>2017</v>
      </c>
      <c r="E8014" s="8" t="n">
        <v>7</v>
      </c>
      <c r="F8014" t="inlineStr">
        <is>
          <t>2017-07</t>
        </is>
      </c>
      <c r="G8014" t="inlineStr">
        <is>
          <t>Furniture</t>
        </is>
      </c>
      <c r="H8014" t="inlineStr">
        <is>
          <t>Chairs</t>
        </is>
      </c>
      <c r="I8014" t="inlineStr">
        <is>
          <t>Office Star - Task Chair with Contemporary Loop Arms</t>
        </is>
      </c>
      <c r="J8014" s="8" t="n">
        <v>2</v>
      </c>
      <c r="K8014" s="10" t="n">
        <v>0.1</v>
      </c>
      <c r="L8014" s="11" t="n">
        <v>163.764</v>
      </c>
      <c r="M8014" s="11">
        <f>L8014-N8014</f>
        <v>138.2896</v>
      </c>
      <c r="N8014" s="11" t="n">
        <v>25.4744</v>
      </c>
      <c r="O8014">
        <f>IF(L8014=0,"—",N8014/L8014)</f>
        <v>0.15555555555555553</v>
      </c>
      <c r="P8014" t="inlineStr">
        <is>
          <t>East</t>
        </is>
      </c>
      <c r="Q8014" t="inlineStr">
        <is>
          <t>Corporate</t>
        </is>
      </c>
    </row>
    <row r="8015">
      <c r="A8015" s="8" t="n">
        <v>9319</v>
      </c>
      <c r="B8015" t="inlineStr">
        <is>
          <t>US-2017-108343</t>
        </is>
      </c>
      <c r="C8015" s="9" t="n">
        <v>42936</v>
      </c>
      <c r="D8015" s="8" t="n">
        <v>2017</v>
      </c>
      <c r="E8015" s="8" t="n">
        <v>7</v>
      </c>
      <c r="F8015" t="inlineStr">
        <is>
          <t>2017-07</t>
        </is>
      </c>
      <c r="G8015" t="inlineStr">
        <is>
          <t>Office Supplies</t>
        </is>
      </c>
      <c r="H8015" t="inlineStr">
        <is>
          <t>Paper</t>
        </is>
      </c>
      <c r="I8015" t="inlineStr">
        <is>
          <t>Xerox 1977</t>
        </is>
      </c>
      <c r="J8015" s="8" t="n">
        <v>2</v>
      </c>
      <c r="K8015" s="10" t="n">
        <v>0</v>
      </c>
      <c r="L8015" s="11" t="n">
        <v>13.36</v>
      </c>
      <c r="M8015" s="11">
        <f>L8015-N8015</f>
        <v>6.9472</v>
      </c>
      <c r="N8015" s="11" t="n">
        <v>6.4128</v>
      </c>
      <c r="O8015">
        <f>IF(L8015=0,"—",N8015/L8015)</f>
        <v>0.48</v>
      </c>
      <c r="P8015" t="inlineStr">
        <is>
          <t>East</t>
        </is>
      </c>
      <c r="Q8015" t="inlineStr">
        <is>
          <t>Corporate</t>
        </is>
      </c>
    </row>
    <row r="8016">
      <c r="A8016" s="8" t="n">
        <v>8327</v>
      </c>
      <c r="B8016" t="inlineStr">
        <is>
          <t>CA-2017-103478</t>
        </is>
      </c>
      <c r="C8016" s="9" t="n">
        <v>42937</v>
      </c>
      <c r="D8016" s="8" t="n">
        <v>2017</v>
      </c>
      <c r="E8016" s="8" t="n">
        <v>7</v>
      </c>
      <c r="F8016" t="inlineStr">
        <is>
          <t>2017-07</t>
        </is>
      </c>
      <c r="G8016" t="inlineStr">
        <is>
          <t>Office Supplies</t>
        </is>
      </c>
      <c r="H8016" t="inlineStr">
        <is>
          <t>Binders</t>
        </is>
      </c>
      <c r="I8016" t="inlineStr">
        <is>
          <t>Avery Poly Binder Pockets</t>
        </is>
      </c>
      <c r="J8016" s="8" t="n">
        <v>4</v>
      </c>
      <c r="K8016" s="10" t="n">
        <v>0.8</v>
      </c>
      <c r="L8016" s="11" t="n">
        <v>2.864</v>
      </c>
      <c r="M8016" s="11">
        <f>L8016-N8016</f>
        <v>7.4464</v>
      </c>
      <c r="N8016" s="11" t="n">
        <v>-4.5824</v>
      </c>
      <c r="O8016">
        <f>IF(L8016=0,"—",N8016/L8016)</f>
        <v>-1.6</v>
      </c>
      <c r="P8016" t="inlineStr">
        <is>
          <t>Central</t>
        </is>
      </c>
      <c r="Q8016" t="inlineStr">
        <is>
          <t>Corporate</t>
        </is>
      </c>
    </row>
    <row r="8017">
      <c r="A8017" s="8" t="n">
        <v>8328</v>
      </c>
      <c r="B8017" t="inlineStr">
        <is>
          <t>CA-2017-103478</t>
        </is>
      </c>
      <c r="C8017" s="9" t="n">
        <v>42937</v>
      </c>
      <c r="D8017" s="8" t="n">
        <v>2017</v>
      </c>
      <c r="E8017" s="8" t="n">
        <v>7</v>
      </c>
      <c r="F8017" t="inlineStr">
        <is>
          <t>2017-07</t>
        </is>
      </c>
      <c r="G8017" t="inlineStr">
        <is>
          <t>Office Supplies</t>
        </is>
      </c>
      <c r="H8017" t="inlineStr">
        <is>
          <t>Binders</t>
        </is>
      </c>
      <c r="I8017" t="inlineStr">
        <is>
          <t>Catalog Binders with Expanding Posts</t>
        </is>
      </c>
      <c r="J8017" s="8" t="n">
        <v>7</v>
      </c>
      <c r="K8017" s="10" t="n">
        <v>0.8</v>
      </c>
      <c r="L8017" s="11" t="n">
        <v>94.19199999999999</v>
      </c>
      <c r="M8017" s="11">
        <f>L8017-N8017</f>
        <v>259.028</v>
      </c>
      <c r="N8017" s="11" t="n">
        <v>-164.836</v>
      </c>
      <c r="O8017">
        <f>IF(L8017=0,"—",N8017/L8017)</f>
        <v>-1.7500000000000002</v>
      </c>
      <c r="P8017" t="inlineStr">
        <is>
          <t>Central</t>
        </is>
      </c>
      <c r="Q8017" t="inlineStr">
        <is>
          <t>Corporate</t>
        </is>
      </c>
    </row>
    <row r="8018">
      <c r="A8018" s="8" t="n">
        <v>4274</v>
      </c>
      <c r="B8018" t="inlineStr">
        <is>
          <t>US-2017-158505</t>
        </is>
      </c>
      <c r="C8018" s="9" t="n">
        <v>42937</v>
      </c>
      <c r="D8018" s="8" t="n">
        <v>2017</v>
      </c>
      <c r="E8018" s="8" t="n">
        <v>7</v>
      </c>
      <c r="F8018" t="inlineStr">
        <is>
          <t>2017-07</t>
        </is>
      </c>
      <c r="G8018" t="inlineStr">
        <is>
          <t>Office Supplies</t>
        </is>
      </c>
      <c r="H8018" t="inlineStr">
        <is>
          <t>Art</t>
        </is>
      </c>
      <c r="I8018" t="inlineStr">
        <is>
          <t>BOSTON Ranger #55 Pencil Sharpener, Black</t>
        </is>
      </c>
      <c r="J8018" s="8" t="n">
        <v>1</v>
      </c>
      <c r="K8018" s="10" t="n">
        <v>0</v>
      </c>
      <c r="L8018" s="11" t="n">
        <v>25.99</v>
      </c>
      <c r="M8018" s="11">
        <f>L8018-N8018</f>
        <v>18.4529</v>
      </c>
      <c r="N8018" s="11" t="n">
        <v>7.5371</v>
      </c>
      <c r="O8018">
        <f>IF(L8018=0,"—",N8018/L8018)</f>
        <v>0.29</v>
      </c>
      <c r="P8018" t="inlineStr">
        <is>
          <t>West</t>
        </is>
      </c>
      <c r="Q8018" t="inlineStr">
        <is>
          <t>Consumer</t>
        </is>
      </c>
    </row>
    <row r="8019">
      <c r="A8019" s="8" t="n">
        <v>6699</v>
      </c>
      <c r="B8019" t="inlineStr">
        <is>
          <t>CA-2017-145429</t>
        </is>
      </c>
      <c r="C8019" s="9" t="n">
        <v>42937</v>
      </c>
      <c r="D8019" s="8" t="n">
        <v>2017</v>
      </c>
      <c r="E8019" s="8" t="n">
        <v>7</v>
      </c>
      <c r="F8019" t="inlineStr">
        <is>
          <t>2017-07</t>
        </is>
      </c>
      <c r="G8019" t="inlineStr">
        <is>
          <t>Office Supplies</t>
        </is>
      </c>
      <c r="H8019" t="inlineStr">
        <is>
          <t>Paper</t>
        </is>
      </c>
      <c r="I8019" t="inlineStr">
        <is>
          <t>Wirebound Message Forms, Four 2 3/4 x 5 Forms per Page, Pink Paper</t>
        </is>
      </c>
      <c r="J8019" s="8" t="n">
        <v>2</v>
      </c>
      <c r="K8019" s="10" t="n">
        <v>0</v>
      </c>
      <c r="L8019" s="11" t="n">
        <v>16.34</v>
      </c>
      <c r="M8019" s="11">
        <f>L8019-N8019</f>
        <v>8.6602</v>
      </c>
      <c r="N8019" s="11" t="n">
        <v>7.6798</v>
      </c>
      <c r="O8019">
        <f>IF(L8019=0,"—",N8019/L8019)</f>
        <v>0.47000000000000003</v>
      </c>
      <c r="P8019" t="inlineStr">
        <is>
          <t>West</t>
        </is>
      </c>
      <c r="Q8019" t="inlineStr">
        <is>
          <t>Consumer</t>
        </is>
      </c>
    </row>
    <row r="8020">
      <c r="A8020" s="8" t="n">
        <v>6700</v>
      </c>
      <c r="B8020" t="inlineStr">
        <is>
          <t>CA-2017-145429</t>
        </is>
      </c>
      <c r="C8020" s="9" t="n">
        <v>42937</v>
      </c>
      <c r="D8020" s="8" t="n">
        <v>2017</v>
      </c>
      <c r="E8020" s="8" t="n">
        <v>7</v>
      </c>
      <c r="F8020" t="inlineStr">
        <is>
          <t>2017-07</t>
        </is>
      </c>
      <c r="G8020" t="inlineStr">
        <is>
          <t>Furniture</t>
        </is>
      </c>
      <c r="H8020" t="inlineStr">
        <is>
          <t>Chairs</t>
        </is>
      </c>
      <c r="I8020" t="inlineStr">
        <is>
          <t>Hon Olson Stacker Stools</t>
        </is>
      </c>
      <c r="J8020" s="8" t="n">
        <v>2</v>
      </c>
      <c r="K8020" s="10" t="n">
        <v>0.2</v>
      </c>
      <c r="L8020" s="11" t="n">
        <v>225.296</v>
      </c>
      <c r="M8020" s="11">
        <f>L8020-N8020</f>
        <v>202.7664</v>
      </c>
      <c r="N8020" s="11" t="n">
        <v>22.5296</v>
      </c>
      <c r="O8020">
        <f>IF(L8020=0,"—",N8020/L8020)</f>
        <v>0.09999999999999999</v>
      </c>
      <c r="P8020" t="inlineStr">
        <is>
          <t>West</t>
        </is>
      </c>
      <c r="Q8020" t="inlineStr">
        <is>
          <t>Consumer</t>
        </is>
      </c>
    </row>
    <row r="8021">
      <c r="A8021" s="8" t="n">
        <v>7085</v>
      </c>
      <c r="B8021" t="inlineStr">
        <is>
          <t>CA-2017-118724</t>
        </is>
      </c>
      <c r="C8021" s="9" t="n">
        <v>42937</v>
      </c>
      <c r="D8021" s="8" t="n">
        <v>2017</v>
      </c>
      <c r="E8021" s="8" t="n">
        <v>7</v>
      </c>
      <c r="F8021" t="inlineStr">
        <is>
          <t>2017-07</t>
        </is>
      </c>
      <c r="G8021" t="inlineStr">
        <is>
          <t>Technology</t>
        </is>
      </c>
      <c r="H8021" t="inlineStr">
        <is>
          <t>Phones</t>
        </is>
      </c>
      <c r="I8021" t="inlineStr">
        <is>
          <t>Polycom SoundPoint IP 450 VoIP phone</t>
        </is>
      </c>
      <c r="J8021" s="8" t="n">
        <v>9</v>
      </c>
      <c r="K8021" s="10" t="n">
        <v>0.2</v>
      </c>
      <c r="L8021" s="11" t="n">
        <v>1626.192</v>
      </c>
      <c r="M8021" s="11">
        <f>L8021-N8021</f>
        <v>1504.2276</v>
      </c>
      <c r="N8021" s="11" t="n">
        <v>121.9644</v>
      </c>
      <c r="O8021">
        <f>IF(L8021=0,"—",N8021/L8021)</f>
        <v>0.075</v>
      </c>
      <c r="P8021" t="inlineStr">
        <is>
          <t>West</t>
        </is>
      </c>
      <c r="Q8021" t="inlineStr">
        <is>
          <t>Corporate</t>
        </is>
      </c>
    </row>
    <row r="8022">
      <c r="A8022" s="8" t="n">
        <v>6589</v>
      </c>
      <c r="B8022" t="inlineStr">
        <is>
          <t>CA-2017-104731</t>
        </is>
      </c>
      <c r="C8022" s="9" t="n">
        <v>42937</v>
      </c>
      <c r="D8022" s="8" t="n">
        <v>2017</v>
      </c>
      <c r="E8022" s="8" t="n">
        <v>7</v>
      </c>
      <c r="F8022" t="inlineStr">
        <is>
          <t>2017-07</t>
        </is>
      </c>
      <c r="G8022" t="inlineStr">
        <is>
          <t>Office Supplies</t>
        </is>
      </c>
      <c r="H8022" t="inlineStr">
        <is>
          <t>Binders</t>
        </is>
      </c>
      <c r="I8022" t="inlineStr">
        <is>
          <t>Cardinal Holdit Business Card Pockets</t>
        </is>
      </c>
      <c r="J8022" s="8" t="n">
        <v>3</v>
      </c>
      <c r="K8022" s="10" t="n">
        <v>0</v>
      </c>
      <c r="L8022" s="11" t="n">
        <v>14.94</v>
      </c>
      <c r="M8022" s="11">
        <f>L8022-N8022</f>
        <v>7.7688</v>
      </c>
      <c r="N8022" s="11" t="n">
        <v>7.1712</v>
      </c>
      <c r="O8022">
        <f>IF(L8022=0,"—",N8022/L8022)</f>
        <v>0.48</v>
      </c>
      <c r="P8022" t="inlineStr">
        <is>
          <t>South</t>
        </is>
      </c>
      <c r="Q8022" t="inlineStr">
        <is>
          <t>Consumer</t>
        </is>
      </c>
    </row>
    <row r="8023">
      <c r="A8023" s="8" t="n">
        <v>6584</v>
      </c>
      <c r="B8023" t="inlineStr">
        <is>
          <t>CA-2017-104731</t>
        </is>
      </c>
      <c r="C8023" s="9" t="n">
        <v>42937</v>
      </c>
      <c r="D8023" s="8" t="n">
        <v>2017</v>
      </c>
      <c r="E8023" s="8" t="n">
        <v>7</v>
      </c>
      <c r="F8023" t="inlineStr">
        <is>
          <t>2017-07</t>
        </is>
      </c>
      <c r="G8023" t="inlineStr">
        <is>
          <t>Office Supplies</t>
        </is>
      </c>
      <c r="H8023" t="inlineStr">
        <is>
          <t>Art</t>
        </is>
      </c>
      <c r="I8023" t="inlineStr">
        <is>
          <t>Berol Giant Pencil Sharpener</t>
        </is>
      </c>
      <c r="J8023" s="8" t="n">
        <v>6</v>
      </c>
      <c r="K8023" s="10" t="n">
        <v>0</v>
      </c>
      <c r="L8023" s="11" t="n">
        <v>101.94</v>
      </c>
      <c r="M8023" s="11">
        <f>L8023-N8023</f>
        <v>72.3774</v>
      </c>
      <c r="N8023" s="11" t="n">
        <v>29.5626</v>
      </c>
      <c r="O8023">
        <f>IF(L8023=0,"—",N8023/L8023)</f>
        <v>0.29</v>
      </c>
      <c r="P8023" t="inlineStr">
        <is>
          <t>South</t>
        </is>
      </c>
      <c r="Q8023" t="inlineStr">
        <is>
          <t>Consumer</t>
        </is>
      </c>
    </row>
    <row r="8024">
      <c r="A8024" s="8" t="n">
        <v>6585</v>
      </c>
      <c r="B8024" t="inlineStr">
        <is>
          <t>CA-2017-104731</t>
        </is>
      </c>
      <c r="C8024" s="9" t="n">
        <v>42937</v>
      </c>
      <c r="D8024" s="8" t="n">
        <v>2017</v>
      </c>
      <c r="E8024" s="8" t="n">
        <v>7</v>
      </c>
      <c r="F8024" t="inlineStr">
        <is>
          <t>2017-07</t>
        </is>
      </c>
      <c r="G8024" t="inlineStr">
        <is>
          <t>Technology</t>
        </is>
      </c>
      <c r="H8024" t="inlineStr">
        <is>
          <t>Phones</t>
        </is>
      </c>
      <c r="I8024" t="inlineStr">
        <is>
          <t>Nortel Networks T7316 E Nt8 B27</t>
        </is>
      </c>
      <c r="J8024" s="8" t="n">
        <v>4</v>
      </c>
      <c r="K8024" s="10" t="n">
        <v>0</v>
      </c>
      <c r="L8024" s="11" t="n">
        <v>271.96</v>
      </c>
      <c r="M8024" s="11">
        <f>L8024-N8024</f>
        <v>203.96999999999997</v>
      </c>
      <c r="N8024" s="11" t="n">
        <v>67.98999999999999</v>
      </c>
      <c r="O8024">
        <f>IF(L8024=0,"—",N8024/L8024)</f>
        <v>0.25</v>
      </c>
      <c r="P8024" t="inlineStr">
        <is>
          <t>South</t>
        </is>
      </c>
      <c r="Q8024" t="inlineStr">
        <is>
          <t>Consumer</t>
        </is>
      </c>
    </row>
    <row r="8025">
      <c r="A8025" s="8" t="n">
        <v>6590</v>
      </c>
      <c r="B8025" t="inlineStr">
        <is>
          <t>CA-2017-104731</t>
        </is>
      </c>
      <c r="C8025" s="9" t="n">
        <v>42937</v>
      </c>
      <c r="D8025" s="8" t="n">
        <v>2017</v>
      </c>
      <c r="E8025" s="8" t="n">
        <v>7</v>
      </c>
      <c r="F8025" t="inlineStr">
        <is>
          <t>2017-07</t>
        </is>
      </c>
      <c r="G8025" t="inlineStr">
        <is>
          <t>Office Supplies</t>
        </is>
      </c>
      <c r="H8025" t="inlineStr">
        <is>
          <t>Supplies</t>
        </is>
      </c>
      <c r="I8025" t="inlineStr">
        <is>
          <t>Premier Electric Letter Opener</t>
        </is>
      </c>
      <c r="J8025" s="8" t="n">
        <v>2</v>
      </c>
      <c r="K8025" s="10" t="n">
        <v>0</v>
      </c>
      <c r="L8025" s="11" t="n">
        <v>231.72</v>
      </c>
      <c r="M8025" s="11">
        <f>L8025-N8025</f>
        <v>220.134</v>
      </c>
      <c r="N8025" s="11" t="n">
        <v>11.586</v>
      </c>
      <c r="O8025">
        <f>IF(L8025=0,"—",N8025/L8025)</f>
        <v>0.05</v>
      </c>
      <c r="P8025" t="inlineStr">
        <is>
          <t>South</t>
        </is>
      </c>
      <c r="Q8025" t="inlineStr">
        <is>
          <t>Consumer</t>
        </is>
      </c>
    </row>
    <row r="8026">
      <c r="A8026" s="8" t="n">
        <v>6586</v>
      </c>
      <c r="B8026" t="inlineStr">
        <is>
          <t>CA-2017-104731</t>
        </is>
      </c>
      <c r="C8026" s="9" t="n">
        <v>42937</v>
      </c>
      <c r="D8026" s="8" t="n">
        <v>2017</v>
      </c>
      <c r="E8026" s="8" t="n">
        <v>7</v>
      </c>
      <c r="F8026" t="inlineStr">
        <is>
          <t>2017-07</t>
        </is>
      </c>
      <c r="G8026" t="inlineStr">
        <is>
          <t>Furniture</t>
        </is>
      </c>
      <c r="H8026" t="inlineStr">
        <is>
          <t>Furnishings</t>
        </is>
      </c>
      <c r="I8026" t="inlineStr">
        <is>
          <t>Regeneration Desk Collection</t>
        </is>
      </c>
      <c r="J8026" s="8" t="n">
        <v>5</v>
      </c>
      <c r="K8026" s="10" t="n">
        <v>0</v>
      </c>
      <c r="L8026" s="11" t="n">
        <v>8.800000000000001</v>
      </c>
      <c r="M8026" s="11">
        <f>L8026-N8026</f>
        <v>4.928000000000001</v>
      </c>
      <c r="N8026" s="11" t="n">
        <v>3.872</v>
      </c>
      <c r="O8026">
        <f>IF(L8026=0,"—",N8026/L8026)</f>
        <v>0.43999999999999995</v>
      </c>
      <c r="P8026" t="inlineStr">
        <is>
          <t>South</t>
        </is>
      </c>
      <c r="Q8026" t="inlineStr">
        <is>
          <t>Consumer</t>
        </is>
      </c>
    </row>
    <row r="8027">
      <c r="A8027" s="8" t="n">
        <v>6587</v>
      </c>
      <c r="B8027" t="inlineStr">
        <is>
          <t>CA-2017-104731</t>
        </is>
      </c>
      <c r="C8027" s="9" t="n">
        <v>42937</v>
      </c>
      <c r="D8027" s="8" t="n">
        <v>2017</v>
      </c>
      <c r="E8027" s="8" t="n">
        <v>7</v>
      </c>
      <c r="F8027" t="inlineStr">
        <is>
          <t>2017-07</t>
        </is>
      </c>
      <c r="G8027" t="inlineStr">
        <is>
          <t>Office Supplies</t>
        </is>
      </c>
      <c r="H8027" t="inlineStr">
        <is>
          <t>Art</t>
        </is>
      </c>
      <c r="I8027" t="inlineStr">
        <is>
          <t>Newell 35</t>
        </is>
      </c>
      <c r="J8027" s="8" t="n">
        <v>6</v>
      </c>
      <c r="K8027" s="10" t="n">
        <v>0</v>
      </c>
      <c r="L8027" s="11" t="n">
        <v>19.68</v>
      </c>
      <c r="M8027" s="11">
        <f>L8027-N8027</f>
        <v>13.9728</v>
      </c>
      <c r="N8027" s="11" t="n">
        <v>5.7072</v>
      </c>
      <c r="O8027">
        <f>IF(L8027=0,"—",N8027/L8027)</f>
        <v>0.29000000000000004</v>
      </c>
      <c r="P8027" t="inlineStr">
        <is>
          <t>South</t>
        </is>
      </c>
      <c r="Q8027" t="inlineStr">
        <is>
          <t>Consumer</t>
        </is>
      </c>
    </row>
    <row r="8028">
      <c r="A8028" s="8" t="n">
        <v>6588</v>
      </c>
      <c r="B8028" t="inlineStr">
        <is>
          <t>CA-2017-104731</t>
        </is>
      </c>
      <c r="C8028" s="9" t="n">
        <v>42937</v>
      </c>
      <c r="D8028" s="8" t="n">
        <v>2017</v>
      </c>
      <c r="E8028" s="8" t="n">
        <v>7</v>
      </c>
      <c r="F8028" t="inlineStr">
        <is>
          <t>2017-07</t>
        </is>
      </c>
      <c r="G8028" t="inlineStr">
        <is>
          <t>Furniture</t>
        </is>
      </c>
      <c r="H8028" t="inlineStr">
        <is>
          <t>Bookcases</t>
        </is>
      </c>
      <c r="I8028" t="inlineStr">
        <is>
          <t>Bush Westfield Collection Bookcases, Fully Assembled</t>
        </is>
      </c>
      <c r="J8028" s="8" t="n">
        <v>3</v>
      </c>
      <c r="K8028" s="10" t="n">
        <v>0</v>
      </c>
      <c r="L8028" s="11" t="n">
        <v>302.94</v>
      </c>
      <c r="M8028" s="11">
        <f>L8028-N8028</f>
        <v>233.2638</v>
      </c>
      <c r="N8028" s="11" t="n">
        <v>69.67619999999999</v>
      </c>
      <c r="O8028">
        <f>IF(L8028=0,"—",N8028/L8028)</f>
        <v>0.22999999999999998</v>
      </c>
      <c r="P8028" t="inlineStr">
        <is>
          <t>South</t>
        </is>
      </c>
      <c r="Q8028" t="inlineStr">
        <is>
          <t>Consumer</t>
        </is>
      </c>
    </row>
    <row r="8029">
      <c r="A8029" s="8" t="n">
        <v>6701</v>
      </c>
      <c r="B8029" t="inlineStr">
        <is>
          <t>CA-2017-145429</t>
        </is>
      </c>
      <c r="C8029" s="9" t="n">
        <v>42937</v>
      </c>
      <c r="D8029" s="8" t="n">
        <v>2017</v>
      </c>
      <c r="E8029" s="8" t="n">
        <v>7</v>
      </c>
      <c r="F8029" t="inlineStr">
        <is>
          <t>2017-07</t>
        </is>
      </c>
      <c r="G8029" t="inlineStr">
        <is>
          <t>Office Supplies</t>
        </is>
      </c>
      <c r="H8029" t="inlineStr">
        <is>
          <t>Binders</t>
        </is>
      </c>
      <c r="I8029" t="inlineStr">
        <is>
          <t>GBC Premium Transparent Covers with Diagonal Lined Pattern</t>
        </is>
      </c>
      <c r="J8029" s="8" t="n">
        <v>3</v>
      </c>
      <c r="K8029" s="10" t="n">
        <v>0.2</v>
      </c>
      <c r="L8029" s="11" t="n">
        <v>50.352</v>
      </c>
      <c r="M8029" s="11">
        <f>L8029-N8029</f>
        <v>32.72879999999999</v>
      </c>
      <c r="N8029" s="11" t="n">
        <v>17.6232</v>
      </c>
      <c r="O8029">
        <f>IF(L8029=0,"—",N8029/L8029)</f>
        <v>0.35000000000000003</v>
      </c>
      <c r="P8029" t="inlineStr">
        <is>
          <t>West</t>
        </is>
      </c>
      <c r="Q8029" t="inlineStr">
        <is>
          <t>Consumer</t>
        </is>
      </c>
    </row>
    <row r="8030">
      <c r="A8030" s="8" t="n">
        <v>7084</v>
      </c>
      <c r="B8030" t="inlineStr">
        <is>
          <t>CA-2017-118724</t>
        </is>
      </c>
      <c r="C8030" s="9" t="n">
        <v>42937</v>
      </c>
      <c r="D8030" s="8" t="n">
        <v>2017</v>
      </c>
      <c r="E8030" s="8" t="n">
        <v>7</v>
      </c>
      <c r="F8030" t="inlineStr">
        <is>
          <t>2017-07</t>
        </is>
      </c>
      <c r="G8030" t="inlineStr">
        <is>
          <t>Office Supplies</t>
        </is>
      </c>
      <c r="H8030" t="inlineStr">
        <is>
          <t>Art</t>
        </is>
      </c>
      <c r="I8030" t="inlineStr">
        <is>
          <t>Nontoxic Chalk</t>
        </is>
      </c>
      <c r="J8030" s="8" t="n">
        <v>2</v>
      </c>
      <c r="K8030" s="10" t="n">
        <v>0</v>
      </c>
      <c r="L8030" s="11" t="n">
        <v>3.52</v>
      </c>
      <c r="M8030" s="11">
        <f>L8030-N8030</f>
        <v>1.8304</v>
      </c>
      <c r="N8030" s="11" t="n">
        <v>1.6896</v>
      </c>
      <c r="O8030">
        <f>IF(L8030=0,"—",N8030/L8030)</f>
        <v>0.48</v>
      </c>
      <c r="P8030" t="inlineStr">
        <is>
          <t>West</t>
        </is>
      </c>
      <c r="Q8030" t="inlineStr">
        <is>
          <t>Corporate</t>
        </is>
      </c>
    </row>
    <row r="8031">
      <c r="A8031" s="8" t="n">
        <v>4273</v>
      </c>
      <c r="B8031" t="inlineStr">
        <is>
          <t>US-2017-158505</t>
        </is>
      </c>
      <c r="C8031" s="9" t="n">
        <v>42937</v>
      </c>
      <c r="D8031" s="8" t="n">
        <v>2017</v>
      </c>
      <c r="E8031" s="8" t="n">
        <v>7</v>
      </c>
      <c r="F8031" t="inlineStr">
        <is>
          <t>2017-07</t>
        </is>
      </c>
      <c r="G8031" t="inlineStr">
        <is>
          <t>Technology</t>
        </is>
      </c>
      <c r="H8031" t="inlineStr">
        <is>
          <t>Phones</t>
        </is>
      </c>
      <c r="I8031" t="inlineStr">
        <is>
          <t>PayAnywhere Card Reader</t>
        </is>
      </c>
      <c r="J8031" s="8" t="n">
        <v>9</v>
      </c>
      <c r="K8031" s="10" t="n">
        <v>0.2</v>
      </c>
      <c r="L8031" s="11" t="n">
        <v>71.928</v>
      </c>
      <c r="M8031" s="11">
        <f>L8031-N8031</f>
        <v>65.6343</v>
      </c>
      <c r="N8031" s="11" t="n">
        <v>6.2937</v>
      </c>
      <c r="O8031">
        <f>IF(L8031=0,"—",N8031/L8031)</f>
        <v>0.08750000000000001</v>
      </c>
      <c r="P8031" t="inlineStr">
        <is>
          <t>West</t>
        </is>
      </c>
      <c r="Q8031" t="inlineStr">
        <is>
          <t>Consumer</t>
        </is>
      </c>
    </row>
    <row r="8032">
      <c r="A8032" s="8" t="n">
        <v>645</v>
      </c>
      <c r="B8032" t="inlineStr">
        <is>
          <t>US-2017-127719</t>
        </is>
      </c>
      <c r="C8032" s="9" t="n">
        <v>42937</v>
      </c>
      <c r="D8032" s="8" t="n">
        <v>2017</v>
      </c>
      <c r="E8032" s="8" t="n">
        <v>7</v>
      </c>
      <c r="F8032" t="inlineStr">
        <is>
          <t>2017-07</t>
        </is>
      </c>
      <c r="G8032" t="inlineStr">
        <is>
          <t>Office Supplies</t>
        </is>
      </c>
      <c r="H8032" t="inlineStr">
        <is>
          <t>Paper</t>
        </is>
      </c>
      <c r="I8032" t="inlineStr">
        <is>
          <t>Xerox 1993</t>
        </is>
      </c>
      <c r="J8032" s="8" t="n">
        <v>1</v>
      </c>
      <c r="K8032" s="10" t="n">
        <v>0</v>
      </c>
      <c r="L8032" s="11" t="n">
        <v>6.48</v>
      </c>
      <c r="M8032" s="11">
        <f>L8032-N8032</f>
        <v>3.3048000000000006</v>
      </c>
      <c r="N8032" s="11" t="n">
        <v>3.1752</v>
      </c>
      <c r="O8032">
        <f>IF(L8032=0,"—",N8032/L8032)</f>
        <v>0.48999999999999994</v>
      </c>
      <c r="P8032" t="inlineStr">
        <is>
          <t>East</t>
        </is>
      </c>
      <c r="Q8032" t="inlineStr">
        <is>
          <t>Home Office</t>
        </is>
      </c>
    </row>
    <row r="8033">
      <c r="A8033" s="8" t="n">
        <v>7845</v>
      </c>
      <c r="B8033" t="inlineStr">
        <is>
          <t>US-2017-123834</t>
        </is>
      </c>
      <c r="C8033" s="9" t="n">
        <v>42937</v>
      </c>
      <c r="D8033" s="8" t="n">
        <v>2017</v>
      </c>
      <c r="E8033" s="8" t="n">
        <v>7</v>
      </c>
      <c r="F8033" t="inlineStr">
        <is>
          <t>2017-07</t>
        </is>
      </c>
      <c r="G8033" t="inlineStr">
        <is>
          <t>Furniture</t>
        </is>
      </c>
      <c r="H8033" t="inlineStr">
        <is>
          <t>Tables</t>
        </is>
      </c>
      <c r="I8033" t="inlineStr">
        <is>
          <t>Hon 61000 Series Interactive Training Tables</t>
        </is>
      </c>
      <c r="J8033" s="8" t="n">
        <v>4</v>
      </c>
      <c r="K8033" s="10" t="n">
        <v>0.3</v>
      </c>
      <c r="L8033" s="11" t="n">
        <v>124.404</v>
      </c>
      <c r="M8033" s="11">
        <f>L8033-N8033</f>
        <v>145.7304</v>
      </c>
      <c r="N8033" s="11" t="n">
        <v>-21.3264</v>
      </c>
      <c r="O8033">
        <f>IF(L8033=0,"—",N8033/L8033)</f>
        <v>-0.17142857142857143</v>
      </c>
      <c r="P8033" t="inlineStr">
        <is>
          <t>Central</t>
        </is>
      </c>
      <c r="Q8033" t="inlineStr">
        <is>
          <t>Consumer</t>
        </is>
      </c>
    </row>
    <row r="8034">
      <c r="A8034" s="8" t="n">
        <v>9809</v>
      </c>
      <c r="B8034" t="inlineStr">
        <is>
          <t>CA-2017-145093</t>
        </is>
      </c>
      <c r="C8034" s="9" t="n">
        <v>42937</v>
      </c>
      <c r="D8034" s="8" t="n">
        <v>2017</v>
      </c>
      <c r="E8034" s="8" t="n">
        <v>7</v>
      </c>
      <c r="F8034" t="inlineStr">
        <is>
          <t>2017-07</t>
        </is>
      </c>
      <c r="G8034" t="inlineStr">
        <is>
          <t>Office Supplies</t>
        </is>
      </c>
      <c r="H8034" t="inlineStr">
        <is>
          <t>Binders</t>
        </is>
      </c>
      <c r="I8034" t="inlineStr">
        <is>
          <t>Wilson Jones 1" Hanging DublLock Ring Binders</t>
        </is>
      </c>
      <c r="J8034" s="8" t="n">
        <v>2</v>
      </c>
      <c r="K8034" s="10" t="n">
        <v>0.8</v>
      </c>
      <c r="L8034" s="11" t="n">
        <v>2.112</v>
      </c>
      <c r="M8034" s="11">
        <f>L8034-N8034</f>
        <v>5.4912</v>
      </c>
      <c r="N8034" s="11" t="n">
        <v>-3.3792</v>
      </c>
      <c r="O8034">
        <f>IF(L8034=0,"—",N8034/L8034)</f>
        <v>-1.5999999999999999</v>
      </c>
      <c r="P8034" t="inlineStr">
        <is>
          <t>Central</t>
        </is>
      </c>
      <c r="Q8034" t="inlineStr">
        <is>
          <t>Consumer</t>
        </is>
      </c>
    </row>
    <row r="8035">
      <c r="A8035" s="8" t="n">
        <v>5015</v>
      </c>
      <c r="B8035" t="inlineStr">
        <is>
          <t>US-2017-160465</t>
        </is>
      </c>
      <c r="C8035" s="9" t="n">
        <v>42937</v>
      </c>
      <c r="D8035" s="8" t="n">
        <v>2017</v>
      </c>
      <c r="E8035" s="8" t="n">
        <v>7</v>
      </c>
      <c r="F8035" t="inlineStr">
        <is>
          <t>2017-07</t>
        </is>
      </c>
      <c r="G8035" t="inlineStr">
        <is>
          <t>Technology</t>
        </is>
      </c>
      <c r="H8035" t="inlineStr">
        <is>
          <t>Phones</t>
        </is>
      </c>
      <c r="I8035" t="inlineStr">
        <is>
          <t>Dexim XPower Skin Super-Thin Power Case for iPhone 5 - Black</t>
        </is>
      </c>
      <c r="J8035" s="8" t="n">
        <v>6</v>
      </c>
      <c r="K8035" s="10" t="n">
        <v>0.4</v>
      </c>
      <c r="L8035" s="11" t="n">
        <v>210.564</v>
      </c>
      <c r="M8035" s="11">
        <f>L8035-N8035</f>
        <v>263.205</v>
      </c>
      <c r="N8035" s="11" t="n">
        <v>-52.641</v>
      </c>
      <c r="O8035">
        <f>IF(L8035=0,"—",N8035/L8035)</f>
        <v>-0.25</v>
      </c>
      <c r="P8035" t="inlineStr">
        <is>
          <t>East</t>
        </is>
      </c>
      <c r="Q8035" t="inlineStr">
        <is>
          <t>Home Office</t>
        </is>
      </c>
    </row>
    <row r="8036">
      <c r="A8036" s="8" t="n">
        <v>5014</v>
      </c>
      <c r="B8036" t="inlineStr">
        <is>
          <t>US-2017-160465</t>
        </is>
      </c>
      <c r="C8036" s="9" t="n">
        <v>42937</v>
      </c>
      <c r="D8036" s="8" t="n">
        <v>2017</v>
      </c>
      <c r="E8036" s="8" t="n">
        <v>7</v>
      </c>
      <c r="F8036" t="inlineStr">
        <is>
          <t>2017-07</t>
        </is>
      </c>
      <c r="G8036" t="inlineStr">
        <is>
          <t>Office Supplies</t>
        </is>
      </c>
      <c r="H8036" t="inlineStr">
        <is>
          <t>Storage</t>
        </is>
      </c>
      <c r="I8036" t="inlineStr">
        <is>
          <t>Letter Size File</t>
        </is>
      </c>
      <c r="J8036" s="8" t="n">
        <v>7</v>
      </c>
      <c r="K8036" s="10" t="n">
        <v>0.2</v>
      </c>
      <c r="L8036" s="11" t="n">
        <v>222.32</v>
      </c>
      <c r="M8036" s="11">
        <f>L8036-N8036</f>
        <v>197.309</v>
      </c>
      <c r="N8036" s="11" t="n">
        <v>25.011</v>
      </c>
      <c r="O8036">
        <f>IF(L8036=0,"—",N8036/L8036)</f>
        <v>0.1125</v>
      </c>
      <c r="P8036" t="inlineStr">
        <is>
          <t>East</t>
        </is>
      </c>
      <c r="Q8036" t="inlineStr">
        <is>
          <t>Home Office</t>
        </is>
      </c>
    </row>
    <row r="8037">
      <c r="A8037" s="8" t="n">
        <v>5013</v>
      </c>
      <c r="B8037" t="inlineStr">
        <is>
          <t>US-2017-160465</t>
        </is>
      </c>
      <c r="C8037" s="9" t="n">
        <v>42937</v>
      </c>
      <c r="D8037" s="8" t="n">
        <v>2017</v>
      </c>
      <c r="E8037" s="8" t="n">
        <v>7</v>
      </c>
      <c r="F8037" t="inlineStr">
        <is>
          <t>2017-07</t>
        </is>
      </c>
      <c r="G8037" t="inlineStr">
        <is>
          <t>Office Supplies</t>
        </is>
      </c>
      <c r="H8037" t="inlineStr">
        <is>
          <t>Binders</t>
        </is>
      </c>
      <c r="I8037" t="inlineStr">
        <is>
          <t>Vinyl Sectional Post Binders</t>
        </is>
      </c>
      <c r="J8037" s="8" t="n">
        <v>3</v>
      </c>
      <c r="K8037" s="10" t="n">
        <v>0.7</v>
      </c>
      <c r="L8037" s="11" t="n">
        <v>33.93</v>
      </c>
      <c r="M8037" s="11">
        <f>L8037-N8037</f>
        <v>56.55</v>
      </c>
      <c r="N8037" s="11" t="n">
        <v>-22.62</v>
      </c>
      <c r="O8037">
        <f>IF(L8037=0,"—",N8037/L8037)</f>
        <v>-0.6666666666666667</v>
      </c>
      <c r="P8037" t="inlineStr">
        <is>
          <t>East</t>
        </is>
      </c>
      <c r="Q8037" t="inlineStr">
        <is>
          <t>Home Office</t>
        </is>
      </c>
    </row>
    <row r="8038">
      <c r="A8038" s="8" t="n">
        <v>6832</v>
      </c>
      <c r="B8038" t="inlineStr">
        <is>
          <t>US-2017-123204</t>
        </is>
      </c>
      <c r="C8038" s="9" t="n">
        <v>42937</v>
      </c>
      <c r="D8038" s="8" t="n">
        <v>2017</v>
      </c>
      <c r="E8038" s="8" t="n">
        <v>7</v>
      </c>
      <c r="F8038" t="inlineStr">
        <is>
          <t>2017-07</t>
        </is>
      </c>
      <c r="G8038" t="inlineStr">
        <is>
          <t>Office Supplies</t>
        </is>
      </c>
      <c r="H8038" t="inlineStr">
        <is>
          <t>Appliances</t>
        </is>
      </c>
      <c r="I8038" t="inlineStr">
        <is>
          <t>Eureka Sanitaire  Multi-Pro Heavy-Duty Upright, Disposable Bags</t>
        </is>
      </c>
      <c r="J8038" s="8" t="n">
        <v>4</v>
      </c>
      <c r="K8038" s="10" t="n">
        <v>0</v>
      </c>
      <c r="L8038" s="11" t="n">
        <v>17.48</v>
      </c>
      <c r="M8038" s="11">
        <f>L8038-N8038</f>
        <v>12.9352</v>
      </c>
      <c r="N8038" s="11" t="n">
        <v>4.5448</v>
      </c>
      <c r="O8038">
        <f>IF(L8038=0,"—",N8038/L8038)</f>
        <v>0.26</v>
      </c>
      <c r="P8038" t="inlineStr">
        <is>
          <t>East</t>
        </is>
      </c>
      <c r="Q8038" t="inlineStr">
        <is>
          <t>Consumer</t>
        </is>
      </c>
    </row>
    <row r="8039">
      <c r="A8039" s="8" t="n">
        <v>8119</v>
      </c>
      <c r="B8039" t="inlineStr">
        <is>
          <t>US-2017-106551</t>
        </is>
      </c>
      <c r="C8039" s="9" t="n">
        <v>42938</v>
      </c>
      <c r="D8039" s="8" t="n">
        <v>2017</v>
      </c>
      <c r="E8039" s="8" t="n">
        <v>7</v>
      </c>
      <c r="F8039" t="inlineStr">
        <is>
          <t>2017-07</t>
        </is>
      </c>
      <c r="G8039" t="inlineStr">
        <is>
          <t>Furniture</t>
        </is>
      </c>
      <c r="H8039" t="inlineStr">
        <is>
          <t>Chairs</t>
        </is>
      </c>
      <c r="I8039" t="inlineStr">
        <is>
          <t>Hon Every-Day Series Multi-Task Chairs</t>
        </is>
      </c>
      <c r="J8039" s="8" t="n">
        <v>4</v>
      </c>
      <c r="K8039" s="10" t="n">
        <v>0.3</v>
      </c>
      <c r="L8039" s="11" t="n">
        <v>526.3440000000001</v>
      </c>
      <c r="M8039" s="11">
        <f>L8039-N8039</f>
        <v>601.5360000000001</v>
      </c>
      <c r="N8039" s="11" t="n">
        <v>-75.19199999999999</v>
      </c>
      <c r="O8039">
        <f>IF(L8039=0,"—",N8039/L8039)</f>
        <v>-0.14285714285714282</v>
      </c>
      <c r="P8039" t="inlineStr">
        <is>
          <t>Central</t>
        </is>
      </c>
      <c r="Q8039" t="inlineStr">
        <is>
          <t>Consumer</t>
        </is>
      </c>
    </row>
    <row r="8040">
      <c r="A8040" s="8" t="n">
        <v>3197</v>
      </c>
      <c r="B8040" t="inlineStr">
        <is>
          <t>CA-2017-109750</t>
        </is>
      </c>
      <c r="C8040" s="9" t="n">
        <v>42938</v>
      </c>
      <c r="D8040" s="8" t="n">
        <v>2017</v>
      </c>
      <c r="E8040" s="8" t="n">
        <v>7</v>
      </c>
      <c r="F8040" t="inlineStr">
        <is>
          <t>2017-07</t>
        </is>
      </c>
      <c r="G8040" t="inlineStr">
        <is>
          <t>Technology</t>
        </is>
      </c>
      <c r="H8040" t="inlineStr">
        <is>
          <t>Phones</t>
        </is>
      </c>
      <c r="I8040" t="inlineStr">
        <is>
          <t>Square Credit Card Reader, 4 1/2" x 4 1/2" x 1", White</t>
        </is>
      </c>
      <c r="J8040" s="8" t="n">
        <v>3</v>
      </c>
      <c r="K8040" s="10" t="n">
        <v>0</v>
      </c>
      <c r="L8040" s="11" t="n">
        <v>29.97</v>
      </c>
      <c r="M8040" s="11">
        <f>L8040-N8040</f>
        <v>15.884099999999998</v>
      </c>
      <c r="N8040" s="11" t="n">
        <v>14.0859</v>
      </c>
      <c r="O8040">
        <f>IF(L8040=0,"—",N8040/L8040)</f>
        <v>0.47000000000000003</v>
      </c>
      <c r="P8040" t="inlineStr">
        <is>
          <t>East</t>
        </is>
      </c>
      <c r="Q8040" t="inlineStr">
        <is>
          <t>Corporate</t>
        </is>
      </c>
    </row>
    <row r="8041">
      <c r="A8041" s="8" t="n">
        <v>8185</v>
      </c>
      <c r="B8041" t="inlineStr">
        <is>
          <t>US-2017-101721</t>
        </is>
      </c>
      <c r="C8041" s="9" t="n">
        <v>42939</v>
      </c>
      <c r="D8041" s="8" t="n">
        <v>2017</v>
      </c>
      <c r="E8041" s="8" t="n">
        <v>7</v>
      </c>
      <c r="F8041" t="inlineStr">
        <is>
          <t>2017-07</t>
        </is>
      </c>
      <c r="G8041" t="inlineStr">
        <is>
          <t>Office Supplies</t>
        </is>
      </c>
      <c r="H8041" t="inlineStr">
        <is>
          <t>Paper</t>
        </is>
      </c>
      <c r="I8041" t="inlineStr">
        <is>
          <t>Xerox 1909</t>
        </is>
      </c>
      <c r="J8041" s="8" t="n">
        <v>3</v>
      </c>
      <c r="K8041" s="10" t="n">
        <v>0.2</v>
      </c>
      <c r="L8041" s="11" t="n">
        <v>63.312</v>
      </c>
      <c r="M8041" s="11">
        <f>L8041-N8041</f>
        <v>42.7356</v>
      </c>
      <c r="N8041" s="11" t="n">
        <v>20.5764</v>
      </c>
      <c r="O8041">
        <f>IF(L8041=0,"—",N8041/L8041)</f>
        <v>0.325</v>
      </c>
      <c r="P8041" t="inlineStr">
        <is>
          <t>Central</t>
        </is>
      </c>
      <c r="Q8041" t="inlineStr">
        <is>
          <t>Corporate</t>
        </is>
      </c>
    </row>
    <row r="8042">
      <c r="A8042" s="8" t="n">
        <v>759</v>
      </c>
      <c r="B8042" t="inlineStr">
        <is>
          <t>CA-2017-117240</t>
        </is>
      </c>
      <c r="C8042" s="9" t="n">
        <v>42939</v>
      </c>
      <c r="D8042" s="8" t="n">
        <v>2017</v>
      </c>
      <c r="E8042" s="8" t="n">
        <v>7</v>
      </c>
      <c r="F8042" t="inlineStr">
        <is>
          <t>2017-07</t>
        </is>
      </c>
      <c r="G8042" t="inlineStr">
        <is>
          <t>Office Supplies</t>
        </is>
      </c>
      <c r="H8042" t="inlineStr">
        <is>
          <t>Binders</t>
        </is>
      </c>
      <c r="I8042" t="inlineStr">
        <is>
          <t>Angle-D Ring Binders</t>
        </is>
      </c>
      <c r="J8042" s="8" t="n">
        <v>3</v>
      </c>
      <c r="K8042" s="10" t="n">
        <v>0.2</v>
      </c>
      <c r="L8042" s="11" t="n">
        <v>13.128</v>
      </c>
      <c r="M8042" s="11">
        <f>L8042-N8042</f>
        <v>8.8614</v>
      </c>
      <c r="N8042" s="11" t="n">
        <v>4.2666</v>
      </c>
      <c r="O8042">
        <f>IF(L8042=0,"—",N8042/L8042)</f>
        <v>0.325</v>
      </c>
      <c r="P8042" t="inlineStr">
        <is>
          <t>East</t>
        </is>
      </c>
      <c r="Q8042" t="inlineStr">
        <is>
          <t>Corporate</t>
        </is>
      </c>
    </row>
    <row r="8043">
      <c r="A8043" s="8" t="n">
        <v>9230</v>
      </c>
      <c r="B8043" t="inlineStr">
        <is>
          <t>CA-2017-133718</t>
        </is>
      </c>
      <c r="C8043" s="9" t="n">
        <v>42939</v>
      </c>
      <c r="D8043" s="8" t="n">
        <v>2017</v>
      </c>
      <c r="E8043" s="8" t="n">
        <v>7</v>
      </c>
      <c r="F8043" t="inlineStr">
        <is>
          <t>2017-07</t>
        </is>
      </c>
      <c r="G8043" t="inlineStr">
        <is>
          <t>Office Supplies</t>
        </is>
      </c>
      <c r="H8043" t="inlineStr">
        <is>
          <t>Binders</t>
        </is>
      </c>
      <c r="I8043" t="inlineStr">
        <is>
          <t>Cardinal HOLDit! Binder Insert Strips,Extra Strips</t>
        </is>
      </c>
      <c r="J8043" s="8" t="n">
        <v>3</v>
      </c>
      <c r="K8043" s="10" t="n">
        <v>0.2</v>
      </c>
      <c r="L8043" s="11" t="n">
        <v>15.192</v>
      </c>
      <c r="M8043" s="11">
        <f>L8043-N8043</f>
        <v>9.684899999999999</v>
      </c>
      <c r="N8043" s="11" t="n">
        <v>5.5071</v>
      </c>
      <c r="O8043">
        <f>IF(L8043=0,"—",N8043/L8043)</f>
        <v>0.36250000000000004</v>
      </c>
      <c r="P8043" t="inlineStr">
        <is>
          <t>West</t>
        </is>
      </c>
      <c r="Q8043" t="inlineStr">
        <is>
          <t>Consumer</t>
        </is>
      </c>
    </row>
    <row r="8044">
      <c r="A8044" s="8" t="n">
        <v>9231</v>
      </c>
      <c r="B8044" t="inlineStr">
        <is>
          <t>CA-2017-133718</t>
        </is>
      </c>
      <c r="C8044" s="9" t="n">
        <v>42939</v>
      </c>
      <c r="D8044" s="8" t="n">
        <v>2017</v>
      </c>
      <c r="E8044" s="8" t="n">
        <v>7</v>
      </c>
      <c r="F8044" t="inlineStr">
        <is>
          <t>2017-07</t>
        </is>
      </c>
      <c r="G8044" t="inlineStr">
        <is>
          <t>Office Supplies</t>
        </is>
      </c>
      <c r="H8044" t="inlineStr">
        <is>
          <t>Paper</t>
        </is>
      </c>
      <c r="I8044" t="inlineStr">
        <is>
          <t>Weyerhaeuser First Choice Laser/Copy Paper (20Lb. and 88 Bright)</t>
        </is>
      </c>
      <c r="J8044" s="8" t="n">
        <v>9</v>
      </c>
      <c r="K8044" s="10" t="n">
        <v>0</v>
      </c>
      <c r="L8044" s="11" t="n">
        <v>58.32</v>
      </c>
      <c r="M8044" s="11">
        <f>L8044-N8044</f>
        <v>30.3264</v>
      </c>
      <c r="N8044" s="11" t="n">
        <v>27.9936</v>
      </c>
      <c r="O8044">
        <f>IF(L8044=0,"—",N8044/L8044)</f>
        <v>0.48</v>
      </c>
      <c r="P8044" t="inlineStr">
        <is>
          <t>West</t>
        </is>
      </c>
      <c r="Q8044" t="inlineStr">
        <is>
          <t>Consumer</t>
        </is>
      </c>
    </row>
    <row r="8045">
      <c r="A8045" s="8" t="n">
        <v>7894</v>
      </c>
      <c r="B8045" t="inlineStr">
        <is>
          <t>CA-2017-125367</t>
        </is>
      </c>
      <c r="C8045" s="9" t="n">
        <v>42939</v>
      </c>
      <c r="D8045" s="8" t="n">
        <v>2017</v>
      </c>
      <c r="E8045" s="8" t="n">
        <v>7</v>
      </c>
      <c r="F8045" t="inlineStr">
        <is>
          <t>2017-07</t>
        </is>
      </c>
      <c r="G8045" t="inlineStr">
        <is>
          <t>Office Supplies</t>
        </is>
      </c>
      <c r="H8045" t="inlineStr">
        <is>
          <t>Binders</t>
        </is>
      </c>
      <c r="I8045" t="inlineStr">
        <is>
          <t>Wilson Jones Snap Scratch Pad Binder Tool for Ring Binders</t>
        </is>
      </c>
      <c r="J8045" s="8" t="n">
        <v>3</v>
      </c>
      <c r="K8045" s="10" t="n">
        <v>0.2</v>
      </c>
      <c r="L8045" s="11" t="n">
        <v>13.92</v>
      </c>
      <c r="M8045" s="11">
        <f>L8045-N8045</f>
        <v>9.57</v>
      </c>
      <c r="N8045" s="11" t="n">
        <v>4.35</v>
      </c>
      <c r="O8045">
        <f>IF(L8045=0,"—",N8045/L8045)</f>
        <v>0.3125</v>
      </c>
      <c r="P8045" t="inlineStr">
        <is>
          <t>East</t>
        </is>
      </c>
      <c r="Q8045" t="inlineStr">
        <is>
          <t>Home Office</t>
        </is>
      </c>
    </row>
    <row r="8046">
      <c r="A8046" s="8" t="n">
        <v>6262</v>
      </c>
      <c r="B8046" t="inlineStr">
        <is>
          <t>CA-2017-103506</t>
        </is>
      </c>
      <c r="C8046" s="9" t="n">
        <v>42939</v>
      </c>
      <c r="D8046" s="8" t="n">
        <v>2017</v>
      </c>
      <c r="E8046" s="8" t="n">
        <v>7</v>
      </c>
      <c r="F8046" t="inlineStr">
        <is>
          <t>2017-07</t>
        </is>
      </c>
      <c r="G8046" t="inlineStr">
        <is>
          <t>Office Supplies</t>
        </is>
      </c>
      <c r="H8046" t="inlineStr">
        <is>
          <t>Labels</t>
        </is>
      </c>
      <c r="I8046" t="inlineStr">
        <is>
          <t>Avery Address/Shipping Labels for Typewriters, 4" x 2"</t>
        </is>
      </c>
      <c r="J8046" s="8" t="n">
        <v>4</v>
      </c>
      <c r="K8046" s="10" t="n">
        <v>0</v>
      </c>
      <c r="L8046" s="11" t="n">
        <v>41.4</v>
      </c>
      <c r="M8046" s="11">
        <f>L8046-N8046</f>
        <v>21.528</v>
      </c>
      <c r="N8046" s="11" t="n">
        <v>19.872</v>
      </c>
      <c r="O8046">
        <f>IF(L8046=0,"—",N8046/L8046)</f>
        <v>0.48000000000000004</v>
      </c>
      <c r="P8046" t="inlineStr">
        <is>
          <t>East</t>
        </is>
      </c>
      <c r="Q8046" t="inlineStr">
        <is>
          <t>Corporate</t>
        </is>
      </c>
    </row>
    <row r="8047">
      <c r="A8047" s="8" t="n">
        <v>4373</v>
      </c>
      <c r="B8047" t="inlineStr">
        <is>
          <t>US-2017-169320</t>
        </is>
      </c>
      <c r="C8047" s="9" t="n">
        <v>42939</v>
      </c>
      <c r="D8047" s="8" t="n">
        <v>2017</v>
      </c>
      <c r="E8047" s="8" t="n">
        <v>7</v>
      </c>
      <c r="F8047" t="inlineStr">
        <is>
          <t>2017-07</t>
        </is>
      </c>
      <c r="G8047" t="inlineStr">
        <is>
          <t>Office Supplies</t>
        </is>
      </c>
      <c r="H8047" t="inlineStr">
        <is>
          <t>Art</t>
        </is>
      </c>
      <c r="I8047" t="inlineStr">
        <is>
          <t>Quartet Omega Colored Chalk, 12/Pack</t>
        </is>
      </c>
      <c r="J8047" s="8" t="n">
        <v>2</v>
      </c>
      <c r="K8047" s="10" t="n">
        <v>0</v>
      </c>
      <c r="L8047" s="11" t="n">
        <v>11.68</v>
      </c>
      <c r="M8047" s="11">
        <f>L8047-N8047</f>
        <v>6.1903999999999995</v>
      </c>
      <c r="N8047" s="11" t="n">
        <v>5.4896</v>
      </c>
      <c r="O8047">
        <f>IF(L8047=0,"—",N8047/L8047)</f>
        <v>0.47000000000000003</v>
      </c>
      <c r="P8047" t="inlineStr">
        <is>
          <t>Central</t>
        </is>
      </c>
      <c r="Q8047" t="inlineStr">
        <is>
          <t>Consumer</t>
        </is>
      </c>
    </row>
    <row r="8048">
      <c r="A8048" s="8" t="n">
        <v>4374</v>
      </c>
      <c r="B8048" t="inlineStr">
        <is>
          <t>US-2017-169320</t>
        </is>
      </c>
      <c r="C8048" s="9" t="n">
        <v>42939</v>
      </c>
      <c r="D8048" s="8" t="n">
        <v>2017</v>
      </c>
      <c r="E8048" s="8" t="n">
        <v>7</v>
      </c>
      <c r="F8048" t="inlineStr">
        <is>
          <t>2017-07</t>
        </is>
      </c>
      <c r="G8048" t="inlineStr">
        <is>
          <t>Technology</t>
        </is>
      </c>
      <c r="H8048" t="inlineStr">
        <is>
          <t>Accessories</t>
        </is>
      </c>
      <c r="I8048" t="inlineStr">
        <is>
          <t>Memorex 25GB 6X Branded Blu-Ray Recordable Disc, 30/Pack</t>
        </is>
      </c>
      <c r="J8048" s="8" t="n">
        <v>5</v>
      </c>
      <c r="K8048" s="10" t="n">
        <v>0</v>
      </c>
      <c r="L8048" s="11" t="n">
        <v>159.75</v>
      </c>
      <c r="M8048" s="11">
        <f>L8048-N8048</f>
        <v>148.5675</v>
      </c>
      <c r="N8048" s="11" t="n">
        <v>11.1825</v>
      </c>
      <c r="O8048">
        <f>IF(L8048=0,"—",N8048/L8048)</f>
        <v>0.06999999999999999</v>
      </c>
      <c r="P8048" t="inlineStr">
        <is>
          <t>Central</t>
        </is>
      </c>
      <c r="Q8048" t="inlineStr">
        <is>
          <t>Consumer</t>
        </is>
      </c>
    </row>
    <row r="8049">
      <c r="A8049" s="8" t="n">
        <v>9589</v>
      </c>
      <c r="B8049" t="inlineStr">
        <is>
          <t>CA-2017-110940</t>
        </is>
      </c>
      <c r="C8049" s="9" t="n">
        <v>42939</v>
      </c>
      <c r="D8049" s="8" t="n">
        <v>2017</v>
      </c>
      <c r="E8049" s="8" t="n">
        <v>7</v>
      </c>
      <c r="F8049" t="inlineStr">
        <is>
          <t>2017-07</t>
        </is>
      </c>
      <c r="G8049" t="inlineStr">
        <is>
          <t>Office Supplies</t>
        </is>
      </c>
      <c r="H8049" t="inlineStr">
        <is>
          <t>Art</t>
        </is>
      </c>
      <c r="I8049" t="inlineStr">
        <is>
          <t>Hunt PowerHouse Electric Pencil Sharpener, Blue</t>
        </is>
      </c>
      <c r="J8049" s="8" t="n">
        <v>4</v>
      </c>
      <c r="K8049" s="10" t="n">
        <v>0.2</v>
      </c>
      <c r="L8049" s="11" t="n">
        <v>121.536</v>
      </c>
      <c r="M8049" s="11">
        <f>L8049-N8049</f>
        <v>106.344</v>
      </c>
      <c r="N8049" s="11" t="n">
        <v>15.192</v>
      </c>
      <c r="O8049">
        <f>IF(L8049=0,"—",N8049/L8049)</f>
        <v>0.125</v>
      </c>
      <c r="P8049" t="inlineStr">
        <is>
          <t>Central</t>
        </is>
      </c>
      <c r="Q8049" t="inlineStr">
        <is>
          <t>Consumer</t>
        </is>
      </c>
    </row>
    <row r="8050">
      <c r="A8050" s="8" t="n">
        <v>8639</v>
      </c>
      <c r="B8050" t="inlineStr">
        <is>
          <t>CA-2017-118346</t>
        </is>
      </c>
      <c r="C8050" s="9" t="n">
        <v>42939</v>
      </c>
      <c r="D8050" s="8" t="n">
        <v>2017</v>
      </c>
      <c r="E8050" s="8" t="n">
        <v>7</v>
      </c>
      <c r="F8050" t="inlineStr">
        <is>
          <t>2017-07</t>
        </is>
      </c>
      <c r="G8050" t="inlineStr">
        <is>
          <t>Technology</t>
        </is>
      </c>
      <c r="H8050" t="inlineStr">
        <is>
          <t>Accessories</t>
        </is>
      </c>
      <c r="I8050" t="inlineStr">
        <is>
          <t>Logitech G600 MMO Gaming Mouse</t>
        </is>
      </c>
      <c r="J8050" s="8" t="n">
        <v>5</v>
      </c>
      <c r="K8050" s="10" t="n">
        <v>0</v>
      </c>
      <c r="L8050" s="11" t="n">
        <v>399.95</v>
      </c>
      <c r="M8050" s="11">
        <f>L8050-N8050</f>
        <v>255.968</v>
      </c>
      <c r="N8050" s="11" t="n">
        <v>143.982</v>
      </c>
      <c r="O8050">
        <f>IF(L8050=0,"—",N8050/L8050)</f>
        <v>0.36</v>
      </c>
      <c r="P8050" t="inlineStr">
        <is>
          <t>Central</t>
        </is>
      </c>
      <c r="Q8050" t="inlineStr">
        <is>
          <t>Home Office</t>
        </is>
      </c>
    </row>
    <row r="8051">
      <c r="A8051" s="8" t="n">
        <v>6902</v>
      </c>
      <c r="B8051" t="inlineStr">
        <is>
          <t>US-2017-135013</t>
        </is>
      </c>
      <c r="C8051" s="9" t="n">
        <v>42940</v>
      </c>
      <c r="D8051" s="8" t="n">
        <v>2017</v>
      </c>
      <c r="E8051" s="8" t="n">
        <v>7</v>
      </c>
      <c r="F8051" t="inlineStr">
        <is>
          <t>2017-07</t>
        </is>
      </c>
      <c r="G8051" t="inlineStr">
        <is>
          <t>Technology</t>
        </is>
      </c>
      <c r="H8051" t="inlineStr">
        <is>
          <t>Copiers</t>
        </is>
      </c>
      <c r="I8051" t="inlineStr">
        <is>
          <t>Hewlett Packard LaserJet 3310 Copier</t>
        </is>
      </c>
      <c r="J8051" s="8" t="n">
        <v>5</v>
      </c>
      <c r="K8051" s="10" t="n">
        <v>0.2</v>
      </c>
      <c r="L8051" s="11" t="n">
        <v>2399.96</v>
      </c>
      <c r="M8051" s="11">
        <f>L8051-N8051</f>
        <v>1559.9740000000002</v>
      </c>
      <c r="N8051" s="11" t="n">
        <v>839.986</v>
      </c>
      <c r="O8051">
        <f>IF(L8051=0,"—",N8051/L8051)</f>
        <v>0.35</v>
      </c>
      <c r="P8051" t="inlineStr">
        <is>
          <t>West</t>
        </is>
      </c>
      <c r="Q8051" t="inlineStr">
        <is>
          <t>Corporate</t>
        </is>
      </c>
    </row>
    <row r="8052">
      <c r="A8052" s="8" t="n">
        <v>6786</v>
      </c>
      <c r="B8052" t="inlineStr">
        <is>
          <t>CA-2017-121293</t>
        </is>
      </c>
      <c r="C8052" s="9" t="n">
        <v>42941</v>
      </c>
      <c r="D8052" s="8" t="n">
        <v>2017</v>
      </c>
      <c r="E8052" s="8" t="n">
        <v>7</v>
      </c>
      <c r="F8052" t="inlineStr">
        <is>
          <t>2017-07</t>
        </is>
      </c>
      <c r="G8052" t="inlineStr">
        <is>
          <t>Office Supplies</t>
        </is>
      </c>
      <c r="H8052" t="inlineStr">
        <is>
          <t>Storage</t>
        </is>
      </c>
      <c r="I8052" t="inlineStr">
        <is>
          <t>Fellowes Bankers Box Staxonsteel Drawer File/Stacking System</t>
        </is>
      </c>
      <c r="J8052" s="8" t="n">
        <v>5</v>
      </c>
      <c r="K8052" s="10" t="n">
        <v>0.2</v>
      </c>
      <c r="L8052" s="11" t="n">
        <v>259.92</v>
      </c>
      <c r="M8052" s="11">
        <f>L8052-N8052</f>
        <v>285.91200000000003</v>
      </c>
      <c r="N8052" s="11" t="n">
        <v>-25.992</v>
      </c>
      <c r="O8052">
        <f>IF(L8052=0,"—",N8052/L8052)</f>
        <v>-0.09999999999999999</v>
      </c>
      <c r="P8052" t="inlineStr">
        <is>
          <t>East</t>
        </is>
      </c>
      <c r="Q8052" t="inlineStr">
        <is>
          <t>Consumer</t>
        </is>
      </c>
    </row>
    <row r="8053">
      <c r="A8053" s="8" t="n">
        <v>5116</v>
      </c>
      <c r="B8053" t="inlineStr">
        <is>
          <t>CA-2017-125640</t>
        </is>
      </c>
      <c r="C8053" s="9" t="n">
        <v>42941</v>
      </c>
      <c r="D8053" s="8" t="n">
        <v>2017</v>
      </c>
      <c r="E8053" s="8" t="n">
        <v>7</v>
      </c>
      <c r="F8053" t="inlineStr">
        <is>
          <t>2017-07</t>
        </is>
      </c>
      <c r="G8053" t="inlineStr">
        <is>
          <t>Office Supplies</t>
        </is>
      </c>
      <c r="H8053" t="inlineStr">
        <is>
          <t>Labels</t>
        </is>
      </c>
      <c r="I8053" t="inlineStr">
        <is>
          <t>Avery 491</t>
        </is>
      </c>
      <c r="J8053" s="8" t="n">
        <v>1</v>
      </c>
      <c r="K8053" s="10" t="n">
        <v>0.2</v>
      </c>
      <c r="L8053" s="11" t="n">
        <v>3.304</v>
      </c>
      <c r="M8053" s="11">
        <f>L8053-N8053</f>
        <v>2.2302</v>
      </c>
      <c r="N8053" s="11" t="n">
        <v>1.0738</v>
      </c>
      <c r="O8053">
        <f>IF(L8053=0,"—",N8053/L8053)</f>
        <v>0.32500000000000007</v>
      </c>
      <c r="P8053" t="inlineStr">
        <is>
          <t>East</t>
        </is>
      </c>
      <c r="Q8053" t="inlineStr">
        <is>
          <t>Consumer</t>
        </is>
      </c>
    </row>
    <row r="8054">
      <c r="A8054" s="8" t="n">
        <v>2856</v>
      </c>
      <c r="B8054" t="inlineStr">
        <is>
          <t>CA-2017-169810</t>
        </is>
      </c>
      <c r="C8054" s="9" t="n">
        <v>42941</v>
      </c>
      <c r="D8054" s="8" t="n">
        <v>2017</v>
      </c>
      <c r="E8054" s="8" t="n">
        <v>7</v>
      </c>
      <c r="F8054" t="inlineStr">
        <is>
          <t>2017-07</t>
        </is>
      </c>
      <c r="G8054" t="inlineStr">
        <is>
          <t>Office Supplies</t>
        </is>
      </c>
      <c r="H8054" t="inlineStr">
        <is>
          <t>Labels</t>
        </is>
      </c>
      <c r="I8054" t="inlineStr">
        <is>
          <t>Avery 498</t>
        </is>
      </c>
      <c r="J8054" s="8" t="n">
        <v>7</v>
      </c>
      <c r="K8054" s="10" t="n">
        <v>0</v>
      </c>
      <c r="L8054" s="11" t="n">
        <v>20.23</v>
      </c>
      <c r="M8054" s="11">
        <f>L8054-N8054</f>
        <v>10.7219</v>
      </c>
      <c r="N8054" s="11" t="n">
        <v>9.508100000000001</v>
      </c>
      <c r="O8054">
        <f>IF(L8054=0,"—",N8054/L8054)</f>
        <v>0.47000000000000003</v>
      </c>
      <c r="P8054" t="inlineStr">
        <is>
          <t>Central</t>
        </is>
      </c>
      <c r="Q8054" t="inlineStr">
        <is>
          <t>Consumer</t>
        </is>
      </c>
    </row>
    <row r="8055">
      <c r="A8055" s="8" t="n">
        <v>6784</v>
      </c>
      <c r="B8055" t="inlineStr">
        <is>
          <t>CA-2017-121293</t>
        </is>
      </c>
      <c r="C8055" s="9" t="n">
        <v>42941</v>
      </c>
      <c r="D8055" s="8" t="n">
        <v>2017</v>
      </c>
      <c r="E8055" s="8" t="n">
        <v>7</v>
      </c>
      <c r="F8055" t="inlineStr">
        <is>
          <t>2017-07</t>
        </is>
      </c>
      <c r="G8055" t="inlineStr">
        <is>
          <t>Office Supplies</t>
        </is>
      </c>
      <c r="H8055" t="inlineStr">
        <is>
          <t>Supplies</t>
        </is>
      </c>
      <c r="I8055" t="inlineStr">
        <is>
          <t>Acme Galleria Hot Forged Steel Scissors with Colored Handles</t>
        </is>
      </c>
      <c r="J8055" s="8" t="n">
        <v>3</v>
      </c>
      <c r="K8055" s="10" t="n">
        <v>0.2</v>
      </c>
      <c r="L8055" s="11" t="n">
        <v>37.752</v>
      </c>
      <c r="M8055" s="11">
        <f>L8055-N8055</f>
        <v>33.504900000000006</v>
      </c>
      <c r="N8055" s="11" t="n">
        <v>4.2471</v>
      </c>
      <c r="O8055">
        <f>IF(L8055=0,"—",N8055/L8055)</f>
        <v>0.11249999999999999</v>
      </c>
      <c r="P8055" t="inlineStr">
        <is>
          <t>East</t>
        </is>
      </c>
      <c r="Q8055" t="inlineStr">
        <is>
          <t>Consumer</t>
        </is>
      </c>
    </row>
    <row r="8056">
      <c r="A8056" s="8" t="n">
        <v>6785</v>
      </c>
      <c r="B8056" t="inlineStr">
        <is>
          <t>CA-2017-121293</t>
        </is>
      </c>
      <c r="C8056" s="9" t="n">
        <v>42941</v>
      </c>
      <c r="D8056" s="8" t="n">
        <v>2017</v>
      </c>
      <c r="E8056" s="8" t="n">
        <v>7</v>
      </c>
      <c r="F8056" t="inlineStr">
        <is>
          <t>2017-07</t>
        </is>
      </c>
      <c r="G8056" t="inlineStr">
        <is>
          <t>Furniture</t>
        </is>
      </c>
      <c r="H8056" t="inlineStr">
        <is>
          <t>Tables</t>
        </is>
      </c>
      <c r="I8056" t="inlineStr">
        <is>
          <t>Bush Cubix Conference Tables, Fully Assembled</t>
        </is>
      </c>
      <c r="J8056" s="8" t="n">
        <v>1</v>
      </c>
      <c r="K8056" s="10" t="n">
        <v>0.4</v>
      </c>
      <c r="L8056" s="11" t="n">
        <v>138.588</v>
      </c>
      <c r="M8056" s="11">
        <f>L8056-N8056</f>
        <v>173.23499999999999</v>
      </c>
      <c r="N8056" s="11" t="n">
        <v>-34.647</v>
      </c>
      <c r="O8056">
        <f>IF(L8056=0,"—",N8056/L8056)</f>
        <v>-0.25</v>
      </c>
      <c r="P8056" t="inlineStr">
        <is>
          <t>East</t>
        </is>
      </c>
      <c r="Q8056" t="inlineStr">
        <is>
          <t>Consumer</t>
        </is>
      </c>
    </row>
    <row r="8057">
      <c r="A8057" s="8" t="n">
        <v>6787</v>
      </c>
      <c r="B8057" t="inlineStr">
        <is>
          <t>CA-2017-121293</t>
        </is>
      </c>
      <c r="C8057" s="9" t="n">
        <v>42941</v>
      </c>
      <c r="D8057" s="8" t="n">
        <v>2017</v>
      </c>
      <c r="E8057" s="8" t="n">
        <v>7</v>
      </c>
      <c r="F8057" t="inlineStr">
        <is>
          <t>2017-07</t>
        </is>
      </c>
      <c r="G8057" t="inlineStr">
        <is>
          <t>Office Supplies</t>
        </is>
      </c>
      <c r="H8057" t="inlineStr">
        <is>
          <t>Paper</t>
        </is>
      </c>
      <c r="I8057" t="inlineStr">
        <is>
          <t>Xerox 216</t>
        </is>
      </c>
      <c r="J8057" s="8" t="n">
        <v>4</v>
      </c>
      <c r="K8057" s="10" t="n">
        <v>0.2</v>
      </c>
      <c r="L8057" s="11" t="n">
        <v>20.736</v>
      </c>
      <c r="M8057" s="11">
        <f>L8057-N8057</f>
        <v>13.4784</v>
      </c>
      <c r="N8057" s="11" t="n">
        <v>7.2576</v>
      </c>
      <c r="O8057">
        <f>IF(L8057=0,"—",N8057/L8057)</f>
        <v>0.35</v>
      </c>
      <c r="P8057" t="inlineStr">
        <is>
          <t>East</t>
        </is>
      </c>
      <c r="Q8057" t="inlineStr">
        <is>
          <t>Consumer</t>
        </is>
      </c>
    </row>
    <row r="8058">
      <c r="A8058" s="8" t="n">
        <v>6783</v>
      </c>
      <c r="B8058" t="inlineStr">
        <is>
          <t>CA-2017-121293</t>
        </is>
      </c>
      <c r="C8058" s="9" t="n">
        <v>42941</v>
      </c>
      <c r="D8058" s="8" t="n">
        <v>2017</v>
      </c>
      <c r="E8058" s="8" t="n">
        <v>7</v>
      </c>
      <c r="F8058" t="inlineStr">
        <is>
          <t>2017-07</t>
        </is>
      </c>
      <c r="G8058" t="inlineStr">
        <is>
          <t>Furniture</t>
        </is>
      </c>
      <c r="H8058" t="inlineStr">
        <is>
          <t>Furnishings</t>
        </is>
      </c>
      <c r="I8058" t="inlineStr">
        <is>
          <t>Eldon 200 Class Desk Accessories</t>
        </is>
      </c>
      <c r="J8058" s="8" t="n">
        <v>4</v>
      </c>
      <c r="K8058" s="10" t="n">
        <v>0.2</v>
      </c>
      <c r="L8058" s="11" t="n">
        <v>20.096</v>
      </c>
      <c r="M8058" s="11">
        <f>L8058-N8058</f>
        <v>17.0816</v>
      </c>
      <c r="N8058" s="11" t="n">
        <v>3.0144</v>
      </c>
      <c r="O8058">
        <f>IF(L8058=0,"—",N8058/L8058)</f>
        <v>0.15000000000000002</v>
      </c>
      <c r="P8058" t="inlineStr">
        <is>
          <t>East</t>
        </is>
      </c>
      <c r="Q8058" t="inlineStr">
        <is>
          <t>Consumer</t>
        </is>
      </c>
    </row>
    <row r="8059">
      <c r="A8059" s="8" t="n">
        <v>7930</v>
      </c>
      <c r="B8059" t="inlineStr">
        <is>
          <t>CA-2017-167549</t>
        </is>
      </c>
      <c r="C8059" s="9" t="n">
        <v>42941</v>
      </c>
      <c r="D8059" s="8" t="n">
        <v>2017</v>
      </c>
      <c r="E8059" s="8" t="n">
        <v>7</v>
      </c>
      <c r="F8059" t="inlineStr">
        <is>
          <t>2017-07</t>
        </is>
      </c>
      <c r="G8059" t="inlineStr">
        <is>
          <t>Furniture</t>
        </is>
      </c>
      <c r="H8059" t="inlineStr">
        <is>
          <t>Tables</t>
        </is>
      </c>
      <c r="I8059" t="inlineStr">
        <is>
          <t>Safco Drafting Table</t>
        </is>
      </c>
      <c r="J8059" s="8" t="n">
        <v>6</v>
      </c>
      <c r="K8059" s="10" t="n">
        <v>0.3</v>
      </c>
      <c r="L8059" s="11" t="n">
        <v>298.116</v>
      </c>
      <c r="M8059" s="11">
        <f>L8059-N8059</f>
        <v>302.3748</v>
      </c>
      <c r="N8059" s="11" t="n">
        <v>-4.2588</v>
      </c>
      <c r="O8059">
        <f>IF(L8059=0,"—",N8059/L8059)</f>
        <v>-0.014285714285714287</v>
      </c>
      <c r="P8059" t="inlineStr">
        <is>
          <t>Central</t>
        </is>
      </c>
      <c r="Q8059" t="inlineStr">
        <is>
          <t>Home Office</t>
        </is>
      </c>
    </row>
    <row r="8060">
      <c r="A8060" s="8" t="n">
        <v>8302</v>
      </c>
      <c r="B8060" t="inlineStr">
        <is>
          <t>US-2017-167318</t>
        </is>
      </c>
      <c r="C8060" s="9" t="n">
        <v>42942</v>
      </c>
      <c r="D8060" s="8" t="n">
        <v>2017</v>
      </c>
      <c r="E8060" s="8" t="n">
        <v>7</v>
      </c>
      <c r="F8060" t="inlineStr">
        <is>
          <t>2017-07</t>
        </is>
      </c>
      <c r="G8060" t="inlineStr">
        <is>
          <t>Technology</t>
        </is>
      </c>
      <c r="H8060" t="inlineStr">
        <is>
          <t>Accessories</t>
        </is>
      </c>
      <c r="I8060" t="inlineStr">
        <is>
          <t>Logitech Z-906 Speaker sys - home theater - 5.1-CH</t>
        </is>
      </c>
      <c r="J8060" s="8" t="n">
        <v>5</v>
      </c>
      <c r="K8060" s="10" t="n">
        <v>0</v>
      </c>
      <c r="L8060" s="11" t="n">
        <v>1649.95</v>
      </c>
      <c r="M8060" s="11">
        <f>L8060-N8060</f>
        <v>989.97</v>
      </c>
      <c r="N8060" s="11" t="n">
        <v>659.98</v>
      </c>
      <c r="O8060">
        <f>IF(L8060=0,"—",N8060/L8060)</f>
        <v>0.4</v>
      </c>
      <c r="P8060" t="inlineStr">
        <is>
          <t>West</t>
        </is>
      </c>
      <c r="Q8060" t="inlineStr">
        <is>
          <t>Corporate</t>
        </is>
      </c>
    </row>
    <row r="8061">
      <c r="A8061" s="8" t="n">
        <v>8303</v>
      </c>
      <c r="B8061" t="inlineStr">
        <is>
          <t>US-2017-167318</t>
        </is>
      </c>
      <c r="C8061" s="9" t="n">
        <v>42942</v>
      </c>
      <c r="D8061" s="8" t="n">
        <v>2017</v>
      </c>
      <c r="E8061" s="8" t="n">
        <v>7</v>
      </c>
      <c r="F8061" t="inlineStr">
        <is>
          <t>2017-07</t>
        </is>
      </c>
      <c r="G8061" t="inlineStr">
        <is>
          <t>Furniture</t>
        </is>
      </c>
      <c r="H8061" t="inlineStr">
        <is>
          <t>Chairs</t>
        </is>
      </c>
      <c r="I8061" t="inlineStr">
        <is>
          <t>Global Airflow Leather Mesh Back Chair, Black</t>
        </is>
      </c>
      <c r="J8061" s="8" t="n">
        <v>3</v>
      </c>
      <c r="K8061" s="10" t="n">
        <v>0.2</v>
      </c>
      <c r="L8061" s="11" t="n">
        <v>362.352</v>
      </c>
      <c r="M8061" s="11">
        <f>L8061-N8061</f>
        <v>317.058</v>
      </c>
      <c r="N8061" s="11" t="n">
        <v>45.294</v>
      </c>
      <c r="O8061">
        <f>IF(L8061=0,"—",N8061/L8061)</f>
        <v>0.125</v>
      </c>
      <c r="P8061" t="inlineStr">
        <is>
          <t>West</t>
        </is>
      </c>
      <c r="Q8061" t="inlineStr">
        <is>
          <t>Corporate</t>
        </is>
      </c>
    </row>
    <row r="8062">
      <c r="A8062" s="8" t="n">
        <v>5298</v>
      </c>
      <c r="B8062" t="inlineStr">
        <is>
          <t>CA-2017-108791</t>
        </is>
      </c>
      <c r="C8062" s="9" t="n">
        <v>42943</v>
      </c>
      <c r="D8062" s="8" t="n">
        <v>2017</v>
      </c>
      <c r="E8062" s="8" t="n">
        <v>7</v>
      </c>
      <c r="F8062" t="inlineStr">
        <is>
          <t>2017-07</t>
        </is>
      </c>
      <c r="G8062" t="inlineStr">
        <is>
          <t>Technology</t>
        </is>
      </c>
      <c r="H8062" t="inlineStr">
        <is>
          <t>Phones</t>
        </is>
      </c>
      <c r="I8062" t="inlineStr">
        <is>
          <t>Nortel Networks T7316 E Nt8 B27</t>
        </is>
      </c>
      <c r="J8062" s="8" t="n">
        <v>8</v>
      </c>
      <c r="K8062" s="10" t="n">
        <v>0</v>
      </c>
      <c r="L8062" s="11" t="n">
        <v>543.92</v>
      </c>
      <c r="M8062" s="11">
        <f>L8062-N8062</f>
        <v>407.93999999999994</v>
      </c>
      <c r="N8062" s="11" t="n">
        <v>135.98</v>
      </c>
      <c r="O8062">
        <f>IF(L8062=0,"—",N8062/L8062)</f>
        <v>0.25</v>
      </c>
      <c r="P8062" t="inlineStr">
        <is>
          <t>East</t>
        </is>
      </c>
      <c r="Q8062" t="inlineStr">
        <is>
          <t>Consumer</t>
        </is>
      </c>
    </row>
    <row r="8063">
      <c r="A8063" s="8" t="n">
        <v>4126</v>
      </c>
      <c r="B8063" t="inlineStr">
        <is>
          <t>CA-2017-123239</t>
        </is>
      </c>
      <c r="C8063" s="9" t="n">
        <v>42943</v>
      </c>
      <c r="D8063" s="8" t="n">
        <v>2017</v>
      </c>
      <c r="E8063" s="8" t="n">
        <v>7</v>
      </c>
      <c r="F8063" t="inlineStr">
        <is>
          <t>2017-07</t>
        </is>
      </c>
      <c r="G8063" t="inlineStr">
        <is>
          <t>Furniture</t>
        </is>
      </c>
      <c r="H8063" t="inlineStr">
        <is>
          <t>Furnishings</t>
        </is>
      </c>
      <c r="I8063" t="inlineStr">
        <is>
          <t>Eldon Delta Triangular Chair Mat, 52" x 58", Clear</t>
        </is>
      </c>
      <c r="J8063" s="8" t="n">
        <v>3</v>
      </c>
      <c r="K8063" s="10" t="n">
        <v>0.2</v>
      </c>
      <c r="L8063" s="11" t="n">
        <v>91.032</v>
      </c>
      <c r="M8063" s="11">
        <f>L8063-N8063</f>
        <v>93.3078</v>
      </c>
      <c r="N8063" s="11" t="n">
        <v>-2.2758</v>
      </c>
      <c r="O8063">
        <f>IF(L8063=0,"—",N8063/L8063)</f>
        <v>-0.024999999999999998</v>
      </c>
      <c r="P8063" t="inlineStr">
        <is>
          <t>South</t>
        </is>
      </c>
      <c r="Q8063" t="inlineStr">
        <is>
          <t>Consumer</t>
        </is>
      </c>
    </row>
    <row r="8064">
      <c r="A8064" s="8" t="n">
        <v>8097</v>
      </c>
      <c r="B8064" t="inlineStr">
        <is>
          <t>CA-2017-133046</t>
        </is>
      </c>
      <c r="C8064" s="9" t="n">
        <v>42943</v>
      </c>
      <c r="D8064" s="8" t="n">
        <v>2017</v>
      </c>
      <c r="E8064" s="8" t="n">
        <v>7</v>
      </c>
      <c r="F8064" t="inlineStr">
        <is>
          <t>2017-07</t>
        </is>
      </c>
      <c r="G8064" t="inlineStr">
        <is>
          <t>Technology</t>
        </is>
      </c>
      <c r="H8064" t="inlineStr">
        <is>
          <t>Accessories</t>
        </is>
      </c>
      <c r="I8064" t="inlineStr">
        <is>
          <t>Sony Micro Vault Click 8 GB USB 2.0 Flash Drive</t>
        </is>
      </c>
      <c r="J8064" s="8" t="n">
        <v>5</v>
      </c>
      <c r="K8064" s="10" t="n">
        <v>0</v>
      </c>
      <c r="L8064" s="11" t="n">
        <v>234.95</v>
      </c>
      <c r="M8064" s="11">
        <f>L8064-N8064</f>
        <v>202.057</v>
      </c>
      <c r="N8064" s="11" t="n">
        <v>32.893</v>
      </c>
      <c r="O8064">
        <f>IF(L8064=0,"—",N8064/L8064)</f>
        <v>0.14</v>
      </c>
      <c r="P8064" t="inlineStr">
        <is>
          <t>West</t>
        </is>
      </c>
      <c r="Q8064" t="inlineStr">
        <is>
          <t>Consumer</t>
        </is>
      </c>
    </row>
    <row r="8065">
      <c r="A8065" s="8" t="n">
        <v>8096</v>
      </c>
      <c r="B8065" t="inlineStr">
        <is>
          <t>CA-2017-133046</t>
        </is>
      </c>
      <c r="C8065" s="9" t="n">
        <v>42943</v>
      </c>
      <c r="D8065" s="8" t="n">
        <v>2017</v>
      </c>
      <c r="E8065" s="8" t="n">
        <v>7</v>
      </c>
      <c r="F8065" t="inlineStr">
        <is>
          <t>2017-07</t>
        </is>
      </c>
      <c r="G8065" t="inlineStr">
        <is>
          <t>Office Supplies</t>
        </is>
      </c>
      <c r="H8065" t="inlineStr">
        <is>
          <t>Paper</t>
        </is>
      </c>
      <c r="I8065" t="inlineStr">
        <is>
          <t>Xerox 227</t>
        </is>
      </c>
      <c r="J8065" s="8" t="n">
        <v>2</v>
      </c>
      <c r="K8065" s="10" t="n">
        <v>0</v>
      </c>
      <c r="L8065" s="11" t="n">
        <v>12.96</v>
      </c>
      <c r="M8065" s="11">
        <f>L8065-N8065</f>
        <v>6.739200000000001</v>
      </c>
      <c r="N8065" s="11" t="n">
        <v>6.2208</v>
      </c>
      <c r="O8065">
        <f>IF(L8065=0,"—",N8065/L8065)</f>
        <v>0.4799999999999999</v>
      </c>
      <c r="P8065" t="inlineStr">
        <is>
          <t>West</t>
        </is>
      </c>
      <c r="Q8065" t="inlineStr">
        <is>
          <t>Consumer</t>
        </is>
      </c>
    </row>
    <row r="8066">
      <c r="A8066" s="8" t="n">
        <v>5297</v>
      </c>
      <c r="B8066" t="inlineStr">
        <is>
          <t>CA-2017-108791</t>
        </is>
      </c>
      <c r="C8066" s="9" t="n">
        <v>42943</v>
      </c>
      <c r="D8066" s="8" t="n">
        <v>2017</v>
      </c>
      <c r="E8066" s="8" t="n">
        <v>7</v>
      </c>
      <c r="F8066" t="inlineStr">
        <is>
          <t>2017-07</t>
        </is>
      </c>
      <c r="G8066" t="inlineStr">
        <is>
          <t>Furniture</t>
        </is>
      </c>
      <c r="H8066" t="inlineStr">
        <is>
          <t>Furnishings</t>
        </is>
      </c>
      <c r="I8066" t="inlineStr">
        <is>
          <t>Tensor Computer Mounted Lamp</t>
        </is>
      </c>
      <c r="J8066" s="8" t="n">
        <v>1</v>
      </c>
      <c r="K8066" s="10" t="n">
        <v>0</v>
      </c>
      <c r="L8066" s="11" t="n">
        <v>14.89</v>
      </c>
      <c r="M8066" s="11">
        <f>L8066-N8066</f>
        <v>10.869700000000002</v>
      </c>
      <c r="N8066" s="11" t="n">
        <v>4.0203</v>
      </c>
      <c r="O8066">
        <f>IF(L8066=0,"—",N8066/L8066)</f>
        <v>0.26999999999999996</v>
      </c>
      <c r="P8066" t="inlineStr">
        <is>
          <t>East</t>
        </is>
      </c>
      <c r="Q8066" t="inlineStr">
        <is>
          <t>Consumer</t>
        </is>
      </c>
    </row>
    <row r="8067">
      <c r="A8067" s="8" t="n">
        <v>8095</v>
      </c>
      <c r="B8067" t="inlineStr">
        <is>
          <t>CA-2017-133046</t>
        </is>
      </c>
      <c r="C8067" s="9" t="n">
        <v>42943</v>
      </c>
      <c r="D8067" s="8" t="n">
        <v>2017</v>
      </c>
      <c r="E8067" s="8" t="n">
        <v>7</v>
      </c>
      <c r="F8067" t="inlineStr">
        <is>
          <t>2017-07</t>
        </is>
      </c>
      <c r="G8067" t="inlineStr">
        <is>
          <t>Office Supplies</t>
        </is>
      </c>
      <c r="H8067" t="inlineStr">
        <is>
          <t>Paper</t>
        </is>
      </c>
      <c r="I8067" t="inlineStr">
        <is>
          <t>Message Book, Phone, Wirebound Standard Line Memo, 2 3/4" X 5"</t>
        </is>
      </c>
      <c r="J8067" s="8" t="n">
        <v>4</v>
      </c>
      <c r="K8067" s="10" t="n">
        <v>0</v>
      </c>
      <c r="L8067" s="11" t="n">
        <v>26.2</v>
      </c>
      <c r="M8067" s="11">
        <f>L8067-N8067</f>
        <v>14.148</v>
      </c>
      <c r="N8067" s="11" t="n">
        <v>12.052</v>
      </c>
      <c r="O8067">
        <f>IF(L8067=0,"—",N8067/L8067)</f>
        <v>0.46</v>
      </c>
      <c r="P8067" t="inlineStr">
        <is>
          <t>West</t>
        </is>
      </c>
      <c r="Q8067" t="inlineStr">
        <is>
          <t>Consumer</t>
        </is>
      </c>
    </row>
    <row r="8068">
      <c r="A8068" s="8" t="n">
        <v>8094</v>
      </c>
      <c r="B8068" t="inlineStr">
        <is>
          <t>CA-2017-133046</t>
        </is>
      </c>
      <c r="C8068" s="9" t="n">
        <v>42943</v>
      </c>
      <c r="D8068" s="8" t="n">
        <v>2017</v>
      </c>
      <c r="E8068" s="8" t="n">
        <v>7</v>
      </c>
      <c r="F8068" t="inlineStr">
        <is>
          <t>2017-07</t>
        </is>
      </c>
      <c r="G8068" t="inlineStr">
        <is>
          <t>Furniture</t>
        </is>
      </c>
      <c r="H8068" t="inlineStr">
        <is>
          <t>Furnishings</t>
        </is>
      </c>
      <c r="I8068" t="inlineStr">
        <is>
          <t>Staple-based wall hangings</t>
        </is>
      </c>
      <c r="J8068" s="8" t="n">
        <v>3</v>
      </c>
      <c r="K8068" s="10" t="n">
        <v>0</v>
      </c>
      <c r="L8068" s="11" t="n">
        <v>23.88</v>
      </c>
      <c r="M8068" s="11">
        <f>L8068-N8068</f>
        <v>13.3728</v>
      </c>
      <c r="N8068" s="11" t="n">
        <v>10.5072</v>
      </c>
      <c r="O8068">
        <f>IF(L8068=0,"—",N8068/L8068)</f>
        <v>0.44</v>
      </c>
      <c r="P8068" t="inlineStr">
        <is>
          <t>West</t>
        </is>
      </c>
      <c r="Q8068" t="inlineStr">
        <is>
          <t>Consumer</t>
        </is>
      </c>
    </row>
    <row r="8069">
      <c r="A8069" s="8" t="n">
        <v>9808</v>
      </c>
      <c r="B8069" t="inlineStr">
        <is>
          <t>CA-2017-107209</t>
        </is>
      </c>
      <c r="C8069" s="9" t="n">
        <v>42943</v>
      </c>
      <c r="D8069" s="8" t="n">
        <v>2017</v>
      </c>
      <c r="E8069" s="8" t="n">
        <v>7</v>
      </c>
      <c r="F8069" t="inlineStr">
        <is>
          <t>2017-07</t>
        </is>
      </c>
      <c r="G8069" t="inlineStr">
        <is>
          <t>Furniture</t>
        </is>
      </c>
      <c r="H8069" t="inlineStr">
        <is>
          <t>Chairs</t>
        </is>
      </c>
      <c r="I8069" t="inlineStr">
        <is>
          <t>Global Value Mid-Back Manager's Chair, Gray</t>
        </is>
      </c>
      <c r="J8069" s="8" t="n">
        <v>4</v>
      </c>
      <c r="K8069" s="10" t="n">
        <v>0.2</v>
      </c>
      <c r="L8069" s="11" t="n">
        <v>194.848</v>
      </c>
      <c r="M8069" s="11">
        <f>L8069-N8069</f>
        <v>182.67000000000002</v>
      </c>
      <c r="N8069" s="11" t="n">
        <v>12.178</v>
      </c>
      <c r="O8069">
        <f>IF(L8069=0,"—",N8069/L8069)</f>
        <v>0.0625</v>
      </c>
      <c r="P8069" t="inlineStr">
        <is>
          <t>South</t>
        </is>
      </c>
      <c r="Q8069" t="inlineStr">
        <is>
          <t>Consumer</t>
        </is>
      </c>
    </row>
    <row r="8070">
      <c r="A8070" s="8" t="n">
        <v>2220</v>
      </c>
      <c r="B8070" t="inlineStr">
        <is>
          <t>CA-2017-130841</t>
        </is>
      </c>
      <c r="C8070" s="9" t="n">
        <v>42944</v>
      </c>
      <c r="D8070" s="8" t="n">
        <v>2017</v>
      </c>
      <c r="E8070" s="8" t="n">
        <v>7</v>
      </c>
      <c r="F8070" t="inlineStr">
        <is>
          <t>2017-07</t>
        </is>
      </c>
      <c r="G8070" t="inlineStr">
        <is>
          <t>Office Supplies</t>
        </is>
      </c>
      <c r="H8070" t="inlineStr">
        <is>
          <t>Storage</t>
        </is>
      </c>
      <c r="I8070" t="inlineStr">
        <is>
          <t>Super Decoflex Portable Personal File</t>
        </is>
      </c>
      <c r="J8070" s="8" t="n">
        <v>1</v>
      </c>
      <c r="K8070" s="10" t="n">
        <v>0</v>
      </c>
      <c r="L8070" s="11" t="n">
        <v>14.98</v>
      </c>
      <c r="M8070" s="11">
        <f>L8070-N8070</f>
        <v>10.7856</v>
      </c>
      <c r="N8070" s="11" t="n">
        <v>4.1944</v>
      </c>
      <c r="O8070">
        <f>IF(L8070=0,"—",N8070/L8070)</f>
        <v>0.27999999999999997</v>
      </c>
      <c r="P8070" t="inlineStr">
        <is>
          <t>West</t>
        </is>
      </c>
      <c r="Q8070" t="inlineStr">
        <is>
          <t>Corporate</t>
        </is>
      </c>
    </row>
    <row r="8071">
      <c r="A8071" s="8" t="n">
        <v>2219</v>
      </c>
      <c r="B8071" t="inlineStr">
        <is>
          <t>CA-2017-130841</t>
        </is>
      </c>
      <c r="C8071" s="9" t="n">
        <v>42944</v>
      </c>
      <c r="D8071" s="8" t="n">
        <v>2017</v>
      </c>
      <c r="E8071" s="8" t="n">
        <v>7</v>
      </c>
      <c r="F8071" t="inlineStr">
        <is>
          <t>2017-07</t>
        </is>
      </c>
      <c r="G8071" t="inlineStr">
        <is>
          <t>Office Supplies</t>
        </is>
      </c>
      <c r="H8071" t="inlineStr">
        <is>
          <t>Binders</t>
        </is>
      </c>
      <c r="I8071" t="inlineStr">
        <is>
          <t>Zipper Ring Binder Pockets</t>
        </is>
      </c>
      <c r="J8071" s="8" t="n">
        <v>4</v>
      </c>
      <c r="K8071" s="10" t="n">
        <v>0.2</v>
      </c>
      <c r="L8071" s="11" t="n">
        <v>9.984</v>
      </c>
      <c r="M8071" s="11">
        <f>L8071-N8071</f>
        <v>6.3648</v>
      </c>
      <c r="N8071" s="11" t="n">
        <v>3.6192</v>
      </c>
      <c r="O8071">
        <f>IF(L8071=0,"—",N8071/L8071)</f>
        <v>0.36250000000000004</v>
      </c>
      <c r="P8071" t="inlineStr">
        <is>
          <t>West</t>
        </is>
      </c>
      <c r="Q8071" t="inlineStr">
        <is>
          <t>Corporate</t>
        </is>
      </c>
    </row>
    <row r="8072">
      <c r="A8072" s="8" t="n">
        <v>2221</v>
      </c>
      <c r="B8072" t="inlineStr">
        <is>
          <t>CA-2017-130841</t>
        </is>
      </c>
      <c r="C8072" s="9" t="n">
        <v>42944</v>
      </c>
      <c r="D8072" s="8" t="n">
        <v>2017</v>
      </c>
      <c r="E8072" s="8" t="n">
        <v>7</v>
      </c>
      <c r="F8072" t="inlineStr">
        <is>
          <t>2017-07</t>
        </is>
      </c>
      <c r="G8072" t="inlineStr">
        <is>
          <t>Technology</t>
        </is>
      </c>
      <c r="H8072" t="inlineStr">
        <is>
          <t>Phones</t>
        </is>
      </c>
      <c r="I8072" t="inlineStr">
        <is>
          <t>Wilson Electronics DB Pro Signal Booster</t>
        </is>
      </c>
      <c r="J8072" s="8" t="n">
        <v>4</v>
      </c>
      <c r="K8072" s="10" t="n">
        <v>0.2</v>
      </c>
      <c r="L8072" s="11" t="n">
        <v>1145.6</v>
      </c>
      <c r="M8072" s="11">
        <f>L8072-N8072</f>
        <v>1045.36</v>
      </c>
      <c r="N8072" s="11" t="n">
        <v>100.24</v>
      </c>
      <c r="O8072">
        <f>IF(L8072=0,"—",N8072/L8072)</f>
        <v>0.08750000000000001</v>
      </c>
      <c r="P8072" t="inlineStr">
        <is>
          <t>West</t>
        </is>
      </c>
      <c r="Q8072" t="inlineStr">
        <is>
          <t>Corporate</t>
        </is>
      </c>
    </row>
    <row r="8073">
      <c r="A8073" s="8" t="n">
        <v>5027</v>
      </c>
      <c r="B8073" t="inlineStr">
        <is>
          <t>US-2017-130953</t>
        </is>
      </c>
      <c r="C8073" s="9" t="n">
        <v>42945</v>
      </c>
      <c r="D8073" s="8" t="n">
        <v>2017</v>
      </c>
      <c r="E8073" s="8" t="n">
        <v>7</v>
      </c>
      <c r="F8073" t="inlineStr">
        <is>
          <t>2017-07</t>
        </is>
      </c>
      <c r="G8073" t="inlineStr">
        <is>
          <t>Office Supplies</t>
        </is>
      </c>
      <c r="H8073" t="inlineStr">
        <is>
          <t>Appliances</t>
        </is>
      </c>
      <c r="I8073" t="inlineStr">
        <is>
          <t>Holmes Replacement Filter for HEPA Air Cleaner, Very Large Room, HEPA Filter</t>
        </is>
      </c>
      <c r="J8073" s="8" t="n">
        <v>2</v>
      </c>
      <c r="K8073" s="10" t="n">
        <v>0</v>
      </c>
      <c r="L8073" s="11" t="n">
        <v>137.62</v>
      </c>
      <c r="M8073" s="11">
        <f>L8073-N8073</f>
        <v>77.06720000000001</v>
      </c>
      <c r="N8073" s="11" t="n">
        <v>60.5528</v>
      </c>
      <c r="O8073">
        <f>IF(L8073=0,"—",N8073/L8073)</f>
        <v>0.43999999999999995</v>
      </c>
      <c r="P8073" t="inlineStr">
        <is>
          <t>Central</t>
        </is>
      </c>
      <c r="Q8073" t="inlineStr">
        <is>
          <t>Consumer</t>
        </is>
      </c>
    </row>
    <row r="8074">
      <c r="A8074" s="8" t="n">
        <v>5025</v>
      </c>
      <c r="B8074" t="inlineStr">
        <is>
          <t>US-2017-130953</t>
        </is>
      </c>
      <c r="C8074" s="9" t="n">
        <v>42945</v>
      </c>
      <c r="D8074" s="8" t="n">
        <v>2017</v>
      </c>
      <c r="E8074" s="8" t="n">
        <v>7</v>
      </c>
      <c r="F8074" t="inlineStr">
        <is>
          <t>2017-07</t>
        </is>
      </c>
      <c r="G8074" t="inlineStr">
        <is>
          <t>Office Supplies</t>
        </is>
      </c>
      <c r="H8074" t="inlineStr">
        <is>
          <t>Binders</t>
        </is>
      </c>
      <c r="I8074" t="inlineStr">
        <is>
          <t>GBC Poly Designer Binding Covers</t>
        </is>
      </c>
      <c r="J8074" s="8" t="n">
        <v>2</v>
      </c>
      <c r="K8074" s="10" t="n">
        <v>0</v>
      </c>
      <c r="L8074" s="11" t="n">
        <v>33.48</v>
      </c>
      <c r="M8074" s="11">
        <f>L8074-N8074</f>
        <v>17.074799999999996</v>
      </c>
      <c r="N8074" s="11" t="n">
        <v>16.4052</v>
      </c>
      <c r="O8074">
        <f>IF(L8074=0,"—",N8074/L8074)</f>
        <v>0.49000000000000005</v>
      </c>
      <c r="P8074" t="inlineStr">
        <is>
          <t>Central</t>
        </is>
      </c>
      <c r="Q8074" t="inlineStr">
        <is>
          <t>Consumer</t>
        </is>
      </c>
    </row>
    <row r="8075">
      <c r="A8075" s="8" t="n">
        <v>2713</v>
      </c>
      <c r="B8075" t="inlineStr">
        <is>
          <t>CA-2017-146031</t>
        </is>
      </c>
      <c r="C8075" s="9" t="n">
        <v>42945</v>
      </c>
      <c r="D8075" s="8" t="n">
        <v>2017</v>
      </c>
      <c r="E8075" s="8" t="n">
        <v>7</v>
      </c>
      <c r="F8075" t="inlineStr">
        <is>
          <t>2017-07</t>
        </is>
      </c>
      <c r="G8075" t="inlineStr">
        <is>
          <t>Office Supplies</t>
        </is>
      </c>
      <c r="H8075" t="inlineStr">
        <is>
          <t>Art</t>
        </is>
      </c>
      <c r="I8075" t="inlineStr">
        <is>
          <t>Sanford Liquid Accent Highlighters</t>
        </is>
      </c>
      <c r="J8075" s="8" t="n">
        <v>9</v>
      </c>
      <c r="K8075" s="10" t="n">
        <v>0</v>
      </c>
      <c r="L8075" s="11" t="n">
        <v>60.12</v>
      </c>
      <c r="M8075" s="11">
        <f>L8075-N8075</f>
        <v>37.8756</v>
      </c>
      <c r="N8075" s="11" t="n">
        <v>22.2444</v>
      </c>
      <c r="O8075">
        <f>IF(L8075=0,"—",N8075/L8075)</f>
        <v>0.37</v>
      </c>
      <c r="P8075" t="inlineStr">
        <is>
          <t>East</t>
        </is>
      </c>
      <c r="Q8075" t="inlineStr">
        <is>
          <t>Consumer</t>
        </is>
      </c>
    </row>
    <row r="8076">
      <c r="A8076" s="8" t="n">
        <v>6911</v>
      </c>
      <c r="B8076" t="inlineStr">
        <is>
          <t>US-2017-115301</t>
        </is>
      </c>
      <c r="C8076" s="9" t="n">
        <v>42945</v>
      </c>
      <c r="D8076" s="8" t="n">
        <v>2017</v>
      </c>
      <c r="E8076" s="8" t="n">
        <v>7</v>
      </c>
      <c r="F8076" t="inlineStr">
        <is>
          <t>2017-07</t>
        </is>
      </c>
      <c r="G8076" t="inlineStr">
        <is>
          <t>Furniture</t>
        </is>
      </c>
      <c r="H8076" t="inlineStr">
        <is>
          <t>Bookcases</t>
        </is>
      </c>
      <c r="I8076" t="inlineStr">
        <is>
          <t>Bush Westfield Collection Bookcases, Medium Cherry Finish</t>
        </is>
      </c>
      <c r="J8076" s="8" t="n">
        <v>2</v>
      </c>
      <c r="K8076" s="10" t="n">
        <v>0</v>
      </c>
      <c r="L8076" s="11" t="n">
        <v>115.96</v>
      </c>
      <c r="M8076" s="11">
        <f>L8076-N8076</f>
        <v>90.44879999999999</v>
      </c>
      <c r="N8076" s="11" t="n">
        <v>25.5112</v>
      </c>
      <c r="O8076">
        <f>IF(L8076=0,"—",N8076/L8076)</f>
        <v>0.22</v>
      </c>
      <c r="P8076" t="inlineStr">
        <is>
          <t>West</t>
        </is>
      </c>
      <c r="Q8076" t="inlineStr">
        <is>
          <t>Consumer</t>
        </is>
      </c>
    </row>
    <row r="8077">
      <c r="A8077" s="8" t="n">
        <v>2227</v>
      </c>
      <c r="B8077" t="inlineStr">
        <is>
          <t>CA-2017-130771</t>
        </is>
      </c>
      <c r="C8077" s="9" t="n">
        <v>42945</v>
      </c>
      <c r="D8077" s="8" t="n">
        <v>2017</v>
      </c>
      <c r="E8077" s="8" t="n">
        <v>7</v>
      </c>
      <c r="F8077" t="inlineStr">
        <is>
          <t>2017-07</t>
        </is>
      </c>
      <c r="G8077" t="inlineStr">
        <is>
          <t>Office Supplies</t>
        </is>
      </c>
      <c r="H8077" t="inlineStr">
        <is>
          <t>Fasteners</t>
        </is>
      </c>
      <c r="I8077" t="inlineStr">
        <is>
          <t>Assorted Color Push Pins</t>
        </is>
      </c>
      <c r="J8077" s="8" t="n">
        <v>2</v>
      </c>
      <c r="K8077" s="10" t="n">
        <v>0.2</v>
      </c>
      <c r="L8077" s="11" t="n">
        <v>2.896</v>
      </c>
      <c r="M8077" s="11">
        <f>L8077-N8077</f>
        <v>2.4254</v>
      </c>
      <c r="N8077" s="11" t="n">
        <v>0.4706</v>
      </c>
      <c r="O8077">
        <f>IF(L8077=0,"—",N8077/L8077)</f>
        <v>0.1625</v>
      </c>
      <c r="P8077" t="inlineStr">
        <is>
          <t>Central</t>
        </is>
      </c>
      <c r="Q8077" t="inlineStr">
        <is>
          <t>Corporate</t>
        </is>
      </c>
    </row>
    <row r="8078">
      <c r="A8078" s="8" t="n">
        <v>1737</v>
      </c>
      <c r="B8078" t="inlineStr">
        <is>
          <t>CA-2017-101483</t>
        </is>
      </c>
      <c r="C8078" s="9" t="n">
        <v>42945</v>
      </c>
      <c r="D8078" s="8" t="n">
        <v>2017</v>
      </c>
      <c r="E8078" s="8" t="n">
        <v>7</v>
      </c>
      <c r="F8078" t="inlineStr">
        <is>
          <t>2017-07</t>
        </is>
      </c>
      <c r="G8078" t="inlineStr">
        <is>
          <t>Office Supplies</t>
        </is>
      </c>
      <c r="H8078" t="inlineStr">
        <is>
          <t>Art</t>
        </is>
      </c>
      <c r="I8078" t="inlineStr">
        <is>
          <t>Newell 322</t>
        </is>
      </c>
      <c r="J8078" s="8" t="n">
        <v>3</v>
      </c>
      <c r="K8078" s="10" t="n">
        <v>0.2</v>
      </c>
      <c r="L8078" s="11" t="n">
        <v>4.368</v>
      </c>
      <c r="M8078" s="11">
        <f>L8078-N8078</f>
        <v>3.9858000000000002</v>
      </c>
      <c r="N8078" s="11" t="n">
        <v>0.3822</v>
      </c>
      <c r="O8078">
        <f>IF(L8078=0,"—",N8078/L8078)</f>
        <v>0.0875</v>
      </c>
      <c r="P8078" t="inlineStr">
        <is>
          <t>South</t>
        </is>
      </c>
      <c r="Q8078" t="inlineStr">
        <is>
          <t>Consumer</t>
        </is>
      </c>
    </row>
    <row r="8079">
      <c r="A8079" s="8" t="n">
        <v>1845</v>
      </c>
      <c r="B8079" t="inlineStr">
        <is>
          <t>US-2017-113852</t>
        </is>
      </c>
      <c r="C8079" s="9" t="n">
        <v>42945</v>
      </c>
      <c r="D8079" s="8" t="n">
        <v>2017</v>
      </c>
      <c r="E8079" s="8" t="n">
        <v>7</v>
      </c>
      <c r="F8079" t="inlineStr">
        <is>
          <t>2017-07</t>
        </is>
      </c>
      <c r="G8079" t="inlineStr">
        <is>
          <t>Technology</t>
        </is>
      </c>
      <c r="H8079" t="inlineStr">
        <is>
          <t>Accessories</t>
        </is>
      </c>
      <c r="I8079" t="inlineStr">
        <is>
          <t>Imation 8GB Mini TravelDrive USB 2.0 Flash Drive</t>
        </is>
      </c>
      <c r="J8079" s="8" t="n">
        <v>3</v>
      </c>
      <c r="K8079" s="10" t="n">
        <v>0</v>
      </c>
      <c r="L8079" s="11" t="n">
        <v>90.56999999999999</v>
      </c>
      <c r="M8079" s="11">
        <f>L8079-N8079</f>
        <v>78.79589999999999</v>
      </c>
      <c r="N8079" s="11" t="n">
        <v>11.7741</v>
      </c>
      <c r="O8079">
        <f>IF(L8079=0,"—",N8079/L8079)</f>
        <v>0.13</v>
      </c>
      <c r="P8079" t="inlineStr">
        <is>
          <t>West</t>
        </is>
      </c>
      <c r="Q8079" t="inlineStr">
        <is>
          <t>Consumer</t>
        </is>
      </c>
    </row>
    <row r="8080">
      <c r="A8080" s="8" t="n">
        <v>1736</v>
      </c>
      <c r="B8080" t="inlineStr">
        <is>
          <t>CA-2017-101483</t>
        </is>
      </c>
      <c r="C8080" s="9" t="n">
        <v>42945</v>
      </c>
      <c r="D8080" s="8" t="n">
        <v>2017</v>
      </c>
      <c r="E8080" s="8" t="n">
        <v>7</v>
      </c>
      <c r="F8080" t="inlineStr">
        <is>
          <t>2017-07</t>
        </is>
      </c>
      <c r="G8080" t="inlineStr">
        <is>
          <t>Technology</t>
        </is>
      </c>
      <c r="H8080" t="inlineStr">
        <is>
          <t>Phones</t>
        </is>
      </c>
      <c r="I8080" t="inlineStr">
        <is>
          <t>Samsung Replacement EH64AVFWE Premium Headset</t>
        </is>
      </c>
      <c r="J8080" s="8" t="n">
        <v>5</v>
      </c>
      <c r="K8080" s="10" t="n">
        <v>0.2</v>
      </c>
      <c r="L8080" s="11" t="n">
        <v>22</v>
      </c>
      <c r="M8080" s="11">
        <f>L8080-N8080</f>
        <v>20.625</v>
      </c>
      <c r="N8080" s="11" t="n">
        <v>1.375</v>
      </c>
      <c r="O8080">
        <f>IF(L8080=0,"—",N8080/L8080)</f>
        <v>0.0625</v>
      </c>
      <c r="P8080" t="inlineStr">
        <is>
          <t>South</t>
        </is>
      </c>
      <c r="Q8080" t="inlineStr">
        <is>
          <t>Consumer</t>
        </is>
      </c>
    </row>
    <row r="8081">
      <c r="A8081" s="8" t="n">
        <v>1735</v>
      </c>
      <c r="B8081" t="inlineStr">
        <is>
          <t>CA-2017-101483</t>
        </is>
      </c>
      <c r="C8081" s="9" t="n">
        <v>42945</v>
      </c>
      <c r="D8081" s="8" t="n">
        <v>2017</v>
      </c>
      <c r="E8081" s="8" t="n">
        <v>7</v>
      </c>
      <c r="F8081" t="inlineStr">
        <is>
          <t>2017-07</t>
        </is>
      </c>
      <c r="G8081" t="inlineStr">
        <is>
          <t>Office Supplies</t>
        </is>
      </c>
      <c r="H8081" t="inlineStr">
        <is>
          <t>Appliances</t>
        </is>
      </c>
      <c r="I8081" t="inlineStr">
        <is>
          <t>Holmes HEPA Air Purifier</t>
        </is>
      </c>
      <c r="J8081" s="8" t="n">
        <v>2</v>
      </c>
      <c r="K8081" s="10" t="n">
        <v>0.2</v>
      </c>
      <c r="L8081" s="11" t="n">
        <v>34.848</v>
      </c>
      <c r="M8081" s="11">
        <f>L8081-N8081</f>
        <v>28.314</v>
      </c>
      <c r="N8081" s="11" t="n">
        <v>6.534</v>
      </c>
      <c r="O8081">
        <f>IF(L8081=0,"—",N8081/L8081)</f>
        <v>0.1875</v>
      </c>
      <c r="P8081" t="inlineStr">
        <is>
          <t>South</t>
        </is>
      </c>
      <c r="Q8081" t="inlineStr">
        <is>
          <t>Consumer</t>
        </is>
      </c>
    </row>
    <row r="8082">
      <c r="A8082" s="8" t="n">
        <v>2228</v>
      </c>
      <c r="B8082" t="inlineStr">
        <is>
          <t>CA-2017-130771</t>
        </is>
      </c>
      <c r="C8082" s="9" t="n">
        <v>42945</v>
      </c>
      <c r="D8082" s="8" t="n">
        <v>2017</v>
      </c>
      <c r="E8082" s="8" t="n">
        <v>7</v>
      </c>
      <c r="F8082" t="inlineStr">
        <is>
          <t>2017-07</t>
        </is>
      </c>
      <c r="G8082" t="inlineStr">
        <is>
          <t>Technology</t>
        </is>
      </c>
      <c r="H8082" t="inlineStr">
        <is>
          <t>Phones</t>
        </is>
      </c>
      <c r="I8082" t="inlineStr">
        <is>
          <t>Cisco SPA301</t>
        </is>
      </c>
      <c r="J8082" s="8" t="n">
        <v>1</v>
      </c>
      <c r="K8082" s="10" t="n">
        <v>0.2</v>
      </c>
      <c r="L8082" s="11" t="n">
        <v>124.792</v>
      </c>
      <c r="M8082" s="11">
        <f>L8082-N8082</f>
        <v>109.193</v>
      </c>
      <c r="N8082" s="11" t="n">
        <v>15.599</v>
      </c>
      <c r="O8082">
        <f>IF(L8082=0,"—",N8082/L8082)</f>
        <v>0.125</v>
      </c>
      <c r="P8082" t="inlineStr">
        <is>
          <t>Central</t>
        </is>
      </c>
      <c r="Q8082" t="inlineStr">
        <is>
          <t>Corporate</t>
        </is>
      </c>
    </row>
    <row r="8083">
      <c r="A8083" s="8" t="n">
        <v>5028</v>
      </c>
      <c r="B8083" t="inlineStr">
        <is>
          <t>US-2017-130953</t>
        </is>
      </c>
      <c r="C8083" s="9" t="n">
        <v>42945</v>
      </c>
      <c r="D8083" s="8" t="n">
        <v>2017</v>
      </c>
      <c r="E8083" s="8" t="n">
        <v>7</v>
      </c>
      <c r="F8083" t="inlineStr">
        <is>
          <t>2017-07</t>
        </is>
      </c>
      <c r="G8083" t="inlineStr">
        <is>
          <t>Furniture</t>
        </is>
      </c>
      <c r="H8083" t="inlineStr">
        <is>
          <t>Chairs</t>
        </is>
      </c>
      <c r="I8083" t="inlineStr">
        <is>
          <t>Office Star Flex Back Scooter Chair with Aluminum Finish Frame</t>
        </is>
      </c>
      <c r="J8083" s="8" t="n">
        <v>3</v>
      </c>
      <c r="K8083" s="10" t="n">
        <v>0</v>
      </c>
      <c r="L8083" s="11" t="n">
        <v>302.67</v>
      </c>
      <c r="M8083" s="11">
        <f>L8083-N8083</f>
        <v>230.0292</v>
      </c>
      <c r="N8083" s="11" t="n">
        <v>72.6408</v>
      </c>
      <c r="O8083">
        <f>IF(L8083=0,"—",N8083/L8083)</f>
        <v>0.24</v>
      </c>
      <c r="P8083" t="inlineStr">
        <is>
          <t>Central</t>
        </is>
      </c>
      <c r="Q8083" t="inlineStr">
        <is>
          <t>Consumer</t>
        </is>
      </c>
    </row>
    <row r="8084">
      <c r="A8084" s="8" t="n">
        <v>5026</v>
      </c>
      <c r="B8084" t="inlineStr">
        <is>
          <t>US-2017-130953</t>
        </is>
      </c>
      <c r="C8084" s="9" t="n">
        <v>42945</v>
      </c>
      <c r="D8084" s="8" t="n">
        <v>2017</v>
      </c>
      <c r="E8084" s="8" t="n">
        <v>7</v>
      </c>
      <c r="F8084" t="inlineStr">
        <is>
          <t>2017-07</t>
        </is>
      </c>
      <c r="G8084" t="inlineStr">
        <is>
          <t>Technology</t>
        </is>
      </c>
      <c r="H8084" t="inlineStr">
        <is>
          <t>Phones</t>
        </is>
      </c>
      <c r="I8084" t="inlineStr">
        <is>
          <t>Nortel Meridian M3904 Professional Digital phone</t>
        </is>
      </c>
      <c r="J8084" s="8" t="n">
        <v>3</v>
      </c>
      <c r="K8084" s="10" t="n">
        <v>0</v>
      </c>
      <c r="L8084" s="11" t="n">
        <v>461.97</v>
      </c>
      <c r="M8084" s="11">
        <f>L8084-N8084</f>
        <v>327.9987</v>
      </c>
      <c r="N8084" s="11" t="n">
        <v>133.9713</v>
      </c>
      <c r="O8084">
        <f>IF(L8084=0,"—",N8084/L8084)</f>
        <v>0.29000000000000004</v>
      </c>
      <c r="P8084" t="inlineStr">
        <is>
          <t>Central</t>
        </is>
      </c>
      <c r="Q8084" t="inlineStr">
        <is>
          <t>Consumer</t>
        </is>
      </c>
    </row>
    <row r="8085">
      <c r="A8085" s="8" t="n">
        <v>7659</v>
      </c>
      <c r="B8085" t="inlineStr">
        <is>
          <t>CA-2017-155740</t>
        </is>
      </c>
      <c r="C8085" s="9" t="n">
        <v>42946</v>
      </c>
      <c r="D8085" s="8" t="n">
        <v>2017</v>
      </c>
      <c r="E8085" s="8" t="n">
        <v>7</v>
      </c>
      <c r="F8085" t="inlineStr">
        <is>
          <t>2017-07</t>
        </is>
      </c>
      <c r="G8085" t="inlineStr">
        <is>
          <t>Office Supplies</t>
        </is>
      </c>
      <c r="H8085" t="inlineStr">
        <is>
          <t>Binders</t>
        </is>
      </c>
      <c r="I8085" t="inlineStr">
        <is>
          <t>GBC ProClick Punch Binding System</t>
        </is>
      </c>
      <c r="J8085" s="8" t="n">
        <v>4</v>
      </c>
      <c r="K8085" s="10" t="n">
        <v>0.7</v>
      </c>
      <c r="L8085" s="11" t="n">
        <v>76.776</v>
      </c>
      <c r="M8085" s="11">
        <f>L8085-N8085</f>
        <v>130.5192</v>
      </c>
      <c r="N8085" s="11" t="n">
        <v>-53.7432</v>
      </c>
      <c r="O8085">
        <f>IF(L8085=0,"—",N8085/L8085)</f>
        <v>-0.7000000000000001</v>
      </c>
      <c r="P8085" t="inlineStr">
        <is>
          <t>East</t>
        </is>
      </c>
      <c r="Q8085" t="inlineStr">
        <is>
          <t>Home Office</t>
        </is>
      </c>
    </row>
    <row r="8086">
      <c r="A8086" s="8" t="n">
        <v>7739</v>
      </c>
      <c r="B8086" t="inlineStr">
        <is>
          <t>CA-2017-141103</t>
        </is>
      </c>
      <c r="C8086" s="9" t="n">
        <v>42946</v>
      </c>
      <c r="D8086" s="8" t="n">
        <v>2017</v>
      </c>
      <c r="E8086" s="8" t="n">
        <v>7</v>
      </c>
      <c r="F8086" t="inlineStr">
        <is>
          <t>2017-07</t>
        </is>
      </c>
      <c r="G8086" t="inlineStr">
        <is>
          <t>Technology</t>
        </is>
      </c>
      <c r="H8086" t="inlineStr">
        <is>
          <t>Phones</t>
        </is>
      </c>
      <c r="I8086" t="inlineStr">
        <is>
          <t>invisibleSHIELD by ZAGG Smudge-Free Screen Protector</t>
        </is>
      </c>
      <c r="J8086" s="8" t="n">
        <v>5</v>
      </c>
      <c r="K8086" s="10" t="n">
        <v>0</v>
      </c>
      <c r="L8086" s="11" t="n">
        <v>89.95</v>
      </c>
      <c r="M8086" s="11">
        <f>L8086-N8086</f>
        <v>46.774</v>
      </c>
      <c r="N8086" s="11" t="n">
        <v>43.176</v>
      </c>
      <c r="O8086">
        <f>IF(L8086=0,"—",N8086/L8086)</f>
        <v>0.48</v>
      </c>
      <c r="P8086" t="inlineStr">
        <is>
          <t>East</t>
        </is>
      </c>
      <c r="Q8086" t="inlineStr">
        <is>
          <t>Consumer</t>
        </is>
      </c>
    </row>
    <row r="8087">
      <c r="A8087" s="8" t="n">
        <v>643</v>
      </c>
      <c r="B8087" t="inlineStr">
        <is>
          <t>CA-2017-167913</t>
        </is>
      </c>
      <c r="C8087" s="9" t="n">
        <v>42946</v>
      </c>
      <c r="D8087" s="8" t="n">
        <v>2017</v>
      </c>
      <c r="E8087" s="8" t="n">
        <v>7</v>
      </c>
      <c r="F8087" t="inlineStr">
        <is>
          <t>2017-07</t>
        </is>
      </c>
      <c r="G8087" t="inlineStr">
        <is>
          <t>Office Supplies</t>
        </is>
      </c>
      <c r="H8087" t="inlineStr">
        <is>
          <t>Labels</t>
        </is>
      </c>
      <c r="I8087" t="inlineStr">
        <is>
          <t>Avery 480</t>
        </is>
      </c>
      <c r="J8087" s="8" t="n">
        <v>7</v>
      </c>
      <c r="K8087" s="10" t="n">
        <v>0</v>
      </c>
      <c r="L8087" s="11" t="n">
        <v>26.25</v>
      </c>
      <c r="M8087" s="11">
        <f>L8087-N8087</f>
        <v>13.65</v>
      </c>
      <c r="N8087" s="11" t="n">
        <v>12.6</v>
      </c>
      <c r="O8087">
        <f>IF(L8087=0,"—",N8087/L8087)</f>
        <v>0.48</v>
      </c>
      <c r="P8087" t="inlineStr">
        <is>
          <t>West</t>
        </is>
      </c>
      <c r="Q8087" t="inlineStr">
        <is>
          <t>Consumer</t>
        </is>
      </c>
    </row>
    <row r="8088">
      <c r="A8088" s="8" t="n">
        <v>642</v>
      </c>
      <c r="B8088" t="inlineStr">
        <is>
          <t>CA-2017-167913</t>
        </is>
      </c>
      <c r="C8088" s="9" t="n">
        <v>42946</v>
      </c>
      <c r="D8088" s="8" t="n">
        <v>2017</v>
      </c>
      <c r="E8088" s="8" t="n">
        <v>7</v>
      </c>
      <c r="F8088" t="inlineStr">
        <is>
          <t>2017-07</t>
        </is>
      </c>
      <c r="G8088" t="inlineStr">
        <is>
          <t>Office Supplies</t>
        </is>
      </c>
      <c r="H8088" t="inlineStr">
        <is>
          <t>Storage</t>
        </is>
      </c>
      <c r="I8088" t="inlineStr">
        <is>
          <t>Economy Rollaway Files</t>
        </is>
      </c>
      <c r="J8088" s="8" t="n">
        <v>2</v>
      </c>
      <c r="K8088" s="10" t="n">
        <v>0</v>
      </c>
      <c r="L8088" s="11" t="n">
        <v>330.4</v>
      </c>
      <c r="M8088" s="11">
        <f>L8088-N8088</f>
        <v>244.49599999999998</v>
      </c>
      <c r="N8088" s="11" t="n">
        <v>85.904</v>
      </c>
      <c r="O8088">
        <f>IF(L8088=0,"—",N8088/L8088)</f>
        <v>0.26</v>
      </c>
      <c r="P8088" t="inlineStr">
        <is>
          <t>West</t>
        </is>
      </c>
      <c r="Q8088" t="inlineStr">
        <is>
          <t>Consumer</t>
        </is>
      </c>
    </row>
    <row r="8089">
      <c r="A8089" s="8" t="n">
        <v>6692</v>
      </c>
      <c r="B8089" t="inlineStr">
        <is>
          <t>US-2017-165869</t>
        </is>
      </c>
      <c r="C8089" s="9" t="n">
        <v>42947</v>
      </c>
      <c r="D8089" s="8" t="n">
        <v>2017</v>
      </c>
      <c r="E8089" s="8" t="n">
        <v>7</v>
      </c>
      <c r="F8089" t="inlineStr">
        <is>
          <t>2017-07</t>
        </is>
      </c>
      <c r="G8089" t="inlineStr">
        <is>
          <t>Office Supplies</t>
        </is>
      </c>
      <c r="H8089" t="inlineStr">
        <is>
          <t>Appliances</t>
        </is>
      </c>
      <c r="I8089" t="inlineStr">
        <is>
          <t>3M Office Air Cleaner</t>
        </is>
      </c>
      <c r="J8089" s="8" t="n">
        <v>6</v>
      </c>
      <c r="K8089" s="10" t="n">
        <v>0</v>
      </c>
      <c r="L8089" s="11" t="n">
        <v>155.88</v>
      </c>
      <c r="M8089" s="11">
        <f>L8089-N8089</f>
        <v>101.322</v>
      </c>
      <c r="N8089" s="11" t="n">
        <v>54.558</v>
      </c>
      <c r="O8089">
        <f>IF(L8089=0,"—",N8089/L8089)</f>
        <v>0.35000000000000003</v>
      </c>
      <c r="P8089" t="inlineStr">
        <is>
          <t>Central</t>
        </is>
      </c>
      <c r="Q8089" t="inlineStr">
        <is>
          <t>Corporate</t>
        </is>
      </c>
    </row>
    <row r="8090">
      <c r="A8090" s="8" t="n">
        <v>6691</v>
      </c>
      <c r="B8090" t="inlineStr">
        <is>
          <t>US-2017-165869</t>
        </is>
      </c>
      <c r="C8090" s="9" t="n">
        <v>42947</v>
      </c>
      <c r="D8090" s="8" t="n">
        <v>2017</v>
      </c>
      <c r="E8090" s="8" t="n">
        <v>7</v>
      </c>
      <c r="F8090" t="inlineStr">
        <is>
          <t>2017-07</t>
        </is>
      </c>
      <c r="G8090" t="inlineStr">
        <is>
          <t>Office Supplies</t>
        </is>
      </c>
      <c r="H8090" t="inlineStr">
        <is>
          <t>Binders</t>
        </is>
      </c>
      <c r="I8090" t="inlineStr">
        <is>
          <t>Acco 3-Hole Punch</t>
        </is>
      </c>
      <c r="J8090" s="8" t="n">
        <v>4</v>
      </c>
      <c r="K8090" s="10" t="n">
        <v>0</v>
      </c>
      <c r="L8090" s="11" t="n">
        <v>17.52</v>
      </c>
      <c r="M8090" s="11">
        <f>L8090-N8090</f>
        <v>9.1104</v>
      </c>
      <c r="N8090" s="11" t="n">
        <v>8.409599999999999</v>
      </c>
      <c r="O8090">
        <f>IF(L8090=0,"—",N8090/L8090)</f>
        <v>0.48</v>
      </c>
      <c r="P8090" t="inlineStr">
        <is>
          <t>Central</t>
        </is>
      </c>
      <c r="Q8090" t="inlineStr">
        <is>
          <t>Corporate</t>
        </is>
      </c>
    </row>
    <row r="8091">
      <c r="A8091" s="8" t="n">
        <v>3785</v>
      </c>
      <c r="B8091" t="inlineStr">
        <is>
          <t>CA-2017-125752</t>
        </is>
      </c>
      <c r="C8091" s="9" t="n">
        <v>42947</v>
      </c>
      <c r="D8091" s="8" t="n">
        <v>2017</v>
      </c>
      <c r="E8091" s="8" t="n">
        <v>7</v>
      </c>
      <c r="F8091" t="inlineStr">
        <is>
          <t>2017-07</t>
        </is>
      </c>
      <c r="G8091" t="inlineStr">
        <is>
          <t>Technology</t>
        </is>
      </c>
      <c r="H8091" t="inlineStr">
        <is>
          <t>Accessories</t>
        </is>
      </c>
      <c r="I8091" t="inlineStr">
        <is>
          <t>TRENDnet 56K USB 2.0 Phone, Internet and Fax Modem</t>
        </is>
      </c>
      <c r="J8091" s="8" t="n">
        <v>2</v>
      </c>
      <c r="K8091" s="10" t="n">
        <v>0.2</v>
      </c>
      <c r="L8091" s="11" t="n">
        <v>41.424</v>
      </c>
      <c r="M8091" s="11">
        <f>L8091-N8091</f>
        <v>33.1392</v>
      </c>
      <c r="N8091" s="11" t="n">
        <v>8.284800000000001</v>
      </c>
      <c r="O8091">
        <f>IF(L8091=0,"—",N8091/L8091)</f>
        <v>0.2</v>
      </c>
      <c r="P8091" t="inlineStr">
        <is>
          <t>South</t>
        </is>
      </c>
      <c r="Q8091" t="inlineStr">
        <is>
          <t>Home Office</t>
        </is>
      </c>
    </row>
    <row r="8092">
      <c r="A8092" s="8" t="n">
        <v>9703</v>
      </c>
      <c r="B8092" t="inlineStr">
        <is>
          <t>CA-2017-147032</t>
        </is>
      </c>
      <c r="C8092" s="9" t="n">
        <v>42947</v>
      </c>
      <c r="D8092" s="8" t="n">
        <v>2017</v>
      </c>
      <c r="E8092" s="8" t="n">
        <v>7</v>
      </c>
      <c r="F8092" t="inlineStr">
        <is>
          <t>2017-07</t>
        </is>
      </c>
      <c r="G8092" t="inlineStr">
        <is>
          <t>Office Supplies</t>
        </is>
      </c>
      <c r="H8092" t="inlineStr">
        <is>
          <t>Paper</t>
        </is>
      </c>
      <c r="I8092" t="inlineStr">
        <is>
          <t>Avery Personal Creations Heavyweight Cards</t>
        </is>
      </c>
      <c r="J8092" s="8" t="n">
        <v>1</v>
      </c>
      <c r="K8092" s="10" t="n">
        <v>0</v>
      </c>
      <c r="L8092" s="11" t="n">
        <v>11.54</v>
      </c>
      <c r="M8092" s="11">
        <f>L8092-N8092</f>
        <v>6.000799999999999</v>
      </c>
      <c r="N8092" s="11" t="n">
        <v>5.5392</v>
      </c>
      <c r="O8092">
        <f>IF(L8092=0,"—",N8092/L8092)</f>
        <v>0.48000000000000004</v>
      </c>
      <c r="P8092" t="inlineStr">
        <is>
          <t>East</t>
        </is>
      </c>
      <c r="Q8092" t="inlineStr">
        <is>
          <t>Home Office</t>
        </is>
      </c>
    </row>
    <row r="8093">
      <c r="A8093" s="8" t="n">
        <v>9704</v>
      </c>
      <c r="B8093" t="inlineStr">
        <is>
          <t>CA-2017-147032</t>
        </is>
      </c>
      <c r="C8093" s="9" t="n">
        <v>42947</v>
      </c>
      <c r="D8093" s="8" t="n">
        <v>2017</v>
      </c>
      <c r="E8093" s="8" t="n">
        <v>7</v>
      </c>
      <c r="F8093" t="inlineStr">
        <is>
          <t>2017-07</t>
        </is>
      </c>
      <c r="G8093" t="inlineStr">
        <is>
          <t>Office Supplies</t>
        </is>
      </c>
      <c r="H8093" t="inlineStr">
        <is>
          <t>Binders</t>
        </is>
      </c>
      <c r="I8093" t="inlineStr">
        <is>
          <t>Fellowes PB200 Plastic Comb Binding Machine</t>
        </is>
      </c>
      <c r="J8093" s="8" t="n">
        <v>5</v>
      </c>
      <c r="K8093" s="10" t="n">
        <v>0</v>
      </c>
      <c r="L8093" s="11" t="n">
        <v>849.95</v>
      </c>
      <c r="M8093" s="11">
        <f>L8093-N8093</f>
        <v>458.97300000000007</v>
      </c>
      <c r="N8093" s="11" t="n">
        <v>390.977</v>
      </c>
      <c r="O8093">
        <f>IF(L8093=0,"—",N8093/L8093)</f>
        <v>0.45999999999999996</v>
      </c>
      <c r="P8093" t="inlineStr">
        <is>
          <t>East</t>
        </is>
      </c>
      <c r="Q8093" t="inlineStr">
        <is>
          <t>Home Office</t>
        </is>
      </c>
    </row>
    <row r="8094">
      <c r="A8094" s="8" t="n">
        <v>9705</v>
      </c>
      <c r="B8094" t="inlineStr">
        <is>
          <t>CA-2017-147032</t>
        </is>
      </c>
      <c r="C8094" s="9" t="n">
        <v>42947</v>
      </c>
      <c r="D8094" s="8" t="n">
        <v>2017</v>
      </c>
      <c r="E8094" s="8" t="n">
        <v>7</v>
      </c>
      <c r="F8094" t="inlineStr">
        <is>
          <t>2017-07</t>
        </is>
      </c>
      <c r="G8094" t="inlineStr">
        <is>
          <t>Office Supplies</t>
        </is>
      </c>
      <c r="H8094" t="inlineStr">
        <is>
          <t>Binders</t>
        </is>
      </c>
      <c r="I8094" t="inlineStr">
        <is>
          <t>Black Avery Memo-Size 3-Ring Binder, 5 1/2" x 8 1/2"</t>
        </is>
      </c>
      <c r="J8094" s="8" t="n">
        <v>3</v>
      </c>
      <c r="K8094" s="10" t="n">
        <v>0</v>
      </c>
      <c r="L8094" s="11" t="n">
        <v>11.01</v>
      </c>
      <c r="M8094" s="11">
        <f>L8094-N8094</f>
        <v>5.6151</v>
      </c>
      <c r="N8094" s="11" t="n">
        <v>5.3949</v>
      </c>
      <c r="O8094">
        <f>IF(L8094=0,"—",N8094/L8094)</f>
        <v>0.49</v>
      </c>
      <c r="P8094" t="inlineStr">
        <is>
          <t>East</t>
        </is>
      </c>
      <c r="Q8094" t="inlineStr">
        <is>
          <t>Home Office</t>
        </is>
      </c>
    </row>
    <row r="8095">
      <c r="A8095" s="8" t="n">
        <v>5713</v>
      </c>
      <c r="B8095" t="inlineStr">
        <is>
          <t>CA-2017-115805</t>
        </is>
      </c>
      <c r="C8095" s="9" t="n">
        <v>42947</v>
      </c>
      <c r="D8095" s="8" t="n">
        <v>2017</v>
      </c>
      <c r="E8095" s="8" t="n">
        <v>7</v>
      </c>
      <c r="F8095" t="inlineStr">
        <is>
          <t>2017-07</t>
        </is>
      </c>
      <c r="G8095" t="inlineStr">
        <is>
          <t>Technology</t>
        </is>
      </c>
      <c r="H8095" t="inlineStr">
        <is>
          <t>Phones</t>
        </is>
      </c>
      <c r="I8095" t="inlineStr">
        <is>
          <t>Motorola L804</t>
        </is>
      </c>
      <c r="J8095" s="8" t="n">
        <v>1</v>
      </c>
      <c r="K8095" s="10" t="n">
        <v>0.2</v>
      </c>
      <c r="L8095" s="11" t="n">
        <v>36.792</v>
      </c>
      <c r="M8095" s="11">
        <f>L8095-N8095</f>
        <v>32.6529</v>
      </c>
      <c r="N8095" s="11" t="n">
        <v>4.1391</v>
      </c>
      <c r="O8095">
        <f>IF(L8095=0,"—",N8095/L8095)</f>
        <v>0.11249999999999999</v>
      </c>
      <c r="P8095" t="inlineStr">
        <is>
          <t>Central</t>
        </is>
      </c>
      <c r="Q8095" t="inlineStr">
        <is>
          <t>Consumer</t>
        </is>
      </c>
    </row>
    <row r="8096">
      <c r="A8096" s="8" t="n">
        <v>2225</v>
      </c>
      <c r="B8096" t="inlineStr">
        <is>
          <t>CA-2017-121909</t>
        </is>
      </c>
      <c r="C8096" s="9" t="n">
        <v>42947</v>
      </c>
      <c r="D8096" s="8" t="n">
        <v>2017</v>
      </c>
      <c r="E8096" s="8" t="n">
        <v>7</v>
      </c>
      <c r="F8096" t="inlineStr">
        <is>
          <t>2017-07</t>
        </is>
      </c>
      <c r="G8096" t="inlineStr">
        <is>
          <t>Office Supplies</t>
        </is>
      </c>
      <c r="H8096" t="inlineStr">
        <is>
          <t>Paper</t>
        </is>
      </c>
      <c r="I8096" t="inlineStr">
        <is>
          <t>Xerox 1991</t>
        </is>
      </c>
      <c r="J8096" s="8" t="n">
        <v>3</v>
      </c>
      <c r="K8096" s="10" t="n">
        <v>0.2</v>
      </c>
      <c r="L8096" s="11" t="n">
        <v>54.816</v>
      </c>
      <c r="M8096" s="11">
        <f>L8096-N8096</f>
        <v>37.0008</v>
      </c>
      <c r="N8096" s="11" t="n">
        <v>17.8152</v>
      </c>
      <c r="O8096">
        <f>IF(L8096=0,"—",N8096/L8096)</f>
        <v>0.325</v>
      </c>
      <c r="P8096" t="inlineStr">
        <is>
          <t>East</t>
        </is>
      </c>
      <c r="Q8096" t="inlineStr">
        <is>
          <t>Corporate</t>
        </is>
      </c>
    </row>
    <row r="8097">
      <c r="A8097" s="8" t="n">
        <v>6456</v>
      </c>
      <c r="B8097" t="inlineStr">
        <is>
          <t>CA-2017-161102</t>
        </is>
      </c>
      <c r="C8097" s="9" t="n">
        <v>42947</v>
      </c>
      <c r="D8097" s="8" t="n">
        <v>2017</v>
      </c>
      <c r="E8097" s="8" t="n">
        <v>7</v>
      </c>
      <c r="F8097" t="inlineStr">
        <is>
          <t>2017-07</t>
        </is>
      </c>
      <c r="G8097" t="inlineStr">
        <is>
          <t>Furniture</t>
        </is>
      </c>
      <c r="H8097" t="inlineStr">
        <is>
          <t>Furnishings</t>
        </is>
      </c>
      <c r="I8097" t="inlineStr">
        <is>
          <t>Master Big Foot Doorstop, Beige</t>
        </is>
      </c>
      <c r="J8097" s="8" t="n">
        <v>7</v>
      </c>
      <c r="K8097" s="10" t="n">
        <v>0</v>
      </c>
      <c r="L8097" s="11" t="n">
        <v>36.96</v>
      </c>
      <c r="M8097" s="11">
        <f>L8097-N8097</f>
        <v>25.5024</v>
      </c>
      <c r="N8097" s="11" t="n">
        <v>11.4576</v>
      </c>
      <c r="O8097">
        <f>IF(L8097=0,"—",N8097/L8097)</f>
        <v>0.31</v>
      </c>
      <c r="P8097" t="inlineStr">
        <is>
          <t>West</t>
        </is>
      </c>
      <c r="Q8097" t="inlineStr">
        <is>
          <t>Consumer</t>
        </is>
      </c>
    </row>
    <row r="8098">
      <c r="A8098" s="8" t="n">
        <v>6455</v>
      </c>
      <c r="B8098" t="inlineStr">
        <is>
          <t>CA-2017-161102</t>
        </is>
      </c>
      <c r="C8098" s="9" t="n">
        <v>42947</v>
      </c>
      <c r="D8098" s="8" t="n">
        <v>2017</v>
      </c>
      <c r="E8098" s="8" t="n">
        <v>7</v>
      </c>
      <c r="F8098" t="inlineStr">
        <is>
          <t>2017-07</t>
        </is>
      </c>
      <c r="G8098" t="inlineStr">
        <is>
          <t>Office Supplies</t>
        </is>
      </c>
      <c r="H8098" t="inlineStr">
        <is>
          <t>Storage</t>
        </is>
      </c>
      <c r="I8098" t="inlineStr">
        <is>
          <t>Eldon Portable Mobile Manager</t>
        </is>
      </c>
      <c r="J8098" s="8" t="n">
        <v>2</v>
      </c>
      <c r="K8098" s="10" t="n">
        <v>0</v>
      </c>
      <c r="L8098" s="11" t="n">
        <v>56.56</v>
      </c>
      <c r="M8098" s="11">
        <f>L8098-N8098</f>
        <v>41.2888</v>
      </c>
      <c r="N8098" s="11" t="n">
        <v>15.2712</v>
      </c>
      <c r="O8098">
        <f>IF(L8098=0,"—",N8098/L8098)</f>
        <v>0.27</v>
      </c>
      <c r="P8098" t="inlineStr">
        <is>
          <t>West</t>
        </is>
      </c>
      <c r="Q8098" t="inlineStr">
        <is>
          <t>Consumer</t>
        </is>
      </c>
    </row>
    <row r="8099">
      <c r="A8099" s="8" t="n">
        <v>9439</v>
      </c>
      <c r="B8099" t="inlineStr">
        <is>
          <t>CA-2017-126144</t>
        </is>
      </c>
      <c r="C8099" s="9" t="n">
        <v>42947</v>
      </c>
      <c r="D8099" s="8" t="n">
        <v>2017</v>
      </c>
      <c r="E8099" s="8" t="n">
        <v>7</v>
      </c>
      <c r="F8099" t="inlineStr">
        <is>
          <t>2017-07</t>
        </is>
      </c>
      <c r="G8099" t="inlineStr">
        <is>
          <t>Technology</t>
        </is>
      </c>
      <c r="H8099" t="inlineStr">
        <is>
          <t>Phones</t>
        </is>
      </c>
      <c r="I8099" t="inlineStr">
        <is>
          <t>Polycom SoundPoint Pro SE-225 Corded phone</t>
        </is>
      </c>
      <c r="J8099" s="8" t="n">
        <v>4</v>
      </c>
      <c r="K8099" s="10" t="n">
        <v>0.4</v>
      </c>
      <c r="L8099" s="11" t="n">
        <v>285.576</v>
      </c>
      <c r="M8099" s="11">
        <f>L8099-N8099</f>
        <v>342.69120000000004</v>
      </c>
      <c r="N8099" s="11" t="n">
        <v>-57.1152</v>
      </c>
      <c r="O8099">
        <f>IF(L8099=0,"—",N8099/L8099)</f>
        <v>-0.19999999999999998</v>
      </c>
      <c r="P8099" t="inlineStr">
        <is>
          <t>East</t>
        </is>
      </c>
      <c r="Q8099" t="inlineStr">
        <is>
          <t>Consumer</t>
        </is>
      </c>
    </row>
    <row r="8100">
      <c r="A8100" s="8" t="n">
        <v>1834</v>
      </c>
      <c r="B8100" t="inlineStr">
        <is>
          <t>CA-2017-162691</t>
        </is>
      </c>
      <c r="C8100" s="9" t="n">
        <v>42948</v>
      </c>
      <c r="D8100" s="8" t="n">
        <v>2017</v>
      </c>
      <c r="E8100" s="8" t="n">
        <v>8</v>
      </c>
      <c r="F8100" t="inlineStr">
        <is>
          <t>2017-08</t>
        </is>
      </c>
      <c r="G8100" t="inlineStr">
        <is>
          <t>Technology</t>
        </is>
      </c>
      <c r="H8100" t="inlineStr">
        <is>
          <t>Machines</t>
        </is>
      </c>
      <c r="I8100" t="inlineStr">
        <is>
          <t>Bady BDG101FRU Card Printer</t>
        </is>
      </c>
      <c r="J8100" s="8" t="n">
        <v>3</v>
      </c>
      <c r="K8100" s="10" t="n">
        <v>0.4</v>
      </c>
      <c r="L8100" s="11" t="n">
        <v>1439.982</v>
      </c>
      <c r="M8100" s="11">
        <f>L8100-N8100</f>
        <v>1703.9787</v>
      </c>
      <c r="N8100" s="11" t="n">
        <v>-263.9967</v>
      </c>
      <c r="O8100">
        <f>IF(L8100=0,"—",N8100/L8100)</f>
        <v>-0.18333333333333332</v>
      </c>
      <c r="P8100" t="inlineStr">
        <is>
          <t>Central</t>
        </is>
      </c>
      <c r="Q8100" t="inlineStr">
        <is>
          <t>Corporate</t>
        </is>
      </c>
    </row>
    <row r="8101">
      <c r="A8101" s="8" t="n">
        <v>1010</v>
      </c>
      <c r="B8101" t="inlineStr">
        <is>
          <t>CA-2017-135034</t>
        </is>
      </c>
      <c r="C8101" s="9" t="n">
        <v>42948</v>
      </c>
      <c r="D8101" s="8" t="n">
        <v>2017</v>
      </c>
      <c r="E8101" s="8" t="n">
        <v>8</v>
      </c>
      <c r="F8101" t="inlineStr">
        <is>
          <t>2017-08</t>
        </is>
      </c>
      <c r="G8101" t="inlineStr">
        <is>
          <t>Technology</t>
        </is>
      </c>
      <c r="H8101" t="inlineStr">
        <is>
          <t>Phones</t>
        </is>
      </c>
      <c r="I8101" t="inlineStr">
        <is>
          <t>JBL Micro Wireless Portable Bluetooth Speaker</t>
        </is>
      </c>
      <c r="J8101" s="8" t="n">
        <v>2</v>
      </c>
      <c r="K8101" s="10" t="n">
        <v>0.2</v>
      </c>
      <c r="L8101" s="11" t="n">
        <v>95.98399999999999</v>
      </c>
      <c r="M8101" s="11">
        <f>L8101-N8101</f>
        <v>89.985</v>
      </c>
      <c r="N8101" s="11" t="n">
        <v>5.999</v>
      </c>
      <c r="O8101">
        <f>IF(L8101=0,"—",N8101/L8101)</f>
        <v>0.0625</v>
      </c>
      <c r="P8101" t="inlineStr">
        <is>
          <t>Central</t>
        </is>
      </c>
      <c r="Q8101" t="inlineStr">
        <is>
          <t>Consumer</t>
        </is>
      </c>
    </row>
    <row r="8102">
      <c r="A8102" s="8" t="n">
        <v>1206</v>
      </c>
      <c r="B8102" t="inlineStr">
        <is>
          <t>CA-2017-133235</t>
        </is>
      </c>
      <c r="C8102" s="9" t="n">
        <v>42948</v>
      </c>
      <c r="D8102" s="8" t="n">
        <v>2017</v>
      </c>
      <c r="E8102" s="8" t="n">
        <v>8</v>
      </c>
      <c r="F8102" t="inlineStr">
        <is>
          <t>2017-08</t>
        </is>
      </c>
      <c r="G8102" t="inlineStr">
        <is>
          <t>Technology</t>
        </is>
      </c>
      <c r="H8102" t="inlineStr">
        <is>
          <t>Phones</t>
        </is>
      </c>
      <c r="I8102" t="inlineStr">
        <is>
          <t>Nortel Networks T7316 E Nt8 B27</t>
        </is>
      </c>
      <c r="J8102" s="8" t="n">
        <v>5</v>
      </c>
      <c r="K8102" s="10" t="n">
        <v>0.2</v>
      </c>
      <c r="L8102" s="11" t="n">
        <v>271.96</v>
      </c>
      <c r="M8102" s="11">
        <f>L8102-N8102</f>
        <v>254.96249999999998</v>
      </c>
      <c r="N8102" s="11" t="n">
        <v>16.9975</v>
      </c>
      <c r="O8102">
        <f>IF(L8102=0,"—",N8102/L8102)</f>
        <v>0.0625</v>
      </c>
      <c r="P8102" t="inlineStr">
        <is>
          <t>South</t>
        </is>
      </c>
      <c r="Q8102" t="inlineStr">
        <is>
          <t>Consumer</t>
        </is>
      </c>
    </row>
    <row r="8103">
      <c r="A8103" s="8" t="n">
        <v>2186</v>
      </c>
      <c r="B8103" t="inlineStr">
        <is>
          <t>CA-2017-124576</t>
        </is>
      </c>
      <c r="C8103" s="9" t="n">
        <v>42948</v>
      </c>
      <c r="D8103" s="8" t="n">
        <v>2017</v>
      </c>
      <c r="E8103" s="8" t="n">
        <v>8</v>
      </c>
      <c r="F8103" t="inlineStr">
        <is>
          <t>2017-08</t>
        </is>
      </c>
      <c r="G8103" t="inlineStr">
        <is>
          <t>Office Supplies</t>
        </is>
      </c>
      <c r="H8103" t="inlineStr">
        <is>
          <t>Binders</t>
        </is>
      </c>
      <c r="I8103" t="inlineStr">
        <is>
          <t>GBC Prestige Therm-A-Bind Covers</t>
        </is>
      </c>
      <c r="J8103" s="8" t="n">
        <v>2</v>
      </c>
      <c r="K8103" s="10" t="n">
        <v>0.2</v>
      </c>
      <c r="L8103" s="11" t="n">
        <v>54.896</v>
      </c>
      <c r="M8103" s="11">
        <f>L8103-N8103</f>
        <v>36.3686</v>
      </c>
      <c r="N8103" s="11" t="n">
        <v>18.5274</v>
      </c>
      <c r="O8103">
        <f>IF(L8103=0,"—",N8103/L8103)</f>
        <v>0.3375</v>
      </c>
      <c r="P8103" t="inlineStr">
        <is>
          <t>West</t>
        </is>
      </c>
      <c r="Q8103" t="inlineStr">
        <is>
          <t>Corporate</t>
        </is>
      </c>
    </row>
    <row r="8104">
      <c r="A8104" s="8" t="n">
        <v>1835</v>
      </c>
      <c r="B8104" t="inlineStr">
        <is>
          <t>CA-2017-162691</t>
        </is>
      </c>
      <c r="C8104" s="9" t="n">
        <v>42948</v>
      </c>
      <c r="D8104" s="8" t="n">
        <v>2017</v>
      </c>
      <c r="E8104" s="8" t="n">
        <v>8</v>
      </c>
      <c r="F8104" t="inlineStr">
        <is>
          <t>2017-08</t>
        </is>
      </c>
      <c r="G8104" t="inlineStr">
        <is>
          <t>Office Supplies</t>
        </is>
      </c>
      <c r="H8104" t="inlineStr">
        <is>
          <t>Paper</t>
        </is>
      </c>
      <c r="I8104" t="inlineStr">
        <is>
          <t>Xerox 1998</t>
        </is>
      </c>
      <c r="J8104" s="8" t="n">
        <v>7</v>
      </c>
      <c r="K8104" s="10" t="n">
        <v>0.2</v>
      </c>
      <c r="L8104" s="11" t="n">
        <v>36.288</v>
      </c>
      <c r="M8104" s="11">
        <f>L8104-N8104</f>
        <v>23.587199999999996</v>
      </c>
      <c r="N8104" s="11" t="n">
        <v>12.7008</v>
      </c>
      <c r="O8104">
        <f>IF(L8104=0,"—",N8104/L8104)</f>
        <v>0.35000000000000003</v>
      </c>
      <c r="P8104" t="inlineStr">
        <is>
          <t>Central</t>
        </is>
      </c>
      <c r="Q8104" t="inlineStr">
        <is>
          <t>Corporate</t>
        </is>
      </c>
    </row>
    <row r="8105">
      <c r="A8105" s="8" t="n">
        <v>6912</v>
      </c>
      <c r="B8105" t="inlineStr">
        <is>
          <t>CA-2017-168942</t>
        </is>
      </c>
      <c r="C8105" s="9" t="n">
        <v>42948</v>
      </c>
      <c r="D8105" s="8" t="n">
        <v>2017</v>
      </c>
      <c r="E8105" s="8" t="n">
        <v>8</v>
      </c>
      <c r="F8105" t="inlineStr">
        <is>
          <t>2017-08</t>
        </is>
      </c>
      <c r="G8105" t="inlineStr">
        <is>
          <t>Office Supplies</t>
        </is>
      </c>
      <c r="H8105" t="inlineStr">
        <is>
          <t>Storage</t>
        </is>
      </c>
      <c r="I8105" t="inlineStr">
        <is>
          <t>Fellowes Mobile File Cart, Black</t>
        </is>
      </c>
      <c r="J8105" s="8" t="n">
        <v>3</v>
      </c>
      <c r="K8105" s="10" t="n">
        <v>0</v>
      </c>
      <c r="L8105" s="11" t="n">
        <v>186.54</v>
      </c>
      <c r="M8105" s="11">
        <f>L8105-N8105</f>
        <v>136.17419999999998</v>
      </c>
      <c r="N8105" s="11" t="n">
        <v>50.3658</v>
      </c>
      <c r="O8105">
        <f>IF(L8105=0,"—",N8105/L8105)</f>
        <v>0.27</v>
      </c>
      <c r="P8105" t="inlineStr">
        <is>
          <t>West</t>
        </is>
      </c>
      <c r="Q8105" t="inlineStr">
        <is>
          <t>Consumer</t>
        </is>
      </c>
    </row>
    <row r="8106">
      <c r="A8106" s="8" t="n">
        <v>2008</v>
      </c>
      <c r="B8106" t="inlineStr">
        <is>
          <t>CA-2017-165386</t>
        </is>
      </c>
      <c r="C8106" s="9" t="n">
        <v>42950</v>
      </c>
      <c r="D8106" s="8" t="n">
        <v>2017</v>
      </c>
      <c r="E8106" s="8" t="n">
        <v>8</v>
      </c>
      <c r="F8106" t="inlineStr">
        <is>
          <t>2017-08</t>
        </is>
      </c>
      <c r="G8106" t="inlineStr">
        <is>
          <t>Furniture</t>
        </is>
      </c>
      <c r="H8106" t="inlineStr">
        <is>
          <t>Bookcases</t>
        </is>
      </c>
      <c r="I8106" t="inlineStr">
        <is>
          <t>O'Sullivan Elevations Bookcase, Cherry Finish</t>
        </is>
      </c>
      <c r="J8106" s="8" t="n">
        <v>2</v>
      </c>
      <c r="K8106" s="10" t="n">
        <v>0.3</v>
      </c>
      <c r="L8106" s="11" t="n">
        <v>183.372</v>
      </c>
      <c r="M8106" s="11">
        <f>L8106-N8106</f>
        <v>220.0464</v>
      </c>
      <c r="N8106" s="11" t="n">
        <v>-36.6744</v>
      </c>
      <c r="O8106">
        <f>IF(L8106=0,"—",N8106/L8106)</f>
        <v>-0.19999999999999998</v>
      </c>
      <c r="P8106" t="inlineStr">
        <is>
          <t>Central</t>
        </is>
      </c>
      <c r="Q8106" t="inlineStr">
        <is>
          <t>Consumer</t>
        </is>
      </c>
    </row>
    <row r="8107">
      <c r="A8107" s="8" t="n">
        <v>4633</v>
      </c>
      <c r="B8107" t="inlineStr">
        <is>
          <t>CA-2017-168396</t>
        </is>
      </c>
      <c r="C8107" s="9" t="n">
        <v>42950</v>
      </c>
      <c r="D8107" s="8" t="n">
        <v>2017</v>
      </c>
      <c r="E8107" s="8" t="n">
        <v>8</v>
      </c>
      <c r="F8107" t="inlineStr">
        <is>
          <t>2017-08</t>
        </is>
      </c>
      <c r="G8107" t="inlineStr">
        <is>
          <t>Furniture</t>
        </is>
      </c>
      <c r="H8107" t="inlineStr">
        <is>
          <t>Furnishings</t>
        </is>
      </c>
      <c r="I8107" t="inlineStr">
        <is>
          <t>Deflect-o EconoMat Studded, No Bevel Mat for Low Pile Carpeting</t>
        </is>
      </c>
      <c r="J8107" s="8" t="n">
        <v>3</v>
      </c>
      <c r="K8107" s="10" t="n">
        <v>0</v>
      </c>
      <c r="L8107" s="11" t="n">
        <v>123.96</v>
      </c>
      <c r="M8107" s="11">
        <f>L8107-N8107</f>
        <v>112.80359999999999</v>
      </c>
      <c r="N8107" s="11" t="n">
        <v>11.1564</v>
      </c>
      <c r="O8107">
        <f>IF(L8107=0,"—",N8107/L8107)</f>
        <v>0.09</v>
      </c>
      <c r="P8107" t="inlineStr">
        <is>
          <t>West</t>
        </is>
      </c>
      <c r="Q8107" t="inlineStr">
        <is>
          <t>Consumer</t>
        </is>
      </c>
    </row>
    <row r="8108">
      <c r="A8108" s="8" t="n">
        <v>4632</v>
      </c>
      <c r="B8108" t="inlineStr">
        <is>
          <t>CA-2017-168396</t>
        </is>
      </c>
      <c r="C8108" s="9" t="n">
        <v>42950</v>
      </c>
      <c r="D8108" s="8" t="n">
        <v>2017</v>
      </c>
      <c r="E8108" s="8" t="n">
        <v>8</v>
      </c>
      <c r="F8108" t="inlineStr">
        <is>
          <t>2017-08</t>
        </is>
      </c>
      <c r="G8108" t="inlineStr">
        <is>
          <t>Office Supplies</t>
        </is>
      </c>
      <c r="H8108" t="inlineStr">
        <is>
          <t>Labels</t>
        </is>
      </c>
      <c r="I8108" t="inlineStr">
        <is>
          <t>Avery 473</t>
        </is>
      </c>
      <c r="J8108" s="8" t="n">
        <v>5</v>
      </c>
      <c r="K8108" s="10" t="n">
        <v>0</v>
      </c>
      <c r="L8108" s="11" t="n">
        <v>51.75</v>
      </c>
      <c r="M8108" s="11">
        <f>L8108-N8108</f>
        <v>26.91</v>
      </c>
      <c r="N8108" s="11" t="n">
        <v>24.84</v>
      </c>
      <c r="O8108">
        <f>IF(L8108=0,"—",N8108/L8108)</f>
        <v>0.48</v>
      </c>
      <c r="P8108" t="inlineStr">
        <is>
          <t>West</t>
        </is>
      </c>
      <c r="Q8108" t="inlineStr">
        <is>
          <t>Consumer</t>
        </is>
      </c>
    </row>
    <row r="8109">
      <c r="A8109" s="8" t="n">
        <v>9209</v>
      </c>
      <c r="B8109" t="inlineStr">
        <is>
          <t>CA-2017-141747</t>
        </is>
      </c>
      <c r="C8109" s="9" t="n">
        <v>42950</v>
      </c>
      <c r="D8109" s="8" t="n">
        <v>2017</v>
      </c>
      <c r="E8109" s="8" t="n">
        <v>8</v>
      </c>
      <c r="F8109" t="inlineStr">
        <is>
          <t>2017-08</t>
        </is>
      </c>
      <c r="G8109" t="inlineStr">
        <is>
          <t>Office Supplies</t>
        </is>
      </c>
      <c r="H8109" t="inlineStr">
        <is>
          <t>Storage</t>
        </is>
      </c>
      <c r="I8109" t="inlineStr">
        <is>
          <t>Letter/Legal File Tote with Clear Snap-On Lid, Black Granite</t>
        </is>
      </c>
      <c r="J8109" s="8" t="n">
        <v>1</v>
      </c>
      <c r="K8109" s="10" t="n">
        <v>0</v>
      </c>
      <c r="L8109" s="11" t="n">
        <v>16.06</v>
      </c>
      <c r="M8109" s="11">
        <f>L8109-N8109</f>
        <v>11.8844</v>
      </c>
      <c r="N8109" s="11" t="n">
        <v>4.1756</v>
      </c>
      <c r="O8109">
        <f>IF(L8109=0,"—",N8109/L8109)</f>
        <v>0.26</v>
      </c>
      <c r="P8109" t="inlineStr">
        <is>
          <t>West</t>
        </is>
      </c>
      <c r="Q8109" t="inlineStr">
        <is>
          <t>Corporate</t>
        </is>
      </c>
    </row>
    <row r="8110">
      <c r="A8110" s="8" t="n">
        <v>9208</v>
      </c>
      <c r="B8110" t="inlineStr">
        <is>
          <t>CA-2017-140781</t>
        </is>
      </c>
      <c r="C8110" s="9" t="n">
        <v>42950</v>
      </c>
      <c r="D8110" s="8" t="n">
        <v>2017</v>
      </c>
      <c r="E8110" s="8" t="n">
        <v>8</v>
      </c>
      <c r="F8110" t="inlineStr">
        <is>
          <t>2017-08</t>
        </is>
      </c>
      <c r="G8110" t="inlineStr">
        <is>
          <t>Technology</t>
        </is>
      </c>
      <c r="H8110" t="inlineStr">
        <is>
          <t>Accessories</t>
        </is>
      </c>
      <c r="I8110" t="inlineStr">
        <is>
          <t>Kensington K72356US Mouse-in-a-Box USB Desktop Mouse</t>
        </is>
      </c>
      <c r="J8110" s="8" t="n">
        <v>3</v>
      </c>
      <c r="K8110" s="10" t="n">
        <v>0.2</v>
      </c>
      <c r="L8110" s="11" t="n">
        <v>39.816</v>
      </c>
      <c r="M8110" s="11">
        <f>L8110-N8110</f>
        <v>32.350500000000004</v>
      </c>
      <c r="N8110" s="11" t="n">
        <v>7.4655</v>
      </c>
      <c r="O8110">
        <f>IF(L8110=0,"—",N8110/L8110)</f>
        <v>0.18749999999999997</v>
      </c>
      <c r="P8110" t="inlineStr">
        <is>
          <t>Central</t>
        </is>
      </c>
      <c r="Q8110" t="inlineStr">
        <is>
          <t>Consumer</t>
        </is>
      </c>
    </row>
    <row r="8111">
      <c r="A8111" s="8" t="n">
        <v>7088</v>
      </c>
      <c r="B8111" t="inlineStr">
        <is>
          <t>US-2017-143175</t>
        </is>
      </c>
      <c r="C8111" s="9" t="n">
        <v>42950</v>
      </c>
      <c r="D8111" s="8" t="n">
        <v>2017</v>
      </c>
      <c r="E8111" s="8" t="n">
        <v>8</v>
      </c>
      <c r="F8111" t="inlineStr">
        <is>
          <t>2017-08</t>
        </is>
      </c>
      <c r="G8111" t="inlineStr">
        <is>
          <t>Office Supplies</t>
        </is>
      </c>
      <c r="H8111" t="inlineStr">
        <is>
          <t>Storage</t>
        </is>
      </c>
      <c r="I8111" t="inlineStr">
        <is>
          <t>Fellowes Bases and Tops For Staxonsteel/High-Stak Systems</t>
        </is>
      </c>
      <c r="J8111" s="8" t="n">
        <v>3</v>
      </c>
      <c r="K8111" s="10" t="n">
        <v>0</v>
      </c>
      <c r="L8111" s="11" t="n">
        <v>99.87</v>
      </c>
      <c r="M8111" s="11">
        <f>L8111-N8111</f>
        <v>75.9012</v>
      </c>
      <c r="N8111" s="11" t="n">
        <v>23.9688</v>
      </c>
      <c r="O8111">
        <f>IF(L8111=0,"—",N8111/L8111)</f>
        <v>0.24000000000000002</v>
      </c>
      <c r="P8111" t="inlineStr">
        <is>
          <t>West</t>
        </is>
      </c>
      <c r="Q8111" t="inlineStr">
        <is>
          <t>Consumer</t>
        </is>
      </c>
    </row>
    <row r="8112">
      <c r="A8112" s="8" t="n">
        <v>9982</v>
      </c>
      <c r="B8112" t="inlineStr">
        <is>
          <t>CA-2017-163566</t>
        </is>
      </c>
      <c r="C8112" s="9" t="n">
        <v>42950</v>
      </c>
      <c r="D8112" s="8" t="n">
        <v>2017</v>
      </c>
      <c r="E8112" s="8" t="n">
        <v>8</v>
      </c>
      <c r="F8112" t="inlineStr">
        <is>
          <t>2017-08</t>
        </is>
      </c>
      <c r="G8112" t="inlineStr">
        <is>
          <t>Office Supplies</t>
        </is>
      </c>
      <c r="H8112" t="inlineStr">
        <is>
          <t>Labels</t>
        </is>
      </c>
      <c r="I8112" t="inlineStr">
        <is>
          <t>Avery 476</t>
        </is>
      </c>
      <c r="J8112" s="8" t="n">
        <v>5</v>
      </c>
      <c r="K8112" s="10" t="n">
        <v>0.2</v>
      </c>
      <c r="L8112" s="11" t="n">
        <v>16.52</v>
      </c>
      <c r="M8112" s="11">
        <f>L8112-N8112</f>
        <v>11.151</v>
      </c>
      <c r="N8112" s="11" t="n">
        <v>5.369</v>
      </c>
      <c r="O8112">
        <f>IF(L8112=0,"—",N8112/L8112)</f>
        <v>0.325</v>
      </c>
      <c r="P8112" t="inlineStr">
        <is>
          <t>East</t>
        </is>
      </c>
      <c r="Q8112" t="inlineStr">
        <is>
          <t>Consumer</t>
        </is>
      </c>
    </row>
    <row r="8113">
      <c r="A8113" s="8" t="n">
        <v>5243</v>
      </c>
      <c r="B8113" t="inlineStr">
        <is>
          <t>CA-2017-146367</t>
        </is>
      </c>
      <c r="C8113" s="9" t="n">
        <v>42951</v>
      </c>
      <c r="D8113" s="8" t="n">
        <v>2017</v>
      </c>
      <c r="E8113" s="8" t="n">
        <v>8</v>
      </c>
      <c r="F8113" t="inlineStr">
        <is>
          <t>2017-08</t>
        </is>
      </c>
      <c r="G8113" t="inlineStr">
        <is>
          <t>Office Supplies</t>
        </is>
      </c>
      <c r="H8113" t="inlineStr">
        <is>
          <t>Binders</t>
        </is>
      </c>
      <c r="I8113" t="inlineStr">
        <is>
          <t>Avery Durable Poly Binders</t>
        </is>
      </c>
      <c r="J8113" s="8" t="n">
        <v>3</v>
      </c>
      <c r="K8113" s="10" t="n">
        <v>0.8</v>
      </c>
      <c r="L8113" s="11" t="n">
        <v>3.318</v>
      </c>
      <c r="M8113" s="11">
        <f>L8113-N8113</f>
        <v>8.9586</v>
      </c>
      <c r="N8113" s="11" t="n">
        <v>-5.6406</v>
      </c>
      <c r="O8113">
        <f>IF(L8113=0,"—",N8113/L8113)</f>
        <v>-1.7</v>
      </c>
      <c r="P8113" t="inlineStr">
        <is>
          <t>Central</t>
        </is>
      </c>
      <c r="Q8113" t="inlineStr">
        <is>
          <t>Corporate</t>
        </is>
      </c>
    </row>
    <row r="8114">
      <c r="A8114" s="8" t="n">
        <v>5090</v>
      </c>
      <c r="B8114" t="inlineStr">
        <is>
          <t>CA-2017-132738</t>
        </is>
      </c>
      <c r="C8114" s="9" t="n">
        <v>42951</v>
      </c>
      <c r="D8114" s="8" t="n">
        <v>2017</v>
      </c>
      <c r="E8114" s="8" t="n">
        <v>8</v>
      </c>
      <c r="F8114" t="inlineStr">
        <is>
          <t>2017-08</t>
        </is>
      </c>
      <c r="G8114" t="inlineStr">
        <is>
          <t>Office Supplies</t>
        </is>
      </c>
      <c r="H8114" t="inlineStr">
        <is>
          <t>Paper</t>
        </is>
      </c>
      <c r="I8114" t="inlineStr">
        <is>
          <t>Hammermill CopyPlus Copy Paper (20Lb. and 84 Bright)</t>
        </is>
      </c>
      <c r="J8114" s="8" t="n">
        <v>2</v>
      </c>
      <c r="K8114" s="10" t="n">
        <v>0.2</v>
      </c>
      <c r="L8114" s="11" t="n">
        <v>7.968</v>
      </c>
      <c r="M8114" s="11">
        <f>L8114-N8114</f>
        <v>5.0796</v>
      </c>
      <c r="N8114" s="11" t="n">
        <v>2.8884</v>
      </c>
      <c r="O8114">
        <f>IF(L8114=0,"—",N8114/L8114)</f>
        <v>0.3625</v>
      </c>
      <c r="P8114" t="inlineStr">
        <is>
          <t>West</t>
        </is>
      </c>
      <c r="Q8114" t="inlineStr">
        <is>
          <t>Corporate</t>
        </is>
      </c>
    </row>
    <row r="8115">
      <c r="A8115" s="8" t="n">
        <v>5091</v>
      </c>
      <c r="B8115" t="inlineStr">
        <is>
          <t>CA-2017-132738</t>
        </is>
      </c>
      <c r="C8115" s="9" t="n">
        <v>42951</v>
      </c>
      <c r="D8115" s="8" t="n">
        <v>2017</v>
      </c>
      <c r="E8115" s="8" t="n">
        <v>8</v>
      </c>
      <c r="F8115" t="inlineStr">
        <is>
          <t>2017-08</t>
        </is>
      </c>
      <c r="G8115" t="inlineStr">
        <is>
          <t>Office Supplies</t>
        </is>
      </c>
      <c r="H8115" t="inlineStr">
        <is>
          <t>Envelopes</t>
        </is>
      </c>
      <c r="I8115" t="inlineStr">
        <is>
          <t>Manila Recycled Extra-Heavyweight Clasp Envelopes, 6" x 9"</t>
        </is>
      </c>
      <c r="J8115" s="8" t="n">
        <v>1</v>
      </c>
      <c r="K8115" s="10" t="n">
        <v>0.2</v>
      </c>
      <c r="L8115" s="11" t="n">
        <v>8.784000000000001</v>
      </c>
      <c r="M8115" s="11">
        <f>L8115-N8115</f>
        <v>5.5998</v>
      </c>
      <c r="N8115" s="11" t="n">
        <v>3.1842</v>
      </c>
      <c r="O8115">
        <f>IF(L8115=0,"—",N8115/L8115)</f>
        <v>0.3625</v>
      </c>
      <c r="P8115" t="inlineStr">
        <is>
          <t>West</t>
        </is>
      </c>
      <c r="Q8115" t="inlineStr">
        <is>
          <t>Corporate</t>
        </is>
      </c>
    </row>
    <row r="8116">
      <c r="A8116" s="8" t="n">
        <v>6081</v>
      </c>
      <c r="B8116" t="inlineStr">
        <is>
          <t>CA-2017-154676</t>
        </is>
      </c>
      <c r="C8116" s="9" t="n">
        <v>42952</v>
      </c>
      <c r="D8116" s="8" t="n">
        <v>2017</v>
      </c>
      <c r="E8116" s="8" t="n">
        <v>8</v>
      </c>
      <c r="F8116" t="inlineStr">
        <is>
          <t>2017-08</t>
        </is>
      </c>
      <c r="G8116" t="inlineStr">
        <is>
          <t>Office Supplies</t>
        </is>
      </c>
      <c r="H8116" t="inlineStr">
        <is>
          <t>Storage</t>
        </is>
      </c>
      <c r="I8116" t="inlineStr">
        <is>
          <t>Tennsco Lockers, Sand</t>
        </is>
      </c>
      <c r="J8116" s="8" t="n">
        <v>9</v>
      </c>
      <c r="K8116" s="10" t="n">
        <v>0.2</v>
      </c>
      <c r="L8116" s="11" t="n">
        <v>151.056</v>
      </c>
      <c r="M8116" s="11">
        <f>L8116-N8116</f>
        <v>143.50320000000002</v>
      </c>
      <c r="N8116" s="11" t="n">
        <v>7.5528</v>
      </c>
      <c r="O8116">
        <f>IF(L8116=0,"—",N8116/L8116)</f>
        <v>0.049999999999999996</v>
      </c>
      <c r="P8116" t="inlineStr">
        <is>
          <t>Central</t>
        </is>
      </c>
      <c r="Q8116" t="inlineStr">
        <is>
          <t>Home Office</t>
        </is>
      </c>
    </row>
    <row r="8117">
      <c r="A8117" s="8" t="n">
        <v>1443</v>
      </c>
      <c r="B8117" t="inlineStr">
        <is>
          <t>CA-2017-117695</t>
        </is>
      </c>
      <c r="C8117" s="9" t="n">
        <v>42952</v>
      </c>
      <c r="D8117" s="8" t="n">
        <v>2017</v>
      </c>
      <c r="E8117" s="8" t="n">
        <v>8</v>
      </c>
      <c r="F8117" t="inlineStr">
        <is>
          <t>2017-08</t>
        </is>
      </c>
      <c r="G8117" t="inlineStr">
        <is>
          <t>Office Supplies</t>
        </is>
      </c>
      <c r="H8117" t="inlineStr">
        <is>
          <t>Paper</t>
        </is>
      </c>
      <c r="I8117" t="inlineStr">
        <is>
          <t>Adams Phone Message Book, 200 Message Capacity, 8 1/16 x 11</t>
        </is>
      </c>
      <c r="J8117" s="8" t="n">
        <v>2</v>
      </c>
      <c r="K8117" s="10" t="n">
        <v>0</v>
      </c>
      <c r="L8117" s="11" t="n">
        <v>13.76</v>
      </c>
      <c r="M8117" s="11">
        <f>L8117-N8117</f>
        <v>7.4304</v>
      </c>
      <c r="N8117" s="11" t="n">
        <v>6.3296</v>
      </c>
      <c r="O8117">
        <f>IF(L8117=0,"—",N8117/L8117)</f>
        <v>0.46</v>
      </c>
      <c r="P8117" t="inlineStr">
        <is>
          <t>South</t>
        </is>
      </c>
      <c r="Q8117" t="inlineStr">
        <is>
          <t>Corporate</t>
        </is>
      </c>
    </row>
    <row r="8118">
      <c r="A8118" s="8" t="n">
        <v>6642</v>
      </c>
      <c r="B8118" t="inlineStr">
        <is>
          <t>CA-2017-128328</t>
        </is>
      </c>
      <c r="C8118" s="9" t="n">
        <v>42952</v>
      </c>
      <c r="D8118" s="8" t="n">
        <v>2017</v>
      </c>
      <c r="E8118" s="8" t="n">
        <v>8</v>
      </c>
      <c r="F8118" t="inlineStr">
        <is>
          <t>2017-08</t>
        </is>
      </c>
      <c r="G8118" t="inlineStr">
        <is>
          <t>Technology</t>
        </is>
      </c>
      <c r="H8118" t="inlineStr">
        <is>
          <t>Accessories</t>
        </is>
      </c>
      <c r="I8118" t="inlineStr">
        <is>
          <t>Logitech MX Performance Wireless Mouse</t>
        </is>
      </c>
      <c r="J8118" s="8" t="n">
        <v>2</v>
      </c>
      <c r="K8118" s="10" t="n">
        <v>0</v>
      </c>
      <c r="L8118" s="11" t="n">
        <v>79.78</v>
      </c>
      <c r="M8118" s="11">
        <f>L8118-N8118</f>
        <v>50.2614</v>
      </c>
      <c r="N8118" s="11" t="n">
        <v>29.5186</v>
      </c>
      <c r="O8118">
        <f>IF(L8118=0,"—",N8118/L8118)</f>
        <v>0.37</v>
      </c>
      <c r="P8118" t="inlineStr">
        <is>
          <t>Central</t>
        </is>
      </c>
      <c r="Q8118" t="inlineStr">
        <is>
          <t>Consumer</t>
        </is>
      </c>
    </row>
    <row r="8119">
      <c r="A8119" s="8" t="n">
        <v>6643</v>
      </c>
      <c r="B8119" t="inlineStr">
        <is>
          <t>CA-2017-128328</t>
        </is>
      </c>
      <c r="C8119" s="9" t="n">
        <v>42952</v>
      </c>
      <c r="D8119" s="8" t="n">
        <v>2017</v>
      </c>
      <c r="E8119" s="8" t="n">
        <v>8</v>
      </c>
      <c r="F8119" t="inlineStr">
        <is>
          <t>2017-08</t>
        </is>
      </c>
      <c r="G8119" t="inlineStr">
        <is>
          <t>Office Supplies</t>
        </is>
      </c>
      <c r="H8119" t="inlineStr">
        <is>
          <t>Labels</t>
        </is>
      </c>
      <c r="I8119" t="inlineStr">
        <is>
          <t>Avery 475</t>
        </is>
      </c>
      <c r="J8119" s="8" t="n">
        <v>9</v>
      </c>
      <c r="K8119" s="10" t="n">
        <v>0</v>
      </c>
      <c r="L8119" s="11" t="n">
        <v>133.2</v>
      </c>
      <c r="M8119" s="11">
        <f>L8119-N8119</f>
        <v>66.6</v>
      </c>
      <c r="N8119" s="11" t="n">
        <v>66.59999999999999</v>
      </c>
      <c r="O8119">
        <f>IF(L8119=0,"—",N8119/L8119)</f>
        <v>0.5</v>
      </c>
      <c r="P8119" t="inlineStr">
        <is>
          <t>Central</t>
        </is>
      </c>
      <c r="Q8119" t="inlineStr">
        <is>
          <t>Consumer</t>
        </is>
      </c>
    </row>
    <row r="8120">
      <c r="A8120" s="8" t="n">
        <v>6641</v>
      </c>
      <c r="B8120" t="inlineStr">
        <is>
          <t>CA-2017-128328</t>
        </is>
      </c>
      <c r="C8120" s="9" t="n">
        <v>42952</v>
      </c>
      <c r="D8120" s="8" t="n">
        <v>2017</v>
      </c>
      <c r="E8120" s="8" t="n">
        <v>8</v>
      </c>
      <c r="F8120" t="inlineStr">
        <is>
          <t>2017-08</t>
        </is>
      </c>
      <c r="G8120" t="inlineStr">
        <is>
          <t>Office Supplies</t>
        </is>
      </c>
      <c r="H8120" t="inlineStr">
        <is>
          <t>Binders</t>
        </is>
      </c>
      <c r="I8120" t="inlineStr">
        <is>
          <t>Premium Transparent Presentation Covers by GBC</t>
        </is>
      </c>
      <c r="J8120" s="8" t="n">
        <v>6</v>
      </c>
      <c r="K8120" s="10" t="n">
        <v>0</v>
      </c>
      <c r="L8120" s="11" t="n">
        <v>125.88</v>
      </c>
      <c r="M8120" s="11">
        <f>L8120-N8120</f>
        <v>65.45759999999999</v>
      </c>
      <c r="N8120" s="11" t="n">
        <v>60.4224</v>
      </c>
      <c r="O8120">
        <f>IF(L8120=0,"—",N8120/L8120)</f>
        <v>0.48000000000000004</v>
      </c>
      <c r="P8120" t="inlineStr">
        <is>
          <t>Central</t>
        </is>
      </c>
      <c r="Q8120" t="inlineStr">
        <is>
          <t>Consumer</t>
        </is>
      </c>
    </row>
    <row r="8121">
      <c r="A8121" s="8" t="n">
        <v>6401</v>
      </c>
      <c r="B8121" t="inlineStr">
        <is>
          <t>CA-2017-151981</t>
        </is>
      </c>
      <c r="C8121" s="9" t="n">
        <v>42953</v>
      </c>
      <c r="D8121" s="8" t="n">
        <v>2017</v>
      </c>
      <c r="E8121" s="8" t="n">
        <v>8</v>
      </c>
      <c r="F8121" t="inlineStr">
        <is>
          <t>2017-08</t>
        </is>
      </c>
      <c r="G8121" t="inlineStr">
        <is>
          <t>Office Supplies</t>
        </is>
      </c>
      <c r="H8121" t="inlineStr">
        <is>
          <t>Art</t>
        </is>
      </c>
      <c r="I8121" t="inlineStr">
        <is>
          <t>Hunt PowerHouse Electric Pencil Sharpener, Blue</t>
        </is>
      </c>
      <c r="J8121" s="8" t="n">
        <v>6</v>
      </c>
      <c r="K8121" s="10" t="n">
        <v>0</v>
      </c>
      <c r="L8121" s="11" t="n">
        <v>227.88</v>
      </c>
      <c r="M8121" s="11">
        <f>L8121-N8121</f>
        <v>159.516</v>
      </c>
      <c r="N8121" s="11" t="n">
        <v>68.364</v>
      </c>
      <c r="O8121">
        <f>IF(L8121=0,"—",N8121/L8121)</f>
        <v>0.30000000000000004</v>
      </c>
      <c r="P8121" t="inlineStr">
        <is>
          <t>East</t>
        </is>
      </c>
      <c r="Q8121" t="inlineStr">
        <is>
          <t>Home Office</t>
        </is>
      </c>
    </row>
    <row r="8122">
      <c r="A8122" s="8" t="n">
        <v>1934</v>
      </c>
      <c r="B8122" t="inlineStr">
        <is>
          <t>CA-2017-161200</t>
        </is>
      </c>
      <c r="C8122" s="9" t="n">
        <v>42953</v>
      </c>
      <c r="D8122" s="8" t="n">
        <v>2017</v>
      </c>
      <c r="E8122" s="8" t="n">
        <v>8</v>
      </c>
      <c r="F8122" t="inlineStr">
        <is>
          <t>2017-08</t>
        </is>
      </c>
      <c r="G8122" t="inlineStr">
        <is>
          <t>Furniture</t>
        </is>
      </c>
      <c r="H8122" t="inlineStr">
        <is>
          <t>Furnishings</t>
        </is>
      </c>
      <c r="I8122" t="inlineStr">
        <is>
          <t>Longer-Life Soft White Bulbs</t>
        </is>
      </c>
      <c r="J8122" s="8" t="n">
        <v>5</v>
      </c>
      <c r="K8122" s="10" t="n">
        <v>0</v>
      </c>
      <c r="L8122" s="11" t="n">
        <v>15.4</v>
      </c>
      <c r="M8122" s="11">
        <f>L8122-N8122</f>
        <v>8.008</v>
      </c>
      <c r="N8122" s="11" t="n">
        <v>7.392</v>
      </c>
      <c r="O8122">
        <f>IF(L8122=0,"—",N8122/L8122)</f>
        <v>0.48000000000000004</v>
      </c>
      <c r="P8122" t="inlineStr">
        <is>
          <t>South</t>
        </is>
      </c>
      <c r="Q8122" t="inlineStr">
        <is>
          <t>Consumer</t>
        </is>
      </c>
    </row>
    <row r="8123">
      <c r="A8123" s="8" t="n">
        <v>6399</v>
      </c>
      <c r="B8123" t="inlineStr">
        <is>
          <t>CA-2017-151981</t>
        </is>
      </c>
      <c r="C8123" s="9" t="n">
        <v>42953</v>
      </c>
      <c r="D8123" s="8" t="n">
        <v>2017</v>
      </c>
      <c r="E8123" s="8" t="n">
        <v>8</v>
      </c>
      <c r="F8123" t="inlineStr">
        <is>
          <t>2017-08</t>
        </is>
      </c>
      <c r="G8123" t="inlineStr">
        <is>
          <t>Technology</t>
        </is>
      </c>
      <c r="H8123" t="inlineStr">
        <is>
          <t>Phones</t>
        </is>
      </c>
      <c r="I8123" t="inlineStr">
        <is>
          <t>Ativa D5772 2-Line 5.8GHz Digital Expandable Corded/Cordless Phone System with A</t>
        </is>
      </c>
      <c r="J8123" s="8" t="n">
        <v>5</v>
      </c>
      <c r="K8123" s="10" t="n">
        <v>0</v>
      </c>
      <c r="L8123" s="11" t="n">
        <v>824.95</v>
      </c>
      <c r="M8123" s="11">
        <f>L8123-N8123</f>
        <v>577.465</v>
      </c>
      <c r="N8123" s="11" t="n">
        <v>247.485</v>
      </c>
      <c r="O8123">
        <f>IF(L8123=0,"—",N8123/L8123)</f>
        <v>0.3</v>
      </c>
      <c r="P8123" t="inlineStr">
        <is>
          <t>East</t>
        </is>
      </c>
      <c r="Q8123" t="inlineStr">
        <is>
          <t>Home Office</t>
        </is>
      </c>
    </row>
    <row r="8124">
      <c r="A8124" s="8" t="n">
        <v>5530</v>
      </c>
      <c r="B8124" t="inlineStr">
        <is>
          <t>CA-2017-136609</t>
        </is>
      </c>
      <c r="C8124" s="9" t="n">
        <v>42953</v>
      </c>
      <c r="D8124" s="8" t="n">
        <v>2017</v>
      </c>
      <c r="E8124" s="8" t="n">
        <v>8</v>
      </c>
      <c r="F8124" t="inlineStr">
        <is>
          <t>2017-08</t>
        </is>
      </c>
      <c r="G8124" t="inlineStr">
        <is>
          <t>Office Supplies</t>
        </is>
      </c>
      <c r="H8124" t="inlineStr">
        <is>
          <t>Paper</t>
        </is>
      </c>
      <c r="I8124" t="inlineStr">
        <is>
          <t>14-7/8 x 11 Blue Bar Computer Printout Paper</t>
        </is>
      </c>
      <c r="J8124" s="8" t="n">
        <v>3</v>
      </c>
      <c r="K8124" s="10" t="n">
        <v>0.2</v>
      </c>
      <c r="L8124" s="11" t="n">
        <v>115.296</v>
      </c>
      <c r="M8124" s="11">
        <f>L8124-N8124</f>
        <v>74.9424</v>
      </c>
      <c r="N8124" s="11" t="n">
        <v>40.3536</v>
      </c>
      <c r="O8124">
        <f>IF(L8124=0,"—",N8124/L8124)</f>
        <v>0.35</v>
      </c>
      <c r="P8124" t="inlineStr">
        <is>
          <t>Central</t>
        </is>
      </c>
      <c r="Q8124" t="inlineStr">
        <is>
          <t>Corporate</t>
        </is>
      </c>
    </row>
    <row r="8125">
      <c r="A8125" s="8" t="n">
        <v>6400</v>
      </c>
      <c r="B8125" t="inlineStr">
        <is>
          <t>CA-2017-151981</t>
        </is>
      </c>
      <c r="C8125" s="9" t="n">
        <v>42953</v>
      </c>
      <c r="D8125" s="8" t="n">
        <v>2017</v>
      </c>
      <c r="E8125" s="8" t="n">
        <v>8</v>
      </c>
      <c r="F8125" t="inlineStr">
        <is>
          <t>2017-08</t>
        </is>
      </c>
      <c r="G8125" t="inlineStr">
        <is>
          <t>Office Supplies</t>
        </is>
      </c>
      <c r="H8125" t="inlineStr">
        <is>
          <t>Labels</t>
        </is>
      </c>
      <c r="I8125" t="inlineStr">
        <is>
          <t>Avery 481</t>
        </is>
      </c>
      <c r="J8125" s="8" t="n">
        <v>8</v>
      </c>
      <c r="K8125" s="10" t="n">
        <v>0</v>
      </c>
      <c r="L8125" s="11" t="n">
        <v>24.64</v>
      </c>
      <c r="M8125" s="11">
        <f>L8125-N8125</f>
        <v>12.812800000000001</v>
      </c>
      <c r="N8125" s="11" t="n">
        <v>11.8272</v>
      </c>
      <c r="O8125">
        <f>IF(L8125=0,"—",N8125/L8125)</f>
        <v>0.48</v>
      </c>
      <c r="P8125" t="inlineStr">
        <is>
          <t>East</t>
        </is>
      </c>
      <c r="Q8125" t="inlineStr">
        <is>
          <t>Home Office</t>
        </is>
      </c>
    </row>
    <row r="8126">
      <c r="A8126" s="8" t="n">
        <v>7403</v>
      </c>
      <c r="B8126" t="inlineStr">
        <is>
          <t>CA-2017-168172</t>
        </is>
      </c>
      <c r="C8126" s="9" t="n">
        <v>42953</v>
      </c>
      <c r="D8126" s="8" t="n">
        <v>2017</v>
      </c>
      <c r="E8126" s="8" t="n">
        <v>8</v>
      </c>
      <c r="F8126" t="inlineStr">
        <is>
          <t>2017-08</t>
        </is>
      </c>
      <c r="G8126" t="inlineStr">
        <is>
          <t>Office Supplies</t>
        </is>
      </c>
      <c r="H8126" t="inlineStr">
        <is>
          <t>Supplies</t>
        </is>
      </c>
      <c r="I8126" t="inlineStr">
        <is>
          <t>Acme 10" Easy Grip Assistive Scissors</t>
        </is>
      </c>
      <c r="J8126" s="8" t="n">
        <v>4</v>
      </c>
      <c r="K8126" s="10" t="n">
        <v>0</v>
      </c>
      <c r="L8126" s="11" t="n">
        <v>70.12</v>
      </c>
      <c r="M8126" s="11">
        <f>L8126-N8126</f>
        <v>49.084</v>
      </c>
      <c r="N8126" s="11" t="n">
        <v>21.036</v>
      </c>
      <c r="O8126">
        <f>IF(L8126=0,"—",N8126/L8126)</f>
        <v>0.3</v>
      </c>
      <c r="P8126" t="inlineStr">
        <is>
          <t>East</t>
        </is>
      </c>
      <c r="Q8126" t="inlineStr">
        <is>
          <t>Consumer</t>
        </is>
      </c>
    </row>
    <row r="8127">
      <c r="A8127" s="8" t="n">
        <v>1933</v>
      </c>
      <c r="B8127" t="inlineStr">
        <is>
          <t>CA-2017-161200</t>
        </is>
      </c>
      <c r="C8127" s="9" t="n">
        <v>42953</v>
      </c>
      <c r="D8127" s="8" t="n">
        <v>2017</v>
      </c>
      <c r="E8127" s="8" t="n">
        <v>8</v>
      </c>
      <c r="F8127" t="inlineStr">
        <is>
          <t>2017-08</t>
        </is>
      </c>
      <c r="G8127" t="inlineStr">
        <is>
          <t>Furniture</t>
        </is>
      </c>
      <c r="H8127" t="inlineStr">
        <is>
          <t>Bookcases</t>
        </is>
      </c>
      <c r="I8127" t="inlineStr">
        <is>
          <t>O'Sullivan 2-Shelf Heavy-Duty Bookcases</t>
        </is>
      </c>
      <c r="J8127" s="8" t="n">
        <v>3</v>
      </c>
      <c r="K8127" s="10" t="n">
        <v>0</v>
      </c>
      <c r="L8127" s="11" t="n">
        <v>145.74</v>
      </c>
      <c r="M8127" s="11">
        <f>L8127-N8127</f>
        <v>122.42160000000001</v>
      </c>
      <c r="N8127" s="11" t="n">
        <v>23.3184</v>
      </c>
      <c r="O8127">
        <f>IF(L8127=0,"—",N8127/L8127)</f>
        <v>0.16</v>
      </c>
      <c r="P8127" t="inlineStr">
        <is>
          <t>South</t>
        </is>
      </c>
      <c r="Q8127" t="inlineStr">
        <is>
          <t>Consumer</t>
        </is>
      </c>
    </row>
    <row r="8128">
      <c r="A8128" s="8" t="n">
        <v>9184</v>
      </c>
      <c r="B8128" t="inlineStr">
        <is>
          <t>CA-2017-156776</t>
        </is>
      </c>
      <c r="C8128" s="9" t="n">
        <v>42954</v>
      </c>
      <c r="D8128" s="8" t="n">
        <v>2017</v>
      </c>
      <c r="E8128" s="8" t="n">
        <v>8</v>
      </c>
      <c r="F8128" t="inlineStr">
        <is>
          <t>2017-08</t>
        </is>
      </c>
      <c r="G8128" t="inlineStr">
        <is>
          <t>Office Supplies</t>
        </is>
      </c>
      <c r="H8128" t="inlineStr">
        <is>
          <t>Paper</t>
        </is>
      </c>
      <c r="I8128" t="inlineStr">
        <is>
          <t>Xerox 1881</t>
        </is>
      </c>
      <c r="J8128" s="8" t="n">
        <v>2</v>
      </c>
      <c r="K8128" s="10" t="n">
        <v>0</v>
      </c>
      <c r="L8128" s="11" t="n">
        <v>24.56</v>
      </c>
      <c r="M8128" s="11">
        <f>L8128-N8128</f>
        <v>13.016799999999998</v>
      </c>
      <c r="N8128" s="11" t="n">
        <v>11.5432</v>
      </c>
      <c r="O8128">
        <f>IF(L8128=0,"—",N8128/L8128)</f>
        <v>0.47000000000000003</v>
      </c>
      <c r="P8128" t="inlineStr">
        <is>
          <t>West</t>
        </is>
      </c>
      <c r="Q8128" t="inlineStr">
        <is>
          <t>Consumer</t>
        </is>
      </c>
    </row>
    <row r="8129">
      <c r="A8129" s="8" t="n">
        <v>4105</v>
      </c>
      <c r="B8129" t="inlineStr">
        <is>
          <t>US-2017-155999</t>
        </is>
      </c>
      <c r="C8129" s="9" t="n">
        <v>42954</v>
      </c>
      <c r="D8129" s="8" t="n">
        <v>2017</v>
      </c>
      <c r="E8129" s="8" t="n">
        <v>8</v>
      </c>
      <c r="F8129" t="inlineStr">
        <is>
          <t>2017-08</t>
        </is>
      </c>
      <c r="G8129" t="inlineStr">
        <is>
          <t>Technology</t>
        </is>
      </c>
      <c r="H8129" t="inlineStr">
        <is>
          <t>Phones</t>
        </is>
      </c>
      <c r="I8129" t="inlineStr">
        <is>
          <t>GE DSL Phone Line Filter</t>
        </is>
      </c>
      <c r="J8129" s="8" t="n">
        <v>5</v>
      </c>
      <c r="K8129" s="10" t="n">
        <v>0.2</v>
      </c>
      <c r="L8129" s="11" t="n">
        <v>159.96</v>
      </c>
      <c r="M8129" s="11">
        <f>L8129-N8129</f>
        <v>141.96450000000002</v>
      </c>
      <c r="N8129" s="11" t="n">
        <v>17.9955</v>
      </c>
      <c r="O8129">
        <f>IF(L8129=0,"—",N8129/L8129)</f>
        <v>0.11249999999999999</v>
      </c>
      <c r="P8129" t="inlineStr">
        <is>
          <t>West</t>
        </is>
      </c>
      <c r="Q8129" t="inlineStr">
        <is>
          <t>Consumer</t>
        </is>
      </c>
    </row>
    <row r="8130">
      <c r="A8130" s="8" t="n">
        <v>9185</v>
      </c>
      <c r="B8130" t="inlineStr">
        <is>
          <t>CA-2017-156776</t>
        </is>
      </c>
      <c r="C8130" s="9" t="n">
        <v>42954</v>
      </c>
      <c r="D8130" s="8" t="n">
        <v>2017</v>
      </c>
      <c r="E8130" s="8" t="n">
        <v>8</v>
      </c>
      <c r="F8130" t="inlineStr">
        <is>
          <t>2017-08</t>
        </is>
      </c>
      <c r="G8130" t="inlineStr">
        <is>
          <t>Furniture</t>
        </is>
      </c>
      <c r="H8130" t="inlineStr">
        <is>
          <t>Furnishings</t>
        </is>
      </c>
      <c r="I8130" t="inlineStr">
        <is>
          <t>Howard Miller 13-3/4" Diameter Brushed Chrome Round Wall Clock</t>
        </is>
      </c>
      <c r="J8130" s="8" t="n">
        <v>1</v>
      </c>
      <c r="K8130" s="10" t="n">
        <v>0</v>
      </c>
      <c r="L8130" s="11" t="n">
        <v>51.75</v>
      </c>
      <c r="M8130" s="11">
        <f>L8130-N8130</f>
        <v>36.225</v>
      </c>
      <c r="N8130" s="11" t="n">
        <v>15.525</v>
      </c>
      <c r="O8130">
        <f>IF(L8130=0,"—",N8130/L8130)</f>
        <v>0.3</v>
      </c>
      <c r="P8130" t="inlineStr">
        <is>
          <t>West</t>
        </is>
      </c>
      <c r="Q8130" t="inlineStr">
        <is>
          <t>Consumer</t>
        </is>
      </c>
    </row>
    <row r="8131">
      <c r="A8131" s="8" t="n">
        <v>4458</v>
      </c>
      <c r="B8131" t="inlineStr">
        <is>
          <t>CA-2017-115175</t>
        </is>
      </c>
      <c r="C8131" s="9" t="n">
        <v>42954</v>
      </c>
      <c r="D8131" s="8" t="n">
        <v>2017</v>
      </c>
      <c r="E8131" s="8" t="n">
        <v>8</v>
      </c>
      <c r="F8131" t="inlineStr">
        <is>
          <t>2017-08</t>
        </is>
      </c>
      <c r="G8131" t="inlineStr">
        <is>
          <t>Office Supplies</t>
        </is>
      </c>
      <c r="H8131" t="inlineStr">
        <is>
          <t>Paper</t>
        </is>
      </c>
      <c r="I8131" t="inlineStr">
        <is>
          <t>Xerox 1891</t>
        </is>
      </c>
      <c r="J8131" s="8" t="n">
        <v>5</v>
      </c>
      <c r="K8131" s="10" t="n">
        <v>0</v>
      </c>
      <c r="L8131" s="11" t="n">
        <v>244.55</v>
      </c>
      <c r="M8131" s="11">
        <f>L8131-N8131</f>
        <v>129.6115</v>
      </c>
      <c r="N8131" s="11" t="n">
        <v>114.9385</v>
      </c>
      <c r="O8131">
        <f>IF(L8131=0,"—",N8131/L8131)</f>
        <v>0.47</v>
      </c>
      <c r="P8131" t="inlineStr">
        <is>
          <t>West</t>
        </is>
      </c>
      <c r="Q8131" t="inlineStr">
        <is>
          <t>Consumer</t>
        </is>
      </c>
    </row>
    <row r="8132">
      <c r="A8132" s="8" t="n">
        <v>9181</v>
      </c>
      <c r="B8132" t="inlineStr">
        <is>
          <t>CA-2017-156776</t>
        </is>
      </c>
      <c r="C8132" s="9" t="n">
        <v>42954</v>
      </c>
      <c r="D8132" s="8" t="n">
        <v>2017</v>
      </c>
      <c r="E8132" s="8" t="n">
        <v>8</v>
      </c>
      <c r="F8132" t="inlineStr">
        <is>
          <t>2017-08</t>
        </is>
      </c>
      <c r="G8132" t="inlineStr">
        <is>
          <t>Office Supplies</t>
        </is>
      </c>
      <c r="H8132" t="inlineStr">
        <is>
          <t>Binders</t>
        </is>
      </c>
      <c r="I8132" t="inlineStr">
        <is>
          <t>Cardinal Holdit Business Card Pockets</t>
        </is>
      </c>
      <c r="J8132" s="8" t="n">
        <v>3</v>
      </c>
      <c r="K8132" s="10" t="n">
        <v>0.2</v>
      </c>
      <c r="L8132" s="11" t="n">
        <v>11.952</v>
      </c>
      <c r="M8132" s="11">
        <f>L8132-N8132</f>
        <v>7.7688</v>
      </c>
      <c r="N8132" s="11" t="n">
        <v>4.1832</v>
      </c>
      <c r="O8132">
        <f>IF(L8132=0,"—",N8132/L8132)</f>
        <v>0.35000000000000003</v>
      </c>
      <c r="P8132" t="inlineStr">
        <is>
          <t>West</t>
        </is>
      </c>
      <c r="Q8132" t="inlineStr">
        <is>
          <t>Consumer</t>
        </is>
      </c>
    </row>
    <row r="8133">
      <c r="A8133" s="8" t="n">
        <v>9182</v>
      </c>
      <c r="B8133" t="inlineStr">
        <is>
          <t>CA-2017-156776</t>
        </is>
      </c>
      <c r="C8133" s="9" t="n">
        <v>42954</v>
      </c>
      <c r="D8133" s="8" t="n">
        <v>2017</v>
      </c>
      <c r="E8133" s="8" t="n">
        <v>8</v>
      </c>
      <c r="F8133" t="inlineStr">
        <is>
          <t>2017-08</t>
        </is>
      </c>
      <c r="G8133" t="inlineStr">
        <is>
          <t>Office Supplies</t>
        </is>
      </c>
      <c r="H8133" t="inlineStr">
        <is>
          <t>Binders</t>
        </is>
      </c>
      <c r="I8133" t="inlineStr">
        <is>
          <t>Mead 1st Gear 2" Zipper Binder, Asst. Colors</t>
        </is>
      </c>
      <c r="J8133" s="8" t="n">
        <v>3</v>
      </c>
      <c r="K8133" s="10" t="n">
        <v>0.2</v>
      </c>
      <c r="L8133" s="11" t="n">
        <v>31.128</v>
      </c>
      <c r="M8133" s="11">
        <f>L8133-N8133</f>
        <v>19.455</v>
      </c>
      <c r="N8133" s="11" t="n">
        <v>11.673</v>
      </c>
      <c r="O8133">
        <f>IF(L8133=0,"—",N8133/L8133)</f>
        <v>0.375</v>
      </c>
      <c r="P8133" t="inlineStr">
        <is>
          <t>West</t>
        </is>
      </c>
      <c r="Q8133" t="inlineStr">
        <is>
          <t>Consumer</t>
        </is>
      </c>
    </row>
    <row r="8134">
      <c r="A8134" s="8" t="n">
        <v>4106</v>
      </c>
      <c r="B8134" t="inlineStr">
        <is>
          <t>US-2017-155999</t>
        </is>
      </c>
      <c r="C8134" s="9" t="n">
        <v>42954</v>
      </c>
      <c r="D8134" s="8" t="n">
        <v>2017</v>
      </c>
      <c r="E8134" s="8" t="n">
        <v>8</v>
      </c>
      <c r="F8134" t="inlineStr">
        <is>
          <t>2017-08</t>
        </is>
      </c>
      <c r="G8134" t="inlineStr">
        <is>
          <t>Office Supplies</t>
        </is>
      </c>
      <c r="H8134" t="inlineStr">
        <is>
          <t>Binders</t>
        </is>
      </c>
      <c r="I8134" t="inlineStr">
        <is>
          <t>Avery Printable Repositionable Plastic Tabs</t>
        </is>
      </c>
      <c r="J8134" s="8" t="n">
        <v>2</v>
      </c>
      <c r="K8134" s="10" t="n">
        <v>0.2</v>
      </c>
      <c r="L8134" s="11" t="n">
        <v>13.76</v>
      </c>
      <c r="M8134" s="11">
        <f>L8134-N8134</f>
        <v>9.116</v>
      </c>
      <c r="N8134" s="11" t="n">
        <v>4.644</v>
      </c>
      <c r="O8134">
        <f>IF(L8134=0,"—",N8134/L8134)</f>
        <v>0.3375</v>
      </c>
      <c r="P8134" t="inlineStr">
        <is>
          <t>West</t>
        </is>
      </c>
      <c r="Q8134" t="inlineStr">
        <is>
          <t>Consumer</t>
        </is>
      </c>
    </row>
    <row r="8135">
      <c r="A8135" s="8" t="n">
        <v>9183</v>
      </c>
      <c r="B8135" t="inlineStr">
        <is>
          <t>CA-2017-156776</t>
        </is>
      </c>
      <c r="C8135" s="9" t="n">
        <v>42954</v>
      </c>
      <c r="D8135" s="8" t="n">
        <v>2017</v>
      </c>
      <c r="E8135" s="8" t="n">
        <v>8</v>
      </c>
      <c r="F8135" t="inlineStr">
        <is>
          <t>2017-08</t>
        </is>
      </c>
      <c r="G8135" t="inlineStr">
        <is>
          <t>Technology</t>
        </is>
      </c>
      <c r="H8135" t="inlineStr">
        <is>
          <t>Accessories</t>
        </is>
      </c>
      <c r="I8135" t="inlineStr">
        <is>
          <t>Sony Micro Vault Click 4 GB USB 2.0 Flash Drive</t>
        </is>
      </c>
      <c r="J8135" s="8" t="n">
        <v>4</v>
      </c>
      <c r="K8135" s="10" t="n">
        <v>0</v>
      </c>
      <c r="L8135" s="11" t="n">
        <v>55.76</v>
      </c>
      <c r="M8135" s="11">
        <f>L8135-N8135</f>
        <v>47.953599999999994</v>
      </c>
      <c r="N8135" s="11" t="n">
        <v>7.8064</v>
      </c>
      <c r="O8135">
        <f>IF(L8135=0,"—",N8135/L8135)</f>
        <v>0.14</v>
      </c>
      <c r="P8135" t="inlineStr">
        <is>
          <t>West</t>
        </is>
      </c>
      <c r="Q8135" t="inlineStr">
        <is>
          <t>Consumer</t>
        </is>
      </c>
    </row>
    <row r="8136">
      <c r="A8136" s="8" t="n">
        <v>9187</v>
      </c>
      <c r="B8136" t="inlineStr">
        <is>
          <t>CA-2017-156776</t>
        </is>
      </c>
      <c r="C8136" s="9" t="n">
        <v>42954</v>
      </c>
      <c r="D8136" s="8" t="n">
        <v>2017</v>
      </c>
      <c r="E8136" s="8" t="n">
        <v>8</v>
      </c>
      <c r="F8136" t="inlineStr">
        <is>
          <t>2017-08</t>
        </is>
      </c>
      <c r="G8136" t="inlineStr">
        <is>
          <t>Office Supplies</t>
        </is>
      </c>
      <c r="H8136" t="inlineStr">
        <is>
          <t>Appliances</t>
        </is>
      </c>
      <c r="I8136" t="inlineStr">
        <is>
          <t>3.6 Cubic Foot Counter Height Office Refrigerator</t>
        </is>
      </c>
      <c r="J8136" s="8" t="n">
        <v>5</v>
      </c>
      <c r="K8136" s="10" t="n">
        <v>0</v>
      </c>
      <c r="L8136" s="11" t="n">
        <v>1473.1</v>
      </c>
      <c r="M8136" s="11">
        <f>L8136-N8136</f>
        <v>1060.6319999999998</v>
      </c>
      <c r="N8136" s="11" t="n">
        <v>412.468</v>
      </c>
      <c r="O8136">
        <f>IF(L8136=0,"—",N8136/L8136)</f>
        <v>0.28</v>
      </c>
      <c r="P8136" t="inlineStr">
        <is>
          <t>West</t>
        </is>
      </c>
      <c r="Q8136" t="inlineStr">
        <is>
          <t>Consumer</t>
        </is>
      </c>
    </row>
    <row r="8137">
      <c r="A8137" s="8" t="n">
        <v>9186</v>
      </c>
      <c r="B8137" t="inlineStr">
        <is>
          <t>CA-2017-156776</t>
        </is>
      </c>
      <c r="C8137" s="9" t="n">
        <v>42954</v>
      </c>
      <c r="D8137" s="8" t="n">
        <v>2017</v>
      </c>
      <c r="E8137" s="8" t="n">
        <v>8</v>
      </c>
      <c r="F8137" t="inlineStr">
        <is>
          <t>2017-08</t>
        </is>
      </c>
      <c r="G8137" t="inlineStr">
        <is>
          <t>Furniture</t>
        </is>
      </c>
      <c r="H8137" t="inlineStr">
        <is>
          <t>Chairs</t>
        </is>
      </c>
      <c r="I8137" t="inlineStr">
        <is>
          <t>Global Enterprise Series Seating Low-Back Swivel/Tilt Chairs</t>
        </is>
      </c>
      <c r="J8137" s="8" t="n">
        <v>1</v>
      </c>
      <c r="K8137" s="10" t="n">
        <v>0.2</v>
      </c>
      <c r="L8137" s="11" t="n">
        <v>207.184</v>
      </c>
      <c r="M8137" s="11">
        <f>L8137-N8137</f>
        <v>181.286</v>
      </c>
      <c r="N8137" s="11" t="n">
        <v>25.898</v>
      </c>
      <c r="O8137">
        <f>IF(L8137=0,"—",N8137/L8137)</f>
        <v>0.125</v>
      </c>
      <c r="P8137" t="inlineStr">
        <is>
          <t>West</t>
        </is>
      </c>
      <c r="Q8137" t="inlineStr">
        <is>
          <t>Consumer</t>
        </is>
      </c>
    </row>
    <row r="8138">
      <c r="A8138" s="8" t="n">
        <v>9180</v>
      </c>
      <c r="B8138" t="inlineStr">
        <is>
          <t>CA-2017-156776</t>
        </is>
      </c>
      <c r="C8138" s="9" t="n">
        <v>42954</v>
      </c>
      <c r="D8138" s="8" t="n">
        <v>2017</v>
      </c>
      <c r="E8138" s="8" t="n">
        <v>8</v>
      </c>
      <c r="F8138" t="inlineStr">
        <is>
          <t>2017-08</t>
        </is>
      </c>
      <c r="G8138" t="inlineStr">
        <is>
          <t>Technology</t>
        </is>
      </c>
      <c r="H8138" t="inlineStr">
        <is>
          <t>Phones</t>
        </is>
      </c>
      <c r="I8138" t="inlineStr">
        <is>
          <t>Polycom VoiceStation 500 Conference phone</t>
        </is>
      </c>
      <c r="J8138" s="8" t="n">
        <v>3</v>
      </c>
      <c r="K8138" s="10" t="n">
        <v>0.2</v>
      </c>
      <c r="L8138" s="11" t="n">
        <v>707.88</v>
      </c>
      <c r="M8138" s="11">
        <f>L8138-N8138</f>
        <v>663.6375</v>
      </c>
      <c r="N8138" s="11" t="n">
        <v>44.2425</v>
      </c>
      <c r="O8138">
        <f>IF(L8138=0,"—",N8138/L8138)</f>
        <v>0.0625</v>
      </c>
      <c r="P8138" t="inlineStr">
        <is>
          <t>West</t>
        </is>
      </c>
      <c r="Q8138" t="inlineStr">
        <is>
          <t>Consumer</t>
        </is>
      </c>
    </row>
    <row r="8139">
      <c r="A8139" s="8" t="n">
        <v>3574</v>
      </c>
      <c r="B8139" t="inlineStr">
        <is>
          <t>CA-2017-117023</t>
        </is>
      </c>
      <c r="C8139" s="9" t="n">
        <v>42954</v>
      </c>
      <c r="D8139" s="8" t="n">
        <v>2017</v>
      </c>
      <c r="E8139" s="8" t="n">
        <v>8</v>
      </c>
      <c r="F8139" t="inlineStr">
        <is>
          <t>2017-08</t>
        </is>
      </c>
      <c r="G8139" t="inlineStr">
        <is>
          <t>Office Supplies</t>
        </is>
      </c>
      <c r="H8139" t="inlineStr">
        <is>
          <t>Art</t>
        </is>
      </c>
      <c r="I8139" t="inlineStr">
        <is>
          <t>Quartet Omega Colored Chalk, 12/Pack</t>
        </is>
      </c>
      <c r="J8139" s="8" t="n">
        <v>2</v>
      </c>
      <c r="K8139" s="10" t="n">
        <v>0</v>
      </c>
      <c r="L8139" s="11" t="n">
        <v>11.68</v>
      </c>
      <c r="M8139" s="11">
        <f>L8139-N8139</f>
        <v>6.1903999999999995</v>
      </c>
      <c r="N8139" s="11" t="n">
        <v>5.4896</v>
      </c>
      <c r="O8139">
        <f>IF(L8139=0,"—",N8139/L8139)</f>
        <v>0.47000000000000003</v>
      </c>
      <c r="P8139" t="inlineStr">
        <is>
          <t>East</t>
        </is>
      </c>
      <c r="Q8139" t="inlineStr">
        <is>
          <t>Consumer</t>
        </is>
      </c>
    </row>
    <row r="8140">
      <c r="A8140" s="8" t="n">
        <v>7652</v>
      </c>
      <c r="B8140" t="inlineStr">
        <is>
          <t>CA-2017-110821</t>
        </is>
      </c>
      <c r="C8140" s="9" t="n">
        <v>42954</v>
      </c>
      <c r="D8140" s="8" t="n">
        <v>2017</v>
      </c>
      <c r="E8140" s="8" t="n">
        <v>8</v>
      </c>
      <c r="F8140" t="inlineStr">
        <is>
          <t>2017-08</t>
        </is>
      </c>
      <c r="G8140" t="inlineStr">
        <is>
          <t>Technology</t>
        </is>
      </c>
      <c r="H8140" t="inlineStr">
        <is>
          <t>Accessories</t>
        </is>
      </c>
      <c r="I8140" t="inlineStr">
        <is>
          <t>Logitech K350 2.4Ghz Wireless Keyboard</t>
        </is>
      </c>
      <c r="J8140" s="8" t="n">
        <v>3</v>
      </c>
      <c r="K8140" s="10" t="n">
        <v>0.2</v>
      </c>
      <c r="L8140" s="11" t="n">
        <v>119.448</v>
      </c>
      <c r="M8140" s="11">
        <f>L8140-N8140</f>
        <v>132.8859</v>
      </c>
      <c r="N8140" s="11" t="n">
        <v>-13.4379</v>
      </c>
      <c r="O8140">
        <f>IF(L8140=0,"—",N8140/L8140)</f>
        <v>-0.11250000000000002</v>
      </c>
      <c r="P8140" t="inlineStr">
        <is>
          <t>Central</t>
        </is>
      </c>
      <c r="Q8140" t="inlineStr">
        <is>
          <t>Consumer</t>
        </is>
      </c>
    </row>
    <row r="8141">
      <c r="A8141" s="8" t="n">
        <v>4262</v>
      </c>
      <c r="B8141" t="inlineStr">
        <is>
          <t>CA-2017-158344</t>
        </is>
      </c>
      <c r="C8141" s="9" t="n">
        <v>42954</v>
      </c>
      <c r="D8141" s="8" t="n">
        <v>2017</v>
      </c>
      <c r="E8141" s="8" t="n">
        <v>8</v>
      </c>
      <c r="F8141" t="inlineStr">
        <is>
          <t>2017-08</t>
        </is>
      </c>
      <c r="G8141" t="inlineStr">
        <is>
          <t>Technology</t>
        </is>
      </c>
      <c r="H8141" t="inlineStr">
        <is>
          <t>Accessories</t>
        </is>
      </c>
      <c r="I8141" t="inlineStr">
        <is>
          <t>Memorex Micro Travel Drive 16 GB</t>
        </is>
      </c>
      <c r="J8141" s="8" t="n">
        <v>4</v>
      </c>
      <c r="K8141" s="10" t="n">
        <v>0</v>
      </c>
      <c r="L8141" s="11" t="n">
        <v>63.96</v>
      </c>
      <c r="M8141" s="11">
        <f>L8141-N8141</f>
        <v>44.132400000000004</v>
      </c>
      <c r="N8141" s="11" t="n">
        <v>19.8276</v>
      </c>
      <c r="O8141">
        <f>IF(L8141=0,"—",N8141/L8141)</f>
        <v>0.31</v>
      </c>
      <c r="P8141" t="inlineStr">
        <is>
          <t>Central</t>
        </is>
      </c>
      <c r="Q8141" t="inlineStr">
        <is>
          <t>Consumer</t>
        </is>
      </c>
    </row>
    <row r="8142">
      <c r="A8142" s="8" t="n">
        <v>2746</v>
      </c>
      <c r="B8142" t="inlineStr">
        <is>
          <t>CA-2017-163321</t>
        </is>
      </c>
      <c r="C8142" s="9" t="n">
        <v>42954</v>
      </c>
      <c r="D8142" s="8" t="n">
        <v>2017</v>
      </c>
      <c r="E8142" s="8" t="n">
        <v>8</v>
      </c>
      <c r="F8142" t="inlineStr">
        <is>
          <t>2017-08</t>
        </is>
      </c>
      <c r="G8142" t="inlineStr">
        <is>
          <t>Technology</t>
        </is>
      </c>
      <c r="H8142" t="inlineStr">
        <is>
          <t>Accessories</t>
        </is>
      </c>
      <c r="I8142" t="inlineStr">
        <is>
          <t>Logitech G700s Rechargeable Gaming Mouse</t>
        </is>
      </c>
      <c r="J8142" s="8" t="n">
        <v>1</v>
      </c>
      <c r="K8142" s="10" t="n">
        <v>0.2</v>
      </c>
      <c r="L8142" s="11" t="n">
        <v>79.992</v>
      </c>
      <c r="M8142" s="11">
        <f>L8142-N8142</f>
        <v>57.994200000000006</v>
      </c>
      <c r="N8142" s="11" t="n">
        <v>21.9978</v>
      </c>
      <c r="O8142">
        <f>IF(L8142=0,"—",N8142/L8142)</f>
        <v>0.275</v>
      </c>
      <c r="P8142" t="inlineStr">
        <is>
          <t>South</t>
        </is>
      </c>
      <c r="Q8142" t="inlineStr">
        <is>
          <t>Consumer</t>
        </is>
      </c>
    </row>
    <row r="8143">
      <c r="A8143" s="8" t="n">
        <v>7653</v>
      </c>
      <c r="B8143" t="inlineStr">
        <is>
          <t>CA-2017-110821</t>
        </is>
      </c>
      <c r="C8143" s="9" t="n">
        <v>42954</v>
      </c>
      <c r="D8143" s="8" t="n">
        <v>2017</v>
      </c>
      <c r="E8143" s="8" t="n">
        <v>8</v>
      </c>
      <c r="F8143" t="inlineStr">
        <is>
          <t>2017-08</t>
        </is>
      </c>
      <c r="G8143" t="inlineStr">
        <is>
          <t>Office Supplies</t>
        </is>
      </c>
      <c r="H8143" t="inlineStr">
        <is>
          <t>Storage</t>
        </is>
      </c>
      <c r="I8143" t="inlineStr">
        <is>
          <t>Safco Industrial Shelving</t>
        </is>
      </c>
      <c r="J8143" s="8" t="n">
        <v>2</v>
      </c>
      <c r="K8143" s="10" t="n">
        <v>0.2</v>
      </c>
      <c r="L8143" s="11" t="n">
        <v>118.16</v>
      </c>
      <c r="M8143" s="11">
        <f>L8143-N8143</f>
        <v>143.269</v>
      </c>
      <c r="N8143" s="11" t="n">
        <v>-25.109</v>
      </c>
      <c r="O8143">
        <f>IF(L8143=0,"—",N8143/L8143)</f>
        <v>-0.21250000000000002</v>
      </c>
      <c r="P8143" t="inlineStr">
        <is>
          <t>Central</t>
        </is>
      </c>
      <c r="Q8143" t="inlineStr">
        <is>
          <t>Consumer</t>
        </is>
      </c>
    </row>
    <row r="8144">
      <c r="A8144" s="8" t="n">
        <v>3575</v>
      </c>
      <c r="B8144" t="inlineStr">
        <is>
          <t>CA-2017-117023</t>
        </is>
      </c>
      <c r="C8144" s="9" t="n">
        <v>42954</v>
      </c>
      <c r="D8144" s="8" t="n">
        <v>2017</v>
      </c>
      <c r="E8144" s="8" t="n">
        <v>8</v>
      </c>
      <c r="F8144" t="inlineStr">
        <is>
          <t>2017-08</t>
        </is>
      </c>
      <c r="G8144" t="inlineStr">
        <is>
          <t>Office Supplies</t>
        </is>
      </c>
      <c r="H8144" t="inlineStr">
        <is>
          <t>Art</t>
        </is>
      </c>
      <c r="I8144" t="inlineStr">
        <is>
          <t>Staples in misc. colors</t>
        </is>
      </c>
      <c r="J8144" s="8" t="n">
        <v>10</v>
      </c>
      <c r="K8144" s="10" t="n">
        <v>0</v>
      </c>
      <c r="L8144" s="11" t="n">
        <v>104.8</v>
      </c>
      <c r="M8144" s="11">
        <f>L8144-N8144</f>
        <v>78.6</v>
      </c>
      <c r="N8144" s="11" t="n">
        <v>26.2</v>
      </c>
      <c r="O8144">
        <f>IF(L8144=0,"—",N8144/L8144)</f>
        <v>0.25</v>
      </c>
      <c r="P8144" t="inlineStr">
        <is>
          <t>East</t>
        </is>
      </c>
      <c r="Q8144" t="inlineStr">
        <is>
          <t>Consumer</t>
        </is>
      </c>
    </row>
    <row r="8145">
      <c r="A8145" s="8" t="n">
        <v>2190</v>
      </c>
      <c r="B8145" t="inlineStr">
        <is>
          <t>CA-2017-143063</t>
        </is>
      </c>
      <c r="C8145" s="9" t="n">
        <v>42957</v>
      </c>
      <c r="D8145" s="8" t="n">
        <v>2017</v>
      </c>
      <c r="E8145" s="8" t="n">
        <v>8</v>
      </c>
      <c r="F8145" t="inlineStr">
        <is>
          <t>2017-08</t>
        </is>
      </c>
      <c r="G8145" t="inlineStr">
        <is>
          <t>Technology</t>
        </is>
      </c>
      <c r="H8145" t="inlineStr">
        <is>
          <t>Phones</t>
        </is>
      </c>
      <c r="I8145" t="inlineStr">
        <is>
          <t>Aastra 57i VoIP phone</t>
        </is>
      </c>
      <c r="J8145" s="8" t="n">
        <v>9</v>
      </c>
      <c r="K8145" s="10" t="n">
        <v>0</v>
      </c>
      <c r="L8145" s="11" t="n">
        <v>1454.49</v>
      </c>
      <c r="M8145" s="11">
        <f>L8145-N8145</f>
        <v>1076.3226</v>
      </c>
      <c r="N8145" s="11" t="n">
        <v>378.1674</v>
      </c>
      <c r="O8145">
        <f>IF(L8145=0,"—",N8145/L8145)</f>
        <v>0.26</v>
      </c>
      <c r="P8145" t="inlineStr">
        <is>
          <t>Central</t>
        </is>
      </c>
      <c r="Q8145" t="inlineStr">
        <is>
          <t>Consumer</t>
        </is>
      </c>
    </row>
    <row r="8146">
      <c r="A8146" s="8" t="n">
        <v>6728</v>
      </c>
      <c r="B8146" t="inlineStr">
        <is>
          <t>CA-2017-145443</t>
        </is>
      </c>
      <c r="C8146" s="9" t="n">
        <v>42957</v>
      </c>
      <c r="D8146" s="8" t="n">
        <v>2017</v>
      </c>
      <c r="E8146" s="8" t="n">
        <v>8</v>
      </c>
      <c r="F8146" t="inlineStr">
        <is>
          <t>2017-08</t>
        </is>
      </c>
      <c r="G8146" t="inlineStr">
        <is>
          <t>Office Supplies</t>
        </is>
      </c>
      <c r="H8146" t="inlineStr">
        <is>
          <t>Paper</t>
        </is>
      </c>
      <c r="I8146" t="inlineStr">
        <is>
          <t>Xerox 1906</t>
        </is>
      </c>
      <c r="J8146" s="8" t="n">
        <v>5</v>
      </c>
      <c r="K8146" s="10" t="n">
        <v>0</v>
      </c>
      <c r="L8146" s="11" t="n">
        <v>177.2</v>
      </c>
      <c r="M8146" s="11">
        <f>L8146-N8146</f>
        <v>93.91599999999998</v>
      </c>
      <c r="N8146" s="11" t="n">
        <v>83.28400000000001</v>
      </c>
      <c r="O8146">
        <f>IF(L8146=0,"—",N8146/L8146)</f>
        <v>0.4700000000000001</v>
      </c>
      <c r="P8146" t="inlineStr">
        <is>
          <t>Central</t>
        </is>
      </c>
      <c r="Q8146" t="inlineStr">
        <is>
          <t>Corporate</t>
        </is>
      </c>
    </row>
    <row r="8147">
      <c r="A8147" s="8" t="n">
        <v>2189</v>
      </c>
      <c r="B8147" t="inlineStr">
        <is>
          <t>CA-2017-143063</t>
        </is>
      </c>
      <c r="C8147" s="9" t="n">
        <v>42957</v>
      </c>
      <c r="D8147" s="8" t="n">
        <v>2017</v>
      </c>
      <c r="E8147" s="8" t="n">
        <v>8</v>
      </c>
      <c r="F8147" t="inlineStr">
        <is>
          <t>2017-08</t>
        </is>
      </c>
      <c r="G8147" t="inlineStr">
        <is>
          <t>Furniture</t>
        </is>
      </c>
      <c r="H8147" t="inlineStr">
        <is>
          <t>Furnishings</t>
        </is>
      </c>
      <c r="I8147" t="inlineStr">
        <is>
          <t>Tenex Traditional Chairmats for Medium Pile Carpet, Standard Lip, 36" x 48"</t>
        </is>
      </c>
      <c r="J8147" s="8" t="n">
        <v>2</v>
      </c>
      <c r="K8147" s="10" t="n">
        <v>0</v>
      </c>
      <c r="L8147" s="11" t="n">
        <v>121.3</v>
      </c>
      <c r="M8147" s="11">
        <f>L8147-N8147</f>
        <v>95.827</v>
      </c>
      <c r="N8147" s="11" t="n">
        <v>25.473</v>
      </c>
      <c r="O8147">
        <f>IF(L8147=0,"—",N8147/L8147)</f>
        <v>0.21</v>
      </c>
      <c r="P8147" t="inlineStr">
        <is>
          <t>Central</t>
        </is>
      </c>
      <c r="Q8147" t="inlineStr">
        <is>
          <t>Consumer</t>
        </is>
      </c>
    </row>
    <row r="8148">
      <c r="A8148" s="8" t="n">
        <v>2188</v>
      </c>
      <c r="B8148" t="inlineStr">
        <is>
          <t>CA-2017-143063</t>
        </is>
      </c>
      <c r="C8148" s="9" t="n">
        <v>42957</v>
      </c>
      <c r="D8148" s="8" t="n">
        <v>2017</v>
      </c>
      <c r="E8148" s="8" t="n">
        <v>8</v>
      </c>
      <c r="F8148" t="inlineStr">
        <is>
          <t>2017-08</t>
        </is>
      </c>
      <c r="G8148" t="inlineStr">
        <is>
          <t>Office Supplies</t>
        </is>
      </c>
      <c r="H8148" t="inlineStr">
        <is>
          <t>Envelopes</t>
        </is>
      </c>
      <c r="I8148" t="inlineStr">
        <is>
          <t>Staple envelope</t>
        </is>
      </c>
      <c r="J8148" s="8" t="n">
        <v>6</v>
      </c>
      <c r="K8148" s="10" t="n">
        <v>0</v>
      </c>
      <c r="L8148" s="11" t="n">
        <v>70.08</v>
      </c>
      <c r="M8148" s="11">
        <f>L8148-N8148</f>
        <v>35.04</v>
      </c>
      <c r="N8148" s="11" t="n">
        <v>35.04</v>
      </c>
      <c r="O8148">
        <f>IF(L8148=0,"—",N8148/L8148)</f>
        <v>0.5</v>
      </c>
      <c r="P8148" t="inlineStr">
        <is>
          <t>Central</t>
        </is>
      </c>
      <c r="Q8148" t="inlineStr">
        <is>
          <t>Consumer</t>
        </is>
      </c>
    </row>
    <row r="8149">
      <c r="A8149" s="8" t="n">
        <v>4029</v>
      </c>
      <c r="B8149" t="inlineStr">
        <is>
          <t>CA-2017-139311</t>
        </is>
      </c>
      <c r="C8149" s="9" t="n">
        <v>42958</v>
      </c>
      <c r="D8149" s="8" t="n">
        <v>2017</v>
      </c>
      <c r="E8149" s="8" t="n">
        <v>8</v>
      </c>
      <c r="F8149" t="inlineStr">
        <is>
          <t>2017-08</t>
        </is>
      </c>
      <c r="G8149" t="inlineStr">
        <is>
          <t>Office Supplies</t>
        </is>
      </c>
      <c r="H8149" t="inlineStr">
        <is>
          <t>Binders</t>
        </is>
      </c>
      <c r="I8149" t="inlineStr">
        <is>
          <t>Fellowes Twister Kit, Gray/Clear, 3/pkg</t>
        </is>
      </c>
      <c r="J8149" s="8" t="n">
        <v>8</v>
      </c>
      <c r="K8149" s="10" t="n">
        <v>0.8</v>
      </c>
      <c r="L8149" s="11" t="n">
        <v>12.864</v>
      </c>
      <c r="M8149" s="11">
        <f>L8149-N8149</f>
        <v>35.376000000000005</v>
      </c>
      <c r="N8149" s="11" t="n">
        <v>-22.512</v>
      </c>
      <c r="O8149">
        <f>IF(L8149=0,"—",N8149/L8149)</f>
        <v>-1.75</v>
      </c>
      <c r="P8149" t="inlineStr">
        <is>
          <t>Central</t>
        </is>
      </c>
      <c r="Q8149" t="inlineStr">
        <is>
          <t>Corporate</t>
        </is>
      </c>
    </row>
    <row r="8150">
      <c r="A8150" s="8" t="n">
        <v>4028</v>
      </c>
      <c r="B8150" t="inlineStr">
        <is>
          <t>CA-2017-139311</t>
        </is>
      </c>
      <c r="C8150" s="9" t="n">
        <v>42958</v>
      </c>
      <c r="D8150" s="8" t="n">
        <v>2017</v>
      </c>
      <c r="E8150" s="8" t="n">
        <v>8</v>
      </c>
      <c r="F8150" t="inlineStr">
        <is>
          <t>2017-08</t>
        </is>
      </c>
      <c r="G8150" t="inlineStr">
        <is>
          <t>Technology</t>
        </is>
      </c>
      <c r="H8150" t="inlineStr">
        <is>
          <t>Phones</t>
        </is>
      </c>
      <c r="I8150" t="inlineStr">
        <is>
          <t>Pyle PMP37LED</t>
        </is>
      </c>
      <c r="J8150" s="8" t="n">
        <v>2</v>
      </c>
      <c r="K8150" s="10" t="n">
        <v>0.2</v>
      </c>
      <c r="L8150" s="11" t="n">
        <v>153.584</v>
      </c>
      <c r="M8150" s="11">
        <f>L8150-N8150</f>
        <v>140.1454</v>
      </c>
      <c r="N8150" s="11" t="n">
        <v>13.4386</v>
      </c>
      <c r="O8150">
        <f>IF(L8150=0,"—",N8150/L8150)</f>
        <v>0.0875</v>
      </c>
      <c r="P8150" t="inlineStr">
        <is>
          <t>Central</t>
        </is>
      </c>
      <c r="Q8150" t="inlineStr">
        <is>
          <t>Corporate</t>
        </is>
      </c>
    </row>
    <row r="8151">
      <c r="A8151" s="8" t="n">
        <v>4027</v>
      </c>
      <c r="B8151" t="inlineStr">
        <is>
          <t>CA-2017-139311</t>
        </is>
      </c>
      <c r="C8151" s="9" t="n">
        <v>42958</v>
      </c>
      <c r="D8151" s="8" t="n">
        <v>2017</v>
      </c>
      <c r="E8151" s="8" t="n">
        <v>8</v>
      </c>
      <c r="F8151" t="inlineStr">
        <is>
          <t>2017-08</t>
        </is>
      </c>
      <c r="G8151" t="inlineStr">
        <is>
          <t>Office Supplies</t>
        </is>
      </c>
      <c r="H8151" t="inlineStr">
        <is>
          <t>Art</t>
        </is>
      </c>
      <c r="I8151" t="inlineStr">
        <is>
          <t>BIC Brite Liner Grip Highlighters</t>
        </is>
      </c>
      <c r="J8151" s="8" t="n">
        <v>7</v>
      </c>
      <c r="K8151" s="10" t="n">
        <v>0.2</v>
      </c>
      <c r="L8151" s="11" t="n">
        <v>9.183999999999999</v>
      </c>
      <c r="M8151" s="11">
        <f>L8151-N8151</f>
        <v>6.313999999999999</v>
      </c>
      <c r="N8151" s="11" t="n">
        <v>2.87</v>
      </c>
      <c r="O8151">
        <f>IF(L8151=0,"—",N8151/L8151)</f>
        <v>0.31250000000000006</v>
      </c>
      <c r="P8151" t="inlineStr">
        <is>
          <t>Central</t>
        </is>
      </c>
      <c r="Q8151" t="inlineStr">
        <is>
          <t>Corporate</t>
        </is>
      </c>
    </row>
    <row r="8152">
      <c r="A8152" s="8" t="n">
        <v>4026</v>
      </c>
      <c r="B8152" t="inlineStr">
        <is>
          <t>CA-2017-139311</t>
        </is>
      </c>
      <c r="C8152" s="9" t="n">
        <v>42958</v>
      </c>
      <c r="D8152" s="8" t="n">
        <v>2017</v>
      </c>
      <c r="E8152" s="8" t="n">
        <v>8</v>
      </c>
      <c r="F8152" t="inlineStr">
        <is>
          <t>2017-08</t>
        </is>
      </c>
      <c r="G8152" t="inlineStr">
        <is>
          <t>Office Supplies</t>
        </is>
      </c>
      <c r="H8152" t="inlineStr">
        <is>
          <t>Paper</t>
        </is>
      </c>
      <c r="I8152" t="inlineStr">
        <is>
          <t>Wirebound Message Books, Four 2 3/4" x 5" Forms per Page, 600 Sets per Book</t>
        </is>
      </c>
      <c r="J8152" s="8" t="n">
        <v>4</v>
      </c>
      <c r="K8152" s="10" t="n">
        <v>0.2</v>
      </c>
      <c r="L8152" s="11" t="n">
        <v>29.664</v>
      </c>
      <c r="M8152" s="11">
        <f>L8152-N8152</f>
        <v>19.6524</v>
      </c>
      <c r="N8152" s="11" t="n">
        <v>10.0116</v>
      </c>
      <c r="O8152">
        <f>IF(L8152=0,"—",N8152/L8152)</f>
        <v>0.33749999999999997</v>
      </c>
      <c r="P8152" t="inlineStr">
        <is>
          <t>Central</t>
        </is>
      </c>
      <c r="Q8152" t="inlineStr">
        <is>
          <t>Corporate</t>
        </is>
      </c>
    </row>
    <row r="8153">
      <c r="A8153" s="8" t="n">
        <v>6693</v>
      </c>
      <c r="B8153" t="inlineStr">
        <is>
          <t>CA-2017-160899</t>
        </is>
      </c>
      <c r="C8153" s="9" t="n">
        <v>42958</v>
      </c>
      <c r="D8153" s="8" t="n">
        <v>2017</v>
      </c>
      <c r="E8153" s="8" t="n">
        <v>8</v>
      </c>
      <c r="F8153" t="inlineStr">
        <is>
          <t>2017-08</t>
        </is>
      </c>
      <c r="G8153" t="inlineStr">
        <is>
          <t>Office Supplies</t>
        </is>
      </c>
      <c r="H8153" t="inlineStr">
        <is>
          <t>Binders</t>
        </is>
      </c>
      <c r="I8153" t="inlineStr">
        <is>
          <t>Satellite Sectional Post Binders</t>
        </is>
      </c>
      <c r="J8153" s="8" t="n">
        <v>11</v>
      </c>
      <c r="K8153" s="10" t="n">
        <v>0</v>
      </c>
      <c r="L8153" s="11" t="n">
        <v>477.51</v>
      </c>
      <c r="M8153" s="11">
        <f>L8153-N8153</f>
        <v>257.85540000000003</v>
      </c>
      <c r="N8153" s="11" t="n">
        <v>219.6546</v>
      </c>
      <c r="O8153">
        <f>IF(L8153=0,"—",N8153/L8153)</f>
        <v>0.45999999999999996</v>
      </c>
      <c r="P8153" t="inlineStr">
        <is>
          <t>South</t>
        </is>
      </c>
      <c r="Q8153" t="inlineStr">
        <is>
          <t>Home Office</t>
        </is>
      </c>
    </row>
    <row r="8154">
      <c r="A8154" s="8" t="n">
        <v>9385</v>
      </c>
      <c r="B8154" t="inlineStr">
        <is>
          <t>CA-2017-100433</t>
        </is>
      </c>
      <c r="C8154" s="9" t="n">
        <v>42958</v>
      </c>
      <c r="D8154" s="8" t="n">
        <v>2017</v>
      </c>
      <c r="E8154" s="8" t="n">
        <v>8</v>
      </c>
      <c r="F8154" t="inlineStr">
        <is>
          <t>2017-08</t>
        </is>
      </c>
      <c r="G8154" t="inlineStr">
        <is>
          <t>Office Supplies</t>
        </is>
      </c>
      <c r="H8154" t="inlineStr">
        <is>
          <t>Paper</t>
        </is>
      </c>
      <c r="I8154" t="inlineStr">
        <is>
          <t>Xerox 226</t>
        </is>
      </c>
      <c r="J8154" s="8" t="n">
        <v>4</v>
      </c>
      <c r="K8154" s="10" t="n">
        <v>0</v>
      </c>
      <c r="L8154" s="11" t="n">
        <v>25.92</v>
      </c>
      <c r="M8154" s="11">
        <f>L8154-N8154</f>
        <v>13.478400000000002</v>
      </c>
      <c r="N8154" s="11" t="n">
        <v>12.4416</v>
      </c>
      <c r="O8154">
        <f>IF(L8154=0,"—",N8154/L8154)</f>
        <v>0.4799999999999999</v>
      </c>
      <c r="P8154" t="inlineStr">
        <is>
          <t>East</t>
        </is>
      </c>
      <c r="Q8154" t="inlineStr">
        <is>
          <t>Home Office</t>
        </is>
      </c>
    </row>
    <row r="8155">
      <c r="A8155" s="8" t="n">
        <v>8256</v>
      </c>
      <c r="B8155" t="inlineStr">
        <is>
          <t>CA-2017-152310</t>
        </is>
      </c>
      <c r="C8155" s="9" t="n">
        <v>42959</v>
      </c>
      <c r="D8155" s="8" t="n">
        <v>2017</v>
      </c>
      <c r="E8155" s="8" t="n">
        <v>8</v>
      </c>
      <c r="F8155" t="inlineStr">
        <is>
          <t>2017-08</t>
        </is>
      </c>
      <c r="G8155" t="inlineStr">
        <is>
          <t>Technology</t>
        </is>
      </c>
      <c r="H8155" t="inlineStr">
        <is>
          <t>Phones</t>
        </is>
      </c>
      <c r="I8155" t="inlineStr">
        <is>
          <t>Grandstream GXP1160 VoIP phone</t>
        </is>
      </c>
      <c r="J8155" s="8" t="n">
        <v>8</v>
      </c>
      <c r="K8155" s="10" t="n">
        <v>0.2</v>
      </c>
      <c r="L8155" s="11" t="n">
        <v>242.624</v>
      </c>
      <c r="M8155" s="11">
        <f>L8155-N8155</f>
        <v>215.3288</v>
      </c>
      <c r="N8155" s="11" t="n">
        <v>27.2952</v>
      </c>
      <c r="O8155">
        <f>IF(L8155=0,"—",N8155/L8155)</f>
        <v>0.1125</v>
      </c>
      <c r="P8155" t="inlineStr">
        <is>
          <t>West</t>
        </is>
      </c>
      <c r="Q8155" t="inlineStr">
        <is>
          <t>Consumer</t>
        </is>
      </c>
    </row>
    <row r="8156">
      <c r="A8156" s="8" t="n">
        <v>8254</v>
      </c>
      <c r="B8156" t="inlineStr">
        <is>
          <t>CA-2017-152310</t>
        </is>
      </c>
      <c r="C8156" s="9" t="n">
        <v>42959</v>
      </c>
      <c r="D8156" s="8" t="n">
        <v>2017</v>
      </c>
      <c r="E8156" s="8" t="n">
        <v>8</v>
      </c>
      <c r="F8156" t="inlineStr">
        <is>
          <t>2017-08</t>
        </is>
      </c>
      <c r="G8156" t="inlineStr">
        <is>
          <t>Technology</t>
        </is>
      </c>
      <c r="H8156" t="inlineStr">
        <is>
          <t>Copiers</t>
        </is>
      </c>
      <c r="I8156" t="inlineStr">
        <is>
          <t>Hewlett Packard 310 Color Digital Copier</t>
        </is>
      </c>
      <c r="J8156" s="8" t="n">
        <v>1</v>
      </c>
      <c r="K8156" s="10" t="n">
        <v>0</v>
      </c>
      <c r="L8156" s="11" t="n">
        <v>299.99</v>
      </c>
      <c r="M8156" s="11">
        <f>L8156-N8156</f>
        <v>209.993</v>
      </c>
      <c r="N8156" s="11" t="n">
        <v>89.997</v>
      </c>
      <c r="O8156">
        <f>IF(L8156=0,"—",N8156/L8156)</f>
        <v>0.3</v>
      </c>
      <c r="P8156" t="inlineStr">
        <is>
          <t>West</t>
        </is>
      </c>
      <c r="Q8156" t="inlineStr">
        <is>
          <t>Consumer</t>
        </is>
      </c>
    </row>
    <row r="8157">
      <c r="A8157" s="8" t="n">
        <v>8257</v>
      </c>
      <c r="B8157" t="inlineStr">
        <is>
          <t>CA-2017-152310</t>
        </is>
      </c>
      <c r="C8157" s="9" t="n">
        <v>42959</v>
      </c>
      <c r="D8157" s="8" t="n">
        <v>2017</v>
      </c>
      <c r="E8157" s="8" t="n">
        <v>8</v>
      </c>
      <c r="F8157" t="inlineStr">
        <is>
          <t>2017-08</t>
        </is>
      </c>
      <c r="G8157" t="inlineStr">
        <is>
          <t>Office Supplies</t>
        </is>
      </c>
      <c r="H8157" t="inlineStr">
        <is>
          <t>Storage</t>
        </is>
      </c>
      <c r="I8157" t="inlineStr">
        <is>
          <t>Personal File Boxes with Fold-Down Carry Handle</t>
        </is>
      </c>
      <c r="J8157" s="8" t="n">
        <v>3</v>
      </c>
      <c r="K8157" s="10" t="n">
        <v>0</v>
      </c>
      <c r="L8157" s="11" t="n">
        <v>46.74</v>
      </c>
      <c r="M8157" s="11">
        <f>L8157-N8157</f>
        <v>35.055</v>
      </c>
      <c r="N8157" s="11" t="n">
        <v>11.685</v>
      </c>
      <c r="O8157">
        <f>IF(L8157=0,"—",N8157/L8157)</f>
        <v>0.25</v>
      </c>
      <c r="P8157" t="inlineStr">
        <is>
          <t>West</t>
        </is>
      </c>
      <c r="Q8157" t="inlineStr">
        <is>
          <t>Consumer</t>
        </is>
      </c>
    </row>
    <row r="8158">
      <c r="A8158" s="8" t="n">
        <v>8255</v>
      </c>
      <c r="B8158" t="inlineStr">
        <is>
          <t>CA-2017-152310</t>
        </is>
      </c>
      <c r="C8158" s="9" t="n">
        <v>42959</v>
      </c>
      <c r="D8158" s="8" t="n">
        <v>2017</v>
      </c>
      <c r="E8158" s="8" t="n">
        <v>8</v>
      </c>
      <c r="F8158" t="inlineStr">
        <is>
          <t>2017-08</t>
        </is>
      </c>
      <c r="G8158" t="inlineStr">
        <is>
          <t>Office Supplies</t>
        </is>
      </c>
      <c r="H8158" t="inlineStr">
        <is>
          <t>Paper</t>
        </is>
      </c>
      <c r="I8158" t="inlineStr">
        <is>
          <t>Xerox 1937</t>
        </is>
      </c>
      <c r="J8158" s="8" t="n">
        <v>4</v>
      </c>
      <c r="K8158" s="10" t="n">
        <v>0</v>
      </c>
      <c r="L8158" s="11" t="n">
        <v>192.16</v>
      </c>
      <c r="M8158" s="11">
        <f>L8158-N8158</f>
        <v>99.9232</v>
      </c>
      <c r="N8158" s="11" t="n">
        <v>92.2368</v>
      </c>
      <c r="O8158">
        <f>IF(L8158=0,"—",N8158/L8158)</f>
        <v>0.48000000000000004</v>
      </c>
      <c r="P8158" t="inlineStr">
        <is>
          <t>West</t>
        </is>
      </c>
      <c r="Q8158" t="inlineStr">
        <is>
          <t>Consumer</t>
        </is>
      </c>
    </row>
    <row r="8159">
      <c r="A8159" s="8" t="n">
        <v>8259</v>
      </c>
      <c r="B8159" t="inlineStr">
        <is>
          <t>CA-2017-152310</t>
        </is>
      </c>
      <c r="C8159" s="9" t="n">
        <v>42959</v>
      </c>
      <c r="D8159" s="8" t="n">
        <v>2017</v>
      </c>
      <c r="E8159" s="8" t="n">
        <v>8</v>
      </c>
      <c r="F8159" t="inlineStr">
        <is>
          <t>2017-08</t>
        </is>
      </c>
      <c r="G8159" t="inlineStr">
        <is>
          <t>Office Supplies</t>
        </is>
      </c>
      <c r="H8159" t="inlineStr">
        <is>
          <t>Binders</t>
        </is>
      </c>
      <c r="I8159" t="inlineStr">
        <is>
          <t>Avery Legal 4-Ring Binder</t>
        </is>
      </c>
      <c r="J8159" s="8" t="n">
        <v>6</v>
      </c>
      <c r="K8159" s="10" t="n">
        <v>0.2</v>
      </c>
      <c r="L8159" s="11" t="n">
        <v>100.704</v>
      </c>
      <c r="M8159" s="11">
        <f>L8159-N8159</f>
        <v>62.93999999999999</v>
      </c>
      <c r="N8159" s="11" t="n">
        <v>37.764</v>
      </c>
      <c r="O8159">
        <f>IF(L8159=0,"—",N8159/L8159)</f>
        <v>0.37500000000000006</v>
      </c>
      <c r="P8159" t="inlineStr">
        <is>
          <t>West</t>
        </is>
      </c>
      <c r="Q8159" t="inlineStr">
        <is>
          <t>Consumer</t>
        </is>
      </c>
    </row>
    <row r="8160">
      <c r="A8160" s="8" t="n">
        <v>5762</v>
      </c>
      <c r="B8160" t="inlineStr">
        <is>
          <t>CA-2017-158169</t>
        </is>
      </c>
      <c r="C8160" s="9" t="n">
        <v>42959</v>
      </c>
      <c r="D8160" s="8" t="n">
        <v>2017</v>
      </c>
      <c r="E8160" s="8" t="n">
        <v>8</v>
      </c>
      <c r="F8160" t="inlineStr">
        <is>
          <t>2017-08</t>
        </is>
      </c>
      <c r="G8160" t="inlineStr">
        <is>
          <t>Office Supplies</t>
        </is>
      </c>
      <c r="H8160" t="inlineStr">
        <is>
          <t>Appliances</t>
        </is>
      </c>
      <c r="I8160" t="inlineStr">
        <is>
          <t>Avanti 4.4 Cu. Ft. Refrigerator</t>
        </is>
      </c>
      <c r="J8160" s="8" t="n">
        <v>3</v>
      </c>
      <c r="K8160" s="10" t="n">
        <v>0</v>
      </c>
      <c r="L8160" s="11" t="n">
        <v>542.9400000000001</v>
      </c>
      <c r="M8160" s="11">
        <f>L8160-N8160</f>
        <v>390.9168000000001</v>
      </c>
      <c r="N8160" s="11" t="n">
        <v>152.0232</v>
      </c>
      <c r="O8160">
        <f>IF(L8160=0,"—",N8160/L8160)</f>
        <v>0.27999999999999997</v>
      </c>
      <c r="P8160" t="inlineStr">
        <is>
          <t>West</t>
        </is>
      </c>
      <c r="Q8160" t="inlineStr">
        <is>
          <t>Consumer</t>
        </is>
      </c>
    </row>
    <row r="8161">
      <c r="A8161" s="8" t="n">
        <v>7765</v>
      </c>
      <c r="B8161" t="inlineStr">
        <is>
          <t>US-2017-118941</t>
        </is>
      </c>
      <c r="C8161" s="9" t="n">
        <v>42959</v>
      </c>
      <c r="D8161" s="8" t="n">
        <v>2017</v>
      </c>
      <c r="E8161" s="8" t="n">
        <v>8</v>
      </c>
      <c r="F8161" t="inlineStr">
        <is>
          <t>2017-08</t>
        </is>
      </c>
      <c r="G8161" t="inlineStr">
        <is>
          <t>Office Supplies</t>
        </is>
      </c>
      <c r="H8161" t="inlineStr">
        <is>
          <t>Art</t>
        </is>
      </c>
      <c r="I8161" t="inlineStr">
        <is>
          <t>Newell 312</t>
        </is>
      </c>
      <c r="J8161" s="8" t="n">
        <v>3</v>
      </c>
      <c r="K8161" s="10" t="n">
        <v>0</v>
      </c>
      <c r="L8161" s="11" t="n">
        <v>17.52</v>
      </c>
      <c r="M8161" s="11">
        <f>L8161-N8161</f>
        <v>12.264</v>
      </c>
      <c r="N8161" s="11" t="n">
        <v>5.256</v>
      </c>
      <c r="O8161">
        <f>IF(L8161=0,"—",N8161/L8161)</f>
        <v>0.30000000000000004</v>
      </c>
      <c r="P8161" t="inlineStr">
        <is>
          <t>East</t>
        </is>
      </c>
      <c r="Q8161" t="inlineStr">
        <is>
          <t>Corporate</t>
        </is>
      </c>
    </row>
    <row r="8162">
      <c r="A8162" s="8" t="n">
        <v>7766</v>
      </c>
      <c r="B8162" t="inlineStr">
        <is>
          <t>US-2017-118941</t>
        </is>
      </c>
      <c r="C8162" s="9" t="n">
        <v>42959</v>
      </c>
      <c r="D8162" s="8" t="n">
        <v>2017</v>
      </c>
      <c r="E8162" s="8" t="n">
        <v>8</v>
      </c>
      <c r="F8162" t="inlineStr">
        <is>
          <t>2017-08</t>
        </is>
      </c>
      <c r="G8162" t="inlineStr">
        <is>
          <t>Furniture</t>
        </is>
      </c>
      <c r="H8162" t="inlineStr">
        <is>
          <t>Chairs</t>
        </is>
      </c>
      <c r="I8162" t="inlineStr">
        <is>
          <t>Hon 4700 Series Mobuis Mid-Back Task Chairs with Adjustable Arms</t>
        </is>
      </c>
      <c r="J8162" s="8" t="n">
        <v>5</v>
      </c>
      <c r="K8162" s="10" t="n">
        <v>0</v>
      </c>
      <c r="L8162" s="11" t="n">
        <v>1779.9</v>
      </c>
      <c r="M8162" s="11">
        <f>L8162-N8162</f>
        <v>1406.121</v>
      </c>
      <c r="N8162" s="11" t="n">
        <v>373.779</v>
      </c>
      <c r="O8162">
        <f>IF(L8162=0,"—",N8162/L8162)</f>
        <v>0.21</v>
      </c>
      <c r="P8162" t="inlineStr">
        <is>
          <t>East</t>
        </is>
      </c>
      <c r="Q8162" t="inlineStr">
        <is>
          <t>Corporate</t>
        </is>
      </c>
    </row>
    <row r="8163">
      <c r="A8163" s="8" t="n">
        <v>7767</v>
      </c>
      <c r="B8163" t="inlineStr">
        <is>
          <t>US-2017-118941</t>
        </is>
      </c>
      <c r="C8163" s="9" t="n">
        <v>42959</v>
      </c>
      <c r="D8163" s="8" t="n">
        <v>2017</v>
      </c>
      <c r="E8163" s="8" t="n">
        <v>8</v>
      </c>
      <c r="F8163" t="inlineStr">
        <is>
          <t>2017-08</t>
        </is>
      </c>
      <c r="G8163" t="inlineStr">
        <is>
          <t>Office Supplies</t>
        </is>
      </c>
      <c r="H8163" t="inlineStr">
        <is>
          <t>Art</t>
        </is>
      </c>
      <c r="I8163" t="inlineStr">
        <is>
          <t>Boston 1645 Deluxe Heavier-Duty Electric Pencil Sharpener</t>
        </is>
      </c>
      <c r="J8163" s="8" t="n">
        <v>5</v>
      </c>
      <c r="K8163" s="10" t="n">
        <v>0</v>
      </c>
      <c r="L8163" s="11" t="n">
        <v>219.9</v>
      </c>
      <c r="M8163" s="11">
        <f>L8163-N8163</f>
        <v>160.52700000000002</v>
      </c>
      <c r="N8163" s="11" t="n">
        <v>59.373</v>
      </c>
      <c r="O8163">
        <f>IF(L8163=0,"—",N8163/L8163)</f>
        <v>0.26999999999999996</v>
      </c>
      <c r="P8163" t="inlineStr">
        <is>
          <t>East</t>
        </is>
      </c>
      <c r="Q8163" t="inlineStr">
        <is>
          <t>Corporate</t>
        </is>
      </c>
    </row>
    <row r="8164">
      <c r="A8164" s="8" t="n">
        <v>5763</v>
      </c>
      <c r="B8164" t="inlineStr">
        <is>
          <t>CA-2017-158169</t>
        </is>
      </c>
      <c r="C8164" s="9" t="n">
        <v>42959</v>
      </c>
      <c r="D8164" s="8" t="n">
        <v>2017</v>
      </c>
      <c r="E8164" s="8" t="n">
        <v>8</v>
      </c>
      <c r="F8164" t="inlineStr">
        <is>
          <t>2017-08</t>
        </is>
      </c>
      <c r="G8164" t="inlineStr">
        <is>
          <t>Furniture</t>
        </is>
      </c>
      <c r="H8164" t="inlineStr">
        <is>
          <t>Furnishings</t>
        </is>
      </c>
      <c r="I8164" t="inlineStr">
        <is>
          <t>DAX Wood Document Frame</t>
        </is>
      </c>
      <c r="J8164" s="8" t="n">
        <v>4</v>
      </c>
      <c r="K8164" s="10" t="n">
        <v>0</v>
      </c>
      <c r="L8164" s="11" t="n">
        <v>54.92</v>
      </c>
      <c r="M8164" s="11">
        <f>L8164-N8164</f>
        <v>35.1488</v>
      </c>
      <c r="N8164" s="11" t="n">
        <v>19.7712</v>
      </c>
      <c r="O8164">
        <f>IF(L8164=0,"—",N8164/L8164)</f>
        <v>0.36</v>
      </c>
      <c r="P8164" t="inlineStr">
        <is>
          <t>West</t>
        </is>
      </c>
      <c r="Q8164" t="inlineStr">
        <is>
          <t>Consumer</t>
        </is>
      </c>
    </row>
    <row r="8165">
      <c r="A8165" s="8" t="n">
        <v>2863</v>
      </c>
      <c r="B8165" t="inlineStr">
        <is>
          <t>CA-2017-106537</t>
        </is>
      </c>
      <c r="C8165" s="9" t="n">
        <v>42959</v>
      </c>
      <c r="D8165" s="8" t="n">
        <v>2017</v>
      </c>
      <c r="E8165" s="8" t="n">
        <v>8</v>
      </c>
      <c r="F8165" t="inlineStr">
        <is>
          <t>2017-08</t>
        </is>
      </c>
      <c r="G8165" t="inlineStr">
        <is>
          <t>Office Supplies</t>
        </is>
      </c>
      <c r="H8165" t="inlineStr">
        <is>
          <t>Paper</t>
        </is>
      </c>
      <c r="I8165" t="inlineStr">
        <is>
          <t>Xerox 2000</t>
        </is>
      </c>
      <c r="J8165" s="8" t="n">
        <v>4</v>
      </c>
      <c r="K8165" s="10" t="n">
        <v>0.2</v>
      </c>
      <c r="L8165" s="11" t="n">
        <v>20.736</v>
      </c>
      <c r="M8165" s="11">
        <f>L8165-N8165</f>
        <v>13.4784</v>
      </c>
      <c r="N8165" s="11" t="n">
        <v>7.2576</v>
      </c>
      <c r="O8165">
        <f>IF(L8165=0,"—",N8165/L8165)</f>
        <v>0.35</v>
      </c>
      <c r="P8165" t="inlineStr">
        <is>
          <t>South</t>
        </is>
      </c>
      <c r="Q8165" t="inlineStr">
        <is>
          <t>Consumer</t>
        </is>
      </c>
    </row>
    <row r="8166">
      <c r="A8166" s="8" t="n">
        <v>8258</v>
      </c>
      <c r="B8166" t="inlineStr">
        <is>
          <t>CA-2017-152310</t>
        </is>
      </c>
      <c r="C8166" s="9" t="n">
        <v>42959</v>
      </c>
      <c r="D8166" s="8" t="n">
        <v>2017</v>
      </c>
      <c r="E8166" s="8" t="n">
        <v>8</v>
      </c>
      <c r="F8166" t="inlineStr">
        <is>
          <t>2017-08</t>
        </is>
      </c>
      <c r="G8166" t="inlineStr">
        <is>
          <t>Technology</t>
        </is>
      </c>
      <c r="H8166" t="inlineStr">
        <is>
          <t>Accessories</t>
        </is>
      </c>
      <c r="I8166" t="inlineStr">
        <is>
          <t>Perixx PERIBOARD-512B, Ergonomic Split Keyboard</t>
        </is>
      </c>
      <c r="J8166" s="8" t="n">
        <v>5</v>
      </c>
      <c r="K8166" s="10" t="n">
        <v>0</v>
      </c>
      <c r="L8166" s="11" t="n">
        <v>174.95</v>
      </c>
      <c r="M8166" s="11">
        <f>L8166-N8166</f>
        <v>162.7035</v>
      </c>
      <c r="N8166" s="11" t="n">
        <v>12.2465</v>
      </c>
      <c r="O8166">
        <f>IF(L8166=0,"—",N8166/L8166)</f>
        <v>0.07</v>
      </c>
      <c r="P8166" t="inlineStr">
        <is>
          <t>West</t>
        </is>
      </c>
      <c r="Q8166" t="inlineStr">
        <is>
          <t>Consumer</t>
        </is>
      </c>
    </row>
    <row r="8167">
      <c r="A8167" s="8" t="n">
        <v>7904</v>
      </c>
      <c r="B8167" t="inlineStr">
        <is>
          <t>CA-2017-128363</t>
        </is>
      </c>
      <c r="C8167" s="9" t="n">
        <v>42960</v>
      </c>
      <c r="D8167" s="8" t="n">
        <v>2017</v>
      </c>
      <c r="E8167" s="8" t="n">
        <v>8</v>
      </c>
      <c r="F8167" t="inlineStr">
        <is>
          <t>2017-08</t>
        </is>
      </c>
      <c r="G8167" t="inlineStr">
        <is>
          <t>Furniture</t>
        </is>
      </c>
      <c r="H8167" t="inlineStr">
        <is>
          <t>Chairs</t>
        </is>
      </c>
      <c r="I8167" t="inlineStr">
        <is>
          <t>Hon Olson Stacker Chairs</t>
        </is>
      </c>
      <c r="J8167" s="8" t="n">
        <v>2</v>
      </c>
      <c r="K8167" s="10" t="n">
        <v>0.2</v>
      </c>
      <c r="L8167" s="11" t="n">
        <v>423.648</v>
      </c>
      <c r="M8167" s="11">
        <f>L8167-N8167</f>
        <v>375.98760000000004</v>
      </c>
      <c r="N8167" s="11" t="n">
        <v>47.6604</v>
      </c>
      <c r="O8167">
        <f>IF(L8167=0,"—",N8167/L8167)</f>
        <v>0.1125</v>
      </c>
      <c r="P8167" t="inlineStr">
        <is>
          <t>South</t>
        </is>
      </c>
      <c r="Q8167" t="inlineStr">
        <is>
          <t>Consumer</t>
        </is>
      </c>
    </row>
    <row r="8168">
      <c r="A8168" s="8" t="n">
        <v>2867</v>
      </c>
      <c r="B8168" t="inlineStr">
        <is>
          <t>US-2017-103828</t>
        </is>
      </c>
      <c r="C8168" s="9" t="n">
        <v>42960</v>
      </c>
      <c r="D8168" s="8" t="n">
        <v>2017</v>
      </c>
      <c r="E8168" s="8" t="n">
        <v>8</v>
      </c>
      <c r="F8168" t="inlineStr">
        <is>
          <t>2017-08</t>
        </is>
      </c>
      <c r="G8168" t="inlineStr">
        <is>
          <t>Office Supplies</t>
        </is>
      </c>
      <c r="H8168" t="inlineStr">
        <is>
          <t>Supplies</t>
        </is>
      </c>
      <c r="I8168" t="inlineStr">
        <is>
          <t>Staple remover</t>
        </is>
      </c>
      <c r="J8168" s="8" t="n">
        <v>4</v>
      </c>
      <c r="K8168" s="10" t="n">
        <v>0</v>
      </c>
      <c r="L8168" s="11" t="n">
        <v>31.92</v>
      </c>
      <c r="M8168" s="11">
        <f>L8168-N8168</f>
        <v>22.663200000000003</v>
      </c>
      <c r="N8168" s="11" t="n">
        <v>9.2568</v>
      </c>
      <c r="O8168">
        <f>IF(L8168=0,"—",N8168/L8168)</f>
        <v>0.29</v>
      </c>
      <c r="P8168" t="inlineStr">
        <is>
          <t>West</t>
        </is>
      </c>
      <c r="Q8168" t="inlineStr">
        <is>
          <t>Consumer</t>
        </is>
      </c>
    </row>
    <row r="8169">
      <c r="A8169" s="8" t="n">
        <v>7903</v>
      </c>
      <c r="B8169" t="inlineStr">
        <is>
          <t>CA-2017-128363</t>
        </is>
      </c>
      <c r="C8169" s="9" t="n">
        <v>42960</v>
      </c>
      <c r="D8169" s="8" t="n">
        <v>2017</v>
      </c>
      <c r="E8169" s="8" t="n">
        <v>8</v>
      </c>
      <c r="F8169" t="inlineStr">
        <is>
          <t>2017-08</t>
        </is>
      </c>
      <c r="G8169" t="inlineStr">
        <is>
          <t>Office Supplies</t>
        </is>
      </c>
      <c r="H8169" t="inlineStr">
        <is>
          <t>Envelopes</t>
        </is>
      </c>
      <c r="I8169" t="inlineStr">
        <is>
          <t>Colored Envelopes</t>
        </is>
      </c>
      <c r="J8169" s="8" t="n">
        <v>5</v>
      </c>
      <c r="K8169" s="10" t="n">
        <v>0.2</v>
      </c>
      <c r="L8169" s="11" t="n">
        <v>14.76</v>
      </c>
      <c r="M8169" s="11">
        <f>L8169-N8169</f>
        <v>9.963000000000001</v>
      </c>
      <c r="N8169" s="11" t="n">
        <v>4.797</v>
      </c>
      <c r="O8169">
        <f>IF(L8169=0,"—",N8169/L8169)</f>
        <v>0.325</v>
      </c>
      <c r="P8169" t="inlineStr">
        <is>
          <t>South</t>
        </is>
      </c>
      <c r="Q8169" t="inlineStr">
        <is>
          <t>Consumer</t>
        </is>
      </c>
    </row>
    <row r="8170">
      <c r="A8170" s="8" t="n">
        <v>7902</v>
      </c>
      <c r="B8170" t="inlineStr">
        <is>
          <t>CA-2017-128363</t>
        </is>
      </c>
      <c r="C8170" s="9" t="n">
        <v>42960</v>
      </c>
      <c r="D8170" s="8" t="n">
        <v>2017</v>
      </c>
      <c r="E8170" s="8" t="n">
        <v>8</v>
      </c>
      <c r="F8170" t="inlineStr">
        <is>
          <t>2017-08</t>
        </is>
      </c>
      <c r="G8170" t="inlineStr">
        <is>
          <t>Furniture</t>
        </is>
      </c>
      <c r="H8170" t="inlineStr">
        <is>
          <t>Furnishings</t>
        </is>
      </c>
      <c r="I8170" t="inlineStr">
        <is>
          <t>Eldon Radial Chair Mat for Low to Medium Pile Carpets</t>
        </is>
      </c>
      <c r="J8170" s="8" t="n">
        <v>1</v>
      </c>
      <c r="K8170" s="10" t="n">
        <v>0.2</v>
      </c>
      <c r="L8170" s="11" t="n">
        <v>31.984</v>
      </c>
      <c r="M8170" s="11">
        <f>L8170-N8170</f>
        <v>31.984</v>
      </c>
      <c r="N8170" s="11" t="n">
        <v>0</v>
      </c>
      <c r="O8170">
        <f>IF(L8170=0,"—",N8170/L8170)</f>
        <v>0</v>
      </c>
      <c r="P8170" t="inlineStr">
        <is>
          <t>South</t>
        </is>
      </c>
      <c r="Q8170" t="inlineStr">
        <is>
          <t>Consumer</t>
        </is>
      </c>
    </row>
    <row r="8171">
      <c r="A8171" s="8" t="n">
        <v>2866</v>
      </c>
      <c r="B8171" t="inlineStr">
        <is>
          <t>US-2017-103828</t>
        </is>
      </c>
      <c r="C8171" s="9" t="n">
        <v>42960</v>
      </c>
      <c r="D8171" s="8" t="n">
        <v>2017</v>
      </c>
      <c r="E8171" s="8" t="n">
        <v>8</v>
      </c>
      <c r="F8171" t="inlineStr">
        <is>
          <t>2017-08</t>
        </is>
      </c>
      <c r="G8171" t="inlineStr">
        <is>
          <t>Office Supplies</t>
        </is>
      </c>
      <c r="H8171" t="inlineStr">
        <is>
          <t>Art</t>
        </is>
      </c>
      <c r="I8171" t="inlineStr">
        <is>
          <t>Newell 345</t>
        </is>
      </c>
      <c r="J8171" s="8" t="n">
        <v>3</v>
      </c>
      <c r="K8171" s="10" t="n">
        <v>0</v>
      </c>
      <c r="L8171" s="11" t="n">
        <v>59.52</v>
      </c>
      <c r="M8171" s="11">
        <f>L8171-N8171</f>
        <v>44.0448</v>
      </c>
      <c r="N8171" s="11" t="n">
        <v>15.4752</v>
      </c>
      <c r="O8171">
        <f>IF(L8171=0,"—",N8171/L8171)</f>
        <v>0.25999999999999995</v>
      </c>
      <c r="P8171" t="inlineStr">
        <is>
          <t>West</t>
        </is>
      </c>
      <c r="Q8171" t="inlineStr">
        <is>
          <t>Consumer</t>
        </is>
      </c>
    </row>
    <row r="8172">
      <c r="A8172" s="8" t="n">
        <v>7376</v>
      </c>
      <c r="B8172" t="inlineStr">
        <is>
          <t>CA-2017-100580</t>
        </is>
      </c>
      <c r="C8172" s="9" t="n">
        <v>42960</v>
      </c>
      <c r="D8172" s="8" t="n">
        <v>2017</v>
      </c>
      <c r="E8172" s="8" t="n">
        <v>8</v>
      </c>
      <c r="F8172" t="inlineStr">
        <is>
          <t>2017-08</t>
        </is>
      </c>
      <c r="G8172" t="inlineStr">
        <is>
          <t>Office Supplies</t>
        </is>
      </c>
      <c r="H8172" t="inlineStr">
        <is>
          <t>Binders</t>
        </is>
      </c>
      <c r="I8172" t="inlineStr">
        <is>
          <t>GBC Prepunched Paper, 19-Hole, for Binding Systems, 24-lb</t>
        </is>
      </c>
      <c r="J8172" s="8" t="n">
        <v>3</v>
      </c>
      <c r="K8172" s="10" t="n">
        <v>0.2</v>
      </c>
      <c r="L8172" s="11" t="n">
        <v>36.024</v>
      </c>
      <c r="M8172" s="11">
        <f>L8172-N8172</f>
        <v>24.316200000000002</v>
      </c>
      <c r="N8172" s="11" t="n">
        <v>11.7078</v>
      </c>
      <c r="O8172">
        <f>IF(L8172=0,"—",N8172/L8172)</f>
        <v>0.325</v>
      </c>
      <c r="P8172" t="inlineStr">
        <is>
          <t>West</t>
        </is>
      </c>
      <c r="Q8172" t="inlineStr">
        <is>
          <t>Corporate</t>
        </is>
      </c>
    </row>
    <row r="8173">
      <c r="A8173" s="8" t="n">
        <v>2865</v>
      </c>
      <c r="B8173" t="inlineStr">
        <is>
          <t>US-2017-103828</t>
        </is>
      </c>
      <c r="C8173" s="9" t="n">
        <v>42960</v>
      </c>
      <c r="D8173" s="8" t="n">
        <v>2017</v>
      </c>
      <c r="E8173" s="8" t="n">
        <v>8</v>
      </c>
      <c r="F8173" t="inlineStr">
        <is>
          <t>2017-08</t>
        </is>
      </c>
      <c r="G8173" t="inlineStr">
        <is>
          <t>Office Supplies</t>
        </is>
      </c>
      <c r="H8173" t="inlineStr">
        <is>
          <t>Appliances</t>
        </is>
      </c>
      <c r="I8173" t="inlineStr">
        <is>
          <t>Staple holder</t>
        </is>
      </c>
      <c r="J8173" s="8" t="n">
        <v>7</v>
      </c>
      <c r="K8173" s="10" t="n">
        <v>0</v>
      </c>
      <c r="L8173" s="11" t="n">
        <v>83.79000000000001</v>
      </c>
      <c r="M8173" s="11">
        <f>L8173-N8173</f>
        <v>61.166700000000006</v>
      </c>
      <c r="N8173" s="11" t="n">
        <v>22.6233</v>
      </c>
      <c r="O8173">
        <f>IF(L8173=0,"—",N8173/L8173)</f>
        <v>0.26999999999999996</v>
      </c>
      <c r="P8173" t="inlineStr">
        <is>
          <t>West</t>
        </is>
      </c>
      <c r="Q8173" t="inlineStr">
        <is>
          <t>Consumer</t>
        </is>
      </c>
    </row>
    <row r="8174">
      <c r="A8174" s="8" t="n">
        <v>2864</v>
      </c>
      <c r="B8174" t="inlineStr">
        <is>
          <t>US-2017-103828</t>
        </is>
      </c>
      <c r="C8174" s="9" t="n">
        <v>42960</v>
      </c>
      <c r="D8174" s="8" t="n">
        <v>2017</v>
      </c>
      <c r="E8174" s="8" t="n">
        <v>8</v>
      </c>
      <c r="F8174" t="inlineStr">
        <is>
          <t>2017-08</t>
        </is>
      </c>
      <c r="G8174" t="inlineStr">
        <is>
          <t>Office Supplies</t>
        </is>
      </c>
      <c r="H8174" t="inlineStr">
        <is>
          <t>Storage</t>
        </is>
      </c>
      <c r="I8174" t="inlineStr">
        <is>
          <t>Sterilite Officeware Hinged File Box</t>
        </is>
      </c>
      <c r="J8174" s="8" t="n">
        <v>3</v>
      </c>
      <c r="K8174" s="10" t="n">
        <v>0</v>
      </c>
      <c r="L8174" s="11" t="n">
        <v>31.44</v>
      </c>
      <c r="M8174" s="11">
        <f>L8174-N8174</f>
        <v>22.9512</v>
      </c>
      <c r="N8174" s="11" t="n">
        <v>8.488799999999999</v>
      </c>
      <c r="O8174">
        <f>IF(L8174=0,"—",N8174/L8174)</f>
        <v>0.26999999999999996</v>
      </c>
      <c r="P8174" t="inlineStr">
        <is>
          <t>West</t>
        </is>
      </c>
      <c r="Q8174" t="inlineStr">
        <is>
          <t>Consumer</t>
        </is>
      </c>
    </row>
    <row r="8175">
      <c r="A8175" s="8" t="n">
        <v>7898</v>
      </c>
      <c r="B8175" t="inlineStr">
        <is>
          <t>CA-2017-128363</t>
        </is>
      </c>
      <c r="C8175" s="9" t="n">
        <v>42960</v>
      </c>
      <c r="D8175" s="8" t="n">
        <v>2017</v>
      </c>
      <c r="E8175" s="8" t="n">
        <v>8</v>
      </c>
      <c r="F8175" t="inlineStr">
        <is>
          <t>2017-08</t>
        </is>
      </c>
      <c r="G8175" t="inlineStr">
        <is>
          <t>Office Supplies</t>
        </is>
      </c>
      <c r="H8175" t="inlineStr">
        <is>
          <t>Appliances</t>
        </is>
      </c>
      <c r="I8175" t="inlineStr">
        <is>
          <t>Belkin Premiere Surge Master II 8-outlet surge protector</t>
        </is>
      </c>
      <c r="J8175" s="8" t="n">
        <v>7</v>
      </c>
      <c r="K8175" s="10" t="n">
        <v>0.2</v>
      </c>
      <c r="L8175" s="11" t="n">
        <v>272.048</v>
      </c>
      <c r="M8175" s="11">
        <f>L8175-N8175</f>
        <v>241.4426</v>
      </c>
      <c r="N8175" s="11" t="n">
        <v>30.6054</v>
      </c>
      <c r="O8175">
        <f>IF(L8175=0,"—",N8175/L8175)</f>
        <v>0.1125</v>
      </c>
      <c r="P8175" t="inlineStr">
        <is>
          <t>South</t>
        </is>
      </c>
      <c r="Q8175" t="inlineStr">
        <is>
          <t>Consumer</t>
        </is>
      </c>
    </row>
    <row r="8176">
      <c r="A8176" s="8" t="n">
        <v>7899</v>
      </c>
      <c r="B8176" t="inlineStr">
        <is>
          <t>CA-2017-128363</t>
        </is>
      </c>
      <c r="C8176" s="9" t="n">
        <v>42960</v>
      </c>
      <c r="D8176" s="8" t="n">
        <v>2017</v>
      </c>
      <c r="E8176" s="8" t="n">
        <v>8</v>
      </c>
      <c r="F8176" t="inlineStr">
        <is>
          <t>2017-08</t>
        </is>
      </c>
      <c r="G8176" t="inlineStr">
        <is>
          <t>Office Supplies</t>
        </is>
      </c>
      <c r="H8176" t="inlineStr">
        <is>
          <t>Binders</t>
        </is>
      </c>
      <c r="I8176" t="inlineStr">
        <is>
          <t>GBC DocuBind TL300 Electric Binding System</t>
        </is>
      </c>
      <c r="J8176" s="8" t="n">
        <v>6</v>
      </c>
      <c r="K8176" s="10" t="n">
        <v>0.7</v>
      </c>
      <c r="L8176" s="11" t="n">
        <v>1614.582</v>
      </c>
      <c r="M8176" s="11">
        <f>L8176-N8176</f>
        <v>2852.4282000000003</v>
      </c>
      <c r="N8176" s="11" t="n">
        <v>-1237.8462</v>
      </c>
      <c r="O8176">
        <f>IF(L8176=0,"—",N8176/L8176)</f>
        <v>-0.7666666666666666</v>
      </c>
      <c r="P8176" t="inlineStr">
        <is>
          <t>South</t>
        </is>
      </c>
      <c r="Q8176" t="inlineStr">
        <is>
          <t>Consumer</t>
        </is>
      </c>
    </row>
    <row r="8177">
      <c r="A8177" s="8" t="n">
        <v>7900</v>
      </c>
      <c r="B8177" t="inlineStr">
        <is>
          <t>CA-2017-128363</t>
        </is>
      </c>
      <c r="C8177" s="9" t="n">
        <v>42960</v>
      </c>
      <c r="D8177" s="8" t="n">
        <v>2017</v>
      </c>
      <c r="E8177" s="8" t="n">
        <v>8</v>
      </c>
      <c r="F8177" t="inlineStr">
        <is>
          <t>2017-08</t>
        </is>
      </c>
      <c r="G8177" t="inlineStr">
        <is>
          <t>Office Supplies</t>
        </is>
      </c>
      <c r="H8177" t="inlineStr">
        <is>
          <t>Fasteners</t>
        </is>
      </c>
      <c r="I8177" t="inlineStr">
        <is>
          <t>Staples</t>
        </is>
      </c>
      <c r="J8177" s="8" t="n">
        <v>5</v>
      </c>
      <c r="K8177" s="10" t="n">
        <v>0.2</v>
      </c>
      <c r="L8177" s="11" t="n">
        <v>24.32</v>
      </c>
      <c r="M8177" s="11">
        <f>L8177-N8177</f>
        <v>15.200000000000001</v>
      </c>
      <c r="N8177" s="11" t="n">
        <v>9.119999999999999</v>
      </c>
      <c r="O8177">
        <f>IF(L8177=0,"—",N8177/L8177)</f>
        <v>0.37499999999999994</v>
      </c>
      <c r="P8177" t="inlineStr">
        <is>
          <t>South</t>
        </is>
      </c>
      <c r="Q8177" t="inlineStr">
        <is>
          <t>Consumer</t>
        </is>
      </c>
    </row>
    <row r="8178">
      <c r="A8178" s="8" t="n">
        <v>7901</v>
      </c>
      <c r="B8178" t="inlineStr">
        <is>
          <t>CA-2017-128363</t>
        </is>
      </c>
      <c r="C8178" s="9" t="n">
        <v>42960</v>
      </c>
      <c r="D8178" s="8" t="n">
        <v>2017</v>
      </c>
      <c r="E8178" s="8" t="n">
        <v>8</v>
      </c>
      <c r="F8178" t="inlineStr">
        <is>
          <t>2017-08</t>
        </is>
      </c>
      <c r="G8178" t="inlineStr">
        <is>
          <t>Technology</t>
        </is>
      </c>
      <c r="H8178" t="inlineStr">
        <is>
          <t>Accessories</t>
        </is>
      </c>
      <c r="I8178" t="inlineStr">
        <is>
          <t>Maxell 4.7GB DVD-R 5/Pack</t>
        </is>
      </c>
      <c r="J8178" s="8" t="n">
        <v>2</v>
      </c>
      <c r="K8178" s="10" t="n">
        <v>0.2</v>
      </c>
      <c r="L8178" s="11" t="n">
        <v>1.584</v>
      </c>
      <c r="M8178" s="11">
        <f>L8178-N8178</f>
        <v>1.1088</v>
      </c>
      <c r="N8178" s="11" t="n">
        <v>0.4752</v>
      </c>
      <c r="O8178">
        <f>IF(L8178=0,"—",N8178/L8178)</f>
        <v>0.3</v>
      </c>
      <c r="P8178" t="inlineStr">
        <is>
          <t>South</t>
        </is>
      </c>
      <c r="Q8178" t="inlineStr">
        <is>
          <t>Consumer</t>
        </is>
      </c>
    </row>
    <row r="8179">
      <c r="A8179" s="8" t="n">
        <v>6071</v>
      </c>
      <c r="B8179" t="inlineStr">
        <is>
          <t>CA-2017-167542</t>
        </is>
      </c>
      <c r="C8179" s="9" t="n">
        <v>42960</v>
      </c>
      <c r="D8179" s="8" t="n">
        <v>2017</v>
      </c>
      <c r="E8179" s="8" t="n">
        <v>8</v>
      </c>
      <c r="F8179" t="inlineStr">
        <is>
          <t>2017-08</t>
        </is>
      </c>
      <c r="G8179" t="inlineStr">
        <is>
          <t>Office Supplies</t>
        </is>
      </c>
      <c r="H8179" t="inlineStr">
        <is>
          <t>Labels</t>
        </is>
      </c>
      <c r="I8179" t="inlineStr">
        <is>
          <t>Avery 486</t>
        </is>
      </c>
      <c r="J8179" s="8" t="n">
        <v>3</v>
      </c>
      <c r="K8179" s="10" t="n">
        <v>0.2</v>
      </c>
      <c r="L8179" s="11" t="n">
        <v>17.544</v>
      </c>
      <c r="M8179" s="11">
        <f>L8179-N8179</f>
        <v>11.622900000000001</v>
      </c>
      <c r="N8179" s="11" t="n">
        <v>5.9211</v>
      </c>
      <c r="O8179">
        <f>IF(L8179=0,"—",N8179/L8179)</f>
        <v>0.33749999999999997</v>
      </c>
      <c r="P8179" t="inlineStr">
        <is>
          <t>East</t>
        </is>
      </c>
      <c r="Q8179" t="inlineStr">
        <is>
          <t>Corporate</t>
        </is>
      </c>
    </row>
    <row r="8180">
      <c r="A8180" s="8" t="n">
        <v>2399</v>
      </c>
      <c r="B8180" t="inlineStr">
        <is>
          <t>CA-2017-169264</t>
        </is>
      </c>
      <c r="C8180" s="9" t="n">
        <v>42961</v>
      </c>
      <c r="D8180" s="8" t="n">
        <v>2017</v>
      </c>
      <c r="E8180" s="8" t="n">
        <v>8</v>
      </c>
      <c r="F8180" t="inlineStr">
        <is>
          <t>2017-08</t>
        </is>
      </c>
      <c r="G8180" t="inlineStr">
        <is>
          <t>Office Supplies</t>
        </is>
      </c>
      <c r="H8180" t="inlineStr">
        <is>
          <t>Art</t>
        </is>
      </c>
      <c r="I8180" t="inlineStr">
        <is>
          <t>Newell 318</t>
        </is>
      </c>
      <c r="J8180" s="8" t="n">
        <v>6</v>
      </c>
      <c r="K8180" s="10" t="n">
        <v>0</v>
      </c>
      <c r="L8180" s="11" t="n">
        <v>16.68</v>
      </c>
      <c r="M8180" s="11">
        <f>L8180-N8180</f>
        <v>12.3432</v>
      </c>
      <c r="N8180" s="11" t="n">
        <v>4.3368</v>
      </c>
      <c r="O8180">
        <f>IF(L8180=0,"—",N8180/L8180)</f>
        <v>0.26</v>
      </c>
      <c r="P8180" t="inlineStr">
        <is>
          <t>West</t>
        </is>
      </c>
      <c r="Q8180" t="inlineStr">
        <is>
          <t>Consumer</t>
        </is>
      </c>
    </row>
    <row r="8181">
      <c r="A8181" s="8" t="n">
        <v>2398</v>
      </c>
      <c r="B8181" t="inlineStr">
        <is>
          <t>CA-2017-169264</t>
        </is>
      </c>
      <c r="C8181" s="9" t="n">
        <v>42961</v>
      </c>
      <c r="D8181" s="8" t="n">
        <v>2017</v>
      </c>
      <c r="E8181" s="8" t="n">
        <v>8</v>
      </c>
      <c r="F8181" t="inlineStr">
        <is>
          <t>2017-08</t>
        </is>
      </c>
      <c r="G8181" t="inlineStr">
        <is>
          <t>Office Supplies</t>
        </is>
      </c>
      <c r="H8181" t="inlineStr">
        <is>
          <t>Labels</t>
        </is>
      </c>
      <c r="I8181" t="inlineStr">
        <is>
          <t>Avery File Folder Labels</t>
        </is>
      </c>
      <c r="J8181" s="8" t="n">
        <v>2</v>
      </c>
      <c r="K8181" s="10" t="n">
        <v>0</v>
      </c>
      <c r="L8181" s="11" t="n">
        <v>5.76</v>
      </c>
      <c r="M8181" s="11">
        <f>L8181-N8181</f>
        <v>2.9375999999999998</v>
      </c>
      <c r="N8181" s="11" t="n">
        <v>2.8224</v>
      </c>
      <c r="O8181">
        <f>IF(L8181=0,"—",N8181/L8181)</f>
        <v>0.49000000000000005</v>
      </c>
      <c r="P8181" t="inlineStr">
        <is>
          <t>West</t>
        </is>
      </c>
      <c r="Q8181" t="inlineStr">
        <is>
          <t>Consumer</t>
        </is>
      </c>
    </row>
    <row r="8182">
      <c r="A8182" s="8" t="n">
        <v>4491</v>
      </c>
      <c r="B8182" t="inlineStr">
        <is>
          <t>CA-2017-105921</t>
        </is>
      </c>
      <c r="C8182" s="9" t="n">
        <v>42961</v>
      </c>
      <c r="D8182" s="8" t="n">
        <v>2017</v>
      </c>
      <c r="E8182" s="8" t="n">
        <v>8</v>
      </c>
      <c r="F8182" t="inlineStr">
        <is>
          <t>2017-08</t>
        </is>
      </c>
      <c r="G8182" t="inlineStr">
        <is>
          <t>Furniture</t>
        </is>
      </c>
      <c r="H8182" t="inlineStr">
        <is>
          <t>Tables</t>
        </is>
      </c>
      <c r="I8182" t="inlineStr">
        <is>
          <t>Chromcraft Round Conference Tables</t>
        </is>
      </c>
      <c r="J8182" s="8" t="n">
        <v>3</v>
      </c>
      <c r="K8182" s="10" t="n">
        <v>0.2</v>
      </c>
      <c r="L8182" s="11" t="n">
        <v>418.296</v>
      </c>
      <c r="M8182" s="11">
        <f>L8182-N8182</f>
        <v>413.0673</v>
      </c>
      <c r="N8182" s="11" t="n">
        <v>5.2287</v>
      </c>
      <c r="O8182">
        <f>IF(L8182=0,"—",N8182/L8182)</f>
        <v>0.0125</v>
      </c>
      <c r="P8182" t="inlineStr">
        <is>
          <t>West</t>
        </is>
      </c>
      <c r="Q8182" t="inlineStr">
        <is>
          <t>Consumer</t>
        </is>
      </c>
    </row>
    <row r="8183">
      <c r="A8183" s="8" t="n">
        <v>2535</v>
      </c>
      <c r="B8183" t="inlineStr">
        <is>
          <t>US-2017-117723</t>
        </is>
      </c>
      <c r="C8183" s="9" t="n">
        <v>42962</v>
      </c>
      <c r="D8183" s="8" t="n">
        <v>2017</v>
      </c>
      <c r="E8183" s="8" t="n">
        <v>8</v>
      </c>
      <c r="F8183" t="inlineStr">
        <is>
          <t>2017-08</t>
        </is>
      </c>
      <c r="G8183" t="inlineStr">
        <is>
          <t>Office Supplies</t>
        </is>
      </c>
      <c r="H8183" t="inlineStr">
        <is>
          <t>Storage</t>
        </is>
      </c>
      <c r="I8183" t="inlineStr">
        <is>
          <t>Tennsco Single-Tier Lockers</t>
        </is>
      </c>
      <c r="J8183" s="8" t="n">
        <v>6</v>
      </c>
      <c r="K8183" s="10" t="n">
        <v>0.2</v>
      </c>
      <c r="L8183" s="11" t="n">
        <v>1801.632</v>
      </c>
      <c r="M8183" s="11">
        <f>L8183-N8183</f>
        <v>2139.438</v>
      </c>
      <c r="N8183" s="11" t="n">
        <v>-337.806</v>
      </c>
      <c r="O8183">
        <f>IF(L8183=0,"—",N8183/L8183)</f>
        <v>-0.18749999999999997</v>
      </c>
      <c r="P8183" t="inlineStr">
        <is>
          <t>East</t>
        </is>
      </c>
      <c r="Q8183" t="inlineStr">
        <is>
          <t>Corporate</t>
        </is>
      </c>
    </row>
    <row r="8184">
      <c r="A8184" s="8" t="n">
        <v>5295</v>
      </c>
      <c r="B8184" t="inlineStr">
        <is>
          <t>CA-2017-144883</t>
        </is>
      </c>
      <c r="C8184" s="9" t="n">
        <v>42962</v>
      </c>
      <c r="D8184" s="8" t="n">
        <v>2017</v>
      </c>
      <c r="E8184" s="8" t="n">
        <v>8</v>
      </c>
      <c r="F8184" t="inlineStr">
        <is>
          <t>2017-08</t>
        </is>
      </c>
      <c r="G8184" t="inlineStr">
        <is>
          <t>Office Supplies</t>
        </is>
      </c>
      <c r="H8184" t="inlineStr">
        <is>
          <t>Labels</t>
        </is>
      </c>
      <c r="I8184" t="inlineStr">
        <is>
          <t>Avery 495</t>
        </is>
      </c>
      <c r="J8184" s="8" t="n">
        <v>8</v>
      </c>
      <c r="K8184" s="10" t="n">
        <v>0</v>
      </c>
      <c r="L8184" s="11" t="n">
        <v>50.4</v>
      </c>
      <c r="M8184" s="11">
        <f>L8184-N8184</f>
        <v>27.215999999999998</v>
      </c>
      <c r="N8184" s="11" t="n">
        <v>23.184</v>
      </c>
      <c r="O8184">
        <f>IF(L8184=0,"—",N8184/L8184)</f>
        <v>0.46</v>
      </c>
      <c r="P8184" t="inlineStr">
        <is>
          <t>Central</t>
        </is>
      </c>
      <c r="Q8184" t="inlineStr">
        <is>
          <t>Corporate</t>
        </is>
      </c>
    </row>
    <row r="8185">
      <c r="A8185" s="8" t="n">
        <v>2460</v>
      </c>
      <c r="B8185" t="inlineStr">
        <is>
          <t>CA-2017-138548</t>
        </is>
      </c>
      <c r="C8185" s="9" t="n">
        <v>42962</v>
      </c>
      <c r="D8185" s="8" t="n">
        <v>2017</v>
      </c>
      <c r="E8185" s="8" t="n">
        <v>8</v>
      </c>
      <c r="F8185" t="inlineStr">
        <is>
          <t>2017-08</t>
        </is>
      </c>
      <c r="G8185" t="inlineStr">
        <is>
          <t>Office Supplies</t>
        </is>
      </c>
      <c r="H8185" t="inlineStr">
        <is>
          <t>Appliances</t>
        </is>
      </c>
      <c r="I8185" t="inlineStr">
        <is>
          <t>Fellowes Premier Superior Surge Suppressor, 10-Outlet, With Phone and Remote</t>
        </is>
      </c>
      <c r="J8185" s="8" t="n">
        <v>2</v>
      </c>
      <c r="K8185" s="10" t="n">
        <v>0</v>
      </c>
      <c r="L8185" s="11" t="n">
        <v>97.84</v>
      </c>
      <c r="M8185" s="11">
        <f>L8185-N8185</f>
        <v>72.4016</v>
      </c>
      <c r="N8185" s="11" t="n">
        <v>25.4384</v>
      </c>
      <c r="O8185">
        <f>IF(L8185=0,"—",N8185/L8185)</f>
        <v>0.26</v>
      </c>
      <c r="P8185" t="inlineStr">
        <is>
          <t>East</t>
        </is>
      </c>
      <c r="Q8185" t="inlineStr">
        <is>
          <t>Consumer</t>
        </is>
      </c>
    </row>
    <row r="8186">
      <c r="A8186" s="8" t="n">
        <v>7268</v>
      </c>
      <c r="B8186" t="inlineStr">
        <is>
          <t>CA-2017-122987</t>
        </is>
      </c>
      <c r="C8186" s="9" t="n">
        <v>42963</v>
      </c>
      <c r="D8186" s="8" t="n">
        <v>2017</v>
      </c>
      <c r="E8186" s="8" t="n">
        <v>8</v>
      </c>
      <c r="F8186" t="inlineStr">
        <is>
          <t>2017-08</t>
        </is>
      </c>
      <c r="G8186" t="inlineStr">
        <is>
          <t>Office Supplies</t>
        </is>
      </c>
      <c r="H8186" t="inlineStr">
        <is>
          <t>Storage</t>
        </is>
      </c>
      <c r="I8186" t="inlineStr">
        <is>
          <t>Acco Perma 3000 Stacking Storage Drawers</t>
        </is>
      </c>
      <c r="J8186" s="8" t="n">
        <v>4</v>
      </c>
      <c r="K8186" s="10" t="n">
        <v>0.2</v>
      </c>
      <c r="L8186" s="11" t="n">
        <v>67.136</v>
      </c>
      <c r="M8186" s="11">
        <f>L8186-N8186</f>
        <v>67.9752</v>
      </c>
      <c r="N8186" s="11" t="n">
        <v>-0.8391999999999999</v>
      </c>
      <c r="O8186">
        <f>IF(L8186=0,"—",N8186/L8186)</f>
        <v>-0.0125</v>
      </c>
      <c r="P8186" t="inlineStr">
        <is>
          <t>South</t>
        </is>
      </c>
      <c r="Q8186" t="inlineStr">
        <is>
          <t>Consumer</t>
        </is>
      </c>
    </row>
    <row r="8187">
      <c r="A8187" s="8" t="n">
        <v>7267</v>
      </c>
      <c r="B8187" t="inlineStr">
        <is>
          <t>CA-2017-122987</t>
        </is>
      </c>
      <c r="C8187" s="9" t="n">
        <v>42963</v>
      </c>
      <c r="D8187" s="8" t="n">
        <v>2017</v>
      </c>
      <c r="E8187" s="8" t="n">
        <v>8</v>
      </c>
      <c r="F8187" t="inlineStr">
        <is>
          <t>2017-08</t>
        </is>
      </c>
      <c r="G8187" t="inlineStr">
        <is>
          <t>Office Supplies</t>
        </is>
      </c>
      <c r="H8187" t="inlineStr">
        <is>
          <t>Binders</t>
        </is>
      </c>
      <c r="I8187" t="inlineStr">
        <is>
          <t>Recycled Easel Ring Binders</t>
        </is>
      </c>
      <c r="J8187" s="8" t="n">
        <v>3</v>
      </c>
      <c r="K8187" s="10" t="n">
        <v>0.7</v>
      </c>
      <c r="L8187" s="11" t="n">
        <v>13.428</v>
      </c>
      <c r="M8187" s="11">
        <f>L8187-N8187</f>
        <v>24.618000000000002</v>
      </c>
      <c r="N8187" s="11" t="n">
        <v>-11.19</v>
      </c>
      <c r="O8187">
        <f>IF(L8187=0,"—",N8187/L8187)</f>
        <v>-0.8333333333333333</v>
      </c>
      <c r="P8187" t="inlineStr">
        <is>
          <t>South</t>
        </is>
      </c>
      <c r="Q8187" t="inlineStr">
        <is>
          <t>Consumer</t>
        </is>
      </c>
    </row>
    <row r="8188">
      <c r="A8188" s="8" t="n">
        <v>1920</v>
      </c>
      <c r="B8188" t="inlineStr">
        <is>
          <t>US-2017-111423</t>
        </is>
      </c>
      <c r="C8188" s="9" t="n">
        <v>42964</v>
      </c>
      <c r="D8188" s="8" t="n">
        <v>2017</v>
      </c>
      <c r="E8188" s="8" t="n">
        <v>8</v>
      </c>
      <c r="F8188" t="inlineStr">
        <is>
          <t>2017-08</t>
        </is>
      </c>
      <c r="G8188" t="inlineStr">
        <is>
          <t>Office Supplies</t>
        </is>
      </c>
      <c r="H8188" t="inlineStr">
        <is>
          <t>Binders</t>
        </is>
      </c>
      <c r="I8188" t="inlineStr">
        <is>
          <t>GBC DocuBind TL200 Manual Binding Machine</t>
        </is>
      </c>
      <c r="J8188" s="8" t="n">
        <v>5</v>
      </c>
      <c r="K8188" s="10" t="n">
        <v>0.2</v>
      </c>
      <c r="L8188" s="11" t="n">
        <v>895.92</v>
      </c>
      <c r="M8188" s="11">
        <f>L8188-N8188</f>
        <v>593.547</v>
      </c>
      <c r="N8188" s="11" t="n">
        <v>302.373</v>
      </c>
      <c r="O8188">
        <f>IF(L8188=0,"—",N8188/L8188)</f>
        <v>0.3375</v>
      </c>
      <c r="P8188" t="inlineStr">
        <is>
          <t>East</t>
        </is>
      </c>
      <c r="Q8188" t="inlineStr">
        <is>
          <t>Corporate</t>
        </is>
      </c>
    </row>
    <row r="8189">
      <c r="A8189" s="8" t="n">
        <v>7940</v>
      </c>
      <c r="B8189" t="inlineStr">
        <is>
          <t>CA-2017-166093</t>
        </is>
      </c>
      <c r="C8189" s="9" t="n">
        <v>42964</v>
      </c>
      <c r="D8189" s="8" t="n">
        <v>2017</v>
      </c>
      <c r="E8189" s="8" t="n">
        <v>8</v>
      </c>
      <c r="F8189" t="inlineStr">
        <is>
          <t>2017-08</t>
        </is>
      </c>
      <c r="G8189" t="inlineStr">
        <is>
          <t>Office Supplies</t>
        </is>
      </c>
      <c r="H8189" t="inlineStr">
        <is>
          <t>Binders</t>
        </is>
      </c>
      <c r="I8189" t="inlineStr">
        <is>
          <t>GBC Recycled Grain Textured Covers</t>
        </is>
      </c>
      <c r="J8189" s="8" t="n">
        <v>8</v>
      </c>
      <c r="K8189" s="10" t="n">
        <v>0.2</v>
      </c>
      <c r="L8189" s="11" t="n">
        <v>221.056</v>
      </c>
      <c r="M8189" s="11">
        <f>L8189-N8189</f>
        <v>143.6864</v>
      </c>
      <c r="N8189" s="11" t="n">
        <v>77.36960000000001</v>
      </c>
      <c r="O8189">
        <f>IF(L8189=0,"—",N8189/L8189)</f>
        <v>0.35000000000000003</v>
      </c>
      <c r="P8189" t="inlineStr">
        <is>
          <t>West</t>
        </is>
      </c>
      <c r="Q8189" t="inlineStr">
        <is>
          <t>Corporate</t>
        </is>
      </c>
    </row>
    <row r="8190">
      <c r="A8190" s="8" t="n">
        <v>1921</v>
      </c>
      <c r="B8190" t="inlineStr">
        <is>
          <t>US-2017-111423</t>
        </is>
      </c>
      <c r="C8190" s="9" t="n">
        <v>42964</v>
      </c>
      <c r="D8190" s="8" t="n">
        <v>2017</v>
      </c>
      <c r="E8190" s="8" t="n">
        <v>8</v>
      </c>
      <c r="F8190" t="inlineStr">
        <is>
          <t>2017-08</t>
        </is>
      </c>
      <c r="G8190" t="inlineStr">
        <is>
          <t>Furniture</t>
        </is>
      </c>
      <c r="H8190" t="inlineStr">
        <is>
          <t>Chairs</t>
        </is>
      </c>
      <c r="I8190" t="inlineStr">
        <is>
          <t>Global Commerce Series Low-Back Swivel/Tilt Chairs</t>
        </is>
      </c>
      <c r="J8190" s="8" t="n">
        <v>2</v>
      </c>
      <c r="K8190" s="10" t="n">
        <v>0.1</v>
      </c>
      <c r="L8190" s="11" t="n">
        <v>462.564</v>
      </c>
      <c r="M8190" s="11">
        <f>L8190-N8190</f>
        <v>364.9116</v>
      </c>
      <c r="N8190" s="11" t="n">
        <v>97.6524</v>
      </c>
      <c r="O8190">
        <f>IF(L8190=0,"—",N8190/L8190)</f>
        <v>0.2111111111111111</v>
      </c>
      <c r="P8190" t="inlineStr">
        <is>
          <t>East</t>
        </is>
      </c>
      <c r="Q8190" t="inlineStr">
        <is>
          <t>Corporate</t>
        </is>
      </c>
    </row>
    <row r="8191">
      <c r="A8191" s="8" t="n">
        <v>7185</v>
      </c>
      <c r="B8191" t="inlineStr">
        <is>
          <t>CA-2017-133102</t>
        </is>
      </c>
      <c r="C8191" s="9" t="n">
        <v>42964</v>
      </c>
      <c r="D8191" s="8" t="n">
        <v>2017</v>
      </c>
      <c r="E8191" s="8" t="n">
        <v>8</v>
      </c>
      <c r="F8191" t="inlineStr">
        <is>
          <t>2017-08</t>
        </is>
      </c>
      <c r="G8191" t="inlineStr">
        <is>
          <t>Office Supplies</t>
        </is>
      </c>
      <c r="H8191" t="inlineStr">
        <is>
          <t>Supplies</t>
        </is>
      </c>
      <c r="I8191" t="inlineStr">
        <is>
          <t>Acco Side-Punched Conventional Columnar Pads</t>
        </is>
      </c>
      <c r="J8191" s="8" t="n">
        <v>2</v>
      </c>
      <c r="K8191" s="10" t="n">
        <v>0.2</v>
      </c>
      <c r="L8191" s="11" t="n">
        <v>5.552</v>
      </c>
      <c r="M8191" s="11">
        <f>L8191-N8191</f>
        <v>6.593</v>
      </c>
      <c r="N8191" s="11" t="n">
        <v>-1.041</v>
      </c>
      <c r="O8191">
        <f>IF(L8191=0,"—",N8191/L8191)</f>
        <v>-0.1875</v>
      </c>
      <c r="P8191" t="inlineStr">
        <is>
          <t>Central</t>
        </is>
      </c>
      <c r="Q8191" t="inlineStr">
        <is>
          <t>Home Office</t>
        </is>
      </c>
    </row>
    <row r="8192">
      <c r="A8192" s="8" t="n">
        <v>7188</v>
      </c>
      <c r="B8192" t="inlineStr">
        <is>
          <t>CA-2017-133102</t>
        </is>
      </c>
      <c r="C8192" s="9" t="n">
        <v>42964</v>
      </c>
      <c r="D8192" s="8" t="n">
        <v>2017</v>
      </c>
      <c r="E8192" s="8" t="n">
        <v>8</v>
      </c>
      <c r="F8192" t="inlineStr">
        <is>
          <t>2017-08</t>
        </is>
      </c>
      <c r="G8192" t="inlineStr">
        <is>
          <t>Furniture</t>
        </is>
      </c>
      <c r="H8192" t="inlineStr">
        <is>
          <t>Furnishings</t>
        </is>
      </c>
      <c r="I8192" t="inlineStr">
        <is>
          <t>36X48 HARDFLOOR CHAIRMAT</t>
        </is>
      </c>
      <c r="J8192" s="8" t="n">
        <v>2</v>
      </c>
      <c r="K8192" s="10" t="n">
        <v>0.6</v>
      </c>
      <c r="L8192" s="11" t="n">
        <v>16.784</v>
      </c>
      <c r="M8192" s="11">
        <f>L8192-N8192</f>
        <v>39.022800000000004</v>
      </c>
      <c r="N8192" s="11" t="n">
        <v>-22.2388</v>
      </c>
      <c r="O8192">
        <f>IF(L8192=0,"—",N8192/L8192)</f>
        <v>-1.3250000000000002</v>
      </c>
      <c r="P8192" t="inlineStr">
        <is>
          <t>Central</t>
        </is>
      </c>
      <c r="Q8192" t="inlineStr">
        <is>
          <t>Home Office</t>
        </is>
      </c>
    </row>
    <row r="8193">
      <c r="A8193" s="8" t="n">
        <v>7187</v>
      </c>
      <c r="B8193" t="inlineStr">
        <is>
          <t>CA-2017-133102</t>
        </is>
      </c>
      <c r="C8193" s="9" t="n">
        <v>42964</v>
      </c>
      <c r="D8193" s="8" t="n">
        <v>2017</v>
      </c>
      <c r="E8193" s="8" t="n">
        <v>8</v>
      </c>
      <c r="F8193" t="inlineStr">
        <is>
          <t>2017-08</t>
        </is>
      </c>
      <c r="G8193" t="inlineStr">
        <is>
          <t>Furniture</t>
        </is>
      </c>
      <c r="H8193" t="inlineStr">
        <is>
          <t>Chairs</t>
        </is>
      </c>
      <c r="I8193" t="inlineStr">
        <is>
          <t>SAFCO Optional Arm Kit for Workspace Cribbage Stacking Chair</t>
        </is>
      </c>
      <c r="J8193" s="8" t="n">
        <v>4</v>
      </c>
      <c r="K8193" s="10" t="n">
        <v>0.3</v>
      </c>
      <c r="L8193" s="11" t="n">
        <v>74.592</v>
      </c>
      <c r="M8193" s="11">
        <f>L8193-N8193</f>
        <v>76.7232</v>
      </c>
      <c r="N8193" s="11" t="n">
        <v>-2.1312</v>
      </c>
      <c r="O8193">
        <f>IF(L8193=0,"—",N8193/L8193)</f>
        <v>-0.028571428571428574</v>
      </c>
      <c r="P8193" t="inlineStr">
        <is>
          <t>Central</t>
        </is>
      </c>
      <c r="Q8193" t="inlineStr">
        <is>
          <t>Home Office</t>
        </is>
      </c>
    </row>
    <row r="8194">
      <c r="A8194" s="8" t="n">
        <v>7186</v>
      </c>
      <c r="B8194" t="inlineStr">
        <is>
          <t>CA-2017-133102</t>
        </is>
      </c>
      <c r="C8194" s="9" t="n">
        <v>42964</v>
      </c>
      <c r="D8194" s="8" t="n">
        <v>2017</v>
      </c>
      <c r="E8194" s="8" t="n">
        <v>8</v>
      </c>
      <c r="F8194" t="inlineStr">
        <is>
          <t>2017-08</t>
        </is>
      </c>
      <c r="G8194" t="inlineStr">
        <is>
          <t>Office Supplies</t>
        </is>
      </c>
      <c r="H8194" t="inlineStr">
        <is>
          <t>Art</t>
        </is>
      </c>
      <c r="I8194" t="inlineStr">
        <is>
          <t>Avery Fluorescent Highlighter Four-Color Set</t>
        </is>
      </c>
      <c r="J8194" s="8" t="n">
        <v>3</v>
      </c>
      <c r="K8194" s="10" t="n">
        <v>0.2</v>
      </c>
      <c r="L8194" s="11" t="n">
        <v>8.016</v>
      </c>
      <c r="M8194" s="11">
        <f>L8194-N8194</f>
        <v>7.014</v>
      </c>
      <c r="N8194" s="11" t="n">
        <v>1.002</v>
      </c>
      <c r="O8194">
        <f>IF(L8194=0,"—",N8194/L8194)</f>
        <v>0.125</v>
      </c>
      <c r="P8194" t="inlineStr">
        <is>
          <t>Central</t>
        </is>
      </c>
      <c r="Q8194" t="inlineStr">
        <is>
          <t>Home Office</t>
        </is>
      </c>
    </row>
    <row r="8195">
      <c r="A8195" s="8" t="n">
        <v>7934</v>
      </c>
      <c r="B8195" t="inlineStr">
        <is>
          <t>CA-2017-166093</t>
        </is>
      </c>
      <c r="C8195" s="9" t="n">
        <v>42964</v>
      </c>
      <c r="D8195" s="8" t="n">
        <v>2017</v>
      </c>
      <c r="E8195" s="8" t="n">
        <v>8</v>
      </c>
      <c r="F8195" t="inlineStr">
        <is>
          <t>2017-08</t>
        </is>
      </c>
      <c r="G8195" t="inlineStr">
        <is>
          <t>Office Supplies</t>
        </is>
      </c>
      <c r="H8195" t="inlineStr">
        <is>
          <t>Envelopes</t>
        </is>
      </c>
      <c r="I8195" t="inlineStr">
        <is>
          <t>Staple envelope</t>
        </is>
      </c>
      <c r="J8195" s="8" t="n">
        <v>2</v>
      </c>
      <c r="K8195" s="10" t="n">
        <v>0</v>
      </c>
      <c r="L8195" s="11" t="n">
        <v>23.36</v>
      </c>
      <c r="M8195" s="11">
        <f>L8195-N8195</f>
        <v>11.68</v>
      </c>
      <c r="N8195" s="11" t="n">
        <v>11.68</v>
      </c>
      <c r="O8195">
        <f>IF(L8195=0,"—",N8195/L8195)</f>
        <v>0.5</v>
      </c>
      <c r="P8195" t="inlineStr">
        <is>
          <t>West</t>
        </is>
      </c>
      <c r="Q8195" t="inlineStr">
        <is>
          <t>Corporate</t>
        </is>
      </c>
    </row>
    <row r="8196">
      <c r="A8196" s="8" t="n">
        <v>7189</v>
      </c>
      <c r="B8196" t="inlineStr">
        <is>
          <t>CA-2017-133102</t>
        </is>
      </c>
      <c r="C8196" s="9" t="n">
        <v>42964</v>
      </c>
      <c r="D8196" s="8" t="n">
        <v>2017</v>
      </c>
      <c r="E8196" s="8" t="n">
        <v>8</v>
      </c>
      <c r="F8196" t="inlineStr">
        <is>
          <t>2017-08</t>
        </is>
      </c>
      <c r="G8196" t="inlineStr">
        <is>
          <t>Office Supplies</t>
        </is>
      </c>
      <c r="H8196" t="inlineStr">
        <is>
          <t>Appliances</t>
        </is>
      </c>
      <c r="I8196" t="inlineStr">
        <is>
          <t>Belkin Premiere Surge Master II 8-outlet surge protector</t>
        </is>
      </c>
      <c r="J8196" s="8" t="n">
        <v>4</v>
      </c>
      <c r="K8196" s="10" t="n">
        <v>0.8</v>
      </c>
      <c r="L8196" s="11" t="n">
        <v>38.864</v>
      </c>
      <c r="M8196" s="11">
        <f>L8196-N8196</f>
        <v>137.9672</v>
      </c>
      <c r="N8196" s="11" t="n">
        <v>-99.1032</v>
      </c>
      <c r="O8196">
        <f>IF(L8196=0,"—",N8196/L8196)</f>
        <v>-2.5500000000000003</v>
      </c>
      <c r="P8196" t="inlineStr">
        <is>
          <t>Central</t>
        </is>
      </c>
      <c r="Q8196" t="inlineStr">
        <is>
          <t>Home Office</t>
        </is>
      </c>
    </row>
    <row r="8197">
      <c r="A8197" s="8" t="n">
        <v>7939</v>
      </c>
      <c r="B8197" t="inlineStr">
        <is>
          <t>CA-2017-166093</t>
        </is>
      </c>
      <c r="C8197" s="9" t="n">
        <v>42964</v>
      </c>
      <c r="D8197" s="8" t="n">
        <v>2017</v>
      </c>
      <c r="E8197" s="8" t="n">
        <v>8</v>
      </c>
      <c r="F8197" t="inlineStr">
        <is>
          <t>2017-08</t>
        </is>
      </c>
      <c r="G8197" t="inlineStr">
        <is>
          <t>Office Supplies</t>
        </is>
      </c>
      <c r="H8197" t="inlineStr">
        <is>
          <t>Storage</t>
        </is>
      </c>
      <c r="I8197" t="inlineStr">
        <is>
          <t>Standard Rollaway File with Lock</t>
        </is>
      </c>
      <c r="J8197" s="8" t="n">
        <v>3</v>
      </c>
      <c r="K8197" s="10" t="n">
        <v>0</v>
      </c>
      <c r="L8197" s="11" t="n">
        <v>540.5700000000001</v>
      </c>
      <c r="M8197" s="11">
        <f>L8197-N8197</f>
        <v>400.02180000000004</v>
      </c>
      <c r="N8197" s="11" t="n">
        <v>140.5482</v>
      </c>
      <c r="O8197">
        <f>IF(L8197=0,"—",N8197/L8197)</f>
        <v>0.26</v>
      </c>
      <c r="P8197" t="inlineStr">
        <is>
          <t>West</t>
        </is>
      </c>
      <c r="Q8197" t="inlineStr">
        <is>
          <t>Corporate</t>
        </is>
      </c>
    </row>
    <row r="8198">
      <c r="A8198" s="8" t="n">
        <v>6414</v>
      </c>
      <c r="B8198" t="inlineStr">
        <is>
          <t>CA-2017-151211</t>
        </is>
      </c>
      <c r="C8198" s="9" t="n">
        <v>42964</v>
      </c>
      <c r="D8198" s="8" t="n">
        <v>2017</v>
      </c>
      <c r="E8198" s="8" t="n">
        <v>8</v>
      </c>
      <c r="F8198" t="inlineStr">
        <is>
          <t>2017-08</t>
        </is>
      </c>
      <c r="G8198" t="inlineStr">
        <is>
          <t>Technology</t>
        </is>
      </c>
      <c r="H8198" t="inlineStr">
        <is>
          <t>Accessories</t>
        </is>
      </c>
      <c r="I8198" t="inlineStr">
        <is>
          <t>Logitech Desktop MK120 Mouse and keyboard Combo</t>
        </is>
      </c>
      <c r="J8198" s="8" t="n">
        <v>6</v>
      </c>
      <c r="K8198" s="10" t="n">
        <v>0</v>
      </c>
      <c r="L8198" s="11" t="n">
        <v>98.16</v>
      </c>
      <c r="M8198" s="11">
        <f>L8198-N8198</f>
        <v>88.344</v>
      </c>
      <c r="N8198" s="11" t="n">
        <v>9.816000000000001</v>
      </c>
      <c r="O8198">
        <f>IF(L8198=0,"—",N8198/L8198)</f>
        <v>0.1</v>
      </c>
      <c r="P8198" t="inlineStr">
        <is>
          <t>South</t>
        </is>
      </c>
      <c r="Q8198" t="inlineStr">
        <is>
          <t>Home Office</t>
        </is>
      </c>
    </row>
    <row r="8199">
      <c r="A8199" s="8" t="n">
        <v>7935</v>
      </c>
      <c r="B8199" t="inlineStr">
        <is>
          <t>CA-2017-166093</t>
        </is>
      </c>
      <c r="C8199" s="9" t="n">
        <v>42964</v>
      </c>
      <c r="D8199" s="8" t="n">
        <v>2017</v>
      </c>
      <c r="E8199" s="8" t="n">
        <v>8</v>
      </c>
      <c r="F8199" t="inlineStr">
        <is>
          <t>2017-08</t>
        </is>
      </c>
      <c r="G8199" t="inlineStr">
        <is>
          <t>Technology</t>
        </is>
      </c>
      <c r="H8199" t="inlineStr">
        <is>
          <t>Phones</t>
        </is>
      </c>
      <c r="I8199" t="inlineStr">
        <is>
          <t>OtterBox Defender Series Case - Samsung Galaxy S4</t>
        </is>
      </c>
      <c r="J8199" s="8" t="n">
        <v>3</v>
      </c>
      <c r="K8199" s="10" t="n">
        <v>0.2</v>
      </c>
      <c r="L8199" s="11" t="n">
        <v>71.976</v>
      </c>
      <c r="M8199" s="11">
        <f>L8199-N8199</f>
        <v>62.979</v>
      </c>
      <c r="N8199" s="11" t="n">
        <v>8.997</v>
      </c>
      <c r="O8199">
        <f>IF(L8199=0,"—",N8199/L8199)</f>
        <v>0.125</v>
      </c>
      <c r="P8199" t="inlineStr">
        <is>
          <t>West</t>
        </is>
      </c>
      <c r="Q8199" t="inlineStr">
        <is>
          <t>Corporate</t>
        </is>
      </c>
    </row>
    <row r="8200">
      <c r="A8200" s="8" t="n">
        <v>6413</v>
      </c>
      <c r="B8200" t="inlineStr">
        <is>
          <t>CA-2017-151211</t>
        </is>
      </c>
      <c r="C8200" s="9" t="n">
        <v>42964</v>
      </c>
      <c r="D8200" s="8" t="n">
        <v>2017</v>
      </c>
      <c r="E8200" s="8" t="n">
        <v>8</v>
      </c>
      <c r="F8200" t="inlineStr">
        <is>
          <t>2017-08</t>
        </is>
      </c>
      <c r="G8200" t="inlineStr">
        <is>
          <t>Office Supplies</t>
        </is>
      </c>
      <c r="H8200" t="inlineStr">
        <is>
          <t>Binders</t>
        </is>
      </c>
      <c r="I8200" t="inlineStr">
        <is>
          <t>GBC Prestige Therm-A-Bind Covers</t>
        </is>
      </c>
      <c r="J8200" s="8" t="n">
        <v>3</v>
      </c>
      <c r="K8200" s="10" t="n">
        <v>0</v>
      </c>
      <c r="L8200" s="11" t="n">
        <v>102.93</v>
      </c>
      <c r="M8200" s="11">
        <f>L8200-N8200</f>
        <v>54.55290000000001</v>
      </c>
      <c r="N8200" s="11" t="n">
        <v>48.3771</v>
      </c>
      <c r="O8200">
        <f>IF(L8200=0,"—",N8200/L8200)</f>
        <v>0.47</v>
      </c>
      <c r="P8200" t="inlineStr">
        <is>
          <t>South</t>
        </is>
      </c>
      <c r="Q8200" t="inlineStr">
        <is>
          <t>Home Office</t>
        </is>
      </c>
    </row>
    <row r="8201">
      <c r="A8201" s="8" t="n">
        <v>7936</v>
      </c>
      <c r="B8201" t="inlineStr">
        <is>
          <t>CA-2017-166093</t>
        </is>
      </c>
      <c r="C8201" s="9" t="n">
        <v>42964</v>
      </c>
      <c r="D8201" s="8" t="n">
        <v>2017</v>
      </c>
      <c r="E8201" s="8" t="n">
        <v>8</v>
      </c>
      <c r="F8201" t="inlineStr">
        <is>
          <t>2017-08</t>
        </is>
      </c>
      <c r="G8201" t="inlineStr">
        <is>
          <t>Office Supplies</t>
        </is>
      </c>
      <c r="H8201" t="inlineStr">
        <is>
          <t>Paper</t>
        </is>
      </c>
      <c r="I8201" t="inlineStr">
        <is>
          <t>Xerox 1962</t>
        </is>
      </c>
      <c r="J8201" s="8" t="n">
        <v>2</v>
      </c>
      <c r="K8201" s="10" t="n">
        <v>0</v>
      </c>
      <c r="L8201" s="11" t="n">
        <v>8.56</v>
      </c>
      <c r="M8201" s="11">
        <f>L8201-N8201</f>
        <v>4.708</v>
      </c>
      <c r="N8201" s="11" t="n">
        <v>3.852</v>
      </c>
      <c r="O8201">
        <f>IF(L8201=0,"—",N8201/L8201)</f>
        <v>0.44999999999999996</v>
      </c>
      <c r="P8201" t="inlineStr">
        <is>
          <t>West</t>
        </is>
      </c>
      <c r="Q8201" t="inlineStr">
        <is>
          <t>Corporate</t>
        </is>
      </c>
    </row>
    <row r="8202">
      <c r="A8202" s="8" t="n">
        <v>7244</v>
      </c>
      <c r="B8202" t="inlineStr">
        <is>
          <t>CA-2017-118892</t>
        </is>
      </c>
      <c r="C8202" s="9" t="n">
        <v>42964</v>
      </c>
      <c r="D8202" s="8" t="n">
        <v>2017</v>
      </c>
      <c r="E8202" s="8" t="n">
        <v>8</v>
      </c>
      <c r="F8202" t="inlineStr">
        <is>
          <t>2017-08</t>
        </is>
      </c>
      <c r="G8202" t="inlineStr">
        <is>
          <t>Furniture</t>
        </is>
      </c>
      <c r="H8202" t="inlineStr">
        <is>
          <t>Chairs</t>
        </is>
      </c>
      <c r="I8202" t="inlineStr">
        <is>
          <t>HON 5400 Series Task Chairs for Big and Tall</t>
        </is>
      </c>
      <c r="J8202" s="8" t="n">
        <v>9</v>
      </c>
      <c r="K8202" s="10" t="n">
        <v>0.3</v>
      </c>
      <c r="L8202" s="11" t="n">
        <v>4416.174</v>
      </c>
      <c r="M8202" s="11">
        <f>L8202-N8202</f>
        <v>5047.056</v>
      </c>
      <c r="N8202" s="11" t="n">
        <v>-630.8819999999999</v>
      </c>
      <c r="O8202">
        <f>IF(L8202=0,"—",N8202/L8202)</f>
        <v>-0.14285714285714285</v>
      </c>
      <c r="P8202" t="inlineStr">
        <is>
          <t>East</t>
        </is>
      </c>
      <c r="Q8202" t="inlineStr">
        <is>
          <t>Consumer</t>
        </is>
      </c>
    </row>
    <row r="8203">
      <c r="A8203" s="8" t="n">
        <v>7937</v>
      </c>
      <c r="B8203" t="inlineStr">
        <is>
          <t>CA-2017-166093</t>
        </is>
      </c>
      <c r="C8203" s="9" t="n">
        <v>42964</v>
      </c>
      <c r="D8203" s="8" t="n">
        <v>2017</v>
      </c>
      <c r="E8203" s="8" t="n">
        <v>8</v>
      </c>
      <c r="F8203" t="inlineStr">
        <is>
          <t>2017-08</t>
        </is>
      </c>
      <c r="G8203" t="inlineStr">
        <is>
          <t>Office Supplies</t>
        </is>
      </c>
      <c r="H8203" t="inlineStr">
        <is>
          <t>Binders</t>
        </is>
      </c>
      <c r="I8203" t="inlineStr">
        <is>
          <t>Wilson Jones Clip &amp; Carry Folder Binder Tool for Ring Binders, Clear</t>
        </is>
      </c>
      <c r="J8203" s="8" t="n">
        <v>3</v>
      </c>
      <c r="K8203" s="10" t="n">
        <v>0.2</v>
      </c>
      <c r="L8203" s="11" t="n">
        <v>13.92</v>
      </c>
      <c r="M8203" s="11">
        <f>L8203-N8203</f>
        <v>9.048</v>
      </c>
      <c r="N8203" s="11" t="n">
        <v>4.872</v>
      </c>
      <c r="O8203">
        <f>IF(L8203=0,"—",N8203/L8203)</f>
        <v>0.35</v>
      </c>
      <c r="P8203" t="inlineStr">
        <is>
          <t>West</t>
        </is>
      </c>
      <c r="Q8203" t="inlineStr">
        <is>
          <t>Corporate</t>
        </is>
      </c>
    </row>
    <row r="8204">
      <c r="A8204" s="8" t="n">
        <v>7938</v>
      </c>
      <c r="B8204" t="inlineStr">
        <is>
          <t>CA-2017-166093</t>
        </is>
      </c>
      <c r="C8204" s="9" t="n">
        <v>42964</v>
      </c>
      <c r="D8204" s="8" t="n">
        <v>2017</v>
      </c>
      <c r="E8204" s="8" t="n">
        <v>8</v>
      </c>
      <c r="F8204" t="inlineStr">
        <is>
          <t>2017-08</t>
        </is>
      </c>
      <c r="G8204" t="inlineStr">
        <is>
          <t>Office Supplies</t>
        </is>
      </c>
      <c r="H8204" t="inlineStr">
        <is>
          <t>Appliances</t>
        </is>
      </c>
      <c r="I8204" t="inlineStr">
        <is>
          <t>Sanyo 2.5 Cubic Foot Mid-Size Office Refrigerators</t>
        </is>
      </c>
      <c r="J8204" s="8" t="n">
        <v>9</v>
      </c>
      <c r="K8204" s="10" t="n">
        <v>0</v>
      </c>
      <c r="L8204" s="11" t="n">
        <v>2518.29</v>
      </c>
      <c r="M8204" s="11">
        <f>L8204-N8204</f>
        <v>1863.5346</v>
      </c>
      <c r="N8204" s="11" t="n">
        <v>654.7554</v>
      </c>
      <c r="O8204">
        <f>IF(L8204=0,"—",N8204/L8204)</f>
        <v>0.26</v>
      </c>
      <c r="P8204" t="inlineStr">
        <is>
          <t>West</t>
        </is>
      </c>
      <c r="Q8204" t="inlineStr">
        <is>
          <t>Corporate</t>
        </is>
      </c>
    </row>
    <row r="8205">
      <c r="A8205" s="8" t="n">
        <v>4277</v>
      </c>
      <c r="B8205" t="inlineStr">
        <is>
          <t>CA-2017-151358</t>
        </is>
      </c>
      <c r="C8205" s="9" t="n">
        <v>42965</v>
      </c>
      <c r="D8205" s="8" t="n">
        <v>2017</v>
      </c>
      <c r="E8205" s="8" t="n">
        <v>8</v>
      </c>
      <c r="F8205" t="inlineStr">
        <is>
          <t>2017-08</t>
        </is>
      </c>
      <c r="G8205" t="inlineStr">
        <is>
          <t>Office Supplies</t>
        </is>
      </c>
      <c r="H8205" t="inlineStr">
        <is>
          <t>Storage</t>
        </is>
      </c>
      <c r="I8205" t="inlineStr">
        <is>
          <t>Fellowes Super Stor/Drawer Files</t>
        </is>
      </c>
      <c r="J8205" s="8" t="n">
        <v>2</v>
      </c>
      <c r="K8205" s="10" t="n">
        <v>0</v>
      </c>
      <c r="L8205" s="11" t="n">
        <v>323.1</v>
      </c>
      <c r="M8205" s="11">
        <f>L8205-N8205</f>
        <v>261.711</v>
      </c>
      <c r="N8205" s="11" t="n">
        <v>61.389</v>
      </c>
      <c r="O8205">
        <f>IF(L8205=0,"—",N8205/L8205)</f>
        <v>0.19</v>
      </c>
      <c r="P8205" t="inlineStr">
        <is>
          <t>West</t>
        </is>
      </c>
      <c r="Q8205" t="inlineStr">
        <is>
          <t>Home Office</t>
        </is>
      </c>
    </row>
    <row r="8206">
      <c r="A8206" s="8" t="n">
        <v>5613</v>
      </c>
      <c r="B8206" t="inlineStr">
        <is>
          <t>CA-2017-121027</t>
        </is>
      </c>
      <c r="C8206" s="9" t="n">
        <v>42965</v>
      </c>
      <c r="D8206" s="8" t="n">
        <v>2017</v>
      </c>
      <c r="E8206" s="8" t="n">
        <v>8</v>
      </c>
      <c r="F8206" t="inlineStr">
        <is>
          <t>2017-08</t>
        </is>
      </c>
      <c r="G8206" t="inlineStr">
        <is>
          <t>Technology</t>
        </is>
      </c>
      <c r="H8206" t="inlineStr">
        <is>
          <t>Accessories</t>
        </is>
      </c>
      <c r="I8206" t="inlineStr">
        <is>
          <t>Imation Bio 8GB USB Flash Drive Imation Corp</t>
        </is>
      </c>
      <c r="J8206" s="8" t="n">
        <v>9</v>
      </c>
      <c r="K8206" s="10" t="n">
        <v>0</v>
      </c>
      <c r="L8206" s="11" t="n">
        <v>1496.16</v>
      </c>
      <c r="M8206" s="11">
        <f>L8206-N8206</f>
        <v>1271.736</v>
      </c>
      <c r="N8206" s="11" t="n">
        <v>224.424</v>
      </c>
      <c r="O8206">
        <f>IF(L8206=0,"—",N8206/L8206)</f>
        <v>0.15</v>
      </c>
      <c r="P8206" t="inlineStr">
        <is>
          <t>West</t>
        </is>
      </c>
      <c r="Q8206" t="inlineStr">
        <is>
          <t>Corporate</t>
        </is>
      </c>
    </row>
    <row r="8207">
      <c r="A8207" s="8" t="n">
        <v>620</v>
      </c>
      <c r="B8207" t="inlineStr">
        <is>
          <t>CA-2017-117947</t>
        </is>
      </c>
      <c r="C8207" s="9" t="n">
        <v>42965</v>
      </c>
      <c r="D8207" s="8" t="n">
        <v>2017</v>
      </c>
      <c r="E8207" s="8" t="n">
        <v>8</v>
      </c>
      <c r="F8207" t="inlineStr">
        <is>
          <t>2017-08</t>
        </is>
      </c>
      <c r="G8207" t="inlineStr">
        <is>
          <t>Technology</t>
        </is>
      </c>
      <c r="H8207" t="inlineStr">
        <is>
          <t>Phones</t>
        </is>
      </c>
      <c r="I8207" t="inlineStr">
        <is>
          <t>Grandstream GXP1160 VoIP phone</t>
        </is>
      </c>
      <c r="J8207" s="8" t="n">
        <v>1</v>
      </c>
      <c r="K8207" s="10" t="n">
        <v>0</v>
      </c>
      <c r="L8207" s="11" t="n">
        <v>37.91</v>
      </c>
      <c r="M8207" s="11">
        <f>L8207-N8207</f>
        <v>26.916099999999997</v>
      </c>
      <c r="N8207" s="11" t="n">
        <v>10.9939</v>
      </c>
      <c r="O8207">
        <f>IF(L8207=0,"—",N8207/L8207)</f>
        <v>0.29000000000000004</v>
      </c>
      <c r="P8207" t="inlineStr">
        <is>
          <t>East</t>
        </is>
      </c>
      <c r="Q8207" t="inlineStr">
        <is>
          <t>Corporate</t>
        </is>
      </c>
    </row>
    <row r="8208">
      <c r="A8208" s="8" t="n">
        <v>1513</v>
      </c>
      <c r="B8208" t="inlineStr">
        <is>
          <t>CA-2017-112809</t>
        </is>
      </c>
      <c r="C8208" s="9" t="n">
        <v>42965</v>
      </c>
      <c r="D8208" s="8" t="n">
        <v>2017</v>
      </c>
      <c r="E8208" s="8" t="n">
        <v>8</v>
      </c>
      <c r="F8208" t="inlineStr">
        <is>
          <t>2017-08</t>
        </is>
      </c>
      <c r="G8208" t="inlineStr">
        <is>
          <t>Office Supplies</t>
        </is>
      </c>
      <c r="H8208" t="inlineStr">
        <is>
          <t>Storage</t>
        </is>
      </c>
      <c r="I8208" t="inlineStr">
        <is>
          <t>Safco Steel Mobile File Cart</t>
        </is>
      </c>
      <c r="J8208" s="8" t="n">
        <v>3</v>
      </c>
      <c r="K8208" s="10" t="n">
        <v>0.2</v>
      </c>
      <c r="L8208" s="11" t="n">
        <v>200.064</v>
      </c>
      <c r="M8208" s="11">
        <f>L8208-N8208</f>
        <v>187.56</v>
      </c>
      <c r="N8208" s="11" t="n">
        <v>12.504</v>
      </c>
      <c r="O8208">
        <f>IF(L8208=0,"—",N8208/L8208)</f>
        <v>0.0625</v>
      </c>
      <c r="P8208" t="inlineStr">
        <is>
          <t>Central</t>
        </is>
      </c>
      <c r="Q8208" t="inlineStr">
        <is>
          <t>Consumer</t>
        </is>
      </c>
    </row>
    <row r="8209">
      <c r="A8209" s="8" t="n">
        <v>621</v>
      </c>
      <c r="B8209" t="inlineStr">
        <is>
          <t>CA-2017-117947</t>
        </is>
      </c>
      <c r="C8209" s="9" t="n">
        <v>42965</v>
      </c>
      <c r="D8209" s="8" t="n">
        <v>2017</v>
      </c>
      <c r="E8209" s="8" t="n">
        <v>8</v>
      </c>
      <c r="F8209" t="inlineStr">
        <is>
          <t>2017-08</t>
        </is>
      </c>
      <c r="G8209" t="inlineStr">
        <is>
          <t>Furniture</t>
        </is>
      </c>
      <c r="H8209" t="inlineStr">
        <is>
          <t>Furnishings</t>
        </is>
      </c>
      <c r="I8209" t="inlineStr">
        <is>
          <t>Seth Thomas 14" Putty-Colored Wall Clock</t>
        </is>
      </c>
      <c r="J8209" s="8" t="n">
        <v>3</v>
      </c>
      <c r="K8209" s="10" t="n">
        <v>0</v>
      </c>
      <c r="L8209" s="11" t="n">
        <v>88.02</v>
      </c>
      <c r="M8209" s="11">
        <f>L8209-N8209</f>
        <v>60.733799999999995</v>
      </c>
      <c r="N8209" s="11" t="n">
        <v>27.2862</v>
      </c>
      <c r="O8209">
        <f>IF(L8209=0,"—",N8209/L8209)</f>
        <v>0.31</v>
      </c>
      <c r="P8209" t="inlineStr">
        <is>
          <t>East</t>
        </is>
      </c>
      <c r="Q8209" t="inlineStr">
        <is>
          <t>Corporate</t>
        </is>
      </c>
    </row>
    <row r="8210">
      <c r="A8210" s="8" t="n">
        <v>1514</v>
      </c>
      <c r="B8210" t="inlineStr">
        <is>
          <t>CA-2017-112809</t>
        </is>
      </c>
      <c r="C8210" s="9" t="n">
        <v>42965</v>
      </c>
      <c r="D8210" s="8" t="n">
        <v>2017</v>
      </c>
      <c r="E8210" s="8" t="n">
        <v>8</v>
      </c>
      <c r="F8210" t="inlineStr">
        <is>
          <t>2017-08</t>
        </is>
      </c>
      <c r="G8210" t="inlineStr">
        <is>
          <t>Office Supplies</t>
        </is>
      </c>
      <c r="H8210" t="inlineStr">
        <is>
          <t>Binders</t>
        </is>
      </c>
      <c r="I8210" t="inlineStr">
        <is>
          <t>Acco D-Ring Binder w/DublLock</t>
        </is>
      </c>
      <c r="J8210" s="8" t="n">
        <v>5</v>
      </c>
      <c r="K8210" s="10" t="n">
        <v>0.8</v>
      </c>
      <c r="L8210" s="11" t="n">
        <v>21.38</v>
      </c>
      <c r="M8210" s="11">
        <f>L8210-N8210</f>
        <v>54.519000000000005</v>
      </c>
      <c r="N8210" s="11" t="n">
        <v>-33.139</v>
      </c>
      <c r="O8210">
        <f>IF(L8210=0,"—",N8210/L8210)</f>
        <v>-1.5500000000000003</v>
      </c>
      <c r="P8210" t="inlineStr">
        <is>
          <t>Central</t>
        </is>
      </c>
      <c r="Q8210" t="inlineStr">
        <is>
          <t>Consumer</t>
        </is>
      </c>
    </row>
    <row r="8211">
      <c r="A8211" s="8" t="n">
        <v>5612</v>
      </c>
      <c r="B8211" t="inlineStr">
        <is>
          <t>CA-2017-121027</t>
        </is>
      </c>
      <c r="C8211" s="9" t="n">
        <v>42965</v>
      </c>
      <c r="D8211" s="8" t="n">
        <v>2017</v>
      </c>
      <c r="E8211" s="8" t="n">
        <v>8</v>
      </c>
      <c r="F8211" t="inlineStr">
        <is>
          <t>2017-08</t>
        </is>
      </c>
      <c r="G8211" t="inlineStr">
        <is>
          <t>Technology</t>
        </is>
      </c>
      <c r="H8211" t="inlineStr">
        <is>
          <t>Accessories</t>
        </is>
      </c>
      <c r="I8211" t="inlineStr">
        <is>
          <t>Plantronics Savi W720 Multi-Device Wireless Headset System</t>
        </is>
      </c>
      <c r="J8211" s="8" t="n">
        <v>2</v>
      </c>
      <c r="K8211" s="10" t="n">
        <v>0</v>
      </c>
      <c r="L8211" s="11" t="n">
        <v>843.9</v>
      </c>
      <c r="M8211" s="11">
        <f>L8211-N8211</f>
        <v>472.584</v>
      </c>
      <c r="N8211" s="11" t="n">
        <v>371.316</v>
      </c>
      <c r="O8211">
        <f>IF(L8211=0,"—",N8211/L8211)</f>
        <v>0.44</v>
      </c>
      <c r="P8211" t="inlineStr">
        <is>
          <t>West</t>
        </is>
      </c>
      <c r="Q8211" t="inlineStr">
        <is>
          <t>Corporate</t>
        </is>
      </c>
    </row>
    <row r="8212">
      <c r="A8212" s="8" t="n">
        <v>619</v>
      </c>
      <c r="B8212" t="inlineStr">
        <is>
          <t>CA-2017-117947</t>
        </is>
      </c>
      <c r="C8212" s="9" t="n">
        <v>42965</v>
      </c>
      <c r="D8212" s="8" t="n">
        <v>2017</v>
      </c>
      <c r="E8212" s="8" t="n">
        <v>8</v>
      </c>
      <c r="F8212" t="inlineStr">
        <is>
          <t>2017-08</t>
        </is>
      </c>
      <c r="G8212" t="inlineStr">
        <is>
          <t>Office Supplies</t>
        </is>
      </c>
      <c r="H8212" t="inlineStr">
        <is>
          <t>Binders</t>
        </is>
      </c>
      <c r="I8212" t="inlineStr">
        <is>
          <t>Recycled Easel Ring Binders</t>
        </is>
      </c>
      <c r="J8212" s="8" t="n">
        <v>9</v>
      </c>
      <c r="K8212" s="10" t="n">
        <v>0.2</v>
      </c>
      <c r="L8212" s="11" t="n">
        <v>107.424</v>
      </c>
      <c r="M8212" s="11">
        <f>L8212-N8212</f>
        <v>73.85400000000001</v>
      </c>
      <c r="N8212" s="11" t="n">
        <v>33.57</v>
      </c>
      <c r="O8212">
        <f>IF(L8212=0,"—",N8212/L8212)</f>
        <v>0.3125</v>
      </c>
      <c r="P8212" t="inlineStr">
        <is>
          <t>East</t>
        </is>
      </c>
      <c r="Q8212" t="inlineStr">
        <is>
          <t>Corporate</t>
        </is>
      </c>
    </row>
    <row r="8213">
      <c r="A8213" s="8" t="n">
        <v>8607</v>
      </c>
      <c r="B8213" t="inlineStr">
        <is>
          <t>CA-2017-162936</t>
        </is>
      </c>
      <c r="C8213" s="9" t="n">
        <v>42965</v>
      </c>
      <c r="D8213" s="8" t="n">
        <v>2017</v>
      </c>
      <c r="E8213" s="8" t="n">
        <v>8</v>
      </c>
      <c r="F8213" t="inlineStr">
        <is>
          <t>2017-08</t>
        </is>
      </c>
      <c r="G8213" t="inlineStr">
        <is>
          <t>Technology</t>
        </is>
      </c>
      <c r="H8213" t="inlineStr">
        <is>
          <t>Accessories</t>
        </is>
      </c>
      <c r="I8213" t="inlineStr">
        <is>
          <t>Verbatim 25 GB 6x Blu-ray Single Layer Recordable Disc, 10/Pack</t>
        </is>
      </c>
      <c r="J8213" s="8" t="n">
        <v>2</v>
      </c>
      <c r="K8213" s="10" t="n">
        <v>0</v>
      </c>
      <c r="L8213" s="11" t="n">
        <v>23.18</v>
      </c>
      <c r="M8213" s="11">
        <f>L8213-N8213</f>
        <v>15.5306</v>
      </c>
      <c r="N8213" s="11" t="n">
        <v>7.6494</v>
      </c>
      <c r="O8213">
        <f>IF(L8213=0,"—",N8213/L8213)</f>
        <v>0.33</v>
      </c>
      <c r="P8213" t="inlineStr">
        <is>
          <t>East</t>
        </is>
      </c>
      <c r="Q8213" t="inlineStr">
        <is>
          <t>Consumer</t>
        </is>
      </c>
    </row>
    <row r="8214">
      <c r="A8214" s="8" t="n">
        <v>6898</v>
      </c>
      <c r="B8214" t="inlineStr">
        <is>
          <t>CA-2017-122028</t>
        </is>
      </c>
      <c r="C8214" s="9" t="n">
        <v>42965</v>
      </c>
      <c r="D8214" s="8" t="n">
        <v>2017</v>
      </c>
      <c r="E8214" s="8" t="n">
        <v>8</v>
      </c>
      <c r="F8214" t="inlineStr">
        <is>
          <t>2017-08</t>
        </is>
      </c>
      <c r="G8214" t="inlineStr">
        <is>
          <t>Office Supplies</t>
        </is>
      </c>
      <c r="H8214" t="inlineStr">
        <is>
          <t>Binders</t>
        </is>
      </c>
      <c r="I8214" t="inlineStr">
        <is>
          <t>GBC Personal VeloBind Strips</t>
        </is>
      </c>
      <c r="J8214" s="8" t="n">
        <v>3</v>
      </c>
      <c r="K8214" s="10" t="n">
        <v>0.7</v>
      </c>
      <c r="L8214" s="11" t="n">
        <v>10.782</v>
      </c>
      <c r="M8214" s="11">
        <f>L8214-N8214</f>
        <v>18.6888</v>
      </c>
      <c r="N8214" s="11" t="n">
        <v>-7.9068</v>
      </c>
      <c r="O8214">
        <f>IF(L8214=0,"—",N8214/L8214)</f>
        <v>-0.7333333333333333</v>
      </c>
      <c r="P8214" t="inlineStr">
        <is>
          <t>East</t>
        </is>
      </c>
      <c r="Q8214" t="inlineStr">
        <is>
          <t>Consumer</t>
        </is>
      </c>
    </row>
    <row r="8215">
      <c r="A8215" s="8" t="n">
        <v>6210</v>
      </c>
      <c r="B8215" t="inlineStr">
        <is>
          <t>CA-2017-119809</t>
        </is>
      </c>
      <c r="C8215" s="9" t="n">
        <v>42965</v>
      </c>
      <c r="D8215" s="8" t="n">
        <v>2017</v>
      </c>
      <c r="E8215" s="8" t="n">
        <v>8</v>
      </c>
      <c r="F8215" t="inlineStr">
        <is>
          <t>2017-08</t>
        </is>
      </c>
      <c r="G8215" t="inlineStr">
        <is>
          <t>Office Supplies</t>
        </is>
      </c>
      <c r="H8215" t="inlineStr">
        <is>
          <t>Binders</t>
        </is>
      </c>
      <c r="I8215" t="inlineStr">
        <is>
          <t>Fellowes PB300 Plastic Comb Binding Machine</t>
        </is>
      </c>
      <c r="J8215" s="8" t="n">
        <v>9</v>
      </c>
      <c r="K8215" s="10" t="n">
        <v>0.2</v>
      </c>
      <c r="L8215" s="11" t="n">
        <v>2793.528</v>
      </c>
      <c r="M8215" s="11">
        <f>L8215-N8215</f>
        <v>1850.7122999999997</v>
      </c>
      <c r="N8215" s="11" t="n">
        <v>942.8157</v>
      </c>
      <c r="O8215">
        <f>IF(L8215=0,"—",N8215/L8215)</f>
        <v>0.3375</v>
      </c>
      <c r="P8215" t="inlineStr">
        <is>
          <t>West</t>
        </is>
      </c>
      <c r="Q8215" t="inlineStr">
        <is>
          <t>Corporate</t>
        </is>
      </c>
    </row>
    <row r="8216">
      <c r="A8216" s="8" t="n">
        <v>1515</v>
      </c>
      <c r="B8216" t="inlineStr">
        <is>
          <t>CA-2017-112809</t>
        </is>
      </c>
      <c r="C8216" s="9" t="n">
        <v>42965</v>
      </c>
      <c r="D8216" s="8" t="n">
        <v>2017</v>
      </c>
      <c r="E8216" s="8" t="n">
        <v>8</v>
      </c>
      <c r="F8216" t="inlineStr">
        <is>
          <t>2017-08</t>
        </is>
      </c>
      <c r="G8216" t="inlineStr">
        <is>
          <t>Office Supplies</t>
        </is>
      </c>
      <c r="H8216" t="inlineStr">
        <is>
          <t>Binders</t>
        </is>
      </c>
      <c r="I8216" t="inlineStr">
        <is>
          <t>Ibico Plastic and Wire Spiral Binding Combs</t>
        </is>
      </c>
      <c r="J8216" s="8" t="n">
        <v>4</v>
      </c>
      <c r="K8216" s="10" t="n">
        <v>0.8</v>
      </c>
      <c r="L8216" s="11" t="n">
        <v>6.744</v>
      </c>
      <c r="M8216" s="11">
        <f>L8216-N8216</f>
        <v>18.2088</v>
      </c>
      <c r="N8216" s="11" t="n">
        <v>-11.4648</v>
      </c>
      <c r="O8216">
        <f>IF(L8216=0,"—",N8216/L8216)</f>
        <v>-1.7000000000000002</v>
      </c>
      <c r="P8216" t="inlineStr">
        <is>
          <t>Central</t>
        </is>
      </c>
      <c r="Q8216" t="inlineStr">
        <is>
          <t>Consumer</t>
        </is>
      </c>
    </row>
    <row r="8217">
      <c r="A8217" s="8" t="n">
        <v>6212</v>
      </c>
      <c r="B8217" t="inlineStr">
        <is>
          <t>CA-2017-119809</t>
        </is>
      </c>
      <c r="C8217" s="9" t="n">
        <v>42965</v>
      </c>
      <c r="D8217" s="8" t="n">
        <v>2017</v>
      </c>
      <c r="E8217" s="8" t="n">
        <v>8</v>
      </c>
      <c r="F8217" t="inlineStr">
        <is>
          <t>2017-08</t>
        </is>
      </c>
      <c r="G8217" t="inlineStr">
        <is>
          <t>Furniture</t>
        </is>
      </c>
      <c r="H8217" t="inlineStr">
        <is>
          <t>Furnishings</t>
        </is>
      </c>
      <c r="I8217" t="inlineStr">
        <is>
          <t>Contract Clock, 14", Brown</t>
        </is>
      </c>
      <c r="J8217" s="8" t="n">
        <v>3</v>
      </c>
      <c r="K8217" s="10" t="n">
        <v>0</v>
      </c>
      <c r="L8217" s="11" t="n">
        <v>65.94</v>
      </c>
      <c r="M8217" s="11">
        <f>L8217-N8217</f>
        <v>43.520399999999995</v>
      </c>
      <c r="N8217" s="11" t="n">
        <v>22.4196</v>
      </c>
      <c r="O8217">
        <f>IF(L8217=0,"—",N8217/L8217)</f>
        <v>0.34</v>
      </c>
      <c r="P8217" t="inlineStr">
        <is>
          <t>West</t>
        </is>
      </c>
      <c r="Q8217" t="inlineStr">
        <is>
          <t>Corporate</t>
        </is>
      </c>
    </row>
    <row r="8218">
      <c r="A8218" s="8" t="n">
        <v>6211</v>
      </c>
      <c r="B8218" t="inlineStr">
        <is>
          <t>CA-2017-119809</t>
        </is>
      </c>
      <c r="C8218" s="9" t="n">
        <v>42965</v>
      </c>
      <c r="D8218" s="8" t="n">
        <v>2017</v>
      </c>
      <c r="E8218" s="8" t="n">
        <v>8</v>
      </c>
      <c r="F8218" t="inlineStr">
        <is>
          <t>2017-08</t>
        </is>
      </c>
      <c r="G8218" t="inlineStr">
        <is>
          <t>Office Supplies</t>
        </is>
      </c>
      <c r="H8218" t="inlineStr">
        <is>
          <t>Storage</t>
        </is>
      </c>
      <c r="I8218" t="inlineStr">
        <is>
          <t>Letter Size Cart</t>
        </is>
      </c>
      <c r="J8218" s="8" t="n">
        <v>7</v>
      </c>
      <c r="K8218" s="10" t="n">
        <v>0</v>
      </c>
      <c r="L8218" s="11" t="n">
        <v>1000.02</v>
      </c>
      <c r="M8218" s="11">
        <f>L8218-N8218</f>
        <v>710.0142</v>
      </c>
      <c r="N8218" s="11" t="n">
        <v>290.0058</v>
      </c>
      <c r="O8218">
        <f>IF(L8218=0,"—",N8218/L8218)</f>
        <v>0.29000000000000004</v>
      </c>
      <c r="P8218" t="inlineStr">
        <is>
          <t>West</t>
        </is>
      </c>
      <c r="Q8218" t="inlineStr">
        <is>
          <t>Corporate</t>
        </is>
      </c>
    </row>
    <row r="8219">
      <c r="A8219" s="8" t="n">
        <v>617</v>
      </c>
      <c r="B8219" t="inlineStr">
        <is>
          <t>CA-2017-117947</t>
        </is>
      </c>
      <c r="C8219" s="9" t="n">
        <v>42965</v>
      </c>
      <c r="D8219" s="8" t="n">
        <v>2017</v>
      </c>
      <c r="E8219" s="8" t="n">
        <v>8</v>
      </c>
      <c r="F8219" t="inlineStr">
        <is>
          <t>2017-08</t>
        </is>
      </c>
      <c r="G8219" t="inlineStr">
        <is>
          <t>Furniture</t>
        </is>
      </c>
      <c r="H8219" t="inlineStr">
        <is>
          <t>Furnishings</t>
        </is>
      </c>
      <c r="I8219" t="inlineStr">
        <is>
          <t>DAX Metal Frame, Desktop, Stepped-Edge</t>
        </is>
      </c>
      <c r="J8219" s="8" t="n">
        <v>2</v>
      </c>
      <c r="K8219" s="10" t="n">
        <v>0</v>
      </c>
      <c r="L8219" s="11" t="n">
        <v>40.48</v>
      </c>
      <c r="M8219" s="11">
        <f>L8219-N8219</f>
        <v>24.6928</v>
      </c>
      <c r="N8219" s="11" t="n">
        <v>15.7872</v>
      </c>
      <c r="O8219">
        <f>IF(L8219=0,"—",N8219/L8219)</f>
        <v>0.39</v>
      </c>
      <c r="P8219" t="inlineStr">
        <is>
          <t>East</t>
        </is>
      </c>
      <c r="Q8219" t="inlineStr">
        <is>
          <t>Corporate</t>
        </is>
      </c>
    </row>
    <row r="8220">
      <c r="A8220" s="8" t="n">
        <v>6712</v>
      </c>
      <c r="B8220" t="inlineStr">
        <is>
          <t>CA-2017-163069</t>
        </is>
      </c>
      <c r="C8220" s="9" t="n">
        <v>42965</v>
      </c>
      <c r="D8220" s="8" t="n">
        <v>2017</v>
      </c>
      <c r="E8220" s="8" t="n">
        <v>8</v>
      </c>
      <c r="F8220" t="inlineStr">
        <is>
          <t>2017-08</t>
        </is>
      </c>
      <c r="G8220" t="inlineStr">
        <is>
          <t>Office Supplies</t>
        </is>
      </c>
      <c r="H8220" t="inlineStr">
        <is>
          <t>Art</t>
        </is>
      </c>
      <c r="I8220" t="inlineStr">
        <is>
          <t>Newell 325</t>
        </is>
      </c>
      <c r="J8220" s="8" t="n">
        <v>3</v>
      </c>
      <c r="K8220" s="10" t="n">
        <v>0.2</v>
      </c>
      <c r="L8220" s="11" t="n">
        <v>9.912000000000001</v>
      </c>
      <c r="M8220" s="11">
        <f>L8220-N8220</f>
        <v>8.673</v>
      </c>
      <c r="N8220" s="11" t="n">
        <v>1.239</v>
      </c>
      <c r="O8220">
        <f>IF(L8220=0,"—",N8220/L8220)</f>
        <v>0.125</v>
      </c>
      <c r="P8220" t="inlineStr">
        <is>
          <t>East</t>
        </is>
      </c>
      <c r="Q8220" t="inlineStr">
        <is>
          <t>Consumer</t>
        </is>
      </c>
    </row>
    <row r="8221">
      <c r="A8221" s="8" t="n">
        <v>618</v>
      </c>
      <c r="B8221" t="inlineStr">
        <is>
          <t>CA-2017-117947</t>
        </is>
      </c>
      <c r="C8221" s="9" t="n">
        <v>42965</v>
      </c>
      <c r="D8221" s="8" t="n">
        <v>2017</v>
      </c>
      <c r="E8221" s="8" t="n">
        <v>8</v>
      </c>
      <c r="F8221" t="inlineStr">
        <is>
          <t>2017-08</t>
        </is>
      </c>
      <c r="G8221" t="inlineStr">
        <is>
          <t>Furniture</t>
        </is>
      </c>
      <c r="H8221" t="inlineStr">
        <is>
          <t>Furnishings</t>
        </is>
      </c>
      <c r="I8221" t="inlineStr">
        <is>
          <t>DAX Value U-Channel Document Frames, Easel Back</t>
        </is>
      </c>
      <c r="J8221" s="8" t="n">
        <v>2</v>
      </c>
      <c r="K8221" s="10" t="n">
        <v>0</v>
      </c>
      <c r="L8221" s="11" t="n">
        <v>9.94</v>
      </c>
      <c r="M8221" s="11">
        <f>L8221-N8221</f>
        <v>6.858599999999999</v>
      </c>
      <c r="N8221" s="11" t="n">
        <v>3.0814</v>
      </c>
      <c r="O8221">
        <f>IF(L8221=0,"—",N8221/L8221)</f>
        <v>0.31</v>
      </c>
      <c r="P8221" t="inlineStr">
        <is>
          <t>East</t>
        </is>
      </c>
      <c r="Q8221" t="inlineStr">
        <is>
          <t>Corporate</t>
        </is>
      </c>
    </row>
    <row r="8222">
      <c r="A8222" s="8" t="n">
        <v>8806</v>
      </c>
      <c r="B8222" t="inlineStr">
        <is>
          <t>US-2017-100398</t>
        </is>
      </c>
      <c r="C8222" s="9" t="n">
        <v>42966</v>
      </c>
      <c r="D8222" s="8" t="n">
        <v>2017</v>
      </c>
      <c r="E8222" s="8" t="n">
        <v>8</v>
      </c>
      <c r="F8222" t="inlineStr">
        <is>
          <t>2017-08</t>
        </is>
      </c>
      <c r="G8222" t="inlineStr">
        <is>
          <t>Office Supplies</t>
        </is>
      </c>
      <c r="H8222" t="inlineStr">
        <is>
          <t>Binders</t>
        </is>
      </c>
      <c r="I8222" t="inlineStr">
        <is>
          <t>Wilson Jones Elliptical Ring 3 1/2" Capacity Binders, 800 sheets</t>
        </is>
      </c>
      <c r="J8222" s="8" t="n">
        <v>3</v>
      </c>
      <c r="K8222" s="10" t="n">
        <v>0.2</v>
      </c>
      <c r="L8222" s="11" t="n">
        <v>102.72</v>
      </c>
      <c r="M8222" s="11">
        <f>L8222-N8222</f>
        <v>65.48400000000001</v>
      </c>
      <c r="N8222" s="11" t="n">
        <v>37.236</v>
      </c>
      <c r="O8222">
        <f>IF(L8222=0,"—",N8222/L8222)</f>
        <v>0.3625</v>
      </c>
      <c r="P8222" t="inlineStr">
        <is>
          <t>West</t>
        </is>
      </c>
      <c r="Q8222" t="inlineStr">
        <is>
          <t>Consumer</t>
        </is>
      </c>
    </row>
    <row r="8223">
      <c r="A8223" s="8" t="n">
        <v>4415</v>
      </c>
      <c r="B8223" t="inlineStr">
        <is>
          <t>CA-2017-132339</t>
        </is>
      </c>
      <c r="C8223" s="9" t="n">
        <v>42966</v>
      </c>
      <c r="D8223" s="8" t="n">
        <v>2017</v>
      </c>
      <c r="E8223" s="8" t="n">
        <v>8</v>
      </c>
      <c r="F8223" t="inlineStr">
        <is>
          <t>2017-08</t>
        </is>
      </c>
      <c r="G8223" t="inlineStr">
        <is>
          <t>Office Supplies</t>
        </is>
      </c>
      <c r="H8223" t="inlineStr">
        <is>
          <t>Binders</t>
        </is>
      </c>
      <c r="I8223" t="inlineStr">
        <is>
          <t>Fellowes PB300 Plastic Comb Binding Machine</t>
        </is>
      </c>
      <c r="J8223" s="8" t="n">
        <v>1</v>
      </c>
      <c r="K8223" s="10" t="n">
        <v>0</v>
      </c>
      <c r="L8223" s="11" t="n">
        <v>387.99</v>
      </c>
      <c r="M8223" s="11">
        <f>L8223-N8223</f>
        <v>205.6347</v>
      </c>
      <c r="N8223" s="11" t="n">
        <v>182.3553</v>
      </c>
      <c r="O8223">
        <f>IF(L8223=0,"—",N8223/L8223)</f>
        <v>0.47</v>
      </c>
      <c r="P8223" t="inlineStr">
        <is>
          <t>East</t>
        </is>
      </c>
      <c r="Q8223" t="inlineStr">
        <is>
          <t>Corporate</t>
        </is>
      </c>
    </row>
    <row r="8224">
      <c r="A8224" s="8" t="n">
        <v>6425</v>
      </c>
      <c r="B8224" t="inlineStr">
        <is>
          <t>CA-2017-115777</t>
        </is>
      </c>
      <c r="C8224" s="9" t="n">
        <v>42966</v>
      </c>
      <c r="D8224" s="8" t="n">
        <v>2017</v>
      </c>
      <c r="E8224" s="8" t="n">
        <v>8</v>
      </c>
      <c r="F8224" t="inlineStr">
        <is>
          <t>2017-08</t>
        </is>
      </c>
      <c r="G8224" t="inlineStr">
        <is>
          <t>Office Supplies</t>
        </is>
      </c>
      <c r="H8224" t="inlineStr">
        <is>
          <t>Paper</t>
        </is>
      </c>
      <c r="I8224" t="inlineStr">
        <is>
          <t>Xerox 200</t>
        </is>
      </c>
      <c r="J8224" s="8" t="n">
        <v>3</v>
      </c>
      <c r="K8224" s="10" t="n">
        <v>0</v>
      </c>
      <c r="L8224" s="11" t="n">
        <v>19.44</v>
      </c>
      <c r="M8224" s="11">
        <f>L8224-N8224</f>
        <v>10.1088</v>
      </c>
      <c r="N8224" s="11" t="n">
        <v>9.331200000000001</v>
      </c>
      <c r="O8224">
        <f>IF(L8224=0,"—",N8224/L8224)</f>
        <v>0.48000000000000004</v>
      </c>
      <c r="P8224" t="inlineStr">
        <is>
          <t>East</t>
        </is>
      </c>
      <c r="Q8224" t="inlineStr">
        <is>
          <t>Consumer</t>
        </is>
      </c>
    </row>
    <row r="8225">
      <c r="A8225" s="8" t="n">
        <v>4921</v>
      </c>
      <c r="B8225" t="inlineStr">
        <is>
          <t>CA-2017-101728</t>
        </is>
      </c>
      <c r="C8225" s="9" t="n">
        <v>42966</v>
      </c>
      <c r="D8225" s="8" t="n">
        <v>2017</v>
      </c>
      <c r="E8225" s="8" t="n">
        <v>8</v>
      </c>
      <c r="F8225" t="inlineStr">
        <is>
          <t>2017-08</t>
        </is>
      </c>
      <c r="G8225" t="inlineStr">
        <is>
          <t>Office Supplies</t>
        </is>
      </c>
      <c r="H8225" t="inlineStr">
        <is>
          <t>Binders</t>
        </is>
      </c>
      <c r="I8225" t="inlineStr">
        <is>
          <t>Binder Posts</t>
        </is>
      </c>
      <c r="J8225" s="8" t="n">
        <v>2</v>
      </c>
      <c r="K8225" s="10" t="n">
        <v>0.8</v>
      </c>
      <c r="L8225" s="11" t="n">
        <v>2.296</v>
      </c>
      <c r="M8225" s="11">
        <f>L8225-N8225</f>
        <v>6.199199999999999</v>
      </c>
      <c r="N8225" s="11" t="n">
        <v>-3.9032</v>
      </c>
      <c r="O8225">
        <f>IF(L8225=0,"—",N8225/L8225)</f>
        <v>-1.7000000000000002</v>
      </c>
      <c r="P8225" t="inlineStr">
        <is>
          <t>Central</t>
        </is>
      </c>
      <c r="Q8225" t="inlineStr">
        <is>
          <t>Consumer</t>
        </is>
      </c>
    </row>
    <row r="8226">
      <c r="A8226" s="8" t="n">
        <v>8860</v>
      </c>
      <c r="B8226" t="inlineStr">
        <is>
          <t>US-2017-114356</t>
        </is>
      </c>
      <c r="C8226" s="9" t="n">
        <v>42967</v>
      </c>
      <c r="D8226" s="8" t="n">
        <v>2017</v>
      </c>
      <c r="E8226" s="8" t="n">
        <v>8</v>
      </c>
      <c r="F8226" t="inlineStr">
        <is>
          <t>2017-08</t>
        </is>
      </c>
      <c r="G8226" t="inlineStr">
        <is>
          <t>Technology</t>
        </is>
      </c>
      <c r="H8226" t="inlineStr">
        <is>
          <t>Phones</t>
        </is>
      </c>
      <c r="I8226" t="inlineStr">
        <is>
          <t>Plantronics Encore H101 Dual Earpieces Headset</t>
        </is>
      </c>
      <c r="J8226" s="8" t="n">
        <v>1</v>
      </c>
      <c r="K8226" s="10" t="n">
        <v>0.2</v>
      </c>
      <c r="L8226" s="11" t="n">
        <v>35.96</v>
      </c>
      <c r="M8226" s="11">
        <f>L8226-N8226</f>
        <v>32.364000000000004</v>
      </c>
      <c r="N8226" s="11" t="n">
        <v>3.596</v>
      </c>
      <c r="O8226">
        <f>IF(L8226=0,"—",N8226/L8226)</f>
        <v>0.1</v>
      </c>
      <c r="P8226" t="inlineStr">
        <is>
          <t>South</t>
        </is>
      </c>
      <c r="Q8226" t="inlineStr">
        <is>
          <t>Home Office</t>
        </is>
      </c>
    </row>
    <row r="8227">
      <c r="A8227" s="8" t="n">
        <v>7743</v>
      </c>
      <c r="B8227" t="inlineStr">
        <is>
          <t>CA-2017-105326</t>
        </is>
      </c>
      <c r="C8227" s="9" t="n">
        <v>42967</v>
      </c>
      <c r="D8227" s="8" t="n">
        <v>2017</v>
      </c>
      <c r="E8227" s="8" t="n">
        <v>8</v>
      </c>
      <c r="F8227" t="inlineStr">
        <is>
          <t>2017-08</t>
        </is>
      </c>
      <c r="G8227" t="inlineStr">
        <is>
          <t>Office Supplies</t>
        </is>
      </c>
      <c r="H8227" t="inlineStr">
        <is>
          <t>Paper</t>
        </is>
      </c>
      <c r="I8227" t="inlineStr">
        <is>
          <t>Xerox 203</t>
        </is>
      </c>
      <c r="J8227" s="8" t="n">
        <v>4</v>
      </c>
      <c r="K8227" s="10" t="n">
        <v>0</v>
      </c>
      <c r="L8227" s="11" t="n">
        <v>25.92</v>
      </c>
      <c r="M8227" s="11">
        <f>L8227-N8227</f>
        <v>13.478400000000002</v>
      </c>
      <c r="N8227" s="11" t="n">
        <v>12.4416</v>
      </c>
      <c r="O8227">
        <f>IF(L8227=0,"—",N8227/L8227)</f>
        <v>0.4799999999999999</v>
      </c>
      <c r="P8227" t="inlineStr">
        <is>
          <t>West</t>
        </is>
      </c>
      <c r="Q8227" t="inlineStr">
        <is>
          <t>Consumer</t>
        </is>
      </c>
    </row>
    <row r="8228">
      <c r="A8228" s="8" t="n">
        <v>2855</v>
      </c>
      <c r="B8228" t="inlineStr">
        <is>
          <t>CA-2017-137344</t>
        </is>
      </c>
      <c r="C8228" s="9" t="n">
        <v>42967</v>
      </c>
      <c r="D8228" s="8" t="n">
        <v>2017</v>
      </c>
      <c r="E8228" s="8" t="n">
        <v>8</v>
      </c>
      <c r="F8228" t="inlineStr">
        <is>
          <t>2017-08</t>
        </is>
      </c>
      <c r="G8228" t="inlineStr">
        <is>
          <t>Office Supplies</t>
        </is>
      </c>
      <c r="H8228" t="inlineStr">
        <is>
          <t>Storage</t>
        </is>
      </c>
      <c r="I8228" t="inlineStr">
        <is>
          <t>Neat Ideas Personal Hanging Folder Files, Black</t>
        </is>
      </c>
      <c r="J8228" s="8" t="n">
        <v>3</v>
      </c>
      <c r="K8228" s="10" t="n">
        <v>0</v>
      </c>
      <c r="L8228" s="11" t="n">
        <v>40.29</v>
      </c>
      <c r="M8228" s="11">
        <f>L8228-N8228</f>
        <v>29.8146</v>
      </c>
      <c r="N8228" s="11" t="n">
        <v>10.4754</v>
      </c>
      <c r="O8228">
        <f>IF(L8228=0,"—",N8228/L8228)</f>
        <v>0.26</v>
      </c>
      <c r="P8228" t="inlineStr">
        <is>
          <t>East</t>
        </is>
      </c>
      <c r="Q8228" t="inlineStr">
        <is>
          <t>Corporate</t>
        </is>
      </c>
    </row>
    <row r="8229">
      <c r="A8229" s="8" t="n">
        <v>5967</v>
      </c>
      <c r="B8229" t="inlineStr">
        <is>
          <t>CA-2017-119011</t>
        </is>
      </c>
      <c r="C8229" s="9" t="n">
        <v>42967</v>
      </c>
      <c r="D8229" s="8" t="n">
        <v>2017</v>
      </c>
      <c r="E8229" s="8" t="n">
        <v>8</v>
      </c>
      <c r="F8229" t="inlineStr">
        <is>
          <t>2017-08</t>
        </is>
      </c>
      <c r="G8229" t="inlineStr">
        <is>
          <t>Technology</t>
        </is>
      </c>
      <c r="H8229" t="inlineStr">
        <is>
          <t>Phones</t>
        </is>
      </c>
      <c r="I8229" t="inlineStr">
        <is>
          <t>Plantronics Encore H101 Dual Earpieces Headset</t>
        </is>
      </c>
      <c r="J8229" s="8" t="n">
        <v>3</v>
      </c>
      <c r="K8229" s="10" t="n">
        <v>0.2</v>
      </c>
      <c r="L8229" s="11" t="n">
        <v>107.88</v>
      </c>
      <c r="M8229" s="11">
        <f>L8229-N8229</f>
        <v>97.092</v>
      </c>
      <c r="N8229" s="11" t="n">
        <v>10.788</v>
      </c>
      <c r="O8229">
        <f>IF(L8229=0,"—",N8229/L8229)</f>
        <v>0.1</v>
      </c>
      <c r="P8229" t="inlineStr">
        <is>
          <t>West</t>
        </is>
      </c>
      <c r="Q8229" t="inlineStr">
        <is>
          <t>Corporate</t>
        </is>
      </c>
    </row>
    <row r="8230">
      <c r="A8230" s="8" t="n">
        <v>5966</v>
      </c>
      <c r="B8230" t="inlineStr">
        <is>
          <t>CA-2017-119011</t>
        </is>
      </c>
      <c r="C8230" s="9" t="n">
        <v>42967</v>
      </c>
      <c r="D8230" s="8" t="n">
        <v>2017</v>
      </c>
      <c r="E8230" s="8" t="n">
        <v>8</v>
      </c>
      <c r="F8230" t="inlineStr">
        <is>
          <t>2017-08</t>
        </is>
      </c>
      <c r="G8230" t="inlineStr">
        <is>
          <t>Office Supplies</t>
        </is>
      </c>
      <c r="H8230" t="inlineStr">
        <is>
          <t>Storage</t>
        </is>
      </c>
      <c r="I8230" t="inlineStr">
        <is>
          <t>Companion Letter/Legal File, Black</t>
        </is>
      </c>
      <c r="J8230" s="8" t="n">
        <v>6</v>
      </c>
      <c r="K8230" s="10" t="n">
        <v>0</v>
      </c>
      <c r="L8230" s="11" t="n">
        <v>226.56</v>
      </c>
      <c r="M8230" s="11">
        <f>L8230-N8230</f>
        <v>163.1232</v>
      </c>
      <c r="N8230" s="11" t="n">
        <v>63.4368</v>
      </c>
      <c r="O8230">
        <f>IF(L8230=0,"—",N8230/L8230)</f>
        <v>0.27999999999999997</v>
      </c>
      <c r="P8230" t="inlineStr">
        <is>
          <t>West</t>
        </is>
      </c>
      <c r="Q8230" t="inlineStr">
        <is>
          <t>Corporate</t>
        </is>
      </c>
    </row>
    <row r="8231">
      <c r="A8231" s="8" t="n">
        <v>2025</v>
      </c>
      <c r="B8231" t="inlineStr">
        <is>
          <t>US-2017-111241</t>
        </is>
      </c>
      <c r="C8231" s="9" t="n">
        <v>42967</v>
      </c>
      <c r="D8231" s="8" t="n">
        <v>2017</v>
      </c>
      <c r="E8231" s="8" t="n">
        <v>8</v>
      </c>
      <c r="F8231" t="inlineStr">
        <is>
          <t>2017-08</t>
        </is>
      </c>
      <c r="G8231" t="inlineStr">
        <is>
          <t>Office Supplies</t>
        </is>
      </c>
      <c r="H8231" t="inlineStr">
        <is>
          <t>Binders</t>
        </is>
      </c>
      <c r="I8231" t="inlineStr">
        <is>
          <t>GBC Recycled Regency Composition Covers</t>
        </is>
      </c>
      <c r="J8231" s="8" t="n">
        <v>5</v>
      </c>
      <c r="K8231" s="10" t="n">
        <v>0.2</v>
      </c>
      <c r="L8231" s="11" t="n">
        <v>239.12</v>
      </c>
      <c r="M8231" s="11">
        <f>L8231-N8231</f>
        <v>161.406</v>
      </c>
      <c r="N8231" s="11" t="n">
        <v>77.714</v>
      </c>
      <c r="O8231">
        <f>IF(L8231=0,"—",N8231/L8231)</f>
        <v>0.325</v>
      </c>
      <c r="P8231" t="inlineStr">
        <is>
          <t>West</t>
        </is>
      </c>
      <c r="Q8231" t="inlineStr">
        <is>
          <t>Consumer</t>
        </is>
      </c>
    </row>
    <row r="8232">
      <c r="A8232" s="8" t="n">
        <v>5965</v>
      </c>
      <c r="B8232" t="inlineStr">
        <is>
          <t>CA-2017-119011</t>
        </is>
      </c>
      <c r="C8232" s="9" t="n">
        <v>42967</v>
      </c>
      <c r="D8232" s="8" t="n">
        <v>2017</v>
      </c>
      <c r="E8232" s="8" t="n">
        <v>8</v>
      </c>
      <c r="F8232" t="inlineStr">
        <is>
          <t>2017-08</t>
        </is>
      </c>
      <c r="G8232" t="inlineStr">
        <is>
          <t>Office Supplies</t>
        </is>
      </c>
      <c r="H8232" t="inlineStr">
        <is>
          <t>Supplies</t>
        </is>
      </c>
      <c r="I8232" t="inlineStr">
        <is>
          <t>Acme Kleencut Forged Steel Scissors</t>
        </is>
      </c>
      <c r="J8232" s="8" t="n">
        <v>3</v>
      </c>
      <c r="K8232" s="10" t="n">
        <v>0</v>
      </c>
      <c r="L8232" s="11" t="n">
        <v>17.22</v>
      </c>
      <c r="M8232" s="11">
        <f>L8232-N8232</f>
        <v>12.053999999999998</v>
      </c>
      <c r="N8232" s="11" t="n">
        <v>5.166</v>
      </c>
      <c r="O8232">
        <f>IF(L8232=0,"—",N8232/L8232)</f>
        <v>0.30000000000000004</v>
      </c>
      <c r="P8232" t="inlineStr">
        <is>
          <t>West</t>
        </is>
      </c>
      <c r="Q8232" t="inlineStr">
        <is>
          <t>Corporate</t>
        </is>
      </c>
    </row>
    <row r="8233">
      <c r="A8233" s="8" t="n">
        <v>9901</v>
      </c>
      <c r="B8233" t="inlineStr">
        <is>
          <t>CA-2017-117646</t>
        </is>
      </c>
      <c r="C8233" s="9" t="n">
        <v>42968</v>
      </c>
      <c r="D8233" s="8" t="n">
        <v>2017</v>
      </c>
      <c r="E8233" s="8" t="n">
        <v>8</v>
      </c>
      <c r="F8233" t="inlineStr">
        <is>
          <t>2017-08</t>
        </is>
      </c>
      <c r="G8233" t="inlineStr">
        <is>
          <t>Office Supplies</t>
        </is>
      </c>
      <c r="H8233" t="inlineStr">
        <is>
          <t>Storage</t>
        </is>
      </c>
      <c r="I8233" t="inlineStr">
        <is>
          <t>Recycled Data-Pak for Archival Bound Computer Printouts, 12-1/2 x 12-1/2 x 16</t>
        </is>
      </c>
      <c r="J8233" s="8" t="n">
        <v>3</v>
      </c>
      <c r="K8233" s="10" t="n">
        <v>0.2</v>
      </c>
      <c r="L8233" s="11" t="n">
        <v>237.096</v>
      </c>
      <c r="M8233" s="11">
        <f>L8233-N8233</f>
        <v>216.3501</v>
      </c>
      <c r="N8233" s="11" t="n">
        <v>20.7459</v>
      </c>
      <c r="O8233">
        <f>IF(L8233=0,"—",N8233/L8233)</f>
        <v>0.0875</v>
      </c>
      <c r="P8233" t="inlineStr">
        <is>
          <t>West</t>
        </is>
      </c>
      <c r="Q8233" t="inlineStr">
        <is>
          <t>Consumer</t>
        </is>
      </c>
    </row>
    <row r="8234">
      <c r="A8234" s="8" t="n">
        <v>6416</v>
      </c>
      <c r="B8234" t="inlineStr">
        <is>
          <t>CA-2017-144750</t>
        </is>
      </c>
      <c r="C8234" s="9" t="n">
        <v>42968</v>
      </c>
      <c r="D8234" s="8" t="n">
        <v>2017</v>
      </c>
      <c r="E8234" s="8" t="n">
        <v>8</v>
      </c>
      <c r="F8234" t="inlineStr">
        <is>
          <t>2017-08</t>
        </is>
      </c>
      <c r="G8234" t="inlineStr">
        <is>
          <t>Office Supplies</t>
        </is>
      </c>
      <c r="H8234" t="inlineStr">
        <is>
          <t>Paper</t>
        </is>
      </c>
      <c r="I8234" t="inlineStr">
        <is>
          <t>Xerox 1941</t>
        </is>
      </c>
      <c r="J8234" s="8" t="n">
        <v>1</v>
      </c>
      <c r="K8234" s="10" t="n">
        <v>0.2</v>
      </c>
      <c r="L8234" s="11" t="n">
        <v>83.88</v>
      </c>
      <c r="M8234" s="11">
        <f>L8234-N8234</f>
        <v>54.52199999999999</v>
      </c>
      <c r="N8234" s="11" t="n">
        <v>29.358</v>
      </c>
      <c r="O8234">
        <f>IF(L8234=0,"—",N8234/L8234)</f>
        <v>0.35000000000000003</v>
      </c>
      <c r="P8234" t="inlineStr">
        <is>
          <t>West</t>
        </is>
      </c>
      <c r="Q8234" t="inlineStr">
        <is>
          <t>Corporate</t>
        </is>
      </c>
    </row>
    <row r="8235">
      <c r="A8235" s="8" t="n">
        <v>3604</v>
      </c>
      <c r="B8235" t="inlineStr">
        <is>
          <t>CA-2017-112956</t>
        </is>
      </c>
      <c r="C8235" s="9" t="n">
        <v>42968</v>
      </c>
      <c r="D8235" s="8" t="n">
        <v>2017</v>
      </c>
      <c r="E8235" s="8" t="n">
        <v>8</v>
      </c>
      <c r="F8235" t="inlineStr">
        <is>
          <t>2017-08</t>
        </is>
      </c>
      <c r="G8235" t="inlineStr">
        <is>
          <t>Office Supplies</t>
        </is>
      </c>
      <c r="H8235" t="inlineStr">
        <is>
          <t>Paper</t>
        </is>
      </c>
      <c r="I8235" t="inlineStr">
        <is>
          <t>Xerox 1888</t>
        </is>
      </c>
      <c r="J8235" s="8" t="n">
        <v>5</v>
      </c>
      <c r="K8235" s="10" t="n">
        <v>0</v>
      </c>
      <c r="L8235" s="11" t="n">
        <v>277.4</v>
      </c>
      <c r="M8235" s="11">
        <f>L8235-N8235</f>
        <v>144.248</v>
      </c>
      <c r="N8235" s="11" t="n">
        <v>133.152</v>
      </c>
      <c r="O8235">
        <f>IF(L8235=0,"—",N8235/L8235)</f>
        <v>0.48</v>
      </c>
      <c r="P8235" t="inlineStr">
        <is>
          <t>East</t>
        </is>
      </c>
      <c r="Q8235" t="inlineStr">
        <is>
          <t>Home Office</t>
        </is>
      </c>
    </row>
    <row r="8236">
      <c r="A8236" s="8" t="n">
        <v>3605</v>
      </c>
      <c r="B8236" t="inlineStr">
        <is>
          <t>CA-2017-112956</t>
        </is>
      </c>
      <c r="C8236" s="9" t="n">
        <v>42968</v>
      </c>
      <c r="D8236" s="8" t="n">
        <v>2017</v>
      </c>
      <c r="E8236" s="8" t="n">
        <v>8</v>
      </c>
      <c r="F8236" t="inlineStr">
        <is>
          <t>2017-08</t>
        </is>
      </c>
      <c r="G8236" t="inlineStr">
        <is>
          <t>Furniture</t>
        </is>
      </c>
      <c r="H8236" t="inlineStr">
        <is>
          <t>Furnishings</t>
        </is>
      </c>
      <c r="I8236" t="inlineStr">
        <is>
          <t>DAX Executive Solid Wood Document Frame, Desktop or Hang, Mahogany, 5 x 7</t>
        </is>
      </c>
      <c r="J8236" s="8" t="n">
        <v>2</v>
      </c>
      <c r="K8236" s="10" t="n">
        <v>0</v>
      </c>
      <c r="L8236" s="11" t="n">
        <v>25.16</v>
      </c>
      <c r="M8236" s="11">
        <f>L8236-N8236</f>
        <v>16.605600000000003</v>
      </c>
      <c r="N8236" s="11" t="n">
        <v>8.554399999999999</v>
      </c>
      <c r="O8236">
        <f>IF(L8236=0,"—",N8236/L8236)</f>
        <v>0.33999999999999997</v>
      </c>
      <c r="P8236" t="inlineStr">
        <is>
          <t>East</t>
        </is>
      </c>
      <c r="Q8236" t="inlineStr">
        <is>
          <t>Home Office</t>
        </is>
      </c>
    </row>
    <row r="8237">
      <c r="A8237" s="8" t="n">
        <v>9903</v>
      </c>
      <c r="B8237" t="inlineStr">
        <is>
          <t>CA-2017-117646</t>
        </is>
      </c>
      <c r="C8237" s="9" t="n">
        <v>42968</v>
      </c>
      <c r="D8237" s="8" t="n">
        <v>2017</v>
      </c>
      <c r="E8237" s="8" t="n">
        <v>8</v>
      </c>
      <c r="F8237" t="inlineStr">
        <is>
          <t>2017-08</t>
        </is>
      </c>
      <c r="G8237" t="inlineStr">
        <is>
          <t>Office Supplies</t>
        </is>
      </c>
      <c r="H8237" t="inlineStr">
        <is>
          <t>Paper</t>
        </is>
      </c>
      <c r="I8237" t="inlineStr">
        <is>
          <t>Southworth 25% Cotton Antique Laid Paper &amp; Envelopes</t>
        </is>
      </c>
      <c r="J8237" s="8" t="n">
        <v>1</v>
      </c>
      <c r="K8237" s="10" t="n">
        <v>0.2</v>
      </c>
      <c r="L8237" s="11" t="n">
        <v>6.672</v>
      </c>
      <c r="M8237" s="11">
        <f>L8237-N8237</f>
        <v>4.587</v>
      </c>
      <c r="N8237" s="11" t="n">
        <v>2.085</v>
      </c>
      <c r="O8237">
        <f>IF(L8237=0,"—",N8237/L8237)</f>
        <v>0.3125</v>
      </c>
      <c r="P8237" t="inlineStr">
        <is>
          <t>West</t>
        </is>
      </c>
      <c r="Q8237" t="inlineStr">
        <is>
          <t>Consumer</t>
        </is>
      </c>
    </row>
    <row r="8238">
      <c r="A8238" s="8" t="n">
        <v>3337</v>
      </c>
      <c r="B8238" t="inlineStr">
        <is>
          <t>US-2017-109253</t>
        </is>
      </c>
      <c r="C8238" s="9" t="n">
        <v>42968</v>
      </c>
      <c r="D8238" s="8" t="n">
        <v>2017</v>
      </c>
      <c r="E8238" s="8" t="n">
        <v>8</v>
      </c>
      <c r="F8238" t="inlineStr">
        <is>
          <t>2017-08</t>
        </is>
      </c>
      <c r="G8238" t="inlineStr">
        <is>
          <t>Furniture</t>
        </is>
      </c>
      <c r="H8238" t="inlineStr">
        <is>
          <t>Furnishings</t>
        </is>
      </c>
      <c r="I8238" t="inlineStr">
        <is>
          <t>Tenex Chairmats For Use with Hard Floors</t>
        </is>
      </c>
      <c r="J8238" s="8" t="n">
        <v>4</v>
      </c>
      <c r="K8238" s="10" t="n">
        <v>0</v>
      </c>
      <c r="L8238" s="11" t="n">
        <v>129.92</v>
      </c>
      <c r="M8238" s="11">
        <f>L8238-N8238</f>
        <v>119.5264</v>
      </c>
      <c r="N8238" s="11" t="n">
        <v>10.3936</v>
      </c>
      <c r="O8238">
        <f>IF(L8238=0,"—",N8238/L8238)</f>
        <v>0.08</v>
      </c>
      <c r="P8238" t="inlineStr">
        <is>
          <t>West</t>
        </is>
      </c>
      <c r="Q8238" t="inlineStr">
        <is>
          <t>Consumer</t>
        </is>
      </c>
    </row>
    <row r="8239">
      <c r="A8239" s="8" t="n">
        <v>3341</v>
      </c>
      <c r="B8239" t="inlineStr">
        <is>
          <t>US-2017-109253</t>
        </is>
      </c>
      <c r="C8239" s="9" t="n">
        <v>42968</v>
      </c>
      <c r="D8239" s="8" t="n">
        <v>2017</v>
      </c>
      <c r="E8239" s="8" t="n">
        <v>8</v>
      </c>
      <c r="F8239" t="inlineStr">
        <is>
          <t>2017-08</t>
        </is>
      </c>
      <c r="G8239" t="inlineStr">
        <is>
          <t>Office Supplies</t>
        </is>
      </c>
      <c r="H8239" t="inlineStr">
        <is>
          <t>Labels</t>
        </is>
      </c>
      <c r="I8239" t="inlineStr">
        <is>
          <t>Avery Address/Shipping Labels for Typewriters, 4" x 2"</t>
        </is>
      </c>
      <c r="J8239" s="8" t="n">
        <v>5</v>
      </c>
      <c r="K8239" s="10" t="n">
        <v>0</v>
      </c>
      <c r="L8239" s="11" t="n">
        <v>51.75</v>
      </c>
      <c r="M8239" s="11">
        <f>L8239-N8239</f>
        <v>26.91</v>
      </c>
      <c r="N8239" s="11" t="n">
        <v>24.84</v>
      </c>
      <c r="O8239">
        <f>IF(L8239=0,"—",N8239/L8239)</f>
        <v>0.48</v>
      </c>
      <c r="P8239" t="inlineStr">
        <is>
          <t>West</t>
        </is>
      </c>
      <c r="Q8239" t="inlineStr">
        <is>
          <t>Consumer</t>
        </is>
      </c>
    </row>
    <row r="8240">
      <c r="A8240" s="8" t="n">
        <v>9271</v>
      </c>
      <c r="B8240" t="inlineStr">
        <is>
          <t>US-2017-102183</t>
        </is>
      </c>
      <c r="C8240" s="9" t="n">
        <v>42968</v>
      </c>
      <c r="D8240" s="8" t="n">
        <v>2017</v>
      </c>
      <c r="E8240" s="8" t="n">
        <v>8</v>
      </c>
      <c r="F8240" t="inlineStr">
        <is>
          <t>2017-08</t>
        </is>
      </c>
      <c r="G8240" t="inlineStr">
        <is>
          <t>Office Supplies</t>
        </is>
      </c>
      <c r="H8240" t="inlineStr">
        <is>
          <t>Binders</t>
        </is>
      </c>
      <c r="I8240" t="inlineStr">
        <is>
          <t>GBC DocuBind TL300 Electric Binding System</t>
        </is>
      </c>
      <c r="J8240" s="8" t="n">
        <v>6</v>
      </c>
      <c r="K8240" s="10" t="n">
        <v>0.2</v>
      </c>
      <c r="L8240" s="11" t="n">
        <v>4305.552</v>
      </c>
      <c r="M8240" s="11">
        <f>L8240-N8240</f>
        <v>2852.4281999999994</v>
      </c>
      <c r="N8240" s="11" t="n">
        <v>1453.1238</v>
      </c>
      <c r="O8240">
        <f>IF(L8240=0,"—",N8240/L8240)</f>
        <v>0.3375</v>
      </c>
      <c r="P8240" t="inlineStr">
        <is>
          <t>East</t>
        </is>
      </c>
      <c r="Q8240" t="inlineStr">
        <is>
          <t>Consumer</t>
        </is>
      </c>
    </row>
    <row r="8241">
      <c r="A8241" s="8" t="n">
        <v>9270</v>
      </c>
      <c r="B8241" t="inlineStr">
        <is>
          <t>US-2017-102183</t>
        </is>
      </c>
      <c r="C8241" s="9" t="n">
        <v>42968</v>
      </c>
      <c r="D8241" s="8" t="n">
        <v>2017</v>
      </c>
      <c r="E8241" s="8" t="n">
        <v>8</v>
      </c>
      <c r="F8241" t="inlineStr">
        <is>
          <t>2017-08</t>
        </is>
      </c>
      <c r="G8241" t="inlineStr">
        <is>
          <t>Office Supplies</t>
        </is>
      </c>
      <c r="H8241" t="inlineStr">
        <is>
          <t>Binders</t>
        </is>
      </c>
      <c r="I8241" t="inlineStr">
        <is>
          <t>Avery Metallic Poly Binders</t>
        </is>
      </c>
      <c r="J8241" s="8" t="n">
        <v>7</v>
      </c>
      <c r="K8241" s="10" t="n">
        <v>0.2</v>
      </c>
      <c r="L8241" s="11" t="n">
        <v>32.088</v>
      </c>
      <c r="M8241" s="11">
        <f>L8241-N8241</f>
        <v>20.8572</v>
      </c>
      <c r="N8241" s="11" t="n">
        <v>11.2308</v>
      </c>
      <c r="O8241">
        <f>IF(L8241=0,"—",N8241/L8241)</f>
        <v>0.35</v>
      </c>
      <c r="P8241" t="inlineStr">
        <is>
          <t>East</t>
        </is>
      </c>
      <c r="Q8241" t="inlineStr">
        <is>
          <t>Consumer</t>
        </is>
      </c>
    </row>
    <row r="8242">
      <c r="A8242" s="8" t="n">
        <v>3340</v>
      </c>
      <c r="B8242" t="inlineStr">
        <is>
          <t>US-2017-109253</t>
        </is>
      </c>
      <c r="C8242" s="9" t="n">
        <v>42968</v>
      </c>
      <c r="D8242" s="8" t="n">
        <v>2017</v>
      </c>
      <c r="E8242" s="8" t="n">
        <v>8</v>
      </c>
      <c r="F8242" t="inlineStr">
        <is>
          <t>2017-08</t>
        </is>
      </c>
      <c r="G8242" t="inlineStr">
        <is>
          <t>Office Supplies</t>
        </is>
      </c>
      <c r="H8242" t="inlineStr">
        <is>
          <t>Appliances</t>
        </is>
      </c>
      <c r="I8242" t="inlineStr">
        <is>
          <t>Fellowes Command Center 5-outlet power strip</t>
        </is>
      </c>
      <c r="J8242" s="8" t="n">
        <v>3</v>
      </c>
      <c r="K8242" s="10" t="n">
        <v>0</v>
      </c>
      <c r="L8242" s="11" t="n">
        <v>203.52</v>
      </c>
      <c r="M8242" s="11">
        <f>L8242-N8242</f>
        <v>148.5696</v>
      </c>
      <c r="N8242" s="11" t="n">
        <v>54.9504</v>
      </c>
      <c r="O8242">
        <f>IF(L8242=0,"—",N8242/L8242)</f>
        <v>0.27</v>
      </c>
      <c r="P8242" t="inlineStr">
        <is>
          <t>West</t>
        </is>
      </c>
      <c r="Q8242" t="inlineStr">
        <is>
          <t>Consumer</t>
        </is>
      </c>
    </row>
    <row r="8243">
      <c r="A8243" s="8" t="n">
        <v>3339</v>
      </c>
      <c r="B8243" t="inlineStr">
        <is>
          <t>US-2017-109253</t>
        </is>
      </c>
      <c r="C8243" s="9" t="n">
        <v>42968</v>
      </c>
      <c r="D8243" s="8" t="n">
        <v>2017</v>
      </c>
      <c r="E8243" s="8" t="n">
        <v>8</v>
      </c>
      <c r="F8243" t="inlineStr">
        <is>
          <t>2017-08</t>
        </is>
      </c>
      <c r="G8243" t="inlineStr">
        <is>
          <t>Office Supplies</t>
        </is>
      </c>
      <c r="H8243" t="inlineStr">
        <is>
          <t>Binders</t>
        </is>
      </c>
      <c r="I8243" t="inlineStr">
        <is>
          <t>Acco Flexible ACCOHIDE Square Ring Data Binder, Dark Blue, 11 1/2" X 14" 7/8"</t>
        </is>
      </c>
      <c r="J8243" s="8" t="n">
        <v>9</v>
      </c>
      <c r="K8243" s="10" t="n">
        <v>0.2</v>
      </c>
      <c r="L8243" s="11" t="n">
        <v>117.144</v>
      </c>
      <c r="M8243" s="11">
        <f>L8243-N8243</f>
        <v>74.67930000000001</v>
      </c>
      <c r="N8243" s="11" t="n">
        <v>42.4647</v>
      </c>
      <c r="O8243">
        <f>IF(L8243=0,"—",N8243/L8243)</f>
        <v>0.3625</v>
      </c>
      <c r="P8243" t="inlineStr">
        <is>
          <t>West</t>
        </is>
      </c>
      <c r="Q8243" t="inlineStr">
        <is>
          <t>Consumer</t>
        </is>
      </c>
    </row>
    <row r="8244">
      <c r="A8244" s="8" t="n">
        <v>3336</v>
      </c>
      <c r="B8244" t="inlineStr">
        <is>
          <t>US-2017-109253</t>
        </is>
      </c>
      <c r="C8244" s="9" t="n">
        <v>42968</v>
      </c>
      <c r="D8244" s="8" t="n">
        <v>2017</v>
      </c>
      <c r="E8244" s="8" t="n">
        <v>8</v>
      </c>
      <c r="F8244" t="inlineStr">
        <is>
          <t>2017-08</t>
        </is>
      </c>
      <c r="G8244" t="inlineStr">
        <is>
          <t>Technology</t>
        </is>
      </c>
      <c r="H8244" t="inlineStr">
        <is>
          <t>Phones</t>
        </is>
      </c>
      <c r="I8244" t="inlineStr">
        <is>
          <t>Cisco 8x8 Inc. 6753i IP Business Phone System</t>
        </is>
      </c>
      <c r="J8244" s="8" t="n">
        <v>4</v>
      </c>
      <c r="K8244" s="10" t="n">
        <v>0.2</v>
      </c>
      <c r="L8244" s="11" t="n">
        <v>431.968</v>
      </c>
      <c r="M8244" s="11">
        <f>L8244-N8244</f>
        <v>394.17080000000004</v>
      </c>
      <c r="N8244" s="11" t="n">
        <v>37.7972</v>
      </c>
      <c r="O8244">
        <f>IF(L8244=0,"—",N8244/L8244)</f>
        <v>0.0875</v>
      </c>
      <c r="P8244" t="inlineStr">
        <is>
          <t>West</t>
        </is>
      </c>
      <c r="Q8244" t="inlineStr">
        <is>
          <t>Consumer</t>
        </is>
      </c>
    </row>
    <row r="8245">
      <c r="A8245" s="8" t="n">
        <v>3338</v>
      </c>
      <c r="B8245" t="inlineStr">
        <is>
          <t>US-2017-109253</t>
        </is>
      </c>
      <c r="C8245" s="9" t="n">
        <v>42968</v>
      </c>
      <c r="D8245" s="8" t="n">
        <v>2017</v>
      </c>
      <c r="E8245" s="8" t="n">
        <v>8</v>
      </c>
      <c r="F8245" t="inlineStr">
        <is>
          <t>2017-08</t>
        </is>
      </c>
      <c r="G8245" t="inlineStr">
        <is>
          <t>Furniture</t>
        </is>
      </c>
      <c r="H8245" t="inlineStr">
        <is>
          <t>Tables</t>
        </is>
      </c>
      <c r="I8245" t="inlineStr">
        <is>
          <t>Chromcraft Rectangular Conference Tables</t>
        </is>
      </c>
      <c r="J8245" s="8" t="n">
        <v>3</v>
      </c>
      <c r="K8245" s="10" t="n">
        <v>0.2</v>
      </c>
      <c r="L8245" s="11" t="n">
        <v>568.728</v>
      </c>
      <c r="M8245" s="11">
        <f>L8245-N8245</f>
        <v>540.2915999999999</v>
      </c>
      <c r="N8245" s="11" t="n">
        <v>28.4364</v>
      </c>
      <c r="O8245">
        <f>IF(L8245=0,"—",N8245/L8245)</f>
        <v>0.05</v>
      </c>
      <c r="P8245" t="inlineStr">
        <is>
          <t>West</t>
        </is>
      </c>
      <c r="Q8245" t="inlineStr">
        <is>
          <t>Consumer</t>
        </is>
      </c>
    </row>
    <row r="8246">
      <c r="A8246" s="8" t="n">
        <v>425</v>
      </c>
      <c r="B8246" t="inlineStr">
        <is>
          <t>CA-2017-155705</t>
        </is>
      </c>
      <c r="C8246" s="9" t="n">
        <v>42968</v>
      </c>
      <c r="D8246" s="8" t="n">
        <v>2017</v>
      </c>
      <c r="E8246" s="8" t="n">
        <v>8</v>
      </c>
      <c r="F8246" t="inlineStr">
        <is>
          <t>2017-08</t>
        </is>
      </c>
      <c r="G8246" t="inlineStr">
        <is>
          <t>Furniture</t>
        </is>
      </c>
      <c r="H8246" t="inlineStr">
        <is>
          <t>Chairs</t>
        </is>
      </c>
      <c r="I8246" t="inlineStr">
        <is>
          <t>Hon Multipurpose Stacking Arm Chairs</t>
        </is>
      </c>
      <c r="J8246" s="8" t="n">
        <v>4</v>
      </c>
      <c r="K8246" s="10" t="n">
        <v>0</v>
      </c>
      <c r="L8246" s="11" t="n">
        <v>866.4</v>
      </c>
      <c r="M8246" s="11">
        <f>L8246-N8246</f>
        <v>641.136</v>
      </c>
      <c r="N8246" s="11" t="n">
        <v>225.264</v>
      </c>
      <c r="O8246">
        <f>IF(L8246=0,"—",N8246/L8246)</f>
        <v>0.26</v>
      </c>
      <c r="P8246" t="inlineStr">
        <is>
          <t>South</t>
        </is>
      </c>
      <c r="Q8246" t="inlineStr">
        <is>
          <t>Consumer</t>
        </is>
      </c>
    </row>
    <row r="8247">
      <c r="A8247" s="8" t="n">
        <v>9902</v>
      </c>
      <c r="B8247" t="inlineStr">
        <is>
          <t>CA-2017-117646</t>
        </is>
      </c>
      <c r="C8247" s="9" t="n">
        <v>42968</v>
      </c>
      <c r="D8247" s="8" t="n">
        <v>2017</v>
      </c>
      <c r="E8247" s="8" t="n">
        <v>8</v>
      </c>
      <c r="F8247" t="inlineStr">
        <is>
          <t>2017-08</t>
        </is>
      </c>
      <c r="G8247" t="inlineStr">
        <is>
          <t>Furniture</t>
        </is>
      </c>
      <c r="H8247" t="inlineStr">
        <is>
          <t>Furnishings</t>
        </is>
      </c>
      <c r="I8247" t="inlineStr">
        <is>
          <t>DAX Charcoal/Nickel-Tone Document Frame, 5 x 7</t>
        </is>
      </c>
      <c r="J8247" s="8" t="n">
        <v>3</v>
      </c>
      <c r="K8247" s="10" t="n">
        <v>0.2</v>
      </c>
      <c r="L8247" s="11" t="n">
        <v>22.752</v>
      </c>
      <c r="M8247" s="11">
        <f>L8247-N8247</f>
        <v>15.642</v>
      </c>
      <c r="N8247" s="11" t="n">
        <v>7.11</v>
      </c>
      <c r="O8247">
        <f>IF(L8247=0,"—",N8247/L8247)</f>
        <v>0.31250000000000006</v>
      </c>
      <c r="P8247" t="inlineStr">
        <is>
          <t>West</t>
        </is>
      </c>
      <c r="Q8247" t="inlineStr">
        <is>
          <t>Consumer</t>
        </is>
      </c>
    </row>
    <row r="8248">
      <c r="A8248" s="8" t="n">
        <v>3335</v>
      </c>
      <c r="B8248" t="inlineStr">
        <is>
          <t>US-2017-109253</t>
        </is>
      </c>
      <c r="C8248" s="9" t="n">
        <v>42968</v>
      </c>
      <c r="D8248" s="8" t="n">
        <v>2017</v>
      </c>
      <c r="E8248" s="8" t="n">
        <v>8</v>
      </c>
      <c r="F8248" t="inlineStr">
        <is>
          <t>2017-08</t>
        </is>
      </c>
      <c r="G8248" t="inlineStr">
        <is>
          <t>Office Supplies</t>
        </is>
      </c>
      <c r="H8248" t="inlineStr">
        <is>
          <t>Art</t>
        </is>
      </c>
      <c r="I8248" t="inlineStr">
        <is>
          <t>Newell 336</t>
        </is>
      </c>
      <c r="J8248" s="8" t="n">
        <v>4</v>
      </c>
      <c r="K8248" s="10" t="n">
        <v>0</v>
      </c>
      <c r="L8248" s="11" t="n">
        <v>17.12</v>
      </c>
      <c r="M8248" s="11">
        <f>L8248-N8248</f>
        <v>12.1552</v>
      </c>
      <c r="N8248" s="11" t="n">
        <v>4.9648</v>
      </c>
      <c r="O8248">
        <f>IF(L8248=0,"—",N8248/L8248)</f>
        <v>0.29</v>
      </c>
      <c r="P8248" t="inlineStr">
        <is>
          <t>West</t>
        </is>
      </c>
      <c r="Q8248" t="inlineStr">
        <is>
          <t>Consumer</t>
        </is>
      </c>
    </row>
    <row r="8249">
      <c r="A8249" s="8" t="n">
        <v>3606</v>
      </c>
      <c r="B8249" t="inlineStr">
        <is>
          <t>CA-2017-112956</t>
        </is>
      </c>
      <c r="C8249" s="9" t="n">
        <v>42968</v>
      </c>
      <c r="D8249" s="8" t="n">
        <v>2017</v>
      </c>
      <c r="E8249" s="8" t="n">
        <v>8</v>
      </c>
      <c r="F8249" t="inlineStr">
        <is>
          <t>2017-08</t>
        </is>
      </c>
      <c r="G8249" t="inlineStr">
        <is>
          <t>Furniture</t>
        </is>
      </c>
      <c r="H8249" t="inlineStr">
        <is>
          <t>Furnishings</t>
        </is>
      </c>
      <c r="I8249" t="inlineStr">
        <is>
          <t>Seth Thomas 12" Clock w/ Goldtone Case</t>
        </is>
      </c>
      <c r="J8249" s="8" t="n">
        <v>4</v>
      </c>
      <c r="K8249" s="10" t="n">
        <v>0</v>
      </c>
      <c r="L8249" s="11" t="n">
        <v>91.92</v>
      </c>
      <c r="M8249" s="11">
        <f>L8249-N8249</f>
        <v>60.6672</v>
      </c>
      <c r="N8249" s="11" t="n">
        <v>31.2528</v>
      </c>
      <c r="O8249">
        <f>IF(L8249=0,"—",N8249/L8249)</f>
        <v>0.34</v>
      </c>
      <c r="P8249" t="inlineStr">
        <is>
          <t>East</t>
        </is>
      </c>
      <c r="Q8249" t="inlineStr">
        <is>
          <t>Home Office</t>
        </is>
      </c>
    </row>
    <row r="8250">
      <c r="A8250" s="8" t="n">
        <v>8042</v>
      </c>
      <c r="B8250" t="inlineStr">
        <is>
          <t>CA-2017-121489</t>
        </is>
      </c>
      <c r="C8250" s="9" t="n">
        <v>42968</v>
      </c>
      <c r="D8250" s="8" t="n">
        <v>2017</v>
      </c>
      <c r="E8250" s="8" t="n">
        <v>8</v>
      </c>
      <c r="F8250" t="inlineStr">
        <is>
          <t>2017-08</t>
        </is>
      </c>
      <c r="G8250" t="inlineStr">
        <is>
          <t>Technology</t>
        </is>
      </c>
      <c r="H8250" t="inlineStr">
        <is>
          <t>Accessories</t>
        </is>
      </c>
      <c r="I8250" t="inlineStr">
        <is>
          <t>Kensington K72356US Mouse-in-a-Box USB Desktop Mouse</t>
        </is>
      </c>
      <c r="J8250" s="8" t="n">
        <v>2</v>
      </c>
      <c r="K8250" s="10" t="n">
        <v>0</v>
      </c>
      <c r="L8250" s="11" t="n">
        <v>33.18</v>
      </c>
      <c r="M8250" s="11">
        <f>L8250-N8250</f>
        <v>21.567</v>
      </c>
      <c r="N8250" s="11" t="n">
        <v>11.613</v>
      </c>
      <c r="O8250">
        <f>IF(L8250=0,"—",N8250/L8250)</f>
        <v>0.35</v>
      </c>
      <c r="P8250" t="inlineStr">
        <is>
          <t>West</t>
        </is>
      </c>
      <c r="Q8250" t="inlineStr">
        <is>
          <t>Corporate</t>
        </is>
      </c>
    </row>
    <row r="8251">
      <c r="A8251" s="8" t="n">
        <v>829</v>
      </c>
      <c r="B8251" t="inlineStr">
        <is>
          <t>CA-2017-126956</t>
        </is>
      </c>
      <c r="C8251" s="9" t="n">
        <v>42968</v>
      </c>
      <c r="D8251" s="8" t="n">
        <v>2017</v>
      </c>
      <c r="E8251" s="8" t="n">
        <v>8</v>
      </c>
      <c r="F8251" t="inlineStr">
        <is>
          <t>2017-08</t>
        </is>
      </c>
      <c r="G8251" t="inlineStr">
        <is>
          <t>Office Supplies</t>
        </is>
      </c>
      <c r="H8251" t="inlineStr">
        <is>
          <t>Envelopes</t>
        </is>
      </c>
      <c r="I8251" t="inlineStr">
        <is>
          <t>Security-Tint Envelopes</t>
        </is>
      </c>
      <c r="J8251" s="8" t="n">
        <v>2</v>
      </c>
      <c r="K8251" s="10" t="n">
        <v>0</v>
      </c>
      <c r="L8251" s="11" t="n">
        <v>15.28</v>
      </c>
      <c r="M8251" s="11">
        <f>L8251-N8251</f>
        <v>7.7928</v>
      </c>
      <c r="N8251" s="11" t="n">
        <v>7.4872</v>
      </c>
      <c r="O8251">
        <f>IF(L8251=0,"—",N8251/L8251)</f>
        <v>0.49</v>
      </c>
      <c r="P8251" t="inlineStr">
        <is>
          <t>Central</t>
        </is>
      </c>
      <c r="Q8251" t="inlineStr">
        <is>
          <t>Consumer</t>
        </is>
      </c>
    </row>
    <row r="8252">
      <c r="A8252" s="8" t="n">
        <v>828</v>
      </c>
      <c r="B8252" t="inlineStr">
        <is>
          <t>CA-2017-126956</t>
        </is>
      </c>
      <c r="C8252" s="9" t="n">
        <v>42968</v>
      </c>
      <c r="D8252" s="8" t="n">
        <v>2017</v>
      </c>
      <c r="E8252" s="8" t="n">
        <v>8</v>
      </c>
      <c r="F8252" t="inlineStr">
        <is>
          <t>2017-08</t>
        </is>
      </c>
      <c r="G8252" t="inlineStr">
        <is>
          <t>Office Supplies</t>
        </is>
      </c>
      <c r="H8252" t="inlineStr">
        <is>
          <t>Supplies</t>
        </is>
      </c>
      <c r="I8252" t="inlineStr">
        <is>
          <t>Acme Forged Steel Scissors with Black Enamel Handles</t>
        </is>
      </c>
      <c r="J8252" s="8" t="n">
        <v>4</v>
      </c>
      <c r="K8252" s="10" t="n">
        <v>0</v>
      </c>
      <c r="L8252" s="11" t="n">
        <v>37.24</v>
      </c>
      <c r="M8252" s="11">
        <f>L8252-N8252</f>
        <v>26.440400000000004</v>
      </c>
      <c r="N8252" s="11" t="n">
        <v>10.7996</v>
      </c>
      <c r="O8252">
        <f>IF(L8252=0,"—",N8252/L8252)</f>
        <v>0.29</v>
      </c>
      <c r="P8252" t="inlineStr">
        <is>
          <t>Central</t>
        </is>
      </c>
      <c r="Q8252" t="inlineStr">
        <is>
          <t>Consumer</t>
        </is>
      </c>
    </row>
    <row r="8253">
      <c r="A8253" s="8" t="n">
        <v>827</v>
      </c>
      <c r="B8253" t="inlineStr">
        <is>
          <t>CA-2017-126956</t>
        </is>
      </c>
      <c r="C8253" s="9" t="n">
        <v>42968</v>
      </c>
      <c r="D8253" s="8" t="n">
        <v>2017</v>
      </c>
      <c r="E8253" s="8" t="n">
        <v>8</v>
      </c>
      <c r="F8253" t="inlineStr">
        <is>
          <t>2017-08</t>
        </is>
      </c>
      <c r="G8253" t="inlineStr">
        <is>
          <t>Office Supplies</t>
        </is>
      </c>
      <c r="H8253" t="inlineStr">
        <is>
          <t>Fasteners</t>
        </is>
      </c>
      <c r="I8253" t="inlineStr">
        <is>
          <t>Advantus Plastic Paper Clips</t>
        </is>
      </c>
      <c r="J8253" s="8" t="n">
        <v>7</v>
      </c>
      <c r="K8253" s="10" t="n">
        <v>0</v>
      </c>
      <c r="L8253" s="11" t="n">
        <v>35</v>
      </c>
      <c r="M8253" s="11">
        <f>L8253-N8253</f>
        <v>18.2</v>
      </c>
      <c r="N8253" s="11" t="n">
        <v>16.8</v>
      </c>
      <c r="O8253">
        <f>IF(L8253=0,"—",N8253/L8253)</f>
        <v>0.48000000000000004</v>
      </c>
      <c r="P8253" t="inlineStr">
        <is>
          <t>Central</t>
        </is>
      </c>
      <c r="Q8253" t="inlineStr">
        <is>
          <t>Consumer</t>
        </is>
      </c>
    </row>
    <row r="8254">
      <c r="A8254" s="8" t="n">
        <v>8041</v>
      </c>
      <c r="B8254" t="inlineStr">
        <is>
          <t>CA-2017-121489</t>
        </is>
      </c>
      <c r="C8254" s="9" t="n">
        <v>42968</v>
      </c>
      <c r="D8254" s="8" t="n">
        <v>2017</v>
      </c>
      <c r="E8254" s="8" t="n">
        <v>8</v>
      </c>
      <c r="F8254" t="inlineStr">
        <is>
          <t>2017-08</t>
        </is>
      </c>
      <c r="G8254" t="inlineStr">
        <is>
          <t>Office Supplies</t>
        </is>
      </c>
      <c r="H8254" t="inlineStr">
        <is>
          <t>Storage</t>
        </is>
      </c>
      <c r="I8254" t="inlineStr">
        <is>
          <t>Fellowes Stor/Drawer Steel Plus Storage Drawers</t>
        </is>
      </c>
      <c r="J8254" s="8" t="n">
        <v>6</v>
      </c>
      <c r="K8254" s="10" t="n">
        <v>0</v>
      </c>
      <c r="L8254" s="11" t="n">
        <v>572.58</v>
      </c>
      <c r="M8254" s="11">
        <f>L8254-N8254</f>
        <v>538.2252000000001</v>
      </c>
      <c r="N8254" s="11" t="n">
        <v>34.3548</v>
      </c>
      <c r="O8254">
        <f>IF(L8254=0,"—",N8254/L8254)</f>
        <v>0.05999999999999999</v>
      </c>
      <c r="P8254" t="inlineStr">
        <is>
          <t>West</t>
        </is>
      </c>
      <c r="Q8254" t="inlineStr">
        <is>
          <t>Corporate</t>
        </is>
      </c>
    </row>
    <row r="8255">
      <c r="A8255" s="8" t="n">
        <v>8040</v>
      </c>
      <c r="B8255" t="inlineStr">
        <is>
          <t>CA-2017-121489</t>
        </is>
      </c>
      <c r="C8255" s="9" t="n">
        <v>42968</v>
      </c>
      <c r="D8255" s="8" t="n">
        <v>2017</v>
      </c>
      <c r="E8255" s="8" t="n">
        <v>8</v>
      </c>
      <c r="F8255" t="inlineStr">
        <is>
          <t>2017-08</t>
        </is>
      </c>
      <c r="G8255" t="inlineStr">
        <is>
          <t>Furniture</t>
        </is>
      </c>
      <c r="H8255" t="inlineStr">
        <is>
          <t>Chairs</t>
        </is>
      </c>
      <c r="I8255" t="inlineStr">
        <is>
          <t>Padded Folding Chairs, Black, 4/Carton</t>
        </is>
      </c>
      <c r="J8255" s="8" t="n">
        <v>6</v>
      </c>
      <c r="K8255" s="10" t="n">
        <v>0.2</v>
      </c>
      <c r="L8255" s="11" t="n">
        <v>388.704</v>
      </c>
      <c r="M8255" s="11">
        <f>L8255-N8255</f>
        <v>349.8336</v>
      </c>
      <c r="N8255" s="11" t="n">
        <v>38.8704</v>
      </c>
      <c r="O8255">
        <f>IF(L8255=0,"—",N8255/L8255)</f>
        <v>0.09999999999999999</v>
      </c>
      <c r="P8255" t="inlineStr">
        <is>
          <t>West</t>
        </is>
      </c>
      <c r="Q8255" t="inlineStr">
        <is>
          <t>Corporate</t>
        </is>
      </c>
    </row>
    <row r="8256">
      <c r="A8256" s="8" t="n">
        <v>6105</v>
      </c>
      <c r="B8256" t="inlineStr">
        <is>
          <t>US-2017-132381</t>
        </is>
      </c>
      <c r="C8256" s="9" t="n">
        <v>42969</v>
      </c>
      <c r="D8256" s="8" t="n">
        <v>2017</v>
      </c>
      <c r="E8256" s="8" t="n">
        <v>8</v>
      </c>
      <c r="F8256" t="inlineStr">
        <is>
          <t>2017-08</t>
        </is>
      </c>
      <c r="G8256" t="inlineStr">
        <is>
          <t>Furniture</t>
        </is>
      </c>
      <c r="H8256" t="inlineStr">
        <is>
          <t>Tables</t>
        </is>
      </c>
      <c r="I8256" t="inlineStr">
        <is>
          <t>Bevis Boat-Shaped Conference Table</t>
        </is>
      </c>
      <c r="J8256" s="8" t="n">
        <v>2</v>
      </c>
      <c r="K8256" s="10" t="n">
        <v>0.4</v>
      </c>
      <c r="L8256" s="11" t="n">
        <v>314.532</v>
      </c>
      <c r="M8256" s="11">
        <f>L8256-N8256</f>
        <v>398.4072</v>
      </c>
      <c r="N8256" s="11" t="n">
        <v>-83.87520000000001</v>
      </c>
      <c r="O8256">
        <f>IF(L8256=0,"—",N8256/L8256)</f>
        <v>-0.2666666666666667</v>
      </c>
      <c r="P8256" t="inlineStr">
        <is>
          <t>East</t>
        </is>
      </c>
      <c r="Q8256" t="inlineStr">
        <is>
          <t>Home Office</t>
        </is>
      </c>
    </row>
    <row r="8257">
      <c r="A8257" s="8" t="n">
        <v>5235</v>
      </c>
      <c r="B8257" t="inlineStr">
        <is>
          <t>CA-2017-131037</t>
        </is>
      </c>
      <c r="C8257" s="9" t="n">
        <v>42969</v>
      </c>
      <c r="D8257" s="8" t="n">
        <v>2017</v>
      </c>
      <c r="E8257" s="8" t="n">
        <v>8</v>
      </c>
      <c r="F8257" t="inlineStr">
        <is>
          <t>2017-08</t>
        </is>
      </c>
      <c r="G8257" t="inlineStr">
        <is>
          <t>Furniture</t>
        </is>
      </c>
      <c r="H8257" t="inlineStr">
        <is>
          <t>Tables</t>
        </is>
      </c>
      <c r="I8257" t="inlineStr">
        <is>
          <t>Hon Racetrack Conference Tables</t>
        </is>
      </c>
      <c r="J8257" s="8" t="n">
        <v>1</v>
      </c>
      <c r="K8257" s="10" t="n">
        <v>0.2</v>
      </c>
      <c r="L8257" s="11" t="n">
        <v>210.008</v>
      </c>
      <c r="M8257" s="11">
        <f>L8257-N8257</f>
        <v>207.3829</v>
      </c>
      <c r="N8257" s="11" t="n">
        <v>2.6251</v>
      </c>
      <c r="O8257">
        <f>IF(L8257=0,"—",N8257/L8257)</f>
        <v>0.0125</v>
      </c>
      <c r="P8257" t="inlineStr">
        <is>
          <t>West</t>
        </is>
      </c>
      <c r="Q8257" t="inlineStr">
        <is>
          <t>Consumer</t>
        </is>
      </c>
    </row>
    <row r="8258">
      <c r="A8258" s="8" t="n">
        <v>4298</v>
      </c>
      <c r="B8258" t="inlineStr">
        <is>
          <t>CA-2017-129021</t>
        </is>
      </c>
      <c r="C8258" s="9" t="n">
        <v>42970</v>
      </c>
      <c r="D8258" s="8" t="n">
        <v>2017</v>
      </c>
      <c r="E8258" s="8" t="n">
        <v>8</v>
      </c>
      <c r="F8258" t="inlineStr">
        <is>
          <t>2017-08</t>
        </is>
      </c>
      <c r="G8258" t="inlineStr">
        <is>
          <t>Technology</t>
        </is>
      </c>
      <c r="H8258" t="inlineStr">
        <is>
          <t>Phones</t>
        </is>
      </c>
      <c r="I8258" t="inlineStr">
        <is>
          <t>Samsung Galaxy Mega 6.3</t>
        </is>
      </c>
      <c r="J8258" s="8" t="n">
        <v>13</v>
      </c>
      <c r="K8258" s="10" t="n">
        <v>0.2</v>
      </c>
      <c r="L8258" s="11" t="n">
        <v>4367.896</v>
      </c>
      <c r="M8258" s="11">
        <f>L8258-N8258</f>
        <v>4040.3037999999997</v>
      </c>
      <c r="N8258" s="11" t="n">
        <v>327.5922</v>
      </c>
      <c r="O8258">
        <f>IF(L8258=0,"—",N8258/L8258)</f>
        <v>0.075</v>
      </c>
      <c r="P8258" t="inlineStr">
        <is>
          <t>South</t>
        </is>
      </c>
      <c r="Q8258" t="inlineStr">
        <is>
          <t>Consumer</t>
        </is>
      </c>
    </row>
    <row r="8259">
      <c r="A8259" s="8" t="n">
        <v>4301</v>
      </c>
      <c r="B8259" t="inlineStr">
        <is>
          <t>CA-2017-129021</t>
        </is>
      </c>
      <c r="C8259" s="9" t="n">
        <v>42970</v>
      </c>
      <c r="D8259" s="8" t="n">
        <v>2017</v>
      </c>
      <c r="E8259" s="8" t="n">
        <v>8</v>
      </c>
      <c r="F8259" t="inlineStr">
        <is>
          <t>2017-08</t>
        </is>
      </c>
      <c r="G8259" t="inlineStr">
        <is>
          <t>Furniture</t>
        </is>
      </c>
      <c r="H8259" t="inlineStr">
        <is>
          <t>Furnishings</t>
        </is>
      </c>
      <c r="I8259" t="inlineStr">
        <is>
          <t>Eldon Regeneration Recycled Desk Accessories, Smoke</t>
        </is>
      </c>
      <c r="J8259" s="8" t="n">
        <v>2</v>
      </c>
      <c r="K8259" s="10" t="n">
        <v>0.2</v>
      </c>
      <c r="L8259" s="11" t="n">
        <v>2.784</v>
      </c>
      <c r="M8259" s="11">
        <f>L8259-N8259</f>
        <v>2.3663999999999996</v>
      </c>
      <c r="N8259" s="11" t="n">
        <v>0.4176</v>
      </c>
      <c r="O8259">
        <f>IF(L8259=0,"—",N8259/L8259)</f>
        <v>0.15000000000000002</v>
      </c>
      <c r="P8259" t="inlineStr">
        <is>
          <t>South</t>
        </is>
      </c>
      <c r="Q8259" t="inlineStr">
        <is>
          <t>Consumer</t>
        </is>
      </c>
    </row>
    <row r="8260">
      <c r="A8260" s="8" t="n">
        <v>4302</v>
      </c>
      <c r="B8260" t="inlineStr">
        <is>
          <t>CA-2017-129021</t>
        </is>
      </c>
      <c r="C8260" s="9" t="n">
        <v>42970</v>
      </c>
      <c r="D8260" s="8" t="n">
        <v>2017</v>
      </c>
      <c r="E8260" s="8" t="n">
        <v>8</v>
      </c>
      <c r="F8260" t="inlineStr">
        <is>
          <t>2017-08</t>
        </is>
      </c>
      <c r="G8260" t="inlineStr">
        <is>
          <t>Office Supplies</t>
        </is>
      </c>
      <c r="H8260" t="inlineStr">
        <is>
          <t>Paper</t>
        </is>
      </c>
      <c r="I8260" t="inlineStr">
        <is>
          <t>Ampad Evidence Wirebond Steno Books, 6" x 9"</t>
        </is>
      </c>
      <c r="J8260" s="8" t="n">
        <v>5</v>
      </c>
      <c r="K8260" s="10" t="n">
        <v>0.2</v>
      </c>
      <c r="L8260" s="11" t="n">
        <v>8.720000000000001</v>
      </c>
      <c r="M8260" s="11">
        <f>L8260-N8260</f>
        <v>5.777000000000001</v>
      </c>
      <c r="N8260" s="11" t="n">
        <v>2.943</v>
      </c>
      <c r="O8260">
        <f>IF(L8260=0,"—",N8260/L8260)</f>
        <v>0.33749999999999997</v>
      </c>
      <c r="P8260" t="inlineStr">
        <is>
          <t>South</t>
        </is>
      </c>
      <c r="Q8260" t="inlineStr">
        <is>
          <t>Consumer</t>
        </is>
      </c>
    </row>
    <row r="8261">
      <c r="A8261" s="8" t="n">
        <v>4299</v>
      </c>
      <c r="B8261" t="inlineStr">
        <is>
          <t>CA-2017-129021</t>
        </is>
      </c>
      <c r="C8261" s="9" t="n">
        <v>42970</v>
      </c>
      <c r="D8261" s="8" t="n">
        <v>2017</v>
      </c>
      <c r="E8261" s="8" t="n">
        <v>8</v>
      </c>
      <c r="F8261" t="inlineStr">
        <is>
          <t>2017-08</t>
        </is>
      </c>
      <c r="G8261" t="inlineStr">
        <is>
          <t>Office Supplies</t>
        </is>
      </c>
      <c r="H8261" t="inlineStr">
        <is>
          <t>Paper</t>
        </is>
      </c>
      <c r="I8261" t="inlineStr">
        <is>
          <t>IBM Multi-Purpose Copy Paper, 8 1/2 x 11", Case</t>
        </is>
      </c>
      <c r="J8261" s="8" t="n">
        <v>2</v>
      </c>
      <c r="K8261" s="10" t="n">
        <v>0.2</v>
      </c>
      <c r="L8261" s="11" t="n">
        <v>49.568</v>
      </c>
      <c r="M8261" s="11">
        <f>L8261-N8261</f>
        <v>34.077999999999996</v>
      </c>
      <c r="N8261" s="11" t="n">
        <v>15.49</v>
      </c>
      <c r="O8261">
        <f>IF(L8261=0,"—",N8261/L8261)</f>
        <v>0.3125</v>
      </c>
      <c r="P8261" t="inlineStr">
        <is>
          <t>South</t>
        </is>
      </c>
      <c r="Q8261" t="inlineStr">
        <is>
          <t>Consumer</t>
        </is>
      </c>
    </row>
    <row r="8262">
      <c r="A8262" s="8" t="n">
        <v>4300</v>
      </c>
      <c r="B8262" t="inlineStr">
        <is>
          <t>CA-2017-129021</t>
        </is>
      </c>
      <c r="C8262" s="9" t="n">
        <v>42970</v>
      </c>
      <c r="D8262" s="8" t="n">
        <v>2017</v>
      </c>
      <c r="E8262" s="8" t="n">
        <v>8</v>
      </c>
      <c r="F8262" t="inlineStr">
        <is>
          <t>2017-08</t>
        </is>
      </c>
      <c r="G8262" t="inlineStr">
        <is>
          <t>Office Supplies</t>
        </is>
      </c>
      <c r="H8262" t="inlineStr">
        <is>
          <t>Appliances</t>
        </is>
      </c>
      <c r="I8262" t="inlineStr">
        <is>
          <t>Fellowes 8 Outlet Superior Workstation Surge Protector w/o Phone/Fax/Modem Prote</t>
        </is>
      </c>
      <c r="J8262" s="8" t="n">
        <v>6</v>
      </c>
      <c r="K8262" s="10" t="n">
        <v>0.2</v>
      </c>
      <c r="L8262" s="11" t="n">
        <v>161.376</v>
      </c>
      <c r="M8262" s="11">
        <f>L8262-N8262</f>
        <v>149.27280000000002</v>
      </c>
      <c r="N8262" s="11" t="n">
        <v>12.1032</v>
      </c>
      <c r="O8262">
        <f>IF(L8262=0,"—",N8262/L8262)</f>
        <v>0.075</v>
      </c>
      <c r="P8262" t="inlineStr">
        <is>
          <t>South</t>
        </is>
      </c>
      <c r="Q8262" t="inlineStr">
        <is>
          <t>Consumer</t>
        </is>
      </c>
    </row>
    <row r="8263">
      <c r="A8263" s="8" t="n">
        <v>5404</v>
      </c>
      <c r="B8263" t="inlineStr">
        <is>
          <t>CA-2017-123043</t>
        </is>
      </c>
      <c r="C8263" s="9" t="n">
        <v>42971</v>
      </c>
      <c r="D8263" s="8" t="n">
        <v>2017</v>
      </c>
      <c r="E8263" s="8" t="n">
        <v>8</v>
      </c>
      <c r="F8263" t="inlineStr">
        <is>
          <t>2017-08</t>
        </is>
      </c>
      <c r="G8263" t="inlineStr">
        <is>
          <t>Office Supplies</t>
        </is>
      </c>
      <c r="H8263" t="inlineStr">
        <is>
          <t>Binders</t>
        </is>
      </c>
      <c r="I8263" t="inlineStr">
        <is>
          <t>Acco Translucent Poly Ring Binders</t>
        </is>
      </c>
      <c r="J8263" s="8" t="n">
        <v>1</v>
      </c>
      <c r="K8263" s="10" t="n">
        <v>0.2</v>
      </c>
      <c r="L8263" s="11" t="n">
        <v>3.744</v>
      </c>
      <c r="M8263" s="11">
        <f>L8263-N8263</f>
        <v>2.4336</v>
      </c>
      <c r="N8263" s="11" t="n">
        <v>1.3104</v>
      </c>
      <c r="O8263">
        <f>IF(L8263=0,"—",N8263/L8263)</f>
        <v>0.35</v>
      </c>
      <c r="P8263" t="inlineStr">
        <is>
          <t>East</t>
        </is>
      </c>
      <c r="Q8263" t="inlineStr">
        <is>
          <t>Corporate</t>
        </is>
      </c>
    </row>
    <row r="8264">
      <c r="A8264" s="8" t="n">
        <v>6026</v>
      </c>
      <c r="B8264" t="inlineStr">
        <is>
          <t>CA-2017-139717</t>
        </is>
      </c>
      <c r="C8264" s="9" t="n">
        <v>42971</v>
      </c>
      <c r="D8264" s="8" t="n">
        <v>2017</v>
      </c>
      <c r="E8264" s="8" t="n">
        <v>8</v>
      </c>
      <c r="F8264" t="inlineStr">
        <is>
          <t>2017-08</t>
        </is>
      </c>
      <c r="G8264" t="inlineStr">
        <is>
          <t>Office Supplies</t>
        </is>
      </c>
      <c r="H8264" t="inlineStr">
        <is>
          <t>Paper</t>
        </is>
      </c>
      <c r="I8264" t="inlineStr">
        <is>
          <t>Xerox 1966</t>
        </is>
      </c>
      <c r="J8264" s="8" t="n">
        <v>2</v>
      </c>
      <c r="K8264" s="10" t="n">
        <v>0.2</v>
      </c>
      <c r="L8264" s="11" t="n">
        <v>10.368</v>
      </c>
      <c r="M8264" s="11">
        <f>L8264-N8264</f>
        <v>6.6096</v>
      </c>
      <c r="N8264" s="11" t="n">
        <v>3.7584</v>
      </c>
      <c r="O8264">
        <f>IF(L8264=0,"—",N8264/L8264)</f>
        <v>0.3625</v>
      </c>
      <c r="P8264" t="inlineStr">
        <is>
          <t>East</t>
        </is>
      </c>
      <c r="Q8264" t="inlineStr">
        <is>
          <t>Consumer</t>
        </is>
      </c>
    </row>
    <row r="8265">
      <c r="A8265" s="8" t="n">
        <v>5403</v>
      </c>
      <c r="B8265" t="inlineStr">
        <is>
          <t>CA-2017-123043</t>
        </is>
      </c>
      <c r="C8265" s="9" t="n">
        <v>42971</v>
      </c>
      <c r="D8265" s="8" t="n">
        <v>2017</v>
      </c>
      <c r="E8265" s="8" t="n">
        <v>8</v>
      </c>
      <c r="F8265" t="inlineStr">
        <is>
          <t>2017-08</t>
        </is>
      </c>
      <c r="G8265" t="inlineStr">
        <is>
          <t>Office Supplies</t>
        </is>
      </c>
      <c r="H8265" t="inlineStr">
        <is>
          <t>Binders</t>
        </is>
      </c>
      <c r="I8265" t="inlineStr">
        <is>
          <t>DXL Angle-View Binders with Locking Rings by Samsill</t>
        </is>
      </c>
      <c r="J8265" s="8" t="n">
        <v>4</v>
      </c>
      <c r="K8265" s="10" t="n">
        <v>0.2</v>
      </c>
      <c r="L8265" s="11" t="n">
        <v>24.672</v>
      </c>
      <c r="M8265" s="11">
        <f>L8265-N8265</f>
        <v>16.962</v>
      </c>
      <c r="N8265" s="11" t="n">
        <v>7.71</v>
      </c>
      <c r="O8265">
        <f>IF(L8265=0,"—",N8265/L8265)</f>
        <v>0.3125</v>
      </c>
      <c r="P8265" t="inlineStr">
        <is>
          <t>East</t>
        </is>
      </c>
      <c r="Q8265" t="inlineStr">
        <is>
          <t>Corporate</t>
        </is>
      </c>
    </row>
    <row r="8266">
      <c r="A8266" s="8" t="n">
        <v>6025</v>
      </c>
      <c r="B8266" t="inlineStr">
        <is>
          <t>CA-2017-139717</t>
        </is>
      </c>
      <c r="C8266" s="9" t="n">
        <v>42971</v>
      </c>
      <c r="D8266" s="8" t="n">
        <v>2017</v>
      </c>
      <c r="E8266" s="8" t="n">
        <v>8</v>
      </c>
      <c r="F8266" t="inlineStr">
        <is>
          <t>2017-08</t>
        </is>
      </c>
      <c r="G8266" t="inlineStr">
        <is>
          <t>Office Supplies</t>
        </is>
      </c>
      <c r="H8266" t="inlineStr">
        <is>
          <t>Appliances</t>
        </is>
      </c>
      <c r="I8266" t="inlineStr">
        <is>
          <t>Avanti 1.7 Cu. Ft. Refrigerator</t>
        </is>
      </c>
      <c r="J8266" s="8" t="n">
        <v>8</v>
      </c>
      <c r="K8266" s="10" t="n">
        <v>0.2</v>
      </c>
      <c r="L8266" s="11" t="n">
        <v>646.272</v>
      </c>
      <c r="M8266" s="11">
        <f>L8266-N8266</f>
        <v>581.6448</v>
      </c>
      <c r="N8266" s="11" t="n">
        <v>64.6272</v>
      </c>
      <c r="O8266">
        <f>IF(L8266=0,"—",N8266/L8266)</f>
        <v>0.09999999999999999</v>
      </c>
      <c r="P8266" t="inlineStr">
        <is>
          <t>East</t>
        </is>
      </c>
      <c r="Q8266" t="inlineStr">
        <is>
          <t>Consumer</t>
        </is>
      </c>
    </row>
    <row r="8267">
      <c r="A8267" s="8" t="n">
        <v>875</v>
      </c>
      <c r="B8267" t="inlineStr">
        <is>
          <t>CA-2017-114636</t>
        </is>
      </c>
      <c r="C8267" s="9" t="n">
        <v>42972</v>
      </c>
      <c r="D8267" s="8" t="n">
        <v>2017</v>
      </c>
      <c r="E8267" s="8" t="n">
        <v>8</v>
      </c>
      <c r="F8267" t="inlineStr">
        <is>
          <t>2017-08</t>
        </is>
      </c>
      <c r="G8267" t="inlineStr">
        <is>
          <t>Office Supplies</t>
        </is>
      </c>
      <c r="H8267" t="inlineStr">
        <is>
          <t>Paper</t>
        </is>
      </c>
      <c r="I8267" t="inlineStr">
        <is>
          <t>Xerox 1910</t>
        </is>
      </c>
      <c r="J8267" s="8" t="n">
        <v>5</v>
      </c>
      <c r="K8267" s="10" t="n">
        <v>0.2</v>
      </c>
      <c r="L8267" s="11" t="n">
        <v>192.16</v>
      </c>
      <c r="M8267" s="11">
        <f>L8267-N8267</f>
        <v>124.904</v>
      </c>
      <c r="N8267" s="11" t="n">
        <v>67.256</v>
      </c>
      <c r="O8267">
        <f>IF(L8267=0,"—",N8267/L8267)</f>
        <v>0.35000000000000003</v>
      </c>
      <c r="P8267" t="inlineStr">
        <is>
          <t>South</t>
        </is>
      </c>
      <c r="Q8267" t="inlineStr">
        <is>
          <t>Consumer</t>
        </is>
      </c>
    </row>
    <row r="8268">
      <c r="A8268" s="8" t="n">
        <v>1483</v>
      </c>
      <c r="B8268" t="inlineStr">
        <is>
          <t>CA-2017-101210</t>
        </is>
      </c>
      <c r="C8268" s="9" t="n">
        <v>42972</v>
      </c>
      <c r="D8268" s="8" t="n">
        <v>2017</v>
      </c>
      <c r="E8268" s="8" t="n">
        <v>8</v>
      </c>
      <c r="F8268" t="inlineStr">
        <is>
          <t>2017-08</t>
        </is>
      </c>
      <c r="G8268" t="inlineStr">
        <is>
          <t>Office Supplies</t>
        </is>
      </c>
      <c r="H8268" t="inlineStr">
        <is>
          <t>Art</t>
        </is>
      </c>
      <c r="I8268" t="inlineStr">
        <is>
          <t>Zebra Zazzle Fluorescent Highlighters</t>
        </is>
      </c>
      <c r="J8268" s="8" t="n">
        <v>2</v>
      </c>
      <c r="K8268" s="10" t="n">
        <v>0.2</v>
      </c>
      <c r="L8268" s="11" t="n">
        <v>9.728</v>
      </c>
      <c r="M8268" s="11">
        <f>L8268-N8268</f>
        <v>8.0256</v>
      </c>
      <c r="N8268" s="11" t="n">
        <v>1.7024</v>
      </c>
      <c r="O8268">
        <f>IF(L8268=0,"—",N8268/L8268)</f>
        <v>0.175</v>
      </c>
      <c r="P8268" t="inlineStr">
        <is>
          <t>South</t>
        </is>
      </c>
      <c r="Q8268" t="inlineStr">
        <is>
          <t>Consumer</t>
        </is>
      </c>
    </row>
    <row r="8269">
      <c r="A8269" s="8" t="n">
        <v>7914</v>
      </c>
      <c r="B8269" t="inlineStr">
        <is>
          <t>US-2017-105697</t>
        </is>
      </c>
      <c r="C8269" s="9" t="n">
        <v>42972</v>
      </c>
      <c r="D8269" s="8" t="n">
        <v>2017</v>
      </c>
      <c r="E8269" s="8" t="n">
        <v>8</v>
      </c>
      <c r="F8269" t="inlineStr">
        <is>
          <t>2017-08</t>
        </is>
      </c>
      <c r="G8269" t="inlineStr">
        <is>
          <t>Office Supplies</t>
        </is>
      </c>
      <c r="H8269" t="inlineStr">
        <is>
          <t>Storage</t>
        </is>
      </c>
      <c r="I8269" t="inlineStr">
        <is>
          <t>Letter/Legal File Tote with Clear Snap-On Lid, Black Granite</t>
        </is>
      </c>
      <c r="J8269" s="8" t="n">
        <v>2</v>
      </c>
      <c r="K8269" s="10" t="n">
        <v>0.2</v>
      </c>
      <c r="L8269" s="11" t="n">
        <v>25.696</v>
      </c>
      <c r="M8269" s="11">
        <f>L8269-N8269</f>
        <v>23.768800000000002</v>
      </c>
      <c r="N8269" s="11" t="n">
        <v>1.9272</v>
      </c>
      <c r="O8269">
        <f>IF(L8269=0,"—",N8269/L8269)</f>
        <v>0.075</v>
      </c>
      <c r="P8269" t="inlineStr">
        <is>
          <t>East</t>
        </is>
      </c>
      <c r="Q8269" t="inlineStr">
        <is>
          <t>Consumer</t>
        </is>
      </c>
    </row>
    <row r="8270">
      <c r="A8270" s="8" t="n">
        <v>1484</v>
      </c>
      <c r="B8270" t="inlineStr">
        <is>
          <t>CA-2017-101210</t>
        </is>
      </c>
      <c r="C8270" s="9" t="n">
        <v>42972</v>
      </c>
      <c r="D8270" s="8" t="n">
        <v>2017</v>
      </c>
      <c r="E8270" s="8" t="n">
        <v>8</v>
      </c>
      <c r="F8270" t="inlineStr">
        <is>
          <t>2017-08</t>
        </is>
      </c>
      <c r="G8270" t="inlineStr">
        <is>
          <t>Office Supplies</t>
        </is>
      </c>
      <c r="H8270" t="inlineStr">
        <is>
          <t>Paper</t>
        </is>
      </c>
      <c r="I8270" t="inlineStr">
        <is>
          <t>Xerox 199</t>
        </is>
      </c>
      <c r="J8270" s="8" t="n">
        <v>1</v>
      </c>
      <c r="K8270" s="10" t="n">
        <v>0.2</v>
      </c>
      <c r="L8270" s="11" t="n">
        <v>3.424</v>
      </c>
      <c r="M8270" s="11">
        <f>L8270-N8270</f>
        <v>2.354</v>
      </c>
      <c r="N8270" s="11" t="n">
        <v>1.07</v>
      </c>
      <c r="O8270">
        <f>IF(L8270=0,"—",N8270/L8270)</f>
        <v>0.3125</v>
      </c>
      <c r="P8270" t="inlineStr">
        <is>
          <t>South</t>
        </is>
      </c>
      <c r="Q8270" t="inlineStr">
        <is>
          <t>Consumer</t>
        </is>
      </c>
    </row>
    <row r="8271">
      <c r="A8271" s="8" t="n">
        <v>8635</v>
      </c>
      <c r="B8271" t="inlineStr">
        <is>
          <t>CA-2017-159793</t>
        </is>
      </c>
      <c r="C8271" s="9" t="n">
        <v>42972</v>
      </c>
      <c r="D8271" s="8" t="n">
        <v>2017</v>
      </c>
      <c r="E8271" s="8" t="n">
        <v>8</v>
      </c>
      <c r="F8271" t="inlineStr">
        <is>
          <t>2017-08</t>
        </is>
      </c>
      <c r="G8271" t="inlineStr">
        <is>
          <t>Furniture</t>
        </is>
      </c>
      <c r="H8271" t="inlineStr">
        <is>
          <t>Bookcases</t>
        </is>
      </c>
      <c r="I8271" t="inlineStr">
        <is>
          <t>Bush Somerset Collection Bookcase</t>
        </is>
      </c>
      <c r="J8271" s="8" t="n">
        <v>2</v>
      </c>
      <c r="K8271" s="10" t="n">
        <v>0.5</v>
      </c>
      <c r="L8271" s="11" t="n">
        <v>130.98</v>
      </c>
      <c r="M8271" s="11">
        <f>L8271-N8271</f>
        <v>220.0464</v>
      </c>
      <c r="N8271" s="11" t="n">
        <v>-89.0664</v>
      </c>
      <c r="O8271">
        <f>IF(L8271=0,"—",N8271/L8271)</f>
        <v>-0.68</v>
      </c>
      <c r="P8271" t="inlineStr">
        <is>
          <t>East</t>
        </is>
      </c>
      <c r="Q8271" t="inlineStr">
        <is>
          <t>Consumer</t>
        </is>
      </c>
    </row>
    <row r="8272">
      <c r="A8272" s="8" t="n">
        <v>9585</v>
      </c>
      <c r="B8272" t="inlineStr">
        <is>
          <t>CA-2017-132584</t>
        </is>
      </c>
      <c r="C8272" s="9" t="n">
        <v>42973</v>
      </c>
      <c r="D8272" s="8" t="n">
        <v>2017</v>
      </c>
      <c r="E8272" s="8" t="n">
        <v>8</v>
      </c>
      <c r="F8272" t="inlineStr">
        <is>
          <t>2017-08</t>
        </is>
      </c>
      <c r="G8272" t="inlineStr">
        <is>
          <t>Office Supplies</t>
        </is>
      </c>
      <c r="H8272" t="inlineStr">
        <is>
          <t>Storage</t>
        </is>
      </c>
      <c r="I8272" t="inlineStr">
        <is>
          <t>Neat Ideas Personal Hanging Folder Files, Black</t>
        </is>
      </c>
      <c r="J8272" s="8" t="n">
        <v>4</v>
      </c>
      <c r="K8272" s="10" t="n">
        <v>0</v>
      </c>
      <c r="L8272" s="11" t="n">
        <v>53.72</v>
      </c>
      <c r="M8272" s="11">
        <f>L8272-N8272</f>
        <v>39.7528</v>
      </c>
      <c r="N8272" s="11" t="n">
        <v>13.9672</v>
      </c>
      <c r="O8272">
        <f>IF(L8272=0,"—",N8272/L8272)</f>
        <v>0.26</v>
      </c>
      <c r="P8272" t="inlineStr">
        <is>
          <t>Central</t>
        </is>
      </c>
      <c r="Q8272" t="inlineStr">
        <is>
          <t>Home Office</t>
        </is>
      </c>
    </row>
    <row r="8273">
      <c r="A8273" s="8" t="n">
        <v>2717</v>
      </c>
      <c r="B8273" t="inlineStr">
        <is>
          <t>CA-2017-128475</t>
        </is>
      </c>
      <c r="C8273" s="9" t="n">
        <v>42973</v>
      </c>
      <c r="D8273" s="8" t="n">
        <v>2017</v>
      </c>
      <c r="E8273" s="8" t="n">
        <v>8</v>
      </c>
      <c r="F8273" t="inlineStr">
        <is>
          <t>2017-08</t>
        </is>
      </c>
      <c r="G8273" t="inlineStr">
        <is>
          <t>Technology</t>
        </is>
      </c>
      <c r="H8273" t="inlineStr">
        <is>
          <t>Accessories</t>
        </is>
      </c>
      <c r="I8273" t="inlineStr">
        <is>
          <t>Sony 64GB Class 10 Micro SDHC R40 Memory Card</t>
        </is>
      </c>
      <c r="J8273" s="8" t="n">
        <v>2</v>
      </c>
      <c r="K8273" s="10" t="n">
        <v>0</v>
      </c>
      <c r="L8273" s="11" t="n">
        <v>71.98</v>
      </c>
      <c r="M8273" s="11">
        <f>L8273-N8273</f>
        <v>56.864200000000004</v>
      </c>
      <c r="N8273" s="11" t="n">
        <v>15.1158</v>
      </c>
      <c r="O8273">
        <f>IF(L8273=0,"—",N8273/L8273)</f>
        <v>0.21</v>
      </c>
      <c r="P8273" t="inlineStr">
        <is>
          <t>South</t>
        </is>
      </c>
      <c r="Q8273" t="inlineStr">
        <is>
          <t>Home Office</t>
        </is>
      </c>
    </row>
    <row r="8274">
      <c r="A8274" s="8" t="n">
        <v>8129</v>
      </c>
      <c r="B8274" t="inlineStr">
        <is>
          <t>CA-2017-157350</t>
        </is>
      </c>
      <c r="C8274" s="9" t="n">
        <v>42973</v>
      </c>
      <c r="D8274" s="8" t="n">
        <v>2017</v>
      </c>
      <c r="E8274" s="8" t="n">
        <v>8</v>
      </c>
      <c r="F8274" t="inlineStr">
        <is>
          <t>2017-08</t>
        </is>
      </c>
      <c r="G8274" t="inlineStr">
        <is>
          <t>Furniture</t>
        </is>
      </c>
      <c r="H8274" t="inlineStr">
        <is>
          <t>Furnishings</t>
        </is>
      </c>
      <c r="I8274" t="inlineStr">
        <is>
          <t>Seth Thomas 16" Steel Case Clock</t>
        </is>
      </c>
      <c r="J8274" s="8" t="n">
        <v>5</v>
      </c>
      <c r="K8274" s="10" t="n">
        <v>0.6</v>
      </c>
      <c r="L8274" s="11" t="n">
        <v>64.95999999999999</v>
      </c>
      <c r="M8274" s="11">
        <f>L8274-N8274</f>
        <v>108.80799999999999</v>
      </c>
      <c r="N8274" s="11" t="n">
        <v>-43.848</v>
      </c>
      <c r="O8274">
        <f>IF(L8274=0,"—",N8274/L8274)</f>
        <v>-0.675</v>
      </c>
      <c r="P8274" t="inlineStr">
        <is>
          <t>Central</t>
        </is>
      </c>
      <c r="Q8274" t="inlineStr">
        <is>
          <t>Consumer</t>
        </is>
      </c>
    </row>
    <row r="8275">
      <c r="A8275" s="8" t="n">
        <v>3755</v>
      </c>
      <c r="B8275" t="inlineStr">
        <is>
          <t>CA-2017-161956</t>
        </is>
      </c>
      <c r="C8275" s="9" t="n">
        <v>42974</v>
      </c>
      <c r="D8275" s="8" t="n">
        <v>2017</v>
      </c>
      <c r="E8275" s="8" t="n">
        <v>8</v>
      </c>
      <c r="F8275" t="inlineStr">
        <is>
          <t>2017-08</t>
        </is>
      </c>
      <c r="G8275" t="inlineStr">
        <is>
          <t>Office Supplies</t>
        </is>
      </c>
      <c r="H8275" t="inlineStr">
        <is>
          <t>Storage</t>
        </is>
      </c>
      <c r="I8275" t="inlineStr">
        <is>
          <t>Sensible Storage WireTech Storage Systems</t>
        </is>
      </c>
      <c r="J8275" s="8" t="n">
        <v>5</v>
      </c>
      <c r="K8275" s="10" t="n">
        <v>0</v>
      </c>
      <c r="L8275" s="11" t="n">
        <v>354.9</v>
      </c>
      <c r="M8275" s="11">
        <f>L8275-N8275</f>
        <v>337.155</v>
      </c>
      <c r="N8275" s="11" t="n">
        <v>17.745</v>
      </c>
      <c r="O8275">
        <f>IF(L8275=0,"—",N8275/L8275)</f>
        <v>0.05</v>
      </c>
      <c r="P8275" t="inlineStr">
        <is>
          <t>West</t>
        </is>
      </c>
      <c r="Q8275" t="inlineStr">
        <is>
          <t>Corporate</t>
        </is>
      </c>
    </row>
    <row r="8276">
      <c r="A8276" s="8" t="n">
        <v>1796</v>
      </c>
      <c r="B8276" t="inlineStr">
        <is>
          <t>US-2017-139465</t>
        </is>
      </c>
      <c r="C8276" s="9" t="n">
        <v>42974</v>
      </c>
      <c r="D8276" s="8" t="n">
        <v>2017</v>
      </c>
      <c r="E8276" s="8" t="n">
        <v>8</v>
      </c>
      <c r="F8276" t="inlineStr">
        <is>
          <t>2017-08</t>
        </is>
      </c>
      <c r="G8276" t="inlineStr">
        <is>
          <t>Office Supplies</t>
        </is>
      </c>
      <c r="H8276" t="inlineStr">
        <is>
          <t>Storage</t>
        </is>
      </c>
      <c r="I8276" t="inlineStr">
        <is>
          <t>Iris Project Case</t>
        </is>
      </c>
      <c r="J8276" s="8" t="n">
        <v>8</v>
      </c>
      <c r="K8276" s="10" t="n">
        <v>0</v>
      </c>
      <c r="L8276" s="11" t="n">
        <v>63.84</v>
      </c>
      <c r="M8276" s="11">
        <f>L8276-N8276</f>
        <v>47.241600000000005</v>
      </c>
      <c r="N8276" s="11" t="n">
        <v>16.5984</v>
      </c>
      <c r="O8276">
        <f>IF(L8276=0,"—",N8276/L8276)</f>
        <v>0.26</v>
      </c>
      <c r="P8276" t="inlineStr">
        <is>
          <t>East</t>
        </is>
      </c>
      <c r="Q8276" t="inlineStr">
        <is>
          <t>Home Office</t>
        </is>
      </c>
    </row>
    <row r="8277">
      <c r="A8277" s="8" t="n">
        <v>8935</v>
      </c>
      <c r="B8277" t="inlineStr">
        <is>
          <t>CA-2017-130036</t>
        </is>
      </c>
      <c r="C8277" s="9" t="n">
        <v>42974</v>
      </c>
      <c r="D8277" s="8" t="n">
        <v>2017</v>
      </c>
      <c r="E8277" s="8" t="n">
        <v>8</v>
      </c>
      <c r="F8277" t="inlineStr">
        <is>
          <t>2017-08</t>
        </is>
      </c>
      <c r="G8277" t="inlineStr">
        <is>
          <t>Office Supplies</t>
        </is>
      </c>
      <c r="H8277" t="inlineStr">
        <is>
          <t>Paper</t>
        </is>
      </c>
      <c r="I8277" t="inlineStr">
        <is>
          <t>Xerox 1981</t>
        </is>
      </c>
      <c r="J8277" s="8" t="n">
        <v>3</v>
      </c>
      <c r="K8277" s="10" t="n">
        <v>0.2</v>
      </c>
      <c r="L8277" s="11" t="n">
        <v>12.672</v>
      </c>
      <c r="M8277" s="11">
        <f>L8277-N8277</f>
        <v>8.712</v>
      </c>
      <c r="N8277" s="11" t="n">
        <v>3.96</v>
      </c>
      <c r="O8277">
        <f>IF(L8277=0,"—",N8277/L8277)</f>
        <v>0.3125</v>
      </c>
      <c r="P8277" t="inlineStr">
        <is>
          <t>East</t>
        </is>
      </c>
      <c r="Q8277" t="inlineStr">
        <is>
          <t>Corporate</t>
        </is>
      </c>
    </row>
    <row r="8278">
      <c r="A8278" s="8" t="n">
        <v>8936</v>
      </c>
      <c r="B8278" t="inlineStr">
        <is>
          <t>CA-2017-130036</t>
        </is>
      </c>
      <c r="C8278" s="9" t="n">
        <v>42974</v>
      </c>
      <c r="D8278" s="8" t="n">
        <v>2017</v>
      </c>
      <c r="E8278" s="8" t="n">
        <v>8</v>
      </c>
      <c r="F8278" t="inlineStr">
        <is>
          <t>2017-08</t>
        </is>
      </c>
      <c r="G8278" t="inlineStr">
        <is>
          <t>Technology</t>
        </is>
      </c>
      <c r="H8278" t="inlineStr">
        <is>
          <t>Accessories</t>
        </is>
      </c>
      <c r="I8278" t="inlineStr">
        <is>
          <t>Logitech Wireless Headset h800</t>
        </is>
      </c>
      <c r="J8278" s="8" t="n">
        <v>14</v>
      </c>
      <c r="K8278" s="10" t="n">
        <v>0.2</v>
      </c>
      <c r="L8278" s="11" t="n">
        <v>1119.888</v>
      </c>
      <c r="M8278" s="11">
        <f>L8278-N8278</f>
        <v>909.9089999999999</v>
      </c>
      <c r="N8278" s="11" t="n">
        <v>209.979</v>
      </c>
      <c r="O8278">
        <f>IF(L8278=0,"—",N8278/L8278)</f>
        <v>0.18750000000000003</v>
      </c>
      <c r="P8278" t="inlineStr">
        <is>
          <t>East</t>
        </is>
      </c>
      <c r="Q8278" t="inlineStr">
        <is>
          <t>Corporate</t>
        </is>
      </c>
    </row>
    <row r="8279">
      <c r="A8279" s="8" t="n">
        <v>2918</v>
      </c>
      <c r="B8279" t="inlineStr">
        <is>
          <t>CA-2017-155047</t>
        </is>
      </c>
      <c r="C8279" s="9" t="n">
        <v>42974</v>
      </c>
      <c r="D8279" s="8" t="n">
        <v>2017</v>
      </c>
      <c r="E8279" s="8" t="n">
        <v>8</v>
      </c>
      <c r="F8279" t="inlineStr">
        <is>
          <t>2017-08</t>
        </is>
      </c>
      <c r="G8279" t="inlineStr">
        <is>
          <t>Office Supplies</t>
        </is>
      </c>
      <c r="H8279" t="inlineStr">
        <is>
          <t>Art</t>
        </is>
      </c>
      <c r="I8279" t="inlineStr">
        <is>
          <t>Eberhard Faber 3 1/2" Golf Pencils</t>
        </is>
      </c>
      <c r="J8279" s="8" t="n">
        <v>1</v>
      </c>
      <c r="K8279" s="10" t="n">
        <v>0.2</v>
      </c>
      <c r="L8279" s="11" t="n">
        <v>5.952</v>
      </c>
      <c r="M8279" s="11">
        <f>L8279-N8279</f>
        <v>5.58</v>
      </c>
      <c r="N8279" s="11" t="n">
        <v>0.372</v>
      </c>
      <c r="O8279">
        <f>IF(L8279=0,"—",N8279/L8279)</f>
        <v>0.0625</v>
      </c>
      <c r="P8279" t="inlineStr">
        <is>
          <t>Central</t>
        </is>
      </c>
      <c r="Q8279" t="inlineStr">
        <is>
          <t>Consumer</t>
        </is>
      </c>
    </row>
    <row r="8280">
      <c r="A8280" s="8" t="n">
        <v>1797</v>
      </c>
      <c r="B8280" t="inlineStr">
        <is>
          <t>US-2017-139465</t>
        </is>
      </c>
      <c r="C8280" s="9" t="n">
        <v>42974</v>
      </c>
      <c r="D8280" s="8" t="n">
        <v>2017</v>
      </c>
      <c r="E8280" s="8" t="n">
        <v>8</v>
      </c>
      <c r="F8280" t="inlineStr">
        <is>
          <t>2017-08</t>
        </is>
      </c>
      <c r="G8280" t="inlineStr">
        <is>
          <t>Technology</t>
        </is>
      </c>
      <c r="H8280" t="inlineStr">
        <is>
          <t>Phones</t>
        </is>
      </c>
      <c r="I8280" t="inlineStr">
        <is>
          <t>GE 30522EE2</t>
        </is>
      </c>
      <c r="J8280" s="8" t="n">
        <v>3</v>
      </c>
      <c r="K8280" s="10" t="n">
        <v>0</v>
      </c>
      <c r="L8280" s="11" t="n">
        <v>347.97</v>
      </c>
      <c r="M8280" s="11">
        <f>L8280-N8280</f>
        <v>247.05870000000004</v>
      </c>
      <c r="N8280" s="11" t="n">
        <v>100.9113</v>
      </c>
      <c r="O8280">
        <f>IF(L8280=0,"—",N8280/L8280)</f>
        <v>0.29</v>
      </c>
      <c r="P8280" t="inlineStr">
        <is>
          <t>East</t>
        </is>
      </c>
      <c r="Q8280" t="inlineStr">
        <is>
          <t>Home Office</t>
        </is>
      </c>
    </row>
    <row r="8281">
      <c r="A8281" s="8" t="n">
        <v>3753</v>
      </c>
      <c r="B8281" t="inlineStr">
        <is>
          <t>CA-2017-161956</t>
        </is>
      </c>
      <c r="C8281" s="9" t="n">
        <v>42974</v>
      </c>
      <c r="D8281" s="8" t="n">
        <v>2017</v>
      </c>
      <c r="E8281" s="8" t="n">
        <v>8</v>
      </c>
      <c r="F8281" t="inlineStr">
        <is>
          <t>2017-08</t>
        </is>
      </c>
      <c r="G8281" t="inlineStr">
        <is>
          <t>Office Supplies</t>
        </is>
      </c>
      <c r="H8281" t="inlineStr">
        <is>
          <t>Paper</t>
        </is>
      </c>
      <c r="I8281" t="inlineStr">
        <is>
          <t>White Computer Printout Paper by Universal</t>
        </is>
      </c>
      <c r="J8281" s="8" t="n">
        <v>3</v>
      </c>
      <c r="K8281" s="10" t="n">
        <v>0</v>
      </c>
      <c r="L8281" s="11" t="n">
        <v>116.28</v>
      </c>
      <c r="M8281" s="11">
        <f>L8281-N8281</f>
        <v>59.3028</v>
      </c>
      <c r="N8281" s="11" t="n">
        <v>56.9772</v>
      </c>
      <c r="O8281">
        <f>IF(L8281=0,"—",N8281/L8281)</f>
        <v>0.49000000000000005</v>
      </c>
      <c r="P8281" t="inlineStr">
        <is>
          <t>West</t>
        </is>
      </c>
      <c r="Q8281" t="inlineStr">
        <is>
          <t>Corporate</t>
        </is>
      </c>
    </row>
    <row r="8282">
      <c r="A8282" s="8" t="n">
        <v>9386</v>
      </c>
      <c r="B8282" t="inlineStr">
        <is>
          <t>CA-2017-163097</t>
        </is>
      </c>
      <c r="C8282" s="9" t="n">
        <v>42974</v>
      </c>
      <c r="D8282" s="8" t="n">
        <v>2017</v>
      </c>
      <c r="E8282" s="8" t="n">
        <v>8</v>
      </c>
      <c r="F8282" t="inlineStr">
        <is>
          <t>2017-08</t>
        </is>
      </c>
      <c r="G8282" t="inlineStr">
        <is>
          <t>Furniture</t>
        </is>
      </c>
      <c r="H8282" t="inlineStr">
        <is>
          <t>Furnishings</t>
        </is>
      </c>
      <c r="I8282" t="inlineStr">
        <is>
          <t>Flat Face Poster Frame</t>
        </is>
      </c>
      <c r="J8282" s="8" t="n">
        <v>8</v>
      </c>
      <c r="K8282" s="10" t="n">
        <v>0.2</v>
      </c>
      <c r="L8282" s="11" t="n">
        <v>120.576</v>
      </c>
      <c r="M8282" s="11">
        <f>L8282-N8282</f>
        <v>87.4176</v>
      </c>
      <c r="N8282" s="11" t="n">
        <v>33.1584</v>
      </c>
      <c r="O8282">
        <f>IF(L8282=0,"—",N8282/L8282)</f>
        <v>0.275</v>
      </c>
      <c r="P8282" t="inlineStr">
        <is>
          <t>West</t>
        </is>
      </c>
      <c r="Q8282" t="inlineStr">
        <is>
          <t>Consumer</t>
        </is>
      </c>
    </row>
    <row r="8283">
      <c r="A8283" s="8" t="n">
        <v>3752</v>
      </c>
      <c r="B8283" t="inlineStr">
        <is>
          <t>CA-2017-161956</t>
        </is>
      </c>
      <c r="C8283" s="9" t="n">
        <v>42974</v>
      </c>
      <c r="D8283" s="8" t="n">
        <v>2017</v>
      </c>
      <c r="E8283" s="8" t="n">
        <v>8</v>
      </c>
      <c r="F8283" t="inlineStr">
        <is>
          <t>2017-08</t>
        </is>
      </c>
      <c r="G8283" t="inlineStr">
        <is>
          <t>Furniture</t>
        </is>
      </c>
      <c r="H8283" t="inlineStr">
        <is>
          <t>Chairs</t>
        </is>
      </c>
      <c r="I8283" t="inlineStr">
        <is>
          <t>Bevis Steel Folding Chairs</t>
        </is>
      </c>
      <c r="J8283" s="8" t="n">
        <v>3</v>
      </c>
      <c r="K8283" s="10" t="n">
        <v>0.2</v>
      </c>
      <c r="L8283" s="11" t="n">
        <v>230.28</v>
      </c>
      <c r="M8283" s="11">
        <f>L8283-N8283</f>
        <v>207.252</v>
      </c>
      <c r="N8283" s="11" t="n">
        <v>23.028</v>
      </c>
      <c r="O8283">
        <f>IF(L8283=0,"—",N8283/L8283)</f>
        <v>0.09999999999999999</v>
      </c>
      <c r="P8283" t="inlineStr">
        <is>
          <t>West</t>
        </is>
      </c>
      <c r="Q8283" t="inlineStr">
        <is>
          <t>Corporate</t>
        </is>
      </c>
    </row>
    <row r="8284">
      <c r="A8284" s="8" t="n">
        <v>378</v>
      </c>
      <c r="B8284" t="inlineStr">
        <is>
          <t>US-2017-134481</t>
        </is>
      </c>
      <c r="C8284" s="9" t="n">
        <v>42974</v>
      </c>
      <c r="D8284" s="8" t="n">
        <v>2017</v>
      </c>
      <c r="E8284" s="8" t="n">
        <v>8</v>
      </c>
      <c r="F8284" t="inlineStr">
        <is>
          <t>2017-08</t>
        </is>
      </c>
      <c r="G8284" t="inlineStr">
        <is>
          <t>Furniture</t>
        </is>
      </c>
      <c r="H8284" t="inlineStr">
        <is>
          <t>Tables</t>
        </is>
      </c>
      <c r="I8284" t="inlineStr">
        <is>
          <t>Office Impressions End Table, 20-1/2"H x 24"W x 20"D</t>
        </is>
      </c>
      <c r="J8284" s="8" t="n">
        <v>7</v>
      </c>
      <c r="K8284" s="10" t="n">
        <v>0.3</v>
      </c>
      <c r="L8284" s="11" t="n">
        <v>1488.424</v>
      </c>
      <c r="M8284" s="11">
        <f>L8284-N8284</f>
        <v>1786.1088</v>
      </c>
      <c r="N8284" s="11" t="n">
        <v>-297.6848</v>
      </c>
      <c r="O8284">
        <f>IF(L8284=0,"—",N8284/L8284)</f>
        <v>-0.2</v>
      </c>
      <c r="P8284" t="inlineStr">
        <is>
          <t>East</t>
        </is>
      </c>
      <c r="Q8284" t="inlineStr">
        <is>
          <t>Corporate</t>
        </is>
      </c>
    </row>
    <row r="8285">
      <c r="A8285" s="8" t="n">
        <v>3382</v>
      </c>
      <c r="B8285" t="inlineStr">
        <is>
          <t>US-2017-162208</t>
        </is>
      </c>
      <c r="C8285" s="9" t="n">
        <v>42974</v>
      </c>
      <c r="D8285" s="8" t="n">
        <v>2017</v>
      </c>
      <c r="E8285" s="8" t="n">
        <v>8</v>
      </c>
      <c r="F8285" t="inlineStr">
        <is>
          <t>2017-08</t>
        </is>
      </c>
      <c r="G8285" t="inlineStr">
        <is>
          <t>Office Supplies</t>
        </is>
      </c>
      <c r="H8285" t="inlineStr">
        <is>
          <t>Envelopes</t>
        </is>
      </c>
      <c r="I8285" t="inlineStr">
        <is>
          <t>Convenience Packs of Business Envelopes</t>
        </is>
      </c>
      <c r="J8285" s="8" t="n">
        <v>1</v>
      </c>
      <c r="K8285" s="10" t="n">
        <v>0.2</v>
      </c>
      <c r="L8285" s="11" t="n">
        <v>2.896</v>
      </c>
      <c r="M8285" s="11">
        <f>L8285-N8285</f>
        <v>1.9185999999999999</v>
      </c>
      <c r="N8285" s="11" t="n">
        <v>0.9774</v>
      </c>
      <c r="O8285">
        <f>IF(L8285=0,"—",N8285/L8285)</f>
        <v>0.3375</v>
      </c>
      <c r="P8285" t="inlineStr">
        <is>
          <t>South</t>
        </is>
      </c>
      <c r="Q8285" t="inlineStr">
        <is>
          <t>Corporate</t>
        </is>
      </c>
    </row>
    <row r="8286">
      <c r="A8286" s="8" t="n">
        <v>8576</v>
      </c>
      <c r="B8286" t="inlineStr">
        <is>
          <t>CA-2017-101273</t>
        </is>
      </c>
      <c r="C8286" s="9" t="n">
        <v>42974</v>
      </c>
      <c r="D8286" s="8" t="n">
        <v>2017</v>
      </c>
      <c r="E8286" s="8" t="n">
        <v>8</v>
      </c>
      <c r="F8286" t="inlineStr">
        <is>
          <t>2017-08</t>
        </is>
      </c>
      <c r="G8286" t="inlineStr">
        <is>
          <t>Office Supplies</t>
        </is>
      </c>
      <c r="H8286" t="inlineStr">
        <is>
          <t>Appliances</t>
        </is>
      </c>
      <c r="I8286" t="inlineStr">
        <is>
          <t>Hoover Portapower Portable Vacuum</t>
        </is>
      </c>
      <c r="J8286" s="8" t="n">
        <v>4</v>
      </c>
      <c r="K8286" s="10" t="n">
        <v>0.2</v>
      </c>
      <c r="L8286" s="11" t="n">
        <v>14.336</v>
      </c>
      <c r="M8286" s="11">
        <f>L8286-N8286</f>
        <v>13.44</v>
      </c>
      <c r="N8286" s="11" t="n">
        <v>0.896</v>
      </c>
      <c r="O8286">
        <f>IF(L8286=0,"—",N8286/L8286)</f>
        <v>0.0625</v>
      </c>
      <c r="P8286" t="inlineStr">
        <is>
          <t>South</t>
        </is>
      </c>
      <c r="Q8286" t="inlineStr">
        <is>
          <t>Consumer</t>
        </is>
      </c>
    </row>
    <row r="8287">
      <c r="A8287" s="8" t="n">
        <v>3751</v>
      </c>
      <c r="B8287" t="inlineStr">
        <is>
          <t>CA-2017-161956</t>
        </is>
      </c>
      <c r="C8287" s="9" t="n">
        <v>42974</v>
      </c>
      <c r="D8287" s="8" t="n">
        <v>2017</v>
      </c>
      <c r="E8287" s="8" t="n">
        <v>8</v>
      </c>
      <c r="F8287" t="inlineStr">
        <is>
          <t>2017-08</t>
        </is>
      </c>
      <c r="G8287" t="inlineStr">
        <is>
          <t>Office Supplies</t>
        </is>
      </c>
      <c r="H8287" t="inlineStr">
        <is>
          <t>Supplies</t>
        </is>
      </c>
      <c r="I8287" t="inlineStr">
        <is>
          <t>Acme Preferred Stainless Steel Scissors</t>
        </is>
      </c>
      <c r="J8287" s="8" t="n">
        <v>5</v>
      </c>
      <c r="K8287" s="10" t="n">
        <v>0</v>
      </c>
      <c r="L8287" s="11" t="n">
        <v>28.4</v>
      </c>
      <c r="M8287" s="11">
        <f>L8287-N8287</f>
        <v>20.163999999999998</v>
      </c>
      <c r="N8287" s="11" t="n">
        <v>8.236000000000001</v>
      </c>
      <c r="O8287">
        <f>IF(L8287=0,"—",N8287/L8287)</f>
        <v>0.29000000000000004</v>
      </c>
      <c r="P8287" t="inlineStr">
        <is>
          <t>West</t>
        </is>
      </c>
      <c r="Q8287" t="inlineStr">
        <is>
          <t>Corporate</t>
        </is>
      </c>
    </row>
    <row r="8288">
      <c r="A8288" s="8" t="n">
        <v>3750</v>
      </c>
      <c r="B8288" t="inlineStr">
        <is>
          <t>CA-2017-161956</t>
        </is>
      </c>
      <c r="C8288" s="9" t="n">
        <v>42974</v>
      </c>
      <c r="D8288" s="8" t="n">
        <v>2017</v>
      </c>
      <c r="E8288" s="8" t="n">
        <v>8</v>
      </c>
      <c r="F8288" t="inlineStr">
        <is>
          <t>2017-08</t>
        </is>
      </c>
      <c r="G8288" t="inlineStr">
        <is>
          <t>Technology</t>
        </is>
      </c>
      <c r="H8288" t="inlineStr">
        <is>
          <t>Copiers</t>
        </is>
      </c>
      <c r="I8288" t="inlineStr">
        <is>
          <t>Sharp 1540cs Digital Laser Copier</t>
        </is>
      </c>
      <c r="J8288" s="8" t="n">
        <v>2</v>
      </c>
      <c r="K8288" s="10" t="n">
        <v>0.2</v>
      </c>
      <c r="L8288" s="11" t="n">
        <v>879.984</v>
      </c>
      <c r="M8288" s="11">
        <f>L8288-N8288</f>
        <v>549.99</v>
      </c>
      <c r="N8288" s="11" t="n">
        <v>329.994</v>
      </c>
      <c r="O8288">
        <f>IF(L8288=0,"—",N8288/L8288)</f>
        <v>0.375</v>
      </c>
      <c r="P8288" t="inlineStr">
        <is>
          <t>West</t>
        </is>
      </c>
      <c r="Q8288" t="inlineStr">
        <is>
          <t>Corporate</t>
        </is>
      </c>
    </row>
    <row r="8289">
      <c r="A8289" s="8" t="n">
        <v>3749</v>
      </c>
      <c r="B8289" t="inlineStr">
        <is>
          <t>CA-2017-161956</t>
        </is>
      </c>
      <c r="C8289" s="9" t="n">
        <v>42974</v>
      </c>
      <c r="D8289" s="8" t="n">
        <v>2017</v>
      </c>
      <c r="E8289" s="8" t="n">
        <v>8</v>
      </c>
      <c r="F8289" t="inlineStr">
        <is>
          <t>2017-08</t>
        </is>
      </c>
      <c r="G8289" t="inlineStr">
        <is>
          <t>Office Supplies</t>
        </is>
      </c>
      <c r="H8289" t="inlineStr">
        <is>
          <t>Appliances</t>
        </is>
      </c>
      <c r="I8289" t="inlineStr">
        <is>
          <t>APC 7 Outlet Network SurgeArrest Surge Protector</t>
        </is>
      </c>
      <c r="J8289" s="8" t="n">
        <v>4</v>
      </c>
      <c r="K8289" s="10" t="n">
        <v>0</v>
      </c>
      <c r="L8289" s="11" t="n">
        <v>321.92</v>
      </c>
      <c r="M8289" s="11">
        <f>L8289-N8289</f>
        <v>225.34400000000002</v>
      </c>
      <c r="N8289" s="11" t="n">
        <v>96.57599999999999</v>
      </c>
      <c r="O8289">
        <f>IF(L8289=0,"—",N8289/L8289)</f>
        <v>0.3</v>
      </c>
      <c r="P8289" t="inlineStr">
        <is>
          <t>West</t>
        </is>
      </c>
      <c r="Q8289" t="inlineStr">
        <is>
          <t>Corporate</t>
        </is>
      </c>
    </row>
    <row r="8290">
      <c r="A8290" s="8" t="n">
        <v>4340</v>
      </c>
      <c r="B8290" t="inlineStr">
        <is>
          <t>CA-2017-133501</t>
        </is>
      </c>
      <c r="C8290" s="9" t="n">
        <v>42974</v>
      </c>
      <c r="D8290" s="8" t="n">
        <v>2017</v>
      </c>
      <c r="E8290" s="8" t="n">
        <v>8</v>
      </c>
      <c r="F8290" t="inlineStr">
        <is>
          <t>2017-08</t>
        </is>
      </c>
      <c r="G8290" t="inlineStr">
        <is>
          <t>Office Supplies</t>
        </is>
      </c>
      <c r="H8290" t="inlineStr">
        <is>
          <t>Paper</t>
        </is>
      </c>
      <c r="I8290" t="inlineStr">
        <is>
          <t>Xerox 217</t>
        </is>
      </c>
      <c r="J8290" s="8" t="n">
        <v>1</v>
      </c>
      <c r="K8290" s="10" t="n">
        <v>0.2</v>
      </c>
      <c r="L8290" s="11" t="n">
        <v>5.184</v>
      </c>
      <c r="M8290" s="11">
        <f>L8290-N8290</f>
        <v>3.3696</v>
      </c>
      <c r="N8290" s="11" t="n">
        <v>1.8144</v>
      </c>
      <c r="O8290">
        <f>IF(L8290=0,"—",N8290/L8290)</f>
        <v>0.35</v>
      </c>
      <c r="P8290" t="inlineStr">
        <is>
          <t>South</t>
        </is>
      </c>
      <c r="Q8290" t="inlineStr">
        <is>
          <t>Consumer</t>
        </is>
      </c>
    </row>
    <row r="8291">
      <c r="A8291" s="8" t="n">
        <v>3748</v>
      </c>
      <c r="B8291" t="inlineStr">
        <is>
          <t>CA-2017-161956</t>
        </is>
      </c>
      <c r="C8291" s="9" t="n">
        <v>42974</v>
      </c>
      <c r="D8291" s="8" t="n">
        <v>2017</v>
      </c>
      <c r="E8291" s="8" t="n">
        <v>8</v>
      </c>
      <c r="F8291" t="inlineStr">
        <is>
          <t>2017-08</t>
        </is>
      </c>
      <c r="G8291" t="inlineStr">
        <is>
          <t>Furniture</t>
        </is>
      </c>
      <c r="H8291" t="inlineStr">
        <is>
          <t>Furnishings</t>
        </is>
      </c>
      <c r="I8291" t="inlineStr">
        <is>
          <t>GE 48" Fluorescent Tube, Cool White Energy Saver, 34 Watts, 30/Box</t>
        </is>
      </c>
      <c r="J8291" s="8" t="n">
        <v>2</v>
      </c>
      <c r="K8291" s="10" t="n">
        <v>0</v>
      </c>
      <c r="L8291" s="11" t="n">
        <v>198.46</v>
      </c>
      <c r="M8291" s="11">
        <f>L8291-N8291</f>
        <v>99.23</v>
      </c>
      <c r="N8291" s="11" t="n">
        <v>99.23</v>
      </c>
      <c r="O8291">
        <f>IF(L8291=0,"—",N8291/L8291)</f>
        <v>0.5</v>
      </c>
      <c r="P8291" t="inlineStr">
        <is>
          <t>West</t>
        </is>
      </c>
      <c r="Q8291" t="inlineStr">
        <is>
          <t>Corporate</t>
        </is>
      </c>
    </row>
    <row r="8292">
      <c r="A8292" s="8" t="n">
        <v>3754</v>
      </c>
      <c r="B8292" t="inlineStr">
        <is>
          <t>CA-2017-161956</t>
        </is>
      </c>
      <c r="C8292" s="9" t="n">
        <v>42974</v>
      </c>
      <c r="D8292" s="8" t="n">
        <v>2017</v>
      </c>
      <c r="E8292" s="8" t="n">
        <v>8</v>
      </c>
      <c r="F8292" t="inlineStr">
        <is>
          <t>2017-08</t>
        </is>
      </c>
      <c r="G8292" t="inlineStr">
        <is>
          <t>Office Supplies</t>
        </is>
      </c>
      <c r="H8292" t="inlineStr">
        <is>
          <t>Binders</t>
        </is>
      </c>
      <c r="I8292" t="inlineStr">
        <is>
          <t>GBC DocuBind 300 Electric Binding Machine</t>
        </is>
      </c>
      <c r="J8292" s="8" t="n">
        <v>2</v>
      </c>
      <c r="K8292" s="10" t="n">
        <v>0.2</v>
      </c>
      <c r="L8292" s="11" t="n">
        <v>841.568</v>
      </c>
      <c r="M8292" s="11">
        <f>L8292-N8292</f>
        <v>547.0192</v>
      </c>
      <c r="N8292" s="11" t="n">
        <v>294.5488</v>
      </c>
      <c r="O8292">
        <f>IF(L8292=0,"—",N8292/L8292)</f>
        <v>0.35000000000000003</v>
      </c>
      <c r="P8292" t="inlineStr">
        <is>
          <t>West</t>
        </is>
      </c>
      <c r="Q8292" t="inlineStr">
        <is>
          <t>Corporate</t>
        </is>
      </c>
    </row>
    <row r="8293">
      <c r="A8293" s="8" t="n">
        <v>1798</v>
      </c>
      <c r="B8293" t="inlineStr">
        <is>
          <t>US-2017-139465</t>
        </is>
      </c>
      <c r="C8293" s="9" t="n">
        <v>42974</v>
      </c>
      <c r="D8293" s="8" t="n">
        <v>2017</v>
      </c>
      <c r="E8293" s="8" t="n">
        <v>8</v>
      </c>
      <c r="F8293" t="inlineStr">
        <is>
          <t>2017-08</t>
        </is>
      </c>
      <c r="G8293" t="inlineStr">
        <is>
          <t>Office Supplies</t>
        </is>
      </c>
      <c r="H8293" t="inlineStr">
        <is>
          <t>Binders</t>
        </is>
      </c>
      <c r="I8293" t="inlineStr">
        <is>
          <t>DXL Angle-View Binders with Locking Rings by Samsill</t>
        </is>
      </c>
      <c r="J8293" s="8" t="n">
        <v>6</v>
      </c>
      <c r="K8293" s="10" t="n">
        <v>0.2</v>
      </c>
      <c r="L8293" s="11" t="n">
        <v>37.008</v>
      </c>
      <c r="M8293" s="11">
        <f>L8293-N8293</f>
        <v>25.443000000000005</v>
      </c>
      <c r="N8293" s="11" t="n">
        <v>11.565</v>
      </c>
      <c r="O8293">
        <f>IF(L8293=0,"—",N8293/L8293)</f>
        <v>0.31249999999999994</v>
      </c>
      <c r="P8293" t="inlineStr">
        <is>
          <t>East</t>
        </is>
      </c>
      <c r="Q8293" t="inlineStr">
        <is>
          <t>Home Office</t>
        </is>
      </c>
    </row>
    <row r="8294">
      <c r="A8294" s="8" t="n">
        <v>4599</v>
      </c>
      <c r="B8294" t="inlineStr">
        <is>
          <t>US-2017-169502</t>
        </is>
      </c>
      <c r="C8294" s="9" t="n">
        <v>42975</v>
      </c>
      <c r="D8294" s="8" t="n">
        <v>2017</v>
      </c>
      <c r="E8294" s="8" t="n">
        <v>8</v>
      </c>
      <c r="F8294" t="inlineStr">
        <is>
          <t>2017-08</t>
        </is>
      </c>
      <c r="G8294" t="inlineStr">
        <is>
          <t>Office Supplies</t>
        </is>
      </c>
      <c r="H8294" t="inlineStr">
        <is>
          <t>Appliances</t>
        </is>
      </c>
      <c r="I8294" t="inlineStr">
        <is>
          <t>Acco 6 Outlet Guardian Premium Plus Surge Suppressor</t>
        </is>
      </c>
      <c r="J8294" s="8" t="n">
        <v>5</v>
      </c>
      <c r="K8294" s="10" t="n">
        <v>0</v>
      </c>
      <c r="L8294" s="11" t="n">
        <v>91.59999999999999</v>
      </c>
      <c r="M8294" s="11">
        <f>L8294-N8294</f>
        <v>65.036</v>
      </c>
      <c r="N8294" s="11" t="n">
        <v>26.564</v>
      </c>
      <c r="O8294">
        <f>IF(L8294=0,"—",N8294/L8294)</f>
        <v>0.29000000000000004</v>
      </c>
      <c r="P8294" t="inlineStr">
        <is>
          <t>Central</t>
        </is>
      </c>
      <c r="Q8294" t="inlineStr">
        <is>
          <t>Home Office</t>
        </is>
      </c>
    </row>
    <row r="8295">
      <c r="A8295" s="8" t="n">
        <v>4598</v>
      </c>
      <c r="B8295" t="inlineStr">
        <is>
          <t>US-2017-169502</t>
        </is>
      </c>
      <c r="C8295" s="9" t="n">
        <v>42975</v>
      </c>
      <c r="D8295" s="8" t="n">
        <v>2017</v>
      </c>
      <c r="E8295" s="8" t="n">
        <v>8</v>
      </c>
      <c r="F8295" t="inlineStr">
        <is>
          <t>2017-08</t>
        </is>
      </c>
      <c r="G8295" t="inlineStr">
        <is>
          <t>Office Supplies</t>
        </is>
      </c>
      <c r="H8295" t="inlineStr">
        <is>
          <t>Supplies</t>
        </is>
      </c>
      <c r="I8295" t="inlineStr">
        <is>
          <t>Acme Stainless Steel Office Snips</t>
        </is>
      </c>
      <c r="J8295" s="8" t="n">
        <v>3</v>
      </c>
      <c r="K8295" s="10" t="n">
        <v>0</v>
      </c>
      <c r="L8295" s="11" t="n">
        <v>21.81</v>
      </c>
      <c r="M8295" s="11">
        <f>L8295-N8295</f>
        <v>15.921299999999999</v>
      </c>
      <c r="N8295" s="11" t="n">
        <v>5.8887</v>
      </c>
      <c r="O8295">
        <f>IF(L8295=0,"—",N8295/L8295)</f>
        <v>0.27</v>
      </c>
      <c r="P8295" t="inlineStr">
        <is>
          <t>Central</t>
        </is>
      </c>
      <c r="Q8295" t="inlineStr">
        <is>
          <t>Home Office</t>
        </is>
      </c>
    </row>
    <row r="8296">
      <c r="A8296" s="8" t="n">
        <v>2486</v>
      </c>
      <c r="B8296" t="inlineStr">
        <is>
          <t>CA-2017-126067</t>
        </is>
      </c>
      <c r="C8296" s="9" t="n">
        <v>42975</v>
      </c>
      <c r="D8296" s="8" t="n">
        <v>2017</v>
      </c>
      <c r="E8296" s="8" t="n">
        <v>8</v>
      </c>
      <c r="F8296" t="inlineStr">
        <is>
          <t>2017-08</t>
        </is>
      </c>
      <c r="G8296" t="inlineStr">
        <is>
          <t>Office Supplies</t>
        </is>
      </c>
      <c r="H8296" t="inlineStr">
        <is>
          <t>Art</t>
        </is>
      </c>
      <c r="I8296" t="inlineStr">
        <is>
          <t>Newell 344</t>
        </is>
      </c>
      <c r="J8296" s="8" t="n">
        <v>2</v>
      </c>
      <c r="K8296" s="10" t="n">
        <v>0</v>
      </c>
      <c r="L8296" s="11" t="n">
        <v>5.56</v>
      </c>
      <c r="M8296" s="11">
        <f>L8296-N8296</f>
        <v>4.1144</v>
      </c>
      <c r="N8296" s="11" t="n">
        <v>1.4456</v>
      </c>
      <c r="O8296">
        <f>IF(L8296=0,"—",N8296/L8296)</f>
        <v>0.26</v>
      </c>
      <c r="P8296" t="inlineStr">
        <is>
          <t>West</t>
        </is>
      </c>
      <c r="Q8296" t="inlineStr">
        <is>
          <t>Home Office</t>
        </is>
      </c>
    </row>
    <row r="8297">
      <c r="A8297" s="8" t="n">
        <v>3924</v>
      </c>
      <c r="B8297" t="inlineStr">
        <is>
          <t>CA-2017-146920</t>
        </is>
      </c>
      <c r="C8297" s="9" t="n">
        <v>42975</v>
      </c>
      <c r="D8297" s="8" t="n">
        <v>2017</v>
      </c>
      <c r="E8297" s="8" t="n">
        <v>8</v>
      </c>
      <c r="F8297" t="inlineStr">
        <is>
          <t>2017-08</t>
        </is>
      </c>
      <c r="G8297" t="inlineStr">
        <is>
          <t>Office Supplies</t>
        </is>
      </c>
      <c r="H8297" t="inlineStr">
        <is>
          <t>Paper</t>
        </is>
      </c>
      <c r="I8297" t="inlineStr">
        <is>
          <t>HP Office Paper (20Lb. and 87 Bright)</t>
        </is>
      </c>
      <c r="J8297" s="8" t="n">
        <v>5</v>
      </c>
      <c r="K8297" s="10" t="n">
        <v>0.2</v>
      </c>
      <c r="L8297" s="11" t="n">
        <v>26.72</v>
      </c>
      <c r="M8297" s="11">
        <f>L8297-N8297</f>
        <v>17.368</v>
      </c>
      <c r="N8297" s="11" t="n">
        <v>9.352</v>
      </c>
      <c r="O8297">
        <f>IF(L8297=0,"—",N8297/L8297)</f>
        <v>0.35000000000000003</v>
      </c>
      <c r="P8297" t="inlineStr">
        <is>
          <t>Central</t>
        </is>
      </c>
      <c r="Q8297" t="inlineStr">
        <is>
          <t>Consumer</t>
        </is>
      </c>
    </row>
    <row r="8298">
      <c r="A8298" s="8" t="n">
        <v>2484</v>
      </c>
      <c r="B8298" t="inlineStr">
        <is>
          <t>CA-2017-126067</t>
        </is>
      </c>
      <c r="C8298" s="9" t="n">
        <v>42975</v>
      </c>
      <c r="D8298" s="8" t="n">
        <v>2017</v>
      </c>
      <c r="E8298" s="8" t="n">
        <v>8</v>
      </c>
      <c r="F8298" t="inlineStr">
        <is>
          <t>2017-08</t>
        </is>
      </c>
      <c r="G8298" t="inlineStr">
        <is>
          <t>Furniture</t>
        </is>
      </c>
      <c r="H8298" t="inlineStr">
        <is>
          <t>Tables</t>
        </is>
      </c>
      <c r="I8298" t="inlineStr">
        <is>
          <t>Hon Practical Foundations 30 x 60 Training Table, Light Gray/Charcoal</t>
        </is>
      </c>
      <c r="J8298" s="8" t="n">
        <v>5</v>
      </c>
      <c r="K8298" s="10" t="n">
        <v>0</v>
      </c>
      <c r="L8298" s="11" t="n">
        <v>1137.75</v>
      </c>
      <c r="M8298" s="11">
        <f>L8298-N8298</f>
        <v>887.4449999999999</v>
      </c>
      <c r="N8298" s="11" t="n">
        <v>250.305</v>
      </c>
      <c r="O8298">
        <f>IF(L8298=0,"—",N8298/L8298)</f>
        <v>0.22</v>
      </c>
      <c r="P8298" t="inlineStr">
        <is>
          <t>West</t>
        </is>
      </c>
      <c r="Q8298" t="inlineStr">
        <is>
          <t>Home Office</t>
        </is>
      </c>
    </row>
    <row r="8299">
      <c r="A8299" s="8" t="n">
        <v>3923</v>
      </c>
      <c r="B8299" t="inlineStr">
        <is>
          <t>CA-2017-146920</t>
        </is>
      </c>
      <c r="C8299" s="9" t="n">
        <v>42975</v>
      </c>
      <c r="D8299" s="8" t="n">
        <v>2017</v>
      </c>
      <c r="E8299" s="8" t="n">
        <v>8</v>
      </c>
      <c r="F8299" t="inlineStr">
        <is>
          <t>2017-08</t>
        </is>
      </c>
      <c r="G8299" t="inlineStr">
        <is>
          <t>Office Supplies</t>
        </is>
      </c>
      <c r="H8299" t="inlineStr">
        <is>
          <t>Paper</t>
        </is>
      </c>
      <c r="I8299" t="inlineStr">
        <is>
          <t>Xerox 4200 Series MultiUse Premium Copy Paper (20Lb. and 84 Bright)</t>
        </is>
      </c>
      <c r="J8299" s="8" t="n">
        <v>6</v>
      </c>
      <c r="K8299" s="10" t="n">
        <v>0.2</v>
      </c>
      <c r="L8299" s="11" t="n">
        <v>25.344</v>
      </c>
      <c r="M8299" s="11">
        <f>L8299-N8299</f>
        <v>17.424</v>
      </c>
      <c r="N8299" s="11" t="n">
        <v>7.92</v>
      </c>
      <c r="O8299">
        <f>IF(L8299=0,"—",N8299/L8299)</f>
        <v>0.3125</v>
      </c>
      <c r="P8299" t="inlineStr">
        <is>
          <t>Central</t>
        </is>
      </c>
      <c r="Q8299" t="inlineStr">
        <is>
          <t>Consumer</t>
        </is>
      </c>
    </row>
    <row r="8300">
      <c r="A8300" s="8" t="n">
        <v>2485</v>
      </c>
      <c r="B8300" t="inlineStr">
        <is>
          <t>CA-2017-126067</t>
        </is>
      </c>
      <c r="C8300" s="9" t="n">
        <v>42975</v>
      </c>
      <c r="D8300" s="8" t="n">
        <v>2017</v>
      </c>
      <c r="E8300" s="8" t="n">
        <v>8</v>
      </c>
      <c r="F8300" t="inlineStr">
        <is>
          <t>2017-08</t>
        </is>
      </c>
      <c r="G8300" t="inlineStr">
        <is>
          <t>Office Supplies</t>
        </is>
      </c>
      <c r="H8300" t="inlineStr">
        <is>
          <t>Binders</t>
        </is>
      </c>
      <c r="I8300" t="inlineStr">
        <is>
          <t>GBC Standard Therm-A-Bind Covers</t>
        </is>
      </c>
      <c r="J8300" s="8" t="n">
        <v>5</v>
      </c>
      <c r="K8300" s="10" t="n">
        <v>0.2</v>
      </c>
      <c r="L8300" s="11" t="n">
        <v>99.68000000000001</v>
      </c>
      <c r="M8300" s="11">
        <f>L8300-N8300</f>
        <v>67.284</v>
      </c>
      <c r="N8300" s="11" t="n">
        <v>32.396</v>
      </c>
      <c r="O8300">
        <f>IF(L8300=0,"—",N8300/L8300)</f>
        <v>0.325</v>
      </c>
      <c r="P8300" t="inlineStr">
        <is>
          <t>West</t>
        </is>
      </c>
      <c r="Q8300" t="inlineStr">
        <is>
          <t>Home Office</t>
        </is>
      </c>
    </row>
    <row r="8301">
      <c r="A8301" s="8" t="n">
        <v>2483</v>
      </c>
      <c r="B8301" t="inlineStr">
        <is>
          <t>CA-2017-126067</t>
        </is>
      </c>
      <c r="C8301" s="9" t="n">
        <v>42975</v>
      </c>
      <c r="D8301" s="8" t="n">
        <v>2017</v>
      </c>
      <c r="E8301" s="8" t="n">
        <v>8</v>
      </c>
      <c r="F8301" t="inlineStr">
        <is>
          <t>2017-08</t>
        </is>
      </c>
      <c r="G8301" t="inlineStr">
        <is>
          <t>Technology</t>
        </is>
      </c>
      <c r="H8301" t="inlineStr">
        <is>
          <t>Phones</t>
        </is>
      </c>
      <c r="I8301" t="inlineStr">
        <is>
          <t>Anker 24W Portable Micro USB Car Charger</t>
        </is>
      </c>
      <c r="J8301" s="8" t="n">
        <v>4</v>
      </c>
      <c r="K8301" s="10" t="n">
        <v>0.2</v>
      </c>
      <c r="L8301" s="11" t="n">
        <v>35.168</v>
      </c>
      <c r="M8301" s="11">
        <f>L8301-N8301</f>
        <v>23.7384</v>
      </c>
      <c r="N8301" s="11" t="n">
        <v>11.4296</v>
      </c>
      <c r="O8301">
        <f>IF(L8301=0,"—",N8301/L8301)</f>
        <v>0.325</v>
      </c>
      <c r="P8301" t="inlineStr">
        <is>
          <t>West</t>
        </is>
      </c>
      <c r="Q8301" t="inlineStr">
        <is>
          <t>Home Office</t>
        </is>
      </c>
    </row>
    <row r="8302">
      <c r="A8302" s="8" t="n">
        <v>8116</v>
      </c>
      <c r="B8302" t="inlineStr">
        <is>
          <t>CA-2017-101014</t>
        </is>
      </c>
      <c r="C8302" s="9" t="n">
        <v>42976</v>
      </c>
      <c r="D8302" s="8" t="n">
        <v>2017</v>
      </c>
      <c r="E8302" s="8" t="n">
        <v>8</v>
      </c>
      <c r="F8302" t="inlineStr">
        <is>
          <t>2017-08</t>
        </is>
      </c>
      <c r="G8302" t="inlineStr">
        <is>
          <t>Furniture</t>
        </is>
      </c>
      <c r="H8302" t="inlineStr">
        <is>
          <t>Furnishings</t>
        </is>
      </c>
      <c r="I8302" t="inlineStr">
        <is>
          <t>Electrix Fluorescent Magnifier Lamps &amp; Weighted Base</t>
        </is>
      </c>
      <c r="J8302" s="8" t="n">
        <v>3</v>
      </c>
      <c r="K8302" s="10" t="n">
        <v>0</v>
      </c>
      <c r="L8302" s="11" t="n">
        <v>148.02</v>
      </c>
      <c r="M8302" s="11">
        <f>L8302-N8302</f>
        <v>106.57440000000001</v>
      </c>
      <c r="N8302" s="11" t="n">
        <v>41.4456</v>
      </c>
      <c r="O8302">
        <f>IF(L8302=0,"—",N8302/L8302)</f>
        <v>0.27999999999999997</v>
      </c>
      <c r="P8302" t="inlineStr">
        <is>
          <t>West</t>
        </is>
      </c>
      <c r="Q8302" t="inlineStr">
        <is>
          <t>Corporate</t>
        </is>
      </c>
    </row>
    <row r="8303">
      <c r="A8303" s="8" t="n">
        <v>1942</v>
      </c>
      <c r="B8303" t="inlineStr">
        <is>
          <t>CA-2017-144064</t>
        </is>
      </c>
      <c r="C8303" s="9" t="n">
        <v>42976</v>
      </c>
      <c r="D8303" s="8" t="n">
        <v>2017</v>
      </c>
      <c r="E8303" s="8" t="n">
        <v>8</v>
      </c>
      <c r="F8303" t="inlineStr">
        <is>
          <t>2017-08</t>
        </is>
      </c>
      <c r="G8303" t="inlineStr">
        <is>
          <t>Office Supplies</t>
        </is>
      </c>
      <c r="H8303" t="inlineStr">
        <is>
          <t>Labels</t>
        </is>
      </c>
      <c r="I8303" t="inlineStr">
        <is>
          <t>Avery 505</t>
        </is>
      </c>
      <c r="J8303" s="8" t="n">
        <v>4</v>
      </c>
      <c r="K8303" s="10" t="n">
        <v>0.2</v>
      </c>
      <c r="L8303" s="11" t="n">
        <v>47.36</v>
      </c>
      <c r="M8303" s="11">
        <f>L8303-N8303</f>
        <v>29.599999999999998</v>
      </c>
      <c r="N8303" s="11" t="n">
        <v>17.76</v>
      </c>
      <c r="O8303">
        <f>IF(L8303=0,"—",N8303/L8303)</f>
        <v>0.37500000000000006</v>
      </c>
      <c r="P8303" t="inlineStr">
        <is>
          <t>Central</t>
        </is>
      </c>
      <c r="Q8303" t="inlineStr">
        <is>
          <t>Corporate</t>
        </is>
      </c>
    </row>
    <row r="8304">
      <c r="A8304" s="8" t="n">
        <v>1943</v>
      </c>
      <c r="B8304" t="inlineStr">
        <is>
          <t>CA-2017-144064</t>
        </is>
      </c>
      <c r="C8304" s="9" t="n">
        <v>42976</v>
      </c>
      <c r="D8304" s="8" t="n">
        <v>2017</v>
      </c>
      <c r="E8304" s="8" t="n">
        <v>8</v>
      </c>
      <c r="F8304" t="inlineStr">
        <is>
          <t>2017-08</t>
        </is>
      </c>
      <c r="G8304" t="inlineStr">
        <is>
          <t>Office Supplies</t>
        </is>
      </c>
      <c r="H8304" t="inlineStr">
        <is>
          <t>Storage</t>
        </is>
      </c>
      <c r="I8304" t="inlineStr">
        <is>
          <t>Advantus Rolling Storage Box</t>
        </is>
      </c>
      <c r="J8304" s="8" t="n">
        <v>2</v>
      </c>
      <c r="K8304" s="10" t="n">
        <v>0.2</v>
      </c>
      <c r="L8304" s="11" t="n">
        <v>27.44</v>
      </c>
      <c r="M8304" s="11">
        <f>L8304-N8304</f>
        <v>25.039</v>
      </c>
      <c r="N8304" s="11" t="n">
        <v>2.401</v>
      </c>
      <c r="O8304">
        <f>IF(L8304=0,"—",N8304/L8304)</f>
        <v>0.0875</v>
      </c>
      <c r="P8304" t="inlineStr">
        <is>
          <t>Central</t>
        </is>
      </c>
      <c r="Q8304" t="inlineStr">
        <is>
          <t>Corporate</t>
        </is>
      </c>
    </row>
    <row r="8305">
      <c r="A8305" s="8" t="n">
        <v>1944</v>
      </c>
      <c r="B8305" t="inlineStr">
        <is>
          <t>CA-2017-144064</t>
        </is>
      </c>
      <c r="C8305" s="9" t="n">
        <v>42976</v>
      </c>
      <c r="D8305" s="8" t="n">
        <v>2017</v>
      </c>
      <c r="E8305" s="8" t="n">
        <v>8</v>
      </c>
      <c r="F8305" t="inlineStr">
        <is>
          <t>2017-08</t>
        </is>
      </c>
      <c r="G8305" t="inlineStr">
        <is>
          <t>Office Supplies</t>
        </is>
      </c>
      <c r="H8305" t="inlineStr">
        <is>
          <t>Binders</t>
        </is>
      </c>
      <c r="I8305" t="inlineStr">
        <is>
          <t>Wilson Jones Easy Flow II Sheet Lifters</t>
        </is>
      </c>
      <c r="J8305" s="8" t="n">
        <v>9</v>
      </c>
      <c r="K8305" s="10" t="n">
        <v>0.8</v>
      </c>
      <c r="L8305" s="11" t="n">
        <v>3.24</v>
      </c>
      <c r="M8305" s="11">
        <f>L8305-N8305</f>
        <v>8.424</v>
      </c>
      <c r="N8305" s="11" t="n">
        <v>-5.184</v>
      </c>
      <c r="O8305">
        <f>IF(L8305=0,"—",N8305/L8305)</f>
        <v>-1.5999999999999999</v>
      </c>
      <c r="P8305" t="inlineStr">
        <is>
          <t>Central</t>
        </is>
      </c>
      <c r="Q8305" t="inlineStr">
        <is>
          <t>Corporate</t>
        </is>
      </c>
    </row>
    <row r="8306">
      <c r="A8306" s="8" t="n">
        <v>4238</v>
      </c>
      <c r="B8306" t="inlineStr">
        <is>
          <t>CA-2017-104024</t>
        </is>
      </c>
      <c r="C8306" s="9" t="n">
        <v>42976</v>
      </c>
      <c r="D8306" s="8" t="n">
        <v>2017</v>
      </c>
      <c r="E8306" s="8" t="n">
        <v>8</v>
      </c>
      <c r="F8306" t="inlineStr">
        <is>
          <t>2017-08</t>
        </is>
      </c>
      <c r="G8306" t="inlineStr">
        <is>
          <t>Office Supplies</t>
        </is>
      </c>
      <c r="H8306" t="inlineStr">
        <is>
          <t>Art</t>
        </is>
      </c>
      <c r="I8306" t="inlineStr">
        <is>
          <t>Newell 323</t>
        </is>
      </c>
      <c r="J8306" s="8" t="n">
        <v>7</v>
      </c>
      <c r="K8306" s="10" t="n">
        <v>0.2</v>
      </c>
      <c r="L8306" s="11" t="n">
        <v>9.407999999999999</v>
      </c>
      <c r="M8306" s="11">
        <f>L8306-N8306</f>
        <v>8.702399999999999</v>
      </c>
      <c r="N8306" s="11" t="n">
        <v>0.7056</v>
      </c>
      <c r="O8306">
        <f>IF(L8306=0,"—",N8306/L8306)</f>
        <v>0.07500000000000001</v>
      </c>
      <c r="P8306" t="inlineStr">
        <is>
          <t>East</t>
        </is>
      </c>
      <c r="Q8306" t="inlineStr">
        <is>
          <t>Corporate</t>
        </is>
      </c>
    </row>
    <row r="8307">
      <c r="A8307" s="8" t="n">
        <v>4991</v>
      </c>
      <c r="B8307" t="inlineStr">
        <is>
          <t>CA-2017-107321</t>
        </is>
      </c>
      <c r="C8307" s="9" t="n">
        <v>42978</v>
      </c>
      <c r="D8307" s="8" t="n">
        <v>2017</v>
      </c>
      <c r="E8307" s="8" t="n">
        <v>8</v>
      </c>
      <c r="F8307" t="inlineStr">
        <is>
          <t>2017-08</t>
        </is>
      </c>
      <c r="G8307" t="inlineStr">
        <is>
          <t>Technology</t>
        </is>
      </c>
      <c r="H8307" t="inlineStr">
        <is>
          <t>Phones</t>
        </is>
      </c>
      <c r="I8307" t="inlineStr">
        <is>
          <t>Aastra 6757i CT Wireless VoIP phone</t>
        </is>
      </c>
      <c r="J8307" s="8" t="n">
        <v>4</v>
      </c>
      <c r="K8307" s="10" t="n">
        <v>0.2</v>
      </c>
      <c r="L8307" s="11" t="n">
        <v>689.408</v>
      </c>
      <c r="M8307" s="11">
        <f>L8307-N8307</f>
        <v>611.8496</v>
      </c>
      <c r="N8307" s="11" t="n">
        <v>77.55840000000001</v>
      </c>
      <c r="O8307">
        <f>IF(L8307=0,"—",N8307/L8307)</f>
        <v>0.1125</v>
      </c>
      <c r="P8307" t="inlineStr">
        <is>
          <t>West</t>
        </is>
      </c>
      <c r="Q8307" t="inlineStr">
        <is>
          <t>Home Office</t>
        </is>
      </c>
    </row>
    <row r="8308">
      <c r="A8308" s="8" t="n">
        <v>3655</v>
      </c>
      <c r="B8308" t="inlineStr">
        <is>
          <t>CA-2017-133004</t>
        </is>
      </c>
      <c r="C8308" s="9" t="n">
        <v>42978</v>
      </c>
      <c r="D8308" s="8" t="n">
        <v>2017</v>
      </c>
      <c r="E8308" s="8" t="n">
        <v>8</v>
      </c>
      <c r="F8308" t="inlineStr">
        <is>
          <t>2017-08</t>
        </is>
      </c>
      <c r="G8308" t="inlineStr">
        <is>
          <t>Office Supplies</t>
        </is>
      </c>
      <c r="H8308" t="inlineStr">
        <is>
          <t>Appliances</t>
        </is>
      </c>
      <c r="I8308" t="inlineStr">
        <is>
          <t>Tripp Lite Isotel 8 Ultra 8 Outlet Metal Surge</t>
        </is>
      </c>
      <c r="J8308" s="8" t="n">
        <v>9</v>
      </c>
      <c r="K8308" s="10" t="n">
        <v>0</v>
      </c>
      <c r="L8308" s="11" t="n">
        <v>638.73</v>
      </c>
      <c r="M8308" s="11">
        <f>L8308-N8308</f>
        <v>472.66020000000003</v>
      </c>
      <c r="N8308" s="11" t="n">
        <v>166.0698</v>
      </c>
      <c r="O8308">
        <f>IF(L8308=0,"—",N8308/L8308)</f>
        <v>0.25999999999999995</v>
      </c>
      <c r="P8308" t="inlineStr">
        <is>
          <t>Central</t>
        </is>
      </c>
      <c r="Q8308" t="inlineStr">
        <is>
          <t>Consumer</t>
        </is>
      </c>
    </row>
    <row r="8309">
      <c r="A8309" s="8" t="n">
        <v>2842</v>
      </c>
      <c r="B8309" t="inlineStr">
        <is>
          <t>US-2017-135062</t>
        </is>
      </c>
      <c r="C8309" s="9" t="n">
        <v>42978</v>
      </c>
      <c r="D8309" s="8" t="n">
        <v>2017</v>
      </c>
      <c r="E8309" s="8" t="n">
        <v>8</v>
      </c>
      <c r="F8309" t="inlineStr">
        <is>
          <t>2017-08</t>
        </is>
      </c>
      <c r="G8309" t="inlineStr">
        <is>
          <t>Office Supplies</t>
        </is>
      </c>
      <c r="H8309" t="inlineStr">
        <is>
          <t>Paper</t>
        </is>
      </c>
      <c r="I8309" t="inlineStr">
        <is>
          <t>Xerox 1945</t>
        </is>
      </c>
      <c r="J8309" s="8" t="n">
        <v>7</v>
      </c>
      <c r="K8309" s="10" t="n">
        <v>0.2</v>
      </c>
      <c r="L8309" s="11" t="n">
        <v>229.544</v>
      </c>
      <c r="M8309" s="11">
        <f>L8309-N8309</f>
        <v>146.3343</v>
      </c>
      <c r="N8309" s="11" t="n">
        <v>83.2097</v>
      </c>
      <c r="O8309">
        <f>IF(L8309=0,"—",N8309/L8309)</f>
        <v>0.3625</v>
      </c>
      <c r="P8309" t="inlineStr">
        <is>
          <t>South</t>
        </is>
      </c>
      <c r="Q8309" t="inlineStr">
        <is>
          <t>Consumer</t>
        </is>
      </c>
    </row>
    <row r="8310">
      <c r="A8310" s="8" t="n">
        <v>9664</v>
      </c>
      <c r="B8310" t="inlineStr">
        <is>
          <t>CA-2017-132619</t>
        </is>
      </c>
      <c r="C8310" s="9" t="n">
        <v>42978</v>
      </c>
      <c r="D8310" s="8" t="n">
        <v>2017</v>
      </c>
      <c r="E8310" s="8" t="n">
        <v>8</v>
      </c>
      <c r="F8310" t="inlineStr">
        <is>
          <t>2017-08</t>
        </is>
      </c>
      <c r="G8310" t="inlineStr">
        <is>
          <t>Office Supplies</t>
        </is>
      </c>
      <c r="H8310" t="inlineStr">
        <is>
          <t>Storage</t>
        </is>
      </c>
      <c r="I8310" t="inlineStr">
        <is>
          <t>Space Solutions Commercial Steel Shelving</t>
        </is>
      </c>
      <c r="J8310" s="8" t="n">
        <v>3</v>
      </c>
      <c r="K8310" s="10" t="n">
        <v>0</v>
      </c>
      <c r="L8310" s="11" t="n">
        <v>193.95</v>
      </c>
      <c r="M8310" s="11">
        <f>L8310-N8310</f>
        <v>184.2525</v>
      </c>
      <c r="N8310" s="11" t="n">
        <v>9.6975</v>
      </c>
      <c r="O8310">
        <f>IF(L8310=0,"—",N8310/L8310)</f>
        <v>0.05</v>
      </c>
      <c r="P8310" t="inlineStr">
        <is>
          <t>West</t>
        </is>
      </c>
      <c r="Q8310" t="inlineStr">
        <is>
          <t>Consumer</t>
        </is>
      </c>
    </row>
    <row r="8311">
      <c r="A8311" s="8" t="n">
        <v>7064</v>
      </c>
      <c r="B8311" t="inlineStr">
        <is>
          <t>CA-2017-127712</t>
        </is>
      </c>
      <c r="C8311" s="9" t="n">
        <v>42978</v>
      </c>
      <c r="D8311" s="8" t="n">
        <v>2017</v>
      </c>
      <c r="E8311" s="8" t="n">
        <v>8</v>
      </c>
      <c r="F8311" t="inlineStr">
        <is>
          <t>2017-08</t>
        </is>
      </c>
      <c r="G8311" t="inlineStr">
        <is>
          <t>Office Supplies</t>
        </is>
      </c>
      <c r="H8311" t="inlineStr">
        <is>
          <t>Supplies</t>
        </is>
      </c>
      <c r="I8311" t="inlineStr">
        <is>
          <t>Acme Kleen Earth Office Shears</t>
        </is>
      </c>
      <c r="J8311" s="8" t="n">
        <v>2</v>
      </c>
      <c r="K8311" s="10" t="n">
        <v>0.2</v>
      </c>
      <c r="L8311" s="11" t="n">
        <v>6.208</v>
      </c>
      <c r="M8311" s="11">
        <f>L8311-N8311</f>
        <v>5.5096</v>
      </c>
      <c r="N8311" s="11" t="n">
        <v>0.6984</v>
      </c>
      <c r="O8311">
        <f>IF(L8311=0,"—",N8311/L8311)</f>
        <v>0.1125</v>
      </c>
      <c r="P8311" t="inlineStr">
        <is>
          <t>West</t>
        </is>
      </c>
      <c r="Q8311" t="inlineStr">
        <is>
          <t>Home Office</t>
        </is>
      </c>
    </row>
    <row r="8312">
      <c r="A8312" s="8" t="n">
        <v>4990</v>
      </c>
      <c r="B8312" t="inlineStr">
        <is>
          <t>CA-2017-107321</t>
        </is>
      </c>
      <c r="C8312" s="9" t="n">
        <v>42978</v>
      </c>
      <c r="D8312" s="8" t="n">
        <v>2017</v>
      </c>
      <c r="E8312" s="8" t="n">
        <v>8</v>
      </c>
      <c r="F8312" t="inlineStr">
        <is>
          <t>2017-08</t>
        </is>
      </c>
      <c r="G8312" t="inlineStr">
        <is>
          <t>Office Supplies</t>
        </is>
      </c>
      <c r="H8312" t="inlineStr">
        <is>
          <t>Binders</t>
        </is>
      </c>
      <c r="I8312" t="inlineStr">
        <is>
          <t>Acco Suede Grain Vinyl Round Ring Binder</t>
        </is>
      </c>
      <c r="J8312" s="8" t="n">
        <v>3</v>
      </c>
      <c r="K8312" s="10" t="n">
        <v>0.2</v>
      </c>
      <c r="L8312" s="11" t="n">
        <v>6.672</v>
      </c>
      <c r="M8312" s="11">
        <f>L8312-N8312</f>
        <v>4.5036</v>
      </c>
      <c r="N8312" s="11" t="n">
        <v>2.1684</v>
      </c>
      <c r="O8312">
        <f>IF(L8312=0,"—",N8312/L8312)</f>
        <v>0.325</v>
      </c>
      <c r="P8312" t="inlineStr">
        <is>
          <t>West</t>
        </is>
      </c>
      <c r="Q8312" t="inlineStr">
        <is>
          <t>Home Office</t>
        </is>
      </c>
    </row>
    <row r="8313">
      <c r="A8313" s="8" t="n">
        <v>1532</v>
      </c>
      <c r="B8313" t="inlineStr">
        <is>
          <t>CA-2017-159884</t>
        </is>
      </c>
      <c r="C8313" s="9" t="n">
        <v>42978</v>
      </c>
      <c r="D8313" s="8" t="n">
        <v>2017</v>
      </c>
      <c r="E8313" s="8" t="n">
        <v>8</v>
      </c>
      <c r="F8313" t="inlineStr">
        <is>
          <t>2017-08</t>
        </is>
      </c>
      <c r="G8313" t="inlineStr">
        <is>
          <t>Office Supplies</t>
        </is>
      </c>
      <c r="H8313" t="inlineStr">
        <is>
          <t>Storage</t>
        </is>
      </c>
      <c r="I8313" t="inlineStr">
        <is>
          <t>Neat Ideas Personal Hanging Folder Files, Black</t>
        </is>
      </c>
      <c r="J8313" s="8" t="n">
        <v>1</v>
      </c>
      <c r="K8313" s="10" t="n">
        <v>0.2</v>
      </c>
      <c r="L8313" s="11" t="n">
        <v>10.744</v>
      </c>
      <c r="M8313" s="11">
        <f>L8313-N8313</f>
        <v>9.9382</v>
      </c>
      <c r="N8313" s="11" t="n">
        <v>0.8058</v>
      </c>
      <c r="O8313">
        <f>IF(L8313=0,"—",N8313/L8313)</f>
        <v>0.075</v>
      </c>
      <c r="P8313" t="inlineStr">
        <is>
          <t>West</t>
        </is>
      </c>
      <c r="Q8313" t="inlineStr">
        <is>
          <t>Consumer</t>
        </is>
      </c>
    </row>
    <row r="8314">
      <c r="A8314" s="8" t="n">
        <v>6406</v>
      </c>
      <c r="B8314" t="inlineStr">
        <is>
          <t>CA-2017-154074</t>
        </is>
      </c>
      <c r="C8314" s="9" t="n">
        <v>42978</v>
      </c>
      <c r="D8314" s="8" t="n">
        <v>2017</v>
      </c>
      <c r="E8314" s="8" t="n">
        <v>8</v>
      </c>
      <c r="F8314" t="inlineStr">
        <is>
          <t>2017-08</t>
        </is>
      </c>
      <c r="G8314" t="inlineStr">
        <is>
          <t>Furniture</t>
        </is>
      </c>
      <c r="H8314" t="inlineStr">
        <is>
          <t>Chairs</t>
        </is>
      </c>
      <c r="I8314" t="inlineStr">
        <is>
          <t>Hon 4700 Series Mobuis Mid-Back Task Chairs with Adjustable Arms</t>
        </is>
      </c>
      <c r="J8314" s="8" t="n">
        <v>2</v>
      </c>
      <c r="K8314" s="10" t="n">
        <v>0.2</v>
      </c>
      <c r="L8314" s="11" t="n">
        <v>569.568</v>
      </c>
      <c r="M8314" s="11">
        <f>L8314-N8314</f>
        <v>562.4484</v>
      </c>
      <c r="N8314" s="11" t="n">
        <v>7.1196</v>
      </c>
      <c r="O8314">
        <f>IF(L8314=0,"—",N8314/L8314)</f>
        <v>0.0125</v>
      </c>
      <c r="P8314" t="inlineStr">
        <is>
          <t>West</t>
        </is>
      </c>
      <c r="Q8314" t="inlineStr">
        <is>
          <t>Corporate</t>
        </is>
      </c>
    </row>
    <row r="8315">
      <c r="A8315" s="8" t="n">
        <v>1533</v>
      </c>
      <c r="B8315" t="inlineStr">
        <is>
          <t>CA-2017-159884</t>
        </is>
      </c>
      <c r="C8315" s="9" t="n">
        <v>42978</v>
      </c>
      <c r="D8315" s="8" t="n">
        <v>2017</v>
      </c>
      <c r="E8315" s="8" t="n">
        <v>8</v>
      </c>
      <c r="F8315" t="inlineStr">
        <is>
          <t>2017-08</t>
        </is>
      </c>
      <c r="G8315" t="inlineStr">
        <is>
          <t>Office Supplies</t>
        </is>
      </c>
      <c r="H8315" t="inlineStr">
        <is>
          <t>Fasteners</t>
        </is>
      </c>
      <c r="I8315" t="inlineStr">
        <is>
          <t>OIC Bulk Pack Metal Binder Clips</t>
        </is>
      </c>
      <c r="J8315" s="8" t="n">
        <v>3</v>
      </c>
      <c r="K8315" s="10" t="n">
        <v>0.2</v>
      </c>
      <c r="L8315" s="11" t="n">
        <v>8.375999999999999</v>
      </c>
      <c r="M8315" s="11">
        <f>L8315-N8315</f>
        <v>5.6537999999999995</v>
      </c>
      <c r="N8315" s="11" t="n">
        <v>2.7222</v>
      </c>
      <c r="O8315">
        <f>IF(L8315=0,"—",N8315/L8315)</f>
        <v>0.325</v>
      </c>
      <c r="P8315" t="inlineStr">
        <is>
          <t>West</t>
        </is>
      </c>
      <c r="Q8315" t="inlineStr">
        <is>
          <t>Consumer</t>
        </is>
      </c>
    </row>
    <row r="8316">
      <c r="A8316" s="8" t="n">
        <v>5610</v>
      </c>
      <c r="B8316" t="inlineStr">
        <is>
          <t>CA-2017-117198</t>
        </is>
      </c>
      <c r="C8316" s="9" t="n">
        <v>42978</v>
      </c>
      <c r="D8316" s="8" t="n">
        <v>2017</v>
      </c>
      <c r="E8316" s="8" t="n">
        <v>8</v>
      </c>
      <c r="F8316" t="inlineStr">
        <is>
          <t>2017-08</t>
        </is>
      </c>
      <c r="G8316" t="inlineStr">
        <is>
          <t>Technology</t>
        </is>
      </c>
      <c r="H8316" t="inlineStr">
        <is>
          <t>Accessories</t>
        </is>
      </c>
      <c r="I8316" t="inlineStr">
        <is>
          <t>Plantronics CS510 - Over-the-Head monaural Wireless Headset System</t>
        </is>
      </c>
      <c r="J8316" s="8" t="n">
        <v>2</v>
      </c>
      <c r="K8316" s="10" t="n">
        <v>0</v>
      </c>
      <c r="L8316" s="11" t="n">
        <v>659.9</v>
      </c>
      <c r="M8316" s="11">
        <f>L8316-N8316</f>
        <v>442.133</v>
      </c>
      <c r="N8316" s="11" t="n">
        <v>217.767</v>
      </c>
      <c r="O8316">
        <f>IF(L8316=0,"—",N8316/L8316)</f>
        <v>0.33</v>
      </c>
      <c r="P8316" t="inlineStr">
        <is>
          <t>South</t>
        </is>
      </c>
      <c r="Q8316" t="inlineStr">
        <is>
          <t>Consumer</t>
        </is>
      </c>
    </row>
    <row r="8317">
      <c r="A8317" s="8" t="n">
        <v>6407</v>
      </c>
      <c r="B8317" t="inlineStr">
        <is>
          <t>CA-2017-154074</t>
        </is>
      </c>
      <c r="C8317" s="9" t="n">
        <v>42978</v>
      </c>
      <c r="D8317" s="8" t="n">
        <v>2017</v>
      </c>
      <c r="E8317" s="8" t="n">
        <v>8</v>
      </c>
      <c r="F8317" t="inlineStr">
        <is>
          <t>2017-08</t>
        </is>
      </c>
      <c r="G8317" t="inlineStr">
        <is>
          <t>Office Supplies</t>
        </is>
      </c>
      <c r="H8317" t="inlineStr">
        <is>
          <t>Storage</t>
        </is>
      </c>
      <c r="I8317" t="inlineStr">
        <is>
          <t>Sortfiler Multipurpose Personal File Organizer, Black</t>
        </is>
      </c>
      <c r="J8317" s="8" t="n">
        <v>7</v>
      </c>
      <c r="K8317" s="10" t="n">
        <v>0</v>
      </c>
      <c r="L8317" s="11" t="n">
        <v>149.73</v>
      </c>
      <c r="M8317" s="11">
        <f>L8317-N8317</f>
        <v>106.30829999999999</v>
      </c>
      <c r="N8317" s="11" t="n">
        <v>43.4217</v>
      </c>
      <c r="O8317">
        <f>IF(L8317=0,"—",N8317/L8317)</f>
        <v>0.29000000000000004</v>
      </c>
      <c r="P8317" t="inlineStr">
        <is>
          <t>West</t>
        </is>
      </c>
      <c r="Q8317" t="inlineStr">
        <is>
          <t>Corporate</t>
        </is>
      </c>
    </row>
    <row r="8318">
      <c r="A8318" s="8" t="n">
        <v>4723</v>
      </c>
      <c r="B8318" t="inlineStr">
        <is>
          <t>US-2017-135230</t>
        </is>
      </c>
      <c r="C8318" s="9" t="n">
        <v>42979</v>
      </c>
      <c r="D8318" s="8" t="n">
        <v>2017</v>
      </c>
      <c r="E8318" s="8" t="n">
        <v>9</v>
      </c>
      <c r="F8318" t="inlineStr">
        <is>
          <t>2017-09</t>
        </is>
      </c>
      <c r="G8318" t="inlineStr">
        <is>
          <t>Office Supplies</t>
        </is>
      </c>
      <c r="H8318" t="inlineStr">
        <is>
          <t>Art</t>
        </is>
      </c>
      <c r="I8318" t="inlineStr">
        <is>
          <t>Staples in misc. colors</t>
        </is>
      </c>
      <c r="J8318" s="8" t="n">
        <v>1</v>
      </c>
      <c r="K8318" s="10" t="n">
        <v>0</v>
      </c>
      <c r="L8318" s="11" t="n">
        <v>7.58</v>
      </c>
      <c r="M8318" s="11">
        <f>L8318-N8318</f>
        <v>4.6238</v>
      </c>
      <c r="N8318" s="11" t="n">
        <v>2.9562</v>
      </c>
      <c r="O8318">
        <f>IF(L8318=0,"—",N8318/L8318)</f>
        <v>0.39</v>
      </c>
      <c r="P8318" t="inlineStr">
        <is>
          <t>West</t>
        </is>
      </c>
      <c r="Q8318" t="inlineStr">
        <is>
          <t>Home Office</t>
        </is>
      </c>
    </row>
    <row r="8319">
      <c r="A8319" s="8" t="n">
        <v>9032</v>
      </c>
      <c r="B8319" t="inlineStr">
        <is>
          <t>CA-2017-128041</t>
        </is>
      </c>
      <c r="C8319" s="9" t="n">
        <v>42979</v>
      </c>
      <c r="D8319" s="8" t="n">
        <v>2017</v>
      </c>
      <c r="E8319" s="8" t="n">
        <v>9</v>
      </c>
      <c r="F8319" t="inlineStr">
        <is>
          <t>2017-09</t>
        </is>
      </c>
      <c r="G8319" t="inlineStr">
        <is>
          <t>Furniture</t>
        </is>
      </c>
      <c r="H8319" t="inlineStr">
        <is>
          <t>Tables</t>
        </is>
      </c>
      <c r="I8319" t="inlineStr">
        <is>
          <t>KI Conference Tables</t>
        </is>
      </c>
      <c r="J8319" s="8" t="n">
        <v>4</v>
      </c>
      <c r="K8319" s="10" t="n">
        <v>0</v>
      </c>
      <c r="L8319" s="11" t="n">
        <v>283.56</v>
      </c>
      <c r="M8319" s="11">
        <f>L8319-N8319</f>
        <v>238.1904</v>
      </c>
      <c r="N8319" s="11" t="n">
        <v>45.3696</v>
      </c>
      <c r="O8319">
        <f>IF(L8319=0,"—",N8319/L8319)</f>
        <v>0.16</v>
      </c>
      <c r="P8319" t="inlineStr">
        <is>
          <t>West</t>
        </is>
      </c>
      <c r="Q8319" t="inlineStr">
        <is>
          <t>Corporate</t>
        </is>
      </c>
    </row>
    <row r="8320">
      <c r="A8320" s="8" t="n">
        <v>5220</v>
      </c>
      <c r="B8320" t="inlineStr">
        <is>
          <t>CA-2017-145653</t>
        </is>
      </c>
      <c r="C8320" s="9" t="n">
        <v>42979</v>
      </c>
      <c r="D8320" s="8" t="n">
        <v>2017</v>
      </c>
      <c r="E8320" s="8" t="n">
        <v>9</v>
      </c>
      <c r="F8320" t="inlineStr">
        <is>
          <t>2017-09</t>
        </is>
      </c>
      <c r="G8320" t="inlineStr">
        <is>
          <t>Furniture</t>
        </is>
      </c>
      <c r="H8320" t="inlineStr">
        <is>
          <t>Chairs</t>
        </is>
      </c>
      <c r="I8320" t="inlineStr">
        <is>
          <t>Harbour Creations 67200 Series Stacking Chairs</t>
        </is>
      </c>
      <c r="J8320" s="8" t="n">
        <v>7</v>
      </c>
      <c r="K8320" s="10" t="n">
        <v>0</v>
      </c>
      <c r="L8320" s="11" t="n">
        <v>498.26</v>
      </c>
      <c r="M8320" s="11">
        <f>L8320-N8320</f>
        <v>363.72979999999995</v>
      </c>
      <c r="N8320" s="11" t="n">
        <v>134.5302</v>
      </c>
      <c r="O8320">
        <f>IF(L8320=0,"—",N8320/L8320)</f>
        <v>0.27</v>
      </c>
      <c r="P8320" t="inlineStr">
        <is>
          <t>Central</t>
        </is>
      </c>
      <c r="Q8320" t="inlineStr">
        <is>
          <t>Consumer</t>
        </is>
      </c>
    </row>
    <row r="8321">
      <c r="A8321" s="8" t="n">
        <v>3231</v>
      </c>
      <c r="B8321" t="inlineStr">
        <is>
          <t>CA-2017-131625</t>
        </is>
      </c>
      <c r="C8321" s="9" t="n">
        <v>42979</v>
      </c>
      <c r="D8321" s="8" t="n">
        <v>2017</v>
      </c>
      <c r="E8321" s="8" t="n">
        <v>9</v>
      </c>
      <c r="F8321" t="inlineStr">
        <is>
          <t>2017-09</t>
        </is>
      </c>
      <c r="G8321" t="inlineStr">
        <is>
          <t>Furniture</t>
        </is>
      </c>
      <c r="H8321" t="inlineStr">
        <is>
          <t>Furnishings</t>
        </is>
      </c>
      <c r="I8321" t="inlineStr">
        <is>
          <t>Seth Thomas 12" Clock w/ Goldtone Case</t>
        </is>
      </c>
      <c r="J8321" s="8" t="n">
        <v>5</v>
      </c>
      <c r="K8321" s="10" t="n">
        <v>0</v>
      </c>
      <c r="L8321" s="11" t="n">
        <v>114.9</v>
      </c>
      <c r="M8321" s="11">
        <f>L8321-N8321</f>
        <v>75.834</v>
      </c>
      <c r="N8321" s="11" t="n">
        <v>39.066</v>
      </c>
      <c r="O8321">
        <f>IF(L8321=0,"—",N8321/L8321)</f>
        <v>0.34</v>
      </c>
      <c r="P8321" t="inlineStr">
        <is>
          <t>East</t>
        </is>
      </c>
      <c r="Q8321" t="inlineStr">
        <is>
          <t>Consumer</t>
        </is>
      </c>
    </row>
    <row r="8322">
      <c r="A8322" s="8" t="n">
        <v>4333</v>
      </c>
      <c r="B8322" t="inlineStr">
        <is>
          <t>CA-2017-107909</t>
        </is>
      </c>
      <c r="C8322" s="9" t="n">
        <v>42979</v>
      </c>
      <c r="D8322" s="8" t="n">
        <v>2017</v>
      </c>
      <c r="E8322" s="8" t="n">
        <v>9</v>
      </c>
      <c r="F8322" t="inlineStr">
        <is>
          <t>2017-09</t>
        </is>
      </c>
      <c r="G8322" t="inlineStr">
        <is>
          <t>Office Supplies</t>
        </is>
      </c>
      <c r="H8322" t="inlineStr">
        <is>
          <t>Binders</t>
        </is>
      </c>
      <c r="I8322" t="inlineStr">
        <is>
          <t>Avery Metallic Poly Binders</t>
        </is>
      </c>
      <c r="J8322" s="8" t="n">
        <v>5</v>
      </c>
      <c r="K8322" s="10" t="n">
        <v>0.2</v>
      </c>
      <c r="L8322" s="11" t="n">
        <v>22.92</v>
      </c>
      <c r="M8322" s="11">
        <f>L8322-N8322</f>
        <v>14.898000000000001</v>
      </c>
      <c r="N8322" s="11" t="n">
        <v>8.022</v>
      </c>
      <c r="O8322">
        <f>IF(L8322=0,"—",N8322/L8322)</f>
        <v>0.35</v>
      </c>
      <c r="P8322" t="inlineStr">
        <is>
          <t>West</t>
        </is>
      </c>
      <c r="Q8322" t="inlineStr">
        <is>
          <t>Consumer</t>
        </is>
      </c>
    </row>
    <row r="8323">
      <c r="A8323" s="8" t="n">
        <v>4332</v>
      </c>
      <c r="B8323" t="inlineStr">
        <is>
          <t>CA-2017-107909</t>
        </is>
      </c>
      <c r="C8323" s="9" t="n">
        <v>42979</v>
      </c>
      <c r="D8323" s="8" t="n">
        <v>2017</v>
      </c>
      <c r="E8323" s="8" t="n">
        <v>9</v>
      </c>
      <c r="F8323" t="inlineStr">
        <is>
          <t>2017-09</t>
        </is>
      </c>
      <c r="G8323" t="inlineStr">
        <is>
          <t>Technology</t>
        </is>
      </c>
      <c r="H8323" t="inlineStr">
        <is>
          <t>Accessories</t>
        </is>
      </c>
      <c r="I8323" t="inlineStr">
        <is>
          <t>Logitech LS21 Speaker System - PC Multimedia - 2.1-CH - Wired</t>
        </is>
      </c>
      <c r="J8323" s="8" t="n">
        <v>1</v>
      </c>
      <c r="K8323" s="10" t="n">
        <v>0</v>
      </c>
      <c r="L8323" s="11" t="n">
        <v>19.99</v>
      </c>
      <c r="M8323" s="11">
        <f>L8323-N8323</f>
        <v>13.193399999999999</v>
      </c>
      <c r="N8323" s="11" t="n">
        <v>6.7966</v>
      </c>
      <c r="O8323">
        <f>IF(L8323=0,"—",N8323/L8323)</f>
        <v>0.34</v>
      </c>
      <c r="P8323" t="inlineStr">
        <is>
          <t>West</t>
        </is>
      </c>
      <c r="Q8323" t="inlineStr">
        <is>
          <t>Consumer</t>
        </is>
      </c>
    </row>
    <row r="8324">
      <c r="A8324" s="8" t="n">
        <v>9031</v>
      </c>
      <c r="B8324" t="inlineStr">
        <is>
          <t>CA-2017-128041</t>
        </is>
      </c>
      <c r="C8324" s="9" t="n">
        <v>42979</v>
      </c>
      <c r="D8324" s="8" t="n">
        <v>2017</v>
      </c>
      <c r="E8324" s="8" t="n">
        <v>9</v>
      </c>
      <c r="F8324" t="inlineStr">
        <is>
          <t>2017-09</t>
        </is>
      </c>
      <c r="G8324" t="inlineStr">
        <is>
          <t>Office Supplies</t>
        </is>
      </c>
      <c r="H8324" t="inlineStr">
        <is>
          <t>Appliances</t>
        </is>
      </c>
      <c r="I8324" t="inlineStr">
        <is>
          <t>Honeywell Quietcare HEPA Air Cleaner</t>
        </is>
      </c>
      <c r="J8324" s="8" t="n">
        <v>4</v>
      </c>
      <c r="K8324" s="10" t="n">
        <v>0</v>
      </c>
      <c r="L8324" s="11" t="n">
        <v>314.6</v>
      </c>
      <c r="M8324" s="11">
        <f>L8324-N8324</f>
        <v>210.78200000000004</v>
      </c>
      <c r="N8324" s="11" t="n">
        <v>103.818</v>
      </c>
      <c r="O8324">
        <f>IF(L8324=0,"—",N8324/L8324)</f>
        <v>0.32999999999999996</v>
      </c>
      <c r="P8324" t="inlineStr">
        <is>
          <t>West</t>
        </is>
      </c>
      <c r="Q8324" t="inlineStr">
        <is>
          <t>Corporate</t>
        </is>
      </c>
    </row>
    <row r="8325">
      <c r="A8325" s="8" t="n">
        <v>3935</v>
      </c>
      <c r="B8325" t="inlineStr">
        <is>
          <t>CA-2017-123001</t>
        </is>
      </c>
      <c r="C8325" s="9" t="n">
        <v>42980</v>
      </c>
      <c r="D8325" s="8" t="n">
        <v>2017</v>
      </c>
      <c r="E8325" s="8" t="n">
        <v>9</v>
      </c>
      <c r="F8325" t="inlineStr">
        <is>
          <t>2017-09</t>
        </is>
      </c>
      <c r="G8325" t="inlineStr">
        <is>
          <t>Office Supplies</t>
        </is>
      </c>
      <c r="H8325" t="inlineStr">
        <is>
          <t>Labels</t>
        </is>
      </c>
      <c r="I8325" t="inlineStr">
        <is>
          <t>Avery 505</t>
        </is>
      </c>
      <c r="J8325" s="8" t="n">
        <v>5</v>
      </c>
      <c r="K8325" s="10" t="n">
        <v>0</v>
      </c>
      <c r="L8325" s="11" t="n">
        <v>74</v>
      </c>
      <c r="M8325" s="11">
        <f>L8325-N8325</f>
        <v>37</v>
      </c>
      <c r="N8325" s="11" t="n">
        <v>37</v>
      </c>
      <c r="O8325">
        <f>IF(L8325=0,"—",N8325/L8325)</f>
        <v>0.5</v>
      </c>
      <c r="P8325" t="inlineStr">
        <is>
          <t>West</t>
        </is>
      </c>
      <c r="Q8325" t="inlineStr">
        <is>
          <t>Consumer</t>
        </is>
      </c>
    </row>
    <row r="8326">
      <c r="A8326" s="8" t="n">
        <v>3936</v>
      </c>
      <c r="B8326" t="inlineStr">
        <is>
          <t>CA-2017-123001</t>
        </is>
      </c>
      <c r="C8326" s="9" t="n">
        <v>42980</v>
      </c>
      <c r="D8326" s="8" t="n">
        <v>2017</v>
      </c>
      <c r="E8326" s="8" t="n">
        <v>9</v>
      </c>
      <c r="F8326" t="inlineStr">
        <is>
          <t>2017-09</t>
        </is>
      </c>
      <c r="G8326" t="inlineStr">
        <is>
          <t>Technology</t>
        </is>
      </c>
      <c r="H8326" t="inlineStr">
        <is>
          <t>Phones</t>
        </is>
      </c>
      <c r="I8326" t="inlineStr">
        <is>
          <t>Ooma Telo VoIP Home Phone System</t>
        </is>
      </c>
      <c r="J8326" s="8" t="n">
        <v>2</v>
      </c>
      <c r="K8326" s="10" t="n">
        <v>0.2</v>
      </c>
      <c r="L8326" s="11" t="n">
        <v>201.584</v>
      </c>
      <c r="M8326" s="11">
        <f>L8326-N8326</f>
        <v>188.985</v>
      </c>
      <c r="N8326" s="11" t="n">
        <v>12.599</v>
      </c>
      <c r="O8326">
        <f>IF(L8326=0,"—",N8326/L8326)</f>
        <v>0.0625</v>
      </c>
      <c r="P8326" t="inlineStr">
        <is>
          <t>West</t>
        </is>
      </c>
      <c r="Q8326" t="inlineStr">
        <is>
          <t>Consumer</t>
        </is>
      </c>
    </row>
    <row r="8327">
      <c r="A8327" s="8" t="n">
        <v>7440</v>
      </c>
      <c r="B8327" t="inlineStr">
        <is>
          <t>US-2017-163657</t>
        </is>
      </c>
      <c r="C8327" s="9" t="n">
        <v>42980</v>
      </c>
      <c r="D8327" s="8" t="n">
        <v>2017</v>
      </c>
      <c r="E8327" s="8" t="n">
        <v>9</v>
      </c>
      <c r="F8327" t="inlineStr">
        <is>
          <t>2017-09</t>
        </is>
      </c>
      <c r="G8327" t="inlineStr">
        <is>
          <t>Office Supplies</t>
        </is>
      </c>
      <c r="H8327" t="inlineStr">
        <is>
          <t>Binders</t>
        </is>
      </c>
      <c r="I8327" t="inlineStr">
        <is>
          <t>Acco Translucent Poly Ring Binders</t>
        </is>
      </c>
      <c r="J8327" s="8" t="n">
        <v>5</v>
      </c>
      <c r="K8327" s="10" t="n">
        <v>0.2</v>
      </c>
      <c r="L8327" s="11" t="n">
        <v>18.72</v>
      </c>
      <c r="M8327" s="11">
        <f>L8327-N8327</f>
        <v>12.168</v>
      </c>
      <c r="N8327" s="11" t="n">
        <v>6.552</v>
      </c>
      <c r="O8327">
        <f>IF(L8327=0,"—",N8327/L8327)</f>
        <v>0.35</v>
      </c>
      <c r="P8327" t="inlineStr">
        <is>
          <t>West</t>
        </is>
      </c>
      <c r="Q8327" t="inlineStr">
        <is>
          <t>Consumer</t>
        </is>
      </c>
    </row>
    <row r="8328">
      <c r="A8328" s="8" t="n">
        <v>6680</v>
      </c>
      <c r="B8328" t="inlineStr">
        <is>
          <t>CA-2017-145037</t>
        </is>
      </c>
      <c r="C8328" s="9" t="n">
        <v>42980</v>
      </c>
      <c r="D8328" s="8" t="n">
        <v>2017</v>
      </c>
      <c r="E8328" s="8" t="n">
        <v>9</v>
      </c>
      <c r="F8328" t="inlineStr">
        <is>
          <t>2017-09</t>
        </is>
      </c>
      <c r="G8328" t="inlineStr">
        <is>
          <t>Office Supplies</t>
        </is>
      </c>
      <c r="H8328" t="inlineStr">
        <is>
          <t>Storage</t>
        </is>
      </c>
      <c r="I8328" t="inlineStr">
        <is>
          <t>Crate-A-Files</t>
        </is>
      </c>
      <c r="J8328" s="8" t="n">
        <v>1</v>
      </c>
      <c r="K8328" s="10" t="n">
        <v>0</v>
      </c>
      <c r="L8328" s="11" t="n">
        <v>10.9</v>
      </c>
      <c r="M8328" s="11">
        <f>L8328-N8328</f>
        <v>8.066</v>
      </c>
      <c r="N8328" s="11" t="n">
        <v>2.834</v>
      </c>
      <c r="O8328">
        <f>IF(L8328=0,"—",N8328/L8328)</f>
        <v>0.26</v>
      </c>
      <c r="P8328" t="inlineStr">
        <is>
          <t>East</t>
        </is>
      </c>
      <c r="Q8328" t="inlineStr">
        <is>
          <t>Consumer</t>
        </is>
      </c>
    </row>
    <row r="8329">
      <c r="A8329" s="8" t="n">
        <v>933</v>
      </c>
      <c r="B8329" t="inlineStr">
        <is>
          <t>CA-2017-114216</t>
        </is>
      </c>
      <c r="C8329" s="9" t="n">
        <v>42980</v>
      </c>
      <c r="D8329" s="8" t="n">
        <v>2017</v>
      </c>
      <c r="E8329" s="8" t="n">
        <v>9</v>
      </c>
      <c r="F8329" t="inlineStr">
        <is>
          <t>2017-09</t>
        </is>
      </c>
      <c r="G8329" t="inlineStr">
        <is>
          <t>Office Supplies</t>
        </is>
      </c>
      <c r="H8329" t="inlineStr">
        <is>
          <t>Paper</t>
        </is>
      </c>
      <c r="I8329" t="inlineStr">
        <is>
          <t>RSVP Cards &amp; Envelopes, Blank White, 8-1/2" X 11", 24 Cards/25 Envelopes/Set</t>
        </is>
      </c>
      <c r="J8329" s="8" t="n">
        <v>3</v>
      </c>
      <c r="K8329" s="10" t="n">
        <v>0.2</v>
      </c>
      <c r="L8329" s="11" t="n">
        <v>12.192</v>
      </c>
      <c r="M8329" s="11">
        <f>L8329-N8329</f>
        <v>8.077200000000001</v>
      </c>
      <c r="N8329" s="11" t="n">
        <v>4.1148</v>
      </c>
      <c r="O8329">
        <f>IF(L8329=0,"—",N8329/L8329)</f>
        <v>0.33749999999999997</v>
      </c>
      <c r="P8329" t="inlineStr">
        <is>
          <t>East</t>
        </is>
      </c>
      <c r="Q8329" t="inlineStr">
        <is>
          <t>Consumer</t>
        </is>
      </c>
    </row>
    <row r="8330">
      <c r="A8330" s="8" t="n">
        <v>9847</v>
      </c>
      <c r="B8330" t="inlineStr">
        <is>
          <t>CA-2017-169327</t>
        </is>
      </c>
      <c r="C8330" s="9" t="n">
        <v>42980</v>
      </c>
      <c r="D8330" s="8" t="n">
        <v>2017</v>
      </c>
      <c r="E8330" s="8" t="n">
        <v>9</v>
      </c>
      <c r="F8330" t="inlineStr">
        <is>
          <t>2017-09</t>
        </is>
      </c>
      <c r="G8330" t="inlineStr">
        <is>
          <t>Office Supplies</t>
        </is>
      </c>
      <c r="H8330" t="inlineStr">
        <is>
          <t>Appliances</t>
        </is>
      </c>
      <c r="I8330" t="inlineStr">
        <is>
          <t>Acco Six-Outlet Power Strip, 4' Cord Length</t>
        </is>
      </c>
      <c r="J8330" s="8" t="n">
        <v>5</v>
      </c>
      <c r="K8330" s="10" t="n">
        <v>0</v>
      </c>
      <c r="L8330" s="11" t="n">
        <v>43.1</v>
      </c>
      <c r="M8330" s="11">
        <f>L8330-N8330</f>
        <v>31.894000000000002</v>
      </c>
      <c r="N8330" s="11" t="n">
        <v>11.206</v>
      </c>
      <c r="O8330">
        <f>IF(L8330=0,"—",N8330/L8330)</f>
        <v>0.25999999999999995</v>
      </c>
      <c r="P8330" t="inlineStr">
        <is>
          <t>West</t>
        </is>
      </c>
      <c r="Q8330" t="inlineStr">
        <is>
          <t>Home Office</t>
        </is>
      </c>
    </row>
    <row r="8331">
      <c r="A8331" s="8" t="n">
        <v>9849</v>
      </c>
      <c r="B8331" t="inlineStr">
        <is>
          <t>CA-2017-169327</t>
        </is>
      </c>
      <c r="C8331" s="9" t="n">
        <v>42980</v>
      </c>
      <c r="D8331" s="8" t="n">
        <v>2017</v>
      </c>
      <c r="E8331" s="8" t="n">
        <v>9</v>
      </c>
      <c r="F8331" t="inlineStr">
        <is>
          <t>2017-09</t>
        </is>
      </c>
      <c r="G8331" t="inlineStr">
        <is>
          <t>Office Supplies</t>
        </is>
      </c>
      <c r="H8331" t="inlineStr">
        <is>
          <t>Binders</t>
        </is>
      </c>
      <c r="I8331" t="inlineStr">
        <is>
          <t>GBC Velobind Prepunched Cover Sets, Regency Series</t>
        </is>
      </c>
      <c r="J8331" s="8" t="n">
        <v>5</v>
      </c>
      <c r="K8331" s="10" t="n">
        <v>0.2</v>
      </c>
      <c r="L8331" s="11" t="n">
        <v>147.92</v>
      </c>
      <c r="M8331" s="11">
        <f>L8331-N8331</f>
        <v>101.695</v>
      </c>
      <c r="N8331" s="11" t="n">
        <v>46.225</v>
      </c>
      <c r="O8331">
        <f>IF(L8331=0,"—",N8331/L8331)</f>
        <v>0.31250000000000006</v>
      </c>
      <c r="P8331" t="inlineStr">
        <is>
          <t>West</t>
        </is>
      </c>
      <c r="Q8331" t="inlineStr">
        <is>
          <t>Home Office</t>
        </is>
      </c>
    </row>
    <row r="8332">
      <c r="A8332" s="8" t="n">
        <v>1266</v>
      </c>
      <c r="B8332" t="inlineStr">
        <is>
          <t>CA-2017-110380</t>
        </is>
      </c>
      <c r="C8332" s="9" t="n">
        <v>42980</v>
      </c>
      <c r="D8332" s="8" t="n">
        <v>2017</v>
      </c>
      <c r="E8332" s="8" t="n">
        <v>9</v>
      </c>
      <c r="F8332" t="inlineStr">
        <is>
          <t>2017-09</t>
        </is>
      </c>
      <c r="G8332" t="inlineStr">
        <is>
          <t>Office Supplies</t>
        </is>
      </c>
      <c r="H8332" t="inlineStr">
        <is>
          <t>Art</t>
        </is>
      </c>
      <c r="I8332" t="inlineStr">
        <is>
          <t>Pencil and Crayon Sharpener</t>
        </is>
      </c>
      <c r="J8332" s="8" t="n">
        <v>3</v>
      </c>
      <c r="K8332" s="10" t="n">
        <v>0</v>
      </c>
      <c r="L8332" s="11" t="n">
        <v>6.57</v>
      </c>
      <c r="M8332" s="11">
        <f>L8332-N8332</f>
        <v>4.7961</v>
      </c>
      <c r="N8332" s="11" t="n">
        <v>1.7739</v>
      </c>
      <c r="O8332">
        <f>IF(L8332=0,"—",N8332/L8332)</f>
        <v>0.27</v>
      </c>
      <c r="P8332" t="inlineStr">
        <is>
          <t>West</t>
        </is>
      </c>
      <c r="Q8332" t="inlineStr">
        <is>
          <t>Consumer</t>
        </is>
      </c>
    </row>
    <row r="8333">
      <c r="A8333" s="8" t="n">
        <v>7441</v>
      </c>
      <c r="B8333" t="inlineStr">
        <is>
          <t>US-2017-163657</t>
        </is>
      </c>
      <c r="C8333" s="9" t="n">
        <v>42980</v>
      </c>
      <c r="D8333" s="8" t="n">
        <v>2017</v>
      </c>
      <c r="E8333" s="8" t="n">
        <v>9</v>
      </c>
      <c r="F8333" t="inlineStr">
        <is>
          <t>2017-09</t>
        </is>
      </c>
      <c r="G8333" t="inlineStr">
        <is>
          <t>Furniture</t>
        </is>
      </c>
      <c r="H8333" t="inlineStr">
        <is>
          <t>Tables</t>
        </is>
      </c>
      <c r="I8333" t="inlineStr">
        <is>
          <t>Hon 2111 Invitation Series Straight Table</t>
        </is>
      </c>
      <c r="J8333" s="8" t="n">
        <v>2</v>
      </c>
      <c r="K8333" s="10" t="n">
        <v>0.2</v>
      </c>
      <c r="L8333" s="11" t="n">
        <v>236.528</v>
      </c>
      <c r="M8333" s="11">
        <f>L8333-N8333</f>
        <v>239.4846</v>
      </c>
      <c r="N8333" s="11" t="n">
        <v>-2.9566</v>
      </c>
      <c r="O8333">
        <f>IF(L8333=0,"—",N8333/L8333)</f>
        <v>-0.0125</v>
      </c>
      <c r="P8333" t="inlineStr">
        <is>
          <t>West</t>
        </is>
      </c>
      <c r="Q8333" t="inlineStr">
        <is>
          <t>Consumer</t>
        </is>
      </c>
    </row>
    <row r="8334">
      <c r="A8334" s="8" t="n">
        <v>9848</v>
      </c>
      <c r="B8334" t="inlineStr">
        <is>
          <t>CA-2017-169327</t>
        </is>
      </c>
      <c r="C8334" s="9" t="n">
        <v>42980</v>
      </c>
      <c r="D8334" s="8" t="n">
        <v>2017</v>
      </c>
      <c r="E8334" s="8" t="n">
        <v>9</v>
      </c>
      <c r="F8334" t="inlineStr">
        <is>
          <t>2017-09</t>
        </is>
      </c>
      <c r="G8334" t="inlineStr">
        <is>
          <t>Furniture</t>
        </is>
      </c>
      <c r="H8334" t="inlineStr">
        <is>
          <t>Furnishings</t>
        </is>
      </c>
      <c r="I8334" t="inlineStr">
        <is>
          <t>Luxo Professional Combination Clamp-On Lamps</t>
        </is>
      </c>
      <c r="J8334" s="8" t="n">
        <v>5</v>
      </c>
      <c r="K8334" s="10" t="n">
        <v>0</v>
      </c>
      <c r="L8334" s="11" t="n">
        <v>511.5</v>
      </c>
      <c r="M8334" s="11">
        <f>L8334-N8334</f>
        <v>378.51</v>
      </c>
      <c r="N8334" s="11" t="n">
        <v>132.99</v>
      </c>
      <c r="O8334">
        <f>IF(L8334=0,"—",N8334/L8334)</f>
        <v>0.26</v>
      </c>
      <c r="P8334" t="inlineStr">
        <is>
          <t>West</t>
        </is>
      </c>
      <c r="Q8334" t="inlineStr">
        <is>
          <t>Home Office</t>
        </is>
      </c>
    </row>
    <row r="8335">
      <c r="A8335" s="8" t="n">
        <v>910</v>
      </c>
      <c r="B8335" t="inlineStr">
        <is>
          <t>CA-2017-137596</t>
        </is>
      </c>
      <c r="C8335" s="9" t="n">
        <v>42980</v>
      </c>
      <c r="D8335" s="8" t="n">
        <v>2017</v>
      </c>
      <c r="E8335" s="8" t="n">
        <v>9</v>
      </c>
      <c r="F8335" t="inlineStr">
        <is>
          <t>2017-09</t>
        </is>
      </c>
      <c r="G8335" t="inlineStr">
        <is>
          <t>Technology</t>
        </is>
      </c>
      <c r="H8335" t="inlineStr">
        <is>
          <t>Phones</t>
        </is>
      </c>
      <c r="I8335" t="inlineStr">
        <is>
          <t>Polycom CX600 IP Phone VoIP phone</t>
        </is>
      </c>
      <c r="J8335" s="8" t="n">
        <v>4</v>
      </c>
      <c r="K8335" s="10" t="n">
        <v>0</v>
      </c>
      <c r="L8335" s="11" t="n">
        <v>1199.8</v>
      </c>
      <c r="M8335" s="11">
        <f>L8335-N8335</f>
        <v>875.8539999999999</v>
      </c>
      <c r="N8335" s="11" t="n">
        <v>323.946</v>
      </c>
      <c r="O8335">
        <f>IF(L8335=0,"—",N8335/L8335)</f>
        <v>0.27</v>
      </c>
      <c r="P8335" t="inlineStr">
        <is>
          <t>Central</t>
        </is>
      </c>
      <c r="Q8335" t="inlineStr">
        <is>
          <t>Home Office</t>
        </is>
      </c>
    </row>
    <row r="8336">
      <c r="A8336" s="8" t="n">
        <v>912</v>
      </c>
      <c r="B8336" t="inlineStr">
        <is>
          <t>CA-2017-137596</t>
        </is>
      </c>
      <c r="C8336" s="9" t="n">
        <v>42980</v>
      </c>
      <c r="D8336" s="8" t="n">
        <v>2017</v>
      </c>
      <c r="E8336" s="8" t="n">
        <v>9</v>
      </c>
      <c r="F8336" t="inlineStr">
        <is>
          <t>2017-09</t>
        </is>
      </c>
      <c r="G8336" t="inlineStr">
        <is>
          <t>Office Supplies</t>
        </is>
      </c>
      <c r="H8336" t="inlineStr">
        <is>
          <t>Storage</t>
        </is>
      </c>
      <c r="I8336" t="inlineStr">
        <is>
          <t>Fellowes High-Stak Drawer Files</t>
        </is>
      </c>
      <c r="J8336" s="8" t="n">
        <v>2</v>
      </c>
      <c r="K8336" s="10" t="n">
        <v>0</v>
      </c>
      <c r="L8336" s="11" t="n">
        <v>352.38</v>
      </c>
      <c r="M8336" s="11">
        <f>L8336-N8336</f>
        <v>271.3326</v>
      </c>
      <c r="N8336" s="11" t="n">
        <v>81.0474</v>
      </c>
      <c r="O8336">
        <f>IF(L8336=0,"—",N8336/L8336)</f>
        <v>0.22999999999999998</v>
      </c>
      <c r="P8336" t="inlineStr">
        <is>
          <t>Central</t>
        </is>
      </c>
      <c r="Q8336" t="inlineStr">
        <is>
          <t>Home Office</t>
        </is>
      </c>
    </row>
    <row r="8337">
      <c r="A8337" s="8" t="n">
        <v>1954</v>
      </c>
      <c r="B8337" t="inlineStr">
        <is>
          <t>CA-2017-157987</t>
        </is>
      </c>
      <c r="C8337" s="9" t="n">
        <v>42980</v>
      </c>
      <c r="D8337" s="8" t="n">
        <v>2017</v>
      </c>
      <c r="E8337" s="8" t="n">
        <v>9</v>
      </c>
      <c r="F8337" t="inlineStr">
        <is>
          <t>2017-09</t>
        </is>
      </c>
      <c r="G8337" t="inlineStr">
        <is>
          <t>Furniture</t>
        </is>
      </c>
      <c r="H8337" t="inlineStr">
        <is>
          <t>Chairs</t>
        </is>
      </c>
      <c r="I8337" t="inlineStr">
        <is>
          <t>Global Commerce Series High-Back Swivel/Tilt Chairs</t>
        </is>
      </c>
      <c r="J8337" s="8" t="n">
        <v>5</v>
      </c>
      <c r="K8337" s="10" t="n">
        <v>0.1</v>
      </c>
      <c r="L8337" s="11" t="n">
        <v>1282.41</v>
      </c>
      <c r="M8337" s="11">
        <f>L8337-N8337</f>
        <v>1068.6750000000002</v>
      </c>
      <c r="N8337" s="11" t="n">
        <v>213.735</v>
      </c>
      <c r="O8337">
        <f>IF(L8337=0,"—",N8337/L8337)</f>
        <v>0.16666666666666666</v>
      </c>
      <c r="P8337" t="inlineStr">
        <is>
          <t>East</t>
        </is>
      </c>
      <c r="Q8337" t="inlineStr">
        <is>
          <t>Corporate</t>
        </is>
      </c>
    </row>
    <row r="8338">
      <c r="A8338" s="8" t="n">
        <v>9274</v>
      </c>
      <c r="B8338" t="inlineStr">
        <is>
          <t>CA-2017-146983</t>
        </is>
      </c>
      <c r="C8338" s="9" t="n">
        <v>42980</v>
      </c>
      <c r="D8338" s="8" t="n">
        <v>2017</v>
      </c>
      <c r="E8338" s="8" t="n">
        <v>9</v>
      </c>
      <c r="F8338" t="inlineStr">
        <is>
          <t>2017-09</t>
        </is>
      </c>
      <c r="G8338" t="inlineStr">
        <is>
          <t>Office Supplies</t>
        </is>
      </c>
      <c r="H8338" t="inlineStr">
        <is>
          <t>Binders</t>
        </is>
      </c>
      <c r="I8338" t="inlineStr">
        <is>
          <t>GBC DocuBind 300 Electric Binding Machine</t>
        </is>
      </c>
      <c r="J8338" s="8" t="n">
        <v>3</v>
      </c>
      <c r="K8338" s="10" t="n">
        <v>0</v>
      </c>
      <c r="L8338" s="11" t="n">
        <v>1577.94</v>
      </c>
      <c r="M8338" s="11">
        <f>L8338-N8338</f>
        <v>820.5288</v>
      </c>
      <c r="N8338" s="11" t="n">
        <v>757.4112</v>
      </c>
      <c r="O8338">
        <f>IF(L8338=0,"—",N8338/L8338)</f>
        <v>0.48</v>
      </c>
      <c r="P8338" t="inlineStr">
        <is>
          <t>South</t>
        </is>
      </c>
      <c r="Q8338" t="inlineStr">
        <is>
          <t>Consumer</t>
        </is>
      </c>
    </row>
    <row r="8339">
      <c r="A8339" s="8" t="n">
        <v>1953</v>
      </c>
      <c r="B8339" t="inlineStr">
        <is>
          <t>CA-2017-157987</t>
        </is>
      </c>
      <c r="C8339" s="9" t="n">
        <v>42980</v>
      </c>
      <c r="D8339" s="8" t="n">
        <v>2017</v>
      </c>
      <c r="E8339" s="8" t="n">
        <v>9</v>
      </c>
      <c r="F8339" t="inlineStr">
        <is>
          <t>2017-09</t>
        </is>
      </c>
      <c r="G8339" t="inlineStr">
        <is>
          <t>Office Supplies</t>
        </is>
      </c>
      <c r="H8339" t="inlineStr">
        <is>
          <t>Labels</t>
        </is>
      </c>
      <c r="I8339" t="inlineStr">
        <is>
          <t>Avery 518</t>
        </is>
      </c>
      <c r="J8339" s="8" t="n">
        <v>6</v>
      </c>
      <c r="K8339" s="10" t="n">
        <v>0</v>
      </c>
      <c r="L8339" s="11" t="n">
        <v>18.9</v>
      </c>
      <c r="M8339" s="11">
        <f>L8339-N8339</f>
        <v>9.828</v>
      </c>
      <c r="N8339" s="11" t="n">
        <v>9.071999999999999</v>
      </c>
      <c r="O8339">
        <f>IF(L8339=0,"—",N8339/L8339)</f>
        <v>0.48</v>
      </c>
      <c r="P8339" t="inlineStr">
        <is>
          <t>East</t>
        </is>
      </c>
      <c r="Q8339" t="inlineStr">
        <is>
          <t>Corporate</t>
        </is>
      </c>
    </row>
    <row r="8340">
      <c r="A8340" s="8" t="n">
        <v>1952</v>
      </c>
      <c r="B8340" t="inlineStr">
        <is>
          <t>CA-2017-157987</t>
        </is>
      </c>
      <c r="C8340" s="9" t="n">
        <v>42980</v>
      </c>
      <c r="D8340" s="8" t="n">
        <v>2017</v>
      </c>
      <c r="E8340" s="8" t="n">
        <v>9</v>
      </c>
      <c r="F8340" t="inlineStr">
        <is>
          <t>2017-09</t>
        </is>
      </c>
      <c r="G8340" t="inlineStr">
        <is>
          <t>Technology</t>
        </is>
      </c>
      <c r="H8340" t="inlineStr">
        <is>
          <t>Phones</t>
        </is>
      </c>
      <c r="I8340" t="inlineStr">
        <is>
          <t>Cisco SPA508G</t>
        </is>
      </c>
      <c r="J8340" s="8" t="n">
        <v>3</v>
      </c>
      <c r="K8340" s="10" t="n">
        <v>0</v>
      </c>
      <c r="L8340" s="11" t="n">
        <v>197.97</v>
      </c>
      <c r="M8340" s="11">
        <f>L8340-N8340</f>
        <v>140.5587</v>
      </c>
      <c r="N8340" s="11" t="n">
        <v>57.4113</v>
      </c>
      <c r="O8340">
        <f>IF(L8340=0,"—",N8340/L8340)</f>
        <v>0.29</v>
      </c>
      <c r="P8340" t="inlineStr">
        <is>
          <t>East</t>
        </is>
      </c>
      <c r="Q8340" t="inlineStr">
        <is>
          <t>Corporate</t>
        </is>
      </c>
    </row>
    <row r="8341">
      <c r="A8341" s="8" t="n">
        <v>1951</v>
      </c>
      <c r="B8341" t="inlineStr">
        <is>
          <t>CA-2017-157987</t>
        </is>
      </c>
      <c r="C8341" s="9" t="n">
        <v>42980</v>
      </c>
      <c r="D8341" s="8" t="n">
        <v>2017</v>
      </c>
      <c r="E8341" s="8" t="n">
        <v>9</v>
      </c>
      <c r="F8341" t="inlineStr">
        <is>
          <t>2017-09</t>
        </is>
      </c>
      <c r="G8341" t="inlineStr">
        <is>
          <t>Office Supplies</t>
        </is>
      </c>
      <c r="H8341" t="inlineStr">
        <is>
          <t>Binders</t>
        </is>
      </c>
      <c r="I8341" t="inlineStr">
        <is>
          <t>ACCOHIDE 3-Ring Binder, Blue, 1"</t>
        </is>
      </c>
      <c r="J8341" s="8" t="n">
        <v>8</v>
      </c>
      <c r="K8341" s="10" t="n">
        <v>0.2</v>
      </c>
      <c r="L8341" s="11" t="n">
        <v>26.432</v>
      </c>
      <c r="M8341" s="11">
        <f>L8341-N8341</f>
        <v>17.5112</v>
      </c>
      <c r="N8341" s="11" t="n">
        <v>8.9208</v>
      </c>
      <c r="O8341">
        <f>IF(L8341=0,"—",N8341/L8341)</f>
        <v>0.3375</v>
      </c>
      <c r="P8341" t="inlineStr">
        <is>
          <t>East</t>
        </is>
      </c>
      <c r="Q8341" t="inlineStr">
        <is>
          <t>Corporate</t>
        </is>
      </c>
    </row>
    <row r="8342">
      <c r="A8342" s="8" t="n">
        <v>1950</v>
      </c>
      <c r="B8342" t="inlineStr">
        <is>
          <t>CA-2017-157987</t>
        </is>
      </c>
      <c r="C8342" s="9" t="n">
        <v>42980</v>
      </c>
      <c r="D8342" s="8" t="n">
        <v>2017</v>
      </c>
      <c r="E8342" s="8" t="n">
        <v>9</v>
      </c>
      <c r="F8342" t="inlineStr">
        <is>
          <t>2017-09</t>
        </is>
      </c>
      <c r="G8342" t="inlineStr">
        <is>
          <t>Office Supplies</t>
        </is>
      </c>
      <c r="H8342" t="inlineStr">
        <is>
          <t>Appliances</t>
        </is>
      </c>
      <c r="I8342" t="inlineStr">
        <is>
          <t>Fellowes Basic Home/Office Series Surge Protectors</t>
        </is>
      </c>
      <c r="J8342" s="8" t="n">
        <v>1</v>
      </c>
      <c r="K8342" s="10" t="n">
        <v>0</v>
      </c>
      <c r="L8342" s="11" t="n">
        <v>12.98</v>
      </c>
      <c r="M8342" s="11">
        <f>L8342-N8342</f>
        <v>9.2158</v>
      </c>
      <c r="N8342" s="11" t="n">
        <v>3.7642</v>
      </c>
      <c r="O8342">
        <f>IF(L8342=0,"—",N8342/L8342)</f>
        <v>0.29</v>
      </c>
      <c r="P8342" t="inlineStr">
        <is>
          <t>East</t>
        </is>
      </c>
      <c r="Q8342" t="inlineStr">
        <is>
          <t>Corporate</t>
        </is>
      </c>
    </row>
    <row r="8343">
      <c r="A8343" s="8" t="n">
        <v>1949</v>
      </c>
      <c r="B8343" t="inlineStr">
        <is>
          <t>CA-2017-157987</t>
        </is>
      </c>
      <c r="C8343" s="9" t="n">
        <v>42980</v>
      </c>
      <c r="D8343" s="8" t="n">
        <v>2017</v>
      </c>
      <c r="E8343" s="8" t="n">
        <v>9</v>
      </c>
      <c r="F8343" t="inlineStr">
        <is>
          <t>2017-09</t>
        </is>
      </c>
      <c r="G8343" t="inlineStr">
        <is>
          <t>Furniture</t>
        </is>
      </c>
      <c r="H8343" t="inlineStr">
        <is>
          <t>Tables</t>
        </is>
      </c>
      <c r="I8343" t="inlineStr">
        <is>
          <t>Bush Advantage Collection Racetrack Conference Table</t>
        </is>
      </c>
      <c r="J8343" s="8" t="n">
        <v>1</v>
      </c>
      <c r="K8343" s="10" t="n">
        <v>0.4</v>
      </c>
      <c r="L8343" s="11" t="n">
        <v>254.526</v>
      </c>
      <c r="M8343" s="11">
        <f>L8343-N8343</f>
        <v>347.85220000000004</v>
      </c>
      <c r="N8343" s="11" t="n">
        <v>-93.3262</v>
      </c>
      <c r="O8343">
        <f>IF(L8343=0,"—",N8343/L8343)</f>
        <v>-0.36666666666666664</v>
      </c>
      <c r="P8343" t="inlineStr">
        <is>
          <t>East</t>
        </is>
      </c>
      <c r="Q8343" t="inlineStr">
        <is>
          <t>Corporate</t>
        </is>
      </c>
    </row>
    <row r="8344">
      <c r="A8344" s="8" t="n">
        <v>9284</v>
      </c>
      <c r="B8344" t="inlineStr">
        <is>
          <t>CA-2017-102218</t>
        </is>
      </c>
      <c r="C8344" s="9" t="n">
        <v>42980</v>
      </c>
      <c r="D8344" s="8" t="n">
        <v>2017</v>
      </c>
      <c r="E8344" s="8" t="n">
        <v>9</v>
      </c>
      <c r="F8344" t="inlineStr">
        <is>
          <t>2017-09</t>
        </is>
      </c>
      <c r="G8344" t="inlineStr">
        <is>
          <t>Office Supplies</t>
        </is>
      </c>
      <c r="H8344" t="inlineStr">
        <is>
          <t>Labels</t>
        </is>
      </c>
      <c r="I8344" t="inlineStr">
        <is>
          <t>Avery 519</t>
        </is>
      </c>
      <c r="J8344" s="8" t="n">
        <v>2</v>
      </c>
      <c r="K8344" s="10" t="n">
        <v>0.2</v>
      </c>
      <c r="L8344" s="11" t="n">
        <v>11.696</v>
      </c>
      <c r="M8344" s="11">
        <f>L8344-N8344</f>
        <v>7.7486</v>
      </c>
      <c r="N8344" s="11" t="n">
        <v>3.9474</v>
      </c>
      <c r="O8344">
        <f>IF(L8344=0,"—",N8344/L8344)</f>
        <v>0.3375</v>
      </c>
      <c r="P8344" t="inlineStr">
        <is>
          <t>West</t>
        </is>
      </c>
      <c r="Q8344" t="inlineStr">
        <is>
          <t>Consumer</t>
        </is>
      </c>
    </row>
    <row r="8345">
      <c r="A8345" s="8" t="n">
        <v>1948</v>
      </c>
      <c r="B8345" t="inlineStr">
        <is>
          <t>CA-2017-157987</t>
        </is>
      </c>
      <c r="C8345" s="9" t="n">
        <v>42980</v>
      </c>
      <c r="D8345" s="8" t="n">
        <v>2017</v>
      </c>
      <c r="E8345" s="8" t="n">
        <v>9</v>
      </c>
      <c r="F8345" t="inlineStr">
        <is>
          <t>2017-09</t>
        </is>
      </c>
      <c r="G8345" t="inlineStr">
        <is>
          <t>Furniture</t>
        </is>
      </c>
      <c r="H8345" t="inlineStr">
        <is>
          <t>Furnishings</t>
        </is>
      </c>
      <c r="I8345" t="inlineStr">
        <is>
          <t>DAX Cubicle Frames - 8x10</t>
        </is>
      </c>
      <c r="J8345" s="8" t="n">
        <v>2</v>
      </c>
      <c r="K8345" s="10" t="n">
        <v>0</v>
      </c>
      <c r="L8345" s="11" t="n">
        <v>11.54</v>
      </c>
      <c r="M8345" s="11">
        <f>L8345-N8345</f>
        <v>8.078</v>
      </c>
      <c r="N8345" s="11" t="n">
        <v>3.462</v>
      </c>
      <c r="O8345">
        <f>IF(L8345=0,"—",N8345/L8345)</f>
        <v>0.30000000000000004</v>
      </c>
      <c r="P8345" t="inlineStr">
        <is>
          <t>East</t>
        </is>
      </c>
      <c r="Q8345" t="inlineStr">
        <is>
          <t>Corporate</t>
        </is>
      </c>
    </row>
    <row r="8346">
      <c r="A8346" s="8" t="n">
        <v>1955</v>
      </c>
      <c r="B8346" t="inlineStr">
        <is>
          <t>CA-2017-157987</t>
        </is>
      </c>
      <c r="C8346" s="9" t="n">
        <v>42980</v>
      </c>
      <c r="D8346" s="8" t="n">
        <v>2017</v>
      </c>
      <c r="E8346" s="8" t="n">
        <v>9</v>
      </c>
      <c r="F8346" t="inlineStr">
        <is>
          <t>2017-09</t>
        </is>
      </c>
      <c r="G8346" t="inlineStr">
        <is>
          <t>Office Supplies</t>
        </is>
      </c>
      <c r="H8346" t="inlineStr">
        <is>
          <t>Art</t>
        </is>
      </c>
      <c r="I8346" t="inlineStr">
        <is>
          <t>BIC Brite Liner Grip Highlighters</t>
        </is>
      </c>
      <c r="J8346" s="8" t="n">
        <v>3</v>
      </c>
      <c r="K8346" s="10" t="n">
        <v>0</v>
      </c>
      <c r="L8346" s="11" t="n">
        <v>4.92</v>
      </c>
      <c r="M8346" s="11">
        <f>L8346-N8346</f>
        <v>2.706</v>
      </c>
      <c r="N8346" s="11" t="n">
        <v>2.214</v>
      </c>
      <c r="O8346">
        <f>IF(L8346=0,"—",N8346/L8346)</f>
        <v>0.45</v>
      </c>
      <c r="P8346" t="inlineStr">
        <is>
          <t>East</t>
        </is>
      </c>
      <c r="Q8346" t="inlineStr">
        <is>
          <t>Corporate</t>
        </is>
      </c>
    </row>
    <row r="8347">
      <c r="A8347" s="8" t="n">
        <v>1956</v>
      </c>
      <c r="B8347" t="inlineStr">
        <is>
          <t>CA-2017-157987</t>
        </is>
      </c>
      <c r="C8347" s="9" t="n">
        <v>42980</v>
      </c>
      <c r="D8347" s="8" t="n">
        <v>2017</v>
      </c>
      <c r="E8347" s="8" t="n">
        <v>9</v>
      </c>
      <c r="F8347" t="inlineStr">
        <is>
          <t>2017-09</t>
        </is>
      </c>
      <c r="G8347" t="inlineStr">
        <is>
          <t>Technology</t>
        </is>
      </c>
      <c r="H8347" t="inlineStr">
        <is>
          <t>Accessories</t>
        </is>
      </c>
      <c r="I8347" t="inlineStr">
        <is>
          <t>WD My Passport Ultra 2TB Portable External Hard Drive</t>
        </is>
      </c>
      <c r="J8347" s="8" t="n">
        <v>2</v>
      </c>
      <c r="K8347" s="10" t="n">
        <v>0</v>
      </c>
      <c r="L8347" s="11" t="n">
        <v>238</v>
      </c>
      <c r="M8347" s="11">
        <f>L8347-N8347</f>
        <v>199.92000000000002</v>
      </c>
      <c r="N8347" s="11" t="n">
        <v>38.08</v>
      </c>
      <c r="O8347">
        <f>IF(L8347=0,"—",N8347/L8347)</f>
        <v>0.16</v>
      </c>
      <c r="P8347" t="inlineStr">
        <is>
          <t>East</t>
        </is>
      </c>
      <c r="Q8347" t="inlineStr">
        <is>
          <t>Corporate</t>
        </is>
      </c>
    </row>
    <row r="8348">
      <c r="A8348" s="8" t="n">
        <v>7223</v>
      </c>
      <c r="B8348" t="inlineStr">
        <is>
          <t>CA-2017-113075</t>
        </is>
      </c>
      <c r="C8348" s="9" t="n">
        <v>42980</v>
      </c>
      <c r="D8348" s="8" t="n">
        <v>2017</v>
      </c>
      <c r="E8348" s="8" t="n">
        <v>9</v>
      </c>
      <c r="F8348" t="inlineStr">
        <is>
          <t>2017-09</t>
        </is>
      </c>
      <c r="G8348" t="inlineStr">
        <is>
          <t>Technology</t>
        </is>
      </c>
      <c r="H8348" t="inlineStr">
        <is>
          <t>Accessories</t>
        </is>
      </c>
      <c r="I8348" t="inlineStr">
        <is>
          <t>Kingston Digital DataTraveler 32GB USB 2.0</t>
        </is>
      </c>
      <c r="J8348" s="8" t="n">
        <v>3</v>
      </c>
      <c r="K8348" s="10" t="n">
        <v>0.2</v>
      </c>
      <c r="L8348" s="11" t="n">
        <v>40.68</v>
      </c>
      <c r="M8348" s="11">
        <f>L8348-N8348</f>
        <v>47.799</v>
      </c>
      <c r="N8348" s="11" t="n">
        <v>-7.119</v>
      </c>
      <c r="O8348">
        <f>IF(L8348=0,"—",N8348/L8348)</f>
        <v>-0.175</v>
      </c>
      <c r="P8348" t="inlineStr">
        <is>
          <t>Central</t>
        </is>
      </c>
      <c r="Q8348" t="inlineStr">
        <is>
          <t>Consumer</t>
        </is>
      </c>
    </row>
    <row r="8349">
      <c r="A8349" s="8" t="n">
        <v>1957</v>
      </c>
      <c r="B8349" t="inlineStr">
        <is>
          <t>CA-2017-157987</t>
        </is>
      </c>
      <c r="C8349" s="9" t="n">
        <v>42980</v>
      </c>
      <c r="D8349" s="8" t="n">
        <v>2017</v>
      </c>
      <c r="E8349" s="8" t="n">
        <v>9</v>
      </c>
      <c r="F8349" t="inlineStr">
        <is>
          <t>2017-09</t>
        </is>
      </c>
      <c r="G8349" t="inlineStr">
        <is>
          <t>Technology</t>
        </is>
      </c>
      <c r="H8349" t="inlineStr">
        <is>
          <t>Accessories</t>
        </is>
      </c>
      <c r="I8349" t="inlineStr">
        <is>
          <t>Sony Micro Vault Click 16 GB USB 2.0 Flash Drive</t>
        </is>
      </c>
      <c r="J8349" s="8" t="n">
        <v>3</v>
      </c>
      <c r="K8349" s="10" t="n">
        <v>0</v>
      </c>
      <c r="L8349" s="11" t="n">
        <v>167.97</v>
      </c>
      <c r="M8349" s="11">
        <f>L8349-N8349</f>
        <v>127.65719999999999</v>
      </c>
      <c r="N8349" s="11" t="n">
        <v>40.3128</v>
      </c>
      <c r="O8349">
        <f>IF(L8349=0,"—",N8349/L8349)</f>
        <v>0.24000000000000002</v>
      </c>
      <c r="P8349" t="inlineStr">
        <is>
          <t>East</t>
        </is>
      </c>
      <c r="Q8349" t="inlineStr">
        <is>
          <t>Corporate</t>
        </is>
      </c>
    </row>
    <row r="8350">
      <c r="A8350" s="8" t="n">
        <v>9262</v>
      </c>
      <c r="B8350" t="inlineStr">
        <is>
          <t>CA-2017-111388</t>
        </is>
      </c>
      <c r="C8350" s="9" t="n">
        <v>42980</v>
      </c>
      <c r="D8350" s="8" t="n">
        <v>2017</v>
      </c>
      <c r="E8350" s="8" t="n">
        <v>9</v>
      </c>
      <c r="F8350" t="inlineStr">
        <is>
          <t>2017-09</t>
        </is>
      </c>
      <c r="G8350" t="inlineStr">
        <is>
          <t>Furniture</t>
        </is>
      </c>
      <c r="H8350" t="inlineStr">
        <is>
          <t>Chairs</t>
        </is>
      </c>
      <c r="I8350" t="inlineStr">
        <is>
          <t>Global Leather Task Chair, Black</t>
        </is>
      </c>
      <c r="J8350" s="8" t="n">
        <v>3</v>
      </c>
      <c r="K8350" s="10" t="n">
        <v>0.2</v>
      </c>
      <c r="L8350" s="11" t="n">
        <v>215.976</v>
      </c>
      <c r="M8350" s="11">
        <f>L8350-N8350</f>
        <v>218.6757</v>
      </c>
      <c r="N8350" s="11" t="n">
        <v>-2.6997</v>
      </c>
      <c r="O8350">
        <f>IF(L8350=0,"—",N8350/L8350)</f>
        <v>-0.0125</v>
      </c>
      <c r="P8350" t="inlineStr">
        <is>
          <t>West</t>
        </is>
      </c>
      <c r="Q8350" t="inlineStr">
        <is>
          <t>Home Office</t>
        </is>
      </c>
    </row>
    <row r="8351">
      <c r="A8351" s="8" t="n">
        <v>1947</v>
      </c>
      <c r="B8351" t="inlineStr">
        <is>
          <t>CA-2017-157987</t>
        </is>
      </c>
      <c r="C8351" s="9" t="n">
        <v>42980</v>
      </c>
      <c r="D8351" s="8" t="n">
        <v>2017</v>
      </c>
      <c r="E8351" s="8" t="n">
        <v>9</v>
      </c>
      <c r="F8351" t="inlineStr">
        <is>
          <t>2017-09</t>
        </is>
      </c>
      <c r="G8351" t="inlineStr">
        <is>
          <t>Office Supplies</t>
        </is>
      </c>
      <c r="H8351" t="inlineStr">
        <is>
          <t>Art</t>
        </is>
      </c>
      <c r="I8351" t="inlineStr">
        <is>
          <t>Newell 324</t>
        </is>
      </c>
      <c r="J8351" s="8" t="n">
        <v>2</v>
      </c>
      <c r="K8351" s="10" t="n">
        <v>0</v>
      </c>
      <c r="L8351" s="11" t="n">
        <v>23.1</v>
      </c>
      <c r="M8351" s="11">
        <f>L8351-N8351</f>
        <v>16.632</v>
      </c>
      <c r="N8351" s="11" t="n">
        <v>6.468</v>
      </c>
      <c r="O8351">
        <f>IF(L8351=0,"—",N8351/L8351)</f>
        <v>0.27999999999999997</v>
      </c>
      <c r="P8351" t="inlineStr">
        <is>
          <t>East</t>
        </is>
      </c>
      <c r="Q8351" t="inlineStr">
        <is>
          <t>Corporate</t>
        </is>
      </c>
    </row>
    <row r="8352">
      <c r="A8352" s="8" t="n">
        <v>6905</v>
      </c>
      <c r="B8352" t="inlineStr">
        <is>
          <t>CA-2017-111220</t>
        </is>
      </c>
      <c r="C8352" s="9" t="n">
        <v>42980</v>
      </c>
      <c r="D8352" s="8" t="n">
        <v>2017</v>
      </c>
      <c r="E8352" s="8" t="n">
        <v>9</v>
      </c>
      <c r="F8352" t="inlineStr">
        <is>
          <t>2017-09</t>
        </is>
      </c>
      <c r="G8352" t="inlineStr">
        <is>
          <t>Office Supplies</t>
        </is>
      </c>
      <c r="H8352" t="inlineStr">
        <is>
          <t>Storage</t>
        </is>
      </c>
      <c r="I8352" t="inlineStr">
        <is>
          <t>Belkin 19" Center-Weighted Shelf, Gray</t>
        </is>
      </c>
      <c r="J8352" s="8" t="n">
        <v>5</v>
      </c>
      <c r="K8352" s="10" t="n">
        <v>0.2</v>
      </c>
      <c r="L8352" s="11" t="n">
        <v>235.92</v>
      </c>
      <c r="M8352" s="11">
        <f>L8352-N8352</f>
        <v>280.155</v>
      </c>
      <c r="N8352" s="11" t="n">
        <v>-44.235</v>
      </c>
      <c r="O8352">
        <f>IF(L8352=0,"—",N8352/L8352)</f>
        <v>-0.1875</v>
      </c>
      <c r="P8352" t="inlineStr">
        <is>
          <t>Central</t>
        </is>
      </c>
      <c r="Q8352" t="inlineStr">
        <is>
          <t>Corporate</t>
        </is>
      </c>
    </row>
    <row r="8353">
      <c r="A8353" s="8" t="n">
        <v>702</v>
      </c>
      <c r="B8353" t="inlineStr">
        <is>
          <t>CA-2017-114552</t>
        </is>
      </c>
      <c r="C8353" s="9" t="n">
        <v>42980</v>
      </c>
      <c r="D8353" s="8" t="n">
        <v>2017</v>
      </c>
      <c r="E8353" s="8" t="n">
        <v>9</v>
      </c>
      <c r="F8353" t="inlineStr">
        <is>
          <t>2017-09</t>
        </is>
      </c>
      <c r="G8353" t="inlineStr">
        <is>
          <t>Furniture</t>
        </is>
      </c>
      <c r="H8353" t="inlineStr">
        <is>
          <t>Furnishings</t>
        </is>
      </c>
      <c r="I8353" t="inlineStr">
        <is>
          <t>Eldon 200 Class Desk Accessories, Burgundy</t>
        </is>
      </c>
      <c r="J8353" s="8" t="n">
        <v>3</v>
      </c>
      <c r="K8353" s="10" t="n">
        <v>0.2</v>
      </c>
      <c r="L8353" s="11" t="n">
        <v>15.072</v>
      </c>
      <c r="M8353" s="11">
        <f>L8353-N8353</f>
        <v>10.9272</v>
      </c>
      <c r="N8353" s="11" t="n">
        <v>4.1448</v>
      </c>
      <c r="O8353">
        <f>IF(L8353=0,"—",N8353/L8353)</f>
        <v>0.275</v>
      </c>
      <c r="P8353" t="inlineStr">
        <is>
          <t>East</t>
        </is>
      </c>
      <c r="Q8353" t="inlineStr">
        <is>
          <t>Corporate</t>
        </is>
      </c>
    </row>
    <row r="8354">
      <c r="A8354" s="8" t="n">
        <v>6904</v>
      </c>
      <c r="B8354" t="inlineStr">
        <is>
          <t>CA-2017-111220</t>
        </is>
      </c>
      <c r="C8354" s="9" t="n">
        <v>42980</v>
      </c>
      <c r="D8354" s="8" t="n">
        <v>2017</v>
      </c>
      <c r="E8354" s="8" t="n">
        <v>9</v>
      </c>
      <c r="F8354" t="inlineStr">
        <is>
          <t>2017-09</t>
        </is>
      </c>
      <c r="G8354" t="inlineStr">
        <is>
          <t>Office Supplies</t>
        </is>
      </c>
      <c r="H8354" t="inlineStr">
        <is>
          <t>Appliances</t>
        </is>
      </c>
      <c r="I8354" t="inlineStr">
        <is>
          <t>Belkin 7-Outlet SurgeMaster Home Series</t>
        </is>
      </c>
      <c r="J8354" s="8" t="n">
        <v>2</v>
      </c>
      <c r="K8354" s="10" t="n">
        <v>0.8</v>
      </c>
      <c r="L8354" s="11" t="n">
        <v>5.588</v>
      </c>
      <c r="M8354" s="11">
        <f>L8354-N8354</f>
        <v>20.6756</v>
      </c>
      <c r="N8354" s="11" t="n">
        <v>-15.0876</v>
      </c>
      <c r="O8354">
        <f>IF(L8354=0,"—",N8354/L8354)</f>
        <v>-2.7</v>
      </c>
      <c r="P8354" t="inlineStr">
        <is>
          <t>Central</t>
        </is>
      </c>
      <c r="Q8354" t="inlineStr">
        <is>
          <t>Corporate</t>
        </is>
      </c>
    </row>
    <row r="8355">
      <c r="A8355" s="8" t="n">
        <v>6903</v>
      </c>
      <c r="B8355" t="inlineStr">
        <is>
          <t>CA-2017-111220</t>
        </is>
      </c>
      <c r="C8355" s="9" t="n">
        <v>42980</v>
      </c>
      <c r="D8355" s="8" t="n">
        <v>2017</v>
      </c>
      <c r="E8355" s="8" t="n">
        <v>9</v>
      </c>
      <c r="F8355" t="inlineStr">
        <is>
          <t>2017-09</t>
        </is>
      </c>
      <c r="G8355" t="inlineStr">
        <is>
          <t>Office Supplies</t>
        </is>
      </c>
      <c r="H8355" t="inlineStr">
        <is>
          <t>Fasteners</t>
        </is>
      </c>
      <c r="I8355" t="inlineStr">
        <is>
          <t>Advantus Plastic Paper Clips</t>
        </is>
      </c>
      <c r="J8355" s="8" t="n">
        <v>4</v>
      </c>
      <c r="K8355" s="10" t="n">
        <v>0.2</v>
      </c>
      <c r="L8355" s="11" t="n">
        <v>16</v>
      </c>
      <c r="M8355" s="11">
        <f>L8355-N8355</f>
        <v>10.4</v>
      </c>
      <c r="N8355" s="11" t="n">
        <v>5.6</v>
      </c>
      <c r="O8355">
        <f>IF(L8355=0,"—",N8355/L8355)</f>
        <v>0.35</v>
      </c>
      <c r="P8355" t="inlineStr">
        <is>
          <t>Central</t>
        </is>
      </c>
      <c r="Q8355" t="inlineStr">
        <is>
          <t>Corporate</t>
        </is>
      </c>
    </row>
    <row r="8356">
      <c r="A8356" s="8" t="n">
        <v>3934</v>
      </c>
      <c r="B8356" t="inlineStr">
        <is>
          <t>CA-2017-123001</t>
        </is>
      </c>
      <c r="C8356" s="9" t="n">
        <v>42980</v>
      </c>
      <c r="D8356" s="8" t="n">
        <v>2017</v>
      </c>
      <c r="E8356" s="8" t="n">
        <v>9</v>
      </c>
      <c r="F8356" t="inlineStr">
        <is>
          <t>2017-09</t>
        </is>
      </c>
      <c r="G8356" t="inlineStr">
        <is>
          <t>Office Supplies</t>
        </is>
      </c>
      <c r="H8356" t="inlineStr">
        <is>
          <t>Art</t>
        </is>
      </c>
      <c r="I8356" t="inlineStr">
        <is>
          <t>OIC #2 Pencils, Medium Soft</t>
        </is>
      </c>
      <c r="J8356" s="8" t="n">
        <v>5</v>
      </c>
      <c r="K8356" s="10" t="n">
        <v>0</v>
      </c>
      <c r="L8356" s="11" t="n">
        <v>9.4</v>
      </c>
      <c r="M8356" s="11">
        <f>L8356-N8356</f>
        <v>6.674</v>
      </c>
      <c r="N8356" s="11" t="n">
        <v>2.726</v>
      </c>
      <c r="O8356">
        <f>IF(L8356=0,"—",N8356/L8356)</f>
        <v>0.29</v>
      </c>
      <c r="P8356" t="inlineStr">
        <is>
          <t>West</t>
        </is>
      </c>
      <c r="Q8356" t="inlineStr">
        <is>
          <t>Consumer</t>
        </is>
      </c>
    </row>
    <row r="8357">
      <c r="A8357" s="8" t="n">
        <v>911</v>
      </c>
      <c r="B8357" t="inlineStr">
        <is>
          <t>CA-2017-137596</t>
        </is>
      </c>
      <c r="C8357" s="9" t="n">
        <v>42980</v>
      </c>
      <c r="D8357" s="8" t="n">
        <v>2017</v>
      </c>
      <c r="E8357" s="8" t="n">
        <v>9</v>
      </c>
      <c r="F8357" t="inlineStr">
        <is>
          <t>2017-09</t>
        </is>
      </c>
      <c r="G8357" t="inlineStr">
        <is>
          <t>Technology</t>
        </is>
      </c>
      <c r="H8357" t="inlineStr">
        <is>
          <t>Accessories</t>
        </is>
      </c>
      <c r="I8357" t="inlineStr">
        <is>
          <t>Maxell iVDR EX 500GB Cartridge</t>
        </is>
      </c>
      <c r="J8357" s="8" t="n">
        <v>7</v>
      </c>
      <c r="K8357" s="10" t="n">
        <v>0</v>
      </c>
      <c r="L8357" s="11" t="n">
        <v>1928.78</v>
      </c>
      <c r="M8357" s="11">
        <f>L8357-N8357</f>
        <v>1099.4045999999998</v>
      </c>
      <c r="N8357" s="11" t="n">
        <v>829.3754</v>
      </c>
      <c r="O8357">
        <f>IF(L8357=0,"—",N8357/L8357)</f>
        <v>0.43</v>
      </c>
      <c r="P8357" t="inlineStr">
        <is>
          <t>Central</t>
        </is>
      </c>
      <c r="Q8357" t="inlineStr">
        <is>
          <t>Home Office</t>
        </is>
      </c>
    </row>
    <row r="8358">
      <c r="A8358" s="8" t="n">
        <v>6682</v>
      </c>
      <c r="B8358" t="inlineStr">
        <is>
          <t>CA-2017-145037</t>
        </is>
      </c>
      <c r="C8358" s="9" t="n">
        <v>42980</v>
      </c>
      <c r="D8358" s="8" t="n">
        <v>2017</v>
      </c>
      <c r="E8358" s="8" t="n">
        <v>9</v>
      </c>
      <c r="F8358" t="inlineStr">
        <is>
          <t>2017-09</t>
        </is>
      </c>
      <c r="G8358" t="inlineStr">
        <is>
          <t>Office Supplies</t>
        </is>
      </c>
      <c r="H8358" t="inlineStr">
        <is>
          <t>Paper</t>
        </is>
      </c>
      <c r="I8358" t="inlineStr">
        <is>
          <t>Xerox 1890</t>
        </is>
      </c>
      <c r="J8358" s="8" t="n">
        <v>3</v>
      </c>
      <c r="K8358" s="10" t="n">
        <v>0</v>
      </c>
      <c r="L8358" s="11" t="n">
        <v>146.82</v>
      </c>
      <c r="M8358" s="11">
        <f>L8358-N8358</f>
        <v>73.41</v>
      </c>
      <c r="N8358" s="11" t="n">
        <v>73.41</v>
      </c>
      <c r="O8358">
        <f>IF(L8358=0,"—",N8358/L8358)</f>
        <v>0.5</v>
      </c>
      <c r="P8358" t="inlineStr">
        <is>
          <t>East</t>
        </is>
      </c>
      <c r="Q8358" t="inlineStr">
        <is>
          <t>Consumer</t>
        </is>
      </c>
    </row>
    <row r="8359">
      <c r="A8359" s="8" t="n">
        <v>6681</v>
      </c>
      <c r="B8359" t="inlineStr">
        <is>
          <t>CA-2017-145037</t>
        </is>
      </c>
      <c r="C8359" s="9" t="n">
        <v>42980</v>
      </c>
      <c r="D8359" s="8" t="n">
        <v>2017</v>
      </c>
      <c r="E8359" s="8" t="n">
        <v>9</v>
      </c>
      <c r="F8359" t="inlineStr">
        <is>
          <t>2017-09</t>
        </is>
      </c>
      <c r="G8359" t="inlineStr">
        <is>
          <t>Office Supplies</t>
        </is>
      </c>
      <c r="H8359" t="inlineStr">
        <is>
          <t>Paper</t>
        </is>
      </c>
      <c r="I8359" t="inlineStr">
        <is>
          <t>Xerox 191</t>
        </is>
      </c>
      <c r="J8359" s="8" t="n">
        <v>4</v>
      </c>
      <c r="K8359" s="10" t="n">
        <v>0</v>
      </c>
      <c r="L8359" s="11" t="n">
        <v>79.92</v>
      </c>
      <c r="M8359" s="11">
        <f>L8359-N8359</f>
        <v>42.357600000000005</v>
      </c>
      <c r="N8359" s="11" t="n">
        <v>37.5624</v>
      </c>
      <c r="O8359">
        <f>IF(L8359=0,"—",N8359/L8359)</f>
        <v>0.47</v>
      </c>
      <c r="P8359" t="inlineStr">
        <is>
          <t>East</t>
        </is>
      </c>
      <c r="Q8359" t="inlineStr">
        <is>
          <t>Consumer</t>
        </is>
      </c>
    </row>
    <row r="8360">
      <c r="A8360" s="8" t="n">
        <v>1958</v>
      </c>
      <c r="B8360" t="inlineStr">
        <is>
          <t>CA-2017-157987</t>
        </is>
      </c>
      <c r="C8360" s="9" t="n">
        <v>42980</v>
      </c>
      <c r="D8360" s="8" t="n">
        <v>2017</v>
      </c>
      <c r="E8360" s="8" t="n">
        <v>9</v>
      </c>
      <c r="F8360" t="inlineStr">
        <is>
          <t>2017-09</t>
        </is>
      </c>
      <c r="G8360" t="inlineStr">
        <is>
          <t>Office Supplies</t>
        </is>
      </c>
      <c r="H8360" t="inlineStr">
        <is>
          <t>Paper</t>
        </is>
      </c>
      <c r="I8360" t="inlineStr">
        <is>
          <t>Xerox 1962</t>
        </is>
      </c>
      <c r="J8360" s="8" t="n">
        <v>4</v>
      </c>
      <c r="K8360" s="10" t="n">
        <v>0</v>
      </c>
      <c r="L8360" s="11" t="n">
        <v>17.12</v>
      </c>
      <c r="M8360" s="11">
        <f>L8360-N8360</f>
        <v>9.416</v>
      </c>
      <c r="N8360" s="11" t="n">
        <v>7.704</v>
      </c>
      <c r="O8360">
        <f>IF(L8360=0,"—",N8360/L8360)</f>
        <v>0.44999999999999996</v>
      </c>
      <c r="P8360" t="inlineStr">
        <is>
          <t>East</t>
        </is>
      </c>
      <c r="Q8360" t="inlineStr">
        <is>
          <t>Corporate</t>
        </is>
      </c>
    </row>
    <row r="8361">
      <c r="A8361" s="8" t="n">
        <v>5859</v>
      </c>
      <c r="B8361" t="inlineStr">
        <is>
          <t>US-2017-153255</t>
        </is>
      </c>
      <c r="C8361" s="9" t="n">
        <v>42981</v>
      </c>
      <c r="D8361" s="8" t="n">
        <v>2017</v>
      </c>
      <c r="E8361" s="8" t="n">
        <v>9</v>
      </c>
      <c r="F8361" t="inlineStr">
        <is>
          <t>2017-09</t>
        </is>
      </c>
      <c r="G8361" t="inlineStr">
        <is>
          <t>Furniture</t>
        </is>
      </c>
      <c r="H8361" t="inlineStr">
        <is>
          <t>Bookcases</t>
        </is>
      </c>
      <c r="I8361" t="inlineStr">
        <is>
          <t>Bush Heritage Pine Collection 5-Shelf Bookcase, Albany Pine Finish, *Special Ord</t>
        </is>
      </c>
      <c r="J8361" s="8" t="n">
        <v>2</v>
      </c>
      <c r="K8361" s="10" t="n">
        <v>0.15</v>
      </c>
      <c r="L8361" s="11" t="n">
        <v>239.666</v>
      </c>
      <c r="M8361" s="11">
        <f>L8361-N8361</f>
        <v>225.56799999999998</v>
      </c>
      <c r="N8361" s="11" t="n">
        <v>14.098</v>
      </c>
      <c r="O8361">
        <f>IF(L8361=0,"—",N8361/L8361)</f>
        <v>0.05882352941176471</v>
      </c>
      <c r="P8361" t="inlineStr">
        <is>
          <t>West</t>
        </is>
      </c>
      <c r="Q8361" t="inlineStr">
        <is>
          <t>Consumer</t>
        </is>
      </c>
    </row>
    <row r="8362">
      <c r="A8362" s="8" t="n">
        <v>5829</v>
      </c>
      <c r="B8362" t="inlineStr">
        <is>
          <t>CA-2017-161067</t>
        </is>
      </c>
      <c r="C8362" s="9" t="n">
        <v>42981</v>
      </c>
      <c r="D8362" s="8" t="n">
        <v>2017</v>
      </c>
      <c r="E8362" s="8" t="n">
        <v>9</v>
      </c>
      <c r="F8362" t="inlineStr">
        <is>
          <t>2017-09</t>
        </is>
      </c>
      <c r="G8362" t="inlineStr">
        <is>
          <t>Office Supplies</t>
        </is>
      </c>
      <c r="H8362" t="inlineStr">
        <is>
          <t>Art</t>
        </is>
      </c>
      <c r="I8362" t="inlineStr">
        <is>
          <t>Prang Drawing Pencil Set</t>
        </is>
      </c>
      <c r="J8362" s="8" t="n">
        <v>2</v>
      </c>
      <c r="K8362" s="10" t="n">
        <v>0</v>
      </c>
      <c r="L8362" s="11" t="n">
        <v>5.56</v>
      </c>
      <c r="M8362" s="11">
        <f>L8362-N8362</f>
        <v>3.3359999999999994</v>
      </c>
      <c r="N8362" s="11" t="n">
        <v>2.224</v>
      </c>
      <c r="O8362">
        <f>IF(L8362=0,"—",N8362/L8362)</f>
        <v>0.4000000000000001</v>
      </c>
      <c r="P8362" t="inlineStr">
        <is>
          <t>East</t>
        </is>
      </c>
      <c r="Q8362" t="inlineStr">
        <is>
          <t>Home Office</t>
        </is>
      </c>
    </row>
    <row r="8363">
      <c r="A8363" s="8" t="n">
        <v>537</v>
      </c>
      <c r="B8363" t="inlineStr">
        <is>
          <t>US-2017-122637</t>
        </is>
      </c>
      <c r="C8363" s="9" t="n">
        <v>42981</v>
      </c>
      <c r="D8363" s="8" t="n">
        <v>2017</v>
      </c>
      <c r="E8363" s="8" t="n">
        <v>9</v>
      </c>
      <c r="F8363" t="inlineStr">
        <is>
          <t>2017-09</t>
        </is>
      </c>
      <c r="G8363" t="inlineStr">
        <is>
          <t>Office Supplies</t>
        </is>
      </c>
      <c r="H8363" t="inlineStr">
        <is>
          <t>Binders</t>
        </is>
      </c>
      <c r="I8363" t="inlineStr">
        <is>
          <t>Premier Elliptical Ring Binder, Black</t>
        </is>
      </c>
      <c r="J8363" s="8" t="n">
        <v>7</v>
      </c>
      <c r="K8363" s="10" t="n">
        <v>0.8</v>
      </c>
      <c r="L8363" s="11" t="n">
        <v>42.616</v>
      </c>
      <c r="M8363" s="11">
        <f>L8363-N8363</f>
        <v>110.8016</v>
      </c>
      <c r="N8363" s="11" t="n">
        <v>-68.18559999999999</v>
      </c>
      <c r="O8363">
        <f>IF(L8363=0,"—",N8363/L8363)</f>
        <v>-1.5999999999999999</v>
      </c>
      <c r="P8363" t="inlineStr">
        <is>
          <t>Central</t>
        </is>
      </c>
      <c r="Q8363" t="inlineStr">
        <is>
          <t>Consumer</t>
        </is>
      </c>
    </row>
    <row r="8364">
      <c r="A8364" s="8" t="n">
        <v>5637</v>
      </c>
      <c r="B8364" t="inlineStr">
        <is>
          <t>CA-2017-123022</t>
        </is>
      </c>
      <c r="C8364" s="9" t="n">
        <v>42981</v>
      </c>
      <c r="D8364" s="8" t="n">
        <v>2017</v>
      </c>
      <c r="E8364" s="8" t="n">
        <v>9</v>
      </c>
      <c r="F8364" t="inlineStr">
        <is>
          <t>2017-09</t>
        </is>
      </c>
      <c r="G8364" t="inlineStr">
        <is>
          <t>Technology</t>
        </is>
      </c>
      <c r="H8364" t="inlineStr">
        <is>
          <t>Accessories</t>
        </is>
      </c>
      <c r="I8364" t="inlineStr">
        <is>
          <t>Kensington Expert Mouse Optical USB Trackball for PC or Mac</t>
        </is>
      </c>
      <c r="J8364" s="8" t="n">
        <v>3</v>
      </c>
      <c r="K8364" s="10" t="n">
        <v>0</v>
      </c>
      <c r="L8364" s="11" t="n">
        <v>284.97</v>
      </c>
      <c r="M8364" s="11">
        <f>L8364-N8364</f>
        <v>199.47900000000004</v>
      </c>
      <c r="N8364" s="11" t="n">
        <v>85.491</v>
      </c>
      <c r="O8364">
        <f>IF(L8364=0,"—",N8364/L8364)</f>
        <v>0.3</v>
      </c>
      <c r="P8364" t="inlineStr">
        <is>
          <t>West</t>
        </is>
      </c>
      <c r="Q8364" t="inlineStr">
        <is>
          <t>Home Office</t>
        </is>
      </c>
    </row>
    <row r="8365">
      <c r="A8365" s="8" t="n">
        <v>5828</v>
      </c>
      <c r="B8365" t="inlineStr">
        <is>
          <t>CA-2017-161067</t>
        </is>
      </c>
      <c r="C8365" s="9" t="n">
        <v>42981</v>
      </c>
      <c r="D8365" s="8" t="n">
        <v>2017</v>
      </c>
      <c r="E8365" s="8" t="n">
        <v>9</v>
      </c>
      <c r="F8365" t="inlineStr">
        <is>
          <t>2017-09</t>
        </is>
      </c>
      <c r="G8365" t="inlineStr">
        <is>
          <t>Furniture</t>
        </is>
      </c>
      <c r="H8365" t="inlineStr">
        <is>
          <t>Chairs</t>
        </is>
      </c>
      <c r="I8365" t="inlineStr">
        <is>
          <t>Global Low Back Tilter Chair</t>
        </is>
      </c>
      <c r="J8365" s="8" t="n">
        <v>2</v>
      </c>
      <c r="K8365" s="10" t="n">
        <v>0.1</v>
      </c>
      <c r="L8365" s="11" t="n">
        <v>181.764</v>
      </c>
      <c r="M8365" s="11">
        <f>L8365-N8365</f>
        <v>189.8424</v>
      </c>
      <c r="N8365" s="11" t="n">
        <v>-8.0784</v>
      </c>
      <c r="O8365">
        <f>IF(L8365=0,"—",N8365/L8365)</f>
        <v>-0.044444444444444446</v>
      </c>
      <c r="P8365" t="inlineStr">
        <is>
          <t>East</t>
        </is>
      </c>
      <c r="Q8365" t="inlineStr">
        <is>
          <t>Home Office</t>
        </is>
      </c>
    </row>
    <row r="8366">
      <c r="A8366" s="8" t="n">
        <v>5636</v>
      </c>
      <c r="B8366" t="inlineStr">
        <is>
          <t>CA-2017-123022</t>
        </is>
      </c>
      <c r="C8366" s="9" t="n">
        <v>42981</v>
      </c>
      <c r="D8366" s="8" t="n">
        <v>2017</v>
      </c>
      <c r="E8366" s="8" t="n">
        <v>9</v>
      </c>
      <c r="F8366" t="inlineStr">
        <is>
          <t>2017-09</t>
        </is>
      </c>
      <c r="G8366" t="inlineStr">
        <is>
          <t>Office Supplies</t>
        </is>
      </c>
      <c r="H8366" t="inlineStr">
        <is>
          <t>Binders</t>
        </is>
      </c>
      <c r="I8366" t="inlineStr">
        <is>
          <t>Square Ring Data Binders, Rigid 75 Pt. Covers, 11" x 14-7/8"</t>
        </is>
      </c>
      <c r="J8366" s="8" t="n">
        <v>5</v>
      </c>
      <c r="K8366" s="10" t="n">
        <v>0.2</v>
      </c>
      <c r="L8366" s="11" t="n">
        <v>82.56</v>
      </c>
      <c r="M8366" s="11">
        <f>L8366-N8366</f>
        <v>53.664</v>
      </c>
      <c r="N8366" s="11" t="n">
        <v>28.896</v>
      </c>
      <c r="O8366">
        <f>IF(L8366=0,"—",N8366/L8366)</f>
        <v>0.35</v>
      </c>
      <c r="P8366" t="inlineStr">
        <is>
          <t>West</t>
        </is>
      </c>
      <c r="Q8366" t="inlineStr">
        <is>
          <t>Home Office</t>
        </is>
      </c>
    </row>
    <row r="8367">
      <c r="A8367" s="8" t="n">
        <v>7322</v>
      </c>
      <c r="B8367" t="inlineStr">
        <is>
          <t>CA-2017-167626</t>
        </is>
      </c>
      <c r="C8367" s="9" t="n">
        <v>42981</v>
      </c>
      <c r="D8367" s="8" t="n">
        <v>2017</v>
      </c>
      <c r="E8367" s="8" t="n">
        <v>9</v>
      </c>
      <c r="F8367" t="inlineStr">
        <is>
          <t>2017-09</t>
        </is>
      </c>
      <c r="G8367" t="inlineStr">
        <is>
          <t>Office Supplies</t>
        </is>
      </c>
      <c r="H8367" t="inlineStr">
        <is>
          <t>Paper</t>
        </is>
      </c>
      <c r="I8367" t="inlineStr">
        <is>
          <t>"While you Were Out" Message Book, One Form per Page</t>
        </is>
      </c>
      <c r="J8367" s="8" t="n">
        <v>3</v>
      </c>
      <c r="K8367" s="10" t="n">
        <v>0.2</v>
      </c>
      <c r="L8367" s="11" t="n">
        <v>8.904</v>
      </c>
      <c r="M8367" s="11">
        <f>L8367-N8367</f>
        <v>5.5649999999999995</v>
      </c>
      <c r="N8367" s="11" t="n">
        <v>3.339</v>
      </c>
      <c r="O8367">
        <f>IF(L8367=0,"—",N8367/L8367)</f>
        <v>0.375</v>
      </c>
      <c r="P8367" t="inlineStr">
        <is>
          <t>Central</t>
        </is>
      </c>
      <c r="Q8367" t="inlineStr">
        <is>
          <t>Corporate</t>
        </is>
      </c>
    </row>
    <row r="8368">
      <c r="A8368" s="8" t="n">
        <v>7323</v>
      </c>
      <c r="B8368" t="inlineStr">
        <is>
          <t>CA-2017-167626</t>
        </is>
      </c>
      <c r="C8368" s="9" t="n">
        <v>42981</v>
      </c>
      <c r="D8368" s="8" t="n">
        <v>2017</v>
      </c>
      <c r="E8368" s="8" t="n">
        <v>9</v>
      </c>
      <c r="F8368" t="inlineStr">
        <is>
          <t>2017-09</t>
        </is>
      </c>
      <c r="G8368" t="inlineStr">
        <is>
          <t>Technology</t>
        </is>
      </c>
      <c r="H8368" t="inlineStr">
        <is>
          <t>Accessories</t>
        </is>
      </c>
      <c r="I8368" t="inlineStr">
        <is>
          <t>Hypercom P1300 Pinpad</t>
        </is>
      </c>
      <c r="J8368" s="8" t="n">
        <v>2</v>
      </c>
      <c r="K8368" s="10" t="n">
        <v>0.2</v>
      </c>
      <c r="L8368" s="11" t="n">
        <v>100.8</v>
      </c>
      <c r="M8368" s="11">
        <f>L8368-N8368</f>
        <v>79.38</v>
      </c>
      <c r="N8368" s="11" t="n">
        <v>21.42</v>
      </c>
      <c r="O8368">
        <f>IF(L8368=0,"—",N8368/L8368)</f>
        <v>0.21250000000000002</v>
      </c>
      <c r="P8368" t="inlineStr">
        <is>
          <t>Central</t>
        </is>
      </c>
      <c r="Q8368" t="inlineStr">
        <is>
          <t>Corporate</t>
        </is>
      </c>
    </row>
    <row r="8369">
      <c r="A8369" s="8" t="n">
        <v>6351</v>
      </c>
      <c r="B8369" t="inlineStr">
        <is>
          <t>CA-2017-161557</t>
        </is>
      </c>
      <c r="C8369" s="9" t="n">
        <v>42981</v>
      </c>
      <c r="D8369" s="8" t="n">
        <v>2017</v>
      </c>
      <c r="E8369" s="8" t="n">
        <v>9</v>
      </c>
      <c r="F8369" t="inlineStr">
        <is>
          <t>2017-09</t>
        </is>
      </c>
      <c r="G8369" t="inlineStr">
        <is>
          <t>Furniture</t>
        </is>
      </c>
      <c r="H8369" t="inlineStr">
        <is>
          <t>Furnishings</t>
        </is>
      </c>
      <c r="I8369" t="inlineStr">
        <is>
          <t>Eldon Advantage Foldable Chair Mats for Low Pile Carpets</t>
        </is>
      </c>
      <c r="J8369" s="8" t="n">
        <v>5</v>
      </c>
      <c r="K8369" s="10" t="n">
        <v>0.6</v>
      </c>
      <c r="L8369" s="11" t="n">
        <v>108.4</v>
      </c>
      <c r="M8369" s="11">
        <f>L8369-N8369</f>
        <v>214.09</v>
      </c>
      <c r="N8369" s="11" t="n">
        <v>-105.69</v>
      </c>
      <c r="O8369">
        <f>IF(L8369=0,"—",N8369/L8369)</f>
        <v>-0.975</v>
      </c>
      <c r="P8369" t="inlineStr">
        <is>
          <t>Central</t>
        </is>
      </c>
      <c r="Q8369" t="inlineStr">
        <is>
          <t>Consumer</t>
        </is>
      </c>
    </row>
    <row r="8370">
      <c r="A8370" s="8" t="n">
        <v>5826</v>
      </c>
      <c r="B8370" t="inlineStr">
        <is>
          <t>CA-2017-161067</t>
        </is>
      </c>
      <c r="C8370" s="9" t="n">
        <v>42981</v>
      </c>
      <c r="D8370" s="8" t="n">
        <v>2017</v>
      </c>
      <c r="E8370" s="8" t="n">
        <v>9</v>
      </c>
      <c r="F8370" t="inlineStr">
        <is>
          <t>2017-09</t>
        </is>
      </c>
      <c r="G8370" t="inlineStr">
        <is>
          <t>Office Supplies</t>
        </is>
      </c>
      <c r="H8370" t="inlineStr">
        <is>
          <t>Paper</t>
        </is>
      </c>
      <c r="I8370" t="inlineStr">
        <is>
          <t>Xerox 189</t>
        </is>
      </c>
      <c r="J8370" s="8" t="n">
        <v>4</v>
      </c>
      <c r="K8370" s="10" t="n">
        <v>0</v>
      </c>
      <c r="L8370" s="11" t="n">
        <v>419.4</v>
      </c>
      <c r="M8370" s="11">
        <f>L8370-N8370</f>
        <v>218.08799999999997</v>
      </c>
      <c r="N8370" s="11" t="n">
        <v>201.312</v>
      </c>
      <c r="O8370">
        <f>IF(L8370=0,"—",N8370/L8370)</f>
        <v>0.48000000000000004</v>
      </c>
      <c r="P8370" t="inlineStr">
        <is>
          <t>East</t>
        </is>
      </c>
      <c r="Q8370" t="inlineStr">
        <is>
          <t>Home Office</t>
        </is>
      </c>
    </row>
    <row r="8371">
      <c r="A8371" s="8" t="n">
        <v>712</v>
      </c>
      <c r="B8371" t="inlineStr">
        <is>
          <t>CA-2017-146136</t>
        </is>
      </c>
      <c r="C8371" s="9" t="n">
        <v>42981</v>
      </c>
      <c r="D8371" s="8" t="n">
        <v>2017</v>
      </c>
      <c r="E8371" s="8" t="n">
        <v>9</v>
      </c>
      <c r="F8371" t="inlineStr">
        <is>
          <t>2017-09</t>
        </is>
      </c>
      <c r="G8371" t="inlineStr">
        <is>
          <t>Office Supplies</t>
        </is>
      </c>
      <c r="H8371" t="inlineStr">
        <is>
          <t>Envelopes</t>
        </is>
      </c>
      <c r="I8371" t="inlineStr">
        <is>
          <t>#10- 4 1/8" x 9 1/2" Security-Tint Envelopes</t>
        </is>
      </c>
      <c r="J8371" s="8" t="n">
        <v>4</v>
      </c>
      <c r="K8371" s="10" t="n">
        <v>0.2</v>
      </c>
      <c r="L8371" s="11" t="n">
        <v>24.448</v>
      </c>
      <c r="M8371" s="11">
        <f>L8371-N8371</f>
        <v>15.585600000000001</v>
      </c>
      <c r="N8371" s="11" t="n">
        <v>8.862399999999999</v>
      </c>
      <c r="O8371">
        <f>IF(L8371=0,"—",N8371/L8371)</f>
        <v>0.36249999999999993</v>
      </c>
      <c r="P8371" t="inlineStr">
        <is>
          <t>South</t>
        </is>
      </c>
      <c r="Q8371" t="inlineStr">
        <is>
          <t>Consumer</t>
        </is>
      </c>
    </row>
    <row r="8372">
      <c r="A8372" s="8" t="n">
        <v>5827</v>
      </c>
      <c r="B8372" t="inlineStr">
        <is>
          <t>CA-2017-161067</t>
        </is>
      </c>
      <c r="C8372" s="9" t="n">
        <v>42981</v>
      </c>
      <c r="D8372" s="8" t="n">
        <v>2017</v>
      </c>
      <c r="E8372" s="8" t="n">
        <v>9</v>
      </c>
      <c r="F8372" t="inlineStr">
        <is>
          <t>2017-09</t>
        </is>
      </c>
      <c r="G8372" t="inlineStr">
        <is>
          <t>Furniture</t>
        </is>
      </c>
      <c r="H8372" t="inlineStr">
        <is>
          <t>Chairs</t>
        </is>
      </c>
      <c r="I8372" t="inlineStr">
        <is>
          <t>Office Star Flex Back Scooter Chair with Aluminum Finish Frame</t>
        </is>
      </c>
      <c r="J8372" s="8" t="n">
        <v>1</v>
      </c>
      <c r="K8372" s="10" t="n">
        <v>0.1</v>
      </c>
      <c r="L8372" s="11" t="n">
        <v>90.801</v>
      </c>
      <c r="M8372" s="11">
        <f>L8372-N8372</f>
        <v>76.6764</v>
      </c>
      <c r="N8372" s="11" t="n">
        <v>14.1246</v>
      </c>
      <c r="O8372">
        <f>IF(L8372=0,"—",N8372/L8372)</f>
        <v>0.15555555555555553</v>
      </c>
      <c r="P8372" t="inlineStr">
        <is>
          <t>East</t>
        </is>
      </c>
      <c r="Q8372" t="inlineStr">
        <is>
          <t>Home Office</t>
        </is>
      </c>
    </row>
    <row r="8373">
      <c r="A8373" s="8" t="n">
        <v>3587</v>
      </c>
      <c r="B8373" t="inlineStr">
        <is>
          <t>CA-2017-161823</t>
        </is>
      </c>
      <c r="C8373" s="9" t="n">
        <v>42981</v>
      </c>
      <c r="D8373" s="8" t="n">
        <v>2017</v>
      </c>
      <c r="E8373" s="8" t="n">
        <v>9</v>
      </c>
      <c r="F8373" t="inlineStr">
        <is>
          <t>2017-09</t>
        </is>
      </c>
      <c r="G8373" t="inlineStr">
        <is>
          <t>Office Supplies</t>
        </is>
      </c>
      <c r="H8373" t="inlineStr">
        <is>
          <t>Art</t>
        </is>
      </c>
      <c r="I8373" t="inlineStr">
        <is>
          <t>Premium Writing Pencils, Soft, #2 by Central Association for the Blind</t>
        </is>
      </c>
      <c r="J8373" s="8" t="n">
        <v>2</v>
      </c>
      <c r="K8373" s="10" t="n">
        <v>0</v>
      </c>
      <c r="L8373" s="11" t="n">
        <v>5.96</v>
      </c>
      <c r="M8373" s="11">
        <f>L8373-N8373</f>
        <v>4.2912</v>
      </c>
      <c r="N8373" s="11" t="n">
        <v>1.6688</v>
      </c>
      <c r="O8373">
        <f>IF(L8373=0,"—",N8373/L8373)</f>
        <v>0.28</v>
      </c>
      <c r="P8373" t="inlineStr">
        <is>
          <t>West</t>
        </is>
      </c>
      <c r="Q8373" t="inlineStr">
        <is>
          <t>Corporate</t>
        </is>
      </c>
    </row>
    <row r="8374">
      <c r="A8374" s="8" t="n">
        <v>7104</v>
      </c>
      <c r="B8374" t="inlineStr">
        <is>
          <t>CA-2017-147410</t>
        </is>
      </c>
      <c r="C8374" s="9" t="n">
        <v>42982</v>
      </c>
      <c r="D8374" s="8" t="n">
        <v>2017</v>
      </c>
      <c r="E8374" s="8" t="n">
        <v>9</v>
      </c>
      <c r="F8374" t="inlineStr">
        <is>
          <t>2017-09</t>
        </is>
      </c>
      <c r="G8374" t="inlineStr">
        <is>
          <t>Office Supplies</t>
        </is>
      </c>
      <c r="H8374" t="inlineStr">
        <is>
          <t>Storage</t>
        </is>
      </c>
      <c r="I8374" t="inlineStr">
        <is>
          <t>24 Capacity Maxi Data Binder Racks, Pearl</t>
        </is>
      </c>
      <c r="J8374" s="8" t="n">
        <v>2</v>
      </c>
      <c r="K8374" s="10" t="n">
        <v>0</v>
      </c>
      <c r="L8374" s="11" t="n">
        <v>421.1</v>
      </c>
      <c r="M8374" s="11">
        <f>L8374-N8374</f>
        <v>315.82500000000005</v>
      </c>
      <c r="N8374" s="11" t="n">
        <v>105.275</v>
      </c>
      <c r="O8374">
        <f>IF(L8374=0,"—",N8374/L8374)</f>
        <v>0.25</v>
      </c>
      <c r="P8374" t="inlineStr">
        <is>
          <t>West</t>
        </is>
      </c>
      <c r="Q8374" t="inlineStr">
        <is>
          <t>Consumer</t>
        </is>
      </c>
    </row>
    <row r="8375">
      <c r="A8375" s="8" t="n">
        <v>3080</v>
      </c>
      <c r="B8375" t="inlineStr">
        <is>
          <t>CA-2017-101182</t>
        </is>
      </c>
      <c r="C8375" s="9" t="n">
        <v>42982</v>
      </c>
      <c r="D8375" s="8" t="n">
        <v>2017</v>
      </c>
      <c r="E8375" s="8" t="n">
        <v>9</v>
      </c>
      <c r="F8375" t="inlineStr">
        <is>
          <t>2017-09</t>
        </is>
      </c>
      <c r="G8375" t="inlineStr">
        <is>
          <t>Office Supplies</t>
        </is>
      </c>
      <c r="H8375" t="inlineStr">
        <is>
          <t>Paper</t>
        </is>
      </c>
      <c r="I8375" t="inlineStr">
        <is>
          <t>Xerox 220</t>
        </is>
      </c>
      <c r="J8375" s="8" t="n">
        <v>2</v>
      </c>
      <c r="K8375" s="10" t="n">
        <v>0</v>
      </c>
      <c r="L8375" s="11" t="n">
        <v>12.96</v>
      </c>
      <c r="M8375" s="11">
        <f>L8375-N8375</f>
        <v>6.739200000000001</v>
      </c>
      <c r="N8375" s="11" t="n">
        <v>6.2208</v>
      </c>
      <c r="O8375">
        <f>IF(L8375=0,"—",N8375/L8375)</f>
        <v>0.4799999999999999</v>
      </c>
      <c r="P8375" t="inlineStr">
        <is>
          <t>West</t>
        </is>
      </c>
      <c r="Q8375" t="inlineStr">
        <is>
          <t>Home Office</t>
        </is>
      </c>
    </row>
    <row r="8376">
      <c r="A8376" s="8" t="n">
        <v>3081</v>
      </c>
      <c r="B8376" t="inlineStr">
        <is>
          <t>CA-2017-101182</t>
        </is>
      </c>
      <c r="C8376" s="9" t="n">
        <v>42982</v>
      </c>
      <c r="D8376" s="8" t="n">
        <v>2017</v>
      </c>
      <c r="E8376" s="8" t="n">
        <v>9</v>
      </c>
      <c r="F8376" t="inlineStr">
        <is>
          <t>2017-09</t>
        </is>
      </c>
      <c r="G8376" t="inlineStr">
        <is>
          <t>Technology</t>
        </is>
      </c>
      <c r="H8376" t="inlineStr">
        <is>
          <t>Phones</t>
        </is>
      </c>
      <c r="I8376" t="inlineStr">
        <is>
          <t>invisibleSHIELD by ZAGG Smudge-Free Screen Protector</t>
        </is>
      </c>
      <c r="J8376" s="8" t="n">
        <v>3</v>
      </c>
      <c r="K8376" s="10" t="n">
        <v>0.2</v>
      </c>
      <c r="L8376" s="11" t="n">
        <v>43.176</v>
      </c>
      <c r="M8376" s="11">
        <f>L8376-N8376</f>
        <v>28.064400000000003</v>
      </c>
      <c r="N8376" s="11" t="n">
        <v>15.1116</v>
      </c>
      <c r="O8376">
        <f>IF(L8376=0,"—",N8376/L8376)</f>
        <v>0.35</v>
      </c>
      <c r="P8376" t="inlineStr">
        <is>
          <t>West</t>
        </is>
      </c>
      <c r="Q8376" t="inlineStr">
        <is>
          <t>Home Office</t>
        </is>
      </c>
    </row>
    <row r="8377">
      <c r="A8377" s="8" t="n">
        <v>7304</v>
      </c>
      <c r="B8377" t="inlineStr">
        <is>
          <t>US-2017-117450</t>
        </is>
      </c>
      <c r="C8377" s="9" t="n">
        <v>42982</v>
      </c>
      <c r="D8377" s="8" t="n">
        <v>2017</v>
      </c>
      <c r="E8377" s="8" t="n">
        <v>9</v>
      </c>
      <c r="F8377" t="inlineStr">
        <is>
          <t>2017-09</t>
        </is>
      </c>
      <c r="G8377" t="inlineStr">
        <is>
          <t>Furniture</t>
        </is>
      </c>
      <c r="H8377" t="inlineStr">
        <is>
          <t>Chairs</t>
        </is>
      </c>
      <c r="I8377" t="inlineStr">
        <is>
          <t>Global Value Steno Chair, Gray</t>
        </is>
      </c>
      <c r="J8377" s="8" t="n">
        <v>2</v>
      </c>
      <c r="K8377" s="10" t="n">
        <v>0.2</v>
      </c>
      <c r="L8377" s="11" t="n">
        <v>97.184</v>
      </c>
      <c r="M8377" s="11">
        <f>L8377-N8377</f>
        <v>91.11</v>
      </c>
      <c r="N8377" s="11" t="n">
        <v>6.074</v>
      </c>
      <c r="O8377">
        <f>IF(L8377=0,"—",N8377/L8377)</f>
        <v>0.0625</v>
      </c>
      <c r="P8377" t="inlineStr">
        <is>
          <t>South</t>
        </is>
      </c>
      <c r="Q8377" t="inlineStr">
        <is>
          <t>Consumer</t>
        </is>
      </c>
    </row>
    <row r="8378">
      <c r="A8378" s="8" t="n">
        <v>3515</v>
      </c>
      <c r="B8378" t="inlineStr">
        <is>
          <t>CA-2017-140326</t>
        </is>
      </c>
      <c r="C8378" s="9" t="n">
        <v>42982</v>
      </c>
      <c r="D8378" s="8" t="n">
        <v>2017</v>
      </c>
      <c r="E8378" s="8" t="n">
        <v>9</v>
      </c>
      <c r="F8378" t="inlineStr">
        <is>
          <t>2017-09</t>
        </is>
      </c>
      <c r="G8378" t="inlineStr">
        <is>
          <t>Office Supplies</t>
        </is>
      </c>
      <c r="H8378" t="inlineStr">
        <is>
          <t>Art</t>
        </is>
      </c>
      <c r="I8378" t="inlineStr">
        <is>
          <t>Sanford Colorific Colored Pencils, 12/Box</t>
        </is>
      </c>
      <c r="J8378" s="8" t="n">
        <v>3</v>
      </c>
      <c r="K8378" s="10" t="n">
        <v>0.2</v>
      </c>
      <c r="L8378" s="11" t="n">
        <v>6.912</v>
      </c>
      <c r="M8378" s="11">
        <f>L8378-N8378</f>
        <v>6.048</v>
      </c>
      <c r="N8378" s="11" t="n">
        <v>0.864</v>
      </c>
      <c r="O8378">
        <f>IF(L8378=0,"—",N8378/L8378)</f>
        <v>0.125</v>
      </c>
      <c r="P8378" t="inlineStr">
        <is>
          <t>Central</t>
        </is>
      </c>
      <c r="Q8378" t="inlineStr">
        <is>
          <t>Corporate</t>
        </is>
      </c>
    </row>
    <row r="8379">
      <c r="A8379" s="8" t="n">
        <v>3514</v>
      </c>
      <c r="B8379" t="inlineStr">
        <is>
          <t>CA-2017-140326</t>
        </is>
      </c>
      <c r="C8379" s="9" t="n">
        <v>42982</v>
      </c>
      <c r="D8379" s="8" t="n">
        <v>2017</v>
      </c>
      <c r="E8379" s="8" t="n">
        <v>9</v>
      </c>
      <c r="F8379" t="inlineStr">
        <is>
          <t>2017-09</t>
        </is>
      </c>
      <c r="G8379" t="inlineStr">
        <is>
          <t>Office Supplies</t>
        </is>
      </c>
      <c r="H8379" t="inlineStr">
        <is>
          <t>Paper</t>
        </is>
      </c>
      <c r="I8379" t="inlineStr">
        <is>
          <t>It's Hot Message Books with Stickers, 2 3/4" x 5"</t>
        </is>
      </c>
      <c r="J8379" s="8" t="n">
        <v>3</v>
      </c>
      <c r="K8379" s="10" t="n">
        <v>0.2</v>
      </c>
      <c r="L8379" s="11" t="n">
        <v>17.76</v>
      </c>
      <c r="M8379" s="11">
        <f>L8379-N8379</f>
        <v>12.21</v>
      </c>
      <c r="N8379" s="11" t="n">
        <v>5.55</v>
      </c>
      <c r="O8379">
        <f>IF(L8379=0,"—",N8379/L8379)</f>
        <v>0.31249999999999994</v>
      </c>
      <c r="P8379" t="inlineStr">
        <is>
          <t>Central</t>
        </is>
      </c>
      <c r="Q8379" t="inlineStr">
        <is>
          <t>Corporate</t>
        </is>
      </c>
    </row>
    <row r="8380">
      <c r="A8380" s="8" t="n">
        <v>4297</v>
      </c>
      <c r="B8380" t="inlineStr">
        <is>
          <t>CA-2017-117261</t>
        </is>
      </c>
      <c r="C8380" s="9" t="n">
        <v>42982</v>
      </c>
      <c r="D8380" s="8" t="n">
        <v>2017</v>
      </c>
      <c r="E8380" s="8" t="n">
        <v>9</v>
      </c>
      <c r="F8380" t="inlineStr">
        <is>
          <t>2017-09</t>
        </is>
      </c>
      <c r="G8380" t="inlineStr">
        <is>
          <t>Office Supplies</t>
        </is>
      </c>
      <c r="H8380" t="inlineStr">
        <is>
          <t>Storage</t>
        </is>
      </c>
      <c r="I8380" t="inlineStr">
        <is>
          <t>Rogers Jumbo File, Granite</t>
        </is>
      </c>
      <c r="J8380" s="8" t="n">
        <v>4</v>
      </c>
      <c r="K8380" s="10" t="n">
        <v>0</v>
      </c>
      <c r="L8380" s="11" t="n">
        <v>54.32</v>
      </c>
      <c r="M8380" s="11">
        <f>L8380-N8380</f>
        <v>53.7768</v>
      </c>
      <c r="N8380" s="11" t="n">
        <v>0.5432</v>
      </c>
      <c r="O8380">
        <f>IF(L8380=0,"—",N8380/L8380)</f>
        <v>0.01</v>
      </c>
      <c r="P8380" t="inlineStr">
        <is>
          <t>West</t>
        </is>
      </c>
      <c r="Q8380" t="inlineStr">
        <is>
          <t>Corporate</t>
        </is>
      </c>
    </row>
    <row r="8381">
      <c r="A8381" s="8" t="n">
        <v>2478</v>
      </c>
      <c r="B8381" t="inlineStr">
        <is>
          <t>CA-2017-102750</t>
        </is>
      </c>
      <c r="C8381" s="9" t="n">
        <v>42982</v>
      </c>
      <c r="D8381" s="8" t="n">
        <v>2017</v>
      </c>
      <c r="E8381" s="8" t="n">
        <v>9</v>
      </c>
      <c r="F8381" t="inlineStr">
        <is>
          <t>2017-09</t>
        </is>
      </c>
      <c r="G8381" t="inlineStr">
        <is>
          <t>Furniture</t>
        </is>
      </c>
      <c r="H8381" t="inlineStr">
        <is>
          <t>Tables</t>
        </is>
      </c>
      <c r="I8381" t="inlineStr">
        <is>
          <t>Chromcraft Bull-Nose Wood Oval Conference Tables &amp; Bases</t>
        </is>
      </c>
      <c r="J8381" s="8" t="n">
        <v>3</v>
      </c>
      <c r="K8381" s="10" t="n">
        <v>0.2</v>
      </c>
      <c r="L8381" s="11" t="n">
        <v>1322.352</v>
      </c>
      <c r="M8381" s="11">
        <f>L8381-N8381</f>
        <v>1421.5284000000001</v>
      </c>
      <c r="N8381" s="11" t="n">
        <v>-99.1764</v>
      </c>
      <c r="O8381">
        <f>IF(L8381=0,"—",N8381/L8381)</f>
        <v>-0.075</v>
      </c>
      <c r="P8381" t="inlineStr">
        <is>
          <t>West</t>
        </is>
      </c>
      <c r="Q8381" t="inlineStr">
        <is>
          <t>Corporate</t>
        </is>
      </c>
    </row>
    <row r="8382">
      <c r="A8382" s="8" t="n">
        <v>1498</v>
      </c>
      <c r="B8382" t="inlineStr">
        <is>
          <t>CA-2017-152485</t>
        </is>
      </c>
      <c r="C8382" s="9" t="n">
        <v>42982</v>
      </c>
      <c r="D8382" s="8" t="n">
        <v>2017</v>
      </c>
      <c r="E8382" s="8" t="n">
        <v>9</v>
      </c>
      <c r="F8382" t="inlineStr">
        <is>
          <t>2017-09</t>
        </is>
      </c>
      <c r="G8382" t="inlineStr">
        <is>
          <t>Office Supplies</t>
        </is>
      </c>
      <c r="H8382" t="inlineStr">
        <is>
          <t>Art</t>
        </is>
      </c>
      <c r="I8382" t="inlineStr">
        <is>
          <t>Sanford Colorific Eraseable Coloring Pencils, 12 Count</t>
        </is>
      </c>
      <c r="J8382" s="8" t="n">
        <v>5</v>
      </c>
      <c r="K8382" s="10" t="n">
        <v>0.2</v>
      </c>
      <c r="L8382" s="11" t="n">
        <v>13.12</v>
      </c>
      <c r="M8382" s="11">
        <f>L8382-N8382</f>
        <v>9.347999999999999</v>
      </c>
      <c r="N8382" s="11" t="n">
        <v>3.772</v>
      </c>
      <c r="O8382">
        <f>IF(L8382=0,"—",N8382/L8382)</f>
        <v>0.2875</v>
      </c>
      <c r="P8382" t="inlineStr">
        <is>
          <t>Central</t>
        </is>
      </c>
      <c r="Q8382" t="inlineStr">
        <is>
          <t>Consumer</t>
        </is>
      </c>
    </row>
    <row r="8383">
      <c r="A8383" s="8" t="n">
        <v>3513</v>
      </c>
      <c r="B8383" t="inlineStr">
        <is>
          <t>CA-2017-140326</t>
        </is>
      </c>
      <c r="C8383" s="9" t="n">
        <v>42982</v>
      </c>
      <c r="D8383" s="8" t="n">
        <v>2017</v>
      </c>
      <c r="E8383" s="8" t="n">
        <v>9</v>
      </c>
      <c r="F8383" t="inlineStr">
        <is>
          <t>2017-09</t>
        </is>
      </c>
      <c r="G8383" t="inlineStr">
        <is>
          <t>Furniture</t>
        </is>
      </c>
      <c r="H8383" t="inlineStr">
        <is>
          <t>Bookcases</t>
        </is>
      </c>
      <c r="I8383" t="inlineStr">
        <is>
          <t>Bush Birmingham Collection Bookcase, Dark Cherry</t>
        </is>
      </c>
      <c r="J8383" s="8" t="n">
        <v>9</v>
      </c>
      <c r="K8383" s="10" t="n">
        <v>0.3</v>
      </c>
      <c r="L8383" s="11" t="n">
        <v>825.174</v>
      </c>
      <c r="M8383" s="11">
        <f>L8383-N8383</f>
        <v>943.056</v>
      </c>
      <c r="N8383" s="11" t="n">
        <v>-117.882</v>
      </c>
      <c r="O8383">
        <f>IF(L8383=0,"—",N8383/L8383)</f>
        <v>-0.14285714285714288</v>
      </c>
      <c r="P8383" t="inlineStr">
        <is>
          <t>Central</t>
        </is>
      </c>
      <c r="Q8383" t="inlineStr">
        <is>
          <t>Corporate</t>
        </is>
      </c>
    </row>
    <row r="8384">
      <c r="A8384" s="8" t="n">
        <v>1497</v>
      </c>
      <c r="B8384" t="inlineStr">
        <is>
          <t>CA-2017-152485</t>
        </is>
      </c>
      <c r="C8384" s="9" t="n">
        <v>42982</v>
      </c>
      <c r="D8384" s="8" t="n">
        <v>2017</v>
      </c>
      <c r="E8384" s="8" t="n">
        <v>9</v>
      </c>
      <c r="F8384" t="inlineStr">
        <is>
          <t>2017-09</t>
        </is>
      </c>
      <c r="G8384" t="inlineStr">
        <is>
          <t>Office Supplies</t>
        </is>
      </c>
      <c r="H8384" t="inlineStr">
        <is>
          <t>Storage</t>
        </is>
      </c>
      <c r="I8384" t="inlineStr">
        <is>
          <t>Acco Perma 3000 Stacking Storage Drawers</t>
        </is>
      </c>
      <c r="J8384" s="8" t="n">
        <v>1</v>
      </c>
      <c r="K8384" s="10" t="n">
        <v>0.2</v>
      </c>
      <c r="L8384" s="11" t="n">
        <v>16.784</v>
      </c>
      <c r="M8384" s="11">
        <f>L8384-N8384</f>
        <v>16.9938</v>
      </c>
      <c r="N8384" s="11" t="n">
        <v>-0.2098</v>
      </c>
      <c r="O8384">
        <f>IF(L8384=0,"—",N8384/L8384)</f>
        <v>-0.0125</v>
      </c>
      <c r="P8384" t="inlineStr">
        <is>
          <t>Central</t>
        </is>
      </c>
      <c r="Q8384" t="inlineStr">
        <is>
          <t>Consumer</t>
        </is>
      </c>
    </row>
    <row r="8385">
      <c r="A8385" s="8" t="n">
        <v>7305</v>
      </c>
      <c r="B8385" t="inlineStr">
        <is>
          <t>US-2017-117450</t>
        </is>
      </c>
      <c r="C8385" s="9" t="n">
        <v>42982</v>
      </c>
      <c r="D8385" s="8" t="n">
        <v>2017</v>
      </c>
      <c r="E8385" s="8" t="n">
        <v>9</v>
      </c>
      <c r="F8385" t="inlineStr">
        <is>
          <t>2017-09</t>
        </is>
      </c>
      <c r="G8385" t="inlineStr">
        <is>
          <t>Office Supplies</t>
        </is>
      </c>
      <c r="H8385" t="inlineStr">
        <is>
          <t>Paper</t>
        </is>
      </c>
      <c r="I8385" t="inlineStr">
        <is>
          <t>Xerox 213</t>
        </is>
      </c>
      <c r="J8385" s="8" t="n">
        <v>2</v>
      </c>
      <c r="K8385" s="10" t="n">
        <v>0.2</v>
      </c>
      <c r="L8385" s="11" t="n">
        <v>10.368</v>
      </c>
      <c r="M8385" s="11">
        <f>L8385-N8385</f>
        <v>6.7392</v>
      </c>
      <c r="N8385" s="11" t="n">
        <v>3.6288</v>
      </c>
      <c r="O8385">
        <f>IF(L8385=0,"—",N8385/L8385)</f>
        <v>0.35</v>
      </c>
      <c r="P8385" t="inlineStr">
        <is>
          <t>South</t>
        </is>
      </c>
      <c r="Q8385" t="inlineStr">
        <is>
          <t>Consumer</t>
        </is>
      </c>
    </row>
    <row r="8386">
      <c r="A8386" s="8" t="n">
        <v>1496</v>
      </c>
      <c r="B8386" t="inlineStr">
        <is>
          <t>CA-2017-152485</t>
        </is>
      </c>
      <c r="C8386" s="9" t="n">
        <v>42982</v>
      </c>
      <c r="D8386" s="8" t="n">
        <v>2017</v>
      </c>
      <c r="E8386" s="8" t="n">
        <v>9</v>
      </c>
      <c r="F8386" t="inlineStr">
        <is>
          <t>2017-09</t>
        </is>
      </c>
      <c r="G8386" t="inlineStr">
        <is>
          <t>Office Supplies</t>
        </is>
      </c>
      <c r="H8386" t="inlineStr">
        <is>
          <t>Art</t>
        </is>
      </c>
      <c r="I8386" t="inlineStr">
        <is>
          <t>Crayola Anti Dust Chalk, 12/Pack</t>
        </is>
      </c>
      <c r="J8386" s="8" t="n">
        <v>7</v>
      </c>
      <c r="K8386" s="10" t="n">
        <v>0.2</v>
      </c>
      <c r="L8386" s="11" t="n">
        <v>10.192</v>
      </c>
      <c r="M8386" s="11">
        <f>L8386-N8386</f>
        <v>7.007</v>
      </c>
      <c r="N8386" s="11" t="n">
        <v>3.185</v>
      </c>
      <c r="O8386">
        <f>IF(L8386=0,"—",N8386/L8386)</f>
        <v>0.3125</v>
      </c>
      <c r="P8386" t="inlineStr">
        <is>
          <t>Central</t>
        </is>
      </c>
      <c r="Q8386" t="inlineStr">
        <is>
          <t>Consumer</t>
        </is>
      </c>
    </row>
    <row r="8387">
      <c r="A8387" s="8" t="n">
        <v>7918</v>
      </c>
      <c r="B8387" t="inlineStr">
        <is>
          <t>CA-2017-100783</t>
        </is>
      </c>
      <c r="C8387" s="9" t="n">
        <v>42982</v>
      </c>
      <c r="D8387" s="8" t="n">
        <v>2017</v>
      </c>
      <c r="E8387" s="8" t="n">
        <v>9</v>
      </c>
      <c r="F8387" t="inlineStr">
        <is>
          <t>2017-09</t>
        </is>
      </c>
      <c r="G8387" t="inlineStr">
        <is>
          <t>Office Supplies</t>
        </is>
      </c>
      <c r="H8387" t="inlineStr">
        <is>
          <t>Art</t>
        </is>
      </c>
      <c r="I8387" t="inlineStr">
        <is>
          <t>Hunt PowerHouse Electric Pencil Sharpener, Blue</t>
        </is>
      </c>
      <c r="J8387" s="8" t="n">
        <v>1</v>
      </c>
      <c r="K8387" s="10" t="n">
        <v>0.2</v>
      </c>
      <c r="L8387" s="11" t="n">
        <v>30.384</v>
      </c>
      <c r="M8387" s="11">
        <f>L8387-N8387</f>
        <v>26.586</v>
      </c>
      <c r="N8387" s="11" t="n">
        <v>3.798</v>
      </c>
      <c r="O8387">
        <f>IF(L8387=0,"—",N8387/L8387)</f>
        <v>0.125</v>
      </c>
      <c r="P8387" t="inlineStr">
        <is>
          <t>Central</t>
        </is>
      </c>
      <c r="Q8387" t="inlineStr">
        <is>
          <t>Home Office</t>
        </is>
      </c>
    </row>
    <row r="8388">
      <c r="A8388" s="8" t="n">
        <v>4121</v>
      </c>
      <c r="B8388" t="inlineStr">
        <is>
          <t>CA-2017-117394</t>
        </is>
      </c>
      <c r="C8388" s="9" t="n">
        <v>42982</v>
      </c>
      <c r="D8388" s="8" t="n">
        <v>2017</v>
      </c>
      <c r="E8388" s="8" t="n">
        <v>9</v>
      </c>
      <c r="F8388" t="inlineStr">
        <is>
          <t>2017-09</t>
        </is>
      </c>
      <c r="G8388" t="inlineStr">
        <is>
          <t>Technology</t>
        </is>
      </c>
      <c r="H8388" t="inlineStr">
        <is>
          <t>Accessories</t>
        </is>
      </c>
      <c r="I8388" t="inlineStr">
        <is>
          <t>Kingston Digital DataTraveler 8GB USB 2.0</t>
        </is>
      </c>
      <c r="J8388" s="8" t="n">
        <v>4</v>
      </c>
      <c r="K8388" s="10" t="n">
        <v>0.2</v>
      </c>
      <c r="L8388" s="11" t="n">
        <v>19.04</v>
      </c>
      <c r="M8388" s="11">
        <f>L8388-N8388</f>
        <v>20.468</v>
      </c>
      <c r="N8388" s="11" t="n">
        <v>-1.428</v>
      </c>
      <c r="O8388">
        <f>IF(L8388=0,"—",N8388/L8388)</f>
        <v>-0.075</v>
      </c>
      <c r="P8388" t="inlineStr">
        <is>
          <t>East</t>
        </is>
      </c>
      <c r="Q8388" t="inlineStr">
        <is>
          <t>Consumer</t>
        </is>
      </c>
    </row>
    <row r="8389">
      <c r="A8389" s="8" t="n">
        <v>3618</v>
      </c>
      <c r="B8389" t="inlineStr">
        <is>
          <t>CA-2017-141929</t>
        </is>
      </c>
      <c r="C8389" s="9" t="n">
        <v>42982</v>
      </c>
      <c r="D8389" s="8" t="n">
        <v>2017</v>
      </c>
      <c r="E8389" s="8" t="n">
        <v>9</v>
      </c>
      <c r="F8389" t="inlineStr">
        <is>
          <t>2017-09</t>
        </is>
      </c>
      <c r="G8389" t="inlineStr">
        <is>
          <t>Office Supplies</t>
        </is>
      </c>
      <c r="H8389" t="inlineStr">
        <is>
          <t>Binders</t>
        </is>
      </c>
      <c r="I8389" t="inlineStr">
        <is>
          <t>Ibico Hi-Tech Manual Binding System</t>
        </is>
      </c>
      <c r="J8389" s="8" t="n">
        <v>2</v>
      </c>
      <c r="K8389" s="10" t="n">
        <v>0.2</v>
      </c>
      <c r="L8389" s="11" t="n">
        <v>487.984</v>
      </c>
      <c r="M8389" s="11">
        <f>L8389-N8389</f>
        <v>335.489</v>
      </c>
      <c r="N8389" s="11" t="n">
        <v>152.495</v>
      </c>
      <c r="O8389">
        <f>IF(L8389=0,"—",N8389/L8389)</f>
        <v>0.3125</v>
      </c>
      <c r="P8389" t="inlineStr">
        <is>
          <t>West</t>
        </is>
      </c>
      <c r="Q8389" t="inlineStr">
        <is>
          <t>Consumer</t>
        </is>
      </c>
    </row>
    <row r="8390">
      <c r="A8390" s="8" t="n">
        <v>3619</v>
      </c>
      <c r="B8390" t="inlineStr">
        <is>
          <t>CA-2017-141929</t>
        </is>
      </c>
      <c r="C8390" s="9" t="n">
        <v>42982</v>
      </c>
      <c r="D8390" s="8" t="n">
        <v>2017</v>
      </c>
      <c r="E8390" s="8" t="n">
        <v>9</v>
      </c>
      <c r="F8390" t="inlineStr">
        <is>
          <t>2017-09</t>
        </is>
      </c>
      <c r="G8390" t="inlineStr">
        <is>
          <t>Technology</t>
        </is>
      </c>
      <c r="H8390" t="inlineStr">
        <is>
          <t>Phones</t>
        </is>
      </c>
      <c r="I8390" t="inlineStr">
        <is>
          <t>QVS USB Car Charger 2-Port 2.1Amp for iPod/iPhone/iPad/iPad 2/iPad 3</t>
        </is>
      </c>
      <c r="J8390" s="8" t="n">
        <v>1</v>
      </c>
      <c r="K8390" s="10" t="n">
        <v>0.2</v>
      </c>
      <c r="L8390" s="11" t="n">
        <v>5.56</v>
      </c>
      <c r="M8390" s="11">
        <f>L8390-N8390</f>
        <v>3.8225</v>
      </c>
      <c r="N8390" s="11" t="n">
        <v>1.7375</v>
      </c>
      <c r="O8390">
        <f>IF(L8390=0,"—",N8390/L8390)</f>
        <v>0.31250000000000006</v>
      </c>
      <c r="P8390" t="inlineStr">
        <is>
          <t>West</t>
        </is>
      </c>
      <c r="Q8390" t="inlineStr">
        <is>
          <t>Consumer</t>
        </is>
      </c>
    </row>
    <row r="8391">
      <c r="A8391" s="8" t="n">
        <v>3562</v>
      </c>
      <c r="B8391" t="inlineStr">
        <is>
          <t>CA-2017-109757</t>
        </is>
      </c>
      <c r="C8391" s="9" t="n">
        <v>42982</v>
      </c>
      <c r="D8391" s="8" t="n">
        <v>2017</v>
      </c>
      <c r="E8391" s="8" t="n">
        <v>9</v>
      </c>
      <c r="F8391" t="inlineStr">
        <is>
          <t>2017-09</t>
        </is>
      </c>
      <c r="G8391" t="inlineStr">
        <is>
          <t>Office Supplies</t>
        </is>
      </c>
      <c r="H8391" t="inlineStr">
        <is>
          <t>Binders</t>
        </is>
      </c>
      <c r="I8391" t="inlineStr">
        <is>
          <t>GBC Recycled VeloBinder Covers</t>
        </is>
      </c>
      <c r="J8391" s="8" t="n">
        <v>5</v>
      </c>
      <c r="K8391" s="10" t="n">
        <v>0.7</v>
      </c>
      <c r="L8391" s="11" t="n">
        <v>25.56</v>
      </c>
      <c r="M8391" s="11">
        <f>L8391-N8391</f>
        <v>46.007999999999996</v>
      </c>
      <c r="N8391" s="11" t="n">
        <v>-20.448</v>
      </c>
      <c r="O8391">
        <f>IF(L8391=0,"—",N8391/L8391)</f>
        <v>-0.8</v>
      </c>
      <c r="P8391" t="inlineStr">
        <is>
          <t>East</t>
        </is>
      </c>
      <c r="Q8391" t="inlineStr">
        <is>
          <t>Consumer</t>
        </is>
      </c>
    </row>
    <row r="8392">
      <c r="A8392" s="8" t="n">
        <v>8386</v>
      </c>
      <c r="B8392" t="inlineStr">
        <is>
          <t>CA-2017-137582</t>
        </is>
      </c>
      <c r="C8392" s="9" t="n">
        <v>42982</v>
      </c>
      <c r="D8392" s="8" t="n">
        <v>2017</v>
      </c>
      <c r="E8392" s="8" t="n">
        <v>9</v>
      </c>
      <c r="F8392" t="inlineStr">
        <is>
          <t>2017-09</t>
        </is>
      </c>
      <c r="G8392" t="inlineStr">
        <is>
          <t>Office Supplies</t>
        </is>
      </c>
      <c r="H8392" t="inlineStr">
        <is>
          <t>Binders</t>
        </is>
      </c>
      <c r="I8392" t="inlineStr">
        <is>
          <t>Pressboard Hanging Data Binders for Unburst Sheets</t>
        </is>
      </c>
      <c r="J8392" s="8" t="n">
        <v>3</v>
      </c>
      <c r="K8392" s="10" t="n">
        <v>0.2</v>
      </c>
      <c r="L8392" s="11" t="n">
        <v>11.808</v>
      </c>
      <c r="M8392" s="11">
        <f>L8392-N8392</f>
        <v>7.6752</v>
      </c>
      <c r="N8392" s="11" t="n">
        <v>4.1328</v>
      </c>
      <c r="O8392">
        <f>IF(L8392=0,"—",N8392/L8392)</f>
        <v>0.35</v>
      </c>
      <c r="P8392" t="inlineStr">
        <is>
          <t>West</t>
        </is>
      </c>
      <c r="Q8392" t="inlineStr">
        <is>
          <t>Corporate</t>
        </is>
      </c>
    </row>
    <row r="8393">
      <c r="A8393" s="8" t="n">
        <v>3563</v>
      </c>
      <c r="B8393" t="inlineStr">
        <is>
          <t>CA-2017-109757</t>
        </is>
      </c>
      <c r="C8393" s="9" t="n">
        <v>42982</v>
      </c>
      <c r="D8393" s="8" t="n">
        <v>2017</v>
      </c>
      <c r="E8393" s="8" t="n">
        <v>9</v>
      </c>
      <c r="F8393" t="inlineStr">
        <is>
          <t>2017-09</t>
        </is>
      </c>
      <c r="G8393" t="inlineStr">
        <is>
          <t>Office Supplies</t>
        </is>
      </c>
      <c r="H8393" t="inlineStr">
        <is>
          <t>Binders</t>
        </is>
      </c>
      <c r="I8393" t="inlineStr">
        <is>
          <t>Wilson Jones Active Use Binders</t>
        </is>
      </c>
      <c r="J8393" s="8" t="n">
        <v>2</v>
      </c>
      <c r="K8393" s="10" t="n">
        <v>0.7</v>
      </c>
      <c r="L8393" s="11" t="n">
        <v>4.368</v>
      </c>
      <c r="M8393" s="11">
        <f>L8393-N8393</f>
        <v>7.4256</v>
      </c>
      <c r="N8393" s="11" t="n">
        <v>-3.0576</v>
      </c>
      <c r="O8393">
        <f>IF(L8393=0,"—",N8393/L8393)</f>
        <v>-0.7</v>
      </c>
      <c r="P8393" t="inlineStr">
        <is>
          <t>East</t>
        </is>
      </c>
      <c r="Q8393" t="inlineStr">
        <is>
          <t>Consumer</t>
        </is>
      </c>
    </row>
    <row r="8394">
      <c r="A8394" s="8" t="n">
        <v>1556</v>
      </c>
      <c r="B8394" t="inlineStr">
        <is>
          <t>CA-2017-120761</t>
        </is>
      </c>
      <c r="C8394" s="9" t="n">
        <v>42982</v>
      </c>
      <c r="D8394" s="8" t="n">
        <v>2017</v>
      </c>
      <c r="E8394" s="8" t="n">
        <v>9</v>
      </c>
      <c r="F8394" t="inlineStr">
        <is>
          <t>2017-09</t>
        </is>
      </c>
      <c r="G8394" t="inlineStr">
        <is>
          <t>Technology</t>
        </is>
      </c>
      <c r="H8394" t="inlineStr">
        <is>
          <t>Accessories</t>
        </is>
      </c>
      <c r="I8394" t="inlineStr">
        <is>
          <t>Verbatim 25 GB 6x Blu-ray Single Layer Recordable Disc, 25/Pack</t>
        </is>
      </c>
      <c r="J8394" s="8" t="n">
        <v>4</v>
      </c>
      <c r="K8394" s="10" t="n">
        <v>0</v>
      </c>
      <c r="L8394" s="11" t="n">
        <v>91.95999999999999</v>
      </c>
      <c r="M8394" s="11">
        <f>L8394-N8394</f>
        <v>52.417199999999994</v>
      </c>
      <c r="N8394" s="11" t="n">
        <v>39.5428</v>
      </c>
      <c r="O8394">
        <f>IF(L8394=0,"—",N8394/L8394)</f>
        <v>0.43000000000000005</v>
      </c>
      <c r="P8394" t="inlineStr">
        <is>
          <t>East</t>
        </is>
      </c>
      <c r="Q8394" t="inlineStr">
        <is>
          <t>Consumer</t>
        </is>
      </c>
    </row>
    <row r="8395">
      <c r="A8395" s="8" t="n">
        <v>9129</v>
      </c>
      <c r="B8395" t="inlineStr">
        <is>
          <t>US-2017-147655</t>
        </is>
      </c>
      <c r="C8395" s="9" t="n">
        <v>42982</v>
      </c>
      <c r="D8395" s="8" t="n">
        <v>2017</v>
      </c>
      <c r="E8395" s="8" t="n">
        <v>9</v>
      </c>
      <c r="F8395" t="inlineStr">
        <is>
          <t>2017-09</t>
        </is>
      </c>
      <c r="G8395" t="inlineStr">
        <is>
          <t>Office Supplies</t>
        </is>
      </c>
      <c r="H8395" t="inlineStr">
        <is>
          <t>Binders</t>
        </is>
      </c>
      <c r="I8395" t="inlineStr">
        <is>
          <t>Avery Trapezoid Extra Heavy Duty 4" Binders</t>
        </is>
      </c>
      <c r="J8395" s="8" t="n">
        <v>7</v>
      </c>
      <c r="K8395" s="10" t="n">
        <v>0.7</v>
      </c>
      <c r="L8395" s="11" t="n">
        <v>88.074</v>
      </c>
      <c r="M8395" s="11">
        <f>L8395-N8395</f>
        <v>146.79</v>
      </c>
      <c r="N8395" s="11" t="n">
        <v>-58.716</v>
      </c>
      <c r="O8395">
        <f>IF(L8395=0,"—",N8395/L8395)</f>
        <v>-0.6666666666666667</v>
      </c>
      <c r="P8395" t="inlineStr">
        <is>
          <t>West</t>
        </is>
      </c>
      <c r="Q8395" t="inlineStr">
        <is>
          <t>Corporate</t>
        </is>
      </c>
    </row>
    <row r="8396">
      <c r="A8396" s="8" t="n">
        <v>3564</v>
      </c>
      <c r="B8396" t="inlineStr">
        <is>
          <t>CA-2017-109757</t>
        </is>
      </c>
      <c r="C8396" s="9" t="n">
        <v>42982</v>
      </c>
      <c r="D8396" s="8" t="n">
        <v>2017</v>
      </c>
      <c r="E8396" s="8" t="n">
        <v>9</v>
      </c>
      <c r="F8396" t="inlineStr">
        <is>
          <t>2017-09</t>
        </is>
      </c>
      <c r="G8396" t="inlineStr">
        <is>
          <t>Office Supplies</t>
        </is>
      </c>
      <c r="H8396" t="inlineStr">
        <is>
          <t>Paper</t>
        </is>
      </c>
      <c r="I8396" t="inlineStr">
        <is>
          <t>Telephone Message Books with Fax/Mobile Section, 4 1/4" x 6"</t>
        </is>
      </c>
      <c r="J8396" s="8" t="n">
        <v>4</v>
      </c>
      <c r="K8396" s="10" t="n">
        <v>0.2</v>
      </c>
      <c r="L8396" s="11" t="n">
        <v>11.52</v>
      </c>
      <c r="M8396" s="11">
        <f>L8396-N8396</f>
        <v>7.776</v>
      </c>
      <c r="N8396" s="11" t="n">
        <v>3.744</v>
      </c>
      <c r="O8396">
        <f>IF(L8396=0,"—",N8396/L8396)</f>
        <v>0.325</v>
      </c>
      <c r="P8396" t="inlineStr">
        <is>
          <t>East</t>
        </is>
      </c>
      <c r="Q8396" t="inlineStr">
        <is>
          <t>Consumer</t>
        </is>
      </c>
    </row>
    <row r="8397">
      <c r="A8397" s="8" t="n">
        <v>3620</v>
      </c>
      <c r="B8397" t="inlineStr">
        <is>
          <t>CA-2017-141929</t>
        </is>
      </c>
      <c r="C8397" s="9" t="n">
        <v>42982</v>
      </c>
      <c r="D8397" s="8" t="n">
        <v>2017</v>
      </c>
      <c r="E8397" s="8" t="n">
        <v>9</v>
      </c>
      <c r="F8397" t="inlineStr">
        <is>
          <t>2017-09</t>
        </is>
      </c>
      <c r="G8397" t="inlineStr">
        <is>
          <t>Office Supplies</t>
        </is>
      </c>
      <c r="H8397" t="inlineStr">
        <is>
          <t>Storage</t>
        </is>
      </c>
      <c r="I8397" t="inlineStr">
        <is>
          <t>Trav-L-File Heavy-Duty Shuttle II, Black</t>
        </is>
      </c>
      <c r="J8397" s="8" t="n">
        <v>5</v>
      </c>
      <c r="K8397" s="10" t="n">
        <v>0</v>
      </c>
      <c r="L8397" s="11" t="n">
        <v>217.85</v>
      </c>
      <c r="M8397" s="11">
        <f>L8397-N8397</f>
        <v>152.495</v>
      </c>
      <c r="N8397" s="11" t="n">
        <v>65.355</v>
      </c>
      <c r="O8397">
        <f>IF(L8397=0,"—",N8397/L8397)</f>
        <v>0.30000000000000004</v>
      </c>
      <c r="P8397" t="inlineStr">
        <is>
          <t>West</t>
        </is>
      </c>
      <c r="Q8397" t="inlineStr">
        <is>
          <t>Consumer</t>
        </is>
      </c>
    </row>
    <row r="8398">
      <c r="A8398" s="8" t="n">
        <v>6724</v>
      </c>
      <c r="B8398" t="inlineStr">
        <is>
          <t>US-2017-166394</t>
        </is>
      </c>
      <c r="C8398" s="9" t="n">
        <v>42982</v>
      </c>
      <c r="D8398" s="8" t="n">
        <v>2017</v>
      </c>
      <c r="E8398" s="8" t="n">
        <v>9</v>
      </c>
      <c r="F8398" t="inlineStr">
        <is>
          <t>2017-09</t>
        </is>
      </c>
      <c r="G8398" t="inlineStr">
        <is>
          <t>Office Supplies</t>
        </is>
      </c>
      <c r="H8398" t="inlineStr">
        <is>
          <t>Fasteners</t>
        </is>
      </c>
      <c r="I8398" t="inlineStr">
        <is>
          <t>Staples</t>
        </is>
      </c>
      <c r="J8398" s="8" t="n">
        <v>6</v>
      </c>
      <c r="K8398" s="10" t="n">
        <v>0</v>
      </c>
      <c r="L8398" s="11" t="n">
        <v>14.82</v>
      </c>
      <c r="M8398" s="11">
        <f>L8398-N8398</f>
        <v>7.8546000000000005</v>
      </c>
      <c r="N8398" s="11" t="n">
        <v>6.9654</v>
      </c>
      <c r="O8398">
        <f>IF(L8398=0,"—",N8398/L8398)</f>
        <v>0.47</v>
      </c>
      <c r="P8398" t="inlineStr">
        <is>
          <t>East</t>
        </is>
      </c>
      <c r="Q8398" t="inlineStr">
        <is>
          <t>Consumer</t>
        </is>
      </c>
    </row>
    <row r="8399">
      <c r="A8399" s="8" t="n">
        <v>5460</v>
      </c>
      <c r="B8399" t="inlineStr">
        <is>
          <t>CA-2017-116680</t>
        </is>
      </c>
      <c r="C8399" s="9" t="n">
        <v>42982</v>
      </c>
      <c r="D8399" s="8" t="n">
        <v>2017</v>
      </c>
      <c r="E8399" s="8" t="n">
        <v>9</v>
      </c>
      <c r="F8399" t="inlineStr">
        <is>
          <t>2017-09</t>
        </is>
      </c>
      <c r="G8399" t="inlineStr">
        <is>
          <t>Furniture</t>
        </is>
      </c>
      <c r="H8399" t="inlineStr">
        <is>
          <t>Tables</t>
        </is>
      </c>
      <c r="I8399" t="inlineStr">
        <is>
          <t>Bush Cubix Conference Tables, Fully Assembled</t>
        </is>
      </c>
      <c r="J8399" s="8" t="n">
        <v>8</v>
      </c>
      <c r="K8399" s="10" t="n">
        <v>0.2</v>
      </c>
      <c r="L8399" s="11" t="n">
        <v>1478.272</v>
      </c>
      <c r="M8399" s="11">
        <f>L8399-N8399</f>
        <v>1385.8799999999999</v>
      </c>
      <c r="N8399" s="11" t="n">
        <v>92.392</v>
      </c>
      <c r="O8399">
        <f>IF(L8399=0,"—",N8399/L8399)</f>
        <v>0.0625</v>
      </c>
      <c r="P8399" t="inlineStr">
        <is>
          <t>West</t>
        </is>
      </c>
      <c r="Q8399" t="inlineStr">
        <is>
          <t>Consumer</t>
        </is>
      </c>
    </row>
    <row r="8400">
      <c r="A8400" s="8" t="n">
        <v>5459</v>
      </c>
      <c r="B8400" t="inlineStr">
        <is>
          <t>CA-2017-116680</t>
        </is>
      </c>
      <c r="C8400" s="9" t="n">
        <v>42982</v>
      </c>
      <c r="D8400" s="8" t="n">
        <v>2017</v>
      </c>
      <c r="E8400" s="8" t="n">
        <v>9</v>
      </c>
      <c r="F8400" t="inlineStr">
        <is>
          <t>2017-09</t>
        </is>
      </c>
      <c r="G8400" t="inlineStr">
        <is>
          <t>Office Supplies</t>
        </is>
      </c>
      <c r="H8400" t="inlineStr">
        <is>
          <t>Binders</t>
        </is>
      </c>
      <c r="I8400" t="inlineStr">
        <is>
          <t>Acco Suede Grain Vinyl Round Ring Binder</t>
        </is>
      </c>
      <c r="J8400" s="8" t="n">
        <v>6</v>
      </c>
      <c r="K8400" s="10" t="n">
        <v>0.2</v>
      </c>
      <c r="L8400" s="11" t="n">
        <v>13.344</v>
      </c>
      <c r="M8400" s="11">
        <f>L8400-N8400</f>
        <v>9.0072</v>
      </c>
      <c r="N8400" s="11" t="n">
        <v>4.3368</v>
      </c>
      <c r="O8400">
        <f>IF(L8400=0,"—",N8400/L8400)</f>
        <v>0.325</v>
      </c>
      <c r="P8400" t="inlineStr">
        <is>
          <t>West</t>
        </is>
      </c>
      <c r="Q8400" t="inlineStr">
        <is>
          <t>Consumer</t>
        </is>
      </c>
    </row>
    <row r="8401">
      <c r="A8401" s="8" t="n">
        <v>3561</v>
      </c>
      <c r="B8401" t="inlineStr">
        <is>
          <t>CA-2017-109757</t>
        </is>
      </c>
      <c r="C8401" s="9" t="n">
        <v>42982</v>
      </c>
      <c r="D8401" s="8" t="n">
        <v>2017</v>
      </c>
      <c r="E8401" s="8" t="n">
        <v>9</v>
      </c>
      <c r="F8401" t="inlineStr">
        <is>
          <t>2017-09</t>
        </is>
      </c>
      <c r="G8401" t="inlineStr">
        <is>
          <t>Office Supplies</t>
        </is>
      </c>
      <c r="H8401" t="inlineStr">
        <is>
          <t>Art</t>
        </is>
      </c>
      <c r="I8401" t="inlineStr">
        <is>
          <t>DIXON Oriole Pencils</t>
        </is>
      </c>
      <c r="J8401" s="8" t="n">
        <v>4</v>
      </c>
      <c r="K8401" s="10" t="n">
        <v>0.2</v>
      </c>
      <c r="L8401" s="11" t="n">
        <v>8.256</v>
      </c>
      <c r="M8401" s="11">
        <f>L8401-N8401</f>
        <v>7.6368</v>
      </c>
      <c r="N8401" s="11" t="n">
        <v>0.6192</v>
      </c>
      <c r="O8401">
        <f>IF(L8401=0,"—",N8401/L8401)</f>
        <v>0.075</v>
      </c>
      <c r="P8401" t="inlineStr">
        <is>
          <t>East</t>
        </is>
      </c>
      <c r="Q8401" t="inlineStr">
        <is>
          <t>Consumer</t>
        </is>
      </c>
    </row>
    <row r="8402">
      <c r="A8402" s="8" t="n">
        <v>3488</v>
      </c>
      <c r="B8402" t="inlineStr">
        <is>
          <t>CA-2017-120705</t>
        </is>
      </c>
      <c r="C8402" s="9" t="n">
        <v>42983</v>
      </c>
      <c r="D8402" s="8" t="n">
        <v>2017</v>
      </c>
      <c r="E8402" s="8" t="n">
        <v>9</v>
      </c>
      <c r="F8402" t="inlineStr">
        <is>
          <t>2017-09</t>
        </is>
      </c>
      <c r="G8402" t="inlineStr">
        <is>
          <t>Office Supplies</t>
        </is>
      </c>
      <c r="H8402" t="inlineStr">
        <is>
          <t>Storage</t>
        </is>
      </c>
      <c r="I8402" t="inlineStr">
        <is>
          <t>Gould Plastics 18-Pocket Panel Bin, 34w x 5-1/4d x 20-1/2h</t>
        </is>
      </c>
      <c r="J8402" s="8" t="n">
        <v>2</v>
      </c>
      <c r="K8402" s="10" t="n">
        <v>0.2</v>
      </c>
      <c r="L8402" s="11" t="n">
        <v>147.184</v>
      </c>
      <c r="M8402" s="11">
        <f>L8402-N8402</f>
        <v>176.6208</v>
      </c>
      <c r="N8402" s="11" t="n">
        <v>-29.4368</v>
      </c>
      <c r="O8402">
        <f>IF(L8402=0,"—",N8402/L8402)</f>
        <v>-0.2</v>
      </c>
      <c r="P8402" t="inlineStr">
        <is>
          <t>South</t>
        </is>
      </c>
      <c r="Q8402" t="inlineStr">
        <is>
          <t>Home Office</t>
        </is>
      </c>
    </row>
    <row r="8403">
      <c r="A8403" s="8" t="n">
        <v>1562</v>
      </c>
      <c r="B8403" t="inlineStr">
        <is>
          <t>CA-2017-107293</t>
        </is>
      </c>
      <c r="C8403" s="9" t="n">
        <v>42983</v>
      </c>
      <c r="D8403" s="8" t="n">
        <v>2017</v>
      </c>
      <c r="E8403" s="8" t="n">
        <v>9</v>
      </c>
      <c r="F8403" t="inlineStr">
        <is>
          <t>2017-09</t>
        </is>
      </c>
      <c r="G8403" t="inlineStr">
        <is>
          <t>Office Supplies</t>
        </is>
      </c>
      <c r="H8403" t="inlineStr">
        <is>
          <t>Art</t>
        </is>
      </c>
      <c r="I8403" t="inlineStr">
        <is>
          <t>Newell 333</t>
        </is>
      </c>
      <c r="J8403" s="8" t="n">
        <v>1</v>
      </c>
      <c r="K8403" s="10" t="n">
        <v>0</v>
      </c>
      <c r="L8403" s="11" t="n">
        <v>2.78</v>
      </c>
      <c r="M8403" s="11">
        <f>L8403-N8403</f>
        <v>2.0572</v>
      </c>
      <c r="N8403" s="11" t="n">
        <v>0.7228</v>
      </c>
      <c r="O8403">
        <f>IF(L8403=0,"—",N8403/L8403)</f>
        <v>0.26</v>
      </c>
      <c r="P8403" t="inlineStr">
        <is>
          <t>West</t>
        </is>
      </c>
      <c r="Q8403" t="inlineStr">
        <is>
          <t>Home Office</t>
        </is>
      </c>
    </row>
    <row r="8404">
      <c r="A8404" s="8" t="n">
        <v>8197</v>
      </c>
      <c r="B8404" t="inlineStr">
        <is>
          <t>CA-2017-102736</t>
        </is>
      </c>
      <c r="C8404" s="9" t="n">
        <v>42983</v>
      </c>
      <c r="D8404" s="8" t="n">
        <v>2017</v>
      </c>
      <c r="E8404" s="8" t="n">
        <v>9</v>
      </c>
      <c r="F8404" t="inlineStr">
        <is>
          <t>2017-09</t>
        </is>
      </c>
      <c r="G8404" t="inlineStr">
        <is>
          <t>Technology</t>
        </is>
      </c>
      <c r="H8404" t="inlineStr">
        <is>
          <t>Accessories</t>
        </is>
      </c>
      <c r="I8404" t="inlineStr">
        <is>
          <t>Maxell LTO Ultrium - 800 GB</t>
        </is>
      </c>
      <c r="J8404" s="8" t="n">
        <v>4</v>
      </c>
      <c r="K8404" s="10" t="n">
        <v>0.2</v>
      </c>
      <c r="L8404" s="11" t="n">
        <v>89.568</v>
      </c>
      <c r="M8404" s="11">
        <f>L8404-N8404</f>
        <v>90.6876</v>
      </c>
      <c r="N8404" s="11" t="n">
        <v>-1.1196</v>
      </c>
      <c r="O8404">
        <f>IF(L8404=0,"—",N8404/L8404)</f>
        <v>-0.012499999999999999</v>
      </c>
      <c r="P8404" t="inlineStr">
        <is>
          <t>South</t>
        </is>
      </c>
      <c r="Q8404" t="inlineStr">
        <is>
          <t>Consumer</t>
        </is>
      </c>
    </row>
    <row r="8405">
      <c r="A8405" s="8" t="n">
        <v>8198</v>
      </c>
      <c r="B8405" t="inlineStr">
        <is>
          <t>CA-2017-102736</t>
        </is>
      </c>
      <c r="C8405" s="9" t="n">
        <v>42983</v>
      </c>
      <c r="D8405" s="8" t="n">
        <v>2017</v>
      </c>
      <c r="E8405" s="8" t="n">
        <v>9</v>
      </c>
      <c r="F8405" t="inlineStr">
        <is>
          <t>2017-09</t>
        </is>
      </c>
      <c r="G8405" t="inlineStr">
        <is>
          <t>Office Supplies</t>
        </is>
      </c>
      <c r="H8405" t="inlineStr">
        <is>
          <t>Art</t>
        </is>
      </c>
      <c r="I8405" t="inlineStr">
        <is>
          <t>Model L Table or Wall-Mount Pencil Sharpener</t>
        </is>
      </c>
      <c r="J8405" s="8" t="n">
        <v>5</v>
      </c>
      <c r="K8405" s="10" t="n">
        <v>0.2</v>
      </c>
      <c r="L8405" s="11" t="n">
        <v>71.95999999999999</v>
      </c>
      <c r="M8405" s="11">
        <f>L8405-N8405</f>
        <v>64.764</v>
      </c>
      <c r="N8405" s="11" t="n">
        <v>7.196</v>
      </c>
      <c r="O8405">
        <f>IF(L8405=0,"—",N8405/L8405)</f>
        <v>0.1</v>
      </c>
      <c r="P8405" t="inlineStr">
        <is>
          <t>South</t>
        </is>
      </c>
      <c r="Q8405" t="inlineStr">
        <is>
          <t>Consumer</t>
        </is>
      </c>
    </row>
    <row r="8406">
      <c r="A8406" s="8" t="n">
        <v>8199</v>
      </c>
      <c r="B8406" t="inlineStr">
        <is>
          <t>CA-2017-102736</t>
        </is>
      </c>
      <c r="C8406" s="9" t="n">
        <v>42983</v>
      </c>
      <c r="D8406" s="8" t="n">
        <v>2017</v>
      </c>
      <c r="E8406" s="8" t="n">
        <v>9</v>
      </c>
      <c r="F8406" t="inlineStr">
        <is>
          <t>2017-09</t>
        </is>
      </c>
      <c r="G8406" t="inlineStr">
        <is>
          <t>Office Supplies</t>
        </is>
      </c>
      <c r="H8406" t="inlineStr">
        <is>
          <t>Paper</t>
        </is>
      </c>
      <c r="I8406" t="inlineStr">
        <is>
          <t>Xerox 220</t>
        </is>
      </c>
      <c r="J8406" s="8" t="n">
        <v>3</v>
      </c>
      <c r="K8406" s="10" t="n">
        <v>0.2</v>
      </c>
      <c r="L8406" s="11" t="n">
        <v>15.552</v>
      </c>
      <c r="M8406" s="11">
        <f>L8406-N8406</f>
        <v>10.108799999999999</v>
      </c>
      <c r="N8406" s="11" t="n">
        <v>5.4432</v>
      </c>
      <c r="O8406">
        <f>IF(L8406=0,"—",N8406/L8406)</f>
        <v>0.35000000000000003</v>
      </c>
      <c r="P8406" t="inlineStr">
        <is>
          <t>South</t>
        </is>
      </c>
      <c r="Q8406" t="inlineStr">
        <is>
          <t>Consumer</t>
        </is>
      </c>
    </row>
    <row r="8407">
      <c r="A8407" s="8" t="n">
        <v>2569</v>
      </c>
      <c r="B8407" t="inlineStr">
        <is>
          <t>CA-2017-148929</t>
        </is>
      </c>
      <c r="C8407" s="9" t="n">
        <v>42985</v>
      </c>
      <c r="D8407" s="8" t="n">
        <v>2017</v>
      </c>
      <c r="E8407" s="8" t="n">
        <v>9</v>
      </c>
      <c r="F8407" t="inlineStr">
        <is>
          <t>2017-09</t>
        </is>
      </c>
      <c r="G8407" t="inlineStr">
        <is>
          <t>Office Supplies</t>
        </is>
      </c>
      <c r="H8407" t="inlineStr">
        <is>
          <t>Storage</t>
        </is>
      </c>
      <c r="I8407" t="inlineStr">
        <is>
          <t>Advantus 10-Drawer Portable Organizer, Chrome Metal Frame, Smoke Drawers</t>
        </is>
      </c>
      <c r="J8407" s="8" t="n">
        <v>8</v>
      </c>
      <c r="K8407" s="10" t="n">
        <v>0</v>
      </c>
      <c r="L8407" s="11" t="n">
        <v>478.08</v>
      </c>
      <c r="M8407" s="11">
        <f>L8407-N8407</f>
        <v>344.21759999999995</v>
      </c>
      <c r="N8407" s="11" t="n">
        <v>133.8624</v>
      </c>
      <c r="O8407">
        <f>IF(L8407=0,"—",N8407/L8407)</f>
        <v>0.28</v>
      </c>
      <c r="P8407" t="inlineStr">
        <is>
          <t>East</t>
        </is>
      </c>
      <c r="Q8407" t="inlineStr">
        <is>
          <t>Corporate</t>
        </is>
      </c>
    </row>
    <row r="8408">
      <c r="A8408" s="8" t="n">
        <v>5548</v>
      </c>
      <c r="B8408" t="inlineStr">
        <is>
          <t>CA-2017-151008</t>
        </is>
      </c>
      <c r="C8408" s="9" t="n">
        <v>42985</v>
      </c>
      <c r="D8408" s="8" t="n">
        <v>2017</v>
      </c>
      <c r="E8408" s="8" t="n">
        <v>9</v>
      </c>
      <c r="F8408" t="inlineStr">
        <is>
          <t>2017-09</t>
        </is>
      </c>
      <c r="G8408" t="inlineStr">
        <is>
          <t>Technology</t>
        </is>
      </c>
      <c r="H8408" t="inlineStr">
        <is>
          <t>Phones</t>
        </is>
      </c>
      <c r="I8408" t="inlineStr">
        <is>
          <t>Motorla HX550 Universal Bluetooth Headset</t>
        </is>
      </c>
      <c r="J8408" s="8" t="n">
        <v>4</v>
      </c>
      <c r="K8408" s="10" t="n">
        <v>0.2</v>
      </c>
      <c r="L8408" s="11" t="n">
        <v>126.56</v>
      </c>
      <c r="M8408" s="11">
        <f>L8408-N8408</f>
        <v>79.1</v>
      </c>
      <c r="N8408" s="11" t="n">
        <v>47.46</v>
      </c>
      <c r="O8408">
        <f>IF(L8408=0,"—",N8408/L8408)</f>
        <v>0.375</v>
      </c>
      <c r="P8408" t="inlineStr">
        <is>
          <t>West</t>
        </is>
      </c>
      <c r="Q8408" t="inlineStr">
        <is>
          <t>Consumer</t>
        </is>
      </c>
    </row>
    <row r="8409">
      <c r="A8409" s="8" t="n">
        <v>9539</v>
      </c>
      <c r="B8409" t="inlineStr">
        <is>
          <t>US-2017-169488</t>
        </is>
      </c>
      <c r="C8409" s="9" t="n">
        <v>42985</v>
      </c>
      <c r="D8409" s="8" t="n">
        <v>2017</v>
      </c>
      <c r="E8409" s="8" t="n">
        <v>9</v>
      </c>
      <c r="F8409" t="inlineStr">
        <is>
          <t>2017-09</t>
        </is>
      </c>
      <c r="G8409" t="inlineStr">
        <is>
          <t>Office Supplies</t>
        </is>
      </c>
      <c r="H8409" t="inlineStr">
        <is>
          <t>Paper</t>
        </is>
      </c>
      <c r="I8409" t="inlineStr">
        <is>
          <t>Avoid Verbal Orders Carbonless Minifold Book</t>
        </is>
      </c>
      <c r="J8409" s="8" t="n">
        <v>5</v>
      </c>
      <c r="K8409" s="10" t="n">
        <v>0</v>
      </c>
      <c r="L8409" s="11" t="n">
        <v>16.9</v>
      </c>
      <c r="M8409" s="11">
        <f>L8409-N8409</f>
        <v>9.125999999999998</v>
      </c>
      <c r="N8409" s="11" t="n">
        <v>7.774</v>
      </c>
      <c r="O8409">
        <f>IF(L8409=0,"—",N8409/L8409)</f>
        <v>0.46</v>
      </c>
      <c r="P8409" t="inlineStr">
        <is>
          <t>East</t>
        </is>
      </c>
      <c r="Q8409" t="inlineStr">
        <is>
          <t>Consumer</t>
        </is>
      </c>
    </row>
    <row r="8410">
      <c r="A8410" s="8" t="n">
        <v>5547</v>
      </c>
      <c r="B8410" t="inlineStr">
        <is>
          <t>CA-2017-151008</t>
        </is>
      </c>
      <c r="C8410" s="9" t="n">
        <v>42985</v>
      </c>
      <c r="D8410" s="8" t="n">
        <v>2017</v>
      </c>
      <c r="E8410" s="8" t="n">
        <v>9</v>
      </c>
      <c r="F8410" t="inlineStr">
        <is>
          <t>2017-09</t>
        </is>
      </c>
      <c r="G8410" t="inlineStr">
        <is>
          <t>Furniture</t>
        </is>
      </c>
      <c r="H8410" t="inlineStr">
        <is>
          <t>Furnishings</t>
        </is>
      </c>
      <c r="I8410" t="inlineStr">
        <is>
          <t>DAX Copper Panel Document Frame, 5 x 7 Size</t>
        </is>
      </c>
      <c r="J8410" s="8" t="n">
        <v>2</v>
      </c>
      <c r="K8410" s="10" t="n">
        <v>0</v>
      </c>
      <c r="L8410" s="11" t="n">
        <v>25.16</v>
      </c>
      <c r="M8410" s="11">
        <f>L8410-N8410</f>
        <v>14.5928</v>
      </c>
      <c r="N8410" s="11" t="n">
        <v>10.5672</v>
      </c>
      <c r="O8410">
        <f>IF(L8410=0,"—",N8410/L8410)</f>
        <v>0.42</v>
      </c>
      <c r="P8410" t="inlineStr">
        <is>
          <t>West</t>
        </is>
      </c>
      <c r="Q8410" t="inlineStr">
        <is>
          <t>Consumer</t>
        </is>
      </c>
    </row>
    <row r="8411">
      <c r="A8411" s="8" t="n">
        <v>3358</v>
      </c>
      <c r="B8411" t="inlineStr">
        <is>
          <t>CA-2017-100335</t>
        </is>
      </c>
      <c r="C8411" s="9" t="n">
        <v>42985</v>
      </c>
      <c r="D8411" s="8" t="n">
        <v>2017</v>
      </c>
      <c r="E8411" s="8" t="n">
        <v>9</v>
      </c>
      <c r="F8411" t="inlineStr">
        <is>
          <t>2017-09</t>
        </is>
      </c>
      <c r="G8411" t="inlineStr">
        <is>
          <t>Office Supplies</t>
        </is>
      </c>
      <c r="H8411" t="inlineStr">
        <is>
          <t>Paper</t>
        </is>
      </c>
      <c r="I8411" t="inlineStr">
        <is>
          <t>Easy-staple paper</t>
        </is>
      </c>
      <c r="J8411" s="8" t="n">
        <v>9</v>
      </c>
      <c r="K8411" s="10" t="n">
        <v>0.2</v>
      </c>
      <c r="L8411" s="11" t="n">
        <v>73.008</v>
      </c>
      <c r="M8411" s="11">
        <f>L8411-N8411</f>
        <v>46.54259999999999</v>
      </c>
      <c r="N8411" s="11" t="n">
        <v>26.4654</v>
      </c>
      <c r="O8411">
        <f>IF(L8411=0,"—",N8411/L8411)</f>
        <v>0.3625</v>
      </c>
      <c r="P8411" t="inlineStr">
        <is>
          <t>Central</t>
        </is>
      </c>
      <c r="Q8411" t="inlineStr">
        <is>
          <t>Home Office</t>
        </is>
      </c>
    </row>
    <row r="8412">
      <c r="A8412" s="8" t="n">
        <v>9540</v>
      </c>
      <c r="B8412" t="inlineStr">
        <is>
          <t>US-2017-169488</t>
        </is>
      </c>
      <c r="C8412" s="9" t="n">
        <v>42985</v>
      </c>
      <c r="D8412" s="8" t="n">
        <v>2017</v>
      </c>
      <c r="E8412" s="8" t="n">
        <v>9</v>
      </c>
      <c r="F8412" t="inlineStr">
        <is>
          <t>2017-09</t>
        </is>
      </c>
      <c r="G8412" t="inlineStr">
        <is>
          <t>Office Supplies</t>
        </is>
      </c>
      <c r="H8412" t="inlineStr">
        <is>
          <t>Paper</t>
        </is>
      </c>
      <c r="I8412" t="inlineStr">
        <is>
          <t>Xerox 191</t>
        </is>
      </c>
      <c r="J8412" s="8" t="n">
        <v>2</v>
      </c>
      <c r="K8412" s="10" t="n">
        <v>0</v>
      </c>
      <c r="L8412" s="11" t="n">
        <v>39.96</v>
      </c>
      <c r="M8412" s="11">
        <f>L8412-N8412</f>
        <v>21.178800000000003</v>
      </c>
      <c r="N8412" s="11" t="n">
        <v>18.7812</v>
      </c>
      <c r="O8412">
        <f>IF(L8412=0,"—",N8412/L8412)</f>
        <v>0.47</v>
      </c>
      <c r="P8412" t="inlineStr">
        <is>
          <t>East</t>
        </is>
      </c>
      <c r="Q8412" t="inlineStr">
        <is>
          <t>Consumer</t>
        </is>
      </c>
    </row>
    <row r="8413">
      <c r="A8413" s="8" t="n">
        <v>3567</v>
      </c>
      <c r="B8413" t="inlineStr">
        <is>
          <t>CA-2017-103877</t>
        </is>
      </c>
      <c r="C8413" s="9" t="n">
        <v>42985</v>
      </c>
      <c r="D8413" s="8" t="n">
        <v>2017</v>
      </c>
      <c r="E8413" s="8" t="n">
        <v>9</v>
      </c>
      <c r="F8413" t="inlineStr">
        <is>
          <t>2017-09</t>
        </is>
      </c>
      <c r="G8413" t="inlineStr">
        <is>
          <t>Office Supplies</t>
        </is>
      </c>
      <c r="H8413" t="inlineStr">
        <is>
          <t>Binders</t>
        </is>
      </c>
      <c r="I8413" t="inlineStr">
        <is>
          <t>GBC DocuBind 300 Electric Binding Machine</t>
        </is>
      </c>
      <c r="J8413" s="8" t="n">
        <v>3</v>
      </c>
      <c r="K8413" s="10" t="n">
        <v>0</v>
      </c>
      <c r="L8413" s="11" t="n">
        <v>1577.94</v>
      </c>
      <c r="M8413" s="11">
        <f>L8413-N8413</f>
        <v>820.5288</v>
      </c>
      <c r="N8413" s="11" t="n">
        <v>757.4112</v>
      </c>
      <c r="O8413">
        <f>IF(L8413=0,"—",N8413/L8413)</f>
        <v>0.48</v>
      </c>
      <c r="P8413" t="inlineStr">
        <is>
          <t>Central</t>
        </is>
      </c>
      <c r="Q8413" t="inlineStr">
        <is>
          <t>Home Office</t>
        </is>
      </c>
    </row>
    <row r="8414">
      <c r="A8414" s="8" t="n">
        <v>6005</v>
      </c>
      <c r="B8414" t="inlineStr">
        <is>
          <t>CA-2017-107244</t>
        </is>
      </c>
      <c r="C8414" s="9" t="n">
        <v>42985</v>
      </c>
      <c r="D8414" s="8" t="n">
        <v>2017</v>
      </c>
      <c r="E8414" s="8" t="n">
        <v>9</v>
      </c>
      <c r="F8414" t="inlineStr">
        <is>
          <t>2017-09</t>
        </is>
      </c>
      <c r="G8414" t="inlineStr">
        <is>
          <t>Furniture</t>
        </is>
      </c>
      <c r="H8414" t="inlineStr">
        <is>
          <t>Furnishings</t>
        </is>
      </c>
      <c r="I8414" t="inlineStr">
        <is>
          <t>C-Line Magnetic Cubicle Keepers, Clear Polypropylene</t>
        </is>
      </c>
      <c r="J8414" s="8" t="n">
        <v>4</v>
      </c>
      <c r="K8414" s="10" t="n">
        <v>0</v>
      </c>
      <c r="L8414" s="11" t="n">
        <v>19.76</v>
      </c>
      <c r="M8414" s="11">
        <f>L8414-N8414</f>
        <v>11.4608</v>
      </c>
      <c r="N8414" s="11" t="n">
        <v>8.299200000000001</v>
      </c>
      <c r="O8414">
        <f>IF(L8414=0,"—",N8414/L8414)</f>
        <v>0.42</v>
      </c>
      <c r="P8414" t="inlineStr">
        <is>
          <t>West</t>
        </is>
      </c>
      <c r="Q8414" t="inlineStr">
        <is>
          <t>Consumer</t>
        </is>
      </c>
    </row>
    <row r="8415">
      <c r="A8415" s="8" t="n">
        <v>2099</v>
      </c>
      <c r="B8415" t="inlineStr">
        <is>
          <t>CA-2017-124401</t>
        </is>
      </c>
      <c r="C8415" s="9" t="n">
        <v>42985</v>
      </c>
      <c r="D8415" s="8" t="n">
        <v>2017</v>
      </c>
      <c r="E8415" s="8" t="n">
        <v>9</v>
      </c>
      <c r="F8415" t="inlineStr">
        <is>
          <t>2017-09</t>
        </is>
      </c>
      <c r="G8415" t="inlineStr">
        <is>
          <t>Office Supplies</t>
        </is>
      </c>
      <c r="H8415" t="inlineStr">
        <is>
          <t>Storage</t>
        </is>
      </c>
      <c r="I8415" t="inlineStr">
        <is>
          <t>Hanging Personal Folder File</t>
        </is>
      </c>
      <c r="J8415" s="8" t="n">
        <v>3</v>
      </c>
      <c r="K8415" s="10" t="n">
        <v>0.2</v>
      </c>
      <c r="L8415" s="11" t="n">
        <v>37.68</v>
      </c>
      <c r="M8415" s="11">
        <f>L8415-N8415</f>
        <v>35.325</v>
      </c>
      <c r="N8415" s="11" t="n">
        <v>2.355</v>
      </c>
      <c r="O8415">
        <f>IF(L8415=0,"—",N8415/L8415)</f>
        <v>0.0625</v>
      </c>
      <c r="P8415" t="inlineStr">
        <is>
          <t>West</t>
        </is>
      </c>
      <c r="Q8415" t="inlineStr">
        <is>
          <t>Consumer</t>
        </is>
      </c>
    </row>
    <row r="8416">
      <c r="A8416" s="8" t="n">
        <v>4152</v>
      </c>
      <c r="B8416" t="inlineStr">
        <is>
          <t>CA-2017-100160</t>
        </is>
      </c>
      <c r="C8416" s="9" t="n">
        <v>42985</v>
      </c>
      <c r="D8416" s="8" t="n">
        <v>2017</v>
      </c>
      <c r="E8416" s="8" t="n">
        <v>9</v>
      </c>
      <c r="F8416" t="inlineStr">
        <is>
          <t>2017-09</t>
        </is>
      </c>
      <c r="G8416" t="inlineStr">
        <is>
          <t>Office Supplies</t>
        </is>
      </c>
      <c r="H8416" t="inlineStr">
        <is>
          <t>Labels</t>
        </is>
      </c>
      <c r="I8416" t="inlineStr">
        <is>
          <t>Avery 519</t>
        </is>
      </c>
      <c r="J8416" s="8" t="n">
        <v>5</v>
      </c>
      <c r="K8416" s="10" t="n">
        <v>0.2</v>
      </c>
      <c r="L8416" s="11" t="n">
        <v>29.24</v>
      </c>
      <c r="M8416" s="11">
        <f>L8416-N8416</f>
        <v>19.371499999999997</v>
      </c>
      <c r="N8416" s="11" t="n">
        <v>9.868499999999999</v>
      </c>
      <c r="O8416">
        <f>IF(L8416=0,"—",N8416/L8416)</f>
        <v>0.33749999999999997</v>
      </c>
      <c r="P8416" t="inlineStr">
        <is>
          <t>East</t>
        </is>
      </c>
      <c r="Q8416" t="inlineStr">
        <is>
          <t>Consumer</t>
        </is>
      </c>
    </row>
    <row r="8417">
      <c r="A8417" s="8" t="n">
        <v>2100</v>
      </c>
      <c r="B8417" t="inlineStr">
        <is>
          <t>CA-2017-124401</t>
        </is>
      </c>
      <c r="C8417" s="9" t="n">
        <v>42985</v>
      </c>
      <c r="D8417" s="8" t="n">
        <v>2017</v>
      </c>
      <c r="E8417" s="8" t="n">
        <v>9</v>
      </c>
      <c r="F8417" t="inlineStr">
        <is>
          <t>2017-09</t>
        </is>
      </c>
      <c r="G8417" t="inlineStr">
        <is>
          <t>Technology</t>
        </is>
      </c>
      <c r="H8417" t="inlineStr">
        <is>
          <t>Accessories</t>
        </is>
      </c>
      <c r="I8417" t="inlineStr">
        <is>
          <t>Logitech Wireless Marathon Mouse M705</t>
        </is>
      </c>
      <c r="J8417" s="8" t="n">
        <v>7</v>
      </c>
      <c r="K8417" s="10" t="n">
        <v>0.2</v>
      </c>
      <c r="L8417" s="11" t="n">
        <v>279.944</v>
      </c>
      <c r="M8417" s="11">
        <f>L8417-N8417</f>
        <v>199.4601</v>
      </c>
      <c r="N8417" s="11" t="n">
        <v>80.48390000000001</v>
      </c>
      <c r="O8417">
        <f>IF(L8417=0,"—",N8417/L8417)</f>
        <v>0.2875</v>
      </c>
      <c r="P8417" t="inlineStr">
        <is>
          <t>West</t>
        </is>
      </c>
      <c r="Q8417" t="inlineStr">
        <is>
          <t>Consumer</t>
        </is>
      </c>
    </row>
    <row r="8418">
      <c r="A8418" s="8" t="n">
        <v>7142</v>
      </c>
      <c r="B8418" t="inlineStr">
        <is>
          <t>CA-2017-128783</t>
        </is>
      </c>
      <c r="C8418" s="9" t="n">
        <v>42985</v>
      </c>
      <c r="D8418" s="8" t="n">
        <v>2017</v>
      </c>
      <c r="E8418" s="8" t="n">
        <v>9</v>
      </c>
      <c r="F8418" t="inlineStr">
        <is>
          <t>2017-09</t>
        </is>
      </c>
      <c r="G8418" t="inlineStr">
        <is>
          <t>Furniture</t>
        </is>
      </c>
      <c r="H8418" t="inlineStr">
        <is>
          <t>Furnishings</t>
        </is>
      </c>
      <c r="I8418" t="inlineStr">
        <is>
          <t>DataProducts Ampli Magnifier Task Lamp, Black,</t>
        </is>
      </c>
      <c r="J8418" s="8" t="n">
        <v>5</v>
      </c>
      <c r="K8418" s="10" t="n">
        <v>0</v>
      </c>
      <c r="L8418" s="11" t="n">
        <v>135.3</v>
      </c>
      <c r="M8418" s="11">
        <f>L8418-N8418</f>
        <v>97.41600000000001</v>
      </c>
      <c r="N8418" s="11" t="n">
        <v>37.884</v>
      </c>
      <c r="O8418">
        <f>IF(L8418=0,"—",N8418/L8418)</f>
        <v>0.27999999999999997</v>
      </c>
      <c r="P8418" t="inlineStr">
        <is>
          <t>Central</t>
        </is>
      </c>
      <c r="Q8418" t="inlineStr">
        <is>
          <t>Consumer</t>
        </is>
      </c>
    </row>
    <row r="8419">
      <c r="A8419" s="8" t="n">
        <v>9329</v>
      </c>
      <c r="B8419" t="inlineStr">
        <is>
          <t>US-2017-130687</t>
        </is>
      </c>
      <c r="C8419" s="9" t="n">
        <v>42985</v>
      </c>
      <c r="D8419" s="8" t="n">
        <v>2017</v>
      </c>
      <c r="E8419" s="8" t="n">
        <v>9</v>
      </c>
      <c r="F8419" t="inlineStr">
        <is>
          <t>2017-09</t>
        </is>
      </c>
      <c r="G8419" t="inlineStr">
        <is>
          <t>Office Supplies</t>
        </is>
      </c>
      <c r="H8419" t="inlineStr">
        <is>
          <t>Art</t>
        </is>
      </c>
      <c r="I8419" t="inlineStr">
        <is>
          <t>Boston 1799 Powerhouse Electric Pencil Sharpener</t>
        </is>
      </c>
      <c r="J8419" s="8" t="n">
        <v>1</v>
      </c>
      <c r="K8419" s="10" t="n">
        <v>0</v>
      </c>
      <c r="L8419" s="11" t="n">
        <v>25.98</v>
      </c>
      <c r="M8419" s="11">
        <f>L8419-N8419</f>
        <v>18.7056</v>
      </c>
      <c r="N8419" s="11" t="n">
        <v>7.2744</v>
      </c>
      <c r="O8419">
        <f>IF(L8419=0,"—",N8419/L8419)</f>
        <v>0.27999999999999997</v>
      </c>
      <c r="P8419" t="inlineStr">
        <is>
          <t>West</t>
        </is>
      </c>
      <c r="Q8419" t="inlineStr">
        <is>
          <t>Consumer</t>
        </is>
      </c>
    </row>
    <row r="8420">
      <c r="A8420" s="8" t="n">
        <v>4085</v>
      </c>
      <c r="B8420" t="inlineStr">
        <is>
          <t>CA-2017-163692</t>
        </is>
      </c>
      <c r="C8420" s="9" t="n">
        <v>42985</v>
      </c>
      <c r="D8420" s="8" t="n">
        <v>2017</v>
      </c>
      <c r="E8420" s="8" t="n">
        <v>9</v>
      </c>
      <c r="F8420" t="inlineStr">
        <is>
          <t>2017-09</t>
        </is>
      </c>
      <c r="G8420" t="inlineStr">
        <is>
          <t>Office Supplies</t>
        </is>
      </c>
      <c r="H8420" t="inlineStr">
        <is>
          <t>Binders</t>
        </is>
      </c>
      <c r="I8420" t="inlineStr">
        <is>
          <t>Wilson Jones Leather-Like Binders with DublLock Round Rings</t>
        </is>
      </c>
      <c r="J8420" s="8" t="n">
        <v>3</v>
      </c>
      <c r="K8420" s="10" t="n">
        <v>0.7</v>
      </c>
      <c r="L8420" s="11" t="n">
        <v>7.857</v>
      </c>
      <c r="M8420" s="11">
        <f>L8420-N8420</f>
        <v>13.880700000000001</v>
      </c>
      <c r="N8420" s="11" t="n">
        <v>-6.0237</v>
      </c>
      <c r="O8420">
        <f>IF(L8420=0,"—",N8420/L8420)</f>
        <v>-0.7666666666666666</v>
      </c>
      <c r="P8420" t="inlineStr">
        <is>
          <t>West</t>
        </is>
      </c>
      <c r="Q8420" t="inlineStr">
        <is>
          <t>Home Office</t>
        </is>
      </c>
    </row>
    <row r="8421">
      <c r="A8421" s="8" t="n">
        <v>9328</v>
      </c>
      <c r="B8421" t="inlineStr">
        <is>
          <t>US-2017-130687</t>
        </is>
      </c>
      <c r="C8421" s="9" t="n">
        <v>42985</v>
      </c>
      <c r="D8421" s="8" t="n">
        <v>2017</v>
      </c>
      <c r="E8421" s="8" t="n">
        <v>9</v>
      </c>
      <c r="F8421" t="inlineStr">
        <is>
          <t>2017-09</t>
        </is>
      </c>
      <c r="G8421" t="inlineStr">
        <is>
          <t>Technology</t>
        </is>
      </c>
      <c r="H8421" t="inlineStr">
        <is>
          <t>Phones</t>
        </is>
      </c>
      <c r="I8421" t="inlineStr">
        <is>
          <t>Konftel 250 Conference phone - Charcoal black</t>
        </is>
      </c>
      <c r="J8421" s="8" t="n">
        <v>2</v>
      </c>
      <c r="K8421" s="10" t="n">
        <v>0.2</v>
      </c>
      <c r="L8421" s="11" t="n">
        <v>455.712</v>
      </c>
      <c r="M8421" s="11">
        <f>L8421-N8421</f>
        <v>421.5336</v>
      </c>
      <c r="N8421" s="11" t="n">
        <v>34.1784</v>
      </c>
      <c r="O8421">
        <f>IF(L8421=0,"—",N8421/L8421)</f>
        <v>0.07500000000000001</v>
      </c>
      <c r="P8421" t="inlineStr">
        <is>
          <t>West</t>
        </is>
      </c>
      <c r="Q8421" t="inlineStr">
        <is>
          <t>Consumer</t>
        </is>
      </c>
    </row>
    <row r="8422">
      <c r="A8422" s="8" t="n">
        <v>4153</v>
      </c>
      <c r="B8422" t="inlineStr">
        <is>
          <t>CA-2017-100160</t>
        </is>
      </c>
      <c r="C8422" s="9" t="n">
        <v>42985</v>
      </c>
      <c r="D8422" s="8" t="n">
        <v>2017</v>
      </c>
      <c r="E8422" s="8" t="n">
        <v>9</v>
      </c>
      <c r="F8422" t="inlineStr">
        <is>
          <t>2017-09</t>
        </is>
      </c>
      <c r="G8422" t="inlineStr">
        <is>
          <t>Office Supplies</t>
        </is>
      </c>
      <c r="H8422" t="inlineStr">
        <is>
          <t>Paper</t>
        </is>
      </c>
      <c r="I8422" t="inlineStr">
        <is>
          <t>Eureka Recycled Copy Paper 8 1/2" x 11", Ream</t>
        </is>
      </c>
      <c r="J8422" s="8" t="n">
        <v>3</v>
      </c>
      <c r="K8422" s="10" t="n">
        <v>0.2</v>
      </c>
      <c r="L8422" s="11" t="n">
        <v>15.552</v>
      </c>
      <c r="M8422" s="11">
        <f>L8422-N8422</f>
        <v>10.108799999999999</v>
      </c>
      <c r="N8422" s="11" t="n">
        <v>5.4432</v>
      </c>
      <c r="O8422">
        <f>IF(L8422=0,"—",N8422/L8422)</f>
        <v>0.35000000000000003</v>
      </c>
      <c r="P8422" t="inlineStr">
        <is>
          <t>East</t>
        </is>
      </c>
      <c r="Q8422" t="inlineStr">
        <is>
          <t>Consumer</t>
        </is>
      </c>
    </row>
    <row r="8423">
      <c r="A8423" s="8" t="n">
        <v>4154</v>
      </c>
      <c r="B8423" t="inlineStr">
        <is>
          <t>CA-2017-100160</t>
        </is>
      </c>
      <c r="C8423" s="9" t="n">
        <v>42985</v>
      </c>
      <c r="D8423" s="8" t="n">
        <v>2017</v>
      </c>
      <c r="E8423" s="8" t="n">
        <v>9</v>
      </c>
      <c r="F8423" t="inlineStr">
        <is>
          <t>2017-09</t>
        </is>
      </c>
      <c r="G8423" t="inlineStr">
        <is>
          <t>Office Supplies</t>
        </is>
      </c>
      <c r="H8423" t="inlineStr">
        <is>
          <t>Envelopes</t>
        </is>
      </c>
      <c r="I8423" t="inlineStr">
        <is>
          <t>Poly String Tie Envelopes</t>
        </is>
      </c>
      <c r="J8423" s="8" t="n">
        <v>3</v>
      </c>
      <c r="K8423" s="10" t="n">
        <v>0.2</v>
      </c>
      <c r="L8423" s="11" t="n">
        <v>4.896</v>
      </c>
      <c r="M8423" s="11">
        <f>L8423-N8423</f>
        <v>3.2436</v>
      </c>
      <c r="N8423" s="11" t="n">
        <v>1.6524</v>
      </c>
      <c r="O8423">
        <f>IF(L8423=0,"—",N8423/L8423)</f>
        <v>0.3375</v>
      </c>
      <c r="P8423" t="inlineStr">
        <is>
          <t>East</t>
        </is>
      </c>
      <c r="Q8423" t="inlineStr">
        <is>
          <t>Consumer</t>
        </is>
      </c>
    </row>
    <row r="8424">
      <c r="A8424" s="8" t="n">
        <v>9327</v>
      </c>
      <c r="B8424" t="inlineStr">
        <is>
          <t>US-2017-130687</t>
        </is>
      </c>
      <c r="C8424" s="9" t="n">
        <v>42985</v>
      </c>
      <c r="D8424" s="8" t="n">
        <v>2017</v>
      </c>
      <c r="E8424" s="8" t="n">
        <v>9</v>
      </c>
      <c r="F8424" t="inlineStr">
        <is>
          <t>2017-09</t>
        </is>
      </c>
      <c r="G8424" t="inlineStr">
        <is>
          <t>Furniture</t>
        </is>
      </c>
      <c r="H8424" t="inlineStr">
        <is>
          <t>Furnishings</t>
        </is>
      </c>
      <c r="I8424" t="inlineStr">
        <is>
          <t>DAX Two-Tone Silver Metal Document Frame</t>
        </is>
      </c>
      <c r="J8424" s="8" t="n">
        <v>4</v>
      </c>
      <c r="K8424" s="10" t="n">
        <v>0</v>
      </c>
      <c r="L8424" s="11" t="n">
        <v>80.95999999999999</v>
      </c>
      <c r="M8424" s="11">
        <f>L8424-N8424</f>
        <v>46.14719999999999</v>
      </c>
      <c r="N8424" s="11" t="n">
        <v>34.8128</v>
      </c>
      <c r="O8424">
        <f>IF(L8424=0,"—",N8424/L8424)</f>
        <v>0.43000000000000005</v>
      </c>
      <c r="P8424" t="inlineStr">
        <is>
          <t>West</t>
        </is>
      </c>
      <c r="Q8424" t="inlineStr">
        <is>
          <t>Consumer</t>
        </is>
      </c>
    </row>
    <row r="8425">
      <c r="A8425" s="8" t="n">
        <v>533</v>
      </c>
      <c r="B8425" t="inlineStr">
        <is>
          <t>US-2017-129441</t>
        </is>
      </c>
      <c r="C8425" s="9" t="n">
        <v>42985</v>
      </c>
      <c r="D8425" s="8" t="n">
        <v>2017</v>
      </c>
      <c r="E8425" s="8" t="n">
        <v>9</v>
      </c>
      <c r="F8425" t="inlineStr">
        <is>
          <t>2017-09</t>
        </is>
      </c>
      <c r="G8425" t="inlineStr">
        <is>
          <t>Furniture</t>
        </is>
      </c>
      <c r="H8425" t="inlineStr">
        <is>
          <t>Furnishings</t>
        </is>
      </c>
      <c r="I8425" t="inlineStr">
        <is>
          <t>Tenex Chairmats For Use With Carpeted Floors</t>
        </is>
      </c>
      <c r="J8425" s="8" t="n">
        <v>3</v>
      </c>
      <c r="K8425" s="10" t="n">
        <v>0</v>
      </c>
      <c r="L8425" s="11" t="n">
        <v>47.94</v>
      </c>
      <c r="M8425" s="11">
        <f>L8425-N8425</f>
        <v>45.543</v>
      </c>
      <c r="N8425" s="11" t="n">
        <v>2.397</v>
      </c>
      <c r="O8425">
        <f>IF(L8425=0,"—",N8425/L8425)</f>
        <v>0.049999999999999996</v>
      </c>
      <c r="P8425" t="inlineStr">
        <is>
          <t>West</t>
        </is>
      </c>
      <c r="Q8425" t="inlineStr">
        <is>
          <t>Consumer</t>
        </is>
      </c>
    </row>
    <row r="8426">
      <c r="A8426" s="8" t="n">
        <v>8211</v>
      </c>
      <c r="B8426" t="inlineStr">
        <is>
          <t>CA-2017-128769</t>
        </is>
      </c>
      <c r="C8426" s="9" t="n">
        <v>42985</v>
      </c>
      <c r="D8426" s="8" t="n">
        <v>2017</v>
      </c>
      <c r="E8426" s="8" t="n">
        <v>9</v>
      </c>
      <c r="F8426" t="inlineStr">
        <is>
          <t>2017-09</t>
        </is>
      </c>
      <c r="G8426" t="inlineStr">
        <is>
          <t>Office Supplies</t>
        </is>
      </c>
      <c r="H8426" t="inlineStr">
        <is>
          <t>Appliances</t>
        </is>
      </c>
      <c r="I8426" t="inlineStr">
        <is>
          <t>Eureka The Boss Cordless Rechargeable Stick Vac</t>
        </is>
      </c>
      <c r="J8426" s="8" t="n">
        <v>2</v>
      </c>
      <c r="K8426" s="10" t="n">
        <v>0.2</v>
      </c>
      <c r="L8426" s="11" t="n">
        <v>81.568</v>
      </c>
      <c r="M8426" s="11">
        <f>L8426-N8426</f>
        <v>74.4308</v>
      </c>
      <c r="N8426" s="11" t="n">
        <v>7.1372</v>
      </c>
      <c r="O8426">
        <f>IF(L8426=0,"—",N8426/L8426)</f>
        <v>0.08750000000000001</v>
      </c>
      <c r="P8426" t="inlineStr">
        <is>
          <t>South</t>
        </is>
      </c>
      <c r="Q8426" t="inlineStr">
        <is>
          <t>Corporate</t>
        </is>
      </c>
    </row>
    <row r="8427">
      <c r="A8427" s="8" t="n">
        <v>7141</v>
      </c>
      <c r="B8427" t="inlineStr">
        <is>
          <t>CA-2017-128783</t>
        </is>
      </c>
      <c r="C8427" s="9" t="n">
        <v>42985</v>
      </c>
      <c r="D8427" s="8" t="n">
        <v>2017</v>
      </c>
      <c r="E8427" s="8" t="n">
        <v>9</v>
      </c>
      <c r="F8427" t="inlineStr">
        <is>
          <t>2017-09</t>
        </is>
      </c>
      <c r="G8427" t="inlineStr">
        <is>
          <t>Technology</t>
        </is>
      </c>
      <c r="H8427" t="inlineStr">
        <is>
          <t>Accessories</t>
        </is>
      </c>
      <c r="I8427" t="inlineStr">
        <is>
          <t>Maxell 4.7GB DVD-R</t>
        </is>
      </c>
      <c r="J8427" s="8" t="n">
        <v>4</v>
      </c>
      <c r="K8427" s="10" t="n">
        <v>0</v>
      </c>
      <c r="L8427" s="11" t="n">
        <v>113.52</v>
      </c>
      <c r="M8427" s="11">
        <f>L8427-N8427</f>
        <v>66.9768</v>
      </c>
      <c r="N8427" s="11" t="n">
        <v>46.5432</v>
      </c>
      <c r="O8427">
        <f>IF(L8427=0,"—",N8427/L8427)</f>
        <v>0.41000000000000003</v>
      </c>
      <c r="P8427" t="inlineStr">
        <is>
          <t>Central</t>
        </is>
      </c>
      <c r="Q8427" t="inlineStr">
        <is>
          <t>Consumer</t>
        </is>
      </c>
    </row>
    <row r="8428">
      <c r="A8428" s="8" t="n">
        <v>8125</v>
      </c>
      <c r="B8428" t="inlineStr">
        <is>
          <t>US-2017-150070</t>
        </is>
      </c>
      <c r="C8428" s="9" t="n">
        <v>42985</v>
      </c>
      <c r="D8428" s="8" t="n">
        <v>2017</v>
      </c>
      <c r="E8428" s="8" t="n">
        <v>9</v>
      </c>
      <c r="F8428" t="inlineStr">
        <is>
          <t>2017-09</t>
        </is>
      </c>
      <c r="G8428" t="inlineStr">
        <is>
          <t>Furniture</t>
        </is>
      </c>
      <c r="H8428" t="inlineStr">
        <is>
          <t>Chairs</t>
        </is>
      </c>
      <c r="I8428" t="inlineStr">
        <is>
          <t>Global Low Back Tilter Chair</t>
        </is>
      </c>
      <c r="J8428" s="8" t="n">
        <v>2</v>
      </c>
      <c r="K8428" s="10" t="n">
        <v>0.2</v>
      </c>
      <c r="L8428" s="11" t="n">
        <v>161.568</v>
      </c>
      <c r="M8428" s="11">
        <f>L8428-N8428</f>
        <v>189.8424</v>
      </c>
      <c r="N8428" s="11" t="n">
        <v>-28.2744</v>
      </c>
      <c r="O8428">
        <f>IF(L8428=0,"—",N8428/L8428)</f>
        <v>-0.175</v>
      </c>
      <c r="P8428" t="inlineStr">
        <is>
          <t>West</t>
        </is>
      </c>
      <c r="Q8428" t="inlineStr">
        <is>
          <t>Consumer</t>
        </is>
      </c>
    </row>
    <row r="8429">
      <c r="A8429" s="8" t="n">
        <v>5280</v>
      </c>
      <c r="B8429" t="inlineStr">
        <is>
          <t>US-2017-104094</t>
        </is>
      </c>
      <c r="C8429" s="9" t="n">
        <v>42985</v>
      </c>
      <c r="D8429" s="8" t="n">
        <v>2017</v>
      </c>
      <c r="E8429" s="8" t="n">
        <v>9</v>
      </c>
      <c r="F8429" t="inlineStr">
        <is>
          <t>2017-09</t>
        </is>
      </c>
      <c r="G8429" t="inlineStr">
        <is>
          <t>Technology</t>
        </is>
      </c>
      <c r="H8429" t="inlineStr">
        <is>
          <t>Accessories</t>
        </is>
      </c>
      <c r="I8429" t="inlineStr">
        <is>
          <t>Rosewill 107 Normal Keys USB Wired Standard Keyboard</t>
        </is>
      </c>
      <c r="J8429" s="8" t="n">
        <v>1</v>
      </c>
      <c r="K8429" s="10" t="n">
        <v>0</v>
      </c>
      <c r="L8429" s="11" t="n">
        <v>13.48</v>
      </c>
      <c r="M8429" s="11">
        <f>L8429-N8429</f>
        <v>11.5928</v>
      </c>
      <c r="N8429" s="11" t="n">
        <v>1.8872</v>
      </c>
      <c r="O8429">
        <f>IF(L8429=0,"—",N8429/L8429)</f>
        <v>0.13999999999999999</v>
      </c>
      <c r="P8429" t="inlineStr">
        <is>
          <t>Central</t>
        </is>
      </c>
      <c r="Q8429" t="inlineStr">
        <is>
          <t>Consumer</t>
        </is>
      </c>
    </row>
    <row r="8430">
      <c r="A8430" s="8" t="n">
        <v>6649</v>
      </c>
      <c r="B8430" t="inlineStr">
        <is>
          <t>US-2017-124779</t>
        </is>
      </c>
      <c r="C8430" s="9" t="n">
        <v>42986</v>
      </c>
      <c r="D8430" s="8" t="n">
        <v>2017</v>
      </c>
      <c r="E8430" s="8" t="n">
        <v>9</v>
      </c>
      <c r="F8430" t="inlineStr">
        <is>
          <t>2017-09</t>
        </is>
      </c>
      <c r="G8430" t="inlineStr">
        <is>
          <t>Office Supplies</t>
        </is>
      </c>
      <c r="H8430" t="inlineStr">
        <is>
          <t>Binders</t>
        </is>
      </c>
      <c r="I8430" t="inlineStr">
        <is>
          <t>Premier Elliptical Ring Binder, Black</t>
        </is>
      </c>
      <c r="J8430" s="8" t="n">
        <v>7</v>
      </c>
      <c r="K8430" s="10" t="n">
        <v>0.8</v>
      </c>
      <c r="L8430" s="11" t="n">
        <v>42.616</v>
      </c>
      <c r="M8430" s="11">
        <f>L8430-N8430</f>
        <v>110.8016</v>
      </c>
      <c r="N8430" s="11" t="n">
        <v>-68.18559999999999</v>
      </c>
      <c r="O8430">
        <f>IF(L8430=0,"—",N8430/L8430)</f>
        <v>-1.5999999999999999</v>
      </c>
      <c r="P8430" t="inlineStr">
        <is>
          <t>Central</t>
        </is>
      </c>
      <c r="Q8430" t="inlineStr">
        <is>
          <t>Corporate</t>
        </is>
      </c>
    </row>
    <row r="8431">
      <c r="A8431" s="8" t="n">
        <v>6651</v>
      </c>
      <c r="B8431" t="inlineStr">
        <is>
          <t>US-2017-124779</t>
        </is>
      </c>
      <c r="C8431" s="9" t="n">
        <v>42986</v>
      </c>
      <c r="D8431" s="8" t="n">
        <v>2017</v>
      </c>
      <c r="E8431" s="8" t="n">
        <v>9</v>
      </c>
      <c r="F8431" t="inlineStr">
        <is>
          <t>2017-09</t>
        </is>
      </c>
      <c r="G8431" t="inlineStr">
        <is>
          <t>Office Supplies</t>
        </is>
      </c>
      <c r="H8431" t="inlineStr">
        <is>
          <t>Fasteners</t>
        </is>
      </c>
      <c r="I8431" t="inlineStr">
        <is>
          <t>Vinyl Coated Wire Paper Clips in Organizer Box, 800/Box</t>
        </is>
      </c>
      <c r="J8431" s="8" t="n">
        <v>5</v>
      </c>
      <c r="K8431" s="10" t="n">
        <v>0.2</v>
      </c>
      <c r="L8431" s="11" t="n">
        <v>45.92</v>
      </c>
      <c r="M8431" s="11">
        <f>L8431-N8431</f>
        <v>30.422000000000004</v>
      </c>
      <c r="N8431" s="11" t="n">
        <v>15.498</v>
      </c>
      <c r="O8431">
        <f>IF(L8431=0,"—",N8431/L8431)</f>
        <v>0.33749999999999997</v>
      </c>
      <c r="P8431" t="inlineStr">
        <is>
          <t>Central</t>
        </is>
      </c>
      <c r="Q8431" t="inlineStr">
        <is>
          <t>Corporate</t>
        </is>
      </c>
    </row>
    <row r="8432">
      <c r="A8432" s="8" t="n">
        <v>6652</v>
      </c>
      <c r="B8432" t="inlineStr">
        <is>
          <t>US-2017-124779</t>
        </is>
      </c>
      <c r="C8432" s="9" t="n">
        <v>42986</v>
      </c>
      <c r="D8432" s="8" t="n">
        <v>2017</v>
      </c>
      <c r="E8432" s="8" t="n">
        <v>9</v>
      </c>
      <c r="F8432" t="inlineStr">
        <is>
          <t>2017-09</t>
        </is>
      </c>
      <c r="G8432" t="inlineStr">
        <is>
          <t>Furniture</t>
        </is>
      </c>
      <c r="H8432" t="inlineStr">
        <is>
          <t>Furnishings</t>
        </is>
      </c>
      <c r="I8432" t="inlineStr">
        <is>
          <t>DAX Black Cherry Wood-Tone Poster Frame</t>
        </is>
      </c>
      <c r="J8432" s="8" t="n">
        <v>2</v>
      </c>
      <c r="K8432" s="10" t="n">
        <v>0.6</v>
      </c>
      <c r="L8432" s="11" t="n">
        <v>21.184</v>
      </c>
      <c r="M8432" s="11">
        <f>L8432-N8432</f>
        <v>32.8352</v>
      </c>
      <c r="N8432" s="11" t="n">
        <v>-11.6512</v>
      </c>
      <c r="O8432">
        <f>IF(L8432=0,"—",N8432/L8432)</f>
        <v>-0.5499999999999999</v>
      </c>
      <c r="P8432" t="inlineStr">
        <is>
          <t>Central</t>
        </is>
      </c>
      <c r="Q8432" t="inlineStr">
        <is>
          <t>Corporate</t>
        </is>
      </c>
    </row>
    <row r="8433">
      <c r="A8433" s="8" t="n">
        <v>6653</v>
      </c>
      <c r="B8433" t="inlineStr">
        <is>
          <t>US-2017-124779</t>
        </is>
      </c>
      <c r="C8433" s="9" t="n">
        <v>42986</v>
      </c>
      <c r="D8433" s="8" t="n">
        <v>2017</v>
      </c>
      <c r="E8433" s="8" t="n">
        <v>9</v>
      </c>
      <c r="F8433" t="inlineStr">
        <is>
          <t>2017-09</t>
        </is>
      </c>
      <c r="G8433" t="inlineStr">
        <is>
          <t>Office Supplies</t>
        </is>
      </c>
      <c r="H8433" t="inlineStr">
        <is>
          <t>Paper</t>
        </is>
      </c>
      <c r="I8433" t="inlineStr">
        <is>
          <t>Xerox 205</t>
        </is>
      </c>
      <c r="J8433" s="8" t="n">
        <v>4</v>
      </c>
      <c r="K8433" s="10" t="n">
        <v>0.2</v>
      </c>
      <c r="L8433" s="11" t="n">
        <v>20.736</v>
      </c>
      <c r="M8433" s="11">
        <f>L8433-N8433</f>
        <v>13.4784</v>
      </c>
      <c r="N8433" s="11" t="n">
        <v>7.2576</v>
      </c>
      <c r="O8433">
        <f>IF(L8433=0,"—",N8433/L8433)</f>
        <v>0.35</v>
      </c>
      <c r="P8433" t="inlineStr">
        <is>
          <t>Central</t>
        </is>
      </c>
      <c r="Q8433" t="inlineStr">
        <is>
          <t>Corporate</t>
        </is>
      </c>
    </row>
    <row r="8434">
      <c r="A8434" s="8" t="n">
        <v>4529</v>
      </c>
      <c r="B8434" t="inlineStr">
        <is>
          <t>CA-2017-152856</t>
        </is>
      </c>
      <c r="C8434" s="9" t="n">
        <v>42986</v>
      </c>
      <c r="D8434" s="8" t="n">
        <v>2017</v>
      </c>
      <c r="E8434" s="8" t="n">
        <v>9</v>
      </c>
      <c r="F8434" t="inlineStr">
        <is>
          <t>2017-09</t>
        </is>
      </c>
      <c r="G8434" t="inlineStr">
        <is>
          <t>Technology</t>
        </is>
      </c>
      <c r="H8434" t="inlineStr">
        <is>
          <t>Accessories</t>
        </is>
      </c>
      <c r="I8434" t="inlineStr">
        <is>
          <t>Memorex Micro Travel Drive 32 GB</t>
        </is>
      </c>
      <c r="J8434" s="8" t="n">
        <v>4</v>
      </c>
      <c r="K8434" s="10" t="n">
        <v>0.2</v>
      </c>
      <c r="L8434" s="11" t="n">
        <v>116.832</v>
      </c>
      <c r="M8434" s="11">
        <f>L8434-N8434</f>
        <v>83.24279999999999</v>
      </c>
      <c r="N8434" s="11" t="n">
        <v>33.5892</v>
      </c>
      <c r="O8434">
        <f>IF(L8434=0,"—",N8434/L8434)</f>
        <v>0.2875</v>
      </c>
      <c r="P8434" t="inlineStr">
        <is>
          <t>East</t>
        </is>
      </c>
      <c r="Q8434" t="inlineStr">
        <is>
          <t>Corporate</t>
        </is>
      </c>
    </row>
    <row r="8435">
      <c r="A8435" s="8" t="n">
        <v>3127</v>
      </c>
      <c r="B8435" t="inlineStr">
        <is>
          <t>CA-2017-149895</t>
        </is>
      </c>
      <c r="C8435" s="9" t="n">
        <v>42986</v>
      </c>
      <c r="D8435" s="8" t="n">
        <v>2017</v>
      </c>
      <c r="E8435" s="8" t="n">
        <v>9</v>
      </c>
      <c r="F8435" t="inlineStr">
        <is>
          <t>2017-09</t>
        </is>
      </c>
      <c r="G8435" t="inlineStr">
        <is>
          <t>Technology</t>
        </is>
      </c>
      <c r="H8435" t="inlineStr">
        <is>
          <t>Phones</t>
        </is>
      </c>
      <c r="I8435" t="inlineStr">
        <is>
          <t>Aastra 6757i CT Wireless VoIP phone</t>
        </is>
      </c>
      <c r="J8435" s="8" t="n">
        <v>2</v>
      </c>
      <c r="K8435" s="10" t="n">
        <v>0.4</v>
      </c>
      <c r="L8435" s="11" t="n">
        <v>258.528</v>
      </c>
      <c r="M8435" s="11">
        <f>L8435-N8435</f>
        <v>305.9248</v>
      </c>
      <c r="N8435" s="11" t="n">
        <v>-47.3968</v>
      </c>
      <c r="O8435">
        <f>IF(L8435=0,"—",N8435/L8435)</f>
        <v>-0.18333333333333332</v>
      </c>
      <c r="P8435" t="inlineStr">
        <is>
          <t>East</t>
        </is>
      </c>
      <c r="Q8435" t="inlineStr">
        <is>
          <t>Consumer</t>
        </is>
      </c>
    </row>
    <row r="8436">
      <c r="A8436" s="8" t="n">
        <v>6654</v>
      </c>
      <c r="B8436" t="inlineStr">
        <is>
          <t>US-2017-124779</t>
        </is>
      </c>
      <c r="C8436" s="9" t="n">
        <v>42986</v>
      </c>
      <c r="D8436" s="8" t="n">
        <v>2017</v>
      </c>
      <c r="E8436" s="8" t="n">
        <v>9</v>
      </c>
      <c r="F8436" t="inlineStr">
        <is>
          <t>2017-09</t>
        </is>
      </c>
      <c r="G8436" t="inlineStr">
        <is>
          <t>Furniture</t>
        </is>
      </c>
      <c r="H8436" t="inlineStr">
        <is>
          <t>Chairs</t>
        </is>
      </c>
      <c r="I8436" t="inlineStr">
        <is>
          <t>Global Armless Task Chair, Royal Blue</t>
        </is>
      </c>
      <c r="J8436" s="8" t="n">
        <v>5</v>
      </c>
      <c r="K8436" s="10" t="n">
        <v>0.3</v>
      </c>
      <c r="L8436" s="11" t="n">
        <v>213.43</v>
      </c>
      <c r="M8436" s="11">
        <f>L8436-N8436</f>
        <v>253.067</v>
      </c>
      <c r="N8436" s="11" t="n">
        <v>-39.637</v>
      </c>
      <c r="O8436">
        <f>IF(L8436=0,"—",N8436/L8436)</f>
        <v>-0.18571428571428572</v>
      </c>
      <c r="P8436" t="inlineStr">
        <is>
          <t>Central</t>
        </is>
      </c>
      <c r="Q8436" t="inlineStr">
        <is>
          <t>Corporate</t>
        </is>
      </c>
    </row>
    <row r="8437">
      <c r="A8437" s="8" t="n">
        <v>6650</v>
      </c>
      <c r="B8437" t="inlineStr">
        <is>
          <t>US-2017-124779</t>
        </is>
      </c>
      <c r="C8437" s="9" t="n">
        <v>42986</v>
      </c>
      <c r="D8437" s="8" t="n">
        <v>2017</v>
      </c>
      <c r="E8437" s="8" t="n">
        <v>9</v>
      </c>
      <c r="F8437" t="inlineStr">
        <is>
          <t>2017-09</t>
        </is>
      </c>
      <c r="G8437" t="inlineStr">
        <is>
          <t>Technology</t>
        </is>
      </c>
      <c r="H8437" t="inlineStr">
        <is>
          <t>Copiers</t>
        </is>
      </c>
      <c r="I8437" t="inlineStr">
        <is>
          <t>Canon PC-428 Personal Copier</t>
        </is>
      </c>
      <c r="J8437" s="8" t="n">
        <v>2</v>
      </c>
      <c r="K8437" s="10" t="n">
        <v>0.2</v>
      </c>
      <c r="L8437" s="11" t="n">
        <v>319.984</v>
      </c>
      <c r="M8437" s="11">
        <f>L8437-N8437</f>
        <v>211.9894</v>
      </c>
      <c r="N8437" s="11" t="n">
        <v>107.9946</v>
      </c>
      <c r="O8437">
        <f>IF(L8437=0,"—",N8437/L8437)</f>
        <v>0.3375</v>
      </c>
      <c r="P8437" t="inlineStr">
        <is>
          <t>Central</t>
        </is>
      </c>
      <c r="Q8437" t="inlineStr">
        <is>
          <t>Corporate</t>
        </is>
      </c>
    </row>
    <row r="8438">
      <c r="A8438" s="8" t="n">
        <v>8620</v>
      </c>
      <c r="B8438" t="inlineStr">
        <is>
          <t>CA-2017-132437</t>
        </is>
      </c>
      <c r="C8438" s="9" t="n">
        <v>42986</v>
      </c>
      <c r="D8438" s="8" t="n">
        <v>2017</v>
      </c>
      <c r="E8438" s="8" t="n">
        <v>9</v>
      </c>
      <c r="F8438" t="inlineStr">
        <is>
          <t>2017-09</t>
        </is>
      </c>
      <c r="G8438" t="inlineStr">
        <is>
          <t>Office Supplies</t>
        </is>
      </c>
      <c r="H8438" t="inlineStr">
        <is>
          <t>Storage</t>
        </is>
      </c>
      <c r="I8438" t="inlineStr">
        <is>
          <t>Adjustable Personal File Tote</t>
        </is>
      </c>
      <c r="J8438" s="8" t="n">
        <v>4</v>
      </c>
      <c r="K8438" s="10" t="n">
        <v>0</v>
      </c>
      <c r="L8438" s="11" t="n">
        <v>65.12</v>
      </c>
      <c r="M8438" s="11">
        <f>L8438-N8438</f>
        <v>48.1888</v>
      </c>
      <c r="N8438" s="11" t="n">
        <v>16.9312</v>
      </c>
      <c r="O8438">
        <f>IF(L8438=0,"—",N8438/L8438)</f>
        <v>0.26</v>
      </c>
      <c r="P8438" t="inlineStr">
        <is>
          <t>East</t>
        </is>
      </c>
      <c r="Q8438" t="inlineStr">
        <is>
          <t>Corporate</t>
        </is>
      </c>
    </row>
    <row r="8439">
      <c r="A8439" s="8" t="n">
        <v>3657</v>
      </c>
      <c r="B8439" t="inlineStr">
        <is>
          <t>CA-2017-158036</t>
        </is>
      </c>
      <c r="C8439" s="9" t="n">
        <v>42986</v>
      </c>
      <c r="D8439" s="8" t="n">
        <v>2017</v>
      </c>
      <c r="E8439" s="8" t="n">
        <v>9</v>
      </c>
      <c r="F8439" t="inlineStr">
        <is>
          <t>2017-09</t>
        </is>
      </c>
      <c r="G8439" t="inlineStr">
        <is>
          <t>Technology</t>
        </is>
      </c>
      <c r="H8439" t="inlineStr">
        <is>
          <t>Accessories</t>
        </is>
      </c>
      <c r="I8439" t="inlineStr">
        <is>
          <t>Imation Swivel Flash Drive USB flash drive - 8 GB</t>
        </is>
      </c>
      <c r="J8439" s="8" t="n">
        <v>1</v>
      </c>
      <c r="K8439" s="10" t="n">
        <v>0.2</v>
      </c>
      <c r="L8439" s="11" t="n">
        <v>9.096</v>
      </c>
      <c r="M8439" s="11">
        <f>L8439-N8439</f>
        <v>7.3905</v>
      </c>
      <c r="N8439" s="11" t="n">
        <v>1.7055</v>
      </c>
      <c r="O8439">
        <f>IF(L8439=0,"—",N8439/L8439)</f>
        <v>0.1875</v>
      </c>
      <c r="P8439" t="inlineStr">
        <is>
          <t>East</t>
        </is>
      </c>
      <c r="Q8439" t="inlineStr">
        <is>
          <t>Corporate</t>
        </is>
      </c>
    </row>
    <row r="8440">
      <c r="A8440" s="8" t="n">
        <v>8325</v>
      </c>
      <c r="B8440" t="inlineStr">
        <is>
          <t>CA-2017-144456</t>
        </is>
      </c>
      <c r="C8440" s="9" t="n">
        <v>42986</v>
      </c>
      <c r="D8440" s="8" t="n">
        <v>2017</v>
      </c>
      <c r="E8440" s="8" t="n">
        <v>9</v>
      </c>
      <c r="F8440" t="inlineStr">
        <is>
          <t>2017-09</t>
        </is>
      </c>
      <c r="G8440" t="inlineStr">
        <is>
          <t>Office Supplies</t>
        </is>
      </c>
      <c r="H8440" t="inlineStr">
        <is>
          <t>Storage</t>
        </is>
      </c>
      <c r="I8440" t="inlineStr">
        <is>
          <t>Decoflex Hanging Personal Folder File, Blue</t>
        </is>
      </c>
      <c r="J8440" s="8" t="n">
        <v>5</v>
      </c>
      <c r="K8440" s="10" t="n">
        <v>0.2</v>
      </c>
      <c r="L8440" s="11" t="n">
        <v>61.68</v>
      </c>
      <c r="M8440" s="11">
        <f>L8440-N8440</f>
        <v>56.283</v>
      </c>
      <c r="N8440" s="11" t="n">
        <v>5.397</v>
      </c>
      <c r="O8440">
        <f>IF(L8440=0,"—",N8440/L8440)</f>
        <v>0.08750000000000001</v>
      </c>
      <c r="P8440" t="inlineStr">
        <is>
          <t>South</t>
        </is>
      </c>
      <c r="Q8440" t="inlineStr">
        <is>
          <t>Home Office</t>
        </is>
      </c>
    </row>
    <row r="8441">
      <c r="A8441" s="8" t="n">
        <v>1714</v>
      </c>
      <c r="B8441" t="inlineStr">
        <is>
          <t>US-2017-124968</t>
        </is>
      </c>
      <c r="C8441" s="9" t="n">
        <v>42986</v>
      </c>
      <c r="D8441" s="8" t="n">
        <v>2017</v>
      </c>
      <c r="E8441" s="8" t="n">
        <v>9</v>
      </c>
      <c r="F8441" t="inlineStr">
        <is>
          <t>2017-09</t>
        </is>
      </c>
      <c r="G8441" t="inlineStr">
        <is>
          <t>Furniture</t>
        </is>
      </c>
      <c r="H8441" t="inlineStr">
        <is>
          <t>Tables</t>
        </is>
      </c>
      <c r="I8441" t="inlineStr">
        <is>
          <t>BoxOffice By Design Rectangular and Half-Moon Meeting Room Tables</t>
        </is>
      </c>
      <c r="J8441" s="8" t="n">
        <v>7</v>
      </c>
      <c r="K8441" s="10" t="n">
        <v>0.5</v>
      </c>
      <c r="L8441" s="11" t="n">
        <v>765.625</v>
      </c>
      <c r="M8441" s="11">
        <f>L8441-N8441</f>
        <v>1332.1875</v>
      </c>
      <c r="N8441" s="11" t="n">
        <v>-566.5625</v>
      </c>
      <c r="O8441">
        <f>IF(L8441=0,"—",N8441/L8441)</f>
        <v>-0.74</v>
      </c>
      <c r="P8441" t="inlineStr">
        <is>
          <t>Central</t>
        </is>
      </c>
      <c r="Q8441" t="inlineStr">
        <is>
          <t>Consumer</t>
        </is>
      </c>
    </row>
    <row r="8442">
      <c r="A8442" s="8" t="n">
        <v>5768</v>
      </c>
      <c r="B8442" t="inlineStr">
        <is>
          <t>CA-2017-126396</t>
        </is>
      </c>
      <c r="C8442" s="9" t="n">
        <v>42986</v>
      </c>
      <c r="D8442" s="8" t="n">
        <v>2017</v>
      </c>
      <c r="E8442" s="8" t="n">
        <v>9</v>
      </c>
      <c r="F8442" t="inlineStr">
        <is>
          <t>2017-09</t>
        </is>
      </c>
      <c r="G8442" t="inlineStr">
        <is>
          <t>Technology</t>
        </is>
      </c>
      <c r="H8442" t="inlineStr">
        <is>
          <t>Accessories</t>
        </is>
      </c>
      <c r="I8442" t="inlineStr">
        <is>
          <t>Memorex Froggy Flash Drive 8 GB</t>
        </is>
      </c>
      <c r="J8442" s="8" t="n">
        <v>6</v>
      </c>
      <c r="K8442" s="10" t="n">
        <v>0.2</v>
      </c>
      <c r="L8442" s="11" t="n">
        <v>85.2</v>
      </c>
      <c r="M8442" s="11">
        <f>L8442-N8442</f>
        <v>64.965</v>
      </c>
      <c r="N8442" s="11" t="n">
        <v>20.235</v>
      </c>
      <c r="O8442">
        <f>IF(L8442=0,"—",N8442/L8442)</f>
        <v>0.2375</v>
      </c>
      <c r="P8442" t="inlineStr">
        <is>
          <t>Central</t>
        </is>
      </c>
      <c r="Q8442" t="inlineStr">
        <is>
          <t>Corporate</t>
        </is>
      </c>
    </row>
    <row r="8443">
      <c r="A8443" s="8" t="n">
        <v>8326</v>
      </c>
      <c r="B8443" t="inlineStr">
        <is>
          <t>CA-2017-144456</t>
        </is>
      </c>
      <c r="C8443" s="9" t="n">
        <v>42986</v>
      </c>
      <c r="D8443" s="8" t="n">
        <v>2017</v>
      </c>
      <c r="E8443" s="8" t="n">
        <v>9</v>
      </c>
      <c r="F8443" t="inlineStr">
        <is>
          <t>2017-09</t>
        </is>
      </c>
      <c r="G8443" t="inlineStr">
        <is>
          <t>Technology</t>
        </is>
      </c>
      <c r="H8443" t="inlineStr">
        <is>
          <t>Phones</t>
        </is>
      </c>
      <c r="I8443" t="inlineStr">
        <is>
          <t>Samsung Rugby III</t>
        </is>
      </c>
      <c r="J8443" s="8" t="n">
        <v>3</v>
      </c>
      <c r="K8443" s="10" t="n">
        <v>0.2</v>
      </c>
      <c r="L8443" s="11" t="n">
        <v>158.376</v>
      </c>
      <c r="M8443" s="11">
        <f>L8443-N8443</f>
        <v>144.5181</v>
      </c>
      <c r="N8443" s="11" t="n">
        <v>13.8579</v>
      </c>
      <c r="O8443">
        <f>IF(L8443=0,"—",N8443/L8443)</f>
        <v>0.08750000000000001</v>
      </c>
      <c r="P8443" t="inlineStr">
        <is>
          <t>South</t>
        </is>
      </c>
      <c r="Q8443" t="inlineStr">
        <is>
          <t>Home Office</t>
        </is>
      </c>
    </row>
    <row r="8444">
      <c r="A8444" s="8" t="n">
        <v>5217</v>
      </c>
      <c r="B8444" t="inlineStr">
        <is>
          <t>US-2017-159562</t>
        </is>
      </c>
      <c r="C8444" s="9" t="n">
        <v>42987</v>
      </c>
      <c r="D8444" s="8" t="n">
        <v>2017</v>
      </c>
      <c r="E8444" s="8" t="n">
        <v>9</v>
      </c>
      <c r="F8444" t="inlineStr">
        <is>
          <t>2017-09</t>
        </is>
      </c>
      <c r="G8444" t="inlineStr">
        <is>
          <t>Office Supplies</t>
        </is>
      </c>
      <c r="H8444" t="inlineStr">
        <is>
          <t>Envelopes</t>
        </is>
      </c>
      <c r="I8444" t="inlineStr">
        <is>
          <t>#10- 4 1/8" x 9 1/2" Recycled Envelopes</t>
        </is>
      </c>
      <c r="J8444" s="8" t="n">
        <v>2</v>
      </c>
      <c r="K8444" s="10" t="n">
        <v>0</v>
      </c>
      <c r="L8444" s="11" t="n">
        <v>17.48</v>
      </c>
      <c r="M8444" s="11">
        <f>L8444-N8444</f>
        <v>9.2644</v>
      </c>
      <c r="N8444" s="11" t="n">
        <v>8.2156</v>
      </c>
      <c r="O8444">
        <f>IF(L8444=0,"—",N8444/L8444)</f>
        <v>0.47000000000000003</v>
      </c>
      <c r="P8444" t="inlineStr">
        <is>
          <t>Central</t>
        </is>
      </c>
      <c r="Q8444" t="inlineStr">
        <is>
          <t>Consumer</t>
        </is>
      </c>
    </row>
    <row r="8445">
      <c r="A8445" s="8" t="n">
        <v>8756</v>
      </c>
      <c r="B8445" t="inlineStr">
        <is>
          <t>CA-2017-152198</t>
        </is>
      </c>
      <c r="C8445" s="9" t="n">
        <v>42987</v>
      </c>
      <c r="D8445" s="8" t="n">
        <v>2017</v>
      </c>
      <c r="E8445" s="8" t="n">
        <v>9</v>
      </c>
      <c r="F8445" t="inlineStr">
        <is>
          <t>2017-09</t>
        </is>
      </c>
      <c r="G8445" t="inlineStr">
        <is>
          <t>Office Supplies</t>
        </is>
      </c>
      <c r="H8445" t="inlineStr">
        <is>
          <t>Binders</t>
        </is>
      </c>
      <c r="I8445" t="inlineStr">
        <is>
          <t>Acco Data Flex Cable Posts For Top &amp; Bottom Load Binders, 6" Capacity</t>
        </is>
      </c>
      <c r="J8445" s="8" t="n">
        <v>2</v>
      </c>
      <c r="K8445" s="10" t="n">
        <v>0.7</v>
      </c>
      <c r="L8445" s="11" t="n">
        <v>6.258</v>
      </c>
      <c r="M8445" s="11">
        <f>L8445-N8445</f>
        <v>11.472999999999999</v>
      </c>
      <c r="N8445" s="11" t="n">
        <v>-5.215</v>
      </c>
      <c r="O8445">
        <f>IF(L8445=0,"—",N8445/L8445)</f>
        <v>-0.8333333333333333</v>
      </c>
      <c r="P8445" t="inlineStr">
        <is>
          <t>East</t>
        </is>
      </c>
      <c r="Q8445" t="inlineStr">
        <is>
          <t>Consumer</t>
        </is>
      </c>
    </row>
    <row r="8446">
      <c r="A8446" s="8" t="n">
        <v>5442</v>
      </c>
      <c r="B8446" t="inlineStr">
        <is>
          <t>CA-2017-155929</t>
        </is>
      </c>
      <c r="C8446" s="9" t="n">
        <v>42987</v>
      </c>
      <c r="D8446" s="8" t="n">
        <v>2017</v>
      </c>
      <c r="E8446" s="8" t="n">
        <v>9</v>
      </c>
      <c r="F8446" t="inlineStr">
        <is>
          <t>2017-09</t>
        </is>
      </c>
      <c r="G8446" t="inlineStr">
        <is>
          <t>Office Supplies</t>
        </is>
      </c>
      <c r="H8446" t="inlineStr">
        <is>
          <t>Paper</t>
        </is>
      </c>
      <c r="I8446" t="inlineStr">
        <is>
          <t>Unpadded Memo Slips</t>
        </is>
      </c>
      <c r="J8446" s="8" t="n">
        <v>2</v>
      </c>
      <c r="K8446" s="10" t="n">
        <v>0.2</v>
      </c>
      <c r="L8446" s="11" t="n">
        <v>6.368</v>
      </c>
      <c r="M8446" s="11">
        <f>L8446-N8446</f>
        <v>3.9800000000000004</v>
      </c>
      <c r="N8446" s="11" t="n">
        <v>2.388</v>
      </c>
      <c r="O8446">
        <f>IF(L8446=0,"—",N8446/L8446)</f>
        <v>0.37499999999999994</v>
      </c>
      <c r="P8446" t="inlineStr">
        <is>
          <t>West</t>
        </is>
      </c>
      <c r="Q8446" t="inlineStr">
        <is>
          <t>Consumer</t>
        </is>
      </c>
    </row>
    <row r="8447">
      <c r="A8447" s="8" t="n">
        <v>1213</v>
      </c>
      <c r="B8447" t="inlineStr">
        <is>
          <t>US-2017-118087</t>
        </is>
      </c>
      <c r="C8447" s="9" t="n">
        <v>42987</v>
      </c>
      <c r="D8447" s="8" t="n">
        <v>2017</v>
      </c>
      <c r="E8447" s="8" t="n">
        <v>9</v>
      </c>
      <c r="F8447" t="inlineStr">
        <is>
          <t>2017-09</t>
        </is>
      </c>
      <c r="G8447" t="inlineStr">
        <is>
          <t>Furniture</t>
        </is>
      </c>
      <c r="H8447" t="inlineStr">
        <is>
          <t>Chairs</t>
        </is>
      </c>
      <c r="I8447" t="inlineStr">
        <is>
          <t>Global Low Back Tilter Chair</t>
        </is>
      </c>
      <c r="J8447" s="8" t="n">
        <v>2</v>
      </c>
      <c r="K8447" s="10" t="n">
        <v>0.3</v>
      </c>
      <c r="L8447" s="11" t="n">
        <v>141.372</v>
      </c>
      <c r="M8447" s="11">
        <f>L8447-N8447</f>
        <v>189.8424</v>
      </c>
      <c r="N8447" s="11" t="n">
        <v>-48.4704</v>
      </c>
      <c r="O8447">
        <f>IF(L8447=0,"—",N8447/L8447)</f>
        <v>-0.3428571428571428</v>
      </c>
      <c r="P8447" t="inlineStr">
        <is>
          <t>East</t>
        </is>
      </c>
      <c r="Q8447" t="inlineStr">
        <is>
          <t>Corporate</t>
        </is>
      </c>
    </row>
    <row r="8448">
      <c r="A8448" s="8" t="n">
        <v>4626</v>
      </c>
      <c r="B8448" t="inlineStr">
        <is>
          <t>CA-2017-147228</t>
        </is>
      </c>
      <c r="C8448" s="9" t="n">
        <v>42987</v>
      </c>
      <c r="D8448" s="8" t="n">
        <v>2017</v>
      </c>
      <c r="E8448" s="8" t="n">
        <v>9</v>
      </c>
      <c r="F8448" t="inlineStr">
        <is>
          <t>2017-09</t>
        </is>
      </c>
      <c r="G8448" t="inlineStr">
        <is>
          <t>Furniture</t>
        </is>
      </c>
      <c r="H8448" t="inlineStr">
        <is>
          <t>Furnishings</t>
        </is>
      </c>
      <c r="I8448" t="inlineStr">
        <is>
          <t>Eldon Wave Desk Accessories</t>
        </is>
      </c>
      <c r="J8448" s="8" t="n">
        <v>3</v>
      </c>
      <c r="K8448" s="10" t="n">
        <v>0.2</v>
      </c>
      <c r="L8448" s="11" t="n">
        <v>14.136</v>
      </c>
      <c r="M8448" s="11">
        <f>L8448-N8448</f>
        <v>9.895199999999999</v>
      </c>
      <c r="N8448" s="11" t="n">
        <v>4.2408</v>
      </c>
      <c r="O8448">
        <f>IF(L8448=0,"—",N8448/L8448)</f>
        <v>0.30000000000000004</v>
      </c>
      <c r="P8448" t="inlineStr">
        <is>
          <t>South</t>
        </is>
      </c>
      <c r="Q8448" t="inlineStr">
        <is>
          <t>Consumer</t>
        </is>
      </c>
    </row>
    <row r="8449">
      <c r="A8449" s="8" t="n">
        <v>4625</v>
      </c>
      <c r="B8449" t="inlineStr">
        <is>
          <t>CA-2017-147228</t>
        </is>
      </c>
      <c r="C8449" s="9" t="n">
        <v>42987</v>
      </c>
      <c r="D8449" s="8" t="n">
        <v>2017</v>
      </c>
      <c r="E8449" s="8" t="n">
        <v>9</v>
      </c>
      <c r="F8449" t="inlineStr">
        <is>
          <t>2017-09</t>
        </is>
      </c>
      <c r="G8449" t="inlineStr">
        <is>
          <t>Office Supplies</t>
        </is>
      </c>
      <c r="H8449" t="inlineStr">
        <is>
          <t>Storage</t>
        </is>
      </c>
      <c r="I8449" t="inlineStr">
        <is>
          <t>Fellowes Super Stor/Drawer Files</t>
        </is>
      </c>
      <c r="J8449" s="8" t="n">
        <v>2</v>
      </c>
      <c r="K8449" s="10" t="n">
        <v>0.2</v>
      </c>
      <c r="L8449" s="11" t="n">
        <v>258.48</v>
      </c>
      <c r="M8449" s="11">
        <f>L8449-N8449</f>
        <v>261.711</v>
      </c>
      <c r="N8449" s="11" t="n">
        <v>-3.231</v>
      </c>
      <c r="O8449">
        <f>IF(L8449=0,"—",N8449/L8449)</f>
        <v>-0.012499999999999999</v>
      </c>
      <c r="P8449" t="inlineStr">
        <is>
          <t>South</t>
        </is>
      </c>
      <c r="Q8449" t="inlineStr">
        <is>
          <t>Consumer</t>
        </is>
      </c>
    </row>
    <row r="8450">
      <c r="A8450" s="8" t="n">
        <v>8754</v>
      </c>
      <c r="B8450" t="inlineStr">
        <is>
          <t>CA-2017-152198</t>
        </is>
      </c>
      <c r="C8450" s="9" t="n">
        <v>42987</v>
      </c>
      <c r="D8450" s="8" t="n">
        <v>2017</v>
      </c>
      <c r="E8450" s="8" t="n">
        <v>9</v>
      </c>
      <c r="F8450" t="inlineStr">
        <is>
          <t>2017-09</t>
        </is>
      </c>
      <c r="G8450" t="inlineStr">
        <is>
          <t>Office Supplies</t>
        </is>
      </c>
      <c r="H8450" t="inlineStr">
        <is>
          <t>Labels</t>
        </is>
      </c>
      <c r="I8450" t="inlineStr">
        <is>
          <t>Avery 501</t>
        </is>
      </c>
      <c r="J8450" s="8" t="n">
        <v>6</v>
      </c>
      <c r="K8450" s="10" t="n">
        <v>0.2</v>
      </c>
      <c r="L8450" s="11" t="n">
        <v>17.712</v>
      </c>
      <c r="M8450" s="11">
        <f>L8450-N8450</f>
        <v>11.7342</v>
      </c>
      <c r="N8450" s="11" t="n">
        <v>5.9778</v>
      </c>
      <c r="O8450">
        <f>IF(L8450=0,"—",N8450/L8450)</f>
        <v>0.3375</v>
      </c>
      <c r="P8450" t="inlineStr">
        <is>
          <t>East</t>
        </is>
      </c>
      <c r="Q8450" t="inlineStr">
        <is>
          <t>Consumer</t>
        </is>
      </c>
    </row>
    <row r="8451">
      <c r="A8451" s="8" t="n">
        <v>4624</v>
      </c>
      <c r="B8451" t="inlineStr">
        <is>
          <t>CA-2017-147228</t>
        </is>
      </c>
      <c r="C8451" s="9" t="n">
        <v>42987</v>
      </c>
      <c r="D8451" s="8" t="n">
        <v>2017</v>
      </c>
      <c r="E8451" s="8" t="n">
        <v>9</v>
      </c>
      <c r="F8451" t="inlineStr">
        <is>
          <t>2017-09</t>
        </is>
      </c>
      <c r="G8451" t="inlineStr">
        <is>
          <t>Office Supplies</t>
        </is>
      </c>
      <c r="H8451" t="inlineStr">
        <is>
          <t>Paper</t>
        </is>
      </c>
      <c r="I8451" t="inlineStr">
        <is>
          <t>Xerox 1888</t>
        </is>
      </c>
      <c r="J8451" s="8" t="n">
        <v>4</v>
      </c>
      <c r="K8451" s="10" t="n">
        <v>0.2</v>
      </c>
      <c r="L8451" s="11" t="n">
        <v>177.536</v>
      </c>
      <c r="M8451" s="11">
        <f>L8451-N8451</f>
        <v>115.39840000000001</v>
      </c>
      <c r="N8451" s="11" t="n">
        <v>62.1376</v>
      </c>
      <c r="O8451">
        <f>IF(L8451=0,"—",N8451/L8451)</f>
        <v>0.35</v>
      </c>
      <c r="P8451" t="inlineStr">
        <is>
          <t>South</t>
        </is>
      </c>
      <c r="Q8451" t="inlineStr">
        <is>
          <t>Consumer</t>
        </is>
      </c>
    </row>
    <row r="8452">
      <c r="A8452" s="8" t="n">
        <v>5895</v>
      </c>
      <c r="B8452" t="inlineStr">
        <is>
          <t>CA-2017-100825</t>
        </is>
      </c>
      <c r="C8452" s="9" t="n">
        <v>42987</v>
      </c>
      <c r="D8452" s="8" t="n">
        <v>2017</v>
      </c>
      <c r="E8452" s="8" t="n">
        <v>9</v>
      </c>
      <c r="F8452" t="inlineStr">
        <is>
          <t>2017-09</t>
        </is>
      </c>
      <c r="G8452" t="inlineStr">
        <is>
          <t>Office Supplies</t>
        </is>
      </c>
      <c r="H8452" t="inlineStr">
        <is>
          <t>Storage</t>
        </is>
      </c>
      <c r="I8452" t="inlineStr">
        <is>
          <t>Fellowes Bases and Tops For Staxonsteel/High-Stak Systems</t>
        </is>
      </c>
      <c r="J8452" s="8" t="n">
        <v>3</v>
      </c>
      <c r="K8452" s="10" t="n">
        <v>0</v>
      </c>
      <c r="L8452" s="11" t="n">
        <v>99.87</v>
      </c>
      <c r="M8452" s="11">
        <f>L8452-N8452</f>
        <v>75.9012</v>
      </c>
      <c r="N8452" s="11" t="n">
        <v>23.9688</v>
      </c>
      <c r="O8452">
        <f>IF(L8452=0,"—",N8452/L8452)</f>
        <v>0.24000000000000002</v>
      </c>
      <c r="P8452" t="inlineStr">
        <is>
          <t>West</t>
        </is>
      </c>
      <c r="Q8452" t="inlineStr">
        <is>
          <t>Corporate</t>
        </is>
      </c>
    </row>
    <row r="8453">
      <c r="A8453" s="8" t="n">
        <v>5580</v>
      </c>
      <c r="B8453" t="inlineStr">
        <is>
          <t>CA-2017-137498</t>
        </is>
      </c>
      <c r="C8453" s="9" t="n">
        <v>42987</v>
      </c>
      <c r="D8453" s="8" t="n">
        <v>2017</v>
      </c>
      <c r="E8453" s="8" t="n">
        <v>9</v>
      </c>
      <c r="F8453" t="inlineStr">
        <is>
          <t>2017-09</t>
        </is>
      </c>
      <c r="G8453" t="inlineStr">
        <is>
          <t>Furniture</t>
        </is>
      </c>
      <c r="H8453" t="inlineStr">
        <is>
          <t>Chairs</t>
        </is>
      </c>
      <c r="I8453" t="inlineStr">
        <is>
          <t>Novimex Fabric Task Chair</t>
        </is>
      </c>
      <c r="J8453" s="8" t="n">
        <v>5</v>
      </c>
      <c r="K8453" s="10" t="n">
        <v>0.2</v>
      </c>
      <c r="L8453" s="11" t="n">
        <v>243.92</v>
      </c>
      <c r="M8453" s="11">
        <f>L8453-N8453</f>
        <v>259.16499999999996</v>
      </c>
      <c r="N8453" s="11" t="n">
        <v>-15.245</v>
      </c>
      <c r="O8453">
        <f>IF(L8453=0,"—",N8453/L8453)</f>
        <v>-0.0625</v>
      </c>
      <c r="P8453" t="inlineStr">
        <is>
          <t>West</t>
        </is>
      </c>
      <c r="Q8453" t="inlineStr">
        <is>
          <t>Consumer</t>
        </is>
      </c>
    </row>
    <row r="8454">
      <c r="A8454" s="8" t="n">
        <v>4623</v>
      </c>
      <c r="B8454" t="inlineStr">
        <is>
          <t>CA-2017-147228</t>
        </is>
      </c>
      <c r="C8454" s="9" t="n">
        <v>42987</v>
      </c>
      <c r="D8454" s="8" t="n">
        <v>2017</v>
      </c>
      <c r="E8454" s="8" t="n">
        <v>9</v>
      </c>
      <c r="F8454" t="inlineStr">
        <is>
          <t>2017-09</t>
        </is>
      </c>
      <c r="G8454" t="inlineStr">
        <is>
          <t>Office Supplies</t>
        </is>
      </c>
      <c r="H8454" t="inlineStr">
        <is>
          <t>Supplies</t>
        </is>
      </c>
      <c r="I8454" t="inlineStr">
        <is>
          <t>Staple remover</t>
        </is>
      </c>
      <c r="J8454" s="8" t="n">
        <v>3</v>
      </c>
      <c r="K8454" s="10" t="n">
        <v>0.2</v>
      </c>
      <c r="L8454" s="11" t="n">
        <v>8.832000000000001</v>
      </c>
      <c r="M8454" s="11">
        <f>L8454-N8454</f>
        <v>10.8192</v>
      </c>
      <c r="N8454" s="11" t="n">
        <v>-1.9872</v>
      </c>
      <c r="O8454">
        <f>IF(L8454=0,"—",N8454/L8454)</f>
        <v>-0.22499999999999998</v>
      </c>
      <c r="P8454" t="inlineStr">
        <is>
          <t>South</t>
        </is>
      </c>
      <c r="Q8454" t="inlineStr">
        <is>
          <t>Consumer</t>
        </is>
      </c>
    </row>
    <row r="8455">
      <c r="A8455" s="8" t="n">
        <v>1220</v>
      </c>
      <c r="B8455" t="inlineStr">
        <is>
          <t>US-2017-118087</t>
        </is>
      </c>
      <c r="C8455" s="9" t="n">
        <v>42987</v>
      </c>
      <c r="D8455" s="8" t="n">
        <v>2017</v>
      </c>
      <c r="E8455" s="8" t="n">
        <v>9</v>
      </c>
      <c r="F8455" t="inlineStr">
        <is>
          <t>2017-09</t>
        </is>
      </c>
      <c r="G8455" t="inlineStr">
        <is>
          <t>Technology</t>
        </is>
      </c>
      <c r="H8455" t="inlineStr">
        <is>
          <t>Phones</t>
        </is>
      </c>
      <c r="I8455" t="inlineStr">
        <is>
          <t>Samsung Galaxy Note 2</t>
        </is>
      </c>
      <c r="J8455" s="8" t="n">
        <v>7</v>
      </c>
      <c r="K8455" s="10" t="n">
        <v>0.4</v>
      </c>
      <c r="L8455" s="11" t="n">
        <v>1931.958</v>
      </c>
      <c r="M8455" s="11">
        <f>L8455-N8455</f>
        <v>2318.3496</v>
      </c>
      <c r="N8455" s="11" t="n">
        <v>-386.3916</v>
      </c>
      <c r="O8455">
        <f>IF(L8455=0,"—",N8455/L8455)</f>
        <v>-0.19999999999999998</v>
      </c>
      <c r="P8455" t="inlineStr">
        <is>
          <t>East</t>
        </is>
      </c>
      <c r="Q8455" t="inlineStr">
        <is>
          <t>Corporate</t>
        </is>
      </c>
    </row>
    <row r="8456">
      <c r="A8456" s="8" t="n">
        <v>1219</v>
      </c>
      <c r="B8456" t="inlineStr">
        <is>
          <t>US-2017-118087</t>
        </is>
      </c>
      <c r="C8456" s="9" t="n">
        <v>42987</v>
      </c>
      <c r="D8456" s="8" t="n">
        <v>2017</v>
      </c>
      <c r="E8456" s="8" t="n">
        <v>9</v>
      </c>
      <c r="F8456" t="inlineStr">
        <is>
          <t>2017-09</t>
        </is>
      </c>
      <c r="G8456" t="inlineStr">
        <is>
          <t>Technology</t>
        </is>
      </c>
      <c r="H8456" t="inlineStr">
        <is>
          <t>Accessories</t>
        </is>
      </c>
      <c r="I8456" t="inlineStr">
        <is>
          <t>Plantronics S12 Corded Telephone Headset System</t>
        </is>
      </c>
      <c r="J8456" s="8" t="n">
        <v>3</v>
      </c>
      <c r="K8456" s="10" t="n">
        <v>0.2</v>
      </c>
      <c r="L8456" s="11" t="n">
        <v>258.696</v>
      </c>
      <c r="M8456" s="11">
        <f>L8456-N8456</f>
        <v>194.02200000000002</v>
      </c>
      <c r="N8456" s="11" t="n">
        <v>64.67400000000001</v>
      </c>
      <c r="O8456">
        <f>IF(L8456=0,"—",N8456/L8456)</f>
        <v>0.25</v>
      </c>
      <c r="P8456" t="inlineStr">
        <is>
          <t>East</t>
        </is>
      </c>
      <c r="Q8456" t="inlineStr">
        <is>
          <t>Corporate</t>
        </is>
      </c>
    </row>
    <row r="8457">
      <c r="A8457" s="8" t="n">
        <v>7285</v>
      </c>
      <c r="B8457" t="inlineStr">
        <is>
          <t>CA-2017-169439</t>
        </is>
      </c>
      <c r="C8457" s="9" t="n">
        <v>42987</v>
      </c>
      <c r="D8457" s="8" t="n">
        <v>2017</v>
      </c>
      <c r="E8457" s="8" t="n">
        <v>9</v>
      </c>
      <c r="F8457" t="inlineStr">
        <is>
          <t>2017-09</t>
        </is>
      </c>
      <c r="G8457" t="inlineStr">
        <is>
          <t>Furniture</t>
        </is>
      </c>
      <c r="H8457" t="inlineStr">
        <is>
          <t>Furnishings</t>
        </is>
      </c>
      <c r="I8457" t="inlineStr">
        <is>
          <t>Deflect-o EconoMat Studded, No Bevel Mat for Low Pile Carpeting</t>
        </is>
      </c>
      <c r="J8457" s="8" t="n">
        <v>2</v>
      </c>
      <c r="K8457" s="10" t="n">
        <v>0.2</v>
      </c>
      <c r="L8457" s="11" t="n">
        <v>66.11199999999999</v>
      </c>
      <c r="M8457" s="11">
        <f>L8457-N8457</f>
        <v>75.2024</v>
      </c>
      <c r="N8457" s="11" t="n">
        <v>-9.090400000000001</v>
      </c>
      <c r="O8457">
        <f>IF(L8457=0,"—",N8457/L8457)</f>
        <v>-0.1375</v>
      </c>
      <c r="P8457" t="inlineStr">
        <is>
          <t>East</t>
        </is>
      </c>
      <c r="Q8457" t="inlineStr">
        <is>
          <t>Consumer</t>
        </is>
      </c>
    </row>
    <row r="8458">
      <c r="A8458" s="8" t="n">
        <v>5579</v>
      </c>
      <c r="B8458" t="inlineStr">
        <is>
          <t>CA-2017-137498</t>
        </is>
      </c>
      <c r="C8458" s="9" t="n">
        <v>42987</v>
      </c>
      <c r="D8458" s="8" t="n">
        <v>2017</v>
      </c>
      <c r="E8458" s="8" t="n">
        <v>9</v>
      </c>
      <c r="F8458" t="inlineStr">
        <is>
          <t>2017-09</t>
        </is>
      </c>
      <c r="G8458" t="inlineStr">
        <is>
          <t>Office Supplies</t>
        </is>
      </c>
      <c r="H8458" t="inlineStr">
        <is>
          <t>Art</t>
        </is>
      </c>
      <c r="I8458" t="inlineStr">
        <is>
          <t>Newell 35</t>
        </is>
      </c>
      <c r="J8458" s="8" t="n">
        <v>2</v>
      </c>
      <c r="K8458" s="10" t="n">
        <v>0</v>
      </c>
      <c r="L8458" s="11" t="n">
        <v>6.56</v>
      </c>
      <c r="M8458" s="11">
        <f>L8458-N8458</f>
        <v>4.6575999999999995</v>
      </c>
      <c r="N8458" s="11" t="n">
        <v>1.9024</v>
      </c>
      <c r="O8458">
        <f>IF(L8458=0,"—",N8458/L8458)</f>
        <v>0.29000000000000004</v>
      </c>
      <c r="P8458" t="inlineStr">
        <is>
          <t>West</t>
        </is>
      </c>
      <c r="Q8458" t="inlineStr">
        <is>
          <t>Consumer</t>
        </is>
      </c>
    </row>
    <row r="8459">
      <c r="A8459" s="8" t="n">
        <v>7284</v>
      </c>
      <c r="B8459" t="inlineStr">
        <is>
          <t>CA-2017-169439</t>
        </is>
      </c>
      <c r="C8459" s="9" t="n">
        <v>42987</v>
      </c>
      <c r="D8459" s="8" t="n">
        <v>2017</v>
      </c>
      <c r="E8459" s="8" t="n">
        <v>9</v>
      </c>
      <c r="F8459" t="inlineStr">
        <is>
          <t>2017-09</t>
        </is>
      </c>
      <c r="G8459" t="inlineStr">
        <is>
          <t>Office Supplies</t>
        </is>
      </c>
      <c r="H8459" t="inlineStr">
        <is>
          <t>Art</t>
        </is>
      </c>
      <c r="I8459" t="inlineStr">
        <is>
          <t>BIC Brite Liner Highlighters, Chisel Tip</t>
        </is>
      </c>
      <c r="J8459" s="8" t="n">
        <v>5</v>
      </c>
      <c r="K8459" s="10" t="n">
        <v>0.2</v>
      </c>
      <c r="L8459" s="11" t="n">
        <v>25.92</v>
      </c>
      <c r="M8459" s="11">
        <f>L8459-N8459</f>
        <v>22.032000000000004</v>
      </c>
      <c r="N8459" s="11" t="n">
        <v>3.888</v>
      </c>
      <c r="O8459">
        <f>IF(L8459=0,"—",N8459/L8459)</f>
        <v>0.15</v>
      </c>
      <c r="P8459" t="inlineStr">
        <is>
          <t>East</t>
        </is>
      </c>
      <c r="Q8459" t="inlineStr">
        <is>
          <t>Consumer</t>
        </is>
      </c>
    </row>
    <row r="8460">
      <c r="A8460" s="8" t="n">
        <v>8755</v>
      </c>
      <c r="B8460" t="inlineStr">
        <is>
          <t>CA-2017-152198</t>
        </is>
      </c>
      <c r="C8460" s="9" t="n">
        <v>42987</v>
      </c>
      <c r="D8460" s="8" t="n">
        <v>2017</v>
      </c>
      <c r="E8460" s="8" t="n">
        <v>9</v>
      </c>
      <c r="F8460" t="inlineStr">
        <is>
          <t>2017-09</t>
        </is>
      </c>
      <c r="G8460" t="inlineStr">
        <is>
          <t>Office Supplies</t>
        </is>
      </c>
      <c r="H8460" t="inlineStr">
        <is>
          <t>Binders</t>
        </is>
      </c>
      <c r="I8460" t="inlineStr">
        <is>
          <t>3M Organizer Strips</t>
        </is>
      </c>
      <c r="J8460" s="8" t="n">
        <v>3</v>
      </c>
      <c r="K8460" s="10" t="n">
        <v>0.7</v>
      </c>
      <c r="L8460" s="11" t="n">
        <v>4.86</v>
      </c>
      <c r="M8460" s="11">
        <f>L8460-N8460</f>
        <v>8.424</v>
      </c>
      <c r="N8460" s="11" t="n">
        <v>-3.564</v>
      </c>
      <c r="O8460">
        <f>IF(L8460=0,"—",N8460/L8460)</f>
        <v>-0.7333333333333333</v>
      </c>
      <c r="P8460" t="inlineStr">
        <is>
          <t>East</t>
        </is>
      </c>
      <c r="Q8460" t="inlineStr">
        <is>
          <t>Consumer</t>
        </is>
      </c>
    </row>
    <row r="8461">
      <c r="A8461" s="8" t="n">
        <v>2400</v>
      </c>
      <c r="B8461" t="inlineStr">
        <is>
          <t>CA-2017-147361</t>
        </is>
      </c>
      <c r="C8461" s="9" t="n">
        <v>42987</v>
      </c>
      <c r="D8461" s="8" t="n">
        <v>2017</v>
      </c>
      <c r="E8461" s="8" t="n">
        <v>9</v>
      </c>
      <c r="F8461" t="inlineStr">
        <is>
          <t>2017-09</t>
        </is>
      </c>
      <c r="G8461" t="inlineStr">
        <is>
          <t>Office Supplies</t>
        </is>
      </c>
      <c r="H8461" t="inlineStr">
        <is>
          <t>Storage</t>
        </is>
      </c>
      <c r="I8461" t="inlineStr">
        <is>
          <t>Fellowes Officeware Wire Shelving</t>
        </is>
      </c>
      <c r="J8461" s="8" t="n">
        <v>7</v>
      </c>
      <c r="K8461" s="10" t="n">
        <v>0</v>
      </c>
      <c r="L8461" s="11" t="n">
        <v>628.8099999999999</v>
      </c>
      <c r="M8461" s="11">
        <f>L8461-N8461</f>
        <v>616.2338</v>
      </c>
      <c r="N8461" s="11" t="n">
        <v>12.5762</v>
      </c>
      <c r="O8461">
        <f>IF(L8461=0,"—",N8461/L8461)</f>
        <v>0.02</v>
      </c>
      <c r="P8461" t="inlineStr">
        <is>
          <t>South</t>
        </is>
      </c>
      <c r="Q8461" t="inlineStr">
        <is>
          <t>Corporate</t>
        </is>
      </c>
    </row>
    <row r="8462">
      <c r="A8462" s="8" t="n">
        <v>6256</v>
      </c>
      <c r="B8462" t="inlineStr">
        <is>
          <t>CA-2017-139444</t>
        </is>
      </c>
      <c r="C8462" s="9" t="n">
        <v>42987</v>
      </c>
      <c r="D8462" s="8" t="n">
        <v>2017</v>
      </c>
      <c r="E8462" s="8" t="n">
        <v>9</v>
      </c>
      <c r="F8462" t="inlineStr">
        <is>
          <t>2017-09</t>
        </is>
      </c>
      <c r="G8462" t="inlineStr">
        <is>
          <t>Office Supplies</t>
        </is>
      </c>
      <c r="H8462" t="inlineStr">
        <is>
          <t>Labels</t>
        </is>
      </c>
      <c r="I8462" t="inlineStr">
        <is>
          <t>Avery 511</t>
        </is>
      </c>
      <c r="J8462" s="8" t="n">
        <v>4</v>
      </c>
      <c r="K8462" s="10" t="n">
        <v>0.2</v>
      </c>
      <c r="L8462" s="11" t="n">
        <v>9.856</v>
      </c>
      <c r="M8462" s="11">
        <f>L8462-N8462</f>
        <v>6.4064</v>
      </c>
      <c r="N8462" s="11" t="n">
        <v>3.4496</v>
      </c>
      <c r="O8462">
        <f>IF(L8462=0,"—",N8462/L8462)</f>
        <v>0.35000000000000003</v>
      </c>
      <c r="P8462" t="inlineStr">
        <is>
          <t>Central</t>
        </is>
      </c>
      <c r="Q8462" t="inlineStr">
        <is>
          <t>Corporate</t>
        </is>
      </c>
    </row>
    <row r="8463">
      <c r="A8463" s="8" t="n">
        <v>5581</v>
      </c>
      <c r="B8463" t="inlineStr">
        <is>
          <t>CA-2017-137498</t>
        </is>
      </c>
      <c r="C8463" s="9" t="n">
        <v>42987</v>
      </c>
      <c r="D8463" s="8" t="n">
        <v>2017</v>
      </c>
      <c r="E8463" s="8" t="n">
        <v>9</v>
      </c>
      <c r="F8463" t="inlineStr">
        <is>
          <t>2017-09</t>
        </is>
      </c>
      <c r="G8463" t="inlineStr">
        <is>
          <t>Office Supplies</t>
        </is>
      </c>
      <c r="H8463" t="inlineStr">
        <is>
          <t>Paper</t>
        </is>
      </c>
      <c r="I8463" t="inlineStr">
        <is>
          <t>Astroparche Fine Business Paper</t>
        </is>
      </c>
      <c r="J8463" s="8" t="n">
        <v>9</v>
      </c>
      <c r="K8463" s="10" t="n">
        <v>0</v>
      </c>
      <c r="L8463" s="11" t="n">
        <v>47.52</v>
      </c>
      <c r="M8463" s="11">
        <f>L8463-N8463</f>
        <v>24.710400000000003</v>
      </c>
      <c r="N8463" s="11" t="n">
        <v>22.8096</v>
      </c>
      <c r="O8463">
        <f>IF(L8463=0,"—",N8463/L8463)</f>
        <v>0.48</v>
      </c>
      <c r="P8463" t="inlineStr">
        <is>
          <t>West</t>
        </is>
      </c>
      <c r="Q8463" t="inlineStr">
        <is>
          <t>Consumer</t>
        </is>
      </c>
    </row>
    <row r="8464">
      <c r="A8464" s="8" t="n">
        <v>1217</v>
      </c>
      <c r="B8464" t="inlineStr">
        <is>
          <t>US-2017-118087</t>
        </is>
      </c>
      <c r="C8464" s="9" t="n">
        <v>42987</v>
      </c>
      <c r="D8464" s="8" t="n">
        <v>2017</v>
      </c>
      <c r="E8464" s="8" t="n">
        <v>9</v>
      </c>
      <c r="F8464" t="inlineStr">
        <is>
          <t>2017-09</t>
        </is>
      </c>
      <c r="G8464" t="inlineStr">
        <is>
          <t>Technology</t>
        </is>
      </c>
      <c r="H8464" t="inlineStr">
        <is>
          <t>Accessories</t>
        </is>
      </c>
      <c r="I8464" t="inlineStr">
        <is>
          <t>Microsoft Sculpt Comfort Mouse</t>
        </is>
      </c>
      <c r="J8464" s="8" t="n">
        <v>3</v>
      </c>
      <c r="K8464" s="10" t="n">
        <v>0.2</v>
      </c>
      <c r="L8464" s="11" t="n">
        <v>95.88</v>
      </c>
      <c r="M8464" s="11">
        <f>L8464-N8464</f>
        <v>67.116</v>
      </c>
      <c r="N8464" s="11" t="n">
        <v>28.764</v>
      </c>
      <c r="O8464">
        <f>IF(L8464=0,"—",N8464/L8464)</f>
        <v>0.3</v>
      </c>
      <c r="P8464" t="inlineStr">
        <is>
          <t>East</t>
        </is>
      </c>
      <c r="Q8464" t="inlineStr">
        <is>
          <t>Corporate</t>
        </is>
      </c>
    </row>
    <row r="8465">
      <c r="A8465" s="8" t="n">
        <v>1218</v>
      </c>
      <c r="B8465" t="inlineStr">
        <is>
          <t>US-2017-118087</t>
        </is>
      </c>
      <c r="C8465" s="9" t="n">
        <v>42987</v>
      </c>
      <c r="D8465" s="8" t="n">
        <v>2017</v>
      </c>
      <c r="E8465" s="8" t="n">
        <v>9</v>
      </c>
      <c r="F8465" t="inlineStr">
        <is>
          <t>2017-09</t>
        </is>
      </c>
      <c r="G8465" t="inlineStr">
        <is>
          <t>Furniture</t>
        </is>
      </c>
      <c r="H8465" t="inlineStr">
        <is>
          <t>Furnishings</t>
        </is>
      </c>
      <c r="I8465" t="inlineStr">
        <is>
          <t>Eldon Expressions Punched Metal &amp; Wood Desk Accessories, Pewter &amp; Cherry</t>
        </is>
      </c>
      <c r="J8465" s="8" t="n">
        <v>2</v>
      </c>
      <c r="K8465" s="10" t="n">
        <v>0.2</v>
      </c>
      <c r="L8465" s="11" t="n">
        <v>17.024</v>
      </c>
      <c r="M8465" s="11">
        <f>L8465-N8465</f>
        <v>15.3216</v>
      </c>
      <c r="N8465" s="11" t="n">
        <v>1.7024</v>
      </c>
      <c r="O8465">
        <f>IF(L8465=0,"—",N8465/L8465)</f>
        <v>0.09999999999999999</v>
      </c>
      <c r="P8465" t="inlineStr">
        <is>
          <t>East</t>
        </is>
      </c>
      <c r="Q8465" t="inlineStr">
        <is>
          <t>Corporate</t>
        </is>
      </c>
    </row>
    <row r="8466">
      <c r="A8466" s="8" t="n">
        <v>1216</v>
      </c>
      <c r="B8466" t="inlineStr">
        <is>
          <t>US-2017-118087</t>
        </is>
      </c>
      <c r="C8466" s="9" t="n">
        <v>42987</v>
      </c>
      <c r="D8466" s="8" t="n">
        <v>2017</v>
      </c>
      <c r="E8466" s="8" t="n">
        <v>9</v>
      </c>
      <c r="F8466" t="inlineStr">
        <is>
          <t>2017-09</t>
        </is>
      </c>
      <c r="G8466" t="inlineStr">
        <is>
          <t>Office Supplies</t>
        </is>
      </c>
      <c r="H8466" t="inlineStr">
        <is>
          <t>Art</t>
        </is>
      </c>
      <c r="I8466" t="inlineStr">
        <is>
          <t>Quartet Omega Colored Chalk, 12/Pack</t>
        </is>
      </c>
      <c r="J8466" s="8" t="n">
        <v>1</v>
      </c>
      <c r="K8466" s="10" t="n">
        <v>0.2</v>
      </c>
      <c r="L8466" s="11" t="n">
        <v>4.672</v>
      </c>
      <c r="M8466" s="11">
        <f>L8466-N8466</f>
        <v>3.0951999999999997</v>
      </c>
      <c r="N8466" s="11" t="n">
        <v>1.5768</v>
      </c>
      <c r="O8466">
        <f>IF(L8466=0,"—",N8466/L8466)</f>
        <v>0.3375</v>
      </c>
      <c r="P8466" t="inlineStr">
        <is>
          <t>East</t>
        </is>
      </c>
      <c r="Q8466" t="inlineStr">
        <is>
          <t>Corporate</t>
        </is>
      </c>
    </row>
    <row r="8467">
      <c r="A8467" s="8" t="n">
        <v>1214</v>
      </c>
      <c r="B8467" t="inlineStr">
        <is>
          <t>US-2017-118087</t>
        </is>
      </c>
      <c r="C8467" s="9" t="n">
        <v>42987</v>
      </c>
      <c r="D8467" s="8" t="n">
        <v>2017</v>
      </c>
      <c r="E8467" s="8" t="n">
        <v>9</v>
      </c>
      <c r="F8467" t="inlineStr">
        <is>
          <t>2017-09</t>
        </is>
      </c>
      <c r="G8467" t="inlineStr">
        <is>
          <t>Office Supplies</t>
        </is>
      </c>
      <c r="H8467" t="inlineStr">
        <is>
          <t>Binders</t>
        </is>
      </c>
      <c r="I8467" t="inlineStr">
        <is>
          <t>Wilson Jones Standard D-Ring Binders</t>
        </is>
      </c>
      <c r="J8467" s="8" t="n">
        <v>2</v>
      </c>
      <c r="K8467" s="10" t="n">
        <v>0.7</v>
      </c>
      <c r="L8467" s="11" t="n">
        <v>3.036</v>
      </c>
      <c r="M8467" s="11">
        <f>L8467-N8467</f>
        <v>5.3636</v>
      </c>
      <c r="N8467" s="11" t="n">
        <v>-2.3276</v>
      </c>
      <c r="O8467">
        <f>IF(L8467=0,"—",N8467/L8467)</f>
        <v>-0.7666666666666666</v>
      </c>
      <c r="P8467" t="inlineStr">
        <is>
          <t>East</t>
        </is>
      </c>
      <c r="Q8467" t="inlineStr">
        <is>
          <t>Corporate</t>
        </is>
      </c>
    </row>
    <row r="8468">
      <c r="A8468" s="8" t="n">
        <v>7719</v>
      </c>
      <c r="B8468" t="inlineStr">
        <is>
          <t>US-2017-146213</t>
        </is>
      </c>
      <c r="C8468" s="9" t="n">
        <v>42987</v>
      </c>
      <c r="D8468" s="8" t="n">
        <v>2017</v>
      </c>
      <c r="E8468" s="8" t="n">
        <v>9</v>
      </c>
      <c r="F8468" t="inlineStr">
        <is>
          <t>2017-09</t>
        </is>
      </c>
      <c r="G8468" t="inlineStr">
        <is>
          <t>Technology</t>
        </is>
      </c>
      <c r="H8468" t="inlineStr">
        <is>
          <t>Accessories</t>
        </is>
      </c>
      <c r="I8468" t="inlineStr">
        <is>
          <t>Microsoft Wireless Mobile Mouse 4000</t>
        </is>
      </c>
      <c r="J8468" s="8" t="n">
        <v>4</v>
      </c>
      <c r="K8468" s="10" t="n">
        <v>0</v>
      </c>
      <c r="L8468" s="11" t="n">
        <v>159.96</v>
      </c>
      <c r="M8468" s="11">
        <f>L8468-N8468</f>
        <v>108.77280000000002</v>
      </c>
      <c r="N8468" s="11" t="n">
        <v>51.1872</v>
      </c>
      <c r="O8468">
        <f>IF(L8468=0,"—",N8468/L8468)</f>
        <v>0.31999999999999995</v>
      </c>
      <c r="P8468" t="inlineStr">
        <is>
          <t>West</t>
        </is>
      </c>
      <c r="Q8468" t="inlineStr">
        <is>
          <t>Corporate</t>
        </is>
      </c>
    </row>
    <row r="8469">
      <c r="A8469" s="8" t="n">
        <v>1215</v>
      </c>
      <c r="B8469" t="inlineStr">
        <is>
          <t>US-2017-118087</t>
        </is>
      </c>
      <c r="C8469" s="9" t="n">
        <v>42987</v>
      </c>
      <c r="D8469" s="8" t="n">
        <v>2017</v>
      </c>
      <c r="E8469" s="8" t="n">
        <v>9</v>
      </c>
      <c r="F8469" t="inlineStr">
        <is>
          <t>2017-09</t>
        </is>
      </c>
      <c r="G8469" t="inlineStr">
        <is>
          <t>Office Supplies</t>
        </is>
      </c>
      <c r="H8469" t="inlineStr">
        <is>
          <t>Binders</t>
        </is>
      </c>
      <c r="I8469" t="inlineStr">
        <is>
          <t>GBC Prepunched Paper, 19-Hole, for Binding Systems, 24-lb</t>
        </is>
      </c>
      <c r="J8469" s="8" t="n">
        <v>1</v>
      </c>
      <c r="K8469" s="10" t="n">
        <v>0.7</v>
      </c>
      <c r="L8469" s="11" t="n">
        <v>4.503</v>
      </c>
      <c r="M8469" s="11">
        <f>L8469-N8469</f>
        <v>8.1054</v>
      </c>
      <c r="N8469" s="11" t="n">
        <v>-3.6024</v>
      </c>
      <c r="O8469">
        <f>IF(L8469=0,"—",N8469/L8469)</f>
        <v>-0.7999999999999999</v>
      </c>
      <c r="P8469" t="inlineStr">
        <is>
          <t>East</t>
        </is>
      </c>
      <c r="Q8469" t="inlineStr">
        <is>
          <t>Corporate</t>
        </is>
      </c>
    </row>
    <row r="8470">
      <c r="A8470" s="8" t="n">
        <v>7876</v>
      </c>
      <c r="B8470" t="inlineStr">
        <is>
          <t>CA-2017-168403</t>
        </is>
      </c>
      <c r="C8470" s="9" t="n">
        <v>42987</v>
      </c>
      <c r="D8470" s="8" t="n">
        <v>2017</v>
      </c>
      <c r="E8470" s="8" t="n">
        <v>9</v>
      </c>
      <c r="F8470" t="inlineStr">
        <is>
          <t>2017-09</t>
        </is>
      </c>
      <c r="G8470" t="inlineStr">
        <is>
          <t>Office Supplies</t>
        </is>
      </c>
      <c r="H8470" t="inlineStr">
        <is>
          <t>Paper</t>
        </is>
      </c>
      <c r="I8470" t="inlineStr">
        <is>
          <t>Xerox 1930</t>
        </is>
      </c>
      <c r="J8470" s="8" t="n">
        <v>6</v>
      </c>
      <c r="K8470" s="10" t="n">
        <v>0.2</v>
      </c>
      <c r="L8470" s="11" t="n">
        <v>31.104</v>
      </c>
      <c r="M8470" s="11">
        <f>L8470-N8470</f>
        <v>19.8288</v>
      </c>
      <c r="N8470" s="11" t="n">
        <v>11.2752</v>
      </c>
      <c r="O8470">
        <f>IF(L8470=0,"—",N8470/L8470)</f>
        <v>0.3625</v>
      </c>
      <c r="P8470" t="inlineStr">
        <is>
          <t>West</t>
        </is>
      </c>
      <c r="Q8470" t="inlineStr">
        <is>
          <t>Corporate</t>
        </is>
      </c>
    </row>
    <row r="8471">
      <c r="A8471" s="8" t="n">
        <v>2401</v>
      </c>
      <c r="B8471" t="inlineStr">
        <is>
          <t>CA-2017-147361</t>
        </is>
      </c>
      <c r="C8471" s="9" t="n">
        <v>42987</v>
      </c>
      <c r="D8471" s="8" t="n">
        <v>2017</v>
      </c>
      <c r="E8471" s="8" t="n">
        <v>9</v>
      </c>
      <c r="F8471" t="inlineStr">
        <is>
          <t>2017-09</t>
        </is>
      </c>
      <c r="G8471" t="inlineStr">
        <is>
          <t>Office Supplies</t>
        </is>
      </c>
      <c r="H8471" t="inlineStr">
        <is>
          <t>Storage</t>
        </is>
      </c>
      <c r="I8471" t="inlineStr">
        <is>
          <t>X-Rack File for Hanging Folders</t>
        </is>
      </c>
      <c r="J8471" s="8" t="n">
        <v>5</v>
      </c>
      <c r="K8471" s="10" t="n">
        <v>0</v>
      </c>
      <c r="L8471" s="11" t="n">
        <v>56.45</v>
      </c>
      <c r="M8471" s="11">
        <f>L8471-N8471</f>
        <v>41.773</v>
      </c>
      <c r="N8471" s="11" t="n">
        <v>14.677</v>
      </c>
      <c r="O8471">
        <f>IF(L8471=0,"—",N8471/L8471)</f>
        <v>0.25999999999999995</v>
      </c>
      <c r="P8471" t="inlineStr">
        <is>
          <t>South</t>
        </is>
      </c>
      <c r="Q8471" t="inlineStr">
        <is>
          <t>Corporate</t>
        </is>
      </c>
    </row>
    <row r="8472">
      <c r="A8472" s="8" t="n">
        <v>7877</v>
      </c>
      <c r="B8472" t="inlineStr">
        <is>
          <t>CA-2017-168403</t>
        </is>
      </c>
      <c r="C8472" s="9" t="n">
        <v>42987</v>
      </c>
      <c r="D8472" s="8" t="n">
        <v>2017</v>
      </c>
      <c r="E8472" s="8" t="n">
        <v>9</v>
      </c>
      <c r="F8472" t="inlineStr">
        <is>
          <t>2017-09</t>
        </is>
      </c>
      <c r="G8472" t="inlineStr">
        <is>
          <t>Office Supplies</t>
        </is>
      </c>
      <c r="H8472" t="inlineStr">
        <is>
          <t>Appliances</t>
        </is>
      </c>
      <c r="I8472" t="inlineStr">
        <is>
          <t>Belkin 7-Outlet SurgeMaster Home Series</t>
        </is>
      </c>
      <c r="J8472" s="8" t="n">
        <v>1</v>
      </c>
      <c r="K8472" s="10" t="n">
        <v>0.2</v>
      </c>
      <c r="L8472" s="11" t="n">
        <v>11.176</v>
      </c>
      <c r="M8472" s="11">
        <f>L8472-N8472</f>
        <v>10.3378</v>
      </c>
      <c r="N8472" s="11" t="n">
        <v>0.8381999999999999</v>
      </c>
      <c r="O8472">
        <f>IF(L8472=0,"—",N8472/L8472)</f>
        <v>0.075</v>
      </c>
      <c r="P8472" t="inlineStr">
        <is>
          <t>West</t>
        </is>
      </c>
      <c r="Q8472" t="inlineStr">
        <is>
          <t>Corporate</t>
        </is>
      </c>
    </row>
    <row r="8473">
      <c r="A8473" s="8" t="n">
        <v>4926</v>
      </c>
      <c r="B8473" t="inlineStr">
        <is>
          <t>CA-2017-126438</t>
        </is>
      </c>
      <c r="C8473" s="9" t="n">
        <v>42988</v>
      </c>
      <c r="D8473" s="8" t="n">
        <v>2017</v>
      </c>
      <c r="E8473" s="8" t="n">
        <v>9</v>
      </c>
      <c r="F8473" t="inlineStr">
        <is>
          <t>2017-09</t>
        </is>
      </c>
      <c r="G8473" t="inlineStr">
        <is>
          <t>Office Supplies</t>
        </is>
      </c>
      <c r="H8473" t="inlineStr">
        <is>
          <t>Art</t>
        </is>
      </c>
      <c r="I8473" t="inlineStr">
        <is>
          <t>Eberhard Faber 3 1/2" Golf Pencils</t>
        </is>
      </c>
      <c r="J8473" s="8" t="n">
        <v>2</v>
      </c>
      <c r="K8473" s="10" t="n">
        <v>0</v>
      </c>
      <c r="L8473" s="11" t="n">
        <v>14.88</v>
      </c>
      <c r="M8473" s="11">
        <f>L8473-N8473</f>
        <v>11.16</v>
      </c>
      <c r="N8473" s="11" t="n">
        <v>3.72</v>
      </c>
      <c r="O8473">
        <f>IF(L8473=0,"—",N8473/L8473)</f>
        <v>0.25</v>
      </c>
      <c r="P8473" t="inlineStr">
        <is>
          <t>East</t>
        </is>
      </c>
      <c r="Q8473" t="inlineStr">
        <is>
          <t>Corporate</t>
        </is>
      </c>
    </row>
    <row r="8474">
      <c r="A8474" s="8" t="n">
        <v>1961</v>
      </c>
      <c r="B8474" t="inlineStr">
        <is>
          <t>CA-2017-110905</t>
        </is>
      </c>
      <c r="C8474" s="9" t="n">
        <v>42988</v>
      </c>
      <c r="D8474" s="8" t="n">
        <v>2017</v>
      </c>
      <c r="E8474" s="8" t="n">
        <v>9</v>
      </c>
      <c r="F8474" t="inlineStr">
        <is>
          <t>2017-09</t>
        </is>
      </c>
      <c r="G8474" t="inlineStr">
        <is>
          <t>Technology</t>
        </is>
      </c>
      <c r="H8474" t="inlineStr">
        <is>
          <t>Accessories</t>
        </is>
      </c>
      <c r="I8474" t="inlineStr">
        <is>
          <t>Logitech G105 Gaming Keyboard</t>
        </is>
      </c>
      <c r="J8474" s="8" t="n">
        <v>5</v>
      </c>
      <c r="K8474" s="10" t="n">
        <v>0</v>
      </c>
      <c r="L8474" s="11" t="n">
        <v>296.85</v>
      </c>
      <c r="M8474" s="11">
        <f>L8474-N8474</f>
        <v>243.41700000000003</v>
      </c>
      <c r="N8474" s="11" t="n">
        <v>53.433</v>
      </c>
      <c r="O8474">
        <f>IF(L8474=0,"—",N8474/L8474)</f>
        <v>0.18</v>
      </c>
      <c r="P8474" t="inlineStr">
        <is>
          <t>Central</t>
        </is>
      </c>
      <c r="Q8474" t="inlineStr">
        <is>
          <t>Consumer</t>
        </is>
      </c>
    </row>
    <row r="8475">
      <c r="A8475" s="8" t="n">
        <v>1962</v>
      </c>
      <c r="B8475" t="inlineStr">
        <is>
          <t>CA-2017-110905</t>
        </is>
      </c>
      <c r="C8475" s="9" t="n">
        <v>42988</v>
      </c>
      <c r="D8475" s="8" t="n">
        <v>2017</v>
      </c>
      <c r="E8475" s="8" t="n">
        <v>9</v>
      </c>
      <c r="F8475" t="inlineStr">
        <is>
          <t>2017-09</t>
        </is>
      </c>
      <c r="G8475" t="inlineStr">
        <is>
          <t>Technology</t>
        </is>
      </c>
      <c r="H8475" t="inlineStr">
        <is>
          <t>Accessories</t>
        </is>
      </c>
      <c r="I8475" t="inlineStr">
        <is>
          <t>Imation Clip USB flash drive - 8 GB</t>
        </is>
      </c>
      <c r="J8475" s="8" t="n">
        <v>6</v>
      </c>
      <c r="K8475" s="10" t="n">
        <v>0</v>
      </c>
      <c r="L8475" s="11" t="n">
        <v>112.8</v>
      </c>
      <c r="M8475" s="11">
        <f>L8475-N8475</f>
        <v>106.032</v>
      </c>
      <c r="N8475" s="11" t="n">
        <v>6.768</v>
      </c>
      <c r="O8475">
        <f>IF(L8475=0,"—",N8475/L8475)</f>
        <v>0.06</v>
      </c>
      <c r="P8475" t="inlineStr">
        <is>
          <t>Central</t>
        </is>
      </c>
      <c r="Q8475" t="inlineStr">
        <is>
          <t>Consumer</t>
        </is>
      </c>
    </row>
    <row r="8476">
      <c r="A8476" s="8" t="n">
        <v>1960</v>
      </c>
      <c r="B8476" t="inlineStr">
        <is>
          <t>CA-2017-110905</t>
        </is>
      </c>
      <c r="C8476" s="9" t="n">
        <v>42988</v>
      </c>
      <c r="D8476" s="8" t="n">
        <v>2017</v>
      </c>
      <c r="E8476" s="8" t="n">
        <v>9</v>
      </c>
      <c r="F8476" t="inlineStr">
        <is>
          <t>2017-09</t>
        </is>
      </c>
      <c r="G8476" t="inlineStr">
        <is>
          <t>Office Supplies</t>
        </is>
      </c>
      <c r="H8476" t="inlineStr">
        <is>
          <t>Appliances</t>
        </is>
      </c>
      <c r="I8476" t="inlineStr">
        <is>
          <t>Holmes Replacement Filter for HEPA Air Cleaner, Medium Room</t>
        </is>
      </c>
      <c r="J8476" s="8" t="n">
        <v>3</v>
      </c>
      <c r="K8476" s="10" t="n">
        <v>0</v>
      </c>
      <c r="L8476" s="11" t="n">
        <v>33.99</v>
      </c>
      <c r="M8476" s="11">
        <f>L8476-N8476</f>
        <v>19.3743</v>
      </c>
      <c r="N8476" s="11" t="n">
        <v>14.6157</v>
      </c>
      <c r="O8476">
        <f>IF(L8476=0,"—",N8476/L8476)</f>
        <v>0.43</v>
      </c>
      <c r="P8476" t="inlineStr">
        <is>
          <t>Central</t>
        </is>
      </c>
      <c r="Q8476" t="inlineStr">
        <is>
          <t>Consumer</t>
        </is>
      </c>
    </row>
    <row r="8477">
      <c r="A8477" s="8" t="n">
        <v>1848</v>
      </c>
      <c r="B8477" t="inlineStr">
        <is>
          <t>CA-2017-128370</t>
        </is>
      </c>
      <c r="C8477" s="9" t="n">
        <v>42988</v>
      </c>
      <c r="D8477" s="8" t="n">
        <v>2017</v>
      </c>
      <c r="E8477" s="8" t="n">
        <v>9</v>
      </c>
      <c r="F8477" t="inlineStr">
        <is>
          <t>2017-09</t>
        </is>
      </c>
      <c r="G8477" t="inlineStr">
        <is>
          <t>Furniture</t>
        </is>
      </c>
      <c r="H8477" t="inlineStr">
        <is>
          <t>Chairs</t>
        </is>
      </c>
      <c r="I8477" t="inlineStr">
        <is>
          <t>DMI Arturo Collection Mission-style Design Wood Chair</t>
        </is>
      </c>
      <c r="J8477" s="8" t="n">
        <v>3</v>
      </c>
      <c r="K8477" s="10" t="n">
        <v>0.2</v>
      </c>
      <c r="L8477" s="11" t="n">
        <v>362.352</v>
      </c>
      <c r="M8477" s="11">
        <f>L8477-N8477</f>
        <v>335.1756</v>
      </c>
      <c r="N8477" s="11" t="n">
        <v>27.1764</v>
      </c>
      <c r="O8477">
        <f>IF(L8477=0,"—",N8477/L8477)</f>
        <v>0.07500000000000001</v>
      </c>
      <c r="P8477" t="inlineStr">
        <is>
          <t>West</t>
        </is>
      </c>
      <c r="Q8477" t="inlineStr">
        <is>
          <t>Corporate</t>
        </is>
      </c>
    </row>
    <row r="8478">
      <c r="A8478" s="8" t="n">
        <v>1849</v>
      </c>
      <c r="B8478" t="inlineStr">
        <is>
          <t>CA-2017-128370</t>
        </is>
      </c>
      <c r="C8478" s="9" t="n">
        <v>42988</v>
      </c>
      <c r="D8478" s="8" t="n">
        <v>2017</v>
      </c>
      <c r="E8478" s="8" t="n">
        <v>9</v>
      </c>
      <c r="F8478" t="inlineStr">
        <is>
          <t>2017-09</t>
        </is>
      </c>
      <c r="G8478" t="inlineStr">
        <is>
          <t>Office Supplies</t>
        </is>
      </c>
      <c r="H8478" t="inlineStr">
        <is>
          <t>Binders</t>
        </is>
      </c>
      <c r="I8478" t="inlineStr">
        <is>
          <t>Avery Non-Stick Binders</t>
        </is>
      </c>
      <c r="J8478" s="8" t="n">
        <v>2</v>
      </c>
      <c r="K8478" s="10" t="n">
        <v>0.2</v>
      </c>
      <c r="L8478" s="11" t="n">
        <v>7.184</v>
      </c>
      <c r="M8478" s="11">
        <f>L8478-N8478</f>
        <v>4.939</v>
      </c>
      <c r="N8478" s="11" t="n">
        <v>2.245</v>
      </c>
      <c r="O8478">
        <f>IF(L8478=0,"—",N8478/L8478)</f>
        <v>0.3125</v>
      </c>
      <c r="P8478" t="inlineStr">
        <is>
          <t>West</t>
        </is>
      </c>
      <c r="Q8478" t="inlineStr">
        <is>
          <t>Corporate</t>
        </is>
      </c>
    </row>
    <row r="8479">
      <c r="A8479" s="8" t="n">
        <v>1963</v>
      </c>
      <c r="B8479" t="inlineStr">
        <is>
          <t>CA-2017-110905</t>
        </is>
      </c>
      <c r="C8479" s="9" t="n">
        <v>42988</v>
      </c>
      <c r="D8479" s="8" t="n">
        <v>2017</v>
      </c>
      <c r="E8479" s="8" t="n">
        <v>9</v>
      </c>
      <c r="F8479" t="inlineStr">
        <is>
          <t>2017-09</t>
        </is>
      </c>
      <c r="G8479" t="inlineStr">
        <is>
          <t>Office Supplies</t>
        </is>
      </c>
      <c r="H8479" t="inlineStr">
        <is>
          <t>Binders</t>
        </is>
      </c>
      <c r="I8479" t="inlineStr">
        <is>
          <t>Newell 3-Hole Punched Plastic Slotted Magazine Holders for Binders</t>
        </is>
      </c>
      <c r="J8479" s="8" t="n">
        <v>3</v>
      </c>
      <c r="K8479" s="10" t="n">
        <v>0</v>
      </c>
      <c r="L8479" s="11" t="n">
        <v>13.71</v>
      </c>
      <c r="M8479" s="11">
        <f>L8479-N8479</f>
        <v>7.129200000000001</v>
      </c>
      <c r="N8479" s="11" t="n">
        <v>6.5808</v>
      </c>
      <c r="O8479">
        <f>IF(L8479=0,"—",N8479/L8479)</f>
        <v>0.48</v>
      </c>
      <c r="P8479" t="inlineStr">
        <is>
          <t>Central</t>
        </is>
      </c>
      <c r="Q8479" t="inlineStr">
        <is>
          <t>Consumer</t>
        </is>
      </c>
    </row>
    <row r="8480">
      <c r="A8480" s="8" t="n">
        <v>5894</v>
      </c>
      <c r="B8480" t="inlineStr">
        <is>
          <t>CA-2017-159954</t>
        </is>
      </c>
      <c r="C8480" s="9" t="n">
        <v>42988</v>
      </c>
      <c r="D8480" s="8" t="n">
        <v>2017</v>
      </c>
      <c r="E8480" s="8" t="n">
        <v>9</v>
      </c>
      <c r="F8480" t="inlineStr">
        <is>
          <t>2017-09</t>
        </is>
      </c>
      <c r="G8480" t="inlineStr">
        <is>
          <t>Office Supplies</t>
        </is>
      </c>
      <c r="H8480" t="inlineStr">
        <is>
          <t>Binders</t>
        </is>
      </c>
      <c r="I8480" t="inlineStr">
        <is>
          <t>Wilson Jones Suede Grain Vinyl Binders</t>
        </is>
      </c>
      <c r="J8480" s="8" t="n">
        <v>1</v>
      </c>
      <c r="K8480" s="10" t="n">
        <v>0</v>
      </c>
      <c r="L8480" s="11" t="n">
        <v>2.78</v>
      </c>
      <c r="M8480" s="11">
        <f>L8480-N8480</f>
        <v>1.4177999999999997</v>
      </c>
      <c r="N8480" s="11" t="n">
        <v>1.3622</v>
      </c>
      <c r="O8480">
        <f>IF(L8480=0,"—",N8480/L8480)</f>
        <v>0.49000000000000005</v>
      </c>
      <c r="P8480" t="inlineStr">
        <is>
          <t>South</t>
        </is>
      </c>
      <c r="Q8480" t="inlineStr">
        <is>
          <t>Consumer</t>
        </is>
      </c>
    </row>
    <row r="8481">
      <c r="A8481" s="8" t="n">
        <v>1964</v>
      </c>
      <c r="B8481" t="inlineStr">
        <is>
          <t>CA-2017-110905</t>
        </is>
      </c>
      <c r="C8481" s="9" t="n">
        <v>42988</v>
      </c>
      <c r="D8481" s="8" t="n">
        <v>2017</v>
      </c>
      <c r="E8481" s="8" t="n">
        <v>9</v>
      </c>
      <c r="F8481" t="inlineStr">
        <is>
          <t>2017-09</t>
        </is>
      </c>
      <c r="G8481" t="inlineStr">
        <is>
          <t>Office Supplies</t>
        </is>
      </c>
      <c r="H8481" t="inlineStr">
        <is>
          <t>Paper</t>
        </is>
      </c>
      <c r="I8481" t="inlineStr">
        <is>
          <t>Xerox 1970</t>
        </is>
      </c>
      <c r="J8481" s="8" t="n">
        <v>5</v>
      </c>
      <c r="K8481" s="10" t="n">
        <v>0</v>
      </c>
      <c r="L8481" s="11" t="n">
        <v>24.9</v>
      </c>
      <c r="M8481" s="11">
        <f>L8481-N8481</f>
        <v>13.197</v>
      </c>
      <c r="N8481" s="11" t="n">
        <v>11.703</v>
      </c>
      <c r="O8481">
        <f>IF(L8481=0,"—",N8481/L8481)</f>
        <v>0.47000000000000003</v>
      </c>
      <c r="P8481" t="inlineStr">
        <is>
          <t>Central</t>
        </is>
      </c>
      <c r="Q8481" t="inlineStr">
        <is>
          <t>Consumer</t>
        </is>
      </c>
    </row>
    <row r="8482">
      <c r="A8482" s="8" t="n">
        <v>3178</v>
      </c>
      <c r="B8482" t="inlineStr">
        <is>
          <t>CA-2017-122280</t>
        </is>
      </c>
      <c r="C8482" s="9" t="n">
        <v>42988</v>
      </c>
      <c r="D8482" s="8" t="n">
        <v>2017</v>
      </c>
      <c r="E8482" s="8" t="n">
        <v>9</v>
      </c>
      <c r="F8482" t="inlineStr">
        <is>
          <t>2017-09</t>
        </is>
      </c>
      <c r="G8482" t="inlineStr">
        <is>
          <t>Office Supplies</t>
        </is>
      </c>
      <c r="H8482" t="inlineStr">
        <is>
          <t>Paper</t>
        </is>
      </c>
      <c r="I8482" t="inlineStr">
        <is>
          <t>Rediform S.O.S. 1-Up Phone Message Bk, 4-1/4x3-1/16 Bk, 1 Form/Pg, 40 Messages/B</t>
        </is>
      </c>
      <c r="J8482" s="8" t="n">
        <v>2</v>
      </c>
      <c r="K8482" s="10" t="n">
        <v>0</v>
      </c>
      <c r="L8482" s="11" t="n">
        <v>18.76</v>
      </c>
      <c r="M8482" s="11">
        <f>L8482-N8482</f>
        <v>9.755200000000002</v>
      </c>
      <c r="N8482" s="11" t="n">
        <v>9.004799999999999</v>
      </c>
      <c r="O8482">
        <f>IF(L8482=0,"—",N8482/L8482)</f>
        <v>0.4799999999999999</v>
      </c>
      <c r="P8482" t="inlineStr">
        <is>
          <t>East</t>
        </is>
      </c>
      <c r="Q8482" t="inlineStr">
        <is>
          <t>Consumer</t>
        </is>
      </c>
    </row>
    <row r="8483">
      <c r="A8483" s="8" t="n">
        <v>1959</v>
      </c>
      <c r="B8483" t="inlineStr">
        <is>
          <t>CA-2017-110905</t>
        </is>
      </c>
      <c r="C8483" s="9" t="n">
        <v>42988</v>
      </c>
      <c r="D8483" s="8" t="n">
        <v>2017</v>
      </c>
      <c r="E8483" s="8" t="n">
        <v>9</v>
      </c>
      <c r="F8483" t="inlineStr">
        <is>
          <t>2017-09</t>
        </is>
      </c>
      <c r="G8483" t="inlineStr">
        <is>
          <t>Office Supplies</t>
        </is>
      </c>
      <c r="H8483" t="inlineStr">
        <is>
          <t>Binders</t>
        </is>
      </c>
      <c r="I8483" t="inlineStr">
        <is>
          <t>3M Organizer Strips</t>
        </is>
      </c>
      <c r="J8483" s="8" t="n">
        <v>3</v>
      </c>
      <c r="K8483" s="10" t="n">
        <v>0</v>
      </c>
      <c r="L8483" s="11" t="n">
        <v>16.2</v>
      </c>
      <c r="M8483" s="11">
        <f>L8483-N8483</f>
        <v>8.424</v>
      </c>
      <c r="N8483" s="11" t="n">
        <v>7.776</v>
      </c>
      <c r="O8483">
        <f>IF(L8483=0,"—",N8483/L8483)</f>
        <v>0.48</v>
      </c>
      <c r="P8483" t="inlineStr">
        <is>
          <t>Central</t>
        </is>
      </c>
      <c r="Q8483" t="inlineStr">
        <is>
          <t>Consumer</t>
        </is>
      </c>
    </row>
    <row r="8484">
      <c r="A8484" s="8" t="n">
        <v>1966</v>
      </c>
      <c r="B8484" t="inlineStr">
        <is>
          <t>CA-2017-110905</t>
        </is>
      </c>
      <c r="C8484" s="9" t="n">
        <v>42988</v>
      </c>
      <c r="D8484" s="8" t="n">
        <v>2017</v>
      </c>
      <c r="E8484" s="8" t="n">
        <v>9</v>
      </c>
      <c r="F8484" t="inlineStr">
        <is>
          <t>2017-09</t>
        </is>
      </c>
      <c r="G8484" t="inlineStr">
        <is>
          <t>Office Supplies</t>
        </is>
      </c>
      <c r="H8484" t="inlineStr">
        <is>
          <t>Appliances</t>
        </is>
      </c>
      <c r="I8484" t="inlineStr">
        <is>
          <t>Acco 6 Outlet Guardian Standard Surge Suppressor</t>
        </is>
      </c>
      <c r="J8484" s="8" t="n">
        <v>2</v>
      </c>
      <c r="K8484" s="10" t="n">
        <v>0</v>
      </c>
      <c r="L8484" s="11" t="n">
        <v>24.18</v>
      </c>
      <c r="M8484" s="11">
        <f>L8484-N8484</f>
        <v>16.926000000000002</v>
      </c>
      <c r="N8484" s="11" t="n">
        <v>7.254</v>
      </c>
      <c r="O8484">
        <f>IF(L8484=0,"—",N8484/L8484)</f>
        <v>0.3</v>
      </c>
      <c r="P8484" t="inlineStr">
        <is>
          <t>Central</t>
        </is>
      </c>
      <c r="Q8484" t="inlineStr">
        <is>
          <t>Consumer</t>
        </is>
      </c>
    </row>
    <row r="8485">
      <c r="A8485" s="8" t="n">
        <v>1965</v>
      </c>
      <c r="B8485" t="inlineStr">
        <is>
          <t>CA-2017-110905</t>
        </is>
      </c>
      <c r="C8485" s="9" t="n">
        <v>42988</v>
      </c>
      <c r="D8485" s="8" t="n">
        <v>2017</v>
      </c>
      <c r="E8485" s="8" t="n">
        <v>9</v>
      </c>
      <c r="F8485" t="inlineStr">
        <is>
          <t>2017-09</t>
        </is>
      </c>
      <c r="G8485" t="inlineStr">
        <is>
          <t>Office Supplies</t>
        </is>
      </c>
      <c r="H8485" t="inlineStr">
        <is>
          <t>Storage</t>
        </is>
      </c>
      <c r="I8485" t="inlineStr">
        <is>
          <t>Fellowes Stor/Drawer Steel Plus Storage Drawers</t>
        </is>
      </c>
      <c r="J8485" s="8" t="n">
        <v>3</v>
      </c>
      <c r="K8485" s="10" t="n">
        <v>0</v>
      </c>
      <c r="L8485" s="11" t="n">
        <v>286.29</v>
      </c>
      <c r="M8485" s="11">
        <f>L8485-N8485</f>
        <v>269.11260000000004</v>
      </c>
      <c r="N8485" s="11" t="n">
        <v>17.1774</v>
      </c>
      <c r="O8485">
        <f>IF(L8485=0,"—",N8485/L8485)</f>
        <v>0.05999999999999999</v>
      </c>
      <c r="P8485" t="inlineStr">
        <is>
          <t>Central</t>
        </is>
      </c>
      <c r="Q8485" t="inlineStr">
        <is>
          <t>Consumer</t>
        </is>
      </c>
    </row>
    <row r="8486">
      <c r="A8486" s="8" t="n">
        <v>42</v>
      </c>
      <c r="B8486" t="inlineStr">
        <is>
          <t>CA-2017-120999</t>
        </is>
      </c>
      <c r="C8486" s="9" t="n">
        <v>42988</v>
      </c>
      <c r="D8486" s="8" t="n">
        <v>2017</v>
      </c>
      <c r="E8486" s="8" t="n">
        <v>9</v>
      </c>
      <c r="F8486" t="inlineStr">
        <is>
          <t>2017-09</t>
        </is>
      </c>
      <c r="G8486" t="inlineStr">
        <is>
          <t>Technology</t>
        </is>
      </c>
      <c r="H8486" t="inlineStr">
        <is>
          <t>Phones</t>
        </is>
      </c>
      <c r="I8486" t="inlineStr">
        <is>
          <t>Panasonic Kx-TS550</t>
        </is>
      </c>
      <c r="J8486" s="8" t="n">
        <v>4</v>
      </c>
      <c r="K8486" s="10" t="n">
        <v>0.2</v>
      </c>
      <c r="L8486" s="11" t="n">
        <v>147.168</v>
      </c>
      <c r="M8486" s="11">
        <f>L8486-N8486</f>
        <v>130.6116</v>
      </c>
      <c r="N8486" s="11" t="n">
        <v>16.5564</v>
      </c>
      <c r="O8486">
        <f>IF(L8486=0,"—",N8486/L8486)</f>
        <v>0.11249999999999999</v>
      </c>
      <c r="P8486" t="inlineStr">
        <is>
          <t>Central</t>
        </is>
      </c>
      <c r="Q8486" t="inlineStr">
        <is>
          <t>Corporate</t>
        </is>
      </c>
    </row>
    <row r="8487">
      <c r="A8487" s="8" t="n">
        <v>6887</v>
      </c>
      <c r="B8487" t="inlineStr">
        <is>
          <t>CA-2017-123036</t>
        </is>
      </c>
      <c r="C8487" s="9" t="n">
        <v>42988</v>
      </c>
      <c r="D8487" s="8" t="n">
        <v>2017</v>
      </c>
      <c r="E8487" s="8" t="n">
        <v>9</v>
      </c>
      <c r="F8487" t="inlineStr">
        <is>
          <t>2017-09</t>
        </is>
      </c>
      <c r="G8487" t="inlineStr">
        <is>
          <t>Technology</t>
        </is>
      </c>
      <c r="H8487" t="inlineStr">
        <is>
          <t>Phones</t>
        </is>
      </c>
      <c r="I8487" t="inlineStr">
        <is>
          <t>Cisco IP Phone 7961G-GE VoIP phone</t>
        </is>
      </c>
      <c r="J8487" s="8" t="n">
        <v>2</v>
      </c>
      <c r="K8487" s="10" t="n">
        <v>0.4</v>
      </c>
      <c r="L8487" s="11" t="n">
        <v>259.896</v>
      </c>
      <c r="M8487" s="11">
        <f>L8487-N8487</f>
        <v>316.20680000000004</v>
      </c>
      <c r="N8487" s="11" t="n">
        <v>-56.3108</v>
      </c>
      <c r="O8487">
        <f>IF(L8487=0,"—",N8487/L8487)</f>
        <v>-0.21666666666666665</v>
      </c>
      <c r="P8487" t="inlineStr">
        <is>
          <t>East</t>
        </is>
      </c>
      <c r="Q8487" t="inlineStr">
        <is>
          <t>Consumer</t>
        </is>
      </c>
    </row>
    <row r="8488">
      <c r="A8488" s="8" t="n">
        <v>6886</v>
      </c>
      <c r="B8488" t="inlineStr">
        <is>
          <t>CA-2017-123036</t>
        </is>
      </c>
      <c r="C8488" s="9" t="n">
        <v>42988</v>
      </c>
      <c r="D8488" s="8" t="n">
        <v>2017</v>
      </c>
      <c r="E8488" s="8" t="n">
        <v>9</v>
      </c>
      <c r="F8488" t="inlineStr">
        <is>
          <t>2017-09</t>
        </is>
      </c>
      <c r="G8488" t="inlineStr">
        <is>
          <t>Technology</t>
        </is>
      </c>
      <c r="H8488" t="inlineStr">
        <is>
          <t>Accessories</t>
        </is>
      </c>
      <c r="I8488" t="inlineStr">
        <is>
          <t>Memorex Mini Travel Drive 8 GB USB 2.0 Flash Drive</t>
        </is>
      </c>
      <c r="J8488" s="8" t="n">
        <v>4</v>
      </c>
      <c r="K8488" s="10" t="n">
        <v>0.2</v>
      </c>
      <c r="L8488" s="11" t="n">
        <v>37.056</v>
      </c>
      <c r="M8488" s="11">
        <f>L8488-N8488</f>
        <v>28.255199999999995</v>
      </c>
      <c r="N8488" s="11" t="n">
        <v>8.800800000000001</v>
      </c>
      <c r="O8488">
        <f>IF(L8488=0,"—",N8488/L8488)</f>
        <v>0.23750000000000004</v>
      </c>
      <c r="P8488" t="inlineStr">
        <is>
          <t>East</t>
        </is>
      </c>
      <c r="Q8488" t="inlineStr">
        <is>
          <t>Consumer</t>
        </is>
      </c>
    </row>
    <row r="8489">
      <c r="A8489" s="8" t="n">
        <v>5370</v>
      </c>
      <c r="B8489" t="inlineStr">
        <is>
          <t>CA-2017-147403</t>
        </is>
      </c>
      <c r="C8489" s="9" t="n">
        <v>42988</v>
      </c>
      <c r="D8489" s="8" t="n">
        <v>2017</v>
      </c>
      <c r="E8489" s="8" t="n">
        <v>9</v>
      </c>
      <c r="F8489" t="inlineStr">
        <is>
          <t>2017-09</t>
        </is>
      </c>
      <c r="G8489" t="inlineStr">
        <is>
          <t>Office Supplies</t>
        </is>
      </c>
      <c r="H8489" t="inlineStr">
        <is>
          <t>Paper</t>
        </is>
      </c>
      <c r="I8489" t="inlineStr">
        <is>
          <t>Xerox 1906</t>
        </is>
      </c>
      <c r="J8489" s="8" t="n">
        <v>3</v>
      </c>
      <c r="K8489" s="10" t="n">
        <v>0.2</v>
      </c>
      <c r="L8489" s="11" t="n">
        <v>85.056</v>
      </c>
      <c r="M8489" s="11">
        <f>L8489-N8489</f>
        <v>56.349599999999995</v>
      </c>
      <c r="N8489" s="11" t="n">
        <v>28.7064</v>
      </c>
      <c r="O8489">
        <f>IF(L8489=0,"—",N8489/L8489)</f>
        <v>0.33749999999999997</v>
      </c>
      <c r="P8489" t="inlineStr">
        <is>
          <t>East</t>
        </is>
      </c>
      <c r="Q8489" t="inlineStr">
        <is>
          <t>Corporate</t>
        </is>
      </c>
    </row>
    <row r="8490">
      <c r="A8490" s="8" t="n">
        <v>2847</v>
      </c>
      <c r="B8490" t="inlineStr">
        <is>
          <t>CA-2017-152093</t>
        </is>
      </c>
      <c r="C8490" s="9" t="n">
        <v>42988</v>
      </c>
      <c r="D8490" s="8" t="n">
        <v>2017</v>
      </c>
      <c r="E8490" s="8" t="n">
        <v>9</v>
      </c>
      <c r="F8490" t="inlineStr">
        <is>
          <t>2017-09</t>
        </is>
      </c>
      <c r="G8490" t="inlineStr">
        <is>
          <t>Office Supplies</t>
        </is>
      </c>
      <c r="H8490" t="inlineStr">
        <is>
          <t>Binders</t>
        </is>
      </c>
      <c r="I8490" t="inlineStr">
        <is>
          <t>Fellowes PB500 Electric Punch Plastic Comb Binding Machine with Manual Bind</t>
        </is>
      </c>
      <c r="J8490" s="8" t="n">
        <v>3</v>
      </c>
      <c r="K8490" s="10" t="n">
        <v>0.8</v>
      </c>
      <c r="L8490" s="11" t="n">
        <v>762.5940000000001</v>
      </c>
      <c r="M8490" s="11">
        <f>L8490-N8490</f>
        <v>1906.4850000000001</v>
      </c>
      <c r="N8490" s="11" t="n">
        <v>-1143.891</v>
      </c>
      <c r="O8490">
        <f>IF(L8490=0,"—",N8490/L8490)</f>
        <v>-1.5</v>
      </c>
      <c r="P8490" t="inlineStr">
        <is>
          <t>Central</t>
        </is>
      </c>
      <c r="Q8490" t="inlineStr">
        <is>
          <t>Home Office</t>
        </is>
      </c>
    </row>
    <row r="8491">
      <c r="A8491" s="8" t="n">
        <v>9282</v>
      </c>
      <c r="B8491" t="inlineStr">
        <is>
          <t>US-2017-152898</t>
        </is>
      </c>
      <c r="C8491" s="9" t="n">
        <v>42989</v>
      </c>
      <c r="D8491" s="8" t="n">
        <v>2017</v>
      </c>
      <c r="E8491" s="8" t="n">
        <v>9</v>
      </c>
      <c r="F8491" t="inlineStr">
        <is>
          <t>2017-09</t>
        </is>
      </c>
      <c r="G8491" t="inlineStr">
        <is>
          <t>Office Supplies</t>
        </is>
      </c>
      <c r="H8491" t="inlineStr">
        <is>
          <t>Appliances</t>
        </is>
      </c>
      <c r="I8491" t="inlineStr">
        <is>
          <t>Hoover Commercial SteamVac</t>
        </is>
      </c>
      <c r="J8491" s="8" t="n">
        <v>5</v>
      </c>
      <c r="K8491" s="10" t="n">
        <v>0</v>
      </c>
      <c r="L8491" s="11" t="n">
        <v>67.90000000000001</v>
      </c>
      <c r="M8491" s="11">
        <f>L8491-N8491</f>
        <v>47.53</v>
      </c>
      <c r="N8491" s="11" t="n">
        <v>20.37</v>
      </c>
      <c r="O8491">
        <f>IF(L8491=0,"—",N8491/L8491)</f>
        <v>0.3</v>
      </c>
      <c r="P8491" t="inlineStr">
        <is>
          <t>South</t>
        </is>
      </c>
      <c r="Q8491" t="inlineStr">
        <is>
          <t>Consumer</t>
        </is>
      </c>
    </row>
    <row r="8492">
      <c r="A8492" s="8" t="n">
        <v>6236</v>
      </c>
      <c r="B8492" t="inlineStr">
        <is>
          <t>US-2017-142188</t>
        </is>
      </c>
      <c r="C8492" s="9" t="n">
        <v>42989</v>
      </c>
      <c r="D8492" s="8" t="n">
        <v>2017</v>
      </c>
      <c r="E8492" s="8" t="n">
        <v>9</v>
      </c>
      <c r="F8492" t="inlineStr">
        <is>
          <t>2017-09</t>
        </is>
      </c>
      <c r="G8492" t="inlineStr">
        <is>
          <t>Technology</t>
        </is>
      </c>
      <c r="H8492" t="inlineStr">
        <is>
          <t>Phones</t>
        </is>
      </c>
      <c r="I8492" t="inlineStr">
        <is>
          <t>iOttie XL Car Mount</t>
        </is>
      </c>
      <c r="J8492" s="8" t="n">
        <v>5</v>
      </c>
      <c r="K8492" s="10" t="n">
        <v>0.2</v>
      </c>
      <c r="L8492" s="11" t="n">
        <v>79.95999999999999</v>
      </c>
      <c r="M8492" s="11">
        <f>L8492-N8492</f>
        <v>97.951</v>
      </c>
      <c r="N8492" s="11" t="n">
        <v>-17.991</v>
      </c>
      <c r="O8492">
        <f>IF(L8492=0,"—",N8492/L8492)</f>
        <v>-0.225</v>
      </c>
      <c r="P8492" t="inlineStr">
        <is>
          <t>West</t>
        </is>
      </c>
      <c r="Q8492" t="inlineStr">
        <is>
          <t>Consumer</t>
        </is>
      </c>
    </row>
    <row r="8493">
      <c r="A8493" s="8" t="n">
        <v>6234</v>
      </c>
      <c r="B8493" t="inlineStr">
        <is>
          <t>US-2017-142188</t>
        </is>
      </c>
      <c r="C8493" s="9" t="n">
        <v>42989</v>
      </c>
      <c r="D8493" s="8" t="n">
        <v>2017</v>
      </c>
      <c r="E8493" s="8" t="n">
        <v>9</v>
      </c>
      <c r="F8493" t="inlineStr">
        <is>
          <t>2017-09</t>
        </is>
      </c>
      <c r="G8493" t="inlineStr">
        <is>
          <t>Office Supplies</t>
        </is>
      </c>
      <c r="H8493" t="inlineStr">
        <is>
          <t>Paper</t>
        </is>
      </c>
      <c r="I8493" t="inlineStr">
        <is>
          <t>Xerox 1894</t>
        </is>
      </c>
      <c r="J8493" s="8" t="n">
        <v>11</v>
      </c>
      <c r="K8493" s="10" t="n">
        <v>0</v>
      </c>
      <c r="L8493" s="11" t="n">
        <v>71.28</v>
      </c>
      <c r="M8493" s="11">
        <f>L8493-N8493</f>
        <v>37.0656</v>
      </c>
      <c r="N8493" s="11" t="n">
        <v>34.2144</v>
      </c>
      <c r="O8493">
        <f>IF(L8493=0,"—",N8493/L8493)</f>
        <v>0.48</v>
      </c>
      <c r="P8493" t="inlineStr">
        <is>
          <t>West</t>
        </is>
      </c>
      <c r="Q8493" t="inlineStr">
        <is>
          <t>Consumer</t>
        </is>
      </c>
    </row>
    <row r="8494">
      <c r="A8494" s="8" t="n">
        <v>9081</v>
      </c>
      <c r="B8494" t="inlineStr">
        <is>
          <t>CA-2017-166898</t>
        </is>
      </c>
      <c r="C8494" s="9" t="n">
        <v>42989</v>
      </c>
      <c r="D8494" s="8" t="n">
        <v>2017</v>
      </c>
      <c r="E8494" s="8" t="n">
        <v>9</v>
      </c>
      <c r="F8494" t="inlineStr">
        <is>
          <t>2017-09</t>
        </is>
      </c>
      <c r="G8494" t="inlineStr">
        <is>
          <t>Technology</t>
        </is>
      </c>
      <c r="H8494" t="inlineStr">
        <is>
          <t>Phones</t>
        </is>
      </c>
      <c r="I8494" t="inlineStr">
        <is>
          <t>OtterBox Defender Series Case - Samsung Galaxy S4</t>
        </is>
      </c>
      <c r="J8494" s="8" t="n">
        <v>6</v>
      </c>
      <c r="K8494" s="10" t="n">
        <v>0.2</v>
      </c>
      <c r="L8494" s="11" t="n">
        <v>143.952</v>
      </c>
      <c r="M8494" s="11">
        <f>L8494-N8494</f>
        <v>125.958</v>
      </c>
      <c r="N8494" s="11" t="n">
        <v>17.994</v>
      </c>
      <c r="O8494">
        <f>IF(L8494=0,"—",N8494/L8494)</f>
        <v>0.125</v>
      </c>
      <c r="P8494" t="inlineStr">
        <is>
          <t>West</t>
        </is>
      </c>
      <c r="Q8494" t="inlineStr">
        <is>
          <t>Corporate</t>
        </is>
      </c>
    </row>
    <row r="8495">
      <c r="A8495" s="8" t="n">
        <v>9082</v>
      </c>
      <c r="B8495" t="inlineStr">
        <is>
          <t>CA-2017-166898</t>
        </is>
      </c>
      <c r="C8495" s="9" t="n">
        <v>42989</v>
      </c>
      <c r="D8495" s="8" t="n">
        <v>2017</v>
      </c>
      <c r="E8495" s="8" t="n">
        <v>9</v>
      </c>
      <c r="F8495" t="inlineStr">
        <is>
          <t>2017-09</t>
        </is>
      </c>
      <c r="G8495" t="inlineStr">
        <is>
          <t>Office Supplies</t>
        </is>
      </c>
      <c r="H8495" t="inlineStr">
        <is>
          <t>Paper</t>
        </is>
      </c>
      <c r="I8495" t="inlineStr">
        <is>
          <t>Xerox 192</t>
        </is>
      </c>
      <c r="J8495" s="8" t="n">
        <v>3</v>
      </c>
      <c r="K8495" s="10" t="n">
        <v>0</v>
      </c>
      <c r="L8495" s="11" t="n">
        <v>19.44</v>
      </c>
      <c r="M8495" s="11">
        <f>L8495-N8495</f>
        <v>10.1088</v>
      </c>
      <c r="N8495" s="11" t="n">
        <v>9.331200000000001</v>
      </c>
      <c r="O8495">
        <f>IF(L8495=0,"—",N8495/L8495)</f>
        <v>0.48000000000000004</v>
      </c>
      <c r="P8495" t="inlineStr">
        <is>
          <t>West</t>
        </is>
      </c>
      <c r="Q8495" t="inlineStr">
        <is>
          <t>Corporate</t>
        </is>
      </c>
    </row>
    <row r="8496">
      <c r="A8496" s="8" t="n">
        <v>6233</v>
      </c>
      <c r="B8496" t="inlineStr">
        <is>
          <t>US-2017-142188</t>
        </is>
      </c>
      <c r="C8496" s="9" t="n">
        <v>42989</v>
      </c>
      <c r="D8496" s="8" t="n">
        <v>2017</v>
      </c>
      <c r="E8496" s="8" t="n">
        <v>9</v>
      </c>
      <c r="F8496" t="inlineStr">
        <is>
          <t>2017-09</t>
        </is>
      </c>
      <c r="G8496" t="inlineStr">
        <is>
          <t>Office Supplies</t>
        </is>
      </c>
      <c r="H8496" t="inlineStr">
        <is>
          <t>Paper</t>
        </is>
      </c>
      <c r="I8496" t="inlineStr">
        <is>
          <t>Xerox 225</t>
        </is>
      </c>
      <c r="J8496" s="8" t="n">
        <v>3</v>
      </c>
      <c r="K8496" s="10" t="n">
        <v>0</v>
      </c>
      <c r="L8496" s="11" t="n">
        <v>19.44</v>
      </c>
      <c r="M8496" s="11">
        <f>L8496-N8496</f>
        <v>10.1088</v>
      </c>
      <c r="N8496" s="11" t="n">
        <v>9.331200000000001</v>
      </c>
      <c r="O8496">
        <f>IF(L8496=0,"—",N8496/L8496)</f>
        <v>0.48000000000000004</v>
      </c>
      <c r="P8496" t="inlineStr">
        <is>
          <t>West</t>
        </is>
      </c>
      <c r="Q8496" t="inlineStr">
        <is>
          <t>Consumer</t>
        </is>
      </c>
    </row>
    <row r="8497">
      <c r="A8497" s="8" t="n">
        <v>6232</v>
      </c>
      <c r="B8497" t="inlineStr">
        <is>
          <t>US-2017-142188</t>
        </is>
      </c>
      <c r="C8497" s="9" t="n">
        <v>42989</v>
      </c>
      <c r="D8497" s="8" t="n">
        <v>2017</v>
      </c>
      <c r="E8497" s="8" t="n">
        <v>9</v>
      </c>
      <c r="F8497" t="inlineStr">
        <is>
          <t>2017-09</t>
        </is>
      </c>
      <c r="G8497" t="inlineStr">
        <is>
          <t>Furniture</t>
        </is>
      </c>
      <c r="H8497" t="inlineStr">
        <is>
          <t>Chairs</t>
        </is>
      </c>
      <c r="I8497" t="inlineStr">
        <is>
          <t>Office Star - Contemporary Task Swivel Chair</t>
        </is>
      </c>
      <c r="J8497" s="8" t="n">
        <v>2</v>
      </c>
      <c r="K8497" s="10" t="n">
        <v>0.2</v>
      </c>
      <c r="L8497" s="11" t="n">
        <v>177.568</v>
      </c>
      <c r="M8497" s="11">
        <f>L8497-N8497</f>
        <v>168.6896</v>
      </c>
      <c r="N8497" s="11" t="n">
        <v>8.878399999999999</v>
      </c>
      <c r="O8497">
        <f>IF(L8497=0,"—",N8497/L8497)</f>
        <v>0.04999999999999999</v>
      </c>
      <c r="P8497" t="inlineStr">
        <is>
          <t>West</t>
        </is>
      </c>
      <c r="Q8497" t="inlineStr">
        <is>
          <t>Consumer</t>
        </is>
      </c>
    </row>
    <row r="8498">
      <c r="A8498" s="8" t="n">
        <v>3042</v>
      </c>
      <c r="B8498" t="inlineStr">
        <is>
          <t>CA-2017-149559</t>
        </is>
      </c>
      <c r="C8498" s="9" t="n">
        <v>42989</v>
      </c>
      <c r="D8498" s="8" t="n">
        <v>2017</v>
      </c>
      <c r="E8498" s="8" t="n">
        <v>9</v>
      </c>
      <c r="F8498" t="inlineStr">
        <is>
          <t>2017-09</t>
        </is>
      </c>
      <c r="G8498" t="inlineStr">
        <is>
          <t>Office Supplies</t>
        </is>
      </c>
      <c r="H8498" t="inlineStr">
        <is>
          <t>Paper</t>
        </is>
      </c>
      <c r="I8498" t="inlineStr">
        <is>
          <t>Xerox 1996</t>
        </is>
      </c>
      <c r="J8498" s="8" t="n">
        <v>2</v>
      </c>
      <c r="K8498" s="10" t="n">
        <v>0</v>
      </c>
      <c r="L8498" s="11" t="n">
        <v>12.96</v>
      </c>
      <c r="M8498" s="11">
        <f>L8498-N8498</f>
        <v>6.739200000000001</v>
      </c>
      <c r="N8498" s="11" t="n">
        <v>6.2208</v>
      </c>
      <c r="O8498">
        <f>IF(L8498=0,"—",N8498/L8498)</f>
        <v>0.4799999999999999</v>
      </c>
      <c r="P8498" t="inlineStr">
        <is>
          <t>West</t>
        </is>
      </c>
      <c r="Q8498" t="inlineStr">
        <is>
          <t>Home Office</t>
        </is>
      </c>
    </row>
    <row r="8499">
      <c r="A8499" s="8" t="n">
        <v>9334</v>
      </c>
      <c r="B8499" t="inlineStr">
        <is>
          <t>CA-2017-127726</t>
        </is>
      </c>
      <c r="C8499" s="9" t="n">
        <v>42989</v>
      </c>
      <c r="D8499" s="8" t="n">
        <v>2017</v>
      </c>
      <c r="E8499" s="8" t="n">
        <v>9</v>
      </c>
      <c r="F8499" t="inlineStr">
        <is>
          <t>2017-09</t>
        </is>
      </c>
      <c r="G8499" t="inlineStr">
        <is>
          <t>Office Supplies</t>
        </is>
      </c>
      <c r="H8499" t="inlineStr">
        <is>
          <t>Fasteners</t>
        </is>
      </c>
      <c r="I8499" t="inlineStr">
        <is>
          <t>Acco Clips to Go Binder Clips, 24 Clips in Two Sizes</t>
        </is>
      </c>
      <c r="J8499" s="8" t="n">
        <v>4</v>
      </c>
      <c r="K8499" s="10" t="n">
        <v>0</v>
      </c>
      <c r="L8499" s="11" t="n">
        <v>14.2</v>
      </c>
      <c r="M8499" s="11">
        <f>L8499-N8499</f>
        <v>7.525999999999999</v>
      </c>
      <c r="N8499" s="11" t="n">
        <v>6.674</v>
      </c>
      <c r="O8499">
        <f>IF(L8499=0,"—",N8499/L8499)</f>
        <v>0.47000000000000003</v>
      </c>
      <c r="P8499" t="inlineStr">
        <is>
          <t>South</t>
        </is>
      </c>
      <c r="Q8499" t="inlineStr">
        <is>
          <t>Consumer</t>
        </is>
      </c>
    </row>
    <row r="8500">
      <c r="A8500" s="8" t="n">
        <v>553</v>
      </c>
      <c r="B8500" t="inlineStr">
        <is>
          <t>CA-2017-112774</t>
        </is>
      </c>
      <c r="C8500" s="9" t="n">
        <v>42989</v>
      </c>
      <c r="D8500" s="8" t="n">
        <v>2017</v>
      </c>
      <c r="E8500" s="8" t="n">
        <v>9</v>
      </c>
      <c r="F8500" t="inlineStr">
        <is>
          <t>2017-09</t>
        </is>
      </c>
      <c r="G8500" t="inlineStr">
        <is>
          <t>Furniture</t>
        </is>
      </c>
      <c r="H8500" t="inlineStr">
        <is>
          <t>Furnishings</t>
        </is>
      </c>
      <c r="I8500" t="inlineStr">
        <is>
          <t>Howard Miller 11-1/2" Diameter Grantwood Wall Clock</t>
        </is>
      </c>
      <c r="J8500" s="8" t="n">
        <v>1</v>
      </c>
      <c r="K8500" s="10" t="n">
        <v>0.2</v>
      </c>
      <c r="L8500" s="11" t="n">
        <v>34.504</v>
      </c>
      <c r="M8500" s="11">
        <f>L8500-N8500</f>
        <v>28.465799999999998</v>
      </c>
      <c r="N8500" s="11" t="n">
        <v>6.0382</v>
      </c>
      <c r="O8500">
        <f>IF(L8500=0,"—",N8500/L8500)</f>
        <v>0.17500000000000002</v>
      </c>
      <c r="P8500" t="inlineStr">
        <is>
          <t>South</t>
        </is>
      </c>
      <c r="Q8500" t="inlineStr">
        <is>
          <t>Consumer</t>
        </is>
      </c>
    </row>
    <row r="8501">
      <c r="A8501" s="8" t="n">
        <v>7495</v>
      </c>
      <c r="B8501" t="inlineStr">
        <is>
          <t>US-2017-160836</t>
        </is>
      </c>
      <c r="C8501" s="9" t="n">
        <v>42989</v>
      </c>
      <c r="D8501" s="8" t="n">
        <v>2017</v>
      </c>
      <c r="E8501" s="8" t="n">
        <v>9</v>
      </c>
      <c r="F8501" t="inlineStr">
        <is>
          <t>2017-09</t>
        </is>
      </c>
      <c r="G8501" t="inlineStr">
        <is>
          <t>Office Supplies</t>
        </is>
      </c>
      <c r="H8501" t="inlineStr">
        <is>
          <t>Appliances</t>
        </is>
      </c>
      <c r="I8501" t="inlineStr">
        <is>
          <t>Commercial WindTunnel Clean Air Upright Vacuum, Replacement Belts, Filtration Ba</t>
        </is>
      </c>
      <c r="J8501" s="8" t="n">
        <v>2</v>
      </c>
      <c r="K8501" s="10" t="n">
        <v>0.8</v>
      </c>
      <c r="L8501" s="11" t="n">
        <v>1.556</v>
      </c>
      <c r="M8501" s="11">
        <f>L8501-N8501</f>
        <v>5.7572</v>
      </c>
      <c r="N8501" s="11" t="n">
        <v>-4.2012</v>
      </c>
      <c r="O8501">
        <f>IF(L8501=0,"—",N8501/L8501)</f>
        <v>-2.6999999999999997</v>
      </c>
      <c r="P8501" t="inlineStr">
        <is>
          <t>Central</t>
        </is>
      </c>
      <c r="Q8501" t="inlineStr">
        <is>
          <t>Consumer</t>
        </is>
      </c>
    </row>
    <row r="8502">
      <c r="A8502" s="8" t="n">
        <v>7494</v>
      </c>
      <c r="B8502" t="inlineStr">
        <is>
          <t>US-2017-160836</t>
        </is>
      </c>
      <c r="C8502" s="9" t="n">
        <v>42989</v>
      </c>
      <c r="D8502" s="8" t="n">
        <v>2017</v>
      </c>
      <c r="E8502" s="8" t="n">
        <v>9</v>
      </c>
      <c r="F8502" t="inlineStr">
        <is>
          <t>2017-09</t>
        </is>
      </c>
      <c r="G8502" t="inlineStr">
        <is>
          <t>Furniture</t>
        </is>
      </c>
      <c r="H8502" t="inlineStr">
        <is>
          <t>Tables</t>
        </is>
      </c>
      <c r="I8502" t="inlineStr">
        <is>
          <t>Bevis Round Conference Table Top &amp; Single Column Base</t>
        </is>
      </c>
      <c r="J8502" s="8" t="n">
        <v>5</v>
      </c>
      <c r="K8502" s="10" t="n">
        <v>0.3</v>
      </c>
      <c r="L8502" s="11" t="n">
        <v>512.1900000000001</v>
      </c>
      <c r="M8502" s="11">
        <f>L8502-N8502</f>
        <v>578.043</v>
      </c>
      <c r="N8502" s="11" t="n">
        <v>-65.85299999999999</v>
      </c>
      <c r="O8502">
        <f>IF(L8502=0,"—",N8502/L8502)</f>
        <v>-0.12857142857142856</v>
      </c>
      <c r="P8502" t="inlineStr">
        <is>
          <t>Central</t>
        </is>
      </c>
      <c r="Q8502" t="inlineStr">
        <is>
          <t>Consumer</t>
        </is>
      </c>
    </row>
    <row r="8503">
      <c r="A8503" s="8" t="n">
        <v>9333</v>
      </c>
      <c r="B8503" t="inlineStr">
        <is>
          <t>CA-2017-127726</t>
        </is>
      </c>
      <c r="C8503" s="9" t="n">
        <v>42989</v>
      </c>
      <c r="D8503" s="8" t="n">
        <v>2017</v>
      </c>
      <c r="E8503" s="8" t="n">
        <v>9</v>
      </c>
      <c r="F8503" t="inlineStr">
        <is>
          <t>2017-09</t>
        </is>
      </c>
      <c r="G8503" t="inlineStr">
        <is>
          <t>Office Supplies</t>
        </is>
      </c>
      <c r="H8503" t="inlineStr">
        <is>
          <t>Appliances</t>
        </is>
      </c>
      <c r="I8503" t="inlineStr">
        <is>
          <t>Fellowes Premier Superior Surge Suppressor, 10-Outlet, With Phone and Remote</t>
        </is>
      </c>
      <c r="J8503" s="8" t="n">
        <v>4</v>
      </c>
      <c r="K8503" s="10" t="n">
        <v>0</v>
      </c>
      <c r="L8503" s="11" t="n">
        <v>195.68</v>
      </c>
      <c r="M8503" s="11">
        <f>L8503-N8503</f>
        <v>144.8032</v>
      </c>
      <c r="N8503" s="11" t="n">
        <v>50.8768</v>
      </c>
      <c r="O8503">
        <f>IF(L8503=0,"—",N8503/L8503)</f>
        <v>0.26</v>
      </c>
      <c r="P8503" t="inlineStr">
        <is>
          <t>South</t>
        </is>
      </c>
      <c r="Q8503" t="inlineStr">
        <is>
          <t>Consumer</t>
        </is>
      </c>
    </row>
    <row r="8504">
      <c r="A8504" s="8" t="n">
        <v>4368</v>
      </c>
      <c r="B8504" t="inlineStr">
        <is>
          <t>CA-2017-117044</t>
        </is>
      </c>
      <c r="C8504" s="9" t="n">
        <v>42989</v>
      </c>
      <c r="D8504" s="8" t="n">
        <v>2017</v>
      </c>
      <c r="E8504" s="8" t="n">
        <v>9</v>
      </c>
      <c r="F8504" t="inlineStr">
        <is>
          <t>2017-09</t>
        </is>
      </c>
      <c r="G8504" t="inlineStr">
        <is>
          <t>Office Supplies</t>
        </is>
      </c>
      <c r="H8504" t="inlineStr">
        <is>
          <t>Fasteners</t>
        </is>
      </c>
      <c r="I8504" t="inlineStr">
        <is>
          <t>Acco Hot Clips Clips to Go</t>
        </is>
      </c>
      <c r="J8504" s="8" t="n">
        <v>4</v>
      </c>
      <c r="K8504" s="10" t="n">
        <v>0.2</v>
      </c>
      <c r="L8504" s="11" t="n">
        <v>10.528</v>
      </c>
      <c r="M8504" s="11">
        <f>L8504-N8504</f>
        <v>7.238</v>
      </c>
      <c r="N8504" s="11" t="n">
        <v>3.29</v>
      </c>
      <c r="O8504">
        <f>IF(L8504=0,"—",N8504/L8504)</f>
        <v>0.3125</v>
      </c>
      <c r="P8504" t="inlineStr">
        <is>
          <t>Central</t>
        </is>
      </c>
      <c r="Q8504" t="inlineStr">
        <is>
          <t>Consumer</t>
        </is>
      </c>
    </row>
    <row r="8505">
      <c r="A8505" s="8" t="n">
        <v>4369</v>
      </c>
      <c r="B8505" t="inlineStr">
        <is>
          <t>CA-2017-117044</t>
        </is>
      </c>
      <c r="C8505" s="9" t="n">
        <v>42989</v>
      </c>
      <c r="D8505" s="8" t="n">
        <v>2017</v>
      </c>
      <c r="E8505" s="8" t="n">
        <v>9</v>
      </c>
      <c r="F8505" t="inlineStr">
        <is>
          <t>2017-09</t>
        </is>
      </c>
      <c r="G8505" t="inlineStr">
        <is>
          <t>Office Supplies</t>
        </is>
      </c>
      <c r="H8505" t="inlineStr">
        <is>
          <t>Paper</t>
        </is>
      </c>
      <c r="I8505" t="inlineStr">
        <is>
          <t>Xerox 1927</t>
        </is>
      </c>
      <c r="J8505" s="8" t="n">
        <v>6</v>
      </c>
      <c r="K8505" s="10" t="n">
        <v>0.2</v>
      </c>
      <c r="L8505" s="11" t="n">
        <v>20.544</v>
      </c>
      <c r="M8505" s="11">
        <f>L8505-N8505</f>
        <v>14.124</v>
      </c>
      <c r="N8505" s="11" t="n">
        <v>6.42</v>
      </c>
      <c r="O8505">
        <f>IF(L8505=0,"—",N8505/L8505)</f>
        <v>0.3125</v>
      </c>
      <c r="P8505" t="inlineStr">
        <is>
          <t>Central</t>
        </is>
      </c>
      <c r="Q8505" t="inlineStr">
        <is>
          <t>Consumer</t>
        </is>
      </c>
    </row>
    <row r="8506">
      <c r="A8506" s="8" t="n">
        <v>3043</v>
      </c>
      <c r="B8506" t="inlineStr">
        <is>
          <t>CA-2017-149559</t>
        </is>
      </c>
      <c r="C8506" s="9" t="n">
        <v>42989</v>
      </c>
      <c r="D8506" s="8" t="n">
        <v>2017</v>
      </c>
      <c r="E8506" s="8" t="n">
        <v>9</v>
      </c>
      <c r="F8506" t="inlineStr">
        <is>
          <t>2017-09</t>
        </is>
      </c>
      <c r="G8506" t="inlineStr">
        <is>
          <t>Office Supplies</t>
        </is>
      </c>
      <c r="H8506" t="inlineStr">
        <is>
          <t>Envelopes</t>
        </is>
      </c>
      <c r="I8506" t="inlineStr">
        <is>
          <t>#10 Self-Seal White Envelopes</t>
        </is>
      </c>
      <c r="J8506" s="8" t="n">
        <v>2</v>
      </c>
      <c r="K8506" s="10" t="n">
        <v>0</v>
      </c>
      <c r="L8506" s="11" t="n">
        <v>22.18</v>
      </c>
      <c r="M8506" s="11">
        <f>L8506-N8506</f>
        <v>11.3118</v>
      </c>
      <c r="N8506" s="11" t="n">
        <v>10.8682</v>
      </c>
      <c r="O8506">
        <f>IF(L8506=0,"—",N8506/L8506)</f>
        <v>0.49</v>
      </c>
      <c r="P8506" t="inlineStr">
        <is>
          <t>West</t>
        </is>
      </c>
      <c r="Q8506" t="inlineStr">
        <is>
          <t>Home Office</t>
        </is>
      </c>
    </row>
    <row r="8507">
      <c r="A8507" s="8" t="n">
        <v>2902</v>
      </c>
      <c r="B8507" t="inlineStr">
        <is>
          <t>CA-2017-124898</t>
        </is>
      </c>
      <c r="C8507" s="9" t="n">
        <v>42989</v>
      </c>
      <c r="D8507" s="8" t="n">
        <v>2017</v>
      </c>
      <c r="E8507" s="8" t="n">
        <v>9</v>
      </c>
      <c r="F8507" t="inlineStr">
        <is>
          <t>2017-09</t>
        </is>
      </c>
      <c r="G8507" t="inlineStr">
        <is>
          <t>Office Supplies</t>
        </is>
      </c>
      <c r="H8507" t="inlineStr">
        <is>
          <t>Paper</t>
        </is>
      </c>
      <c r="I8507" t="inlineStr">
        <is>
          <t>Xerox 1935</t>
        </is>
      </c>
      <c r="J8507" s="8" t="n">
        <v>7</v>
      </c>
      <c r="K8507" s="10" t="n">
        <v>0</v>
      </c>
      <c r="L8507" s="11" t="n">
        <v>184.66</v>
      </c>
      <c r="M8507" s="11">
        <f>L8507-N8507</f>
        <v>99.7164</v>
      </c>
      <c r="N8507" s="11" t="n">
        <v>84.9436</v>
      </c>
      <c r="O8507">
        <f>IF(L8507=0,"—",N8507/L8507)</f>
        <v>0.46</v>
      </c>
      <c r="P8507" t="inlineStr">
        <is>
          <t>South</t>
        </is>
      </c>
      <c r="Q8507" t="inlineStr">
        <is>
          <t>Home Office</t>
        </is>
      </c>
    </row>
    <row r="8508">
      <c r="A8508" s="8" t="n">
        <v>7493</v>
      </c>
      <c r="B8508" t="inlineStr">
        <is>
          <t>US-2017-160836</t>
        </is>
      </c>
      <c r="C8508" s="9" t="n">
        <v>42989</v>
      </c>
      <c r="D8508" s="8" t="n">
        <v>2017</v>
      </c>
      <c r="E8508" s="8" t="n">
        <v>9</v>
      </c>
      <c r="F8508" t="inlineStr">
        <is>
          <t>2017-09</t>
        </is>
      </c>
      <c r="G8508" t="inlineStr">
        <is>
          <t>Office Supplies</t>
        </is>
      </c>
      <c r="H8508" t="inlineStr">
        <is>
          <t>Paper</t>
        </is>
      </c>
      <c r="I8508" t="inlineStr">
        <is>
          <t>Xerox 1953</t>
        </is>
      </c>
      <c r="J8508" s="8" t="n">
        <v>3</v>
      </c>
      <c r="K8508" s="10" t="n">
        <v>0.2</v>
      </c>
      <c r="L8508" s="11" t="n">
        <v>10.272</v>
      </c>
      <c r="M8508" s="11">
        <f>L8508-N8508</f>
        <v>7.062</v>
      </c>
      <c r="N8508" s="11" t="n">
        <v>3.21</v>
      </c>
      <c r="O8508">
        <f>IF(L8508=0,"—",N8508/L8508)</f>
        <v>0.3125</v>
      </c>
      <c r="P8508" t="inlineStr">
        <is>
          <t>Central</t>
        </is>
      </c>
      <c r="Q8508" t="inlineStr">
        <is>
          <t>Consumer</t>
        </is>
      </c>
    </row>
    <row r="8509">
      <c r="A8509" s="8" t="n">
        <v>5270</v>
      </c>
      <c r="B8509" t="inlineStr">
        <is>
          <t>CA-2017-144484</t>
        </is>
      </c>
      <c r="C8509" s="9" t="n">
        <v>42989</v>
      </c>
      <c r="D8509" s="8" t="n">
        <v>2017</v>
      </c>
      <c r="E8509" s="8" t="n">
        <v>9</v>
      </c>
      <c r="F8509" t="inlineStr">
        <is>
          <t>2017-09</t>
        </is>
      </c>
      <c r="G8509" t="inlineStr">
        <is>
          <t>Furniture</t>
        </is>
      </c>
      <c r="H8509" t="inlineStr">
        <is>
          <t>Furnishings</t>
        </is>
      </c>
      <c r="I8509" t="inlineStr">
        <is>
          <t>6" Cubicle Wall Clock, Black</t>
        </is>
      </c>
      <c r="J8509" s="8" t="n">
        <v>4</v>
      </c>
      <c r="K8509" s="10" t="n">
        <v>0</v>
      </c>
      <c r="L8509" s="11" t="n">
        <v>32.36</v>
      </c>
      <c r="M8509" s="11">
        <f>L8509-N8509</f>
        <v>20.7104</v>
      </c>
      <c r="N8509" s="11" t="n">
        <v>11.6496</v>
      </c>
      <c r="O8509">
        <f>IF(L8509=0,"—",N8509/L8509)</f>
        <v>0.36</v>
      </c>
      <c r="P8509" t="inlineStr">
        <is>
          <t>West</t>
        </is>
      </c>
      <c r="Q8509" t="inlineStr">
        <is>
          <t>Consumer</t>
        </is>
      </c>
    </row>
    <row r="8510">
      <c r="A8510" s="8" t="n">
        <v>5271</v>
      </c>
      <c r="B8510" t="inlineStr">
        <is>
          <t>CA-2017-144484</t>
        </is>
      </c>
      <c r="C8510" s="9" t="n">
        <v>42989</v>
      </c>
      <c r="D8510" s="8" t="n">
        <v>2017</v>
      </c>
      <c r="E8510" s="8" t="n">
        <v>9</v>
      </c>
      <c r="F8510" t="inlineStr">
        <is>
          <t>2017-09</t>
        </is>
      </c>
      <c r="G8510" t="inlineStr">
        <is>
          <t>Office Supplies</t>
        </is>
      </c>
      <c r="H8510" t="inlineStr">
        <is>
          <t>Appliances</t>
        </is>
      </c>
      <c r="I8510" t="inlineStr">
        <is>
          <t>Kensington 4 Outlet MasterPiece Compact Power Control Center</t>
        </is>
      </c>
      <c r="J8510" s="8" t="n">
        <v>5</v>
      </c>
      <c r="K8510" s="10" t="n">
        <v>0</v>
      </c>
      <c r="L8510" s="11" t="n">
        <v>406.6</v>
      </c>
      <c r="M8510" s="11">
        <f>L8510-N8510</f>
        <v>292.752</v>
      </c>
      <c r="N8510" s="11" t="n">
        <v>113.848</v>
      </c>
      <c r="O8510">
        <f>IF(L8510=0,"—",N8510/L8510)</f>
        <v>0.27999999999999997</v>
      </c>
      <c r="P8510" t="inlineStr">
        <is>
          <t>West</t>
        </is>
      </c>
      <c r="Q8510" t="inlineStr">
        <is>
          <t>Consumer</t>
        </is>
      </c>
    </row>
    <row r="8511">
      <c r="A8511" s="8" t="n">
        <v>3044</v>
      </c>
      <c r="B8511" t="inlineStr">
        <is>
          <t>CA-2017-149559</t>
        </is>
      </c>
      <c r="C8511" s="9" t="n">
        <v>42989</v>
      </c>
      <c r="D8511" s="8" t="n">
        <v>2017</v>
      </c>
      <c r="E8511" s="8" t="n">
        <v>9</v>
      </c>
      <c r="F8511" t="inlineStr">
        <is>
          <t>2017-09</t>
        </is>
      </c>
      <c r="G8511" t="inlineStr">
        <is>
          <t>Furniture</t>
        </is>
      </c>
      <c r="H8511" t="inlineStr">
        <is>
          <t>Chairs</t>
        </is>
      </c>
      <c r="I8511" t="inlineStr">
        <is>
          <t>Hon Pagoda Stacking Chairs</t>
        </is>
      </c>
      <c r="J8511" s="8" t="n">
        <v>8</v>
      </c>
      <c r="K8511" s="10" t="n">
        <v>0.2</v>
      </c>
      <c r="L8511" s="11" t="n">
        <v>2054.272</v>
      </c>
      <c r="M8511" s="11">
        <f>L8511-N8511</f>
        <v>1797.4879999999998</v>
      </c>
      <c r="N8511" s="11" t="n">
        <v>256.784</v>
      </c>
      <c r="O8511">
        <f>IF(L8511=0,"—",N8511/L8511)</f>
        <v>0.125</v>
      </c>
      <c r="P8511" t="inlineStr">
        <is>
          <t>West</t>
        </is>
      </c>
      <c r="Q8511" t="inlineStr">
        <is>
          <t>Home Office</t>
        </is>
      </c>
    </row>
    <row r="8512">
      <c r="A8512" s="8" t="n">
        <v>6235</v>
      </c>
      <c r="B8512" t="inlineStr">
        <is>
          <t>US-2017-142188</t>
        </is>
      </c>
      <c r="C8512" s="9" t="n">
        <v>42989</v>
      </c>
      <c r="D8512" s="8" t="n">
        <v>2017</v>
      </c>
      <c r="E8512" s="8" t="n">
        <v>9</v>
      </c>
      <c r="F8512" t="inlineStr">
        <is>
          <t>2017-09</t>
        </is>
      </c>
      <c r="G8512" t="inlineStr">
        <is>
          <t>Office Supplies</t>
        </is>
      </c>
      <c r="H8512" t="inlineStr">
        <is>
          <t>Binders</t>
        </is>
      </c>
      <c r="I8512" t="inlineStr">
        <is>
          <t>Ibico Ibimaster 300 Manual Binding System</t>
        </is>
      </c>
      <c r="J8512" s="8" t="n">
        <v>5</v>
      </c>
      <c r="K8512" s="10" t="n">
        <v>0.2</v>
      </c>
      <c r="L8512" s="11" t="n">
        <v>1471.96</v>
      </c>
      <c r="M8512" s="11">
        <f>L8512-N8512</f>
        <v>1011.9725000000001</v>
      </c>
      <c r="N8512" s="11" t="n">
        <v>459.9875</v>
      </c>
      <c r="O8512">
        <f>IF(L8512=0,"—",N8512/L8512)</f>
        <v>0.3125</v>
      </c>
      <c r="P8512" t="inlineStr">
        <is>
          <t>West</t>
        </is>
      </c>
      <c r="Q8512" t="inlineStr">
        <is>
          <t>Consumer</t>
        </is>
      </c>
    </row>
    <row r="8513">
      <c r="A8513" s="8" t="n">
        <v>2079</v>
      </c>
      <c r="B8513" t="inlineStr">
        <is>
          <t>CA-2017-140676</t>
        </is>
      </c>
      <c r="C8513" s="9" t="n">
        <v>42990</v>
      </c>
      <c r="D8513" s="8" t="n">
        <v>2017</v>
      </c>
      <c r="E8513" s="8" t="n">
        <v>9</v>
      </c>
      <c r="F8513" t="inlineStr">
        <is>
          <t>2017-09</t>
        </is>
      </c>
      <c r="G8513" t="inlineStr">
        <is>
          <t>Office Supplies</t>
        </is>
      </c>
      <c r="H8513" t="inlineStr">
        <is>
          <t>Paper</t>
        </is>
      </c>
      <c r="I8513" t="inlineStr">
        <is>
          <t>Xerox 1939</t>
        </is>
      </c>
      <c r="J8513" s="8" t="n">
        <v>5</v>
      </c>
      <c r="K8513" s="10" t="n">
        <v>0</v>
      </c>
      <c r="L8513" s="11" t="n">
        <v>94.84999999999999</v>
      </c>
      <c r="M8513" s="11">
        <f>L8513-N8513</f>
        <v>49.321999999999996</v>
      </c>
      <c r="N8513" s="11" t="n">
        <v>45.528</v>
      </c>
      <c r="O8513">
        <f>IF(L8513=0,"—",N8513/L8513)</f>
        <v>0.48000000000000004</v>
      </c>
      <c r="P8513" t="inlineStr">
        <is>
          <t>East</t>
        </is>
      </c>
      <c r="Q8513" t="inlineStr">
        <is>
          <t>Consumer</t>
        </is>
      </c>
    </row>
    <row r="8514">
      <c r="A8514" s="8" t="n">
        <v>2078</v>
      </c>
      <c r="B8514" t="inlineStr">
        <is>
          <t>CA-2017-140676</t>
        </is>
      </c>
      <c r="C8514" s="9" t="n">
        <v>42990</v>
      </c>
      <c r="D8514" s="8" t="n">
        <v>2017</v>
      </c>
      <c r="E8514" s="8" t="n">
        <v>9</v>
      </c>
      <c r="F8514" t="inlineStr">
        <is>
          <t>2017-09</t>
        </is>
      </c>
      <c r="G8514" t="inlineStr">
        <is>
          <t>Office Supplies</t>
        </is>
      </c>
      <c r="H8514" t="inlineStr">
        <is>
          <t>Appliances</t>
        </is>
      </c>
      <c r="I8514" t="inlineStr">
        <is>
          <t>Fellowes Basic Home/Office Series Surge Protectors</t>
        </is>
      </c>
      <c r="J8514" s="8" t="n">
        <v>7</v>
      </c>
      <c r="K8514" s="10" t="n">
        <v>0</v>
      </c>
      <c r="L8514" s="11" t="n">
        <v>90.86</v>
      </c>
      <c r="M8514" s="11">
        <f>L8514-N8514</f>
        <v>64.5106</v>
      </c>
      <c r="N8514" s="11" t="n">
        <v>26.3494</v>
      </c>
      <c r="O8514">
        <f>IF(L8514=0,"—",N8514/L8514)</f>
        <v>0.29</v>
      </c>
      <c r="P8514" t="inlineStr">
        <is>
          <t>East</t>
        </is>
      </c>
      <c r="Q8514" t="inlineStr">
        <is>
          <t>Consumer</t>
        </is>
      </c>
    </row>
    <row r="8515">
      <c r="A8515" s="8" t="n">
        <v>2077</v>
      </c>
      <c r="B8515" t="inlineStr">
        <is>
          <t>CA-2017-140676</t>
        </is>
      </c>
      <c r="C8515" s="9" t="n">
        <v>42990</v>
      </c>
      <c r="D8515" s="8" t="n">
        <v>2017</v>
      </c>
      <c r="E8515" s="8" t="n">
        <v>9</v>
      </c>
      <c r="F8515" t="inlineStr">
        <is>
          <t>2017-09</t>
        </is>
      </c>
      <c r="G8515" t="inlineStr">
        <is>
          <t>Office Supplies</t>
        </is>
      </c>
      <c r="H8515" t="inlineStr">
        <is>
          <t>Paper</t>
        </is>
      </c>
      <c r="I8515" t="inlineStr">
        <is>
          <t>Adams Telephone Message Book w/Frequently-Called Numbers Space, 400 Messages per</t>
        </is>
      </c>
      <c r="J8515" s="8" t="n">
        <v>5</v>
      </c>
      <c r="K8515" s="10" t="n">
        <v>0</v>
      </c>
      <c r="L8515" s="11" t="n">
        <v>39.9</v>
      </c>
      <c r="M8515" s="11">
        <f>L8515-N8515</f>
        <v>19.95</v>
      </c>
      <c r="N8515" s="11" t="n">
        <v>19.95</v>
      </c>
      <c r="O8515">
        <f>IF(L8515=0,"—",N8515/L8515)</f>
        <v>0.5</v>
      </c>
      <c r="P8515" t="inlineStr">
        <is>
          <t>East</t>
        </is>
      </c>
      <c r="Q8515" t="inlineStr">
        <is>
          <t>Consumer</t>
        </is>
      </c>
    </row>
    <row r="8516">
      <c r="A8516" s="8" t="n">
        <v>5182</v>
      </c>
      <c r="B8516" t="inlineStr">
        <is>
          <t>CA-2017-108749</t>
        </is>
      </c>
      <c r="C8516" s="9" t="n">
        <v>42990</v>
      </c>
      <c r="D8516" s="8" t="n">
        <v>2017</v>
      </c>
      <c r="E8516" s="8" t="n">
        <v>9</v>
      </c>
      <c r="F8516" t="inlineStr">
        <is>
          <t>2017-09</t>
        </is>
      </c>
      <c r="G8516" t="inlineStr">
        <is>
          <t>Office Supplies</t>
        </is>
      </c>
      <c r="H8516" t="inlineStr">
        <is>
          <t>Paper</t>
        </is>
      </c>
      <c r="I8516" t="inlineStr">
        <is>
          <t>Xerox 209</t>
        </is>
      </c>
      <c r="J8516" s="8" t="n">
        <v>7</v>
      </c>
      <c r="K8516" s="10" t="n">
        <v>0</v>
      </c>
      <c r="L8516" s="11" t="n">
        <v>45.36</v>
      </c>
      <c r="M8516" s="11">
        <f>L8516-N8516</f>
        <v>23.5872</v>
      </c>
      <c r="N8516" s="11" t="n">
        <v>21.7728</v>
      </c>
      <c r="O8516">
        <f>IF(L8516=0,"—",N8516/L8516)</f>
        <v>0.48</v>
      </c>
      <c r="P8516" t="inlineStr">
        <is>
          <t>East</t>
        </is>
      </c>
      <c r="Q8516" t="inlineStr">
        <is>
          <t>Corporate</t>
        </is>
      </c>
    </row>
    <row r="8517">
      <c r="A8517" s="8" t="n">
        <v>5183</v>
      </c>
      <c r="B8517" t="inlineStr">
        <is>
          <t>CA-2017-108749</t>
        </is>
      </c>
      <c r="C8517" s="9" t="n">
        <v>42990</v>
      </c>
      <c r="D8517" s="8" t="n">
        <v>2017</v>
      </c>
      <c r="E8517" s="8" t="n">
        <v>9</v>
      </c>
      <c r="F8517" t="inlineStr">
        <is>
          <t>2017-09</t>
        </is>
      </c>
      <c r="G8517" t="inlineStr">
        <is>
          <t>Office Supplies</t>
        </is>
      </c>
      <c r="H8517" t="inlineStr">
        <is>
          <t>Binders</t>
        </is>
      </c>
      <c r="I8517" t="inlineStr">
        <is>
          <t>Aluminum Screw Posts</t>
        </is>
      </c>
      <c r="J8517" s="8" t="n">
        <v>3</v>
      </c>
      <c r="K8517" s="10" t="n">
        <v>0</v>
      </c>
      <c r="L8517" s="11" t="n">
        <v>45.78</v>
      </c>
      <c r="M8517" s="11">
        <f>L8517-N8517</f>
        <v>22.89</v>
      </c>
      <c r="N8517" s="11" t="n">
        <v>22.89</v>
      </c>
      <c r="O8517">
        <f>IF(L8517=0,"—",N8517/L8517)</f>
        <v>0.5</v>
      </c>
      <c r="P8517" t="inlineStr">
        <is>
          <t>East</t>
        </is>
      </c>
      <c r="Q8517" t="inlineStr">
        <is>
          <t>Corporate</t>
        </is>
      </c>
    </row>
    <row r="8518">
      <c r="A8518" s="8" t="n">
        <v>5225</v>
      </c>
      <c r="B8518" t="inlineStr">
        <is>
          <t>US-2017-109582</t>
        </is>
      </c>
      <c r="C8518" s="9" t="n">
        <v>42990</v>
      </c>
      <c r="D8518" s="8" t="n">
        <v>2017</v>
      </c>
      <c r="E8518" s="8" t="n">
        <v>9</v>
      </c>
      <c r="F8518" t="inlineStr">
        <is>
          <t>2017-09</t>
        </is>
      </c>
      <c r="G8518" t="inlineStr">
        <is>
          <t>Office Supplies</t>
        </is>
      </c>
      <c r="H8518" t="inlineStr">
        <is>
          <t>Paper</t>
        </is>
      </c>
      <c r="I8518" t="inlineStr">
        <is>
          <t>Eaton Premium Continuous-Feed Paper, 25% Cotton, Letter Size, White, 1000 Shts/B</t>
        </is>
      </c>
      <c r="J8518" s="8" t="n">
        <v>3</v>
      </c>
      <c r="K8518" s="10" t="n">
        <v>0</v>
      </c>
      <c r="L8518" s="11" t="n">
        <v>166.44</v>
      </c>
      <c r="M8518" s="11">
        <f>L8518-N8518</f>
        <v>86.5488</v>
      </c>
      <c r="N8518" s="11" t="n">
        <v>79.8912</v>
      </c>
      <c r="O8518">
        <f>IF(L8518=0,"—",N8518/L8518)</f>
        <v>0.48</v>
      </c>
      <c r="P8518" t="inlineStr">
        <is>
          <t>West</t>
        </is>
      </c>
      <c r="Q8518" t="inlineStr">
        <is>
          <t>Consumer</t>
        </is>
      </c>
    </row>
    <row r="8519">
      <c r="A8519" s="8" t="n">
        <v>1510</v>
      </c>
      <c r="B8519" t="inlineStr">
        <is>
          <t>CA-2017-103611</t>
        </is>
      </c>
      <c r="C8519" s="9" t="n">
        <v>42990</v>
      </c>
      <c r="D8519" s="8" t="n">
        <v>2017</v>
      </c>
      <c r="E8519" s="8" t="n">
        <v>9</v>
      </c>
      <c r="F8519" t="inlineStr">
        <is>
          <t>2017-09</t>
        </is>
      </c>
      <c r="G8519" t="inlineStr">
        <is>
          <t>Furniture</t>
        </is>
      </c>
      <c r="H8519" t="inlineStr">
        <is>
          <t>Furnishings</t>
        </is>
      </c>
      <c r="I8519" t="inlineStr">
        <is>
          <t>Eldon Image Series Desk Accessories, Burgundy</t>
        </is>
      </c>
      <c r="J8519" s="8" t="n">
        <v>2</v>
      </c>
      <c r="K8519" s="10" t="n">
        <v>0</v>
      </c>
      <c r="L8519" s="11" t="n">
        <v>8.359999999999999</v>
      </c>
      <c r="M8519" s="11">
        <f>L8519-N8519</f>
        <v>5.3504</v>
      </c>
      <c r="N8519" s="11" t="n">
        <v>3.0096</v>
      </c>
      <c r="O8519">
        <f>IF(L8519=0,"—",N8519/L8519)</f>
        <v>0.36</v>
      </c>
      <c r="P8519" t="inlineStr">
        <is>
          <t>West</t>
        </is>
      </c>
      <c r="Q8519" t="inlineStr">
        <is>
          <t>Consumer</t>
        </is>
      </c>
    </row>
    <row r="8520">
      <c r="A8520" s="8" t="n">
        <v>7664</v>
      </c>
      <c r="B8520" t="inlineStr">
        <is>
          <t>CA-2017-139493</t>
        </is>
      </c>
      <c r="C8520" s="9" t="n">
        <v>42991</v>
      </c>
      <c r="D8520" s="8" t="n">
        <v>2017</v>
      </c>
      <c r="E8520" s="8" t="n">
        <v>9</v>
      </c>
      <c r="F8520" t="inlineStr">
        <is>
          <t>2017-09</t>
        </is>
      </c>
      <c r="G8520" t="inlineStr">
        <is>
          <t>Office Supplies</t>
        </is>
      </c>
      <c r="H8520" t="inlineStr">
        <is>
          <t>Art</t>
        </is>
      </c>
      <c r="I8520" t="inlineStr">
        <is>
          <t>Fluorescent Highlighters by Dixon</t>
        </is>
      </c>
      <c r="J8520" s="8" t="n">
        <v>5</v>
      </c>
      <c r="K8520" s="10" t="n">
        <v>0.2</v>
      </c>
      <c r="L8520" s="11" t="n">
        <v>15.92</v>
      </c>
      <c r="M8520" s="11">
        <f>L8520-N8520</f>
        <v>13.134</v>
      </c>
      <c r="N8520" s="11" t="n">
        <v>2.786</v>
      </c>
      <c r="O8520">
        <f>IF(L8520=0,"—",N8520/L8520)</f>
        <v>0.17500000000000002</v>
      </c>
      <c r="P8520" t="inlineStr">
        <is>
          <t>South</t>
        </is>
      </c>
      <c r="Q8520" t="inlineStr">
        <is>
          <t>Consumer</t>
        </is>
      </c>
    </row>
    <row r="8521">
      <c r="A8521" s="8" t="n">
        <v>9579</v>
      </c>
      <c r="B8521" t="inlineStr">
        <is>
          <t>CA-2017-152975</t>
        </is>
      </c>
      <c r="C8521" s="9" t="n">
        <v>42992</v>
      </c>
      <c r="D8521" s="8" t="n">
        <v>2017</v>
      </c>
      <c r="E8521" s="8" t="n">
        <v>9</v>
      </c>
      <c r="F8521" t="inlineStr">
        <is>
          <t>2017-09</t>
        </is>
      </c>
      <c r="G8521" t="inlineStr">
        <is>
          <t>Technology</t>
        </is>
      </c>
      <c r="H8521" t="inlineStr">
        <is>
          <t>Phones</t>
        </is>
      </c>
      <c r="I8521" t="inlineStr">
        <is>
          <t>Wilson SignalBoost 841262 DB PRO Amplifier Kit</t>
        </is>
      </c>
      <c r="J8521" s="8" t="n">
        <v>3</v>
      </c>
      <c r="K8521" s="10" t="n">
        <v>0</v>
      </c>
      <c r="L8521" s="11" t="n">
        <v>1079.85</v>
      </c>
      <c r="M8521" s="11">
        <f>L8521-N8521</f>
        <v>755.895</v>
      </c>
      <c r="N8521" s="11" t="n">
        <v>323.955</v>
      </c>
      <c r="O8521">
        <f>IF(L8521=0,"—",N8521/L8521)</f>
        <v>0.3</v>
      </c>
      <c r="P8521" t="inlineStr">
        <is>
          <t>East</t>
        </is>
      </c>
      <c r="Q8521" t="inlineStr">
        <is>
          <t>Home Office</t>
        </is>
      </c>
    </row>
    <row r="8522">
      <c r="A8522" s="8" t="n">
        <v>4430</v>
      </c>
      <c r="B8522" t="inlineStr">
        <is>
          <t>CA-2017-147725</t>
        </is>
      </c>
      <c r="C8522" s="9" t="n">
        <v>42992</v>
      </c>
      <c r="D8522" s="8" t="n">
        <v>2017</v>
      </c>
      <c r="E8522" s="8" t="n">
        <v>9</v>
      </c>
      <c r="F8522" t="inlineStr">
        <is>
          <t>2017-09</t>
        </is>
      </c>
      <c r="G8522" t="inlineStr">
        <is>
          <t>Office Supplies</t>
        </is>
      </c>
      <c r="H8522" t="inlineStr">
        <is>
          <t>Art</t>
        </is>
      </c>
      <c r="I8522" t="inlineStr">
        <is>
          <t>Boston Home &amp; Office Model 2000 Electric Pencil Sharpeners</t>
        </is>
      </c>
      <c r="J8522" s="8" t="n">
        <v>3</v>
      </c>
      <c r="K8522" s="10" t="n">
        <v>0</v>
      </c>
      <c r="L8522" s="11" t="n">
        <v>70.95</v>
      </c>
      <c r="M8522" s="11">
        <f>L8522-N8522</f>
        <v>52.503</v>
      </c>
      <c r="N8522" s="11" t="n">
        <v>18.447</v>
      </c>
      <c r="O8522">
        <f>IF(L8522=0,"—",N8522/L8522)</f>
        <v>0.25999999999999995</v>
      </c>
      <c r="P8522" t="inlineStr">
        <is>
          <t>East</t>
        </is>
      </c>
      <c r="Q8522" t="inlineStr">
        <is>
          <t>Consumer</t>
        </is>
      </c>
    </row>
    <row r="8523">
      <c r="A8523" s="8" t="n">
        <v>6222</v>
      </c>
      <c r="B8523" t="inlineStr">
        <is>
          <t>US-2017-157224</t>
        </is>
      </c>
      <c r="C8523" s="9" t="n">
        <v>42992</v>
      </c>
      <c r="D8523" s="8" t="n">
        <v>2017</v>
      </c>
      <c r="E8523" s="8" t="n">
        <v>9</v>
      </c>
      <c r="F8523" t="inlineStr">
        <is>
          <t>2017-09</t>
        </is>
      </c>
      <c r="G8523" t="inlineStr">
        <is>
          <t>Office Supplies</t>
        </is>
      </c>
      <c r="H8523" t="inlineStr">
        <is>
          <t>Labels</t>
        </is>
      </c>
      <c r="I8523" t="inlineStr">
        <is>
          <t>Avery 48</t>
        </is>
      </c>
      <c r="J8523" s="8" t="n">
        <v>9</v>
      </c>
      <c r="K8523" s="10" t="n">
        <v>0</v>
      </c>
      <c r="L8523" s="11" t="n">
        <v>56.7</v>
      </c>
      <c r="M8523" s="11">
        <f>L8523-N8523</f>
        <v>30.618000000000002</v>
      </c>
      <c r="N8523" s="11" t="n">
        <v>26.082</v>
      </c>
      <c r="O8523">
        <f>IF(L8523=0,"—",N8523/L8523)</f>
        <v>0.45999999999999996</v>
      </c>
      <c r="P8523" t="inlineStr">
        <is>
          <t>West</t>
        </is>
      </c>
      <c r="Q8523" t="inlineStr">
        <is>
          <t>Consumer</t>
        </is>
      </c>
    </row>
    <row r="8524">
      <c r="A8524" s="8" t="n">
        <v>9834</v>
      </c>
      <c r="B8524" t="inlineStr">
        <is>
          <t>CA-2017-130302</t>
        </is>
      </c>
      <c r="C8524" s="9" t="n">
        <v>42992</v>
      </c>
      <c r="D8524" s="8" t="n">
        <v>2017</v>
      </c>
      <c r="E8524" s="8" t="n">
        <v>9</v>
      </c>
      <c r="F8524" t="inlineStr">
        <is>
          <t>2017-09</t>
        </is>
      </c>
      <c r="G8524" t="inlineStr">
        <is>
          <t>Technology</t>
        </is>
      </c>
      <c r="H8524" t="inlineStr">
        <is>
          <t>Accessories</t>
        </is>
      </c>
      <c r="I8524" t="inlineStr">
        <is>
          <t>Logitech Wireless Gaming Headset G930</t>
        </is>
      </c>
      <c r="J8524" s="8" t="n">
        <v>7</v>
      </c>
      <c r="K8524" s="10" t="n">
        <v>0.2</v>
      </c>
      <c r="L8524" s="11" t="n">
        <v>895.944</v>
      </c>
      <c r="M8524" s="11">
        <f>L8524-N8524</f>
        <v>705.5559</v>
      </c>
      <c r="N8524" s="11" t="n">
        <v>190.3881</v>
      </c>
      <c r="O8524">
        <f>IF(L8524=0,"—",N8524/L8524)</f>
        <v>0.21250000000000002</v>
      </c>
      <c r="P8524" t="inlineStr">
        <is>
          <t>East</t>
        </is>
      </c>
      <c r="Q8524" t="inlineStr">
        <is>
          <t>Corporate</t>
        </is>
      </c>
    </row>
    <row r="8525">
      <c r="A8525" s="8" t="n">
        <v>9582</v>
      </c>
      <c r="B8525" t="inlineStr">
        <is>
          <t>CA-2017-152975</t>
        </is>
      </c>
      <c r="C8525" s="9" t="n">
        <v>42992</v>
      </c>
      <c r="D8525" s="8" t="n">
        <v>2017</v>
      </c>
      <c r="E8525" s="8" t="n">
        <v>9</v>
      </c>
      <c r="F8525" t="inlineStr">
        <is>
          <t>2017-09</t>
        </is>
      </c>
      <c r="G8525" t="inlineStr">
        <is>
          <t>Furniture</t>
        </is>
      </c>
      <c r="H8525" t="inlineStr">
        <is>
          <t>Chairs</t>
        </is>
      </c>
      <c r="I8525" t="inlineStr">
        <is>
          <t>Office Star - Contemporary Task Swivel chair with Loop Arms, Charcoal</t>
        </is>
      </c>
      <c r="J8525" s="8" t="n">
        <v>5</v>
      </c>
      <c r="K8525" s="10" t="n">
        <v>0.1</v>
      </c>
      <c r="L8525" s="11" t="n">
        <v>589.41</v>
      </c>
      <c r="M8525" s="11">
        <f>L8525-N8525</f>
        <v>595.959</v>
      </c>
      <c r="N8525" s="11" t="n">
        <v>-6.549</v>
      </c>
      <c r="O8525">
        <f>IF(L8525=0,"—",N8525/L8525)</f>
        <v>-0.011111111111111112</v>
      </c>
      <c r="P8525" t="inlineStr">
        <is>
          <t>East</t>
        </is>
      </c>
      <c r="Q8525" t="inlineStr">
        <is>
          <t>Home Office</t>
        </is>
      </c>
    </row>
    <row r="8526">
      <c r="A8526" s="8" t="n">
        <v>9581</v>
      </c>
      <c r="B8526" t="inlineStr">
        <is>
          <t>CA-2017-152975</t>
        </is>
      </c>
      <c r="C8526" s="9" t="n">
        <v>42992</v>
      </c>
      <c r="D8526" s="8" t="n">
        <v>2017</v>
      </c>
      <c r="E8526" s="8" t="n">
        <v>9</v>
      </c>
      <c r="F8526" t="inlineStr">
        <is>
          <t>2017-09</t>
        </is>
      </c>
      <c r="G8526" t="inlineStr">
        <is>
          <t>Office Supplies</t>
        </is>
      </c>
      <c r="H8526" t="inlineStr">
        <is>
          <t>Art</t>
        </is>
      </c>
      <c r="I8526" t="inlineStr">
        <is>
          <t>Bulldog Table or Wall-Mount Pencil Sharpener</t>
        </is>
      </c>
      <c r="J8526" s="8" t="n">
        <v>5</v>
      </c>
      <c r="K8526" s="10" t="n">
        <v>0</v>
      </c>
      <c r="L8526" s="11" t="n">
        <v>29.95</v>
      </c>
      <c r="M8526" s="11">
        <f>L8526-N8526</f>
        <v>21.264499999999998</v>
      </c>
      <c r="N8526" s="11" t="n">
        <v>8.685499999999999</v>
      </c>
      <c r="O8526">
        <f>IF(L8526=0,"—",N8526/L8526)</f>
        <v>0.29</v>
      </c>
      <c r="P8526" t="inlineStr">
        <is>
          <t>East</t>
        </is>
      </c>
      <c r="Q8526" t="inlineStr">
        <is>
          <t>Home Office</t>
        </is>
      </c>
    </row>
    <row r="8527">
      <c r="A8527" s="8" t="n">
        <v>6815</v>
      </c>
      <c r="B8527" t="inlineStr">
        <is>
          <t>CA-2017-156237</t>
        </is>
      </c>
      <c r="C8527" s="9" t="n">
        <v>42992</v>
      </c>
      <c r="D8527" s="8" t="n">
        <v>2017</v>
      </c>
      <c r="E8527" s="8" t="n">
        <v>9</v>
      </c>
      <c r="F8527" t="inlineStr">
        <is>
          <t>2017-09</t>
        </is>
      </c>
      <c r="G8527" t="inlineStr">
        <is>
          <t>Technology</t>
        </is>
      </c>
      <c r="H8527" t="inlineStr">
        <is>
          <t>Machines</t>
        </is>
      </c>
      <c r="I8527" t="inlineStr">
        <is>
          <t>Lexmark MarkNet N8150 Wireless Print Server</t>
        </is>
      </c>
      <c r="J8527" s="8" t="n">
        <v>2</v>
      </c>
      <c r="K8527" s="10" t="n">
        <v>0.7</v>
      </c>
      <c r="L8527" s="11" t="n">
        <v>241.17</v>
      </c>
      <c r="M8527" s="11">
        <f>L8527-N8527</f>
        <v>409.989</v>
      </c>
      <c r="N8527" s="11" t="n">
        <v>-168.819</v>
      </c>
      <c r="O8527">
        <f>IF(L8527=0,"—",N8527/L8527)</f>
        <v>-0.7</v>
      </c>
      <c r="P8527" t="inlineStr">
        <is>
          <t>East</t>
        </is>
      </c>
      <c r="Q8527" t="inlineStr">
        <is>
          <t>Consumer</t>
        </is>
      </c>
    </row>
    <row r="8528">
      <c r="A8528" s="8" t="n">
        <v>9595</v>
      </c>
      <c r="B8528" t="inlineStr">
        <is>
          <t>CA-2017-108931</t>
        </is>
      </c>
      <c r="C8528" s="9" t="n">
        <v>42992</v>
      </c>
      <c r="D8528" s="8" t="n">
        <v>2017</v>
      </c>
      <c r="E8528" s="8" t="n">
        <v>9</v>
      </c>
      <c r="F8528" t="inlineStr">
        <is>
          <t>2017-09</t>
        </is>
      </c>
      <c r="G8528" t="inlineStr">
        <is>
          <t>Office Supplies</t>
        </is>
      </c>
      <c r="H8528" t="inlineStr">
        <is>
          <t>Paper</t>
        </is>
      </c>
      <c r="I8528" t="inlineStr">
        <is>
          <t>Xerox 1987</t>
        </is>
      </c>
      <c r="J8528" s="8" t="n">
        <v>2</v>
      </c>
      <c r="K8528" s="10" t="n">
        <v>0</v>
      </c>
      <c r="L8528" s="11" t="n">
        <v>11.56</v>
      </c>
      <c r="M8528" s="11">
        <f>L8528-N8528</f>
        <v>5.895600000000001</v>
      </c>
      <c r="N8528" s="11" t="n">
        <v>5.6644</v>
      </c>
      <c r="O8528">
        <f>IF(L8528=0,"—",N8528/L8528)</f>
        <v>0.48999999999999994</v>
      </c>
      <c r="P8528" t="inlineStr">
        <is>
          <t>East</t>
        </is>
      </c>
      <c r="Q8528" t="inlineStr">
        <is>
          <t>Consumer</t>
        </is>
      </c>
    </row>
    <row r="8529">
      <c r="A8529" s="8" t="n">
        <v>6814</v>
      </c>
      <c r="B8529" t="inlineStr">
        <is>
          <t>CA-2017-156237</t>
        </is>
      </c>
      <c r="C8529" s="9" t="n">
        <v>42992</v>
      </c>
      <c r="D8529" s="8" t="n">
        <v>2017</v>
      </c>
      <c r="E8529" s="8" t="n">
        <v>9</v>
      </c>
      <c r="F8529" t="inlineStr">
        <is>
          <t>2017-09</t>
        </is>
      </c>
      <c r="G8529" t="inlineStr">
        <is>
          <t>Furniture</t>
        </is>
      </c>
      <c r="H8529" t="inlineStr">
        <is>
          <t>Furnishings</t>
        </is>
      </c>
      <c r="I8529" t="inlineStr">
        <is>
          <t>Tensor Track Tree Floor Lamp</t>
        </is>
      </c>
      <c r="J8529" s="8" t="n">
        <v>8</v>
      </c>
      <c r="K8529" s="10" t="n">
        <v>0.2</v>
      </c>
      <c r="L8529" s="11" t="n">
        <v>127.936</v>
      </c>
      <c r="M8529" s="11">
        <f>L8529-N8529</f>
        <v>123.1384</v>
      </c>
      <c r="N8529" s="11" t="n">
        <v>4.7976</v>
      </c>
      <c r="O8529">
        <f>IF(L8529=0,"—",N8529/L8529)</f>
        <v>0.0375</v>
      </c>
      <c r="P8529" t="inlineStr">
        <is>
          <t>East</t>
        </is>
      </c>
      <c r="Q8529" t="inlineStr">
        <is>
          <t>Consumer</t>
        </is>
      </c>
    </row>
    <row r="8530">
      <c r="A8530" s="8" t="n">
        <v>6811</v>
      </c>
      <c r="B8530" t="inlineStr">
        <is>
          <t>CA-2017-156237</t>
        </is>
      </c>
      <c r="C8530" s="9" t="n">
        <v>42992</v>
      </c>
      <c r="D8530" s="8" t="n">
        <v>2017</v>
      </c>
      <c r="E8530" s="8" t="n">
        <v>9</v>
      </c>
      <c r="F8530" t="inlineStr">
        <is>
          <t>2017-09</t>
        </is>
      </c>
      <c r="G8530" t="inlineStr">
        <is>
          <t>Technology</t>
        </is>
      </c>
      <c r="H8530" t="inlineStr">
        <is>
          <t>Machines</t>
        </is>
      </c>
      <c r="I8530" t="inlineStr">
        <is>
          <t>Ricoh - Ink Collector Unit for GX3000 Series Printers</t>
        </is>
      </c>
      <c r="J8530" s="8" t="n">
        <v>1</v>
      </c>
      <c r="K8530" s="10" t="n">
        <v>0.7</v>
      </c>
      <c r="L8530" s="11" t="n">
        <v>12.585</v>
      </c>
      <c r="M8530" s="11">
        <f>L8530-N8530</f>
        <v>30.6235</v>
      </c>
      <c r="N8530" s="11" t="n">
        <v>-18.0385</v>
      </c>
      <c r="O8530">
        <f>IF(L8530=0,"—",N8530/L8530)</f>
        <v>-1.4333333333333331</v>
      </c>
      <c r="P8530" t="inlineStr">
        <is>
          <t>East</t>
        </is>
      </c>
      <c r="Q8530" t="inlineStr">
        <is>
          <t>Consumer</t>
        </is>
      </c>
    </row>
    <row r="8531">
      <c r="A8531" s="8" t="n">
        <v>72</v>
      </c>
      <c r="B8531" t="inlineStr">
        <is>
          <t>CA-2017-114440</t>
        </is>
      </c>
      <c r="C8531" s="9" t="n">
        <v>42992</v>
      </c>
      <c r="D8531" s="8" t="n">
        <v>2017</v>
      </c>
      <c r="E8531" s="8" t="n">
        <v>9</v>
      </c>
      <c r="F8531" t="inlineStr">
        <is>
          <t>2017-09</t>
        </is>
      </c>
      <c r="G8531" t="inlineStr">
        <is>
          <t>Office Supplies</t>
        </is>
      </c>
      <c r="H8531" t="inlineStr">
        <is>
          <t>Paper</t>
        </is>
      </c>
      <c r="I8531" t="inlineStr">
        <is>
          <t>Telephone Message Books with Fax/Mobile Section, 5 1/2" x 3 3/16"</t>
        </is>
      </c>
      <c r="J8531" s="8" t="n">
        <v>3</v>
      </c>
      <c r="K8531" s="10" t="n">
        <v>0</v>
      </c>
      <c r="L8531" s="11" t="n">
        <v>19.05</v>
      </c>
      <c r="M8531" s="11">
        <f>L8531-N8531</f>
        <v>10.287</v>
      </c>
      <c r="N8531" s="11" t="n">
        <v>8.763</v>
      </c>
      <c r="O8531">
        <f>IF(L8531=0,"—",N8531/L8531)</f>
        <v>0.45999999999999996</v>
      </c>
      <c r="P8531" t="inlineStr">
        <is>
          <t>Central</t>
        </is>
      </c>
      <c r="Q8531" t="inlineStr">
        <is>
          <t>Consumer</t>
        </is>
      </c>
    </row>
    <row r="8532">
      <c r="A8532" s="8" t="n">
        <v>6812</v>
      </c>
      <c r="B8532" t="inlineStr">
        <is>
          <t>CA-2017-156237</t>
        </is>
      </c>
      <c r="C8532" s="9" t="n">
        <v>42992</v>
      </c>
      <c r="D8532" s="8" t="n">
        <v>2017</v>
      </c>
      <c r="E8532" s="8" t="n">
        <v>9</v>
      </c>
      <c r="F8532" t="inlineStr">
        <is>
          <t>2017-09</t>
        </is>
      </c>
      <c r="G8532" t="inlineStr">
        <is>
          <t>Furniture</t>
        </is>
      </c>
      <c r="H8532" t="inlineStr">
        <is>
          <t>Chairs</t>
        </is>
      </c>
      <c r="I8532" t="inlineStr">
        <is>
          <t>Office Star - Ergonomically Designed Knee Chair</t>
        </is>
      </c>
      <c r="J8532" s="8" t="n">
        <v>2</v>
      </c>
      <c r="K8532" s="10" t="n">
        <v>0.3</v>
      </c>
      <c r="L8532" s="11" t="n">
        <v>113.372</v>
      </c>
      <c r="M8532" s="11">
        <f>L8532-N8532</f>
        <v>142.5248</v>
      </c>
      <c r="N8532" s="11" t="n">
        <v>-29.1528</v>
      </c>
      <c r="O8532">
        <f>IF(L8532=0,"—",N8532/L8532)</f>
        <v>-0.2571428571428571</v>
      </c>
      <c r="P8532" t="inlineStr">
        <is>
          <t>East</t>
        </is>
      </c>
      <c r="Q8532" t="inlineStr">
        <is>
          <t>Consumer</t>
        </is>
      </c>
    </row>
    <row r="8533">
      <c r="A8533" s="8" t="n">
        <v>8772</v>
      </c>
      <c r="B8533" t="inlineStr">
        <is>
          <t>CA-2017-115882</t>
        </is>
      </c>
      <c r="C8533" s="9" t="n">
        <v>42992</v>
      </c>
      <c r="D8533" s="8" t="n">
        <v>2017</v>
      </c>
      <c r="E8533" s="8" t="n">
        <v>9</v>
      </c>
      <c r="F8533" t="inlineStr">
        <is>
          <t>2017-09</t>
        </is>
      </c>
      <c r="G8533" t="inlineStr">
        <is>
          <t>Office Supplies</t>
        </is>
      </c>
      <c r="H8533" t="inlineStr">
        <is>
          <t>Appliances</t>
        </is>
      </c>
      <c r="I8533" t="inlineStr">
        <is>
          <t>3.6 Cubic Foot Counter Height Office Refrigerator</t>
        </is>
      </c>
      <c r="J8533" s="8" t="n">
        <v>4</v>
      </c>
      <c r="K8533" s="10" t="n">
        <v>0.2</v>
      </c>
      <c r="L8533" s="11" t="n">
        <v>942.784</v>
      </c>
      <c r="M8533" s="11">
        <f>L8533-N8533</f>
        <v>848.5056</v>
      </c>
      <c r="N8533" s="11" t="n">
        <v>94.2784</v>
      </c>
      <c r="O8533">
        <f>IF(L8533=0,"—",N8533/L8533)</f>
        <v>0.1</v>
      </c>
      <c r="P8533" t="inlineStr">
        <is>
          <t>South</t>
        </is>
      </c>
      <c r="Q8533" t="inlineStr">
        <is>
          <t>Corporate</t>
        </is>
      </c>
    </row>
    <row r="8534">
      <c r="A8534" s="8" t="n">
        <v>9594</v>
      </c>
      <c r="B8534" t="inlineStr">
        <is>
          <t>CA-2017-108931</t>
        </is>
      </c>
      <c r="C8534" s="9" t="n">
        <v>42992</v>
      </c>
      <c r="D8534" s="8" t="n">
        <v>2017</v>
      </c>
      <c r="E8534" s="8" t="n">
        <v>9</v>
      </c>
      <c r="F8534" t="inlineStr">
        <is>
          <t>2017-09</t>
        </is>
      </c>
      <c r="G8534" t="inlineStr">
        <is>
          <t>Office Supplies</t>
        </is>
      </c>
      <c r="H8534" t="inlineStr">
        <is>
          <t>Paper</t>
        </is>
      </c>
      <c r="I8534" t="inlineStr">
        <is>
          <t>Xerox 1980</t>
        </is>
      </c>
      <c r="J8534" s="8" t="n">
        <v>2</v>
      </c>
      <c r="K8534" s="10" t="n">
        <v>0</v>
      </c>
      <c r="L8534" s="11" t="n">
        <v>8.56</v>
      </c>
      <c r="M8534" s="11">
        <f>L8534-N8534</f>
        <v>4.708</v>
      </c>
      <c r="N8534" s="11" t="n">
        <v>3.852</v>
      </c>
      <c r="O8534">
        <f>IF(L8534=0,"—",N8534/L8534)</f>
        <v>0.44999999999999996</v>
      </c>
      <c r="P8534" t="inlineStr">
        <is>
          <t>East</t>
        </is>
      </c>
      <c r="Q8534" t="inlineStr">
        <is>
          <t>Consumer</t>
        </is>
      </c>
    </row>
    <row r="8535">
      <c r="A8535" s="8" t="n">
        <v>6813</v>
      </c>
      <c r="B8535" t="inlineStr">
        <is>
          <t>CA-2017-156237</t>
        </is>
      </c>
      <c r="C8535" s="9" t="n">
        <v>42992</v>
      </c>
      <c r="D8535" s="8" t="n">
        <v>2017</v>
      </c>
      <c r="E8535" s="8" t="n">
        <v>9</v>
      </c>
      <c r="F8535" t="inlineStr">
        <is>
          <t>2017-09</t>
        </is>
      </c>
      <c r="G8535" t="inlineStr">
        <is>
          <t>Office Supplies</t>
        </is>
      </c>
      <c r="H8535" t="inlineStr">
        <is>
          <t>Binders</t>
        </is>
      </c>
      <c r="I8535" t="inlineStr">
        <is>
          <t>Aluminum Screw Posts</t>
        </is>
      </c>
      <c r="J8535" s="8" t="n">
        <v>4</v>
      </c>
      <c r="K8535" s="10" t="n">
        <v>0.7</v>
      </c>
      <c r="L8535" s="11" t="n">
        <v>18.312</v>
      </c>
      <c r="M8535" s="11">
        <f>L8535-N8535</f>
        <v>30.520000000000003</v>
      </c>
      <c r="N8535" s="11" t="n">
        <v>-12.208</v>
      </c>
      <c r="O8535">
        <f>IF(L8535=0,"—",N8535/L8535)</f>
        <v>-0.6666666666666666</v>
      </c>
      <c r="P8535" t="inlineStr">
        <is>
          <t>East</t>
        </is>
      </c>
      <c r="Q8535" t="inlineStr">
        <is>
          <t>Consumer</t>
        </is>
      </c>
    </row>
    <row r="8536">
      <c r="A8536" s="8" t="n">
        <v>9580</v>
      </c>
      <c r="B8536" t="inlineStr">
        <is>
          <t>CA-2017-152975</t>
        </is>
      </c>
      <c r="C8536" s="9" t="n">
        <v>42992</v>
      </c>
      <c r="D8536" s="8" t="n">
        <v>2017</v>
      </c>
      <c r="E8536" s="8" t="n">
        <v>9</v>
      </c>
      <c r="F8536" t="inlineStr">
        <is>
          <t>2017-09</t>
        </is>
      </c>
      <c r="G8536" t="inlineStr">
        <is>
          <t>Office Supplies</t>
        </is>
      </c>
      <c r="H8536" t="inlineStr">
        <is>
          <t>Storage</t>
        </is>
      </c>
      <c r="I8536" t="inlineStr">
        <is>
          <t>Sensible Storage WireTech Storage Systems</t>
        </is>
      </c>
      <c r="J8536" s="8" t="n">
        <v>1</v>
      </c>
      <c r="K8536" s="10" t="n">
        <v>0</v>
      </c>
      <c r="L8536" s="11" t="n">
        <v>70.98</v>
      </c>
      <c r="M8536" s="11">
        <f>L8536-N8536</f>
        <v>67.431</v>
      </c>
      <c r="N8536" s="11" t="n">
        <v>3.549</v>
      </c>
      <c r="O8536">
        <f>IF(L8536=0,"—",N8536/L8536)</f>
        <v>0.049999999999999996</v>
      </c>
      <c r="P8536" t="inlineStr">
        <is>
          <t>East</t>
        </is>
      </c>
      <c r="Q8536" t="inlineStr">
        <is>
          <t>Home Office</t>
        </is>
      </c>
    </row>
    <row r="8537">
      <c r="A8537" s="8" t="n">
        <v>6810</v>
      </c>
      <c r="B8537" t="inlineStr">
        <is>
          <t>CA-2017-156237</t>
        </is>
      </c>
      <c r="C8537" s="9" t="n">
        <v>42992</v>
      </c>
      <c r="D8537" s="8" t="n">
        <v>2017</v>
      </c>
      <c r="E8537" s="8" t="n">
        <v>9</v>
      </c>
      <c r="F8537" t="inlineStr">
        <is>
          <t>2017-09</t>
        </is>
      </c>
      <c r="G8537" t="inlineStr">
        <is>
          <t>Office Supplies</t>
        </is>
      </c>
      <c r="H8537" t="inlineStr">
        <is>
          <t>Binders</t>
        </is>
      </c>
      <c r="I8537" t="inlineStr">
        <is>
          <t>GBC Instant Report Kit</t>
        </is>
      </c>
      <c r="J8537" s="8" t="n">
        <v>2</v>
      </c>
      <c r="K8537" s="10" t="n">
        <v>0.7</v>
      </c>
      <c r="L8537" s="11" t="n">
        <v>3.882</v>
      </c>
      <c r="M8537" s="11">
        <f>L8537-N8537</f>
        <v>6.470000000000001</v>
      </c>
      <c r="N8537" s="11" t="n">
        <v>-2.588</v>
      </c>
      <c r="O8537">
        <f>IF(L8537=0,"—",N8537/L8537)</f>
        <v>-0.6666666666666666</v>
      </c>
      <c r="P8537" t="inlineStr">
        <is>
          <t>East</t>
        </is>
      </c>
      <c r="Q8537" t="inlineStr">
        <is>
          <t>Consumer</t>
        </is>
      </c>
    </row>
    <row r="8538">
      <c r="A8538" s="8" t="n">
        <v>8773</v>
      </c>
      <c r="B8538" t="inlineStr">
        <is>
          <t>CA-2017-115882</t>
        </is>
      </c>
      <c r="C8538" s="9" t="n">
        <v>42992</v>
      </c>
      <c r="D8538" s="8" t="n">
        <v>2017</v>
      </c>
      <c r="E8538" s="8" t="n">
        <v>9</v>
      </c>
      <c r="F8538" t="inlineStr">
        <is>
          <t>2017-09</t>
        </is>
      </c>
      <c r="G8538" t="inlineStr">
        <is>
          <t>Office Supplies</t>
        </is>
      </c>
      <c r="H8538" t="inlineStr">
        <is>
          <t>Paper</t>
        </is>
      </c>
      <c r="I8538" t="inlineStr">
        <is>
          <t>Xerox 1988</t>
        </is>
      </c>
      <c r="J8538" s="8" t="n">
        <v>3</v>
      </c>
      <c r="K8538" s="10" t="n">
        <v>0.2</v>
      </c>
      <c r="L8538" s="11" t="n">
        <v>74.352</v>
      </c>
      <c r="M8538" s="11">
        <f>L8538-N8538</f>
        <v>51.117000000000004</v>
      </c>
      <c r="N8538" s="11" t="n">
        <v>23.235</v>
      </c>
      <c r="O8538">
        <f>IF(L8538=0,"—",N8538/L8538)</f>
        <v>0.3125</v>
      </c>
      <c r="P8538" t="inlineStr">
        <is>
          <t>South</t>
        </is>
      </c>
      <c r="Q8538" t="inlineStr">
        <is>
          <t>Corporate</t>
        </is>
      </c>
    </row>
    <row r="8539">
      <c r="A8539" s="8" t="n">
        <v>8045</v>
      </c>
      <c r="B8539" t="inlineStr">
        <is>
          <t>CA-2017-165008</t>
        </is>
      </c>
      <c r="C8539" s="9" t="n">
        <v>42993</v>
      </c>
      <c r="D8539" s="8" t="n">
        <v>2017</v>
      </c>
      <c r="E8539" s="8" t="n">
        <v>9</v>
      </c>
      <c r="F8539" t="inlineStr">
        <is>
          <t>2017-09</t>
        </is>
      </c>
      <c r="G8539" t="inlineStr">
        <is>
          <t>Office Supplies</t>
        </is>
      </c>
      <c r="H8539" t="inlineStr">
        <is>
          <t>Binders</t>
        </is>
      </c>
      <c r="I8539" t="inlineStr">
        <is>
          <t>Avery Trapezoid Ring Binder, 3" Capacity, Black, 1040 sheets</t>
        </is>
      </c>
      <c r="J8539" s="8" t="n">
        <v>9</v>
      </c>
      <c r="K8539" s="10" t="n">
        <v>0.2</v>
      </c>
      <c r="L8539" s="11" t="n">
        <v>295.056</v>
      </c>
      <c r="M8539" s="11">
        <f>L8539-N8539</f>
        <v>188.09819999999996</v>
      </c>
      <c r="N8539" s="11" t="n">
        <v>106.9578</v>
      </c>
      <c r="O8539">
        <f>IF(L8539=0,"—",N8539/L8539)</f>
        <v>0.36250000000000004</v>
      </c>
      <c r="P8539" t="inlineStr">
        <is>
          <t>West</t>
        </is>
      </c>
      <c r="Q8539" t="inlineStr">
        <is>
          <t>Consumer</t>
        </is>
      </c>
    </row>
    <row r="8540">
      <c r="A8540" s="8" t="n">
        <v>6757</v>
      </c>
      <c r="B8540" t="inlineStr">
        <is>
          <t>CA-2017-124205</t>
        </is>
      </c>
      <c r="C8540" s="9" t="n">
        <v>42993</v>
      </c>
      <c r="D8540" s="8" t="n">
        <v>2017</v>
      </c>
      <c r="E8540" s="8" t="n">
        <v>9</v>
      </c>
      <c r="F8540" t="inlineStr">
        <is>
          <t>2017-09</t>
        </is>
      </c>
      <c r="G8540" t="inlineStr">
        <is>
          <t>Furniture</t>
        </is>
      </c>
      <c r="H8540" t="inlineStr">
        <is>
          <t>Chairs</t>
        </is>
      </c>
      <c r="I8540" t="inlineStr">
        <is>
          <t>SAFCO Folding Chair Trolley</t>
        </is>
      </c>
      <c r="J8540" s="8" t="n">
        <v>4</v>
      </c>
      <c r="K8540" s="10" t="n">
        <v>0</v>
      </c>
      <c r="L8540" s="11" t="n">
        <v>512.96</v>
      </c>
      <c r="M8540" s="11">
        <f>L8540-N8540</f>
        <v>369.3312</v>
      </c>
      <c r="N8540" s="11" t="n">
        <v>143.6288</v>
      </c>
      <c r="O8540">
        <f>IF(L8540=0,"—",N8540/L8540)</f>
        <v>0.28</v>
      </c>
      <c r="P8540" t="inlineStr">
        <is>
          <t>East</t>
        </is>
      </c>
      <c r="Q8540" t="inlineStr">
        <is>
          <t>Corporate</t>
        </is>
      </c>
    </row>
    <row r="8541">
      <c r="A8541" s="8" t="n">
        <v>5992</v>
      </c>
      <c r="B8541" t="inlineStr">
        <is>
          <t>US-2017-163300</t>
        </is>
      </c>
      <c r="C8541" s="9" t="n">
        <v>42993</v>
      </c>
      <c r="D8541" s="8" t="n">
        <v>2017</v>
      </c>
      <c r="E8541" s="8" t="n">
        <v>9</v>
      </c>
      <c r="F8541" t="inlineStr">
        <is>
          <t>2017-09</t>
        </is>
      </c>
      <c r="G8541" t="inlineStr">
        <is>
          <t>Technology</t>
        </is>
      </c>
      <c r="H8541" t="inlineStr">
        <is>
          <t>Phones</t>
        </is>
      </c>
      <c r="I8541" t="inlineStr">
        <is>
          <t>Panasonic KX-TG6844B Expandable Digital Cordless Telephone</t>
        </is>
      </c>
      <c r="J8541" s="8" t="n">
        <v>7</v>
      </c>
      <c r="K8541" s="10" t="n">
        <v>0.2</v>
      </c>
      <c r="L8541" s="11" t="n">
        <v>369.544</v>
      </c>
      <c r="M8541" s="11">
        <f>L8541-N8541</f>
        <v>337.20889999999997</v>
      </c>
      <c r="N8541" s="11" t="n">
        <v>32.3351</v>
      </c>
      <c r="O8541">
        <f>IF(L8541=0,"—",N8541/L8541)</f>
        <v>0.0875</v>
      </c>
      <c r="P8541" t="inlineStr">
        <is>
          <t>West</t>
        </is>
      </c>
      <c r="Q8541" t="inlineStr">
        <is>
          <t>Consumer</t>
        </is>
      </c>
    </row>
    <row r="8542">
      <c r="A8542" s="8" t="n">
        <v>6516</v>
      </c>
      <c r="B8542" t="inlineStr">
        <is>
          <t>US-2017-116652</t>
        </is>
      </c>
      <c r="C8542" s="9" t="n">
        <v>42993</v>
      </c>
      <c r="D8542" s="8" t="n">
        <v>2017</v>
      </c>
      <c r="E8542" s="8" t="n">
        <v>9</v>
      </c>
      <c r="F8542" t="inlineStr">
        <is>
          <t>2017-09</t>
        </is>
      </c>
      <c r="G8542" t="inlineStr">
        <is>
          <t>Furniture</t>
        </is>
      </c>
      <c r="H8542" t="inlineStr">
        <is>
          <t>Chairs</t>
        </is>
      </c>
      <c r="I8542" t="inlineStr">
        <is>
          <t>Leather Task Chair, Black</t>
        </is>
      </c>
      <c r="J8542" s="8" t="n">
        <v>3</v>
      </c>
      <c r="K8542" s="10" t="n">
        <v>0.2</v>
      </c>
      <c r="L8542" s="11" t="n">
        <v>218.352</v>
      </c>
      <c r="M8542" s="11">
        <f>L8542-N8542</f>
        <v>218.352</v>
      </c>
      <c r="N8542" s="11" t="n">
        <v>0</v>
      </c>
      <c r="O8542">
        <f>IF(L8542=0,"—",N8542/L8542)</f>
        <v>0</v>
      </c>
      <c r="P8542" t="inlineStr">
        <is>
          <t>West</t>
        </is>
      </c>
      <c r="Q8542" t="inlineStr">
        <is>
          <t>Consumer</t>
        </is>
      </c>
    </row>
    <row r="8543">
      <c r="A8543" s="8" t="n">
        <v>439</v>
      </c>
      <c r="B8543" t="inlineStr">
        <is>
          <t>CA-2017-130043</t>
        </is>
      </c>
      <c r="C8543" s="9" t="n">
        <v>42993</v>
      </c>
      <c r="D8543" s="8" t="n">
        <v>2017</v>
      </c>
      <c r="E8543" s="8" t="n">
        <v>9</v>
      </c>
      <c r="F8543" t="inlineStr">
        <is>
          <t>2017-09</t>
        </is>
      </c>
      <c r="G8543" t="inlineStr">
        <is>
          <t>Office Supplies</t>
        </is>
      </c>
      <c r="H8543" t="inlineStr">
        <is>
          <t>Paper</t>
        </is>
      </c>
      <c r="I8543" t="inlineStr">
        <is>
          <t>Xerox 1897</t>
        </is>
      </c>
      <c r="J8543" s="8" t="n">
        <v>8</v>
      </c>
      <c r="K8543" s="10" t="n">
        <v>0.2</v>
      </c>
      <c r="L8543" s="11" t="n">
        <v>31.872</v>
      </c>
      <c r="M8543" s="11">
        <f>L8543-N8543</f>
        <v>20.3184</v>
      </c>
      <c r="N8543" s="11" t="n">
        <v>11.5536</v>
      </c>
      <c r="O8543">
        <f>IF(L8543=0,"—",N8543/L8543)</f>
        <v>0.3625</v>
      </c>
      <c r="P8543" t="inlineStr">
        <is>
          <t>Central</t>
        </is>
      </c>
      <c r="Q8543" t="inlineStr">
        <is>
          <t>Corporate</t>
        </is>
      </c>
    </row>
    <row r="8544">
      <c r="A8544" s="8" t="n">
        <v>6518</v>
      </c>
      <c r="B8544" t="inlineStr">
        <is>
          <t>US-2017-116652</t>
        </is>
      </c>
      <c r="C8544" s="9" t="n">
        <v>42993</v>
      </c>
      <c r="D8544" s="8" t="n">
        <v>2017</v>
      </c>
      <c r="E8544" s="8" t="n">
        <v>9</v>
      </c>
      <c r="F8544" t="inlineStr">
        <is>
          <t>2017-09</t>
        </is>
      </c>
      <c r="G8544" t="inlineStr">
        <is>
          <t>Office Supplies</t>
        </is>
      </c>
      <c r="H8544" t="inlineStr">
        <is>
          <t>Art</t>
        </is>
      </c>
      <c r="I8544" t="inlineStr">
        <is>
          <t>Peel-Off China Markers</t>
        </is>
      </c>
      <c r="J8544" s="8" t="n">
        <v>10</v>
      </c>
      <c r="K8544" s="10" t="n">
        <v>0</v>
      </c>
      <c r="L8544" s="11" t="n">
        <v>99.3</v>
      </c>
      <c r="M8544" s="11">
        <f>L8544-N8544</f>
        <v>57.593999999999994</v>
      </c>
      <c r="N8544" s="11" t="n">
        <v>41.706</v>
      </c>
      <c r="O8544">
        <f>IF(L8544=0,"—",N8544/L8544)</f>
        <v>0.42000000000000004</v>
      </c>
      <c r="P8544" t="inlineStr">
        <is>
          <t>West</t>
        </is>
      </c>
      <c r="Q8544" t="inlineStr">
        <is>
          <t>Consumer</t>
        </is>
      </c>
    </row>
    <row r="8545">
      <c r="A8545" s="8" t="n">
        <v>6519</v>
      </c>
      <c r="B8545" t="inlineStr">
        <is>
          <t>US-2017-116652</t>
        </is>
      </c>
      <c r="C8545" s="9" t="n">
        <v>42993</v>
      </c>
      <c r="D8545" s="8" t="n">
        <v>2017</v>
      </c>
      <c r="E8545" s="8" t="n">
        <v>9</v>
      </c>
      <c r="F8545" t="inlineStr">
        <is>
          <t>2017-09</t>
        </is>
      </c>
      <c r="G8545" t="inlineStr">
        <is>
          <t>Office Supplies</t>
        </is>
      </c>
      <c r="H8545" t="inlineStr">
        <is>
          <t>Appliances</t>
        </is>
      </c>
      <c r="I8545" t="inlineStr">
        <is>
          <t>Belkin 5 Outlet SurgeMaster Power Centers</t>
        </is>
      </c>
      <c r="J8545" s="8" t="n">
        <v>2</v>
      </c>
      <c r="K8545" s="10" t="n">
        <v>0</v>
      </c>
      <c r="L8545" s="11" t="n">
        <v>108.96</v>
      </c>
      <c r="M8545" s="11">
        <f>L8545-N8545</f>
        <v>78.4512</v>
      </c>
      <c r="N8545" s="11" t="n">
        <v>30.5088</v>
      </c>
      <c r="O8545">
        <f>IF(L8545=0,"—",N8545/L8545)</f>
        <v>0.28</v>
      </c>
      <c r="P8545" t="inlineStr">
        <is>
          <t>West</t>
        </is>
      </c>
      <c r="Q8545" t="inlineStr">
        <is>
          <t>Consumer</t>
        </is>
      </c>
    </row>
    <row r="8546">
      <c r="A8546" s="8" t="n">
        <v>5991</v>
      </c>
      <c r="B8546" t="inlineStr">
        <is>
          <t>US-2017-163300</t>
        </is>
      </c>
      <c r="C8546" s="9" t="n">
        <v>42993</v>
      </c>
      <c r="D8546" s="8" t="n">
        <v>2017</v>
      </c>
      <c r="E8546" s="8" t="n">
        <v>9</v>
      </c>
      <c r="F8546" t="inlineStr">
        <is>
          <t>2017-09</t>
        </is>
      </c>
      <c r="G8546" t="inlineStr">
        <is>
          <t>Office Supplies</t>
        </is>
      </c>
      <c r="H8546" t="inlineStr">
        <is>
          <t>Binders</t>
        </is>
      </c>
      <c r="I8546" t="inlineStr">
        <is>
          <t>GBC DocuBind 200 Manual Binding Machine</t>
        </is>
      </c>
      <c r="J8546" s="8" t="n">
        <v>7</v>
      </c>
      <c r="K8546" s="10" t="n">
        <v>0.2</v>
      </c>
      <c r="L8546" s="11" t="n">
        <v>2357.488</v>
      </c>
      <c r="M8546" s="11">
        <f>L8546-N8546</f>
        <v>1473.4299999999998</v>
      </c>
      <c r="N8546" s="11" t="n">
        <v>884.058</v>
      </c>
      <c r="O8546">
        <f>IF(L8546=0,"—",N8546/L8546)</f>
        <v>0.375</v>
      </c>
      <c r="P8546" t="inlineStr">
        <is>
          <t>West</t>
        </is>
      </c>
      <c r="Q8546" t="inlineStr">
        <is>
          <t>Consumer</t>
        </is>
      </c>
    </row>
    <row r="8547">
      <c r="A8547" s="8" t="n">
        <v>6520</v>
      </c>
      <c r="B8547" t="inlineStr">
        <is>
          <t>US-2017-116652</t>
        </is>
      </c>
      <c r="C8547" s="9" t="n">
        <v>42993</v>
      </c>
      <c r="D8547" s="8" t="n">
        <v>2017</v>
      </c>
      <c r="E8547" s="8" t="n">
        <v>9</v>
      </c>
      <c r="F8547" t="inlineStr">
        <is>
          <t>2017-09</t>
        </is>
      </c>
      <c r="G8547" t="inlineStr">
        <is>
          <t>Office Supplies</t>
        </is>
      </c>
      <c r="H8547" t="inlineStr">
        <is>
          <t>Binders</t>
        </is>
      </c>
      <c r="I8547" t="inlineStr">
        <is>
          <t>Cardinal Poly Pocket Divider Pockets for Ring Binders</t>
        </is>
      </c>
      <c r="J8547" s="8" t="n">
        <v>1</v>
      </c>
      <c r="K8547" s="10" t="n">
        <v>0.2</v>
      </c>
      <c r="L8547" s="11" t="n">
        <v>2.688</v>
      </c>
      <c r="M8547" s="11">
        <f>L8547-N8547</f>
        <v>1.8480000000000003</v>
      </c>
      <c r="N8547" s="11" t="n">
        <v>0.84</v>
      </c>
      <c r="O8547">
        <f>IF(L8547=0,"—",N8547/L8547)</f>
        <v>0.31249999999999994</v>
      </c>
      <c r="P8547" t="inlineStr">
        <is>
          <t>West</t>
        </is>
      </c>
      <c r="Q8547" t="inlineStr">
        <is>
          <t>Consumer</t>
        </is>
      </c>
    </row>
    <row r="8548">
      <c r="A8548" s="8" t="n">
        <v>7921</v>
      </c>
      <c r="B8548" t="inlineStr">
        <is>
          <t>CA-2017-139822</t>
        </is>
      </c>
      <c r="C8548" s="9" t="n">
        <v>42993</v>
      </c>
      <c r="D8548" s="8" t="n">
        <v>2017</v>
      </c>
      <c r="E8548" s="8" t="n">
        <v>9</v>
      </c>
      <c r="F8548" t="inlineStr">
        <is>
          <t>2017-09</t>
        </is>
      </c>
      <c r="G8548" t="inlineStr">
        <is>
          <t>Technology</t>
        </is>
      </c>
      <c r="H8548" t="inlineStr">
        <is>
          <t>Accessories</t>
        </is>
      </c>
      <c r="I8548" t="inlineStr">
        <is>
          <t>Micro Innovations Wireless Classic Keyboard with Mouse</t>
        </is>
      </c>
      <c r="J8548" s="8" t="n">
        <v>2</v>
      </c>
      <c r="K8548" s="10" t="n">
        <v>0</v>
      </c>
      <c r="L8548" s="11" t="n">
        <v>59.98</v>
      </c>
      <c r="M8548" s="11">
        <f>L8548-N8548</f>
        <v>49.1836</v>
      </c>
      <c r="N8548" s="11" t="n">
        <v>10.7964</v>
      </c>
      <c r="O8548">
        <f>IF(L8548=0,"—",N8548/L8548)</f>
        <v>0.18000000000000002</v>
      </c>
      <c r="P8548" t="inlineStr">
        <is>
          <t>East</t>
        </is>
      </c>
      <c r="Q8548" t="inlineStr">
        <is>
          <t>Home Office</t>
        </is>
      </c>
    </row>
    <row r="8549">
      <c r="A8549" s="8" t="n">
        <v>6517</v>
      </c>
      <c r="B8549" t="inlineStr">
        <is>
          <t>US-2017-116652</t>
        </is>
      </c>
      <c r="C8549" s="9" t="n">
        <v>42993</v>
      </c>
      <c r="D8549" s="8" t="n">
        <v>2017</v>
      </c>
      <c r="E8549" s="8" t="n">
        <v>9</v>
      </c>
      <c r="F8549" t="inlineStr">
        <is>
          <t>2017-09</t>
        </is>
      </c>
      <c r="G8549" t="inlineStr">
        <is>
          <t>Furniture</t>
        </is>
      </c>
      <c r="H8549" t="inlineStr">
        <is>
          <t>Furnishings</t>
        </is>
      </c>
      <c r="I8549" t="inlineStr">
        <is>
          <t>Tenex 46" x 60" Computer Anti-Static Chairmat, Rectangular Shaped</t>
        </is>
      </c>
      <c r="J8549" s="8" t="n">
        <v>5</v>
      </c>
      <c r="K8549" s="10" t="n">
        <v>0</v>
      </c>
      <c r="L8549" s="11" t="n">
        <v>529.9</v>
      </c>
      <c r="M8549" s="11">
        <f>L8549-N8549</f>
        <v>423.91999999999996</v>
      </c>
      <c r="N8549" s="11" t="n">
        <v>105.98</v>
      </c>
      <c r="O8549">
        <f>IF(L8549=0,"—",N8549/L8549)</f>
        <v>0.2</v>
      </c>
      <c r="P8549" t="inlineStr">
        <is>
          <t>West</t>
        </is>
      </c>
      <c r="Q8549" t="inlineStr">
        <is>
          <t>Consumer</t>
        </is>
      </c>
    </row>
    <row r="8550">
      <c r="A8550" s="8" t="n">
        <v>6758</v>
      </c>
      <c r="B8550" t="inlineStr">
        <is>
          <t>CA-2017-124205</t>
        </is>
      </c>
      <c r="C8550" s="9" t="n">
        <v>42993</v>
      </c>
      <c r="D8550" s="8" t="n">
        <v>2017</v>
      </c>
      <c r="E8550" s="8" t="n">
        <v>9</v>
      </c>
      <c r="F8550" t="inlineStr">
        <is>
          <t>2017-09</t>
        </is>
      </c>
      <c r="G8550" t="inlineStr">
        <is>
          <t>Technology</t>
        </is>
      </c>
      <c r="H8550" t="inlineStr">
        <is>
          <t>Phones</t>
        </is>
      </c>
      <c r="I8550" t="inlineStr">
        <is>
          <t>Plantronics 81402</t>
        </is>
      </c>
      <c r="J8550" s="8" t="n">
        <v>6</v>
      </c>
      <c r="K8550" s="10" t="n">
        <v>0</v>
      </c>
      <c r="L8550" s="11" t="n">
        <v>395.94</v>
      </c>
      <c r="M8550" s="11">
        <f>L8550-N8550</f>
        <v>292.99559999999997</v>
      </c>
      <c r="N8550" s="11" t="n">
        <v>102.9444</v>
      </c>
      <c r="O8550">
        <f>IF(L8550=0,"—",N8550/L8550)</f>
        <v>0.26</v>
      </c>
      <c r="P8550" t="inlineStr">
        <is>
          <t>East</t>
        </is>
      </c>
      <c r="Q8550" t="inlineStr">
        <is>
          <t>Corporate</t>
        </is>
      </c>
    </row>
    <row r="8551">
      <c r="A8551" s="8" t="n">
        <v>6759</v>
      </c>
      <c r="B8551" t="inlineStr">
        <is>
          <t>CA-2017-124205</t>
        </is>
      </c>
      <c r="C8551" s="9" t="n">
        <v>42993</v>
      </c>
      <c r="D8551" s="8" t="n">
        <v>2017</v>
      </c>
      <c r="E8551" s="8" t="n">
        <v>9</v>
      </c>
      <c r="F8551" t="inlineStr">
        <is>
          <t>2017-09</t>
        </is>
      </c>
      <c r="G8551" t="inlineStr">
        <is>
          <t>Office Supplies</t>
        </is>
      </c>
      <c r="H8551" t="inlineStr">
        <is>
          <t>Storage</t>
        </is>
      </c>
      <c r="I8551" t="inlineStr">
        <is>
          <t>Contico 72"H Heavy-Duty Storage System</t>
        </is>
      </c>
      <c r="J8551" s="8" t="n">
        <v>2</v>
      </c>
      <c r="K8551" s="10" t="n">
        <v>0</v>
      </c>
      <c r="L8551" s="11" t="n">
        <v>81.95999999999999</v>
      </c>
      <c r="M8551" s="11">
        <f>L8551-N8551</f>
        <v>81.96</v>
      </c>
      <c r="N8551" s="11" t="n">
        <v>0</v>
      </c>
      <c r="O8551">
        <f>IF(L8551=0,"—",N8551/L8551)</f>
        <v>0</v>
      </c>
      <c r="P8551" t="inlineStr">
        <is>
          <t>East</t>
        </is>
      </c>
      <c r="Q8551" t="inlineStr">
        <is>
          <t>Corporate</t>
        </is>
      </c>
    </row>
    <row r="8552">
      <c r="A8552" s="8" t="n">
        <v>6133</v>
      </c>
      <c r="B8552" t="inlineStr">
        <is>
          <t>CA-2017-145737</t>
        </is>
      </c>
      <c r="C8552" s="9" t="n">
        <v>42993</v>
      </c>
      <c r="D8552" s="8" t="n">
        <v>2017</v>
      </c>
      <c r="E8552" s="8" t="n">
        <v>9</v>
      </c>
      <c r="F8552" t="inlineStr">
        <is>
          <t>2017-09</t>
        </is>
      </c>
      <c r="G8552" t="inlineStr">
        <is>
          <t>Office Supplies</t>
        </is>
      </c>
      <c r="H8552" t="inlineStr">
        <is>
          <t>Paper</t>
        </is>
      </c>
      <c r="I8552" t="inlineStr">
        <is>
          <t>Xerox 1893</t>
        </is>
      </c>
      <c r="J8552" s="8" t="n">
        <v>5</v>
      </c>
      <c r="K8552" s="10" t="n">
        <v>0.2</v>
      </c>
      <c r="L8552" s="11" t="n">
        <v>163.96</v>
      </c>
      <c r="M8552" s="11">
        <f>L8552-N8552</f>
        <v>104.52450000000002</v>
      </c>
      <c r="N8552" s="11" t="n">
        <v>59.4355</v>
      </c>
      <c r="O8552">
        <f>IF(L8552=0,"—",N8552/L8552)</f>
        <v>0.3625</v>
      </c>
      <c r="P8552" t="inlineStr">
        <is>
          <t>South</t>
        </is>
      </c>
      <c r="Q8552" t="inlineStr">
        <is>
          <t>Consumer</t>
        </is>
      </c>
    </row>
    <row r="8553">
      <c r="A8553" s="8" t="n">
        <v>1540</v>
      </c>
      <c r="B8553" t="inlineStr">
        <is>
          <t>CA-2017-121888</t>
        </is>
      </c>
      <c r="C8553" s="9" t="n">
        <v>42993</v>
      </c>
      <c r="D8553" s="8" t="n">
        <v>2017</v>
      </c>
      <c r="E8553" s="8" t="n">
        <v>9</v>
      </c>
      <c r="F8553" t="inlineStr">
        <is>
          <t>2017-09</t>
        </is>
      </c>
      <c r="G8553" t="inlineStr">
        <is>
          <t>Furniture</t>
        </is>
      </c>
      <c r="H8553" t="inlineStr">
        <is>
          <t>Bookcases</t>
        </is>
      </c>
      <c r="I8553" t="inlineStr">
        <is>
          <t>Atlantic Metals Mobile 3-Shelf Bookcases, Custom Colors</t>
        </is>
      </c>
      <c r="J8553" s="8" t="n">
        <v>3</v>
      </c>
      <c r="K8553" s="10" t="n">
        <v>0</v>
      </c>
      <c r="L8553" s="11" t="n">
        <v>782.9400000000001</v>
      </c>
      <c r="M8553" s="11">
        <f>L8553-N8553</f>
        <v>579.3756000000001</v>
      </c>
      <c r="N8553" s="11" t="n">
        <v>203.5644</v>
      </c>
      <c r="O8553">
        <f>IF(L8553=0,"—",N8553/L8553)</f>
        <v>0.26</v>
      </c>
      <c r="P8553" t="inlineStr">
        <is>
          <t>East</t>
        </is>
      </c>
      <c r="Q8553" t="inlineStr">
        <is>
          <t>Consumer</t>
        </is>
      </c>
    </row>
    <row r="8554">
      <c r="A8554" s="8" t="n">
        <v>903</v>
      </c>
      <c r="B8554" t="inlineStr">
        <is>
          <t>CA-2017-132353</t>
        </is>
      </c>
      <c r="C8554" s="9" t="n">
        <v>42993</v>
      </c>
      <c r="D8554" s="8" t="n">
        <v>2017</v>
      </c>
      <c r="E8554" s="8" t="n">
        <v>9</v>
      </c>
      <c r="F8554" t="inlineStr">
        <is>
          <t>2017-09</t>
        </is>
      </c>
      <c r="G8554" t="inlineStr">
        <is>
          <t>Technology</t>
        </is>
      </c>
      <c r="H8554" t="inlineStr">
        <is>
          <t>Phones</t>
        </is>
      </c>
      <c r="I8554" t="inlineStr">
        <is>
          <t>Avaya 5420 Digital phone</t>
        </is>
      </c>
      <c r="J8554" s="8" t="n">
        <v>3</v>
      </c>
      <c r="K8554" s="10" t="n">
        <v>0.2</v>
      </c>
      <c r="L8554" s="11" t="n">
        <v>323.976</v>
      </c>
      <c r="M8554" s="11">
        <f>L8554-N8554</f>
        <v>303.7275</v>
      </c>
      <c r="N8554" s="11" t="n">
        <v>20.2485</v>
      </c>
      <c r="O8554">
        <f>IF(L8554=0,"—",N8554/L8554)</f>
        <v>0.0625</v>
      </c>
      <c r="P8554" t="inlineStr">
        <is>
          <t>Central</t>
        </is>
      </c>
      <c r="Q8554" t="inlineStr">
        <is>
          <t>Consumer</t>
        </is>
      </c>
    </row>
    <row r="8555">
      <c r="A8555" s="8" t="n">
        <v>8696</v>
      </c>
      <c r="B8555" t="inlineStr">
        <is>
          <t>CA-2017-127096</t>
        </is>
      </c>
      <c r="C8555" s="9" t="n">
        <v>42993</v>
      </c>
      <c r="D8555" s="8" t="n">
        <v>2017</v>
      </c>
      <c r="E8555" s="8" t="n">
        <v>9</v>
      </c>
      <c r="F8555" t="inlineStr">
        <is>
          <t>2017-09</t>
        </is>
      </c>
      <c r="G8555" t="inlineStr">
        <is>
          <t>Furniture</t>
        </is>
      </c>
      <c r="H8555" t="inlineStr">
        <is>
          <t>Tables</t>
        </is>
      </c>
      <c r="I8555" t="inlineStr">
        <is>
          <t>Bretford Rectangular Conference Table Tops</t>
        </is>
      </c>
      <c r="J8555" s="8" t="n">
        <v>1</v>
      </c>
      <c r="K8555" s="10" t="n">
        <v>0.2</v>
      </c>
      <c r="L8555" s="11" t="n">
        <v>300.904</v>
      </c>
      <c r="M8555" s="11">
        <f>L8555-N8555</f>
        <v>289.6201</v>
      </c>
      <c r="N8555" s="11" t="n">
        <v>11.2839</v>
      </c>
      <c r="O8555">
        <f>IF(L8555=0,"—",N8555/L8555)</f>
        <v>0.0375</v>
      </c>
      <c r="P8555" t="inlineStr">
        <is>
          <t>West</t>
        </is>
      </c>
      <c r="Q8555" t="inlineStr">
        <is>
          <t>Home Office</t>
        </is>
      </c>
    </row>
    <row r="8556">
      <c r="A8556" s="8" t="n">
        <v>7735</v>
      </c>
      <c r="B8556" t="inlineStr">
        <is>
          <t>CA-2017-134418</t>
        </is>
      </c>
      <c r="C8556" s="9" t="n">
        <v>42993</v>
      </c>
      <c r="D8556" s="8" t="n">
        <v>2017</v>
      </c>
      <c r="E8556" s="8" t="n">
        <v>9</v>
      </c>
      <c r="F8556" t="inlineStr">
        <is>
          <t>2017-09</t>
        </is>
      </c>
      <c r="G8556" t="inlineStr">
        <is>
          <t>Office Supplies</t>
        </is>
      </c>
      <c r="H8556" t="inlineStr">
        <is>
          <t>Art</t>
        </is>
      </c>
      <c r="I8556" t="inlineStr">
        <is>
          <t>BIC Brite Liner Highlighters</t>
        </is>
      </c>
      <c r="J8556" s="8" t="n">
        <v>3</v>
      </c>
      <c r="K8556" s="10" t="n">
        <v>0</v>
      </c>
      <c r="L8556" s="11" t="n">
        <v>12.42</v>
      </c>
      <c r="M8556" s="11">
        <f>L8556-N8556</f>
        <v>7.2036</v>
      </c>
      <c r="N8556" s="11" t="n">
        <v>5.2164</v>
      </c>
      <c r="O8556">
        <f>IF(L8556=0,"—",N8556/L8556)</f>
        <v>0.42000000000000004</v>
      </c>
      <c r="P8556" t="inlineStr">
        <is>
          <t>West</t>
        </is>
      </c>
      <c r="Q8556" t="inlineStr">
        <is>
          <t>Consumer</t>
        </is>
      </c>
    </row>
    <row r="8557">
      <c r="A8557" s="8" t="n">
        <v>1539</v>
      </c>
      <c r="B8557" t="inlineStr">
        <is>
          <t>CA-2017-121888</t>
        </is>
      </c>
      <c r="C8557" s="9" t="n">
        <v>42993</v>
      </c>
      <c r="D8557" s="8" t="n">
        <v>2017</v>
      </c>
      <c r="E8557" s="8" t="n">
        <v>9</v>
      </c>
      <c r="F8557" t="inlineStr">
        <is>
          <t>2017-09</t>
        </is>
      </c>
      <c r="G8557" t="inlineStr">
        <is>
          <t>Office Supplies</t>
        </is>
      </c>
      <c r="H8557" t="inlineStr">
        <is>
          <t>Art</t>
        </is>
      </c>
      <c r="I8557" t="inlineStr">
        <is>
          <t>Avery Hi-Liter EverBold Pen Style Fluorescent Highlighters, 4/Pack</t>
        </is>
      </c>
      <c r="J8557" s="8" t="n">
        <v>2</v>
      </c>
      <c r="K8557" s="10" t="n">
        <v>0</v>
      </c>
      <c r="L8557" s="11" t="n">
        <v>16.28</v>
      </c>
      <c r="M8557" s="11">
        <f>L8557-N8557</f>
        <v>9.768</v>
      </c>
      <c r="N8557" s="11" t="n">
        <v>6.512</v>
      </c>
      <c r="O8557">
        <f>IF(L8557=0,"—",N8557/L8557)</f>
        <v>0.39999999999999997</v>
      </c>
      <c r="P8557" t="inlineStr">
        <is>
          <t>East</t>
        </is>
      </c>
      <c r="Q8557" t="inlineStr">
        <is>
          <t>Consumer</t>
        </is>
      </c>
    </row>
    <row r="8558">
      <c r="A8558" s="8" t="n">
        <v>1538</v>
      </c>
      <c r="B8558" t="inlineStr">
        <is>
          <t>CA-2017-121888</t>
        </is>
      </c>
      <c r="C8558" s="9" t="n">
        <v>42993</v>
      </c>
      <c r="D8558" s="8" t="n">
        <v>2017</v>
      </c>
      <c r="E8558" s="8" t="n">
        <v>9</v>
      </c>
      <c r="F8558" t="inlineStr">
        <is>
          <t>2017-09</t>
        </is>
      </c>
      <c r="G8558" t="inlineStr">
        <is>
          <t>Technology</t>
        </is>
      </c>
      <c r="H8558" t="inlineStr">
        <is>
          <t>Phones</t>
        </is>
      </c>
      <c r="I8558" t="inlineStr">
        <is>
          <t>GE DSL Phone Line Filter</t>
        </is>
      </c>
      <c r="J8558" s="8" t="n">
        <v>1</v>
      </c>
      <c r="K8558" s="10" t="n">
        <v>0</v>
      </c>
      <c r="L8558" s="11" t="n">
        <v>39.99</v>
      </c>
      <c r="M8558" s="11">
        <f>L8558-N8558</f>
        <v>28.392900000000004</v>
      </c>
      <c r="N8558" s="11" t="n">
        <v>11.5971</v>
      </c>
      <c r="O8558">
        <f>IF(L8558=0,"—",N8558/L8558)</f>
        <v>0.29</v>
      </c>
      <c r="P8558" t="inlineStr">
        <is>
          <t>East</t>
        </is>
      </c>
      <c r="Q8558" t="inlineStr">
        <is>
          <t>Consumer</t>
        </is>
      </c>
    </row>
    <row r="8559">
      <c r="A8559" s="8" t="n">
        <v>5993</v>
      </c>
      <c r="B8559" t="inlineStr">
        <is>
          <t>US-2017-163300</t>
        </is>
      </c>
      <c r="C8559" s="9" t="n">
        <v>42993</v>
      </c>
      <c r="D8559" s="8" t="n">
        <v>2017</v>
      </c>
      <c r="E8559" s="8" t="n">
        <v>9</v>
      </c>
      <c r="F8559" t="inlineStr">
        <is>
          <t>2017-09</t>
        </is>
      </c>
      <c r="G8559" t="inlineStr">
        <is>
          <t>Furniture</t>
        </is>
      </c>
      <c r="H8559" t="inlineStr">
        <is>
          <t>Chairs</t>
        </is>
      </c>
      <c r="I8559" t="inlineStr">
        <is>
          <t>Global Deluxe Steno Chair</t>
        </is>
      </c>
      <c r="J8559" s="8" t="n">
        <v>3</v>
      </c>
      <c r="K8559" s="10" t="n">
        <v>0.2</v>
      </c>
      <c r="L8559" s="11" t="n">
        <v>184.752</v>
      </c>
      <c r="M8559" s="11">
        <f>L8559-N8559</f>
        <v>205.53660000000002</v>
      </c>
      <c r="N8559" s="11" t="n">
        <v>-20.7846</v>
      </c>
      <c r="O8559">
        <f>IF(L8559=0,"—",N8559/L8559)</f>
        <v>-0.1125</v>
      </c>
      <c r="P8559" t="inlineStr">
        <is>
          <t>West</t>
        </is>
      </c>
      <c r="Q8559" t="inlineStr">
        <is>
          <t>Consumer</t>
        </is>
      </c>
    </row>
    <row r="8560">
      <c r="A8560" s="8" t="n">
        <v>6975</v>
      </c>
      <c r="B8560" t="inlineStr">
        <is>
          <t>CA-2017-146185</t>
        </is>
      </c>
      <c r="C8560" s="9" t="n">
        <v>42993</v>
      </c>
      <c r="D8560" s="8" t="n">
        <v>2017</v>
      </c>
      <c r="E8560" s="8" t="n">
        <v>9</v>
      </c>
      <c r="F8560" t="inlineStr">
        <is>
          <t>2017-09</t>
        </is>
      </c>
      <c r="G8560" t="inlineStr">
        <is>
          <t>Office Supplies</t>
        </is>
      </c>
      <c r="H8560" t="inlineStr">
        <is>
          <t>Art</t>
        </is>
      </c>
      <c r="I8560" t="inlineStr">
        <is>
          <t>Prismacolor Color Pencil Set</t>
        </is>
      </c>
      <c r="J8560" s="8" t="n">
        <v>2</v>
      </c>
      <c r="K8560" s="10" t="n">
        <v>0.2</v>
      </c>
      <c r="L8560" s="11" t="n">
        <v>31.744</v>
      </c>
      <c r="M8560" s="11">
        <f>L8560-N8560</f>
        <v>23.4112</v>
      </c>
      <c r="N8560" s="11" t="n">
        <v>8.332800000000001</v>
      </c>
      <c r="O8560">
        <f>IF(L8560=0,"—",N8560/L8560)</f>
        <v>0.2625</v>
      </c>
      <c r="P8560" t="inlineStr">
        <is>
          <t>Central</t>
        </is>
      </c>
      <c r="Q8560" t="inlineStr">
        <is>
          <t>Consumer</t>
        </is>
      </c>
    </row>
    <row r="8561">
      <c r="A8561" s="8" t="n">
        <v>7920</v>
      </c>
      <c r="B8561" t="inlineStr">
        <is>
          <t>CA-2017-139822</t>
        </is>
      </c>
      <c r="C8561" s="9" t="n">
        <v>42993</v>
      </c>
      <c r="D8561" s="8" t="n">
        <v>2017</v>
      </c>
      <c r="E8561" s="8" t="n">
        <v>9</v>
      </c>
      <c r="F8561" t="inlineStr">
        <is>
          <t>2017-09</t>
        </is>
      </c>
      <c r="G8561" t="inlineStr">
        <is>
          <t>Office Supplies</t>
        </is>
      </c>
      <c r="H8561" t="inlineStr">
        <is>
          <t>Storage</t>
        </is>
      </c>
      <c r="I8561" t="inlineStr">
        <is>
          <t>Eldon ProFile File 'N Store Portable File Tub Letter/Legal Size Black</t>
        </is>
      </c>
      <c r="J8561" s="8" t="n">
        <v>2</v>
      </c>
      <c r="K8561" s="10" t="n">
        <v>0</v>
      </c>
      <c r="L8561" s="11" t="n">
        <v>38.62</v>
      </c>
      <c r="M8561" s="11">
        <f>L8561-N8561</f>
        <v>27.806399999999996</v>
      </c>
      <c r="N8561" s="11" t="n">
        <v>10.8136</v>
      </c>
      <c r="O8561">
        <f>IF(L8561=0,"—",N8561/L8561)</f>
        <v>0.27999999999999997</v>
      </c>
      <c r="P8561" t="inlineStr">
        <is>
          <t>East</t>
        </is>
      </c>
      <c r="Q8561" t="inlineStr">
        <is>
          <t>Home Office</t>
        </is>
      </c>
    </row>
    <row r="8562">
      <c r="A8562" s="8" t="n">
        <v>6756</v>
      </c>
      <c r="B8562" t="inlineStr">
        <is>
          <t>CA-2017-124205</t>
        </is>
      </c>
      <c r="C8562" s="9" t="n">
        <v>42993</v>
      </c>
      <c r="D8562" s="8" t="n">
        <v>2017</v>
      </c>
      <c r="E8562" s="8" t="n">
        <v>9</v>
      </c>
      <c r="F8562" t="inlineStr">
        <is>
          <t>2017-09</t>
        </is>
      </c>
      <c r="G8562" t="inlineStr">
        <is>
          <t>Furniture</t>
        </is>
      </c>
      <c r="H8562" t="inlineStr">
        <is>
          <t>Furnishings</t>
        </is>
      </c>
      <c r="I8562" t="inlineStr">
        <is>
          <t>DAX Two-Tone Rosewood/Black Document Frame, Desktop, 5 x 7</t>
        </is>
      </c>
      <c r="J8562" s="8" t="n">
        <v>5</v>
      </c>
      <c r="K8562" s="10" t="n">
        <v>0</v>
      </c>
      <c r="L8562" s="11" t="n">
        <v>47.4</v>
      </c>
      <c r="M8562" s="11">
        <f>L8562-N8562</f>
        <v>28.439999999999998</v>
      </c>
      <c r="N8562" s="11" t="n">
        <v>18.96</v>
      </c>
      <c r="O8562">
        <f>IF(L8562=0,"—",N8562/L8562)</f>
        <v>0.4</v>
      </c>
      <c r="P8562" t="inlineStr">
        <is>
          <t>East</t>
        </is>
      </c>
      <c r="Q8562" t="inlineStr">
        <is>
          <t>Corporate</t>
        </is>
      </c>
    </row>
    <row r="8563">
      <c r="A8563" s="8" t="n">
        <v>1541</v>
      </c>
      <c r="B8563" t="inlineStr">
        <is>
          <t>CA-2017-121888</t>
        </is>
      </c>
      <c r="C8563" s="9" t="n">
        <v>42993</v>
      </c>
      <c r="D8563" s="8" t="n">
        <v>2017</v>
      </c>
      <c r="E8563" s="8" t="n">
        <v>9</v>
      </c>
      <c r="F8563" t="inlineStr">
        <is>
          <t>2017-09</t>
        </is>
      </c>
      <c r="G8563" t="inlineStr">
        <is>
          <t>Office Supplies</t>
        </is>
      </c>
      <c r="H8563" t="inlineStr">
        <is>
          <t>Binders</t>
        </is>
      </c>
      <c r="I8563" t="inlineStr">
        <is>
          <t>Wilson Jones Heavy-Duty Casebound Ring Binders with Metal Hinges</t>
        </is>
      </c>
      <c r="J8563" s="8" t="n">
        <v>7</v>
      </c>
      <c r="K8563" s="10" t="n">
        <v>0</v>
      </c>
      <c r="L8563" s="11" t="n">
        <v>242.48</v>
      </c>
      <c r="M8563" s="11">
        <f>L8563-N8563</f>
        <v>126.08959999999999</v>
      </c>
      <c r="N8563" s="11" t="n">
        <v>116.3904</v>
      </c>
      <c r="O8563">
        <f>IF(L8563=0,"—",N8563/L8563)</f>
        <v>0.48000000000000004</v>
      </c>
      <c r="P8563" t="inlineStr">
        <is>
          <t>East</t>
        </is>
      </c>
      <c r="Q8563" t="inlineStr">
        <is>
          <t>Consumer</t>
        </is>
      </c>
    </row>
    <row r="8564">
      <c r="A8564" s="8" t="n">
        <v>627</v>
      </c>
      <c r="B8564" t="inlineStr">
        <is>
          <t>CA-2017-163020</t>
        </is>
      </c>
      <c r="C8564" s="9" t="n">
        <v>42993</v>
      </c>
      <c r="D8564" s="8" t="n">
        <v>2017</v>
      </c>
      <c r="E8564" s="8" t="n">
        <v>9</v>
      </c>
      <c r="F8564" t="inlineStr">
        <is>
          <t>2017-09</t>
        </is>
      </c>
      <c r="G8564" t="inlineStr">
        <is>
          <t>Furniture</t>
        </is>
      </c>
      <c r="H8564" t="inlineStr">
        <is>
          <t>Furnishings</t>
        </is>
      </c>
      <c r="I8564" t="inlineStr">
        <is>
          <t>Master Caster Door Stop, Brown</t>
        </is>
      </c>
      <c r="J8564" s="8" t="n">
        <v>7</v>
      </c>
      <c r="K8564" s="10" t="n">
        <v>0</v>
      </c>
      <c r="L8564" s="11" t="n">
        <v>35.56</v>
      </c>
      <c r="M8564" s="11">
        <f>L8564-N8564</f>
        <v>23.4696</v>
      </c>
      <c r="N8564" s="11" t="n">
        <v>12.0904</v>
      </c>
      <c r="O8564">
        <f>IF(L8564=0,"—",N8564/L8564)</f>
        <v>0.34</v>
      </c>
      <c r="P8564" t="inlineStr">
        <is>
          <t>East</t>
        </is>
      </c>
      <c r="Q8564" t="inlineStr">
        <is>
          <t>Home Office</t>
        </is>
      </c>
    </row>
    <row r="8565">
      <c r="A8565" s="8" t="n">
        <v>5984</v>
      </c>
      <c r="B8565" t="inlineStr">
        <is>
          <t>CA-2017-112984</t>
        </is>
      </c>
      <c r="C8565" s="9" t="n">
        <v>42994</v>
      </c>
      <c r="D8565" s="8" t="n">
        <v>2017</v>
      </c>
      <c r="E8565" s="8" t="n">
        <v>9</v>
      </c>
      <c r="F8565" t="inlineStr">
        <is>
          <t>2017-09</t>
        </is>
      </c>
      <c r="G8565" t="inlineStr">
        <is>
          <t>Office Supplies</t>
        </is>
      </c>
      <c r="H8565" t="inlineStr">
        <is>
          <t>Paper</t>
        </is>
      </c>
      <c r="I8565" t="inlineStr">
        <is>
          <t>Xerox 1927</t>
        </is>
      </c>
      <c r="J8565" s="8" t="n">
        <v>6</v>
      </c>
      <c r="K8565" s="10" t="n">
        <v>0.2</v>
      </c>
      <c r="L8565" s="11" t="n">
        <v>20.544</v>
      </c>
      <c r="M8565" s="11">
        <f>L8565-N8565</f>
        <v>14.124</v>
      </c>
      <c r="N8565" s="11" t="n">
        <v>6.42</v>
      </c>
      <c r="O8565">
        <f>IF(L8565=0,"—",N8565/L8565)</f>
        <v>0.3125</v>
      </c>
      <c r="P8565" t="inlineStr">
        <is>
          <t>East</t>
        </is>
      </c>
      <c r="Q8565" t="inlineStr">
        <is>
          <t>Consumer</t>
        </is>
      </c>
    </row>
    <row r="8566">
      <c r="A8566" s="8" t="n">
        <v>9961</v>
      </c>
      <c r="B8566" t="inlineStr">
        <is>
          <t>CA-2017-141446</t>
        </is>
      </c>
      <c r="C8566" s="9" t="n">
        <v>42994</v>
      </c>
      <c r="D8566" s="8" t="n">
        <v>2017</v>
      </c>
      <c r="E8566" s="8" t="n">
        <v>9</v>
      </c>
      <c r="F8566" t="inlineStr">
        <is>
          <t>2017-09</t>
        </is>
      </c>
      <c r="G8566" t="inlineStr">
        <is>
          <t>Technology</t>
        </is>
      </c>
      <c r="H8566" t="inlineStr">
        <is>
          <t>Accessories</t>
        </is>
      </c>
      <c r="I8566" t="inlineStr">
        <is>
          <t>KeyTronic E03601U1 - Keyboard - Beige</t>
        </is>
      </c>
      <c r="J8566" s="8" t="n">
        <v>1</v>
      </c>
      <c r="K8566" s="10" t="n">
        <v>0</v>
      </c>
      <c r="L8566" s="11" t="n">
        <v>18</v>
      </c>
      <c r="M8566" s="11">
        <f>L8566-N8566</f>
        <v>14.76</v>
      </c>
      <c r="N8566" s="11" t="n">
        <v>3.24</v>
      </c>
      <c r="O8566">
        <f>IF(L8566=0,"—",N8566/L8566)</f>
        <v>0.18000000000000002</v>
      </c>
      <c r="P8566" t="inlineStr">
        <is>
          <t>South</t>
        </is>
      </c>
      <c r="Q8566" t="inlineStr">
        <is>
          <t>Home Office</t>
        </is>
      </c>
    </row>
    <row r="8567">
      <c r="A8567" s="8" t="n">
        <v>276</v>
      </c>
      <c r="B8567" t="inlineStr">
        <is>
          <t>CA-2017-118136</t>
        </is>
      </c>
      <c r="C8567" s="9" t="n">
        <v>42994</v>
      </c>
      <c r="D8567" s="8" t="n">
        <v>2017</v>
      </c>
      <c r="E8567" s="8" t="n">
        <v>9</v>
      </c>
      <c r="F8567" t="inlineStr">
        <is>
          <t>2017-09</t>
        </is>
      </c>
      <c r="G8567" t="inlineStr">
        <is>
          <t>Office Supplies</t>
        </is>
      </c>
      <c r="H8567" t="inlineStr">
        <is>
          <t>Art</t>
        </is>
      </c>
      <c r="I8567" t="inlineStr">
        <is>
          <t>Newell 330</t>
        </is>
      </c>
      <c r="J8567" s="8" t="n">
        <v>1</v>
      </c>
      <c r="K8567" s="10" t="n">
        <v>0</v>
      </c>
      <c r="L8567" s="11" t="n">
        <v>5.98</v>
      </c>
      <c r="M8567" s="11">
        <f>L8567-N8567</f>
        <v>4.4252</v>
      </c>
      <c r="N8567" s="11" t="n">
        <v>1.5548</v>
      </c>
      <c r="O8567">
        <f>IF(L8567=0,"—",N8567/L8567)</f>
        <v>0.25999999999999995</v>
      </c>
      <c r="P8567" t="inlineStr">
        <is>
          <t>West</t>
        </is>
      </c>
      <c r="Q8567" t="inlineStr">
        <is>
          <t>Corporate</t>
        </is>
      </c>
    </row>
    <row r="8568">
      <c r="A8568" s="8" t="n">
        <v>3458</v>
      </c>
      <c r="B8568" t="inlineStr">
        <is>
          <t>CA-2017-136448</t>
        </is>
      </c>
      <c r="C8568" s="9" t="n">
        <v>42994</v>
      </c>
      <c r="D8568" s="8" t="n">
        <v>2017</v>
      </c>
      <c r="E8568" s="8" t="n">
        <v>9</v>
      </c>
      <c r="F8568" t="inlineStr">
        <is>
          <t>2017-09</t>
        </is>
      </c>
      <c r="G8568" t="inlineStr">
        <is>
          <t>Furniture</t>
        </is>
      </c>
      <c r="H8568" t="inlineStr">
        <is>
          <t>Furnishings</t>
        </is>
      </c>
      <c r="I8568" t="inlineStr">
        <is>
          <t>Eldon Expressions Punched Metal &amp; Wood Desk Accessories, Black &amp; Cherry</t>
        </is>
      </c>
      <c r="J8568" s="8" t="n">
        <v>3</v>
      </c>
      <c r="K8568" s="10" t="n">
        <v>0.2</v>
      </c>
      <c r="L8568" s="11" t="n">
        <v>22.512</v>
      </c>
      <c r="M8568" s="11">
        <f>L8568-N8568</f>
        <v>20.2608</v>
      </c>
      <c r="N8568" s="11" t="n">
        <v>2.2512</v>
      </c>
      <c r="O8568">
        <f>IF(L8568=0,"—",N8568/L8568)</f>
        <v>0.09999999999999999</v>
      </c>
      <c r="P8568" t="inlineStr">
        <is>
          <t>East</t>
        </is>
      </c>
      <c r="Q8568" t="inlineStr">
        <is>
          <t>Consumer</t>
        </is>
      </c>
    </row>
    <row r="8569">
      <c r="A8569" s="8" t="n">
        <v>3459</v>
      </c>
      <c r="B8569" t="inlineStr">
        <is>
          <t>CA-2017-136448</t>
        </is>
      </c>
      <c r="C8569" s="9" t="n">
        <v>42994</v>
      </c>
      <c r="D8569" s="8" t="n">
        <v>2017</v>
      </c>
      <c r="E8569" s="8" t="n">
        <v>9</v>
      </c>
      <c r="F8569" t="inlineStr">
        <is>
          <t>2017-09</t>
        </is>
      </c>
      <c r="G8569" t="inlineStr">
        <is>
          <t>Office Supplies</t>
        </is>
      </c>
      <c r="H8569" t="inlineStr">
        <is>
          <t>Binders</t>
        </is>
      </c>
      <c r="I8569" t="inlineStr">
        <is>
          <t>Binder Posts</t>
        </is>
      </c>
      <c r="J8569" s="8" t="n">
        <v>2</v>
      </c>
      <c r="K8569" s="10" t="n">
        <v>0.7</v>
      </c>
      <c r="L8569" s="11" t="n">
        <v>3.444</v>
      </c>
      <c r="M8569" s="11">
        <f>L8569-N8569</f>
        <v>6.199199999999999</v>
      </c>
      <c r="N8569" s="11" t="n">
        <v>-2.7552</v>
      </c>
      <c r="O8569">
        <f>IF(L8569=0,"—",N8569/L8569)</f>
        <v>-0.7999999999999999</v>
      </c>
      <c r="P8569" t="inlineStr">
        <is>
          <t>East</t>
        </is>
      </c>
      <c r="Q8569" t="inlineStr">
        <is>
          <t>Consumer</t>
        </is>
      </c>
    </row>
    <row r="8570">
      <c r="A8570" s="8" t="n">
        <v>3460</v>
      </c>
      <c r="B8570" t="inlineStr">
        <is>
          <t>CA-2017-136448</t>
        </is>
      </c>
      <c r="C8570" s="9" t="n">
        <v>42994</v>
      </c>
      <c r="D8570" s="8" t="n">
        <v>2017</v>
      </c>
      <c r="E8570" s="8" t="n">
        <v>9</v>
      </c>
      <c r="F8570" t="inlineStr">
        <is>
          <t>2017-09</t>
        </is>
      </c>
      <c r="G8570" t="inlineStr">
        <is>
          <t>Office Supplies</t>
        </is>
      </c>
      <c r="H8570" t="inlineStr">
        <is>
          <t>Binders</t>
        </is>
      </c>
      <c r="I8570" t="inlineStr">
        <is>
          <t>GBC DocuBind TL300 Electric Binding System</t>
        </is>
      </c>
      <c r="J8570" s="8" t="n">
        <v>2</v>
      </c>
      <c r="K8570" s="10" t="n">
        <v>0.7</v>
      </c>
      <c r="L8570" s="11" t="n">
        <v>538.194</v>
      </c>
      <c r="M8570" s="11">
        <f>L8570-N8570</f>
        <v>950.8094</v>
      </c>
      <c r="N8570" s="11" t="n">
        <v>-412.6154</v>
      </c>
      <c r="O8570">
        <f>IF(L8570=0,"—",N8570/L8570)</f>
        <v>-0.7666666666666667</v>
      </c>
      <c r="P8570" t="inlineStr">
        <is>
          <t>East</t>
        </is>
      </c>
      <c r="Q8570" t="inlineStr">
        <is>
          <t>Consumer</t>
        </is>
      </c>
    </row>
    <row r="8571">
      <c r="A8571" s="8" t="n">
        <v>3461</v>
      </c>
      <c r="B8571" t="inlineStr">
        <is>
          <t>CA-2017-136448</t>
        </is>
      </c>
      <c r="C8571" s="9" t="n">
        <v>42994</v>
      </c>
      <c r="D8571" s="8" t="n">
        <v>2017</v>
      </c>
      <c r="E8571" s="8" t="n">
        <v>9</v>
      </c>
      <c r="F8571" t="inlineStr">
        <is>
          <t>2017-09</t>
        </is>
      </c>
      <c r="G8571" t="inlineStr">
        <is>
          <t>Technology</t>
        </is>
      </c>
      <c r="H8571" t="inlineStr">
        <is>
          <t>Accessories</t>
        </is>
      </c>
      <c r="I8571" t="inlineStr">
        <is>
          <t>Logitech 910-002974 M325 Wireless Mouse for Web Scrolling</t>
        </is>
      </c>
      <c r="J8571" s="8" t="n">
        <v>2</v>
      </c>
      <c r="K8571" s="10" t="n">
        <v>0.2</v>
      </c>
      <c r="L8571" s="11" t="n">
        <v>47.984</v>
      </c>
      <c r="M8571" s="11">
        <f>L8571-N8571</f>
        <v>33.5888</v>
      </c>
      <c r="N8571" s="11" t="n">
        <v>14.3952</v>
      </c>
      <c r="O8571">
        <f>IF(L8571=0,"—",N8571/L8571)</f>
        <v>0.3</v>
      </c>
      <c r="P8571" t="inlineStr">
        <is>
          <t>East</t>
        </is>
      </c>
      <c r="Q8571" t="inlineStr">
        <is>
          <t>Consumer</t>
        </is>
      </c>
    </row>
    <row r="8572">
      <c r="A8572" s="8" t="n">
        <v>275</v>
      </c>
      <c r="B8572" t="inlineStr">
        <is>
          <t>CA-2017-118136</t>
        </is>
      </c>
      <c r="C8572" s="9" t="n">
        <v>42994</v>
      </c>
      <c r="D8572" s="8" t="n">
        <v>2017</v>
      </c>
      <c r="E8572" s="8" t="n">
        <v>9</v>
      </c>
      <c r="F8572" t="inlineStr">
        <is>
          <t>2017-09</t>
        </is>
      </c>
      <c r="G8572" t="inlineStr">
        <is>
          <t>Office Supplies</t>
        </is>
      </c>
      <c r="H8572" t="inlineStr">
        <is>
          <t>Paper</t>
        </is>
      </c>
      <c r="I8572" t="inlineStr">
        <is>
          <t>Ampad Gold Fibre Wirebound Steno Books, 6" x 9", Gregg Ruled</t>
        </is>
      </c>
      <c r="J8572" s="8" t="n">
        <v>2</v>
      </c>
      <c r="K8572" s="10" t="n">
        <v>0</v>
      </c>
      <c r="L8572" s="11" t="n">
        <v>8.82</v>
      </c>
      <c r="M8572" s="11">
        <f>L8572-N8572</f>
        <v>4.7628</v>
      </c>
      <c r="N8572" s="11" t="n">
        <v>4.0572</v>
      </c>
      <c r="O8572">
        <f>IF(L8572=0,"—",N8572/L8572)</f>
        <v>0.45999999999999996</v>
      </c>
      <c r="P8572" t="inlineStr">
        <is>
          <t>West</t>
        </is>
      </c>
      <c r="Q8572" t="inlineStr">
        <is>
          <t>Corporate</t>
        </is>
      </c>
    </row>
    <row r="8573">
      <c r="A8573" s="8" t="n">
        <v>9337</v>
      </c>
      <c r="B8573" t="inlineStr">
        <is>
          <t>CA-2017-130715</t>
        </is>
      </c>
      <c r="C8573" s="9" t="n">
        <v>42994</v>
      </c>
      <c r="D8573" s="8" t="n">
        <v>2017</v>
      </c>
      <c r="E8573" s="8" t="n">
        <v>9</v>
      </c>
      <c r="F8573" t="inlineStr">
        <is>
          <t>2017-09</t>
        </is>
      </c>
      <c r="G8573" t="inlineStr">
        <is>
          <t>Office Supplies</t>
        </is>
      </c>
      <c r="H8573" t="inlineStr">
        <is>
          <t>Fasteners</t>
        </is>
      </c>
      <c r="I8573" t="inlineStr">
        <is>
          <t>OIC Colored Binder Clips, Assorted Sizes</t>
        </is>
      </c>
      <c r="J8573" s="8" t="n">
        <v>5</v>
      </c>
      <c r="K8573" s="10" t="n">
        <v>0</v>
      </c>
      <c r="L8573" s="11" t="n">
        <v>17.9</v>
      </c>
      <c r="M8573" s="11">
        <f>L8573-N8573</f>
        <v>9.128999999999998</v>
      </c>
      <c r="N8573" s="11" t="n">
        <v>8.771000000000001</v>
      </c>
      <c r="O8573">
        <f>IF(L8573=0,"—",N8573/L8573)</f>
        <v>0.4900000000000001</v>
      </c>
      <c r="P8573" t="inlineStr">
        <is>
          <t>West</t>
        </is>
      </c>
      <c r="Q8573" t="inlineStr">
        <is>
          <t>Corporate</t>
        </is>
      </c>
    </row>
    <row r="8574">
      <c r="A8574" s="8" t="n">
        <v>3034</v>
      </c>
      <c r="B8574" t="inlineStr">
        <is>
          <t>CA-2017-134173</t>
        </is>
      </c>
      <c r="C8574" s="9" t="n">
        <v>42994</v>
      </c>
      <c r="D8574" s="8" t="n">
        <v>2017</v>
      </c>
      <c r="E8574" s="8" t="n">
        <v>9</v>
      </c>
      <c r="F8574" t="inlineStr">
        <is>
          <t>2017-09</t>
        </is>
      </c>
      <c r="G8574" t="inlineStr">
        <is>
          <t>Office Supplies</t>
        </is>
      </c>
      <c r="H8574" t="inlineStr">
        <is>
          <t>Paper</t>
        </is>
      </c>
      <c r="I8574" t="inlineStr">
        <is>
          <t>Xerox 231</t>
        </is>
      </c>
      <c r="J8574" s="8" t="n">
        <v>4</v>
      </c>
      <c r="K8574" s="10" t="n">
        <v>0.2</v>
      </c>
      <c r="L8574" s="11" t="n">
        <v>20.736</v>
      </c>
      <c r="M8574" s="11">
        <f>L8574-N8574</f>
        <v>13.4784</v>
      </c>
      <c r="N8574" s="11" t="n">
        <v>7.2576</v>
      </c>
      <c r="O8574">
        <f>IF(L8574=0,"—",N8574/L8574)</f>
        <v>0.35</v>
      </c>
      <c r="P8574" t="inlineStr">
        <is>
          <t>East</t>
        </is>
      </c>
      <c r="Q8574" t="inlineStr">
        <is>
          <t>Home Office</t>
        </is>
      </c>
    </row>
    <row r="8575">
      <c r="A8575" s="8" t="n">
        <v>727</v>
      </c>
      <c r="B8575" t="inlineStr">
        <is>
          <t>CA-2017-144113</t>
        </is>
      </c>
      <c r="C8575" s="9" t="n">
        <v>42994</v>
      </c>
      <c r="D8575" s="8" t="n">
        <v>2017</v>
      </c>
      <c r="E8575" s="8" t="n">
        <v>9</v>
      </c>
      <c r="F8575" t="inlineStr">
        <is>
          <t>2017-09</t>
        </is>
      </c>
      <c r="G8575" t="inlineStr">
        <is>
          <t>Technology</t>
        </is>
      </c>
      <c r="H8575" t="inlineStr">
        <is>
          <t>Phones</t>
        </is>
      </c>
      <c r="I8575" t="inlineStr">
        <is>
          <t>ClearSounds CSC500 Amplified Spirit Phone Corded phone</t>
        </is>
      </c>
      <c r="J8575" s="8" t="n">
        <v>1</v>
      </c>
      <c r="K8575" s="10" t="n">
        <v>0.2</v>
      </c>
      <c r="L8575" s="11" t="n">
        <v>55.992</v>
      </c>
      <c r="M8575" s="11">
        <f>L8575-N8575</f>
        <v>50.392799999999994</v>
      </c>
      <c r="N8575" s="11" t="n">
        <v>5.5992</v>
      </c>
      <c r="O8575">
        <f>IF(L8575=0,"—",N8575/L8575)</f>
        <v>0.1</v>
      </c>
      <c r="P8575" t="inlineStr">
        <is>
          <t>Central</t>
        </is>
      </c>
      <c r="Q8575" t="inlineStr">
        <is>
          <t>Consumer</t>
        </is>
      </c>
    </row>
    <row r="8576">
      <c r="A8576" s="8" t="n">
        <v>3457</v>
      </c>
      <c r="B8576" t="inlineStr">
        <is>
          <t>CA-2017-136448</t>
        </is>
      </c>
      <c r="C8576" s="9" t="n">
        <v>42994</v>
      </c>
      <c r="D8576" s="8" t="n">
        <v>2017</v>
      </c>
      <c r="E8576" s="8" t="n">
        <v>9</v>
      </c>
      <c r="F8576" t="inlineStr">
        <is>
          <t>2017-09</t>
        </is>
      </c>
      <c r="G8576" t="inlineStr">
        <is>
          <t>Technology</t>
        </is>
      </c>
      <c r="H8576" t="inlineStr">
        <is>
          <t>Accessories</t>
        </is>
      </c>
      <c r="I8576" t="inlineStr">
        <is>
          <t>Logitech Trackman Marble Mouse</t>
        </is>
      </c>
      <c r="J8576" s="8" t="n">
        <v>3</v>
      </c>
      <c r="K8576" s="10" t="n">
        <v>0.2</v>
      </c>
      <c r="L8576" s="11" t="n">
        <v>71.976</v>
      </c>
      <c r="M8576" s="11">
        <f>L8576-N8576</f>
        <v>52.1826</v>
      </c>
      <c r="N8576" s="11" t="n">
        <v>19.7934</v>
      </c>
      <c r="O8576">
        <f>IF(L8576=0,"—",N8576/L8576)</f>
        <v>0.27499999999999997</v>
      </c>
      <c r="P8576" t="inlineStr">
        <is>
          <t>East</t>
        </is>
      </c>
      <c r="Q8576" t="inlineStr">
        <is>
          <t>Consumer</t>
        </is>
      </c>
    </row>
    <row r="8577">
      <c r="A8577" s="8" t="n">
        <v>726</v>
      </c>
      <c r="B8577" t="inlineStr">
        <is>
          <t>CA-2017-144113</t>
        </is>
      </c>
      <c r="C8577" s="9" t="n">
        <v>42994</v>
      </c>
      <c r="D8577" s="8" t="n">
        <v>2017</v>
      </c>
      <c r="E8577" s="8" t="n">
        <v>9</v>
      </c>
      <c r="F8577" t="inlineStr">
        <is>
          <t>2017-09</t>
        </is>
      </c>
      <c r="G8577" t="inlineStr">
        <is>
          <t>Office Supplies</t>
        </is>
      </c>
      <c r="H8577" t="inlineStr">
        <is>
          <t>Envelopes</t>
        </is>
      </c>
      <c r="I8577" t="inlineStr">
        <is>
          <t>Manila Recycled Extra-Heavyweight Clasp Envelopes, 6" x 9"</t>
        </is>
      </c>
      <c r="J8577" s="8" t="n">
        <v>2</v>
      </c>
      <c r="K8577" s="10" t="n">
        <v>0.2</v>
      </c>
      <c r="L8577" s="11" t="n">
        <v>17.568</v>
      </c>
      <c r="M8577" s="11">
        <f>L8577-N8577</f>
        <v>11.1996</v>
      </c>
      <c r="N8577" s="11" t="n">
        <v>6.3684</v>
      </c>
      <c r="O8577">
        <f>IF(L8577=0,"—",N8577/L8577)</f>
        <v>0.3625</v>
      </c>
      <c r="P8577" t="inlineStr">
        <is>
          <t>Central</t>
        </is>
      </c>
      <c r="Q8577" t="inlineStr">
        <is>
          <t>Consumer</t>
        </is>
      </c>
    </row>
    <row r="8578">
      <c r="A8578" s="8" t="n">
        <v>9726</v>
      </c>
      <c r="B8578" t="inlineStr">
        <is>
          <t>CA-2017-142293</t>
        </is>
      </c>
      <c r="C8578" s="9" t="n">
        <v>42995</v>
      </c>
      <c r="D8578" s="8" t="n">
        <v>2017</v>
      </c>
      <c r="E8578" s="8" t="n">
        <v>9</v>
      </c>
      <c r="F8578" t="inlineStr">
        <is>
          <t>2017-09</t>
        </is>
      </c>
      <c r="G8578" t="inlineStr">
        <is>
          <t>Technology</t>
        </is>
      </c>
      <c r="H8578" t="inlineStr">
        <is>
          <t>Accessories</t>
        </is>
      </c>
      <c r="I8578" t="inlineStr">
        <is>
          <t>Logitech Trackman Marble Mouse</t>
        </is>
      </c>
      <c r="J8578" s="8" t="n">
        <v>3</v>
      </c>
      <c r="K8578" s="10" t="n">
        <v>0</v>
      </c>
      <c r="L8578" s="11" t="n">
        <v>89.97</v>
      </c>
      <c r="M8578" s="11">
        <f>L8578-N8578</f>
        <v>52.1826</v>
      </c>
      <c r="N8578" s="11" t="n">
        <v>37.7874</v>
      </c>
      <c r="O8578">
        <f>IF(L8578=0,"—",N8578/L8578)</f>
        <v>0.42</v>
      </c>
      <c r="P8578" t="inlineStr">
        <is>
          <t>West</t>
        </is>
      </c>
      <c r="Q8578" t="inlineStr">
        <is>
          <t>Consumer</t>
        </is>
      </c>
    </row>
    <row r="8579">
      <c r="A8579" s="8" t="n">
        <v>2268</v>
      </c>
      <c r="B8579" t="inlineStr">
        <is>
          <t>CA-2017-137470</t>
        </is>
      </c>
      <c r="C8579" s="9" t="n">
        <v>42995</v>
      </c>
      <c r="D8579" s="8" t="n">
        <v>2017</v>
      </c>
      <c r="E8579" s="8" t="n">
        <v>9</v>
      </c>
      <c r="F8579" t="inlineStr">
        <is>
          <t>2017-09</t>
        </is>
      </c>
      <c r="G8579" t="inlineStr">
        <is>
          <t>Office Supplies</t>
        </is>
      </c>
      <c r="H8579" t="inlineStr">
        <is>
          <t>Paper</t>
        </is>
      </c>
      <c r="I8579" t="inlineStr">
        <is>
          <t>Xerox 1984</t>
        </is>
      </c>
      <c r="J8579" s="8" t="n">
        <v>2</v>
      </c>
      <c r="K8579" s="10" t="n">
        <v>0</v>
      </c>
      <c r="L8579" s="11" t="n">
        <v>12.96</v>
      </c>
      <c r="M8579" s="11">
        <f>L8579-N8579</f>
        <v>6.609600000000001</v>
      </c>
      <c r="N8579" s="11" t="n">
        <v>6.3504</v>
      </c>
      <c r="O8579">
        <f>IF(L8579=0,"—",N8579/L8579)</f>
        <v>0.48999999999999994</v>
      </c>
      <c r="P8579" t="inlineStr">
        <is>
          <t>West</t>
        </is>
      </c>
      <c r="Q8579" t="inlineStr">
        <is>
          <t>Consumer</t>
        </is>
      </c>
    </row>
    <row r="8580">
      <c r="A8580" s="8" t="n">
        <v>8878</v>
      </c>
      <c r="B8580" t="inlineStr">
        <is>
          <t>CA-2017-126928</t>
        </is>
      </c>
      <c r="C8580" s="9" t="n">
        <v>42995</v>
      </c>
      <c r="D8580" s="8" t="n">
        <v>2017</v>
      </c>
      <c r="E8580" s="8" t="n">
        <v>9</v>
      </c>
      <c r="F8580" t="inlineStr">
        <is>
          <t>2017-09</t>
        </is>
      </c>
      <c r="G8580" t="inlineStr">
        <is>
          <t>Technology</t>
        </is>
      </c>
      <c r="H8580" t="inlineStr">
        <is>
          <t>Machines</t>
        </is>
      </c>
      <c r="I8580" t="inlineStr">
        <is>
          <t>Lexmark 20R1285 X6650 Wireless All-in-One Printer</t>
        </is>
      </c>
      <c r="J8580" s="8" t="n">
        <v>4</v>
      </c>
      <c r="K8580" s="10" t="n">
        <v>0</v>
      </c>
      <c r="L8580" s="11" t="n">
        <v>480</v>
      </c>
      <c r="M8580" s="11">
        <f>L8580-N8580</f>
        <v>254.4</v>
      </c>
      <c r="N8580" s="11" t="n">
        <v>225.6</v>
      </c>
      <c r="O8580">
        <f>IF(L8580=0,"—",N8580/L8580)</f>
        <v>0.47</v>
      </c>
      <c r="P8580" t="inlineStr">
        <is>
          <t>East</t>
        </is>
      </c>
      <c r="Q8580" t="inlineStr">
        <is>
          <t>Consumer</t>
        </is>
      </c>
    </row>
    <row r="8581">
      <c r="A8581" s="8" t="n">
        <v>2305</v>
      </c>
      <c r="B8581" t="inlineStr">
        <is>
          <t>CA-2017-157931</t>
        </is>
      </c>
      <c r="C8581" s="9" t="n">
        <v>42995</v>
      </c>
      <c r="D8581" s="8" t="n">
        <v>2017</v>
      </c>
      <c r="E8581" s="8" t="n">
        <v>9</v>
      </c>
      <c r="F8581" t="inlineStr">
        <is>
          <t>2017-09</t>
        </is>
      </c>
      <c r="G8581" t="inlineStr">
        <is>
          <t>Office Supplies</t>
        </is>
      </c>
      <c r="H8581" t="inlineStr">
        <is>
          <t>Paper</t>
        </is>
      </c>
      <c r="I8581" t="inlineStr">
        <is>
          <t>Easy-staple paper</t>
        </is>
      </c>
      <c r="J8581" s="8" t="n">
        <v>3</v>
      </c>
      <c r="K8581" s="10" t="n">
        <v>0</v>
      </c>
      <c r="L8581" s="11" t="n">
        <v>106.32</v>
      </c>
      <c r="M8581" s="11">
        <f>L8581-N8581</f>
        <v>56.349599999999995</v>
      </c>
      <c r="N8581" s="11" t="n">
        <v>49.9704</v>
      </c>
      <c r="O8581">
        <f>IF(L8581=0,"—",N8581/L8581)</f>
        <v>0.47000000000000003</v>
      </c>
      <c r="P8581" t="inlineStr">
        <is>
          <t>South</t>
        </is>
      </c>
      <c r="Q8581" t="inlineStr">
        <is>
          <t>Home Office</t>
        </is>
      </c>
    </row>
    <row r="8582">
      <c r="A8582" s="8" t="n">
        <v>2304</v>
      </c>
      <c r="B8582" t="inlineStr">
        <is>
          <t>CA-2017-157931</t>
        </is>
      </c>
      <c r="C8582" s="9" t="n">
        <v>42995</v>
      </c>
      <c r="D8582" s="8" t="n">
        <v>2017</v>
      </c>
      <c r="E8582" s="8" t="n">
        <v>9</v>
      </c>
      <c r="F8582" t="inlineStr">
        <is>
          <t>2017-09</t>
        </is>
      </c>
      <c r="G8582" t="inlineStr">
        <is>
          <t>Furniture</t>
        </is>
      </c>
      <c r="H8582" t="inlineStr">
        <is>
          <t>Chairs</t>
        </is>
      </c>
      <c r="I8582" t="inlineStr">
        <is>
          <t>Global Ergonomic Managers Chair</t>
        </is>
      </c>
      <c r="J8582" s="8" t="n">
        <v>4</v>
      </c>
      <c r="K8582" s="10" t="n">
        <v>0</v>
      </c>
      <c r="L8582" s="11" t="n">
        <v>723.92</v>
      </c>
      <c r="M8582" s="11">
        <f>L8582-N8582</f>
        <v>535.7008</v>
      </c>
      <c r="N8582" s="11" t="n">
        <v>188.2192</v>
      </c>
      <c r="O8582">
        <f>IF(L8582=0,"—",N8582/L8582)</f>
        <v>0.26</v>
      </c>
      <c r="P8582" t="inlineStr">
        <is>
          <t>South</t>
        </is>
      </c>
      <c r="Q8582" t="inlineStr">
        <is>
          <t>Home Office</t>
        </is>
      </c>
    </row>
    <row r="8583">
      <c r="A8583" s="8" t="n">
        <v>2658</v>
      </c>
      <c r="B8583" t="inlineStr">
        <is>
          <t>CA-2017-112515</t>
        </is>
      </c>
      <c r="C8583" s="9" t="n">
        <v>42995</v>
      </c>
      <c r="D8583" s="8" t="n">
        <v>2017</v>
      </c>
      <c r="E8583" s="8" t="n">
        <v>9</v>
      </c>
      <c r="F8583" t="inlineStr">
        <is>
          <t>2017-09</t>
        </is>
      </c>
      <c r="G8583" t="inlineStr">
        <is>
          <t>Office Supplies</t>
        </is>
      </c>
      <c r="H8583" t="inlineStr">
        <is>
          <t>Labels</t>
        </is>
      </c>
      <c r="I8583" t="inlineStr">
        <is>
          <t>Avery 514</t>
        </is>
      </c>
      <c r="J8583" s="8" t="n">
        <v>5</v>
      </c>
      <c r="K8583" s="10" t="n">
        <v>0</v>
      </c>
      <c r="L8583" s="11" t="n">
        <v>14.4</v>
      </c>
      <c r="M8583" s="11">
        <f>L8583-N8583</f>
        <v>7.344</v>
      </c>
      <c r="N8583" s="11" t="n">
        <v>7.056</v>
      </c>
      <c r="O8583">
        <f>IF(L8583=0,"—",N8583/L8583)</f>
        <v>0.49</v>
      </c>
      <c r="P8583" t="inlineStr">
        <is>
          <t>West</t>
        </is>
      </c>
      <c r="Q8583" t="inlineStr">
        <is>
          <t>Corporate</t>
        </is>
      </c>
    </row>
    <row r="8584">
      <c r="A8584" s="8" t="n">
        <v>2657</v>
      </c>
      <c r="B8584" t="inlineStr">
        <is>
          <t>CA-2017-112515</t>
        </is>
      </c>
      <c r="C8584" s="9" t="n">
        <v>42995</v>
      </c>
      <c r="D8584" s="8" t="n">
        <v>2017</v>
      </c>
      <c r="E8584" s="8" t="n">
        <v>9</v>
      </c>
      <c r="F8584" t="inlineStr">
        <is>
          <t>2017-09</t>
        </is>
      </c>
      <c r="G8584" t="inlineStr">
        <is>
          <t>Office Supplies</t>
        </is>
      </c>
      <c r="H8584" t="inlineStr">
        <is>
          <t>Storage</t>
        </is>
      </c>
      <c r="I8584" t="inlineStr">
        <is>
          <t>Mini 13-1/2 Capacity Data Binder Rack, Pearl</t>
        </is>
      </c>
      <c r="J8584" s="8" t="n">
        <v>2</v>
      </c>
      <c r="K8584" s="10" t="n">
        <v>0</v>
      </c>
      <c r="L8584" s="11" t="n">
        <v>261.74</v>
      </c>
      <c r="M8584" s="11">
        <f>L8584-N8584</f>
        <v>196.305</v>
      </c>
      <c r="N8584" s="11" t="n">
        <v>65.435</v>
      </c>
      <c r="O8584">
        <f>IF(L8584=0,"—",N8584/L8584)</f>
        <v>0.25</v>
      </c>
      <c r="P8584" t="inlineStr">
        <is>
          <t>West</t>
        </is>
      </c>
      <c r="Q8584" t="inlineStr">
        <is>
          <t>Corporate</t>
        </is>
      </c>
    </row>
    <row r="8585">
      <c r="A8585" s="8" t="n">
        <v>2656</v>
      </c>
      <c r="B8585" t="inlineStr">
        <is>
          <t>CA-2017-112515</t>
        </is>
      </c>
      <c r="C8585" s="9" t="n">
        <v>42995</v>
      </c>
      <c r="D8585" s="8" t="n">
        <v>2017</v>
      </c>
      <c r="E8585" s="8" t="n">
        <v>9</v>
      </c>
      <c r="F8585" t="inlineStr">
        <is>
          <t>2017-09</t>
        </is>
      </c>
      <c r="G8585" t="inlineStr">
        <is>
          <t>Office Supplies</t>
        </is>
      </c>
      <c r="H8585" t="inlineStr">
        <is>
          <t>Binders</t>
        </is>
      </c>
      <c r="I8585" t="inlineStr">
        <is>
          <t>GBC Pre-Punched Binding Paper, Plastic, White, 8-1/2" x 11"</t>
        </is>
      </c>
      <c r="J8585" s="8" t="n">
        <v>2</v>
      </c>
      <c r="K8585" s="10" t="n">
        <v>0.2</v>
      </c>
      <c r="L8585" s="11" t="n">
        <v>25.584</v>
      </c>
      <c r="M8585" s="11">
        <f>L8585-N8585</f>
        <v>16.6296</v>
      </c>
      <c r="N8585" s="11" t="n">
        <v>8.9544</v>
      </c>
      <c r="O8585">
        <f>IF(L8585=0,"—",N8585/L8585)</f>
        <v>0.35</v>
      </c>
      <c r="P8585" t="inlineStr">
        <is>
          <t>West</t>
        </is>
      </c>
      <c r="Q8585" t="inlineStr">
        <is>
          <t>Corporate</t>
        </is>
      </c>
    </row>
    <row r="8586">
      <c r="A8586" s="8" t="n">
        <v>2654</v>
      </c>
      <c r="B8586" t="inlineStr">
        <is>
          <t>CA-2017-112515</t>
        </is>
      </c>
      <c r="C8586" s="9" t="n">
        <v>42995</v>
      </c>
      <c r="D8586" s="8" t="n">
        <v>2017</v>
      </c>
      <c r="E8586" s="8" t="n">
        <v>9</v>
      </c>
      <c r="F8586" t="inlineStr">
        <is>
          <t>2017-09</t>
        </is>
      </c>
      <c r="G8586" t="inlineStr">
        <is>
          <t>Office Supplies</t>
        </is>
      </c>
      <c r="H8586" t="inlineStr">
        <is>
          <t>Paper</t>
        </is>
      </c>
      <c r="I8586" t="inlineStr">
        <is>
          <t>Green Bar Computer Printout Paper</t>
        </is>
      </c>
      <c r="J8586" s="8" t="n">
        <v>3</v>
      </c>
      <c r="K8586" s="10" t="n">
        <v>0</v>
      </c>
      <c r="L8586" s="11" t="n">
        <v>164.88</v>
      </c>
      <c r="M8586" s="11">
        <f>L8586-N8586</f>
        <v>84.08879999999999</v>
      </c>
      <c r="N8586" s="11" t="n">
        <v>80.7912</v>
      </c>
      <c r="O8586">
        <f>IF(L8586=0,"—",N8586/L8586)</f>
        <v>0.49000000000000005</v>
      </c>
      <c r="P8586" t="inlineStr">
        <is>
          <t>West</t>
        </is>
      </c>
      <c r="Q8586" t="inlineStr">
        <is>
          <t>Corporate</t>
        </is>
      </c>
    </row>
    <row r="8587">
      <c r="A8587" s="8" t="n">
        <v>2653</v>
      </c>
      <c r="B8587" t="inlineStr">
        <is>
          <t>CA-2017-112515</t>
        </is>
      </c>
      <c r="C8587" s="9" t="n">
        <v>42995</v>
      </c>
      <c r="D8587" s="8" t="n">
        <v>2017</v>
      </c>
      <c r="E8587" s="8" t="n">
        <v>9</v>
      </c>
      <c r="F8587" t="inlineStr">
        <is>
          <t>2017-09</t>
        </is>
      </c>
      <c r="G8587" t="inlineStr">
        <is>
          <t>Office Supplies</t>
        </is>
      </c>
      <c r="H8587" t="inlineStr">
        <is>
          <t>Binders</t>
        </is>
      </c>
      <c r="I8587" t="inlineStr">
        <is>
          <t>Acco Pressboard Covers with Storage Hooks, 14 7/8" x 11", Light Blue</t>
        </is>
      </c>
      <c r="J8587" s="8" t="n">
        <v>3</v>
      </c>
      <c r="K8587" s="10" t="n">
        <v>0.2</v>
      </c>
      <c r="L8587" s="11" t="n">
        <v>11.784</v>
      </c>
      <c r="M8587" s="11">
        <f>L8587-N8587</f>
        <v>7.512300000000001</v>
      </c>
      <c r="N8587" s="11" t="n">
        <v>4.2717</v>
      </c>
      <c r="O8587">
        <f>IF(L8587=0,"—",N8587/L8587)</f>
        <v>0.3625</v>
      </c>
      <c r="P8587" t="inlineStr">
        <is>
          <t>West</t>
        </is>
      </c>
      <c r="Q8587" t="inlineStr">
        <is>
          <t>Corporate</t>
        </is>
      </c>
    </row>
    <row r="8588">
      <c r="A8588" s="8" t="n">
        <v>8879</v>
      </c>
      <c r="B8588" t="inlineStr">
        <is>
          <t>CA-2017-126928</t>
        </is>
      </c>
      <c r="C8588" s="9" t="n">
        <v>42995</v>
      </c>
      <c r="D8588" s="8" t="n">
        <v>2017</v>
      </c>
      <c r="E8588" s="8" t="n">
        <v>9</v>
      </c>
      <c r="F8588" t="inlineStr">
        <is>
          <t>2017-09</t>
        </is>
      </c>
      <c r="G8588" t="inlineStr">
        <is>
          <t>Office Supplies</t>
        </is>
      </c>
      <c r="H8588" t="inlineStr">
        <is>
          <t>Storage</t>
        </is>
      </c>
      <c r="I8588" t="inlineStr">
        <is>
          <t>SimpliFile Personal File, Black Granite, 15w x 6-15/16d x 11-1/4h</t>
        </is>
      </c>
      <c r="J8588" s="8" t="n">
        <v>3</v>
      </c>
      <c r="K8588" s="10" t="n">
        <v>0</v>
      </c>
      <c r="L8588" s="11" t="n">
        <v>34.05</v>
      </c>
      <c r="M8588" s="11">
        <f>L8588-N8588</f>
        <v>24.516</v>
      </c>
      <c r="N8588" s="11" t="n">
        <v>9.534000000000001</v>
      </c>
      <c r="O8588">
        <f>IF(L8588=0,"—",N8588/L8588)</f>
        <v>0.28</v>
      </c>
      <c r="P8588" t="inlineStr">
        <is>
          <t>East</t>
        </is>
      </c>
      <c r="Q8588" t="inlineStr">
        <is>
          <t>Consumer</t>
        </is>
      </c>
    </row>
    <row r="8589">
      <c r="A8589" s="8" t="n">
        <v>2652</v>
      </c>
      <c r="B8589" t="inlineStr">
        <is>
          <t>CA-2017-112515</t>
        </is>
      </c>
      <c r="C8589" s="9" t="n">
        <v>42995</v>
      </c>
      <c r="D8589" s="8" t="n">
        <v>2017</v>
      </c>
      <c r="E8589" s="8" t="n">
        <v>9</v>
      </c>
      <c r="F8589" t="inlineStr">
        <is>
          <t>2017-09</t>
        </is>
      </c>
      <c r="G8589" t="inlineStr">
        <is>
          <t>Office Supplies</t>
        </is>
      </c>
      <c r="H8589" t="inlineStr">
        <is>
          <t>Binders</t>
        </is>
      </c>
      <c r="I8589" t="inlineStr">
        <is>
          <t>Avery Non-Stick Binders</t>
        </is>
      </c>
      <c r="J8589" s="8" t="n">
        <v>3</v>
      </c>
      <c r="K8589" s="10" t="n">
        <v>0.2</v>
      </c>
      <c r="L8589" s="11" t="n">
        <v>10.776</v>
      </c>
      <c r="M8589" s="11">
        <f>L8589-N8589</f>
        <v>7.2738</v>
      </c>
      <c r="N8589" s="11" t="n">
        <v>3.5022</v>
      </c>
      <c r="O8589">
        <f>IF(L8589=0,"—",N8589/L8589)</f>
        <v>0.325</v>
      </c>
      <c r="P8589" t="inlineStr">
        <is>
          <t>West</t>
        </is>
      </c>
      <c r="Q8589" t="inlineStr">
        <is>
          <t>Corporate</t>
        </is>
      </c>
    </row>
    <row r="8590">
      <c r="A8590" s="8" t="n">
        <v>2655</v>
      </c>
      <c r="B8590" t="inlineStr">
        <is>
          <t>CA-2017-112515</t>
        </is>
      </c>
      <c r="C8590" s="9" t="n">
        <v>42995</v>
      </c>
      <c r="D8590" s="8" t="n">
        <v>2017</v>
      </c>
      <c r="E8590" s="8" t="n">
        <v>9</v>
      </c>
      <c r="F8590" t="inlineStr">
        <is>
          <t>2017-09</t>
        </is>
      </c>
      <c r="G8590" t="inlineStr">
        <is>
          <t>Furniture</t>
        </is>
      </c>
      <c r="H8590" t="inlineStr">
        <is>
          <t>Bookcases</t>
        </is>
      </c>
      <c r="I8590" t="inlineStr">
        <is>
          <t>Global Adaptabilites Bookcase, Cherry/Storm Gray Finish</t>
        </is>
      </c>
      <c r="J8590" s="8" t="n">
        <v>3</v>
      </c>
      <c r="K8590" s="10" t="n">
        <v>0</v>
      </c>
      <c r="L8590" s="11" t="n">
        <v>1292.94</v>
      </c>
      <c r="M8590" s="11">
        <f>L8590-N8590</f>
        <v>1215.3636000000001</v>
      </c>
      <c r="N8590" s="11" t="n">
        <v>77.57640000000001</v>
      </c>
      <c r="O8590">
        <f>IF(L8590=0,"—",N8590/L8590)</f>
        <v>0.060000000000000005</v>
      </c>
      <c r="P8590" t="inlineStr">
        <is>
          <t>West</t>
        </is>
      </c>
      <c r="Q8590" t="inlineStr">
        <is>
          <t>Corporate</t>
        </is>
      </c>
    </row>
    <row r="8591">
      <c r="A8591" s="8" t="n">
        <v>7453</v>
      </c>
      <c r="B8591" t="inlineStr">
        <is>
          <t>CA-2017-105669</t>
        </is>
      </c>
      <c r="C8591" s="9" t="n">
        <v>42995</v>
      </c>
      <c r="D8591" s="8" t="n">
        <v>2017</v>
      </c>
      <c r="E8591" s="8" t="n">
        <v>9</v>
      </c>
      <c r="F8591" t="inlineStr">
        <is>
          <t>2017-09</t>
        </is>
      </c>
      <c r="G8591" t="inlineStr">
        <is>
          <t>Technology</t>
        </is>
      </c>
      <c r="H8591" t="inlineStr">
        <is>
          <t>Phones</t>
        </is>
      </c>
      <c r="I8591" t="inlineStr">
        <is>
          <t>Polycom VoiceStation 500 Conference phone</t>
        </is>
      </c>
      <c r="J8591" s="8" t="n">
        <v>6</v>
      </c>
      <c r="K8591" s="10" t="n">
        <v>0.2</v>
      </c>
      <c r="L8591" s="11" t="n">
        <v>1415.76</v>
      </c>
      <c r="M8591" s="11">
        <f>L8591-N8591</f>
        <v>1327.275</v>
      </c>
      <c r="N8591" s="11" t="n">
        <v>88.485</v>
      </c>
      <c r="O8591">
        <f>IF(L8591=0,"—",N8591/L8591)</f>
        <v>0.0625</v>
      </c>
      <c r="P8591" t="inlineStr">
        <is>
          <t>Central</t>
        </is>
      </c>
      <c r="Q8591" t="inlineStr">
        <is>
          <t>Home Office</t>
        </is>
      </c>
    </row>
    <row r="8592">
      <c r="A8592" s="8" t="n">
        <v>7452</v>
      </c>
      <c r="B8592" t="inlineStr">
        <is>
          <t>CA-2017-105669</t>
        </is>
      </c>
      <c r="C8592" s="9" t="n">
        <v>42995</v>
      </c>
      <c r="D8592" s="8" t="n">
        <v>2017</v>
      </c>
      <c r="E8592" s="8" t="n">
        <v>9</v>
      </c>
      <c r="F8592" t="inlineStr">
        <is>
          <t>2017-09</t>
        </is>
      </c>
      <c r="G8592" t="inlineStr">
        <is>
          <t>Office Supplies</t>
        </is>
      </c>
      <c r="H8592" t="inlineStr">
        <is>
          <t>Binders</t>
        </is>
      </c>
      <c r="I8592" t="inlineStr">
        <is>
          <t>Wilson Jones Snap Scratch Pad Binder Tool for Ring Binders</t>
        </is>
      </c>
      <c r="J8592" s="8" t="n">
        <v>5</v>
      </c>
      <c r="K8592" s="10" t="n">
        <v>0.8</v>
      </c>
      <c r="L8592" s="11" t="n">
        <v>5.8</v>
      </c>
      <c r="M8592" s="11">
        <f>L8592-N8592</f>
        <v>15.95</v>
      </c>
      <c r="N8592" s="11" t="n">
        <v>-10.15</v>
      </c>
      <c r="O8592">
        <f>IF(L8592=0,"—",N8592/L8592)</f>
        <v>-1.7500000000000002</v>
      </c>
      <c r="P8592" t="inlineStr">
        <is>
          <t>Central</t>
        </is>
      </c>
      <c r="Q8592" t="inlineStr">
        <is>
          <t>Home Office</t>
        </is>
      </c>
    </row>
    <row r="8593">
      <c r="A8593" s="8" t="n">
        <v>7451</v>
      </c>
      <c r="B8593" t="inlineStr">
        <is>
          <t>CA-2017-105669</t>
        </is>
      </c>
      <c r="C8593" s="9" t="n">
        <v>42995</v>
      </c>
      <c r="D8593" s="8" t="n">
        <v>2017</v>
      </c>
      <c r="E8593" s="8" t="n">
        <v>9</v>
      </c>
      <c r="F8593" t="inlineStr">
        <is>
          <t>2017-09</t>
        </is>
      </c>
      <c r="G8593" t="inlineStr">
        <is>
          <t>Furniture</t>
        </is>
      </c>
      <c r="H8593" t="inlineStr">
        <is>
          <t>Chairs</t>
        </is>
      </c>
      <c r="I8593" t="inlineStr">
        <is>
          <t>Global Wood Trimmed Manager's Task Chair, Khaki</t>
        </is>
      </c>
      <c r="J8593" s="8" t="n">
        <v>5</v>
      </c>
      <c r="K8593" s="10" t="n">
        <v>0.3</v>
      </c>
      <c r="L8593" s="11" t="n">
        <v>318.43</v>
      </c>
      <c r="M8593" s="11">
        <f>L8593-N8593</f>
        <v>395.76300000000003</v>
      </c>
      <c r="N8593" s="11" t="n">
        <v>-77.333</v>
      </c>
      <c r="O8593">
        <f>IF(L8593=0,"—",N8593/L8593)</f>
        <v>-0.24285714285714285</v>
      </c>
      <c r="P8593" t="inlineStr">
        <is>
          <t>Central</t>
        </is>
      </c>
      <c r="Q8593" t="inlineStr">
        <is>
          <t>Home Office</t>
        </is>
      </c>
    </row>
    <row r="8594">
      <c r="A8594" s="8" t="n">
        <v>7450</v>
      </c>
      <c r="B8594" t="inlineStr">
        <is>
          <t>CA-2017-105669</t>
        </is>
      </c>
      <c r="C8594" s="9" t="n">
        <v>42995</v>
      </c>
      <c r="D8594" s="8" t="n">
        <v>2017</v>
      </c>
      <c r="E8594" s="8" t="n">
        <v>9</v>
      </c>
      <c r="F8594" t="inlineStr">
        <is>
          <t>2017-09</t>
        </is>
      </c>
      <c r="G8594" t="inlineStr">
        <is>
          <t>Office Supplies</t>
        </is>
      </c>
      <c r="H8594" t="inlineStr">
        <is>
          <t>Art</t>
        </is>
      </c>
      <c r="I8594" t="inlineStr">
        <is>
          <t>Newell Chalk Holder</t>
        </is>
      </c>
      <c r="J8594" s="8" t="n">
        <v>3</v>
      </c>
      <c r="K8594" s="10" t="n">
        <v>0.2</v>
      </c>
      <c r="L8594" s="11" t="n">
        <v>9.912000000000001</v>
      </c>
      <c r="M8594" s="11">
        <f>L8594-N8594</f>
        <v>6.690600000000001</v>
      </c>
      <c r="N8594" s="11" t="n">
        <v>3.2214</v>
      </c>
      <c r="O8594">
        <f>IF(L8594=0,"—",N8594/L8594)</f>
        <v>0.32499999999999996</v>
      </c>
      <c r="P8594" t="inlineStr">
        <is>
          <t>Central</t>
        </is>
      </c>
      <c r="Q8594" t="inlineStr">
        <is>
          <t>Home Office</t>
        </is>
      </c>
    </row>
    <row r="8595">
      <c r="A8595" s="8" t="n">
        <v>6896</v>
      </c>
      <c r="B8595" t="inlineStr">
        <is>
          <t>CA-2017-164756</t>
        </is>
      </c>
      <c r="C8595" s="9" t="n">
        <v>42996</v>
      </c>
      <c r="D8595" s="8" t="n">
        <v>2017</v>
      </c>
      <c r="E8595" s="8" t="n">
        <v>9</v>
      </c>
      <c r="F8595" t="inlineStr">
        <is>
          <t>2017-09</t>
        </is>
      </c>
      <c r="G8595" t="inlineStr">
        <is>
          <t>Office Supplies</t>
        </is>
      </c>
      <c r="H8595" t="inlineStr">
        <is>
          <t>Supplies</t>
        </is>
      </c>
      <c r="I8595" t="inlineStr">
        <is>
          <t>Fiskars 8" Scissors, 2/Pack</t>
        </is>
      </c>
      <c r="J8595" s="8" t="n">
        <v>2</v>
      </c>
      <c r="K8595" s="10" t="n">
        <v>0</v>
      </c>
      <c r="L8595" s="11" t="n">
        <v>34.48</v>
      </c>
      <c r="M8595" s="11">
        <f>L8595-N8595</f>
        <v>24.480799999999995</v>
      </c>
      <c r="N8595" s="11" t="n">
        <v>9.9992</v>
      </c>
      <c r="O8595">
        <f>IF(L8595=0,"—",N8595/L8595)</f>
        <v>0.29000000000000004</v>
      </c>
      <c r="P8595" t="inlineStr">
        <is>
          <t>South</t>
        </is>
      </c>
      <c r="Q8595" t="inlineStr">
        <is>
          <t>Corporate</t>
        </is>
      </c>
    </row>
    <row r="8596">
      <c r="A8596" s="8" t="n">
        <v>6890</v>
      </c>
      <c r="B8596" t="inlineStr">
        <is>
          <t>CA-2017-164756</t>
        </is>
      </c>
      <c r="C8596" s="9" t="n">
        <v>42996</v>
      </c>
      <c r="D8596" s="8" t="n">
        <v>2017</v>
      </c>
      <c r="E8596" s="8" t="n">
        <v>9</v>
      </c>
      <c r="F8596" t="inlineStr">
        <is>
          <t>2017-09</t>
        </is>
      </c>
      <c r="G8596" t="inlineStr">
        <is>
          <t>Technology</t>
        </is>
      </c>
      <c r="H8596" t="inlineStr">
        <is>
          <t>Phones</t>
        </is>
      </c>
      <c r="I8596" t="inlineStr">
        <is>
          <t>I Need's 3d Hello Kitty Hybrid Silicone Case Cover for HTC One X 4g with 3d Hell</t>
        </is>
      </c>
      <c r="J8596" s="8" t="n">
        <v>8</v>
      </c>
      <c r="K8596" s="10" t="n">
        <v>0</v>
      </c>
      <c r="L8596" s="11" t="n">
        <v>95.68000000000001</v>
      </c>
      <c r="M8596" s="11">
        <f>L8596-N8596</f>
        <v>68.8896</v>
      </c>
      <c r="N8596" s="11" t="n">
        <v>26.7904</v>
      </c>
      <c r="O8596">
        <f>IF(L8596=0,"—",N8596/L8596)</f>
        <v>0.27999999999999997</v>
      </c>
      <c r="P8596" t="inlineStr">
        <is>
          <t>South</t>
        </is>
      </c>
      <c r="Q8596" t="inlineStr">
        <is>
          <t>Corporate</t>
        </is>
      </c>
    </row>
    <row r="8597">
      <c r="A8597" s="8" t="n">
        <v>6892</v>
      </c>
      <c r="B8597" t="inlineStr">
        <is>
          <t>CA-2017-164756</t>
        </is>
      </c>
      <c r="C8597" s="9" t="n">
        <v>42996</v>
      </c>
      <c r="D8597" s="8" t="n">
        <v>2017</v>
      </c>
      <c r="E8597" s="8" t="n">
        <v>9</v>
      </c>
      <c r="F8597" t="inlineStr">
        <is>
          <t>2017-09</t>
        </is>
      </c>
      <c r="G8597" t="inlineStr">
        <is>
          <t>Office Supplies</t>
        </is>
      </c>
      <c r="H8597" t="inlineStr">
        <is>
          <t>Art</t>
        </is>
      </c>
      <c r="I8597" t="inlineStr">
        <is>
          <t>Hunt PowerHouse Electric Pencil Sharpener, Blue</t>
        </is>
      </c>
      <c r="J8597" s="8" t="n">
        <v>3</v>
      </c>
      <c r="K8597" s="10" t="n">
        <v>0</v>
      </c>
      <c r="L8597" s="11" t="n">
        <v>113.94</v>
      </c>
      <c r="M8597" s="11">
        <f>L8597-N8597</f>
        <v>79.758</v>
      </c>
      <c r="N8597" s="11" t="n">
        <v>34.182</v>
      </c>
      <c r="O8597">
        <f>IF(L8597=0,"—",N8597/L8597)</f>
        <v>0.30000000000000004</v>
      </c>
      <c r="P8597" t="inlineStr">
        <is>
          <t>South</t>
        </is>
      </c>
      <c r="Q8597" t="inlineStr">
        <is>
          <t>Corporate</t>
        </is>
      </c>
    </row>
    <row r="8598">
      <c r="A8598" s="8" t="n">
        <v>6897</v>
      </c>
      <c r="B8598" t="inlineStr">
        <is>
          <t>CA-2017-164756</t>
        </is>
      </c>
      <c r="C8598" s="9" t="n">
        <v>42996</v>
      </c>
      <c r="D8598" s="8" t="n">
        <v>2017</v>
      </c>
      <c r="E8598" s="8" t="n">
        <v>9</v>
      </c>
      <c r="F8598" t="inlineStr">
        <is>
          <t>2017-09</t>
        </is>
      </c>
      <c r="G8598" t="inlineStr">
        <is>
          <t>Office Supplies</t>
        </is>
      </c>
      <c r="H8598" t="inlineStr">
        <is>
          <t>Paper</t>
        </is>
      </c>
      <c r="I8598" t="inlineStr">
        <is>
          <t>Xerox 1917</t>
        </is>
      </c>
      <c r="J8598" s="8" t="n">
        <v>5</v>
      </c>
      <c r="K8598" s="10" t="n">
        <v>0</v>
      </c>
      <c r="L8598" s="11" t="n">
        <v>244.55</v>
      </c>
      <c r="M8598" s="11">
        <f>L8598-N8598</f>
        <v>129.6115</v>
      </c>
      <c r="N8598" s="11" t="n">
        <v>114.9385</v>
      </c>
      <c r="O8598">
        <f>IF(L8598=0,"—",N8598/L8598)</f>
        <v>0.47</v>
      </c>
      <c r="P8598" t="inlineStr">
        <is>
          <t>South</t>
        </is>
      </c>
      <c r="Q8598" t="inlineStr">
        <is>
          <t>Corporate</t>
        </is>
      </c>
    </row>
    <row r="8599">
      <c r="A8599" s="8" t="n">
        <v>6895</v>
      </c>
      <c r="B8599" t="inlineStr">
        <is>
          <t>CA-2017-164756</t>
        </is>
      </c>
      <c r="C8599" s="9" t="n">
        <v>42996</v>
      </c>
      <c r="D8599" s="8" t="n">
        <v>2017</v>
      </c>
      <c r="E8599" s="8" t="n">
        <v>9</v>
      </c>
      <c r="F8599" t="inlineStr">
        <is>
          <t>2017-09</t>
        </is>
      </c>
      <c r="G8599" t="inlineStr">
        <is>
          <t>Technology</t>
        </is>
      </c>
      <c r="H8599" t="inlineStr">
        <is>
          <t>Phones</t>
        </is>
      </c>
      <c r="I8599" t="inlineStr">
        <is>
          <t>AT&amp;T CL83451 4-Handset Telephone</t>
        </is>
      </c>
      <c r="J8599" s="8" t="n">
        <v>2</v>
      </c>
      <c r="K8599" s="10" t="n">
        <v>0</v>
      </c>
      <c r="L8599" s="11" t="n">
        <v>411.98</v>
      </c>
      <c r="M8599" s="11">
        <f>L8599-N8599</f>
        <v>292.5058</v>
      </c>
      <c r="N8599" s="11" t="n">
        <v>119.4742</v>
      </c>
      <c r="O8599">
        <f>IF(L8599=0,"—",N8599/L8599)</f>
        <v>0.29</v>
      </c>
      <c r="P8599" t="inlineStr">
        <is>
          <t>South</t>
        </is>
      </c>
      <c r="Q8599" t="inlineStr">
        <is>
          <t>Corporate</t>
        </is>
      </c>
    </row>
    <row r="8600">
      <c r="A8600" s="8" t="n">
        <v>2823</v>
      </c>
      <c r="B8600" t="inlineStr">
        <is>
          <t>CA-2017-131016</t>
        </is>
      </c>
      <c r="C8600" s="9" t="n">
        <v>42996</v>
      </c>
      <c r="D8600" s="8" t="n">
        <v>2017</v>
      </c>
      <c r="E8600" s="8" t="n">
        <v>9</v>
      </c>
      <c r="F8600" t="inlineStr">
        <is>
          <t>2017-09</t>
        </is>
      </c>
      <c r="G8600" t="inlineStr">
        <is>
          <t>Office Supplies</t>
        </is>
      </c>
      <c r="H8600" t="inlineStr">
        <is>
          <t>Art</t>
        </is>
      </c>
      <c r="I8600" t="inlineStr">
        <is>
          <t>Newell 314</t>
        </is>
      </c>
      <c r="J8600" s="8" t="n">
        <v>2</v>
      </c>
      <c r="K8600" s="10" t="n">
        <v>0.2</v>
      </c>
      <c r="L8600" s="11" t="n">
        <v>8.928000000000001</v>
      </c>
      <c r="M8600" s="11">
        <f>L8600-N8600</f>
        <v>8.370000000000001</v>
      </c>
      <c r="N8600" s="11" t="n">
        <v>0.5580000000000001</v>
      </c>
      <c r="O8600">
        <f>IF(L8600=0,"—",N8600/L8600)</f>
        <v>0.0625</v>
      </c>
      <c r="P8600" t="inlineStr">
        <is>
          <t>Central</t>
        </is>
      </c>
      <c r="Q8600" t="inlineStr">
        <is>
          <t>Consumer</t>
        </is>
      </c>
    </row>
    <row r="8601">
      <c r="A8601" s="8" t="n">
        <v>2824</v>
      </c>
      <c r="B8601" t="inlineStr">
        <is>
          <t>CA-2017-131016</t>
        </is>
      </c>
      <c r="C8601" s="9" t="n">
        <v>42996</v>
      </c>
      <c r="D8601" s="8" t="n">
        <v>2017</v>
      </c>
      <c r="E8601" s="8" t="n">
        <v>9</v>
      </c>
      <c r="F8601" t="inlineStr">
        <is>
          <t>2017-09</t>
        </is>
      </c>
      <c r="G8601" t="inlineStr">
        <is>
          <t>Office Supplies</t>
        </is>
      </c>
      <c r="H8601" t="inlineStr">
        <is>
          <t>Storage</t>
        </is>
      </c>
      <c r="I8601" t="inlineStr">
        <is>
          <t>Acco Perma 2700 Stacking Storage Drawers</t>
        </is>
      </c>
      <c r="J8601" s="8" t="n">
        <v>2</v>
      </c>
      <c r="K8601" s="10" t="n">
        <v>0.2</v>
      </c>
      <c r="L8601" s="11" t="n">
        <v>47.584</v>
      </c>
      <c r="M8601" s="11">
        <f>L8601-N8601</f>
        <v>50.55800000000001</v>
      </c>
      <c r="N8601" s="11" t="n">
        <v>-2.974</v>
      </c>
      <c r="O8601">
        <f>IF(L8601=0,"—",N8601/L8601)</f>
        <v>-0.0625</v>
      </c>
      <c r="P8601" t="inlineStr">
        <is>
          <t>Central</t>
        </is>
      </c>
      <c r="Q8601" t="inlineStr">
        <is>
          <t>Consumer</t>
        </is>
      </c>
    </row>
    <row r="8602">
      <c r="A8602" s="8" t="n">
        <v>5412</v>
      </c>
      <c r="B8602" t="inlineStr">
        <is>
          <t>CA-2017-166856</t>
        </is>
      </c>
      <c r="C8602" s="9" t="n">
        <v>42996</v>
      </c>
      <c r="D8602" s="8" t="n">
        <v>2017</v>
      </c>
      <c r="E8602" s="8" t="n">
        <v>9</v>
      </c>
      <c r="F8602" t="inlineStr">
        <is>
          <t>2017-09</t>
        </is>
      </c>
      <c r="G8602" t="inlineStr">
        <is>
          <t>Office Supplies</t>
        </is>
      </c>
      <c r="H8602" t="inlineStr">
        <is>
          <t>Binders</t>
        </is>
      </c>
      <c r="I8602" t="inlineStr">
        <is>
          <t>Wilson Jones Easy Flow II Sheet Lifters</t>
        </is>
      </c>
      <c r="J8602" s="8" t="n">
        <v>7</v>
      </c>
      <c r="K8602" s="10" t="n">
        <v>0.2</v>
      </c>
      <c r="L8602" s="11" t="n">
        <v>10.08</v>
      </c>
      <c r="M8602" s="11">
        <f>L8602-N8602</f>
        <v>6.552</v>
      </c>
      <c r="N8602" s="11" t="n">
        <v>3.528</v>
      </c>
      <c r="O8602">
        <f>IF(L8602=0,"—",N8602/L8602)</f>
        <v>0.35</v>
      </c>
      <c r="P8602" t="inlineStr">
        <is>
          <t>West</t>
        </is>
      </c>
      <c r="Q8602" t="inlineStr">
        <is>
          <t>Consumer</t>
        </is>
      </c>
    </row>
    <row r="8603">
      <c r="A8603" s="8" t="n">
        <v>6893</v>
      </c>
      <c r="B8603" t="inlineStr">
        <is>
          <t>CA-2017-164756</t>
        </is>
      </c>
      <c r="C8603" s="9" t="n">
        <v>42996</v>
      </c>
      <c r="D8603" s="8" t="n">
        <v>2017</v>
      </c>
      <c r="E8603" s="8" t="n">
        <v>9</v>
      </c>
      <c r="F8603" t="inlineStr">
        <is>
          <t>2017-09</t>
        </is>
      </c>
      <c r="G8603" t="inlineStr">
        <is>
          <t>Office Supplies</t>
        </is>
      </c>
      <c r="H8603" t="inlineStr">
        <is>
          <t>Paper</t>
        </is>
      </c>
      <c r="I8603" t="inlineStr">
        <is>
          <t>Xerox 1997</t>
        </is>
      </c>
      <c r="J8603" s="8" t="n">
        <v>4</v>
      </c>
      <c r="K8603" s="10" t="n">
        <v>0</v>
      </c>
      <c r="L8603" s="11" t="n">
        <v>25.92</v>
      </c>
      <c r="M8603" s="11">
        <f>L8603-N8603</f>
        <v>13.478400000000002</v>
      </c>
      <c r="N8603" s="11" t="n">
        <v>12.4416</v>
      </c>
      <c r="O8603">
        <f>IF(L8603=0,"—",N8603/L8603)</f>
        <v>0.4799999999999999</v>
      </c>
      <c r="P8603" t="inlineStr">
        <is>
          <t>South</t>
        </is>
      </c>
      <c r="Q8603" t="inlineStr">
        <is>
          <t>Corporate</t>
        </is>
      </c>
    </row>
    <row r="8604">
      <c r="A8604" s="8" t="n">
        <v>5413</v>
      </c>
      <c r="B8604" t="inlineStr">
        <is>
          <t>CA-2017-166856</t>
        </is>
      </c>
      <c r="C8604" s="9" t="n">
        <v>42996</v>
      </c>
      <c r="D8604" s="8" t="n">
        <v>2017</v>
      </c>
      <c r="E8604" s="8" t="n">
        <v>9</v>
      </c>
      <c r="F8604" t="inlineStr">
        <is>
          <t>2017-09</t>
        </is>
      </c>
      <c r="G8604" t="inlineStr">
        <is>
          <t>Technology</t>
        </is>
      </c>
      <c r="H8604" t="inlineStr">
        <is>
          <t>Accessories</t>
        </is>
      </c>
      <c r="I8604" t="inlineStr">
        <is>
          <t>Kingston Digital DataTraveler 64GB USB 2.0</t>
        </is>
      </c>
      <c r="J8604" s="8" t="n">
        <v>3</v>
      </c>
      <c r="K8604" s="10" t="n">
        <v>0</v>
      </c>
      <c r="L8604" s="11" t="n">
        <v>101.34</v>
      </c>
      <c r="M8604" s="11">
        <f>L8604-N8604</f>
        <v>93.2328</v>
      </c>
      <c r="N8604" s="11" t="n">
        <v>8.107200000000001</v>
      </c>
      <c r="O8604">
        <f>IF(L8604=0,"—",N8604/L8604)</f>
        <v>0.08</v>
      </c>
      <c r="P8604" t="inlineStr">
        <is>
          <t>West</t>
        </is>
      </c>
      <c r="Q8604" t="inlineStr">
        <is>
          <t>Consumer</t>
        </is>
      </c>
    </row>
    <row r="8605">
      <c r="A8605" s="8" t="n">
        <v>5324</v>
      </c>
      <c r="B8605" t="inlineStr">
        <is>
          <t>CA-2017-134439</t>
        </is>
      </c>
      <c r="C8605" s="9" t="n">
        <v>42996</v>
      </c>
      <c r="D8605" s="8" t="n">
        <v>2017</v>
      </c>
      <c r="E8605" s="8" t="n">
        <v>9</v>
      </c>
      <c r="F8605" t="inlineStr">
        <is>
          <t>2017-09</t>
        </is>
      </c>
      <c r="G8605" t="inlineStr">
        <is>
          <t>Office Supplies</t>
        </is>
      </c>
      <c r="H8605" t="inlineStr">
        <is>
          <t>Paper</t>
        </is>
      </c>
      <c r="I8605" t="inlineStr">
        <is>
          <t>Adams Telephone Message Book w/Frequently-Called Numbers Space, 400 Messages per</t>
        </is>
      </c>
      <c r="J8605" s="8" t="n">
        <v>2</v>
      </c>
      <c r="K8605" s="10" t="n">
        <v>0</v>
      </c>
      <c r="L8605" s="11" t="n">
        <v>15.96</v>
      </c>
      <c r="M8605" s="11">
        <f>L8605-N8605</f>
        <v>7.98</v>
      </c>
      <c r="N8605" s="11" t="n">
        <v>7.98</v>
      </c>
      <c r="O8605">
        <f>IF(L8605=0,"—",N8605/L8605)</f>
        <v>0.5</v>
      </c>
      <c r="P8605" t="inlineStr">
        <is>
          <t>Central</t>
        </is>
      </c>
      <c r="Q8605" t="inlineStr">
        <is>
          <t>Consumer</t>
        </is>
      </c>
    </row>
    <row r="8606">
      <c r="A8606" s="8" t="n">
        <v>760</v>
      </c>
      <c r="B8606" t="inlineStr">
        <is>
          <t>CA-2017-133333</t>
        </is>
      </c>
      <c r="C8606" s="9" t="n">
        <v>42996</v>
      </c>
      <c r="D8606" s="8" t="n">
        <v>2017</v>
      </c>
      <c r="E8606" s="8" t="n">
        <v>9</v>
      </c>
      <c r="F8606" t="inlineStr">
        <is>
          <t>2017-09</t>
        </is>
      </c>
      <c r="G8606" t="inlineStr">
        <is>
          <t>Office Supplies</t>
        </is>
      </c>
      <c r="H8606" t="inlineStr">
        <is>
          <t>Paper</t>
        </is>
      </c>
      <c r="I8606" t="inlineStr">
        <is>
          <t xml:space="preserve">Adams Telephone Message Book W/Dividers/Space For Phone Numbers, 5 1/4"X8 1/2", </t>
        </is>
      </c>
      <c r="J8606" s="8" t="n">
        <v>4</v>
      </c>
      <c r="K8606" s="10" t="n">
        <v>0</v>
      </c>
      <c r="L8606" s="11" t="n">
        <v>22.72</v>
      </c>
      <c r="M8606" s="11">
        <f>L8606-N8606</f>
        <v>12.495999999999999</v>
      </c>
      <c r="N8606" s="11" t="n">
        <v>10.224</v>
      </c>
      <c r="O8606">
        <f>IF(L8606=0,"—",N8606/L8606)</f>
        <v>0.45</v>
      </c>
      <c r="P8606" t="inlineStr">
        <is>
          <t>Central</t>
        </is>
      </c>
      <c r="Q8606" t="inlineStr">
        <is>
          <t>Corporate</t>
        </is>
      </c>
    </row>
    <row r="8607">
      <c r="A8607" s="8" t="n">
        <v>6894</v>
      </c>
      <c r="B8607" t="inlineStr">
        <is>
          <t>CA-2017-164756</t>
        </is>
      </c>
      <c r="C8607" s="9" t="n">
        <v>42996</v>
      </c>
      <c r="D8607" s="8" t="n">
        <v>2017</v>
      </c>
      <c r="E8607" s="8" t="n">
        <v>9</v>
      </c>
      <c r="F8607" t="inlineStr">
        <is>
          <t>2017-09</t>
        </is>
      </c>
      <c r="G8607" t="inlineStr">
        <is>
          <t>Furniture</t>
        </is>
      </c>
      <c r="H8607" t="inlineStr">
        <is>
          <t>Furnishings</t>
        </is>
      </c>
      <c r="I8607" t="inlineStr">
        <is>
          <t>Master Caster Door Stop, Gray</t>
        </is>
      </c>
      <c r="J8607" s="8" t="n">
        <v>4</v>
      </c>
      <c r="K8607" s="10" t="n">
        <v>0</v>
      </c>
      <c r="L8607" s="11" t="n">
        <v>20.32</v>
      </c>
      <c r="M8607" s="11">
        <f>L8607-N8607</f>
        <v>13.411200000000001</v>
      </c>
      <c r="N8607" s="11" t="n">
        <v>6.9088</v>
      </c>
      <c r="O8607">
        <f>IF(L8607=0,"—",N8607/L8607)</f>
        <v>0.34</v>
      </c>
      <c r="P8607" t="inlineStr">
        <is>
          <t>South</t>
        </is>
      </c>
      <c r="Q8607" t="inlineStr">
        <is>
          <t>Corporate</t>
        </is>
      </c>
    </row>
    <row r="8608">
      <c r="A8608" s="8" t="n">
        <v>3913</v>
      </c>
      <c r="B8608" t="inlineStr">
        <is>
          <t>CA-2017-148068</t>
        </is>
      </c>
      <c r="C8608" s="9" t="n">
        <v>42996</v>
      </c>
      <c r="D8608" s="8" t="n">
        <v>2017</v>
      </c>
      <c r="E8608" s="8" t="n">
        <v>9</v>
      </c>
      <c r="F8608" t="inlineStr">
        <is>
          <t>2017-09</t>
        </is>
      </c>
      <c r="G8608" t="inlineStr">
        <is>
          <t>Office Supplies</t>
        </is>
      </c>
      <c r="H8608" t="inlineStr">
        <is>
          <t>Paper</t>
        </is>
      </c>
      <c r="I8608" t="inlineStr">
        <is>
          <t>Xerox 203</t>
        </is>
      </c>
      <c r="J8608" s="8" t="n">
        <v>3</v>
      </c>
      <c r="K8608" s="10" t="n">
        <v>0</v>
      </c>
      <c r="L8608" s="11" t="n">
        <v>19.44</v>
      </c>
      <c r="M8608" s="11">
        <f>L8608-N8608</f>
        <v>10.1088</v>
      </c>
      <c r="N8608" s="11" t="n">
        <v>9.331200000000001</v>
      </c>
      <c r="O8608">
        <f>IF(L8608=0,"—",N8608/L8608)</f>
        <v>0.48000000000000004</v>
      </c>
      <c r="P8608" t="inlineStr">
        <is>
          <t>East</t>
        </is>
      </c>
      <c r="Q8608" t="inlineStr">
        <is>
          <t>Corporate</t>
        </is>
      </c>
    </row>
    <row r="8609">
      <c r="A8609" s="8" t="n">
        <v>6891</v>
      </c>
      <c r="B8609" t="inlineStr">
        <is>
          <t>CA-2017-164756</t>
        </is>
      </c>
      <c r="C8609" s="9" t="n">
        <v>42996</v>
      </c>
      <c r="D8609" s="8" t="n">
        <v>2017</v>
      </c>
      <c r="E8609" s="8" t="n">
        <v>9</v>
      </c>
      <c r="F8609" t="inlineStr">
        <is>
          <t>2017-09</t>
        </is>
      </c>
      <c r="G8609" t="inlineStr">
        <is>
          <t>Office Supplies</t>
        </is>
      </c>
      <c r="H8609" t="inlineStr">
        <is>
          <t>Paper</t>
        </is>
      </c>
      <c r="I8609" t="inlineStr">
        <is>
          <t>Post-it Important Message Note Pad, Neon Colors, 50 Sheets/Pad</t>
        </is>
      </c>
      <c r="J8609" s="8" t="n">
        <v>7</v>
      </c>
      <c r="K8609" s="10" t="n">
        <v>0</v>
      </c>
      <c r="L8609" s="11" t="n">
        <v>50.96</v>
      </c>
      <c r="M8609" s="11">
        <f>L8609-N8609</f>
        <v>26.499200000000002</v>
      </c>
      <c r="N8609" s="11" t="n">
        <v>24.4608</v>
      </c>
      <c r="O8609">
        <f>IF(L8609=0,"—",N8609/L8609)</f>
        <v>0.48</v>
      </c>
      <c r="P8609" t="inlineStr">
        <is>
          <t>South</t>
        </is>
      </c>
      <c r="Q8609" t="inlineStr">
        <is>
          <t>Corporate</t>
        </is>
      </c>
    </row>
    <row r="8610">
      <c r="A8610" s="8" t="n">
        <v>7732</v>
      </c>
      <c r="B8610" t="inlineStr">
        <is>
          <t>CA-2017-140508</t>
        </is>
      </c>
      <c r="C8610" s="9" t="n">
        <v>42996</v>
      </c>
      <c r="D8610" s="8" t="n">
        <v>2017</v>
      </c>
      <c r="E8610" s="8" t="n">
        <v>9</v>
      </c>
      <c r="F8610" t="inlineStr">
        <is>
          <t>2017-09</t>
        </is>
      </c>
      <c r="G8610" t="inlineStr">
        <is>
          <t>Office Supplies</t>
        </is>
      </c>
      <c r="H8610" t="inlineStr">
        <is>
          <t>Envelopes</t>
        </is>
      </c>
      <c r="I8610" t="inlineStr">
        <is>
          <t>Jet-Pak Recycled Peel 'N' Seal Padded Mailers</t>
        </is>
      </c>
      <c r="J8610" s="8" t="n">
        <v>4</v>
      </c>
      <c r="K8610" s="10" t="n">
        <v>0.2</v>
      </c>
      <c r="L8610" s="11" t="n">
        <v>114.848</v>
      </c>
      <c r="M8610" s="11">
        <f>L8610-N8610</f>
        <v>78.958</v>
      </c>
      <c r="N8610" s="11" t="n">
        <v>35.89</v>
      </c>
      <c r="O8610">
        <f>IF(L8610=0,"—",N8610/L8610)</f>
        <v>0.3125</v>
      </c>
      <c r="P8610" t="inlineStr">
        <is>
          <t>Central</t>
        </is>
      </c>
      <c r="Q8610" t="inlineStr">
        <is>
          <t>Home Office</t>
        </is>
      </c>
    </row>
    <row r="8611">
      <c r="A8611" s="8" t="n">
        <v>142</v>
      </c>
      <c r="B8611" t="inlineStr">
        <is>
          <t>CA-2017-106180</t>
        </is>
      </c>
      <c r="C8611" s="9" t="n">
        <v>42996</v>
      </c>
      <c r="D8611" s="8" t="n">
        <v>2017</v>
      </c>
      <c r="E8611" s="8" t="n">
        <v>9</v>
      </c>
      <c r="F8611" t="inlineStr">
        <is>
          <t>2017-09</t>
        </is>
      </c>
      <c r="G8611" t="inlineStr">
        <is>
          <t>Office Supplies</t>
        </is>
      </c>
      <c r="H8611" t="inlineStr">
        <is>
          <t>Art</t>
        </is>
      </c>
      <c r="I8611" t="inlineStr">
        <is>
          <t>Newell 343</t>
        </is>
      </c>
      <c r="J8611" s="8" t="n">
        <v>3</v>
      </c>
      <c r="K8611" s="10" t="n">
        <v>0</v>
      </c>
      <c r="L8611" s="11" t="n">
        <v>8.82</v>
      </c>
      <c r="M8611" s="11">
        <f>L8611-N8611</f>
        <v>6.4386</v>
      </c>
      <c r="N8611" s="11" t="n">
        <v>2.3814</v>
      </c>
      <c r="O8611">
        <f>IF(L8611=0,"—",N8611/L8611)</f>
        <v>0.27</v>
      </c>
      <c r="P8611" t="inlineStr">
        <is>
          <t>West</t>
        </is>
      </c>
      <c r="Q8611" t="inlineStr">
        <is>
          <t>Corporate</t>
        </is>
      </c>
    </row>
    <row r="8612">
      <c r="A8612" s="8" t="n">
        <v>143</v>
      </c>
      <c r="B8612" t="inlineStr">
        <is>
          <t>CA-2017-106180</t>
        </is>
      </c>
      <c r="C8612" s="9" t="n">
        <v>42996</v>
      </c>
      <c r="D8612" s="8" t="n">
        <v>2017</v>
      </c>
      <c r="E8612" s="8" t="n">
        <v>9</v>
      </c>
      <c r="F8612" t="inlineStr">
        <is>
          <t>2017-09</t>
        </is>
      </c>
      <c r="G8612" t="inlineStr">
        <is>
          <t>Office Supplies</t>
        </is>
      </c>
      <c r="H8612" t="inlineStr">
        <is>
          <t>Envelopes</t>
        </is>
      </c>
      <c r="I8612" t="inlineStr">
        <is>
          <t>Convenience Packs of Business Envelopes</t>
        </is>
      </c>
      <c r="J8612" s="8" t="n">
        <v>3</v>
      </c>
      <c r="K8612" s="10" t="n">
        <v>0</v>
      </c>
      <c r="L8612" s="11" t="n">
        <v>10.86</v>
      </c>
      <c r="M8612" s="11">
        <f>L8612-N8612</f>
        <v>5.7558</v>
      </c>
      <c r="N8612" s="11" t="n">
        <v>5.1042</v>
      </c>
      <c r="O8612">
        <f>IF(L8612=0,"—",N8612/L8612)</f>
        <v>0.47</v>
      </c>
      <c r="P8612" t="inlineStr">
        <is>
          <t>West</t>
        </is>
      </c>
      <c r="Q8612" t="inlineStr">
        <is>
          <t>Corporate</t>
        </is>
      </c>
    </row>
    <row r="8613">
      <c r="A8613" s="8" t="n">
        <v>144</v>
      </c>
      <c r="B8613" t="inlineStr">
        <is>
          <t>CA-2017-106180</t>
        </is>
      </c>
      <c r="C8613" s="9" t="n">
        <v>42996</v>
      </c>
      <c r="D8613" s="8" t="n">
        <v>2017</v>
      </c>
      <c r="E8613" s="8" t="n">
        <v>9</v>
      </c>
      <c r="F8613" t="inlineStr">
        <is>
          <t>2017-09</t>
        </is>
      </c>
      <c r="G8613" t="inlineStr">
        <is>
          <t>Office Supplies</t>
        </is>
      </c>
      <c r="H8613" t="inlineStr">
        <is>
          <t>Paper</t>
        </is>
      </c>
      <c r="I8613" t="inlineStr">
        <is>
          <t>Xerox 1911</t>
        </is>
      </c>
      <c r="J8613" s="8" t="n">
        <v>3</v>
      </c>
      <c r="K8613" s="10" t="n">
        <v>0</v>
      </c>
      <c r="L8613" s="11" t="n">
        <v>143.7</v>
      </c>
      <c r="M8613" s="11">
        <f>L8613-N8613</f>
        <v>74.72399999999999</v>
      </c>
      <c r="N8613" s="11" t="n">
        <v>68.976</v>
      </c>
      <c r="O8613">
        <f>IF(L8613=0,"—",N8613/L8613)</f>
        <v>0.48000000000000004</v>
      </c>
      <c r="P8613" t="inlineStr">
        <is>
          <t>West</t>
        </is>
      </c>
      <c r="Q8613" t="inlineStr">
        <is>
          <t>Corporate</t>
        </is>
      </c>
    </row>
    <row r="8614">
      <c r="A8614" s="8" t="n">
        <v>3914</v>
      </c>
      <c r="B8614" t="inlineStr">
        <is>
          <t>CA-2017-148068</t>
        </is>
      </c>
      <c r="C8614" s="9" t="n">
        <v>42996</v>
      </c>
      <c r="D8614" s="8" t="n">
        <v>2017</v>
      </c>
      <c r="E8614" s="8" t="n">
        <v>9</v>
      </c>
      <c r="F8614" t="inlineStr">
        <is>
          <t>2017-09</t>
        </is>
      </c>
      <c r="G8614" t="inlineStr">
        <is>
          <t>Furniture</t>
        </is>
      </c>
      <c r="H8614" t="inlineStr">
        <is>
          <t>Furnishings</t>
        </is>
      </c>
      <c r="I8614" t="inlineStr">
        <is>
          <t>Ultra Door Push Plate</t>
        </is>
      </c>
      <c r="J8614" s="8" t="n">
        <v>2</v>
      </c>
      <c r="K8614" s="10" t="n">
        <v>0</v>
      </c>
      <c r="L8614" s="11" t="n">
        <v>9.82</v>
      </c>
      <c r="M8614" s="11">
        <f>L8614-N8614</f>
        <v>6.5794</v>
      </c>
      <c r="N8614" s="11" t="n">
        <v>3.2406</v>
      </c>
      <c r="O8614">
        <f>IF(L8614=0,"—",N8614/L8614)</f>
        <v>0.33</v>
      </c>
      <c r="P8614" t="inlineStr">
        <is>
          <t>East</t>
        </is>
      </c>
      <c r="Q8614" t="inlineStr">
        <is>
          <t>Corporate</t>
        </is>
      </c>
    </row>
    <row r="8615">
      <c r="A8615" s="8" t="n">
        <v>6770</v>
      </c>
      <c r="B8615" t="inlineStr">
        <is>
          <t>CA-2017-139787</t>
        </is>
      </c>
      <c r="C8615" s="9" t="n">
        <v>42997</v>
      </c>
      <c r="D8615" s="8" t="n">
        <v>2017</v>
      </c>
      <c r="E8615" s="8" t="n">
        <v>9</v>
      </c>
      <c r="F8615" t="inlineStr">
        <is>
          <t>2017-09</t>
        </is>
      </c>
      <c r="G8615" t="inlineStr">
        <is>
          <t>Office Supplies</t>
        </is>
      </c>
      <c r="H8615" t="inlineStr">
        <is>
          <t>Art</t>
        </is>
      </c>
      <c r="I8615" t="inlineStr">
        <is>
          <t>SANFORD Major Accent Highlighters</t>
        </is>
      </c>
      <c r="J8615" s="8" t="n">
        <v>5</v>
      </c>
      <c r="K8615" s="10" t="n">
        <v>0</v>
      </c>
      <c r="L8615" s="11" t="n">
        <v>35.4</v>
      </c>
      <c r="M8615" s="11">
        <f>L8615-N8615</f>
        <v>21.948</v>
      </c>
      <c r="N8615" s="11" t="n">
        <v>13.452</v>
      </c>
      <c r="O8615">
        <f>IF(L8615=0,"—",N8615/L8615)</f>
        <v>0.38</v>
      </c>
      <c r="P8615" t="inlineStr">
        <is>
          <t>South</t>
        </is>
      </c>
      <c r="Q8615" t="inlineStr">
        <is>
          <t>Home Office</t>
        </is>
      </c>
    </row>
    <row r="8616">
      <c r="A8616" s="8" t="n">
        <v>6971</v>
      </c>
      <c r="B8616" t="inlineStr">
        <is>
          <t>CA-2017-153822</t>
        </is>
      </c>
      <c r="C8616" s="9" t="n">
        <v>42997</v>
      </c>
      <c r="D8616" s="8" t="n">
        <v>2017</v>
      </c>
      <c r="E8616" s="8" t="n">
        <v>9</v>
      </c>
      <c r="F8616" t="inlineStr">
        <is>
          <t>2017-09</t>
        </is>
      </c>
      <c r="G8616" t="inlineStr">
        <is>
          <t>Office Supplies</t>
        </is>
      </c>
      <c r="H8616" t="inlineStr">
        <is>
          <t>Storage</t>
        </is>
      </c>
      <c r="I8616" t="inlineStr">
        <is>
          <t>Akro Stacking Bins</t>
        </is>
      </c>
      <c r="J8616" s="8" t="n">
        <v>2</v>
      </c>
      <c r="K8616" s="10" t="n">
        <v>0.2</v>
      </c>
      <c r="L8616" s="11" t="n">
        <v>12.624</v>
      </c>
      <c r="M8616" s="11">
        <f>L8616-N8616</f>
        <v>15.148800000000001</v>
      </c>
      <c r="N8616" s="11" t="n">
        <v>-2.5248</v>
      </c>
      <c r="O8616">
        <f>IF(L8616=0,"—",N8616/L8616)</f>
        <v>-0.19999999999999998</v>
      </c>
      <c r="P8616" t="inlineStr">
        <is>
          <t>West</t>
        </is>
      </c>
      <c r="Q8616" t="inlineStr">
        <is>
          <t>Consumer</t>
        </is>
      </c>
    </row>
    <row r="8617">
      <c r="A8617" s="8" t="n">
        <v>7791</v>
      </c>
      <c r="B8617" t="inlineStr">
        <is>
          <t>CA-2017-160801</t>
        </is>
      </c>
      <c r="C8617" s="9" t="n">
        <v>42997</v>
      </c>
      <c r="D8617" s="8" t="n">
        <v>2017</v>
      </c>
      <c r="E8617" s="8" t="n">
        <v>9</v>
      </c>
      <c r="F8617" t="inlineStr">
        <is>
          <t>2017-09</t>
        </is>
      </c>
      <c r="G8617" t="inlineStr">
        <is>
          <t>Office Supplies</t>
        </is>
      </c>
      <c r="H8617" t="inlineStr">
        <is>
          <t>Binders</t>
        </is>
      </c>
      <c r="I8617" t="inlineStr">
        <is>
          <t>Acco PRESSTEX Data Binder with Storage Hooks, Dark Blue, 9 1/2" X 11"</t>
        </is>
      </c>
      <c r="J8617" s="8" t="n">
        <v>3</v>
      </c>
      <c r="K8617" s="10" t="n">
        <v>0.7</v>
      </c>
      <c r="L8617" s="11" t="n">
        <v>4.842</v>
      </c>
      <c r="M8617" s="11">
        <f>L8617-N8617</f>
        <v>8.2314</v>
      </c>
      <c r="N8617" s="11" t="n">
        <v>-3.3894</v>
      </c>
      <c r="O8617">
        <f>IF(L8617=0,"—",N8617/L8617)</f>
        <v>-0.7000000000000001</v>
      </c>
      <c r="P8617" t="inlineStr">
        <is>
          <t>East</t>
        </is>
      </c>
      <c r="Q8617" t="inlineStr">
        <is>
          <t>Home Office</t>
        </is>
      </c>
    </row>
    <row r="8618">
      <c r="A8618" s="8" t="n">
        <v>6723</v>
      </c>
      <c r="B8618" t="inlineStr">
        <is>
          <t>CA-2017-102974</t>
        </is>
      </c>
      <c r="C8618" s="9" t="n">
        <v>42997</v>
      </c>
      <c r="D8618" s="8" t="n">
        <v>2017</v>
      </c>
      <c r="E8618" s="8" t="n">
        <v>9</v>
      </c>
      <c r="F8618" t="inlineStr">
        <is>
          <t>2017-09</t>
        </is>
      </c>
      <c r="G8618" t="inlineStr">
        <is>
          <t>Office Supplies</t>
        </is>
      </c>
      <c r="H8618" t="inlineStr">
        <is>
          <t>Art</t>
        </is>
      </c>
      <c r="I8618" t="inlineStr">
        <is>
          <t>Newell 33</t>
        </is>
      </c>
      <c r="J8618" s="8" t="n">
        <v>3</v>
      </c>
      <c r="K8618" s="10" t="n">
        <v>0</v>
      </c>
      <c r="L8618" s="11" t="n">
        <v>16.74</v>
      </c>
      <c r="M8618" s="11">
        <f>L8618-N8618</f>
        <v>11.885399999999999</v>
      </c>
      <c r="N8618" s="11" t="n">
        <v>4.8546</v>
      </c>
      <c r="O8618">
        <f>IF(L8618=0,"—",N8618/L8618)</f>
        <v>0.29</v>
      </c>
      <c r="P8618" t="inlineStr">
        <is>
          <t>West</t>
        </is>
      </c>
      <c r="Q8618" t="inlineStr">
        <is>
          <t>Corporate</t>
        </is>
      </c>
    </row>
    <row r="8619">
      <c r="A8619" s="8" t="n">
        <v>6120</v>
      </c>
      <c r="B8619" t="inlineStr">
        <is>
          <t>CA-2017-143378</t>
        </is>
      </c>
      <c r="C8619" s="9" t="n">
        <v>42997</v>
      </c>
      <c r="D8619" s="8" t="n">
        <v>2017</v>
      </c>
      <c r="E8619" s="8" t="n">
        <v>9</v>
      </c>
      <c r="F8619" t="inlineStr">
        <is>
          <t>2017-09</t>
        </is>
      </c>
      <c r="G8619" t="inlineStr">
        <is>
          <t>Office Supplies</t>
        </is>
      </c>
      <c r="H8619" t="inlineStr">
        <is>
          <t>Art</t>
        </is>
      </c>
      <c r="I8619" t="inlineStr">
        <is>
          <t>Peel-Off China Markers</t>
        </is>
      </c>
      <c r="J8619" s="8" t="n">
        <v>3</v>
      </c>
      <c r="K8619" s="10" t="n">
        <v>0.2</v>
      </c>
      <c r="L8619" s="11" t="n">
        <v>23.832</v>
      </c>
      <c r="M8619" s="11">
        <f>L8619-N8619</f>
        <v>17.278200000000002</v>
      </c>
      <c r="N8619" s="11" t="n">
        <v>6.5538</v>
      </c>
      <c r="O8619">
        <f>IF(L8619=0,"—",N8619/L8619)</f>
        <v>0.27499999999999997</v>
      </c>
      <c r="P8619" t="inlineStr">
        <is>
          <t>West</t>
        </is>
      </c>
      <c r="Q8619" t="inlineStr">
        <is>
          <t>Corporate</t>
        </is>
      </c>
    </row>
    <row r="8620">
      <c r="A8620" s="8" t="n">
        <v>44</v>
      </c>
      <c r="B8620" t="inlineStr">
        <is>
          <t>CA-2017-139619</t>
        </is>
      </c>
      <c r="C8620" s="9" t="n">
        <v>42997</v>
      </c>
      <c r="D8620" s="8" t="n">
        <v>2017</v>
      </c>
      <c r="E8620" s="8" t="n">
        <v>9</v>
      </c>
      <c r="F8620" t="inlineStr">
        <is>
          <t>2017-09</t>
        </is>
      </c>
      <c r="G8620" t="inlineStr">
        <is>
          <t>Office Supplies</t>
        </is>
      </c>
      <c r="H8620" t="inlineStr">
        <is>
          <t>Storage</t>
        </is>
      </c>
      <c r="I8620" t="inlineStr">
        <is>
          <t>Advantus 10-Drawer Portable Organizer, Chrome Metal Frame, Smoke Drawers</t>
        </is>
      </c>
      <c r="J8620" s="8" t="n">
        <v>2</v>
      </c>
      <c r="K8620" s="10" t="n">
        <v>0.2</v>
      </c>
      <c r="L8620" s="11" t="n">
        <v>95.616</v>
      </c>
      <c r="M8620" s="11">
        <f>L8620-N8620</f>
        <v>86.0544</v>
      </c>
      <c r="N8620" s="11" t="n">
        <v>9.5616</v>
      </c>
      <c r="O8620">
        <f>IF(L8620=0,"—",N8620/L8620)</f>
        <v>0.1</v>
      </c>
      <c r="P8620" t="inlineStr">
        <is>
          <t>South</t>
        </is>
      </c>
      <c r="Q8620" t="inlineStr">
        <is>
          <t>Corporate</t>
        </is>
      </c>
    </row>
    <row r="8621">
      <c r="A8621" s="8" t="n">
        <v>6974</v>
      </c>
      <c r="B8621" t="inlineStr">
        <is>
          <t>CA-2017-153822</t>
        </is>
      </c>
      <c r="C8621" s="9" t="n">
        <v>42997</v>
      </c>
      <c r="D8621" s="8" t="n">
        <v>2017</v>
      </c>
      <c r="E8621" s="8" t="n">
        <v>9</v>
      </c>
      <c r="F8621" t="inlineStr">
        <is>
          <t>2017-09</t>
        </is>
      </c>
      <c r="G8621" t="inlineStr">
        <is>
          <t>Office Supplies</t>
        </is>
      </c>
      <c r="H8621" t="inlineStr">
        <is>
          <t>Binders</t>
        </is>
      </c>
      <c r="I8621" t="inlineStr">
        <is>
          <t>Plastic Binding Combs</t>
        </is>
      </c>
      <c r="J8621" s="8" t="n">
        <v>4</v>
      </c>
      <c r="K8621" s="10" t="n">
        <v>0.7</v>
      </c>
      <c r="L8621" s="11" t="n">
        <v>18.18</v>
      </c>
      <c r="M8621" s="11">
        <f>L8621-N8621</f>
        <v>32.118</v>
      </c>
      <c r="N8621" s="11" t="n">
        <v>-13.938</v>
      </c>
      <c r="O8621">
        <f>IF(L8621=0,"—",N8621/L8621)</f>
        <v>-0.7666666666666667</v>
      </c>
      <c r="P8621" t="inlineStr">
        <is>
          <t>West</t>
        </is>
      </c>
      <c r="Q8621" t="inlineStr">
        <is>
          <t>Consumer</t>
        </is>
      </c>
    </row>
    <row r="8622">
      <c r="A8622" s="8" t="n">
        <v>6121</v>
      </c>
      <c r="B8622" t="inlineStr">
        <is>
          <t>CA-2017-143378</t>
        </is>
      </c>
      <c r="C8622" s="9" t="n">
        <v>42997</v>
      </c>
      <c r="D8622" s="8" t="n">
        <v>2017</v>
      </c>
      <c r="E8622" s="8" t="n">
        <v>9</v>
      </c>
      <c r="F8622" t="inlineStr">
        <is>
          <t>2017-09</t>
        </is>
      </c>
      <c r="G8622" t="inlineStr">
        <is>
          <t>Furniture</t>
        </is>
      </c>
      <c r="H8622" t="inlineStr">
        <is>
          <t>Furnishings</t>
        </is>
      </c>
      <c r="I8622" t="inlineStr">
        <is>
          <t>Howard Miller 14-1/2" Diameter Chrome Round Wall Clock</t>
        </is>
      </c>
      <c r="J8622" s="8" t="n">
        <v>8</v>
      </c>
      <c r="K8622" s="10" t="n">
        <v>0.2</v>
      </c>
      <c r="L8622" s="11" t="n">
        <v>409.216</v>
      </c>
      <c r="M8622" s="11">
        <f>L8622-N8622</f>
        <v>347.8336</v>
      </c>
      <c r="N8622" s="11" t="n">
        <v>61.3824</v>
      </c>
      <c r="O8622">
        <f>IF(L8622=0,"—",N8622/L8622)</f>
        <v>0.15</v>
      </c>
      <c r="P8622" t="inlineStr">
        <is>
          <t>West</t>
        </is>
      </c>
      <c r="Q8622" t="inlineStr">
        <is>
          <t>Corporate</t>
        </is>
      </c>
    </row>
    <row r="8623">
      <c r="A8623" s="8" t="n">
        <v>6721</v>
      </c>
      <c r="B8623" t="inlineStr">
        <is>
          <t>CA-2017-102974</t>
        </is>
      </c>
      <c r="C8623" s="9" t="n">
        <v>42997</v>
      </c>
      <c r="D8623" s="8" t="n">
        <v>2017</v>
      </c>
      <c r="E8623" s="8" t="n">
        <v>9</v>
      </c>
      <c r="F8623" t="inlineStr">
        <is>
          <t>2017-09</t>
        </is>
      </c>
      <c r="G8623" t="inlineStr">
        <is>
          <t>Technology</t>
        </is>
      </c>
      <c r="H8623" t="inlineStr">
        <is>
          <t>Accessories</t>
        </is>
      </c>
      <c r="I8623" t="inlineStr">
        <is>
          <t>Microsoft Natural Ergonomic Keyboard 4000</t>
        </is>
      </c>
      <c r="J8623" s="8" t="n">
        <v>5</v>
      </c>
      <c r="K8623" s="10" t="n">
        <v>0</v>
      </c>
      <c r="L8623" s="11" t="n">
        <v>149.95</v>
      </c>
      <c r="M8623" s="11">
        <f>L8623-N8623</f>
        <v>118.4605</v>
      </c>
      <c r="N8623" s="11" t="n">
        <v>31.4895</v>
      </c>
      <c r="O8623">
        <f>IF(L8623=0,"—",N8623/L8623)</f>
        <v>0.21000000000000002</v>
      </c>
      <c r="P8623" t="inlineStr">
        <is>
          <t>West</t>
        </is>
      </c>
      <c r="Q8623" t="inlineStr">
        <is>
          <t>Corporate</t>
        </is>
      </c>
    </row>
    <row r="8624">
      <c r="A8624" s="8" t="n">
        <v>6972</v>
      </c>
      <c r="B8624" t="inlineStr">
        <is>
          <t>CA-2017-153822</t>
        </is>
      </c>
      <c r="C8624" s="9" t="n">
        <v>42997</v>
      </c>
      <c r="D8624" s="8" t="n">
        <v>2017</v>
      </c>
      <c r="E8624" s="8" t="n">
        <v>9</v>
      </c>
      <c r="F8624" t="inlineStr">
        <is>
          <t>2017-09</t>
        </is>
      </c>
      <c r="G8624" t="inlineStr">
        <is>
          <t>Technology</t>
        </is>
      </c>
      <c r="H8624" t="inlineStr">
        <is>
          <t>Accessories</t>
        </is>
      </c>
      <c r="I8624" t="inlineStr">
        <is>
          <t>Sony Micro Vault Click 16 GB USB 2.0 Flash Drive</t>
        </is>
      </c>
      <c r="J8624" s="8" t="n">
        <v>2</v>
      </c>
      <c r="K8624" s="10" t="n">
        <v>0.2</v>
      </c>
      <c r="L8624" s="11" t="n">
        <v>89.584</v>
      </c>
      <c r="M8624" s="11">
        <f>L8624-N8624</f>
        <v>85.1048</v>
      </c>
      <c r="N8624" s="11" t="n">
        <v>4.4792</v>
      </c>
      <c r="O8624">
        <f>IF(L8624=0,"—",N8624/L8624)</f>
        <v>0.049999999999999996</v>
      </c>
      <c r="P8624" t="inlineStr">
        <is>
          <t>West</t>
        </is>
      </c>
      <c r="Q8624" t="inlineStr">
        <is>
          <t>Consumer</t>
        </is>
      </c>
    </row>
    <row r="8625">
      <c r="A8625" s="8" t="n">
        <v>6722</v>
      </c>
      <c r="B8625" t="inlineStr">
        <is>
          <t>CA-2017-102974</t>
        </is>
      </c>
      <c r="C8625" s="9" t="n">
        <v>42997</v>
      </c>
      <c r="D8625" s="8" t="n">
        <v>2017</v>
      </c>
      <c r="E8625" s="8" t="n">
        <v>9</v>
      </c>
      <c r="F8625" t="inlineStr">
        <is>
          <t>2017-09</t>
        </is>
      </c>
      <c r="G8625" t="inlineStr">
        <is>
          <t>Office Supplies</t>
        </is>
      </c>
      <c r="H8625" t="inlineStr">
        <is>
          <t>Art</t>
        </is>
      </c>
      <c r="I8625" t="inlineStr">
        <is>
          <t>Boston 16765 Mini Stand Up Battery Pencil Sharpener</t>
        </is>
      </c>
      <c r="J8625" s="8" t="n">
        <v>2</v>
      </c>
      <c r="K8625" s="10" t="n">
        <v>0</v>
      </c>
      <c r="L8625" s="11" t="n">
        <v>23.32</v>
      </c>
      <c r="M8625" s="11">
        <f>L8625-N8625</f>
        <v>17.2568</v>
      </c>
      <c r="N8625" s="11" t="n">
        <v>6.0632</v>
      </c>
      <c r="O8625">
        <f>IF(L8625=0,"—",N8625/L8625)</f>
        <v>0.26</v>
      </c>
      <c r="P8625" t="inlineStr">
        <is>
          <t>West</t>
        </is>
      </c>
      <c r="Q8625" t="inlineStr">
        <is>
          <t>Corporate</t>
        </is>
      </c>
    </row>
    <row r="8626">
      <c r="A8626" s="8" t="n">
        <v>6122</v>
      </c>
      <c r="B8626" t="inlineStr">
        <is>
          <t>CA-2017-143378</t>
        </is>
      </c>
      <c r="C8626" s="9" t="n">
        <v>42997</v>
      </c>
      <c r="D8626" s="8" t="n">
        <v>2017</v>
      </c>
      <c r="E8626" s="8" t="n">
        <v>9</v>
      </c>
      <c r="F8626" t="inlineStr">
        <is>
          <t>2017-09</t>
        </is>
      </c>
      <c r="G8626" t="inlineStr">
        <is>
          <t>Furniture</t>
        </is>
      </c>
      <c r="H8626" t="inlineStr">
        <is>
          <t>Bookcases</t>
        </is>
      </c>
      <c r="I8626" t="inlineStr">
        <is>
          <t>O'Sullivan 4-Shelf Bookcase in Odessa Pine</t>
        </is>
      </c>
      <c r="J8626" s="8" t="n">
        <v>2</v>
      </c>
      <c r="K8626" s="10" t="n">
        <v>0.7</v>
      </c>
      <c r="L8626" s="11" t="n">
        <v>72.58799999999999</v>
      </c>
      <c r="M8626" s="11">
        <f>L8626-N8626</f>
        <v>200.8268</v>
      </c>
      <c r="N8626" s="11" t="n">
        <v>-128.2388</v>
      </c>
      <c r="O8626">
        <f>IF(L8626=0,"—",N8626/L8626)</f>
        <v>-1.7666666666666668</v>
      </c>
      <c r="P8626" t="inlineStr">
        <is>
          <t>West</t>
        </is>
      </c>
      <c r="Q8626" t="inlineStr">
        <is>
          <t>Corporate</t>
        </is>
      </c>
    </row>
    <row r="8627">
      <c r="A8627" s="8" t="n">
        <v>6973</v>
      </c>
      <c r="B8627" t="inlineStr">
        <is>
          <t>CA-2017-153822</t>
        </is>
      </c>
      <c r="C8627" s="9" t="n">
        <v>42997</v>
      </c>
      <c r="D8627" s="8" t="n">
        <v>2017</v>
      </c>
      <c r="E8627" s="8" t="n">
        <v>9</v>
      </c>
      <c r="F8627" t="inlineStr">
        <is>
          <t>2017-09</t>
        </is>
      </c>
      <c r="G8627" t="inlineStr">
        <is>
          <t>Technology</t>
        </is>
      </c>
      <c r="H8627" t="inlineStr">
        <is>
          <t>Phones</t>
        </is>
      </c>
      <c r="I8627" t="inlineStr">
        <is>
          <t>Polycom VoiceStation 500 Conference phone</t>
        </is>
      </c>
      <c r="J8627" s="8" t="n">
        <v>2</v>
      </c>
      <c r="K8627" s="10" t="n">
        <v>0.2</v>
      </c>
      <c r="L8627" s="11" t="n">
        <v>471.92</v>
      </c>
      <c r="M8627" s="11">
        <f>L8627-N8627</f>
        <v>442.425</v>
      </c>
      <c r="N8627" s="11" t="n">
        <v>29.495</v>
      </c>
      <c r="O8627">
        <f>IF(L8627=0,"—",N8627/L8627)</f>
        <v>0.0625</v>
      </c>
      <c r="P8627" t="inlineStr">
        <is>
          <t>West</t>
        </is>
      </c>
      <c r="Q8627" t="inlineStr">
        <is>
          <t>Consumer</t>
        </is>
      </c>
    </row>
    <row r="8628">
      <c r="A8628" s="8" t="n">
        <v>6119</v>
      </c>
      <c r="B8628" t="inlineStr">
        <is>
          <t>CA-2017-143378</t>
        </is>
      </c>
      <c r="C8628" s="9" t="n">
        <v>42997</v>
      </c>
      <c r="D8628" s="8" t="n">
        <v>2017</v>
      </c>
      <c r="E8628" s="8" t="n">
        <v>9</v>
      </c>
      <c r="F8628" t="inlineStr">
        <is>
          <t>2017-09</t>
        </is>
      </c>
      <c r="G8628" t="inlineStr">
        <is>
          <t>Technology</t>
        </is>
      </c>
      <c r="H8628" t="inlineStr">
        <is>
          <t>Phones</t>
        </is>
      </c>
      <c r="I8628" t="inlineStr">
        <is>
          <t>Mophie Juice Pack Helium for iPhone</t>
        </is>
      </c>
      <c r="J8628" s="8" t="n">
        <v>3</v>
      </c>
      <c r="K8628" s="10" t="n">
        <v>0.2</v>
      </c>
      <c r="L8628" s="11" t="n">
        <v>191.976</v>
      </c>
      <c r="M8628" s="11">
        <f>L8628-N8628</f>
        <v>172.7784</v>
      </c>
      <c r="N8628" s="11" t="n">
        <v>19.1976</v>
      </c>
      <c r="O8628">
        <f>IF(L8628=0,"—",N8628/L8628)</f>
        <v>0.1</v>
      </c>
      <c r="P8628" t="inlineStr">
        <is>
          <t>West</t>
        </is>
      </c>
      <c r="Q8628" t="inlineStr">
        <is>
          <t>Corporate</t>
        </is>
      </c>
    </row>
    <row r="8629">
      <c r="A8629" s="8" t="n">
        <v>6490</v>
      </c>
      <c r="B8629" t="inlineStr">
        <is>
          <t>US-2017-148866</t>
        </is>
      </c>
      <c r="C8629" s="9" t="n">
        <v>42997</v>
      </c>
      <c r="D8629" s="8" t="n">
        <v>2017</v>
      </c>
      <c r="E8629" s="8" t="n">
        <v>9</v>
      </c>
      <c r="F8629" t="inlineStr">
        <is>
          <t>2017-09</t>
        </is>
      </c>
      <c r="G8629" t="inlineStr">
        <is>
          <t>Office Supplies</t>
        </is>
      </c>
      <c r="H8629" t="inlineStr">
        <is>
          <t>Paper</t>
        </is>
      </c>
      <c r="I8629" t="inlineStr">
        <is>
          <t>Xerox 228</t>
        </is>
      </c>
      <c r="J8629" s="8" t="n">
        <v>5</v>
      </c>
      <c r="K8629" s="10" t="n">
        <v>0</v>
      </c>
      <c r="L8629" s="11" t="n">
        <v>32.4</v>
      </c>
      <c r="M8629" s="11">
        <f>L8629-N8629</f>
        <v>16.848</v>
      </c>
      <c r="N8629" s="11" t="n">
        <v>15.552</v>
      </c>
      <c r="O8629">
        <f>IF(L8629=0,"—",N8629/L8629)</f>
        <v>0.48</v>
      </c>
      <c r="P8629" t="inlineStr">
        <is>
          <t>East</t>
        </is>
      </c>
      <c r="Q8629" t="inlineStr">
        <is>
          <t>Consumer</t>
        </is>
      </c>
    </row>
    <row r="8630">
      <c r="A8630" s="8" t="n">
        <v>6102</v>
      </c>
      <c r="B8630" t="inlineStr">
        <is>
          <t>CA-2017-100111</t>
        </is>
      </c>
      <c r="C8630" s="9" t="n">
        <v>42998</v>
      </c>
      <c r="D8630" s="8" t="n">
        <v>2017</v>
      </c>
      <c r="E8630" s="8" t="n">
        <v>9</v>
      </c>
      <c r="F8630" t="inlineStr">
        <is>
          <t>2017-09</t>
        </is>
      </c>
      <c r="G8630" t="inlineStr">
        <is>
          <t>Furniture</t>
        </is>
      </c>
      <c r="H8630" t="inlineStr">
        <is>
          <t>Chairs</t>
        </is>
      </c>
      <c r="I8630" t="inlineStr">
        <is>
          <t>Global Troy Executive Leather Low-Back Tilter</t>
        </is>
      </c>
      <c r="J8630" s="8" t="n">
        <v>5</v>
      </c>
      <c r="K8630" s="10" t="n">
        <v>0.1</v>
      </c>
      <c r="L8630" s="11" t="n">
        <v>2254.41</v>
      </c>
      <c r="M8630" s="11">
        <f>L8630-N8630</f>
        <v>1878.6749999999997</v>
      </c>
      <c r="N8630" s="11" t="n">
        <v>375.735</v>
      </c>
      <c r="O8630">
        <f>IF(L8630=0,"—",N8630/L8630)</f>
        <v>0.16666666666666669</v>
      </c>
      <c r="P8630" t="inlineStr">
        <is>
          <t>East</t>
        </is>
      </c>
      <c r="Q8630" t="inlineStr">
        <is>
          <t>Consumer</t>
        </is>
      </c>
    </row>
    <row r="8631">
      <c r="A8631" s="8" t="n">
        <v>6098</v>
      </c>
      <c r="B8631" t="inlineStr">
        <is>
          <t>CA-2017-100111</t>
        </is>
      </c>
      <c r="C8631" s="9" t="n">
        <v>42998</v>
      </c>
      <c r="D8631" s="8" t="n">
        <v>2017</v>
      </c>
      <c r="E8631" s="8" t="n">
        <v>9</v>
      </c>
      <c r="F8631" t="inlineStr">
        <is>
          <t>2017-09</t>
        </is>
      </c>
      <c r="G8631" t="inlineStr">
        <is>
          <t>Office Supplies</t>
        </is>
      </c>
      <c r="H8631" t="inlineStr">
        <is>
          <t>Binders</t>
        </is>
      </c>
      <c r="I8631" t="inlineStr">
        <is>
          <t>Pressboard Covers with Storage Hooks, 9 1/2" x 11", Light Blue</t>
        </is>
      </c>
      <c r="J8631" s="8" t="n">
        <v>3</v>
      </c>
      <c r="K8631" s="10" t="n">
        <v>0.2</v>
      </c>
      <c r="L8631" s="11" t="n">
        <v>11.784</v>
      </c>
      <c r="M8631" s="11">
        <f>L8631-N8631</f>
        <v>7.806900000000001</v>
      </c>
      <c r="N8631" s="11" t="n">
        <v>3.9771</v>
      </c>
      <c r="O8631">
        <f>IF(L8631=0,"—",N8631/L8631)</f>
        <v>0.33749999999999997</v>
      </c>
      <c r="P8631" t="inlineStr">
        <is>
          <t>East</t>
        </is>
      </c>
      <c r="Q8631" t="inlineStr">
        <is>
          <t>Consumer</t>
        </is>
      </c>
    </row>
    <row r="8632">
      <c r="A8632" s="8" t="n">
        <v>6101</v>
      </c>
      <c r="B8632" t="inlineStr">
        <is>
          <t>CA-2017-100111</t>
        </is>
      </c>
      <c r="C8632" s="9" t="n">
        <v>42998</v>
      </c>
      <c r="D8632" s="8" t="n">
        <v>2017</v>
      </c>
      <c r="E8632" s="8" t="n">
        <v>9</v>
      </c>
      <c r="F8632" t="inlineStr">
        <is>
          <t>2017-09</t>
        </is>
      </c>
      <c r="G8632" t="inlineStr">
        <is>
          <t>Technology</t>
        </is>
      </c>
      <c r="H8632" t="inlineStr">
        <is>
          <t>Phones</t>
        </is>
      </c>
      <c r="I8632" t="inlineStr">
        <is>
          <t>Apple iPhone 5</t>
        </is>
      </c>
      <c r="J8632" s="8" t="n">
        <v>2</v>
      </c>
      <c r="K8632" s="10" t="n">
        <v>0</v>
      </c>
      <c r="L8632" s="11" t="n">
        <v>1299.66</v>
      </c>
      <c r="M8632" s="11">
        <f>L8632-N8632</f>
        <v>948.7518</v>
      </c>
      <c r="N8632" s="11" t="n">
        <v>350.9082</v>
      </c>
      <c r="O8632">
        <f>IF(L8632=0,"—",N8632/L8632)</f>
        <v>0.27</v>
      </c>
      <c r="P8632" t="inlineStr">
        <is>
          <t>East</t>
        </is>
      </c>
      <c r="Q8632" t="inlineStr">
        <is>
          <t>Consumer</t>
        </is>
      </c>
    </row>
    <row r="8633">
      <c r="A8633" s="8" t="n">
        <v>6097</v>
      </c>
      <c r="B8633" t="inlineStr">
        <is>
          <t>CA-2017-100111</t>
        </is>
      </c>
      <c r="C8633" s="9" t="n">
        <v>42998</v>
      </c>
      <c r="D8633" s="8" t="n">
        <v>2017</v>
      </c>
      <c r="E8633" s="8" t="n">
        <v>9</v>
      </c>
      <c r="F8633" t="inlineStr">
        <is>
          <t>2017-09</t>
        </is>
      </c>
      <c r="G8633" t="inlineStr">
        <is>
          <t>Furniture</t>
        </is>
      </c>
      <c r="H8633" t="inlineStr">
        <is>
          <t>Chairs</t>
        </is>
      </c>
      <c r="I8633" t="inlineStr">
        <is>
          <t>Global Leather Task Chair, Black</t>
        </is>
      </c>
      <c r="J8633" s="8" t="n">
        <v>1</v>
      </c>
      <c r="K8633" s="10" t="n">
        <v>0.1</v>
      </c>
      <c r="L8633" s="11" t="n">
        <v>80.991</v>
      </c>
      <c r="M8633" s="11">
        <f>L8633-N8633</f>
        <v>72.89189999999999</v>
      </c>
      <c r="N8633" s="11" t="n">
        <v>8.0991</v>
      </c>
      <c r="O8633">
        <f>IF(L8633=0,"—",N8633/L8633)</f>
        <v>0.1</v>
      </c>
      <c r="P8633" t="inlineStr">
        <is>
          <t>East</t>
        </is>
      </c>
      <c r="Q8633" t="inlineStr">
        <is>
          <t>Consumer</t>
        </is>
      </c>
    </row>
    <row r="8634">
      <c r="A8634" s="8" t="n">
        <v>6096</v>
      </c>
      <c r="B8634" t="inlineStr">
        <is>
          <t>CA-2017-100111</t>
        </is>
      </c>
      <c r="C8634" s="9" t="n">
        <v>42998</v>
      </c>
      <c r="D8634" s="8" t="n">
        <v>2017</v>
      </c>
      <c r="E8634" s="8" t="n">
        <v>9</v>
      </c>
      <c r="F8634" t="inlineStr">
        <is>
          <t>2017-09</t>
        </is>
      </c>
      <c r="G8634" t="inlineStr">
        <is>
          <t>Office Supplies</t>
        </is>
      </c>
      <c r="H8634" t="inlineStr">
        <is>
          <t>Paper</t>
        </is>
      </c>
      <c r="I8634" t="inlineStr">
        <is>
          <t>Adams Phone Message Book, 200 Message Capacity, 8 1/16 x 11</t>
        </is>
      </c>
      <c r="J8634" s="8" t="n">
        <v>2</v>
      </c>
      <c r="K8634" s="10" t="n">
        <v>0</v>
      </c>
      <c r="L8634" s="11" t="n">
        <v>13.76</v>
      </c>
      <c r="M8634" s="11">
        <f>L8634-N8634</f>
        <v>7.4304</v>
      </c>
      <c r="N8634" s="11" t="n">
        <v>6.3296</v>
      </c>
      <c r="O8634">
        <f>IF(L8634=0,"—",N8634/L8634)</f>
        <v>0.46</v>
      </c>
      <c r="P8634" t="inlineStr">
        <is>
          <t>East</t>
        </is>
      </c>
      <c r="Q8634" t="inlineStr">
        <is>
          <t>Consumer</t>
        </is>
      </c>
    </row>
    <row r="8635">
      <c r="A8635" s="8" t="n">
        <v>6095</v>
      </c>
      <c r="B8635" t="inlineStr">
        <is>
          <t>CA-2017-100111</t>
        </is>
      </c>
      <c r="C8635" s="9" t="n">
        <v>42998</v>
      </c>
      <c r="D8635" s="8" t="n">
        <v>2017</v>
      </c>
      <c r="E8635" s="8" t="n">
        <v>9</v>
      </c>
      <c r="F8635" t="inlineStr">
        <is>
          <t>2017-09</t>
        </is>
      </c>
      <c r="G8635" t="inlineStr">
        <is>
          <t>Office Supplies</t>
        </is>
      </c>
      <c r="H8635" t="inlineStr">
        <is>
          <t>Storage</t>
        </is>
      </c>
      <c r="I8635" t="inlineStr">
        <is>
          <t>SimpliFile Personal File, Black Granite, 15w x 6-15/16d x 11-1/4h</t>
        </is>
      </c>
      <c r="J8635" s="8" t="n">
        <v>4</v>
      </c>
      <c r="K8635" s="10" t="n">
        <v>0</v>
      </c>
      <c r="L8635" s="11" t="n">
        <v>45.4</v>
      </c>
      <c r="M8635" s="11">
        <f>L8635-N8635</f>
        <v>32.688</v>
      </c>
      <c r="N8635" s="11" t="n">
        <v>12.712</v>
      </c>
      <c r="O8635">
        <f>IF(L8635=0,"—",N8635/L8635)</f>
        <v>0.28</v>
      </c>
      <c r="P8635" t="inlineStr">
        <is>
          <t>East</t>
        </is>
      </c>
      <c r="Q8635" t="inlineStr">
        <is>
          <t>Consumer</t>
        </is>
      </c>
    </row>
    <row r="8636">
      <c r="A8636" s="8" t="n">
        <v>6092</v>
      </c>
      <c r="B8636" t="inlineStr">
        <is>
          <t>CA-2017-100111</t>
        </is>
      </c>
      <c r="C8636" s="9" t="n">
        <v>42998</v>
      </c>
      <c r="D8636" s="8" t="n">
        <v>2017</v>
      </c>
      <c r="E8636" s="8" t="n">
        <v>9</v>
      </c>
      <c r="F8636" t="inlineStr">
        <is>
          <t>2017-09</t>
        </is>
      </c>
      <c r="G8636" t="inlineStr">
        <is>
          <t>Technology</t>
        </is>
      </c>
      <c r="H8636" t="inlineStr">
        <is>
          <t>Accessories</t>
        </is>
      </c>
      <c r="I8636" t="inlineStr">
        <is>
          <t>Logitech Wireless Boombox Speaker - portable - wireless, wired</t>
        </is>
      </c>
      <c r="J8636" s="8" t="n">
        <v>2</v>
      </c>
      <c r="K8636" s="10" t="n">
        <v>0</v>
      </c>
      <c r="L8636" s="11" t="n">
        <v>212.8</v>
      </c>
      <c r="M8636" s="11">
        <f>L8636-N8636</f>
        <v>117.04</v>
      </c>
      <c r="N8636" s="11" t="n">
        <v>95.76000000000001</v>
      </c>
      <c r="O8636">
        <f>IF(L8636=0,"—",N8636/L8636)</f>
        <v>0.45</v>
      </c>
      <c r="P8636" t="inlineStr">
        <is>
          <t>East</t>
        </is>
      </c>
      <c r="Q8636" t="inlineStr">
        <is>
          <t>Consumer</t>
        </is>
      </c>
    </row>
    <row r="8637">
      <c r="A8637" s="8" t="n">
        <v>6091</v>
      </c>
      <c r="B8637" t="inlineStr">
        <is>
          <t>CA-2017-100111</t>
        </is>
      </c>
      <c r="C8637" s="9" t="n">
        <v>42998</v>
      </c>
      <c r="D8637" s="8" t="n">
        <v>2017</v>
      </c>
      <c r="E8637" s="8" t="n">
        <v>9</v>
      </c>
      <c r="F8637" t="inlineStr">
        <is>
          <t>2017-09</t>
        </is>
      </c>
      <c r="G8637" t="inlineStr">
        <is>
          <t>Furniture</t>
        </is>
      </c>
      <c r="H8637" t="inlineStr">
        <is>
          <t>Chairs</t>
        </is>
      </c>
      <c r="I8637" t="inlineStr">
        <is>
          <t>Hon Valutask Swivel Chairs</t>
        </is>
      </c>
      <c r="J8637" s="8" t="n">
        <v>3</v>
      </c>
      <c r="K8637" s="10" t="n">
        <v>0.1</v>
      </c>
      <c r="L8637" s="11" t="n">
        <v>272.646</v>
      </c>
      <c r="M8637" s="11">
        <f>L8637-N8637</f>
        <v>254.4696</v>
      </c>
      <c r="N8637" s="11" t="n">
        <v>18.1764</v>
      </c>
      <c r="O8637">
        <f>IF(L8637=0,"—",N8637/L8637)</f>
        <v>0.06666666666666667</v>
      </c>
      <c r="P8637" t="inlineStr">
        <is>
          <t>East</t>
        </is>
      </c>
      <c r="Q8637" t="inlineStr">
        <is>
          <t>Consumer</t>
        </is>
      </c>
    </row>
    <row r="8638">
      <c r="A8638" s="8" t="n">
        <v>6100</v>
      </c>
      <c r="B8638" t="inlineStr">
        <is>
          <t>CA-2017-100111</t>
        </is>
      </c>
      <c r="C8638" s="9" t="n">
        <v>42998</v>
      </c>
      <c r="D8638" s="8" t="n">
        <v>2017</v>
      </c>
      <c r="E8638" s="8" t="n">
        <v>9</v>
      </c>
      <c r="F8638" t="inlineStr">
        <is>
          <t>2017-09</t>
        </is>
      </c>
      <c r="G8638" t="inlineStr">
        <is>
          <t>Furniture</t>
        </is>
      </c>
      <c r="H8638" t="inlineStr">
        <is>
          <t>Chairs</t>
        </is>
      </c>
      <c r="I8638" t="inlineStr">
        <is>
          <t>Hon 4070 Series Pagoda Armless Upholstered Stacking Chairs</t>
        </is>
      </c>
      <c r="J8638" s="8" t="n">
        <v>11</v>
      </c>
      <c r="K8638" s="10" t="n">
        <v>0.1</v>
      </c>
      <c r="L8638" s="11" t="n">
        <v>2888.127</v>
      </c>
      <c r="M8638" s="11">
        <f>L8638-N8638</f>
        <v>2278.4112999999998</v>
      </c>
      <c r="N8638" s="11" t="n">
        <v>609.7157</v>
      </c>
      <c r="O8638">
        <f>IF(L8638=0,"—",N8638/L8638)</f>
        <v>0.2111111111111111</v>
      </c>
      <c r="P8638" t="inlineStr">
        <is>
          <t>East</t>
        </is>
      </c>
      <c r="Q8638" t="inlineStr">
        <is>
          <t>Consumer</t>
        </is>
      </c>
    </row>
    <row r="8639">
      <c r="A8639" s="8" t="n">
        <v>6099</v>
      </c>
      <c r="B8639" t="inlineStr">
        <is>
          <t>CA-2017-100111</t>
        </is>
      </c>
      <c r="C8639" s="9" t="n">
        <v>42998</v>
      </c>
      <c r="D8639" s="8" t="n">
        <v>2017</v>
      </c>
      <c r="E8639" s="8" t="n">
        <v>9</v>
      </c>
      <c r="F8639" t="inlineStr">
        <is>
          <t>2017-09</t>
        </is>
      </c>
      <c r="G8639" t="inlineStr">
        <is>
          <t>Office Supplies</t>
        </is>
      </c>
      <c r="H8639" t="inlineStr">
        <is>
          <t>Fasteners</t>
        </is>
      </c>
      <c r="I8639" t="inlineStr">
        <is>
          <t>Advantus Push Pins</t>
        </is>
      </c>
      <c r="J8639" s="8" t="n">
        <v>2</v>
      </c>
      <c r="K8639" s="10" t="n">
        <v>0</v>
      </c>
      <c r="L8639" s="11" t="n">
        <v>4.36</v>
      </c>
      <c r="M8639" s="11">
        <f>L8639-N8639</f>
        <v>2.5724</v>
      </c>
      <c r="N8639" s="11" t="n">
        <v>1.7876</v>
      </c>
      <c r="O8639">
        <f>IF(L8639=0,"—",N8639/L8639)</f>
        <v>0.41</v>
      </c>
      <c r="P8639" t="inlineStr">
        <is>
          <t>East</t>
        </is>
      </c>
      <c r="Q8639" t="inlineStr">
        <is>
          <t>Consumer</t>
        </is>
      </c>
    </row>
    <row r="8640">
      <c r="A8640" s="8" t="n">
        <v>6094</v>
      </c>
      <c r="B8640" t="inlineStr">
        <is>
          <t>CA-2017-100111</t>
        </is>
      </c>
      <c r="C8640" s="9" t="n">
        <v>42998</v>
      </c>
      <c r="D8640" s="8" t="n">
        <v>2017</v>
      </c>
      <c r="E8640" s="8" t="n">
        <v>9</v>
      </c>
      <c r="F8640" t="inlineStr">
        <is>
          <t>2017-09</t>
        </is>
      </c>
      <c r="G8640" t="inlineStr">
        <is>
          <t>Technology</t>
        </is>
      </c>
      <c r="H8640" t="inlineStr">
        <is>
          <t>Accessories</t>
        </is>
      </c>
      <c r="I8640" t="inlineStr">
        <is>
          <t>SanDisk Cruzer 64 GB USB Flash Drive</t>
        </is>
      </c>
      <c r="J8640" s="8" t="n">
        <v>2</v>
      </c>
      <c r="K8640" s="10" t="n">
        <v>0</v>
      </c>
      <c r="L8640" s="11" t="n">
        <v>72.64</v>
      </c>
      <c r="M8640" s="11">
        <f>L8640-N8640</f>
        <v>50.848</v>
      </c>
      <c r="N8640" s="11" t="n">
        <v>21.792</v>
      </c>
      <c r="O8640">
        <f>IF(L8640=0,"—",N8640/L8640)</f>
        <v>0.30000000000000004</v>
      </c>
      <c r="P8640" t="inlineStr">
        <is>
          <t>East</t>
        </is>
      </c>
      <c r="Q8640" t="inlineStr">
        <is>
          <t>Consumer</t>
        </is>
      </c>
    </row>
    <row r="8641">
      <c r="A8641" s="8" t="n">
        <v>6103</v>
      </c>
      <c r="B8641" t="inlineStr">
        <is>
          <t>CA-2017-100111</t>
        </is>
      </c>
      <c r="C8641" s="9" t="n">
        <v>42998</v>
      </c>
      <c r="D8641" s="8" t="n">
        <v>2017</v>
      </c>
      <c r="E8641" s="8" t="n">
        <v>9</v>
      </c>
      <c r="F8641" t="inlineStr">
        <is>
          <t>2017-09</t>
        </is>
      </c>
      <c r="G8641" t="inlineStr">
        <is>
          <t>Technology</t>
        </is>
      </c>
      <c r="H8641" t="inlineStr">
        <is>
          <t>Phones</t>
        </is>
      </c>
      <c r="I8641" t="inlineStr">
        <is>
          <t>Plantronics Cordless Phone Headset with In-line Volume - M214C</t>
        </is>
      </c>
      <c r="J8641" s="8" t="n">
        <v>3</v>
      </c>
      <c r="K8641" s="10" t="n">
        <v>0</v>
      </c>
      <c r="L8641" s="11" t="n">
        <v>104.85</v>
      </c>
      <c r="M8641" s="11">
        <f>L8641-N8641</f>
        <v>76.5405</v>
      </c>
      <c r="N8641" s="11" t="n">
        <v>28.3095</v>
      </c>
      <c r="O8641">
        <f>IF(L8641=0,"—",N8641/L8641)</f>
        <v>0.27</v>
      </c>
      <c r="P8641" t="inlineStr">
        <is>
          <t>East</t>
        </is>
      </c>
      <c r="Q8641" t="inlineStr">
        <is>
          <t>Consumer</t>
        </is>
      </c>
    </row>
    <row r="8642">
      <c r="A8642" s="8" t="n">
        <v>6093</v>
      </c>
      <c r="B8642" t="inlineStr">
        <is>
          <t>CA-2017-100111</t>
        </is>
      </c>
      <c r="C8642" s="9" t="n">
        <v>42998</v>
      </c>
      <c r="D8642" s="8" t="n">
        <v>2017</v>
      </c>
      <c r="E8642" s="8" t="n">
        <v>9</v>
      </c>
      <c r="F8642" t="inlineStr">
        <is>
          <t>2017-09</t>
        </is>
      </c>
      <c r="G8642" t="inlineStr">
        <is>
          <t>Office Supplies</t>
        </is>
      </c>
      <c r="H8642" t="inlineStr">
        <is>
          <t>Paper</t>
        </is>
      </c>
      <c r="I8642" t="inlineStr">
        <is>
          <t>TOPS "Important Message" Pads, Canary, 4-1/4 x 5-1/2, 50 Sheets per Pad</t>
        </is>
      </c>
      <c r="J8642" s="8" t="n">
        <v>9</v>
      </c>
      <c r="K8642" s="10" t="n">
        <v>0</v>
      </c>
      <c r="L8642" s="11" t="n">
        <v>38.52</v>
      </c>
      <c r="M8642" s="11">
        <f>L8642-N8642</f>
        <v>20.415600000000005</v>
      </c>
      <c r="N8642" s="11" t="n">
        <v>18.1044</v>
      </c>
      <c r="O8642">
        <f>IF(L8642=0,"—",N8642/L8642)</f>
        <v>0.4699999999999999</v>
      </c>
      <c r="P8642" t="inlineStr">
        <is>
          <t>East</t>
        </is>
      </c>
      <c r="Q8642" t="inlineStr">
        <is>
          <t>Consumer</t>
        </is>
      </c>
    </row>
    <row r="8643">
      <c r="A8643" s="8" t="n">
        <v>6104</v>
      </c>
      <c r="B8643" t="inlineStr">
        <is>
          <t>CA-2017-100111</t>
        </is>
      </c>
      <c r="C8643" s="9" t="n">
        <v>42998</v>
      </c>
      <c r="D8643" s="8" t="n">
        <v>2017</v>
      </c>
      <c r="E8643" s="8" t="n">
        <v>9</v>
      </c>
      <c r="F8643" t="inlineStr">
        <is>
          <t>2017-09</t>
        </is>
      </c>
      <c r="G8643" t="inlineStr">
        <is>
          <t>Technology</t>
        </is>
      </c>
      <c r="H8643" t="inlineStr">
        <is>
          <t>Accessories</t>
        </is>
      </c>
      <c r="I8643" t="inlineStr">
        <is>
          <t>Logitech LS21 Speaker System - PC Multimedia - 2.1-CH - Wired</t>
        </is>
      </c>
      <c r="J8643" s="8" t="n">
        <v>3</v>
      </c>
      <c r="K8643" s="10" t="n">
        <v>0</v>
      </c>
      <c r="L8643" s="11" t="n">
        <v>59.97</v>
      </c>
      <c r="M8643" s="11">
        <f>L8643-N8643</f>
        <v>39.5802</v>
      </c>
      <c r="N8643" s="11" t="n">
        <v>20.3898</v>
      </c>
      <c r="O8643">
        <f>IF(L8643=0,"—",N8643/L8643)</f>
        <v>0.34</v>
      </c>
      <c r="P8643" t="inlineStr">
        <is>
          <t>East</t>
        </is>
      </c>
      <c r="Q8643" t="inlineStr">
        <is>
          <t>Consumer</t>
        </is>
      </c>
    </row>
    <row r="8644">
      <c r="A8644" s="8" t="n">
        <v>8524</v>
      </c>
      <c r="B8644" t="inlineStr">
        <is>
          <t>CA-2017-133074</t>
        </is>
      </c>
      <c r="C8644" s="9" t="n">
        <v>42999</v>
      </c>
      <c r="D8644" s="8" t="n">
        <v>2017</v>
      </c>
      <c r="E8644" s="8" t="n">
        <v>9</v>
      </c>
      <c r="F8644" t="inlineStr">
        <is>
          <t>2017-09</t>
        </is>
      </c>
      <c r="G8644" t="inlineStr">
        <is>
          <t>Office Supplies</t>
        </is>
      </c>
      <c r="H8644" t="inlineStr">
        <is>
          <t>Paper</t>
        </is>
      </c>
      <c r="I8644" t="inlineStr">
        <is>
          <t>Adams Telephone Message Book w/Frequently-Called Numbers Space, 400 Messages per</t>
        </is>
      </c>
      <c r="J8644" s="8" t="n">
        <v>7</v>
      </c>
      <c r="K8644" s="10" t="n">
        <v>0</v>
      </c>
      <c r="L8644" s="11" t="n">
        <v>55.86</v>
      </c>
      <c r="M8644" s="11">
        <f>L8644-N8644</f>
        <v>27.93</v>
      </c>
      <c r="N8644" s="11" t="n">
        <v>27.93</v>
      </c>
      <c r="O8644">
        <f>IF(L8644=0,"—",N8644/L8644)</f>
        <v>0.5</v>
      </c>
      <c r="P8644" t="inlineStr">
        <is>
          <t>West</t>
        </is>
      </c>
      <c r="Q8644" t="inlineStr">
        <is>
          <t>Consumer</t>
        </is>
      </c>
    </row>
    <row r="8645">
      <c r="A8645" s="8" t="n">
        <v>4757</v>
      </c>
      <c r="B8645" t="inlineStr">
        <is>
          <t>CA-2017-169817</t>
        </is>
      </c>
      <c r="C8645" s="9" t="n">
        <v>42999</v>
      </c>
      <c r="D8645" s="8" t="n">
        <v>2017</v>
      </c>
      <c r="E8645" s="8" t="n">
        <v>9</v>
      </c>
      <c r="F8645" t="inlineStr">
        <is>
          <t>2017-09</t>
        </is>
      </c>
      <c r="G8645" t="inlineStr">
        <is>
          <t>Office Supplies</t>
        </is>
      </c>
      <c r="H8645" t="inlineStr">
        <is>
          <t>Binders</t>
        </is>
      </c>
      <c r="I8645" t="inlineStr">
        <is>
          <t>Insertable Tab Indexes For Data Binders</t>
        </is>
      </c>
      <c r="J8645" s="8" t="n">
        <v>2</v>
      </c>
      <c r="K8645" s="10" t="n">
        <v>0.7</v>
      </c>
      <c r="L8645" s="11" t="n">
        <v>1.908</v>
      </c>
      <c r="M8645" s="11">
        <f>L8645-N8645</f>
        <v>3.4344</v>
      </c>
      <c r="N8645" s="11" t="n">
        <v>-1.5264</v>
      </c>
      <c r="O8645">
        <f>IF(L8645=0,"—",N8645/L8645)</f>
        <v>-0.8</v>
      </c>
      <c r="P8645" t="inlineStr">
        <is>
          <t>East</t>
        </is>
      </c>
      <c r="Q8645" t="inlineStr">
        <is>
          <t>Consumer</t>
        </is>
      </c>
    </row>
    <row r="8646">
      <c r="A8646" s="8" t="n">
        <v>7338</v>
      </c>
      <c r="B8646" t="inlineStr">
        <is>
          <t>CA-2017-165155</t>
        </is>
      </c>
      <c r="C8646" s="9" t="n">
        <v>42999</v>
      </c>
      <c r="D8646" s="8" t="n">
        <v>2017</v>
      </c>
      <c r="E8646" s="8" t="n">
        <v>9</v>
      </c>
      <c r="F8646" t="inlineStr">
        <is>
          <t>2017-09</t>
        </is>
      </c>
      <c r="G8646" t="inlineStr">
        <is>
          <t>Office Supplies</t>
        </is>
      </c>
      <c r="H8646" t="inlineStr">
        <is>
          <t>Storage</t>
        </is>
      </c>
      <c r="I8646" t="inlineStr">
        <is>
          <t>Tenex Personal Filing Tote With Secure Closure Lid, Black/Frost</t>
        </is>
      </c>
      <c r="J8646" s="8" t="n">
        <v>1</v>
      </c>
      <c r="K8646" s="10" t="n">
        <v>0</v>
      </c>
      <c r="L8646" s="11" t="n">
        <v>15.51</v>
      </c>
      <c r="M8646" s="11">
        <f>L8646-N8646</f>
        <v>11.6325</v>
      </c>
      <c r="N8646" s="11" t="n">
        <v>3.8775</v>
      </c>
      <c r="O8646">
        <f>IF(L8646=0,"—",N8646/L8646)</f>
        <v>0.25</v>
      </c>
      <c r="P8646" t="inlineStr">
        <is>
          <t>West</t>
        </is>
      </c>
      <c r="Q8646" t="inlineStr">
        <is>
          <t>Corporate</t>
        </is>
      </c>
    </row>
    <row r="8647">
      <c r="A8647" s="8" t="n">
        <v>5401</v>
      </c>
      <c r="B8647" t="inlineStr">
        <is>
          <t>CA-2017-132262</t>
        </is>
      </c>
      <c r="C8647" s="9" t="n">
        <v>42999</v>
      </c>
      <c r="D8647" s="8" t="n">
        <v>2017</v>
      </c>
      <c r="E8647" s="8" t="n">
        <v>9</v>
      </c>
      <c r="F8647" t="inlineStr">
        <is>
          <t>2017-09</t>
        </is>
      </c>
      <c r="G8647" t="inlineStr">
        <is>
          <t>Technology</t>
        </is>
      </c>
      <c r="H8647" t="inlineStr">
        <is>
          <t>Accessories</t>
        </is>
      </c>
      <c r="I8647" t="inlineStr">
        <is>
          <t>Sony 64GB Class 10 Micro SDHC R40 Memory Card</t>
        </is>
      </c>
      <c r="J8647" s="8" t="n">
        <v>2</v>
      </c>
      <c r="K8647" s="10" t="n">
        <v>0</v>
      </c>
      <c r="L8647" s="11" t="n">
        <v>71.98</v>
      </c>
      <c r="M8647" s="11">
        <f>L8647-N8647</f>
        <v>56.864200000000004</v>
      </c>
      <c r="N8647" s="11" t="n">
        <v>15.1158</v>
      </c>
      <c r="O8647">
        <f>IF(L8647=0,"—",N8647/L8647)</f>
        <v>0.21</v>
      </c>
      <c r="P8647" t="inlineStr">
        <is>
          <t>West</t>
        </is>
      </c>
      <c r="Q8647" t="inlineStr">
        <is>
          <t>Consumer</t>
        </is>
      </c>
    </row>
    <row r="8648">
      <c r="A8648" s="8" t="n">
        <v>5402</v>
      </c>
      <c r="B8648" t="inlineStr">
        <is>
          <t>CA-2017-132262</t>
        </is>
      </c>
      <c r="C8648" s="9" t="n">
        <v>42999</v>
      </c>
      <c r="D8648" s="8" t="n">
        <v>2017</v>
      </c>
      <c r="E8648" s="8" t="n">
        <v>9</v>
      </c>
      <c r="F8648" t="inlineStr">
        <is>
          <t>2017-09</t>
        </is>
      </c>
      <c r="G8648" t="inlineStr">
        <is>
          <t>Technology</t>
        </is>
      </c>
      <c r="H8648" t="inlineStr">
        <is>
          <t>Accessories</t>
        </is>
      </c>
      <c r="I8648" t="inlineStr">
        <is>
          <t>Logitech M510 Wireless Mouse</t>
        </is>
      </c>
      <c r="J8648" s="8" t="n">
        <v>2</v>
      </c>
      <c r="K8648" s="10" t="n">
        <v>0</v>
      </c>
      <c r="L8648" s="11" t="n">
        <v>79.98</v>
      </c>
      <c r="M8648" s="11">
        <f>L8648-N8648</f>
        <v>53.586600000000004</v>
      </c>
      <c r="N8648" s="11" t="n">
        <v>26.3934</v>
      </c>
      <c r="O8648">
        <f>IF(L8648=0,"—",N8648/L8648)</f>
        <v>0.32999999999999996</v>
      </c>
      <c r="P8648" t="inlineStr">
        <is>
          <t>West</t>
        </is>
      </c>
      <c r="Q8648" t="inlineStr">
        <is>
          <t>Consumer</t>
        </is>
      </c>
    </row>
    <row r="8649">
      <c r="A8649" s="8" t="n">
        <v>796</v>
      </c>
      <c r="B8649" t="inlineStr">
        <is>
          <t>CA-2017-151428</t>
        </is>
      </c>
      <c r="C8649" s="9" t="n">
        <v>42999</v>
      </c>
      <c r="D8649" s="8" t="n">
        <v>2017</v>
      </c>
      <c r="E8649" s="8" t="n">
        <v>9</v>
      </c>
      <c r="F8649" t="inlineStr">
        <is>
          <t>2017-09</t>
        </is>
      </c>
      <c r="G8649" t="inlineStr">
        <is>
          <t>Office Supplies</t>
        </is>
      </c>
      <c r="H8649" t="inlineStr">
        <is>
          <t>Binders</t>
        </is>
      </c>
      <c r="I8649" t="inlineStr">
        <is>
          <t>Avery Durable Binders</t>
        </is>
      </c>
      <c r="J8649" s="8" t="n">
        <v>7</v>
      </c>
      <c r="K8649" s="10" t="n">
        <v>0</v>
      </c>
      <c r="L8649" s="11" t="n">
        <v>20.16</v>
      </c>
      <c r="M8649" s="11">
        <f>L8649-N8649</f>
        <v>10.281600000000001</v>
      </c>
      <c r="N8649" s="11" t="n">
        <v>9.878399999999999</v>
      </c>
      <c r="O8649">
        <f>IF(L8649=0,"—",N8649/L8649)</f>
        <v>0.48999999999999994</v>
      </c>
      <c r="P8649" t="inlineStr">
        <is>
          <t>Central</t>
        </is>
      </c>
      <c r="Q8649" t="inlineStr">
        <is>
          <t>Consumer</t>
        </is>
      </c>
    </row>
    <row r="8650">
      <c r="A8650" s="8" t="n">
        <v>6004</v>
      </c>
      <c r="B8650" t="inlineStr">
        <is>
          <t>US-2017-146878</t>
        </is>
      </c>
      <c r="C8650" s="9" t="n">
        <v>42999</v>
      </c>
      <c r="D8650" s="8" t="n">
        <v>2017</v>
      </c>
      <c r="E8650" s="8" t="n">
        <v>9</v>
      </c>
      <c r="F8650" t="inlineStr">
        <is>
          <t>2017-09</t>
        </is>
      </c>
      <c r="G8650" t="inlineStr">
        <is>
          <t>Office Supplies</t>
        </is>
      </c>
      <c r="H8650" t="inlineStr">
        <is>
          <t>Binders</t>
        </is>
      </c>
      <c r="I8650" t="inlineStr">
        <is>
          <t>Avery Trapezoid Ring Binder, 3" Capacity, Black, 1040 sheets</t>
        </is>
      </c>
      <c r="J8650" s="8" t="n">
        <v>1</v>
      </c>
      <c r="K8650" s="10" t="n">
        <v>0.7</v>
      </c>
      <c r="L8650" s="11" t="n">
        <v>12.294</v>
      </c>
      <c r="M8650" s="11">
        <f>L8650-N8650</f>
        <v>20.8998</v>
      </c>
      <c r="N8650" s="11" t="n">
        <v>-8.6058</v>
      </c>
      <c r="O8650">
        <f>IF(L8650=0,"—",N8650/L8650)</f>
        <v>-0.7</v>
      </c>
      <c r="P8650" t="inlineStr">
        <is>
          <t>South</t>
        </is>
      </c>
      <c r="Q8650" t="inlineStr">
        <is>
          <t>Consumer</t>
        </is>
      </c>
    </row>
    <row r="8651">
      <c r="A8651" s="8" t="n">
        <v>4263</v>
      </c>
      <c r="B8651" t="inlineStr">
        <is>
          <t>CA-2017-123351</t>
        </is>
      </c>
      <c r="C8651" s="9" t="n">
        <v>42999</v>
      </c>
      <c r="D8651" s="8" t="n">
        <v>2017</v>
      </c>
      <c r="E8651" s="8" t="n">
        <v>9</v>
      </c>
      <c r="F8651" t="inlineStr">
        <is>
          <t>2017-09</t>
        </is>
      </c>
      <c r="G8651" t="inlineStr">
        <is>
          <t>Office Supplies</t>
        </is>
      </c>
      <c r="H8651" t="inlineStr">
        <is>
          <t>Appliances</t>
        </is>
      </c>
      <c r="I8651" t="inlineStr">
        <is>
          <t>APC 7 Outlet Network SurgeArrest Surge Protector</t>
        </is>
      </c>
      <c r="J8651" s="8" t="n">
        <v>1</v>
      </c>
      <c r="K8651" s="10" t="n">
        <v>0</v>
      </c>
      <c r="L8651" s="11" t="n">
        <v>80.48</v>
      </c>
      <c r="M8651" s="11">
        <f>L8651-N8651</f>
        <v>56.336000000000006</v>
      </c>
      <c r="N8651" s="11" t="n">
        <v>24.144</v>
      </c>
      <c r="O8651">
        <f>IF(L8651=0,"—",N8651/L8651)</f>
        <v>0.3</v>
      </c>
      <c r="P8651" t="inlineStr">
        <is>
          <t>South</t>
        </is>
      </c>
      <c r="Q8651" t="inlineStr">
        <is>
          <t>Consumer</t>
        </is>
      </c>
    </row>
    <row r="8652">
      <c r="A8652" s="8" t="n">
        <v>1786</v>
      </c>
      <c r="B8652" t="inlineStr">
        <is>
          <t>CA-2017-166317</t>
        </is>
      </c>
      <c r="C8652" s="9" t="n">
        <v>43000</v>
      </c>
      <c r="D8652" s="8" t="n">
        <v>2017</v>
      </c>
      <c r="E8652" s="8" t="n">
        <v>9</v>
      </c>
      <c r="F8652" t="inlineStr">
        <is>
          <t>2017-09</t>
        </is>
      </c>
      <c r="G8652" t="inlineStr">
        <is>
          <t>Office Supplies</t>
        </is>
      </c>
      <c r="H8652" t="inlineStr">
        <is>
          <t>Binders</t>
        </is>
      </c>
      <c r="I8652" t="inlineStr">
        <is>
          <t>ACCOHIDE Binder by Acco</t>
        </is>
      </c>
      <c r="J8652" s="8" t="n">
        <v>8</v>
      </c>
      <c r="K8652" s="10" t="n">
        <v>0</v>
      </c>
      <c r="L8652" s="11" t="n">
        <v>33.04</v>
      </c>
      <c r="M8652" s="11">
        <f>L8652-N8652</f>
        <v>17.5112</v>
      </c>
      <c r="N8652" s="11" t="n">
        <v>15.5288</v>
      </c>
      <c r="O8652">
        <f>IF(L8652=0,"—",N8652/L8652)</f>
        <v>0.47000000000000003</v>
      </c>
      <c r="P8652" t="inlineStr">
        <is>
          <t>Central</t>
        </is>
      </c>
      <c r="Q8652" t="inlineStr">
        <is>
          <t>Corporate</t>
        </is>
      </c>
    </row>
    <row r="8653">
      <c r="A8653" s="8" t="n">
        <v>5546</v>
      </c>
      <c r="B8653" t="inlineStr">
        <is>
          <t>CA-2017-102967</t>
        </is>
      </c>
      <c r="C8653" s="9" t="n">
        <v>43000</v>
      </c>
      <c r="D8653" s="8" t="n">
        <v>2017</v>
      </c>
      <c r="E8653" s="8" t="n">
        <v>9</v>
      </c>
      <c r="F8653" t="inlineStr">
        <is>
          <t>2017-09</t>
        </is>
      </c>
      <c r="G8653" t="inlineStr">
        <is>
          <t>Office Supplies</t>
        </is>
      </c>
      <c r="H8653" t="inlineStr">
        <is>
          <t>Storage</t>
        </is>
      </c>
      <c r="I8653" t="inlineStr">
        <is>
          <t>Tenex Personal Project File with Scoop Front Design, Black</t>
        </is>
      </c>
      <c r="J8653" s="8" t="n">
        <v>5</v>
      </c>
      <c r="K8653" s="10" t="n">
        <v>0</v>
      </c>
      <c r="L8653" s="11" t="n">
        <v>67.40000000000001</v>
      </c>
      <c r="M8653" s="11">
        <f>L8653-N8653</f>
        <v>49.876000000000005</v>
      </c>
      <c r="N8653" s="11" t="n">
        <v>17.524</v>
      </c>
      <c r="O8653">
        <f>IF(L8653=0,"—",N8653/L8653)</f>
        <v>0.26</v>
      </c>
      <c r="P8653" t="inlineStr">
        <is>
          <t>East</t>
        </is>
      </c>
      <c r="Q8653" t="inlineStr">
        <is>
          <t>Home Office</t>
        </is>
      </c>
    </row>
    <row r="8654">
      <c r="A8654" s="8" t="n">
        <v>9055</v>
      </c>
      <c r="B8654" t="inlineStr">
        <is>
          <t>CA-2017-117009</t>
        </is>
      </c>
      <c r="C8654" s="9" t="n">
        <v>43000</v>
      </c>
      <c r="D8654" s="8" t="n">
        <v>2017</v>
      </c>
      <c r="E8654" s="8" t="n">
        <v>9</v>
      </c>
      <c r="F8654" t="inlineStr">
        <is>
          <t>2017-09</t>
        </is>
      </c>
      <c r="G8654" t="inlineStr">
        <is>
          <t>Office Supplies</t>
        </is>
      </c>
      <c r="H8654" t="inlineStr">
        <is>
          <t>Supplies</t>
        </is>
      </c>
      <c r="I8654" t="inlineStr">
        <is>
          <t>Fiskars Softgrip Scissors</t>
        </is>
      </c>
      <c r="J8654" s="8" t="n">
        <v>2</v>
      </c>
      <c r="K8654" s="10" t="n">
        <v>0</v>
      </c>
      <c r="L8654" s="11" t="n">
        <v>21.96</v>
      </c>
      <c r="M8654" s="11">
        <f>L8654-N8654</f>
        <v>15.811200000000001</v>
      </c>
      <c r="N8654" s="11" t="n">
        <v>6.1488</v>
      </c>
      <c r="O8654">
        <f>IF(L8654=0,"—",N8654/L8654)</f>
        <v>0.27999999999999997</v>
      </c>
      <c r="P8654" t="inlineStr">
        <is>
          <t>West</t>
        </is>
      </c>
      <c r="Q8654" t="inlineStr">
        <is>
          <t>Consumer</t>
        </is>
      </c>
    </row>
    <row r="8655">
      <c r="A8655" s="8" t="n">
        <v>4428</v>
      </c>
      <c r="B8655" t="inlineStr">
        <is>
          <t>US-2017-103226</t>
        </is>
      </c>
      <c r="C8655" s="9" t="n">
        <v>43000</v>
      </c>
      <c r="D8655" s="8" t="n">
        <v>2017</v>
      </c>
      <c r="E8655" s="8" t="n">
        <v>9</v>
      </c>
      <c r="F8655" t="inlineStr">
        <is>
          <t>2017-09</t>
        </is>
      </c>
      <c r="G8655" t="inlineStr">
        <is>
          <t>Office Supplies</t>
        </is>
      </c>
      <c r="H8655" t="inlineStr">
        <is>
          <t>Paper</t>
        </is>
      </c>
      <c r="I8655" t="inlineStr">
        <is>
          <t>Southworth 25% Cotton Linen-Finish Paper &amp; Envelopes</t>
        </is>
      </c>
      <c r="J8655" s="8" t="n">
        <v>3</v>
      </c>
      <c r="K8655" s="10" t="n">
        <v>0</v>
      </c>
      <c r="L8655" s="11" t="n">
        <v>27.18</v>
      </c>
      <c r="M8655" s="11">
        <f>L8655-N8655</f>
        <v>14.949</v>
      </c>
      <c r="N8655" s="11" t="n">
        <v>12.231</v>
      </c>
      <c r="O8655">
        <f>IF(L8655=0,"—",N8655/L8655)</f>
        <v>0.45</v>
      </c>
      <c r="P8655" t="inlineStr">
        <is>
          <t>West</t>
        </is>
      </c>
      <c r="Q8655" t="inlineStr">
        <is>
          <t>Corporate</t>
        </is>
      </c>
    </row>
    <row r="8656">
      <c r="A8656" s="8" t="n">
        <v>1787</v>
      </c>
      <c r="B8656" t="inlineStr">
        <is>
          <t>CA-2017-166317</t>
        </is>
      </c>
      <c r="C8656" s="9" t="n">
        <v>43000</v>
      </c>
      <c r="D8656" s="8" t="n">
        <v>2017</v>
      </c>
      <c r="E8656" s="8" t="n">
        <v>9</v>
      </c>
      <c r="F8656" t="inlineStr">
        <is>
          <t>2017-09</t>
        </is>
      </c>
      <c r="G8656" t="inlineStr">
        <is>
          <t>Technology</t>
        </is>
      </c>
      <c r="H8656" t="inlineStr">
        <is>
          <t>Phones</t>
        </is>
      </c>
      <c r="I8656" t="inlineStr">
        <is>
          <t>AT&amp;T CL82213</t>
        </is>
      </c>
      <c r="J8656" s="8" t="n">
        <v>3</v>
      </c>
      <c r="K8656" s="10" t="n">
        <v>0</v>
      </c>
      <c r="L8656" s="11" t="n">
        <v>86.97</v>
      </c>
      <c r="M8656" s="11">
        <f>L8656-N8656</f>
        <v>61.7487</v>
      </c>
      <c r="N8656" s="11" t="n">
        <v>25.2213</v>
      </c>
      <c r="O8656">
        <f>IF(L8656=0,"—",N8656/L8656)</f>
        <v>0.29</v>
      </c>
      <c r="P8656" t="inlineStr">
        <is>
          <t>Central</t>
        </is>
      </c>
      <c r="Q8656" t="inlineStr">
        <is>
          <t>Corporate</t>
        </is>
      </c>
    </row>
    <row r="8657">
      <c r="A8657" s="8" t="n">
        <v>1803</v>
      </c>
      <c r="B8657" t="inlineStr">
        <is>
          <t>CA-2017-158379</t>
        </is>
      </c>
      <c r="C8657" s="9" t="n">
        <v>43000</v>
      </c>
      <c r="D8657" s="8" t="n">
        <v>2017</v>
      </c>
      <c r="E8657" s="8" t="n">
        <v>9</v>
      </c>
      <c r="F8657" t="inlineStr">
        <is>
          <t>2017-09</t>
        </is>
      </c>
      <c r="G8657" t="inlineStr">
        <is>
          <t>Office Supplies</t>
        </is>
      </c>
      <c r="H8657" t="inlineStr">
        <is>
          <t>Binders</t>
        </is>
      </c>
      <c r="I8657" t="inlineStr">
        <is>
          <t>Clear Mylar Reinforcing Strips</t>
        </is>
      </c>
      <c r="J8657" s="8" t="n">
        <v>1</v>
      </c>
      <c r="K8657" s="10" t="n">
        <v>0.7</v>
      </c>
      <c r="L8657" s="11" t="n">
        <v>5.607</v>
      </c>
      <c r="M8657" s="11">
        <f>L8657-N8657</f>
        <v>9.9057</v>
      </c>
      <c r="N8657" s="11" t="n">
        <v>-4.2987</v>
      </c>
      <c r="O8657">
        <f>IF(L8657=0,"—",N8657/L8657)</f>
        <v>-0.7666666666666667</v>
      </c>
      <c r="P8657" t="inlineStr">
        <is>
          <t>East</t>
        </is>
      </c>
      <c r="Q8657" t="inlineStr">
        <is>
          <t>Consumer</t>
        </is>
      </c>
    </row>
    <row r="8658">
      <c r="A8658" s="8" t="n">
        <v>9408</v>
      </c>
      <c r="B8658" t="inlineStr">
        <is>
          <t>CA-2017-162789</t>
        </is>
      </c>
      <c r="C8658" s="9" t="n">
        <v>43000</v>
      </c>
      <c r="D8658" s="8" t="n">
        <v>2017</v>
      </c>
      <c r="E8658" s="8" t="n">
        <v>9</v>
      </c>
      <c r="F8658" t="inlineStr">
        <is>
          <t>2017-09</t>
        </is>
      </c>
      <c r="G8658" t="inlineStr">
        <is>
          <t>Technology</t>
        </is>
      </c>
      <c r="H8658" t="inlineStr">
        <is>
          <t>Accessories</t>
        </is>
      </c>
      <c r="I8658" t="inlineStr">
        <is>
          <t>WD My Passport Ultra 2TB Portable External Hard Drive</t>
        </is>
      </c>
      <c r="J8658" s="8" t="n">
        <v>9</v>
      </c>
      <c r="K8658" s="10" t="n">
        <v>0</v>
      </c>
      <c r="L8658" s="11" t="n">
        <v>1071</v>
      </c>
      <c r="M8658" s="11">
        <f>L8658-N8658</f>
        <v>899.64</v>
      </c>
      <c r="N8658" s="11" t="n">
        <v>171.36</v>
      </c>
      <c r="O8658">
        <f>IF(L8658=0,"—",N8658/L8658)</f>
        <v>0.16</v>
      </c>
      <c r="P8658" t="inlineStr">
        <is>
          <t>East</t>
        </is>
      </c>
      <c r="Q8658" t="inlineStr">
        <is>
          <t>Consumer</t>
        </is>
      </c>
    </row>
    <row r="8659">
      <c r="A8659" s="8" t="n">
        <v>7039</v>
      </c>
      <c r="B8659" t="inlineStr">
        <is>
          <t>CA-2017-161970</t>
        </is>
      </c>
      <c r="C8659" s="9" t="n">
        <v>43000</v>
      </c>
      <c r="D8659" s="8" t="n">
        <v>2017</v>
      </c>
      <c r="E8659" s="8" t="n">
        <v>9</v>
      </c>
      <c r="F8659" t="inlineStr">
        <is>
          <t>2017-09</t>
        </is>
      </c>
      <c r="G8659" t="inlineStr">
        <is>
          <t>Office Supplies</t>
        </is>
      </c>
      <c r="H8659" t="inlineStr">
        <is>
          <t>Art</t>
        </is>
      </c>
      <c r="I8659" t="inlineStr">
        <is>
          <t>Stride Job 150 Highlighters, Chisel Tip, Assorted Colors</t>
        </is>
      </c>
      <c r="J8659" s="8" t="n">
        <v>3</v>
      </c>
      <c r="K8659" s="10" t="n">
        <v>0</v>
      </c>
      <c r="L8659" s="11" t="n">
        <v>17.94</v>
      </c>
      <c r="M8659" s="11">
        <f>L8659-N8659</f>
        <v>11.4816</v>
      </c>
      <c r="N8659" s="11" t="n">
        <v>6.4584</v>
      </c>
      <c r="O8659">
        <f>IF(L8659=0,"—",N8659/L8659)</f>
        <v>0.36</v>
      </c>
      <c r="P8659" t="inlineStr">
        <is>
          <t>South</t>
        </is>
      </c>
      <c r="Q8659" t="inlineStr">
        <is>
          <t>Consumer</t>
        </is>
      </c>
    </row>
    <row r="8660">
      <c r="A8660" s="8" t="n">
        <v>1785</v>
      </c>
      <c r="B8660" t="inlineStr">
        <is>
          <t>CA-2017-166317</t>
        </is>
      </c>
      <c r="C8660" s="9" t="n">
        <v>43000</v>
      </c>
      <c r="D8660" s="8" t="n">
        <v>2017</v>
      </c>
      <c r="E8660" s="8" t="n">
        <v>9</v>
      </c>
      <c r="F8660" t="inlineStr">
        <is>
          <t>2017-09</t>
        </is>
      </c>
      <c r="G8660" t="inlineStr">
        <is>
          <t>Technology</t>
        </is>
      </c>
      <c r="H8660" t="inlineStr">
        <is>
          <t>Accessories</t>
        </is>
      </c>
      <c r="I8660" t="inlineStr">
        <is>
          <t>Logitech Desktop MK120 Mouse and keyboard Combo</t>
        </is>
      </c>
      <c r="J8660" s="8" t="n">
        <v>6</v>
      </c>
      <c r="K8660" s="10" t="n">
        <v>0</v>
      </c>
      <c r="L8660" s="11" t="n">
        <v>98.16</v>
      </c>
      <c r="M8660" s="11">
        <f>L8660-N8660</f>
        <v>88.344</v>
      </c>
      <c r="N8660" s="11" t="n">
        <v>9.816000000000001</v>
      </c>
      <c r="O8660">
        <f>IF(L8660=0,"—",N8660/L8660)</f>
        <v>0.1</v>
      </c>
      <c r="P8660" t="inlineStr">
        <is>
          <t>Central</t>
        </is>
      </c>
      <c r="Q8660" t="inlineStr">
        <is>
          <t>Corporate</t>
        </is>
      </c>
    </row>
    <row r="8661">
      <c r="A8661" s="8" t="n">
        <v>1784</v>
      </c>
      <c r="B8661" t="inlineStr">
        <is>
          <t>CA-2017-166317</t>
        </is>
      </c>
      <c r="C8661" s="9" t="n">
        <v>43000</v>
      </c>
      <c r="D8661" s="8" t="n">
        <v>2017</v>
      </c>
      <c r="E8661" s="8" t="n">
        <v>9</v>
      </c>
      <c r="F8661" t="inlineStr">
        <is>
          <t>2017-09</t>
        </is>
      </c>
      <c r="G8661" t="inlineStr">
        <is>
          <t>Office Supplies</t>
        </is>
      </c>
      <c r="H8661" t="inlineStr">
        <is>
          <t>Paper</t>
        </is>
      </c>
      <c r="I8661" t="inlineStr">
        <is>
          <t>Xerox 1940</t>
        </is>
      </c>
      <c r="J8661" s="8" t="n">
        <v>4</v>
      </c>
      <c r="K8661" s="10" t="n">
        <v>0</v>
      </c>
      <c r="L8661" s="11" t="n">
        <v>219.84</v>
      </c>
      <c r="M8661" s="11">
        <f>L8661-N8661</f>
        <v>112.11840000000001</v>
      </c>
      <c r="N8661" s="11" t="n">
        <v>107.7216</v>
      </c>
      <c r="O8661">
        <f>IF(L8661=0,"—",N8661/L8661)</f>
        <v>0.49</v>
      </c>
      <c r="P8661" t="inlineStr">
        <is>
          <t>Central</t>
        </is>
      </c>
      <c r="Q8661" t="inlineStr">
        <is>
          <t>Corporate</t>
        </is>
      </c>
    </row>
    <row r="8662">
      <c r="A8662" s="8" t="n">
        <v>1804</v>
      </c>
      <c r="B8662" t="inlineStr">
        <is>
          <t>CA-2017-158379</t>
        </is>
      </c>
      <c r="C8662" s="9" t="n">
        <v>43000</v>
      </c>
      <c r="D8662" s="8" t="n">
        <v>2017</v>
      </c>
      <c r="E8662" s="8" t="n">
        <v>9</v>
      </c>
      <c r="F8662" t="inlineStr">
        <is>
          <t>2017-09</t>
        </is>
      </c>
      <c r="G8662" t="inlineStr">
        <is>
          <t>Office Supplies</t>
        </is>
      </c>
      <c r="H8662" t="inlineStr">
        <is>
          <t>Supplies</t>
        </is>
      </c>
      <c r="I8662" t="inlineStr">
        <is>
          <t>Martin Yale Chadless Opener Electric Letter Opener</t>
        </is>
      </c>
      <c r="J8662" s="8" t="n">
        <v>7</v>
      </c>
      <c r="K8662" s="10" t="n">
        <v>0.2</v>
      </c>
      <c r="L8662" s="11" t="n">
        <v>4663.736</v>
      </c>
      <c r="M8662" s="11">
        <f>L8662-N8662</f>
        <v>5713.0766</v>
      </c>
      <c r="N8662" s="11" t="n">
        <v>-1049.3406</v>
      </c>
      <c r="O8662">
        <f>IF(L8662=0,"—",N8662/L8662)</f>
        <v>-0.225</v>
      </c>
      <c r="P8662" t="inlineStr">
        <is>
          <t>East</t>
        </is>
      </c>
      <c r="Q8662" t="inlineStr">
        <is>
          <t>Consumer</t>
        </is>
      </c>
    </row>
    <row r="8663">
      <c r="A8663" s="8" t="n">
        <v>9409</v>
      </c>
      <c r="B8663" t="inlineStr">
        <is>
          <t>CA-2017-162789</t>
        </is>
      </c>
      <c r="C8663" s="9" t="n">
        <v>43000</v>
      </c>
      <c r="D8663" s="8" t="n">
        <v>2017</v>
      </c>
      <c r="E8663" s="8" t="n">
        <v>9</v>
      </c>
      <c r="F8663" t="inlineStr">
        <is>
          <t>2017-09</t>
        </is>
      </c>
      <c r="G8663" t="inlineStr">
        <is>
          <t>Furniture</t>
        </is>
      </c>
      <c r="H8663" t="inlineStr">
        <is>
          <t>Furnishings</t>
        </is>
      </c>
      <c r="I8663" t="inlineStr">
        <is>
          <t>Eldon 500 Class Desk Accessories</t>
        </is>
      </c>
      <c r="J8663" s="8" t="n">
        <v>1</v>
      </c>
      <c r="K8663" s="10" t="n">
        <v>0</v>
      </c>
      <c r="L8663" s="11" t="n">
        <v>12.07</v>
      </c>
      <c r="M8663" s="11">
        <f>L8663-N8663</f>
        <v>8.0869</v>
      </c>
      <c r="N8663" s="11" t="n">
        <v>3.9831</v>
      </c>
      <c r="O8663">
        <f>IF(L8663=0,"—",N8663/L8663)</f>
        <v>0.32999999999999996</v>
      </c>
      <c r="P8663" t="inlineStr">
        <is>
          <t>East</t>
        </is>
      </c>
      <c r="Q8663" t="inlineStr">
        <is>
          <t>Consumer</t>
        </is>
      </c>
    </row>
    <row r="8664">
      <c r="A8664" s="8" t="n">
        <v>2123</v>
      </c>
      <c r="B8664" t="inlineStr">
        <is>
          <t>CA-2017-167381</t>
        </is>
      </c>
      <c r="C8664" s="9" t="n">
        <v>43000</v>
      </c>
      <c r="D8664" s="8" t="n">
        <v>2017</v>
      </c>
      <c r="E8664" s="8" t="n">
        <v>9</v>
      </c>
      <c r="F8664" t="inlineStr">
        <is>
          <t>2017-09</t>
        </is>
      </c>
      <c r="G8664" t="inlineStr">
        <is>
          <t>Furniture</t>
        </is>
      </c>
      <c r="H8664" t="inlineStr">
        <is>
          <t>Bookcases</t>
        </is>
      </c>
      <c r="I8664" t="inlineStr">
        <is>
          <t>O'Sullivan 4-Shelf Bookcase in Odessa Pine</t>
        </is>
      </c>
      <c r="J8664" s="8" t="n">
        <v>2</v>
      </c>
      <c r="K8664" s="10" t="n">
        <v>0</v>
      </c>
      <c r="L8664" s="11" t="n">
        <v>241.96</v>
      </c>
      <c r="M8664" s="11">
        <f>L8664-N8664</f>
        <v>200.8268</v>
      </c>
      <c r="N8664" s="11" t="n">
        <v>41.1332</v>
      </c>
      <c r="O8664">
        <f>IF(L8664=0,"—",N8664/L8664)</f>
        <v>0.17</v>
      </c>
      <c r="P8664" t="inlineStr">
        <is>
          <t>Central</t>
        </is>
      </c>
      <c r="Q8664" t="inlineStr">
        <is>
          <t>Home Office</t>
        </is>
      </c>
    </row>
    <row r="8665">
      <c r="A8665" s="8" t="n">
        <v>2124</v>
      </c>
      <c r="B8665" t="inlineStr">
        <is>
          <t>CA-2017-167381</t>
        </is>
      </c>
      <c r="C8665" s="9" t="n">
        <v>43000</v>
      </c>
      <c r="D8665" s="8" t="n">
        <v>2017</v>
      </c>
      <c r="E8665" s="8" t="n">
        <v>9</v>
      </c>
      <c r="F8665" t="inlineStr">
        <is>
          <t>2017-09</t>
        </is>
      </c>
      <c r="G8665" t="inlineStr">
        <is>
          <t>Office Supplies</t>
        </is>
      </c>
      <c r="H8665" t="inlineStr">
        <is>
          <t>Labels</t>
        </is>
      </c>
      <c r="I8665" t="inlineStr">
        <is>
          <t>Avery 511</t>
        </is>
      </c>
      <c r="J8665" s="8" t="n">
        <v>9</v>
      </c>
      <c r="K8665" s="10" t="n">
        <v>0</v>
      </c>
      <c r="L8665" s="11" t="n">
        <v>27.72</v>
      </c>
      <c r="M8665" s="11">
        <f>L8665-N8665</f>
        <v>14.414399999999999</v>
      </c>
      <c r="N8665" s="11" t="n">
        <v>13.3056</v>
      </c>
      <c r="O8665">
        <f>IF(L8665=0,"—",N8665/L8665)</f>
        <v>0.48000000000000004</v>
      </c>
      <c r="P8665" t="inlineStr">
        <is>
          <t>Central</t>
        </is>
      </c>
      <c r="Q8665" t="inlineStr">
        <is>
          <t>Home Office</t>
        </is>
      </c>
    </row>
    <row r="8666">
      <c r="A8666" s="8" t="n">
        <v>3211</v>
      </c>
      <c r="B8666" t="inlineStr">
        <is>
          <t>US-2017-108245</t>
        </is>
      </c>
      <c r="C8666" s="9" t="n">
        <v>43000</v>
      </c>
      <c r="D8666" s="8" t="n">
        <v>2017</v>
      </c>
      <c r="E8666" s="8" t="n">
        <v>9</v>
      </c>
      <c r="F8666" t="inlineStr">
        <is>
          <t>2017-09</t>
        </is>
      </c>
      <c r="G8666" t="inlineStr">
        <is>
          <t>Office Supplies</t>
        </is>
      </c>
      <c r="H8666" t="inlineStr">
        <is>
          <t>Envelopes</t>
        </is>
      </c>
      <c r="I8666" t="inlineStr">
        <is>
          <t>Staple envelope</t>
        </is>
      </c>
      <c r="J8666" s="8" t="n">
        <v>3</v>
      </c>
      <c r="K8666" s="10" t="n">
        <v>0.2</v>
      </c>
      <c r="L8666" s="11" t="n">
        <v>13.392</v>
      </c>
      <c r="M8666" s="11">
        <f>L8666-N8666</f>
        <v>8.37</v>
      </c>
      <c r="N8666" s="11" t="n">
        <v>5.022</v>
      </c>
      <c r="O8666">
        <f>IF(L8666=0,"—",N8666/L8666)</f>
        <v>0.37500000000000006</v>
      </c>
      <c r="P8666" t="inlineStr">
        <is>
          <t>Central</t>
        </is>
      </c>
      <c r="Q8666" t="inlineStr">
        <is>
          <t>Corporate</t>
        </is>
      </c>
    </row>
    <row r="8667">
      <c r="A8667" s="8" t="n">
        <v>3212</v>
      </c>
      <c r="B8667" t="inlineStr">
        <is>
          <t>US-2017-108245</t>
        </is>
      </c>
      <c r="C8667" s="9" t="n">
        <v>43000</v>
      </c>
      <c r="D8667" s="8" t="n">
        <v>2017</v>
      </c>
      <c r="E8667" s="8" t="n">
        <v>9</v>
      </c>
      <c r="F8667" t="inlineStr">
        <is>
          <t>2017-09</t>
        </is>
      </c>
      <c r="G8667" t="inlineStr">
        <is>
          <t>Office Supplies</t>
        </is>
      </c>
      <c r="H8667" t="inlineStr">
        <is>
          <t>Binders</t>
        </is>
      </c>
      <c r="I8667" t="inlineStr">
        <is>
          <t>Insertable Tab Post Binder Dividers</t>
        </is>
      </c>
      <c r="J8667" s="8" t="n">
        <v>7</v>
      </c>
      <c r="K8667" s="10" t="n">
        <v>0.8</v>
      </c>
      <c r="L8667" s="11" t="n">
        <v>11.228</v>
      </c>
      <c r="M8667" s="11">
        <f>L8667-N8667</f>
        <v>29.754199999999997</v>
      </c>
      <c r="N8667" s="11" t="n">
        <v>-18.5262</v>
      </c>
      <c r="O8667">
        <f>IF(L8667=0,"—",N8667/L8667)</f>
        <v>-1.65</v>
      </c>
      <c r="P8667" t="inlineStr">
        <is>
          <t>Central</t>
        </is>
      </c>
      <c r="Q8667" t="inlineStr">
        <is>
          <t>Corporate</t>
        </is>
      </c>
    </row>
    <row r="8668">
      <c r="A8668" s="8" t="n">
        <v>7038</v>
      </c>
      <c r="B8668" t="inlineStr">
        <is>
          <t>CA-2017-161970</t>
        </is>
      </c>
      <c r="C8668" s="9" t="n">
        <v>43000</v>
      </c>
      <c r="D8668" s="8" t="n">
        <v>2017</v>
      </c>
      <c r="E8668" s="8" t="n">
        <v>9</v>
      </c>
      <c r="F8668" t="inlineStr">
        <is>
          <t>2017-09</t>
        </is>
      </c>
      <c r="G8668" t="inlineStr">
        <is>
          <t>Office Supplies</t>
        </is>
      </c>
      <c r="H8668" t="inlineStr">
        <is>
          <t>Paper</t>
        </is>
      </c>
      <c r="I8668" t="inlineStr">
        <is>
          <t>Xerox 219</t>
        </is>
      </c>
      <c r="J8668" s="8" t="n">
        <v>2</v>
      </c>
      <c r="K8668" s="10" t="n">
        <v>0</v>
      </c>
      <c r="L8668" s="11" t="n">
        <v>12.96</v>
      </c>
      <c r="M8668" s="11">
        <f>L8668-N8668</f>
        <v>6.739200000000001</v>
      </c>
      <c r="N8668" s="11" t="n">
        <v>6.2208</v>
      </c>
      <c r="O8668">
        <f>IF(L8668=0,"—",N8668/L8668)</f>
        <v>0.4799999999999999</v>
      </c>
      <c r="P8668" t="inlineStr">
        <is>
          <t>South</t>
        </is>
      </c>
      <c r="Q8668" t="inlineStr">
        <is>
          <t>Consumer</t>
        </is>
      </c>
    </row>
    <row r="8669">
      <c r="A8669" s="8" t="n">
        <v>1805</v>
      </c>
      <c r="B8669" t="inlineStr">
        <is>
          <t>CA-2017-158379</t>
        </is>
      </c>
      <c r="C8669" s="9" t="n">
        <v>43000</v>
      </c>
      <c r="D8669" s="8" t="n">
        <v>2017</v>
      </c>
      <c r="E8669" s="8" t="n">
        <v>9</v>
      </c>
      <c r="F8669" t="inlineStr">
        <is>
          <t>2017-09</t>
        </is>
      </c>
      <c r="G8669" t="inlineStr">
        <is>
          <t>Technology</t>
        </is>
      </c>
      <c r="H8669" t="inlineStr">
        <is>
          <t>Accessories</t>
        </is>
      </c>
      <c r="I8669" t="inlineStr">
        <is>
          <t>Logitech Wireless Marathon Mouse M705</t>
        </is>
      </c>
      <c r="J8669" s="8" t="n">
        <v>2</v>
      </c>
      <c r="K8669" s="10" t="n">
        <v>0.2</v>
      </c>
      <c r="L8669" s="11" t="n">
        <v>79.98399999999999</v>
      </c>
      <c r="M8669" s="11">
        <f>L8669-N8669</f>
        <v>56.98859999999999</v>
      </c>
      <c r="N8669" s="11" t="n">
        <v>22.9954</v>
      </c>
      <c r="O8669">
        <f>IF(L8669=0,"—",N8669/L8669)</f>
        <v>0.28750000000000003</v>
      </c>
      <c r="P8669" t="inlineStr">
        <is>
          <t>East</t>
        </is>
      </c>
      <c r="Q8669" t="inlineStr">
        <is>
          <t>Consumer</t>
        </is>
      </c>
    </row>
    <row r="8670">
      <c r="A8670" s="8" t="n">
        <v>5065</v>
      </c>
      <c r="B8670" t="inlineStr">
        <is>
          <t>CA-2017-122196</t>
        </is>
      </c>
      <c r="C8670" s="9" t="n">
        <v>43000</v>
      </c>
      <c r="D8670" s="8" t="n">
        <v>2017</v>
      </c>
      <c r="E8670" s="8" t="n">
        <v>9</v>
      </c>
      <c r="F8670" t="inlineStr">
        <is>
          <t>2017-09</t>
        </is>
      </c>
      <c r="G8670" t="inlineStr">
        <is>
          <t>Technology</t>
        </is>
      </c>
      <c r="H8670" t="inlineStr">
        <is>
          <t>Phones</t>
        </is>
      </c>
      <c r="I8670" t="inlineStr">
        <is>
          <t>GE 30524EE4</t>
        </is>
      </c>
      <c r="J8670" s="8" t="n">
        <v>2</v>
      </c>
      <c r="K8670" s="10" t="n">
        <v>0</v>
      </c>
      <c r="L8670" s="11" t="n">
        <v>391.98</v>
      </c>
      <c r="M8670" s="11">
        <f>L8670-N8670</f>
        <v>278.30580000000003</v>
      </c>
      <c r="N8670" s="11" t="n">
        <v>113.6742</v>
      </c>
      <c r="O8670">
        <f>IF(L8670=0,"—",N8670/L8670)</f>
        <v>0.29</v>
      </c>
      <c r="P8670" t="inlineStr">
        <is>
          <t>East</t>
        </is>
      </c>
      <c r="Q8670" t="inlineStr">
        <is>
          <t>Consumer</t>
        </is>
      </c>
    </row>
    <row r="8671">
      <c r="A8671" s="8" t="n">
        <v>3849</v>
      </c>
      <c r="B8671" t="inlineStr">
        <is>
          <t>CA-2017-161053</t>
        </is>
      </c>
      <c r="C8671" s="9" t="n">
        <v>43000</v>
      </c>
      <c r="D8671" s="8" t="n">
        <v>2017</v>
      </c>
      <c r="E8671" s="8" t="n">
        <v>9</v>
      </c>
      <c r="F8671" t="inlineStr">
        <is>
          <t>2017-09</t>
        </is>
      </c>
      <c r="G8671" t="inlineStr">
        <is>
          <t>Office Supplies</t>
        </is>
      </c>
      <c r="H8671" t="inlineStr">
        <is>
          <t>Binders</t>
        </is>
      </c>
      <c r="I8671" t="inlineStr">
        <is>
          <t>Ibico EB-19 Dual Function Manual Binding System</t>
        </is>
      </c>
      <c r="J8671" s="8" t="n">
        <v>4</v>
      </c>
      <c r="K8671" s="10" t="n">
        <v>0</v>
      </c>
      <c r="L8671" s="11" t="n">
        <v>691.96</v>
      </c>
      <c r="M8671" s="11">
        <f>L8671-N8671</f>
        <v>373.65840000000003</v>
      </c>
      <c r="N8671" s="11" t="n">
        <v>318.3016</v>
      </c>
      <c r="O8671">
        <f>IF(L8671=0,"—",N8671/L8671)</f>
        <v>0.45999999999999996</v>
      </c>
      <c r="P8671" t="inlineStr">
        <is>
          <t>South</t>
        </is>
      </c>
      <c r="Q8671" t="inlineStr">
        <is>
          <t>Consumer</t>
        </is>
      </c>
    </row>
    <row r="8672">
      <c r="A8672" s="8" t="n">
        <v>3850</v>
      </c>
      <c r="B8672" t="inlineStr">
        <is>
          <t>CA-2017-161053</t>
        </is>
      </c>
      <c r="C8672" s="9" t="n">
        <v>43000</v>
      </c>
      <c r="D8672" s="8" t="n">
        <v>2017</v>
      </c>
      <c r="E8672" s="8" t="n">
        <v>9</v>
      </c>
      <c r="F8672" t="inlineStr">
        <is>
          <t>2017-09</t>
        </is>
      </c>
      <c r="G8672" t="inlineStr">
        <is>
          <t>Technology</t>
        </is>
      </c>
      <c r="H8672" t="inlineStr">
        <is>
          <t>Accessories</t>
        </is>
      </c>
      <c r="I8672" t="inlineStr">
        <is>
          <t>Verbatim 25 GB 6x Blu-ray Single Layer Recordable Disc, 3/Pack</t>
        </is>
      </c>
      <c r="J8672" s="8" t="n">
        <v>5</v>
      </c>
      <c r="K8672" s="10" t="n">
        <v>0</v>
      </c>
      <c r="L8672" s="11" t="n">
        <v>34.95</v>
      </c>
      <c r="M8672" s="11">
        <f>L8672-N8672</f>
        <v>19.572000000000003</v>
      </c>
      <c r="N8672" s="11" t="n">
        <v>15.378</v>
      </c>
      <c r="O8672">
        <f>IF(L8672=0,"—",N8672/L8672)</f>
        <v>0.43999999999999995</v>
      </c>
      <c r="P8672" t="inlineStr">
        <is>
          <t>South</t>
        </is>
      </c>
      <c r="Q8672" t="inlineStr">
        <is>
          <t>Consumer</t>
        </is>
      </c>
    </row>
    <row r="8673">
      <c r="A8673" s="8" t="n">
        <v>5707</v>
      </c>
      <c r="B8673" t="inlineStr">
        <is>
          <t>CA-2017-136000</t>
        </is>
      </c>
      <c r="C8673" s="9" t="n">
        <v>43000</v>
      </c>
      <c r="D8673" s="8" t="n">
        <v>2017</v>
      </c>
      <c r="E8673" s="8" t="n">
        <v>9</v>
      </c>
      <c r="F8673" t="inlineStr">
        <is>
          <t>2017-09</t>
        </is>
      </c>
      <c r="G8673" t="inlineStr">
        <is>
          <t>Office Supplies</t>
        </is>
      </c>
      <c r="H8673" t="inlineStr">
        <is>
          <t>Binders</t>
        </is>
      </c>
      <c r="I8673" t="inlineStr">
        <is>
          <t>GBC Poly Designer Binding Covers</t>
        </is>
      </c>
      <c r="J8673" s="8" t="n">
        <v>3</v>
      </c>
      <c r="K8673" s="10" t="n">
        <v>0.2</v>
      </c>
      <c r="L8673" s="11" t="n">
        <v>40.176</v>
      </c>
      <c r="M8673" s="11">
        <f>L8673-N8673</f>
        <v>25.6122</v>
      </c>
      <c r="N8673" s="11" t="n">
        <v>14.5638</v>
      </c>
      <c r="O8673">
        <f>IF(L8673=0,"—",N8673/L8673)</f>
        <v>0.3625</v>
      </c>
      <c r="P8673" t="inlineStr">
        <is>
          <t>East</t>
        </is>
      </c>
      <c r="Q8673" t="inlineStr">
        <is>
          <t>Corporate</t>
        </is>
      </c>
    </row>
    <row r="8674">
      <c r="A8674" s="8" t="n">
        <v>9627</v>
      </c>
      <c r="B8674" t="inlineStr">
        <is>
          <t>CA-2017-103520</t>
        </is>
      </c>
      <c r="C8674" s="9" t="n">
        <v>43001</v>
      </c>
      <c r="D8674" s="8" t="n">
        <v>2017</v>
      </c>
      <c r="E8674" s="8" t="n">
        <v>9</v>
      </c>
      <c r="F8674" t="inlineStr">
        <is>
          <t>2017-09</t>
        </is>
      </c>
      <c r="G8674" t="inlineStr">
        <is>
          <t>Office Supplies</t>
        </is>
      </c>
      <c r="H8674" t="inlineStr">
        <is>
          <t>Paper</t>
        </is>
      </c>
      <c r="I8674" t="inlineStr">
        <is>
          <t>Xerox 1899</t>
        </is>
      </c>
      <c r="J8674" s="8" t="n">
        <v>2</v>
      </c>
      <c r="K8674" s="10" t="n">
        <v>0.2</v>
      </c>
      <c r="L8674" s="11" t="n">
        <v>9.247999999999999</v>
      </c>
      <c r="M8674" s="11">
        <f>L8674-N8674</f>
        <v>5.8956</v>
      </c>
      <c r="N8674" s="11" t="n">
        <v>3.3524</v>
      </c>
      <c r="O8674">
        <f>IF(L8674=0,"—",N8674/L8674)</f>
        <v>0.3625</v>
      </c>
      <c r="P8674" t="inlineStr">
        <is>
          <t>Central</t>
        </is>
      </c>
      <c r="Q8674" t="inlineStr">
        <is>
          <t>Corporate</t>
        </is>
      </c>
    </row>
    <row r="8675">
      <c r="A8675" s="8" t="n">
        <v>9324</v>
      </c>
      <c r="B8675" t="inlineStr">
        <is>
          <t>CA-2017-121853</t>
        </is>
      </c>
      <c r="C8675" s="9" t="n">
        <v>43001</v>
      </c>
      <c r="D8675" s="8" t="n">
        <v>2017</v>
      </c>
      <c r="E8675" s="8" t="n">
        <v>9</v>
      </c>
      <c r="F8675" t="inlineStr">
        <is>
          <t>2017-09</t>
        </is>
      </c>
      <c r="G8675" t="inlineStr">
        <is>
          <t>Office Supplies</t>
        </is>
      </c>
      <c r="H8675" t="inlineStr">
        <is>
          <t>Paper</t>
        </is>
      </c>
      <c r="I8675" t="inlineStr">
        <is>
          <t>Xerox 1909</t>
        </is>
      </c>
      <c r="J8675" s="8" t="n">
        <v>8</v>
      </c>
      <c r="K8675" s="10" t="n">
        <v>0</v>
      </c>
      <c r="L8675" s="11" t="n">
        <v>211.04</v>
      </c>
      <c r="M8675" s="11">
        <f>L8675-N8675</f>
        <v>113.96159999999999</v>
      </c>
      <c r="N8675" s="11" t="n">
        <v>97.0784</v>
      </c>
      <c r="O8675">
        <f>IF(L8675=0,"—",N8675/L8675)</f>
        <v>0.46</v>
      </c>
      <c r="P8675" t="inlineStr">
        <is>
          <t>West</t>
        </is>
      </c>
      <c r="Q8675" t="inlineStr">
        <is>
          <t>Consumer</t>
        </is>
      </c>
    </row>
    <row r="8676">
      <c r="A8676" s="8" t="n">
        <v>9253</v>
      </c>
      <c r="B8676" t="inlineStr">
        <is>
          <t>CA-2017-102309</t>
        </is>
      </c>
      <c r="C8676" s="9" t="n">
        <v>43001</v>
      </c>
      <c r="D8676" s="8" t="n">
        <v>2017</v>
      </c>
      <c r="E8676" s="8" t="n">
        <v>9</v>
      </c>
      <c r="F8676" t="inlineStr">
        <is>
          <t>2017-09</t>
        </is>
      </c>
      <c r="G8676" t="inlineStr">
        <is>
          <t>Technology</t>
        </is>
      </c>
      <c r="H8676" t="inlineStr">
        <is>
          <t>Accessories</t>
        </is>
      </c>
      <c r="I8676" t="inlineStr">
        <is>
          <t>Microsoft Wireless Mobile Mouse 4000</t>
        </is>
      </c>
      <c r="J8676" s="8" t="n">
        <v>5</v>
      </c>
      <c r="K8676" s="10" t="n">
        <v>0</v>
      </c>
      <c r="L8676" s="11" t="n">
        <v>199.95</v>
      </c>
      <c r="M8676" s="11">
        <f>L8676-N8676</f>
        <v>135.96599999999998</v>
      </c>
      <c r="N8676" s="11" t="n">
        <v>63.984</v>
      </c>
      <c r="O8676">
        <f>IF(L8676=0,"—",N8676/L8676)</f>
        <v>0.32</v>
      </c>
      <c r="P8676" t="inlineStr">
        <is>
          <t>South</t>
        </is>
      </c>
      <c r="Q8676" t="inlineStr">
        <is>
          <t>Consumer</t>
        </is>
      </c>
    </row>
    <row r="8677">
      <c r="A8677" s="8" t="n">
        <v>9254</v>
      </c>
      <c r="B8677" t="inlineStr">
        <is>
          <t>CA-2017-102309</t>
        </is>
      </c>
      <c r="C8677" s="9" t="n">
        <v>43001</v>
      </c>
      <c r="D8677" s="8" t="n">
        <v>2017</v>
      </c>
      <c r="E8677" s="8" t="n">
        <v>9</v>
      </c>
      <c r="F8677" t="inlineStr">
        <is>
          <t>2017-09</t>
        </is>
      </c>
      <c r="G8677" t="inlineStr">
        <is>
          <t>Office Supplies</t>
        </is>
      </c>
      <c r="H8677" t="inlineStr">
        <is>
          <t>Paper</t>
        </is>
      </c>
      <c r="I8677" t="inlineStr">
        <is>
          <t>Xerox 225</t>
        </is>
      </c>
      <c r="J8677" s="8" t="n">
        <v>2</v>
      </c>
      <c r="K8677" s="10" t="n">
        <v>0</v>
      </c>
      <c r="L8677" s="11" t="n">
        <v>12.96</v>
      </c>
      <c r="M8677" s="11">
        <f>L8677-N8677</f>
        <v>6.739200000000001</v>
      </c>
      <c r="N8677" s="11" t="n">
        <v>6.2208</v>
      </c>
      <c r="O8677">
        <f>IF(L8677=0,"—",N8677/L8677)</f>
        <v>0.4799999999999999</v>
      </c>
      <c r="P8677" t="inlineStr">
        <is>
          <t>South</t>
        </is>
      </c>
      <c r="Q8677" t="inlineStr">
        <is>
          <t>Consumer</t>
        </is>
      </c>
    </row>
    <row r="8678">
      <c r="A8678" s="8" t="n">
        <v>1269</v>
      </c>
      <c r="B8678" t="inlineStr">
        <is>
          <t>CA-2017-121412</t>
        </is>
      </c>
      <c r="C8678" s="9" t="n">
        <v>43001</v>
      </c>
      <c r="D8678" s="8" t="n">
        <v>2017</v>
      </c>
      <c r="E8678" s="8" t="n">
        <v>9</v>
      </c>
      <c r="F8678" t="inlineStr">
        <is>
          <t>2017-09</t>
        </is>
      </c>
      <c r="G8678" t="inlineStr">
        <is>
          <t>Furniture</t>
        </is>
      </c>
      <c r="H8678" t="inlineStr">
        <is>
          <t>Furnishings</t>
        </is>
      </c>
      <c r="I8678" t="inlineStr">
        <is>
          <t>Aluminum Document Frame</t>
        </is>
      </c>
      <c r="J8678" s="8" t="n">
        <v>3</v>
      </c>
      <c r="K8678" s="10" t="n">
        <v>0.2</v>
      </c>
      <c r="L8678" s="11" t="n">
        <v>29.328</v>
      </c>
      <c r="M8678" s="11">
        <f>L8678-N8678</f>
        <v>25.662</v>
      </c>
      <c r="N8678" s="11" t="n">
        <v>3.666</v>
      </c>
      <c r="O8678">
        <f>IF(L8678=0,"—",N8678/L8678)</f>
        <v>0.125</v>
      </c>
      <c r="P8678" t="inlineStr">
        <is>
          <t>West</t>
        </is>
      </c>
      <c r="Q8678" t="inlineStr">
        <is>
          <t>Corporate</t>
        </is>
      </c>
    </row>
    <row r="8679">
      <c r="A8679" s="8" t="n">
        <v>1970</v>
      </c>
      <c r="B8679" t="inlineStr">
        <is>
          <t>CA-2017-117485</t>
        </is>
      </c>
      <c r="C8679" s="9" t="n">
        <v>43001</v>
      </c>
      <c r="D8679" s="8" t="n">
        <v>2017</v>
      </c>
      <c r="E8679" s="8" t="n">
        <v>9</v>
      </c>
      <c r="F8679" t="inlineStr">
        <is>
          <t>2017-09</t>
        </is>
      </c>
      <c r="G8679" t="inlineStr">
        <is>
          <t>Technology</t>
        </is>
      </c>
      <c r="H8679" t="inlineStr">
        <is>
          <t>Accessories</t>
        </is>
      </c>
      <c r="I8679" t="inlineStr">
        <is>
          <t>Imation Secure+ Hardware Encrypted USB 2.0 Flash Drive; 16GB</t>
        </is>
      </c>
      <c r="J8679" s="8" t="n">
        <v>4</v>
      </c>
      <c r="K8679" s="10" t="n">
        <v>0</v>
      </c>
      <c r="L8679" s="11" t="n">
        <v>291.96</v>
      </c>
      <c r="M8679" s="11">
        <f>L8679-N8679</f>
        <v>189.77399999999997</v>
      </c>
      <c r="N8679" s="11" t="n">
        <v>102.186</v>
      </c>
      <c r="O8679">
        <f>IF(L8679=0,"—",N8679/L8679)</f>
        <v>0.35000000000000003</v>
      </c>
      <c r="P8679" t="inlineStr">
        <is>
          <t>Central</t>
        </is>
      </c>
      <c r="Q8679" t="inlineStr">
        <is>
          <t>Consumer</t>
        </is>
      </c>
    </row>
    <row r="8680">
      <c r="A8680" s="8" t="n">
        <v>9325</v>
      </c>
      <c r="B8680" t="inlineStr">
        <is>
          <t>CA-2017-121853</t>
        </is>
      </c>
      <c r="C8680" s="9" t="n">
        <v>43001</v>
      </c>
      <c r="D8680" s="8" t="n">
        <v>2017</v>
      </c>
      <c r="E8680" s="8" t="n">
        <v>9</v>
      </c>
      <c r="F8680" t="inlineStr">
        <is>
          <t>2017-09</t>
        </is>
      </c>
      <c r="G8680" t="inlineStr">
        <is>
          <t>Furniture</t>
        </is>
      </c>
      <c r="H8680" t="inlineStr">
        <is>
          <t>Chairs</t>
        </is>
      </c>
      <c r="I8680" t="inlineStr">
        <is>
          <t>GuestStacker Chair with Chrome Finish Legs</t>
        </is>
      </c>
      <c r="J8680" s="8" t="n">
        <v>2</v>
      </c>
      <c r="K8680" s="10" t="n">
        <v>0.2</v>
      </c>
      <c r="L8680" s="11" t="n">
        <v>594.816</v>
      </c>
      <c r="M8680" s="11">
        <f>L8680-N8680</f>
        <v>535.3344000000001</v>
      </c>
      <c r="N8680" s="11" t="n">
        <v>59.4816</v>
      </c>
      <c r="O8680">
        <f>IF(L8680=0,"—",N8680/L8680)</f>
        <v>0.09999999999999999</v>
      </c>
      <c r="P8680" t="inlineStr">
        <is>
          <t>West</t>
        </is>
      </c>
      <c r="Q8680" t="inlineStr">
        <is>
          <t>Consumer</t>
        </is>
      </c>
    </row>
    <row r="8681">
      <c r="A8681" s="8" t="n">
        <v>3176</v>
      </c>
      <c r="B8681" t="inlineStr">
        <is>
          <t>US-2017-132059</t>
        </is>
      </c>
      <c r="C8681" s="9" t="n">
        <v>43001</v>
      </c>
      <c r="D8681" s="8" t="n">
        <v>2017</v>
      </c>
      <c r="E8681" s="8" t="n">
        <v>9</v>
      </c>
      <c r="F8681" t="inlineStr">
        <is>
          <t>2017-09</t>
        </is>
      </c>
      <c r="G8681" t="inlineStr">
        <is>
          <t>Furniture</t>
        </is>
      </c>
      <c r="H8681" t="inlineStr">
        <is>
          <t>Bookcases</t>
        </is>
      </c>
      <c r="I8681" t="inlineStr">
        <is>
          <t>Atlantic Metals Mobile 5-Shelf Bookcases, Custom Colors</t>
        </is>
      </c>
      <c r="J8681" s="8" t="n">
        <v>2</v>
      </c>
      <c r="K8681" s="10" t="n">
        <v>0.7</v>
      </c>
      <c r="L8681" s="11" t="n">
        <v>180.588</v>
      </c>
      <c r="M8681" s="11">
        <f>L8681-N8681</f>
        <v>421.37199999999996</v>
      </c>
      <c r="N8681" s="11" t="n">
        <v>-240.784</v>
      </c>
      <c r="O8681">
        <f>IF(L8681=0,"—",N8681/L8681)</f>
        <v>-1.3333333333333333</v>
      </c>
      <c r="P8681" t="inlineStr">
        <is>
          <t>West</t>
        </is>
      </c>
      <c r="Q8681" t="inlineStr">
        <is>
          <t>Consumer</t>
        </is>
      </c>
    </row>
    <row r="8682">
      <c r="A8682" s="8" t="n">
        <v>9326</v>
      </c>
      <c r="B8682" t="inlineStr">
        <is>
          <t>CA-2017-121853</t>
        </is>
      </c>
      <c r="C8682" s="9" t="n">
        <v>43001</v>
      </c>
      <c r="D8682" s="8" t="n">
        <v>2017</v>
      </c>
      <c r="E8682" s="8" t="n">
        <v>9</v>
      </c>
      <c r="F8682" t="inlineStr">
        <is>
          <t>2017-09</t>
        </is>
      </c>
      <c r="G8682" t="inlineStr">
        <is>
          <t>Office Supplies</t>
        </is>
      </c>
      <c r="H8682" t="inlineStr">
        <is>
          <t>Binders</t>
        </is>
      </c>
      <c r="I8682" t="inlineStr">
        <is>
          <t>Ibico Plastic Spiral Binding Combs</t>
        </is>
      </c>
      <c r="J8682" s="8" t="n">
        <v>3</v>
      </c>
      <c r="K8682" s="10" t="n">
        <v>0.2</v>
      </c>
      <c r="L8682" s="11" t="n">
        <v>72.95999999999999</v>
      </c>
      <c r="M8682" s="11">
        <f>L8682-N8682</f>
        <v>49.24799999999999</v>
      </c>
      <c r="N8682" s="11" t="n">
        <v>23.712</v>
      </c>
      <c r="O8682">
        <f>IF(L8682=0,"—",N8682/L8682)</f>
        <v>0.325</v>
      </c>
      <c r="P8682" t="inlineStr">
        <is>
          <t>West</t>
        </is>
      </c>
      <c r="Q8682" t="inlineStr">
        <is>
          <t>Consumer</t>
        </is>
      </c>
    </row>
    <row r="8683">
      <c r="A8683" s="8" t="n">
        <v>3372</v>
      </c>
      <c r="B8683" t="inlineStr">
        <is>
          <t>CA-2017-123778</t>
        </is>
      </c>
      <c r="C8683" s="9" t="n">
        <v>43001</v>
      </c>
      <c r="D8683" s="8" t="n">
        <v>2017</v>
      </c>
      <c r="E8683" s="8" t="n">
        <v>9</v>
      </c>
      <c r="F8683" t="inlineStr">
        <is>
          <t>2017-09</t>
        </is>
      </c>
      <c r="G8683" t="inlineStr">
        <is>
          <t>Office Supplies</t>
        </is>
      </c>
      <c r="H8683" t="inlineStr">
        <is>
          <t>Binders</t>
        </is>
      </c>
      <c r="I8683" t="inlineStr">
        <is>
          <t>Acco PRESSTEX Data Binder with Storage Hooks, Light Blue, 9 1/2" X 11"</t>
        </is>
      </c>
      <c r="J8683" s="8" t="n">
        <v>6</v>
      </c>
      <c r="K8683" s="10" t="n">
        <v>0.2</v>
      </c>
      <c r="L8683" s="11" t="n">
        <v>25.824</v>
      </c>
      <c r="M8683" s="11">
        <f>L8683-N8683</f>
        <v>16.785600000000002</v>
      </c>
      <c r="N8683" s="11" t="n">
        <v>9.038399999999999</v>
      </c>
      <c r="O8683">
        <f>IF(L8683=0,"—",N8683/L8683)</f>
        <v>0.35</v>
      </c>
      <c r="P8683" t="inlineStr">
        <is>
          <t>West</t>
        </is>
      </c>
      <c r="Q8683" t="inlineStr">
        <is>
          <t>Consumer</t>
        </is>
      </c>
    </row>
    <row r="8684">
      <c r="A8684" s="8" t="n">
        <v>3177</v>
      </c>
      <c r="B8684" t="inlineStr">
        <is>
          <t>US-2017-132059</t>
        </is>
      </c>
      <c r="C8684" s="9" t="n">
        <v>43001</v>
      </c>
      <c r="D8684" s="8" t="n">
        <v>2017</v>
      </c>
      <c r="E8684" s="8" t="n">
        <v>9</v>
      </c>
      <c r="F8684" t="inlineStr">
        <is>
          <t>2017-09</t>
        </is>
      </c>
      <c r="G8684" t="inlineStr">
        <is>
          <t>Technology</t>
        </is>
      </c>
      <c r="H8684" t="inlineStr">
        <is>
          <t>Accessories</t>
        </is>
      </c>
      <c r="I8684" t="inlineStr">
        <is>
          <t>Belkin F8E887 USB Wired Ergonomic Keyboard</t>
        </is>
      </c>
      <c r="J8684" s="8" t="n">
        <v>2</v>
      </c>
      <c r="K8684" s="10" t="n">
        <v>0.2</v>
      </c>
      <c r="L8684" s="11" t="n">
        <v>47.984</v>
      </c>
      <c r="M8684" s="11">
        <f>L8684-N8684</f>
        <v>47.3842</v>
      </c>
      <c r="N8684" s="11" t="n">
        <v>0.5998</v>
      </c>
      <c r="O8684">
        <f>IF(L8684=0,"—",N8684/L8684)</f>
        <v>0.012499999999999999</v>
      </c>
      <c r="P8684" t="inlineStr">
        <is>
          <t>West</t>
        </is>
      </c>
      <c r="Q8684" t="inlineStr">
        <is>
          <t>Consumer</t>
        </is>
      </c>
    </row>
    <row r="8685">
      <c r="A8685" s="8" t="n">
        <v>3373</v>
      </c>
      <c r="B8685" t="inlineStr">
        <is>
          <t>CA-2017-123778</t>
        </is>
      </c>
      <c r="C8685" s="9" t="n">
        <v>43001</v>
      </c>
      <c r="D8685" s="8" t="n">
        <v>2017</v>
      </c>
      <c r="E8685" s="8" t="n">
        <v>9</v>
      </c>
      <c r="F8685" t="inlineStr">
        <is>
          <t>2017-09</t>
        </is>
      </c>
      <c r="G8685" t="inlineStr">
        <is>
          <t>Office Supplies</t>
        </is>
      </c>
      <c r="H8685" t="inlineStr">
        <is>
          <t>Appliances</t>
        </is>
      </c>
      <c r="I8685" t="inlineStr">
        <is>
          <t>APC 7 Outlet Network SurgeArrest Surge Protector</t>
        </is>
      </c>
      <c r="J8685" s="8" t="n">
        <v>2</v>
      </c>
      <c r="K8685" s="10" t="n">
        <v>0</v>
      </c>
      <c r="L8685" s="11" t="n">
        <v>160.96</v>
      </c>
      <c r="M8685" s="11">
        <f>L8685-N8685</f>
        <v>112.67200000000001</v>
      </c>
      <c r="N8685" s="11" t="n">
        <v>48.288</v>
      </c>
      <c r="O8685">
        <f>IF(L8685=0,"—",N8685/L8685)</f>
        <v>0.3</v>
      </c>
      <c r="P8685" t="inlineStr">
        <is>
          <t>West</t>
        </is>
      </c>
      <c r="Q8685" t="inlineStr">
        <is>
          <t>Consumer</t>
        </is>
      </c>
    </row>
    <row r="8686">
      <c r="A8686" s="8" t="n">
        <v>1078</v>
      </c>
      <c r="B8686" t="inlineStr">
        <is>
          <t>CA-2017-132521</t>
        </is>
      </c>
      <c r="C8686" s="9" t="n">
        <v>43001</v>
      </c>
      <c r="D8686" s="8" t="n">
        <v>2017</v>
      </c>
      <c r="E8686" s="8" t="n">
        <v>9</v>
      </c>
      <c r="F8686" t="inlineStr">
        <is>
          <t>2017-09</t>
        </is>
      </c>
      <c r="G8686" t="inlineStr">
        <is>
          <t>Office Supplies</t>
        </is>
      </c>
      <c r="H8686" t="inlineStr">
        <is>
          <t>Appliances</t>
        </is>
      </c>
      <c r="I8686" t="inlineStr">
        <is>
          <t>Belkin 8 Outlet SurgeMaster II Gold Surge Protector</t>
        </is>
      </c>
      <c r="J8686" s="8" t="n">
        <v>2</v>
      </c>
      <c r="K8686" s="10" t="n">
        <v>0</v>
      </c>
      <c r="L8686" s="11" t="n">
        <v>119.96</v>
      </c>
      <c r="M8686" s="11">
        <f>L8686-N8686</f>
        <v>86.37119999999999</v>
      </c>
      <c r="N8686" s="11" t="n">
        <v>33.5888</v>
      </c>
      <c r="O8686">
        <f>IF(L8686=0,"—",N8686/L8686)</f>
        <v>0.28</v>
      </c>
      <c r="P8686" t="inlineStr">
        <is>
          <t>West</t>
        </is>
      </c>
      <c r="Q8686" t="inlineStr">
        <is>
          <t>Consumer</t>
        </is>
      </c>
    </row>
    <row r="8687">
      <c r="A8687" s="8" t="n">
        <v>1079</v>
      </c>
      <c r="B8687" t="inlineStr">
        <is>
          <t>CA-2017-132521</t>
        </is>
      </c>
      <c r="C8687" s="9" t="n">
        <v>43001</v>
      </c>
      <c r="D8687" s="8" t="n">
        <v>2017</v>
      </c>
      <c r="E8687" s="8" t="n">
        <v>9</v>
      </c>
      <c r="F8687" t="inlineStr">
        <is>
          <t>2017-09</t>
        </is>
      </c>
      <c r="G8687" t="inlineStr">
        <is>
          <t>Office Supplies</t>
        </is>
      </c>
      <c r="H8687" t="inlineStr">
        <is>
          <t>Storage</t>
        </is>
      </c>
      <c r="I8687" t="inlineStr">
        <is>
          <t>Sterilite Officeware Hinged File Box</t>
        </is>
      </c>
      <c r="J8687" s="8" t="n">
        <v>3</v>
      </c>
      <c r="K8687" s="10" t="n">
        <v>0</v>
      </c>
      <c r="L8687" s="11" t="n">
        <v>31.44</v>
      </c>
      <c r="M8687" s="11">
        <f>L8687-N8687</f>
        <v>22.9512</v>
      </c>
      <c r="N8687" s="11" t="n">
        <v>8.488799999999999</v>
      </c>
      <c r="O8687">
        <f>IF(L8687=0,"—",N8687/L8687)</f>
        <v>0.26999999999999996</v>
      </c>
      <c r="P8687" t="inlineStr">
        <is>
          <t>West</t>
        </is>
      </c>
      <c r="Q8687" t="inlineStr">
        <is>
          <t>Consumer</t>
        </is>
      </c>
    </row>
    <row r="8688">
      <c r="A8688" s="8" t="n">
        <v>1080</v>
      </c>
      <c r="B8688" t="inlineStr">
        <is>
          <t>CA-2017-132521</t>
        </is>
      </c>
      <c r="C8688" s="9" t="n">
        <v>43001</v>
      </c>
      <c r="D8688" s="8" t="n">
        <v>2017</v>
      </c>
      <c r="E8688" s="8" t="n">
        <v>9</v>
      </c>
      <c r="F8688" t="inlineStr">
        <is>
          <t>2017-09</t>
        </is>
      </c>
      <c r="G8688" t="inlineStr">
        <is>
          <t>Office Supplies</t>
        </is>
      </c>
      <c r="H8688" t="inlineStr">
        <is>
          <t>Binders</t>
        </is>
      </c>
      <c r="I8688" t="inlineStr">
        <is>
          <t>Avery Printable Repositionable Plastic Tabs</t>
        </is>
      </c>
      <c r="J8688" s="8" t="n">
        <v>1</v>
      </c>
      <c r="K8688" s="10" t="n">
        <v>0.2</v>
      </c>
      <c r="L8688" s="11" t="n">
        <v>6.88</v>
      </c>
      <c r="M8688" s="11">
        <f>L8688-N8688</f>
        <v>4.558</v>
      </c>
      <c r="N8688" s="11" t="n">
        <v>2.322</v>
      </c>
      <c r="O8688">
        <f>IF(L8688=0,"—",N8688/L8688)</f>
        <v>0.3375</v>
      </c>
      <c r="P8688" t="inlineStr">
        <is>
          <t>West</t>
        </is>
      </c>
      <c r="Q8688" t="inlineStr">
        <is>
          <t>Consumer</t>
        </is>
      </c>
    </row>
    <row r="8689">
      <c r="A8689" s="8" t="n">
        <v>5417</v>
      </c>
      <c r="B8689" t="inlineStr">
        <is>
          <t>US-2017-125647</t>
        </is>
      </c>
      <c r="C8689" s="9" t="n">
        <v>43001</v>
      </c>
      <c r="D8689" s="8" t="n">
        <v>2017</v>
      </c>
      <c r="E8689" s="8" t="n">
        <v>9</v>
      </c>
      <c r="F8689" t="inlineStr">
        <is>
          <t>2017-09</t>
        </is>
      </c>
      <c r="G8689" t="inlineStr">
        <is>
          <t>Technology</t>
        </is>
      </c>
      <c r="H8689" t="inlineStr">
        <is>
          <t>Phones</t>
        </is>
      </c>
      <c r="I8689" t="inlineStr">
        <is>
          <t>OtterBox Commuter Series Case - Samsung Galaxy S4</t>
        </is>
      </c>
      <c r="J8689" s="8" t="n">
        <v>2</v>
      </c>
      <c r="K8689" s="10" t="n">
        <v>0.2</v>
      </c>
      <c r="L8689" s="11" t="n">
        <v>39.984</v>
      </c>
      <c r="M8689" s="11">
        <f>L8689-N8689</f>
        <v>48.9804</v>
      </c>
      <c r="N8689" s="11" t="n">
        <v>-8.9964</v>
      </c>
      <c r="O8689">
        <f>IF(L8689=0,"—",N8689/L8689)</f>
        <v>-0.22499999999999998</v>
      </c>
      <c r="P8689" t="inlineStr">
        <is>
          <t>Central</t>
        </is>
      </c>
      <c r="Q8689" t="inlineStr">
        <is>
          <t>Consumer</t>
        </is>
      </c>
    </row>
    <row r="8690">
      <c r="A8690" s="8" t="n">
        <v>3798</v>
      </c>
      <c r="B8690" t="inlineStr">
        <is>
          <t>CA-2017-121314</t>
        </is>
      </c>
      <c r="C8690" s="9" t="n">
        <v>43001</v>
      </c>
      <c r="D8690" s="8" t="n">
        <v>2017</v>
      </c>
      <c r="E8690" s="8" t="n">
        <v>9</v>
      </c>
      <c r="F8690" t="inlineStr">
        <is>
          <t>2017-09</t>
        </is>
      </c>
      <c r="G8690" t="inlineStr">
        <is>
          <t>Office Supplies</t>
        </is>
      </c>
      <c r="H8690" t="inlineStr">
        <is>
          <t>Paper</t>
        </is>
      </c>
      <c r="I8690" t="inlineStr">
        <is>
          <t>Xerox 1941</t>
        </is>
      </c>
      <c r="J8690" s="8" t="n">
        <v>3</v>
      </c>
      <c r="K8690" s="10" t="n">
        <v>0.2</v>
      </c>
      <c r="L8690" s="11" t="n">
        <v>251.64</v>
      </c>
      <c r="M8690" s="11">
        <f>L8690-N8690</f>
        <v>163.56599999999997</v>
      </c>
      <c r="N8690" s="11" t="n">
        <v>88.074</v>
      </c>
      <c r="O8690">
        <f>IF(L8690=0,"—",N8690/L8690)</f>
        <v>0.35000000000000003</v>
      </c>
      <c r="P8690" t="inlineStr">
        <is>
          <t>South</t>
        </is>
      </c>
      <c r="Q8690" t="inlineStr">
        <is>
          <t>Consumer</t>
        </is>
      </c>
    </row>
    <row r="8691">
      <c r="A8691" s="8" t="n">
        <v>2329</v>
      </c>
      <c r="B8691" t="inlineStr">
        <is>
          <t>CA-2017-138422</t>
        </is>
      </c>
      <c r="C8691" s="9" t="n">
        <v>43001</v>
      </c>
      <c r="D8691" s="8" t="n">
        <v>2017</v>
      </c>
      <c r="E8691" s="8" t="n">
        <v>9</v>
      </c>
      <c r="F8691" t="inlineStr">
        <is>
          <t>2017-09</t>
        </is>
      </c>
      <c r="G8691" t="inlineStr">
        <is>
          <t>Office Supplies</t>
        </is>
      </c>
      <c r="H8691" t="inlineStr">
        <is>
          <t>Envelopes</t>
        </is>
      </c>
      <c r="I8691" t="inlineStr">
        <is>
          <t>Wausau Papers Astrobrights Colored Envelopes</t>
        </is>
      </c>
      <c r="J8691" s="8" t="n">
        <v>3</v>
      </c>
      <c r="K8691" s="10" t="n">
        <v>0.2</v>
      </c>
      <c r="L8691" s="11" t="n">
        <v>14.352</v>
      </c>
      <c r="M8691" s="11">
        <f>L8691-N8691</f>
        <v>9.1494</v>
      </c>
      <c r="N8691" s="11" t="n">
        <v>5.2026</v>
      </c>
      <c r="O8691">
        <f>IF(L8691=0,"—",N8691/L8691)</f>
        <v>0.3625</v>
      </c>
      <c r="P8691" t="inlineStr">
        <is>
          <t>West</t>
        </is>
      </c>
      <c r="Q8691" t="inlineStr">
        <is>
          <t>Home Office</t>
        </is>
      </c>
    </row>
    <row r="8692">
      <c r="A8692" s="8" t="n">
        <v>5416</v>
      </c>
      <c r="B8692" t="inlineStr">
        <is>
          <t>US-2017-125647</t>
        </is>
      </c>
      <c r="C8692" s="9" t="n">
        <v>43001</v>
      </c>
      <c r="D8692" s="8" t="n">
        <v>2017</v>
      </c>
      <c r="E8692" s="8" t="n">
        <v>9</v>
      </c>
      <c r="F8692" t="inlineStr">
        <is>
          <t>2017-09</t>
        </is>
      </c>
      <c r="G8692" t="inlineStr">
        <is>
          <t>Office Supplies</t>
        </is>
      </c>
      <c r="H8692" t="inlineStr">
        <is>
          <t>Paper</t>
        </is>
      </c>
      <c r="I8692" t="inlineStr">
        <is>
          <t>Xerox 217</t>
        </is>
      </c>
      <c r="J8692" s="8" t="n">
        <v>4</v>
      </c>
      <c r="K8692" s="10" t="n">
        <v>0.2</v>
      </c>
      <c r="L8692" s="11" t="n">
        <v>20.736</v>
      </c>
      <c r="M8692" s="11">
        <f>L8692-N8692</f>
        <v>13.4784</v>
      </c>
      <c r="N8692" s="11" t="n">
        <v>7.2576</v>
      </c>
      <c r="O8692">
        <f>IF(L8692=0,"—",N8692/L8692)</f>
        <v>0.35</v>
      </c>
      <c r="P8692" t="inlineStr">
        <is>
          <t>Central</t>
        </is>
      </c>
      <c r="Q8692" t="inlineStr">
        <is>
          <t>Consumer</t>
        </is>
      </c>
    </row>
    <row r="8693">
      <c r="A8693" s="8" t="n">
        <v>5415</v>
      </c>
      <c r="B8693" t="inlineStr">
        <is>
          <t>US-2017-125647</t>
        </is>
      </c>
      <c r="C8693" s="9" t="n">
        <v>43001</v>
      </c>
      <c r="D8693" s="8" t="n">
        <v>2017</v>
      </c>
      <c r="E8693" s="8" t="n">
        <v>9</v>
      </c>
      <c r="F8693" t="inlineStr">
        <is>
          <t>2017-09</t>
        </is>
      </c>
      <c r="G8693" t="inlineStr">
        <is>
          <t>Office Supplies</t>
        </is>
      </c>
      <c r="H8693" t="inlineStr">
        <is>
          <t>Appliances</t>
        </is>
      </c>
      <c r="I8693" t="inlineStr">
        <is>
          <t>Euro Pro Shark Stick Mini Vacuum</t>
        </is>
      </c>
      <c r="J8693" s="8" t="n">
        <v>6</v>
      </c>
      <c r="K8693" s="10" t="n">
        <v>0.8</v>
      </c>
      <c r="L8693" s="11" t="n">
        <v>73.176</v>
      </c>
      <c r="M8693" s="11">
        <f>L8693-N8693</f>
        <v>270.7512</v>
      </c>
      <c r="N8693" s="11" t="n">
        <v>-197.5752</v>
      </c>
      <c r="O8693">
        <f>IF(L8693=0,"—",N8693/L8693)</f>
        <v>-2.6999999999999997</v>
      </c>
      <c r="P8693" t="inlineStr">
        <is>
          <t>Central</t>
        </is>
      </c>
      <c r="Q8693" t="inlineStr">
        <is>
          <t>Consumer</t>
        </is>
      </c>
    </row>
    <row r="8694">
      <c r="A8694" s="8" t="n">
        <v>6041</v>
      </c>
      <c r="B8694" t="inlineStr">
        <is>
          <t>CA-2017-122364</t>
        </is>
      </c>
      <c r="C8694" s="9" t="n">
        <v>43002</v>
      </c>
      <c r="D8694" s="8" t="n">
        <v>2017</v>
      </c>
      <c r="E8694" s="8" t="n">
        <v>9</v>
      </c>
      <c r="F8694" t="inlineStr">
        <is>
          <t>2017-09</t>
        </is>
      </c>
      <c r="G8694" t="inlineStr">
        <is>
          <t>Technology</t>
        </is>
      </c>
      <c r="H8694" t="inlineStr">
        <is>
          <t>Phones</t>
        </is>
      </c>
      <c r="I8694" t="inlineStr">
        <is>
          <t>Wilson Electronics DB Pro Signal Booster</t>
        </is>
      </c>
      <c r="J8694" s="8" t="n">
        <v>3</v>
      </c>
      <c r="K8694" s="10" t="n">
        <v>0.2</v>
      </c>
      <c r="L8694" s="11" t="n">
        <v>859.2</v>
      </c>
      <c r="M8694" s="11">
        <f>L8694-N8694</f>
        <v>784.02</v>
      </c>
      <c r="N8694" s="11" t="n">
        <v>75.18000000000001</v>
      </c>
      <c r="O8694">
        <f>IF(L8694=0,"—",N8694/L8694)</f>
        <v>0.08750000000000001</v>
      </c>
      <c r="P8694" t="inlineStr">
        <is>
          <t>West</t>
        </is>
      </c>
      <c r="Q8694" t="inlineStr">
        <is>
          <t>Corporate</t>
        </is>
      </c>
    </row>
    <row r="8695">
      <c r="A8695" s="8" t="n">
        <v>718</v>
      </c>
      <c r="B8695" t="inlineStr">
        <is>
          <t>CA-2017-108910</t>
        </is>
      </c>
      <c r="C8695" s="9" t="n">
        <v>43002</v>
      </c>
      <c r="D8695" s="8" t="n">
        <v>2017</v>
      </c>
      <c r="E8695" s="8" t="n">
        <v>9</v>
      </c>
      <c r="F8695" t="inlineStr">
        <is>
          <t>2017-09</t>
        </is>
      </c>
      <c r="G8695" t="inlineStr">
        <is>
          <t>Furniture</t>
        </is>
      </c>
      <c r="H8695" t="inlineStr">
        <is>
          <t>Furnishings</t>
        </is>
      </c>
      <c r="I8695" t="inlineStr">
        <is>
          <t>Howard Miller 13" Diameter Pewter Finish Round Wall Clock</t>
        </is>
      </c>
      <c r="J8695" s="8" t="n">
        <v>3</v>
      </c>
      <c r="K8695" s="10" t="n">
        <v>0.2</v>
      </c>
      <c r="L8695" s="11" t="n">
        <v>103.056</v>
      </c>
      <c r="M8695" s="11">
        <f>L8695-N8695</f>
        <v>78.58019999999999</v>
      </c>
      <c r="N8695" s="11" t="n">
        <v>24.4758</v>
      </c>
      <c r="O8695">
        <f>IF(L8695=0,"—",N8695/L8695)</f>
        <v>0.2375</v>
      </c>
      <c r="P8695" t="inlineStr">
        <is>
          <t>East</t>
        </is>
      </c>
      <c r="Q8695" t="inlineStr">
        <is>
          <t>Consumer</t>
        </is>
      </c>
    </row>
    <row r="8696">
      <c r="A8696" s="8" t="n">
        <v>5184</v>
      </c>
      <c r="B8696" t="inlineStr">
        <is>
          <t>CA-2017-163335</t>
        </is>
      </c>
      <c r="C8696" s="9" t="n">
        <v>43002</v>
      </c>
      <c r="D8696" s="8" t="n">
        <v>2017</v>
      </c>
      <c r="E8696" s="8" t="n">
        <v>9</v>
      </c>
      <c r="F8696" t="inlineStr">
        <is>
          <t>2017-09</t>
        </is>
      </c>
      <c r="G8696" t="inlineStr">
        <is>
          <t>Office Supplies</t>
        </is>
      </c>
      <c r="H8696" t="inlineStr">
        <is>
          <t>Storage</t>
        </is>
      </c>
      <c r="I8696" t="inlineStr">
        <is>
          <t>Fellowes Desktop Hanging File Manager</t>
        </is>
      </c>
      <c r="J8696" s="8" t="n">
        <v>3</v>
      </c>
      <c r="K8696" s="10" t="n">
        <v>0</v>
      </c>
      <c r="L8696" s="11" t="n">
        <v>40.29</v>
      </c>
      <c r="M8696" s="11">
        <f>L8696-N8696</f>
        <v>30.2175</v>
      </c>
      <c r="N8696" s="11" t="n">
        <v>10.0725</v>
      </c>
      <c r="O8696">
        <f>IF(L8696=0,"—",N8696/L8696)</f>
        <v>0.25</v>
      </c>
      <c r="P8696" t="inlineStr">
        <is>
          <t>South</t>
        </is>
      </c>
      <c r="Q8696" t="inlineStr">
        <is>
          <t>Consumer</t>
        </is>
      </c>
    </row>
    <row r="8697">
      <c r="A8697" s="8" t="n">
        <v>9694</v>
      </c>
      <c r="B8697" t="inlineStr">
        <is>
          <t>CA-2017-130148</t>
        </is>
      </c>
      <c r="C8697" s="9" t="n">
        <v>43002</v>
      </c>
      <c r="D8697" s="8" t="n">
        <v>2017</v>
      </c>
      <c r="E8697" s="8" t="n">
        <v>9</v>
      </c>
      <c r="F8697" t="inlineStr">
        <is>
          <t>2017-09</t>
        </is>
      </c>
      <c r="G8697" t="inlineStr">
        <is>
          <t>Office Supplies</t>
        </is>
      </c>
      <c r="H8697" t="inlineStr">
        <is>
          <t>Paper</t>
        </is>
      </c>
      <c r="I8697" t="inlineStr">
        <is>
          <t>Array Memo Cubes</t>
        </is>
      </c>
      <c r="J8697" s="8" t="n">
        <v>6</v>
      </c>
      <c r="K8697" s="10" t="n">
        <v>0</v>
      </c>
      <c r="L8697" s="11" t="n">
        <v>31.08</v>
      </c>
      <c r="M8697" s="11">
        <f>L8697-N8697</f>
        <v>15.850799999999998</v>
      </c>
      <c r="N8697" s="11" t="n">
        <v>15.2292</v>
      </c>
      <c r="O8697">
        <f>IF(L8697=0,"—",N8697/L8697)</f>
        <v>0.49000000000000005</v>
      </c>
      <c r="P8697" t="inlineStr">
        <is>
          <t>West</t>
        </is>
      </c>
      <c r="Q8697" t="inlineStr">
        <is>
          <t>Home Office</t>
        </is>
      </c>
    </row>
    <row r="8698">
      <c r="A8698" s="8" t="n">
        <v>6042</v>
      </c>
      <c r="B8698" t="inlineStr">
        <is>
          <t>CA-2017-122364</t>
        </is>
      </c>
      <c r="C8698" s="9" t="n">
        <v>43002</v>
      </c>
      <c r="D8698" s="8" t="n">
        <v>2017</v>
      </c>
      <c r="E8698" s="8" t="n">
        <v>9</v>
      </c>
      <c r="F8698" t="inlineStr">
        <is>
          <t>2017-09</t>
        </is>
      </c>
      <c r="G8698" t="inlineStr">
        <is>
          <t>Technology</t>
        </is>
      </c>
      <c r="H8698" t="inlineStr">
        <is>
          <t>Machines</t>
        </is>
      </c>
      <c r="I8698" t="inlineStr">
        <is>
          <t>Socket Bluetooth Cordless Hand Scanner (CHS)</t>
        </is>
      </c>
      <c r="J8698" s="8" t="n">
        <v>3</v>
      </c>
      <c r="K8698" s="10" t="n">
        <v>0.2</v>
      </c>
      <c r="L8698" s="11" t="n">
        <v>506.28</v>
      </c>
      <c r="M8698" s="11">
        <f>L8698-N8698</f>
        <v>329.082</v>
      </c>
      <c r="N8698" s="11" t="n">
        <v>177.198</v>
      </c>
      <c r="O8698">
        <f>IF(L8698=0,"—",N8698/L8698)</f>
        <v>0.35000000000000003</v>
      </c>
      <c r="P8698" t="inlineStr">
        <is>
          <t>West</t>
        </is>
      </c>
      <c r="Q8698" t="inlineStr">
        <is>
          <t>Corporate</t>
        </is>
      </c>
    </row>
    <row r="8699">
      <c r="A8699" s="8" t="n">
        <v>9354</v>
      </c>
      <c r="B8699" t="inlineStr">
        <is>
          <t>CA-2017-148411</t>
        </is>
      </c>
      <c r="C8699" s="9" t="n">
        <v>43002</v>
      </c>
      <c r="D8699" s="8" t="n">
        <v>2017</v>
      </c>
      <c r="E8699" s="8" t="n">
        <v>9</v>
      </c>
      <c r="F8699" t="inlineStr">
        <is>
          <t>2017-09</t>
        </is>
      </c>
      <c r="G8699" t="inlineStr">
        <is>
          <t>Office Supplies</t>
        </is>
      </c>
      <c r="H8699" t="inlineStr">
        <is>
          <t>Paper</t>
        </is>
      </c>
      <c r="I8699" t="inlineStr">
        <is>
          <t>Wirebound Voice Message Log Book</t>
        </is>
      </c>
      <c r="J8699" s="8" t="n">
        <v>3</v>
      </c>
      <c r="K8699" s="10" t="n">
        <v>0.2</v>
      </c>
      <c r="L8699" s="11" t="n">
        <v>11.424</v>
      </c>
      <c r="M8699" s="11">
        <f>L8699-N8699</f>
        <v>7.7112</v>
      </c>
      <c r="N8699" s="11" t="n">
        <v>3.7128</v>
      </c>
      <c r="O8699">
        <f>IF(L8699=0,"—",N8699/L8699)</f>
        <v>0.325</v>
      </c>
      <c r="P8699" t="inlineStr">
        <is>
          <t>Central</t>
        </is>
      </c>
      <c r="Q8699" t="inlineStr">
        <is>
          <t>Consumer</t>
        </is>
      </c>
    </row>
    <row r="8700">
      <c r="A8700" s="8" t="n">
        <v>9353</v>
      </c>
      <c r="B8700" t="inlineStr">
        <is>
          <t>CA-2017-148411</t>
        </is>
      </c>
      <c r="C8700" s="9" t="n">
        <v>43002</v>
      </c>
      <c r="D8700" s="8" t="n">
        <v>2017</v>
      </c>
      <c r="E8700" s="8" t="n">
        <v>9</v>
      </c>
      <c r="F8700" t="inlineStr">
        <is>
          <t>2017-09</t>
        </is>
      </c>
      <c r="G8700" t="inlineStr">
        <is>
          <t>Furniture</t>
        </is>
      </c>
      <c r="H8700" t="inlineStr">
        <is>
          <t>Chairs</t>
        </is>
      </c>
      <c r="I8700" t="inlineStr">
        <is>
          <t>GuestStacker Chair with Chrome Finish Legs</t>
        </is>
      </c>
      <c r="J8700" s="8" t="n">
        <v>2</v>
      </c>
      <c r="K8700" s="10" t="n">
        <v>0.3</v>
      </c>
      <c r="L8700" s="11" t="n">
        <v>520.4640000000001</v>
      </c>
      <c r="M8700" s="11">
        <f>L8700-N8700</f>
        <v>535.3344000000001</v>
      </c>
      <c r="N8700" s="11" t="n">
        <v>-14.8704</v>
      </c>
      <c r="O8700">
        <f>IF(L8700=0,"—",N8700/L8700)</f>
        <v>-0.028571428571428567</v>
      </c>
      <c r="P8700" t="inlineStr">
        <is>
          <t>Central</t>
        </is>
      </c>
      <c r="Q8700" t="inlineStr">
        <is>
          <t>Consumer</t>
        </is>
      </c>
    </row>
    <row r="8701">
      <c r="A8701" s="8" t="n">
        <v>3588</v>
      </c>
      <c r="B8701" t="inlineStr">
        <is>
          <t>CA-2017-121839</t>
        </is>
      </c>
      <c r="C8701" s="9" t="n">
        <v>43002</v>
      </c>
      <c r="D8701" s="8" t="n">
        <v>2017</v>
      </c>
      <c r="E8701" s="8" t="n">
        <v>9</v>
      </c>
      <c r="F8701" t="inlineStr">
        <is>
          <t>2017-09</t>
        </is>
      </c>
      <c r="G8701" t="inlineStr">
        <is>
          <t>Technology</t>
        </is>
      </c>
      <c r="H8701" t="inlineStr">
        <is>
          <t>Phones</t>
        </is>
      </c>
      <c r="I8701" t="inlineStr">
        <is>
          <t>Apple iPhone 5</t>
        </is>
      </c>
      <c r="J8701" s="8" t="n">
        <v>3</v>
      </c>
      <c r="K8701" s="10" t="n">
        <v>0.4</v>
      </c>
      <c r="L8701" s="11" t="n">
        <v>1169.694</v>
      </c>
      <c r="M8701" s="11">
        <f>L8701-N8701</f>
        <v>1423.1277</v>
      </c>
      <c r="N8701" s="11" t="n">
        <v>-253.4337</v>
      </c>
      <c r="O8701">
        <f>IF(L8701=0,"—",N8701/L8701)</f>
        <v>-0.21666666666666667</v>
      </c>
      <c r="P8701" t="inlineStr">
        <is>
          <t>East</t>
        </is>
      </c>
      <c r="Q8701" t="inlineStr">
        <is>
          <t>Home Office</t>
        </is>
      </c>
    </row>
    <row r="8702">
      <c r="A8702" s="8" t="n">
        <v>7924</v>
      </c>
      <c r="B8702" t="inlineStr">
        <is>
          <t>CA-2017-134096</t>
        </is>
      </c>
      <c r="C8702" s="9" t="n">
        <v>43002</v>
      </c>
      <c r="D8702" s="8" t="n">
        <v>2017</v>
      </c>
      <c r="E8702" s="8" t="n">
        <v>9</v>
      </c>
      <c r="F8702" t="inlineStr">
        <is>
          <t>2017-09</t>
        </is>
      </c>
      <c r="G8702" t="inlineStr">
        <is>
          <t>Office Supplies</t>
        </is>
      </c>
      <c r="H8702" t="inlineStr">
        <is>
          <t>Binders</t>
        </is>
      </c>
      <c r="I8702" t="inlineStr">
        <is>
          <t>Wilson Jones International Size A4 Ring Binders</t>
        </is>
      </c>
      <c r="J8702" s="8" t="n">
        <v>3</v>
      </c>
      <c r="K8702" s="10" t="n">
        <v>0.7</v>
      </c>
      <c r="L8702" s="11" t="n">
        <v>15.57</v>
      </c>
      <c r="M8702" s="11">
        <f>L8702-N8702</f>
        <v>26.988</v>
      </c>
      <c r="N8702" s="11" t="n">
        <v>-11.418</v>
      </c>
      <c r="O8702">
        <f>IF(L8702=0,"—",N8702/L8702)</f>
        <v>-0.7333333333333333</v>
      </c>
      <c r="P8702" t="inlineStr">
        <is>
          <t>South</t>
        </is>
      </c>
      <c r="Q8702" t="inlineStr">
        <is>
          <t>Home Office</t>
        </is>
      </c>
    </row>
    <row r="8703">
      <c r="A8703" s="8" t="n">
        <v>9695</v>
      </c>
      <c r="B8703" t="inlineStr">
        <is>
          <t>CA-2017-130148</t>
        </is>
      </c>
      <c r="C8703" s="9" t="n">
        <v>43002</v>
      </c>
      <c r="D8703" s="8" t="n">
        <v>2017</v>
      </c>
      <c r="E8703" s="8" t="n">
        <v>9</v>
      </c>
      <c r="F8703" t="inlineStr">
        <is>
          <t>2017-09</t>
        </is>
      </c>
      <c r="G8703" t="inlineStr">
        <is>
          <t>Office Supplies</t>
        </is>
      </c>
      <c r="H8703" t="inlineStr">
        <is>
          <t>Supplies</t>
        </is>
      </c>
      <c r="I8703" t="inlineStr">
        <is>
          <t>Acme Value Line Scissors</t>
        </is>
      </c>
      <c r="J8703" s="8" t="n">
        <v>2</v>
      </c>
      <c r="K8703" s="10" t="n">
        <v>0</v>
      </c>
      <c r="L8703" s="11" t="n">
        <v>7.3</v>
      </c>
      <c r="M8703" s="11">
        <f>L8703-N8703</f>
        <v>5.109999999999999</v>
      </c>
      <c r="N8703" s="11" t="n">
        <v>2.19</v>
      </c>
      <c r="O8703">
        <f>IF(L8703=0,"—",N8703/L8703)</f>
        <v>0.3</v>
      </c>
      <c r="P8703" t="inlineStr">
        <is>
          <t>West</t>
        </is>
      </c>
      <c r="Q8703" t="inlineStr">
        <is>
          <t>Home Office</t>
        </is>
      </c>
    </row>
    <row r="8704">
      <c r="A8704" s="8" t="n">
        <v>5185</v>
      </c>
      <c r="B8704" t="inlineStr">
        <is>
          <t>CA-2017-163335</t>
        </is>
      </c>
      <c r="C8704" s="9" t="n">
        <v>43002</v>
      </c>
      <c r="D8704" s="8" t="n">
        <v>2017</v>
      </c>
      <c r="E8704" s="8" t="n">
        <v>9</v>
      </c>
      <c r="F8704" t="inlineStr">
        <is>
          <t>2017-09</t>
        </is>
      </c>
      <c r="G8704" t="inlineStr">
        <is>
          <t>Office Supplies</t>
        </is>
      </c>
      <c r="H8704" t="inlineStr">
        <is>
          <t>Binders</t>
        </is>
      </c>
      <c r="I8704" t="inlineStr">
        <is>
          <t>Avery Durable Poly Binders</t>
        </is>
      </c>
      <c r="J8704" s="8" t="n">
        <v>7</v>
      </c>
      <c r="K8704" s="10" t="n">
        <v>0</v>
      </c>
      <c r="L8704" s="11" t="n">
        <v>38.71</v>
      </c>
      <c r="M8704" s="11">
        <f>L8704-N8704</f>
        <v>20.9034</v>
      </c>
      <c r="N8704" s="11" t="n">
        <v>17.8066</v>
      </c>
      <c r="O8704">
        <f>IF(L8704=0,"—",N8704/L8704)</f>
        <v>0.45999999999999996</v>
      </c>
      <c r="P8704" t="inlineStr">
        <is>
          <t>South</t>
        </is>
      </c>
      <c r="Q8704" t="inlineStr">
        <is>
          <t>Consumer</t>
        </is>
      </c>
    </row>
    <row r="8705">
      <c r="A8705" s="8" t="n">
        <v>7923</v>
      </c>
      <c r="B8705" t="inlineStr">
        <is>
          <t>CA-2017-134096</t>
        </is>
      </c>
      <c r="C8705" s="9" t="n">
        <v>43002</v>
      </c>
      <c r="D8705" s="8" t="n">
        <v>2017</v>
      </c>
      <c r="E8705" s="8" t="n">
        <v>9</v>
      </c>
      <c r="F8705" t="inlineStr">
        <is>
          <t>2017-09</t>
        </is>
      </c>
      <c r="G8705" t="inlineStr">
        <is>
          <t>Technology</t>
        </is>
      </c>
      <c r="H8705" t="inlineStr">
        <is>
          <t>Phones</t>
        </is>
      </c>
      <c r="I8705" t="inlineStr">
        <is>
          <t>Vtech CS6719</t>
        </is>
      </c>
      <c r="J8705" s="8" t="n">
        <v>5</v>
      </c>
      <c r="K8705" s="10" t="n">
        <v>0.2</v>
      </c>
      <c r="L8705" s="11" t="n">
        <v>383.96</v>
      </c>
      <c r="M8705" s="11">
        <f>L8705-N8705</f>
        <v>345.56399999999996</v>
      </c>
      <c r="N8705" s="11" t="n">
        <v>38.396</v>
      </c>
      <c r="O8705">
        <f>IF(L8705=0,"—",N8705/L8705)</f>
        <v>0.1</v>
      </c>
      <c r="P8705" t="inlineStr">
        <is>
          <t>South</t>
        </is>
      </c>
      <c r="Q8705" t="inlineStr">
        <is>
          <t>Home Office</t>
        </is>
      </c>
    </row>
    <row r="8706">
      <c r="A8706" s="8" t="n">
        <v>634</v>
      </c>
      <c r="B8706" t="inlineStr">
        <is>
          <t>CA-2017-144694</t>
        </is>
      </c>
      <c r="C8706" s="9" t="n">
        <v>43002</v>
      </c>
      <c r="D8706" s="8" t="n">
        <v>2017</v>
      </c>
      <c r="E8706" s="8" t="n">
        <v>9</v>
      </c>
      <c r="F8706" t="inlineStr">
        <is>
          <t>2017-09</t>
        </is>
      </c>
      <c r="G8706" t="inlineStr">
        <is>
          <t>Technology</t>
        </is>
      </c>
      <c r="H8706" t="inlineStr">
        <is>
          <t>Accessories</t>
        </is>
      </c>
      <c r="I8706" t="inlineStr">
        <is>
          <t>Verbatim 25 GB 6x Blu-ray Single Layer Recordable Disc, 1/Pack</t>
        </is>
      </c>
      <c r="J8706" s="8" t="n">
        <v>3</v>
      </c>
      <c r="K8706" s="10" t="n">
        <v>0.2</v>
      </c>
      <c r="L8706" s="11" t="n">
        <v>17.88</v>
      </c>
      <c r="M8706" s="11">
        <f>L8706-N8706</f>
        <v>15.421499999999998</v>
      </c>
      <c r="N8706" s="11" t="n">
        <v>2.4585</v>
      </c>
      <c r="O8706">
        <f>IF(L8706=0,"—",N8706/L8706)</f>
        <v>0.1375</v>
      </c>
      <c r="P8706" t="inlineStr">
        <is>
          <t>South</t>
        </is>
      </c>
      <c r="Q8706" t="inlineStr">
        <is>
          <t>Consumer</t>
        </is>
      </c>
    </row>
    <row r="8707">
      <c r="A8707" s="8" t="n">
        <v>635</v>
      </c>
      <c r="B8707" t="inlineStr">
        <is>
          <t>CA-2017-144694</t>
        </is>
      </c>
      <c r="C8707" s="9" t="n">
        <v>43002</v>
      </c>
      <c r="D8707" s="8" t="n">
        <v>2017</v>
      </c>
      <c r="E8707" s="8" t="n">
        <v>9</v>
      </c>
      <c r="F8707" t="inlineStr">
        <is>
          <t>2017-09</t>
        </is>
      </c>
      <c r="G8707" t="inlineStr">
        <is>
          <t>Office Supplies</t>
        </is>
      </c>
      <c r="H8707" t="inlineStr">
        <is>
          <t>Labels</t>
        </is>
      </c>
      <c r="I8707" t="inlineStr">
        <is>
          <t>Dot Matrix Printer Tape Reel Labels, White, 5000/Box</t>
        </is>
      </c>
      <c r="J8707" s="8" t="n">
        <v>3</v>
      </c>
      <c r="K8707" s="10" t="n">
        <v>0.2</v>
      </c>
      <c r="L8707" s="11" t="n">
        <v>235.944</v>
      </c>
      <c r="M8707" s="11">
        <f>L8707-N8707</f>
        <v>150.41429999999997</v>
      </c>
      <c r="N8707" s="11" t="n">
        <v>85.52970000000001</v>
      </c>
      <c r="O8707">
        <f>IF(L8707=0,"—",N8707/L8707)</f>
        <v>0.36250000000000004</v>
      </c>
      <c r="P8707" t="inlineStr">
        <is>
          <t>South</t>
        </is>
      </c>
      <c r="Q8707" t="inlineStr">
        <is>
          <t>Consumer</t>
        </is>
      </c>
    </row>
    <row r="8708">
      <c r="A8708" s="8" t="n">
        <v>3495</v>
      </c>
      <c r="B8708" t="inlineStr">
        <is>
          <t>CA-2017-142034</t>
        </is>
      </c>
      <c r="C8708" s="9" t="n">
        <v>43002</v>
      </c>
      <c r="D8708" s="8" t="n">
        <v>2017</v>
      </c>
      <c r="E8708" s="8" t="n">
        <v>9</v>
      </c>
      <c r="F8708" t="inlineStr">
        <is>
          <t>2017-09</t>
        </is>
      </c>
      <c r="G8708" t="inlineStr">
        <is>
          <t>Technology</t>
        </is>
      </c>
      <c r="H8708" t="inlineStr">
        <is>
          <t>Accessories</t>
        </is>
      </c>
      <c r="I8708" t="inlineStr">
        <is>
          <t>Imation Bio 2GB USB Flash Drive Imation Corp</t>
        </is>
      </c>
      <c r="J8708" s="8" t="n">
        <v>5</v>
      </c>
      <c r="K8708" s="10" t="n">
        <v>0</v>
      </c>
      <c r="L8708" s="11" t="n">
        <v>655.9</v>
      </c>
      <c r="M8708" s="11">
        <f>L8708-N8708</f>
        <v>380.42199999999997</v>
      </c>
      <c r="N8708" s="11" t="n">
        <v>275.478</v>
      </c>
      <c r="O8708">
        <f>IF(L8708=0,"—",N8708/L8708)</f>
        <v>0.42000000000000004</v>
      </c>
      <c r="P8708" t="inlineStr">
        <is>
          <t>Central</t>
        </is>
      </c>
      <c r="Q8708" t="inlineStr">
        <is>
          <t>Corporate</t>
        </is>
      </c>
    </row>
    <row r="8709">
      <c r="A8709" s="8" t="n">
        <v>8836</v>
      </c>
      <c r="B8709" t="inlineStr">
        <is>
          <t>US-2017-132675</t>
        </is>
      </c>
      <c r="C8709" s="9" t="n">
        <v>43002</v>
      </c>
      <c r="D8709" s="8" t="n">
        <v>2017</v>
      </c>
      <c r="E8709" s="8" t="n">
        <v>9</v>
      </c>
      <c r="F8709" t="inlineStr">
        <is>
          <t>2017-09</t>
        </is>
      </c>
      <c r="G8709" t="inlineStr">
        <is>
          <t>Office Supplies</t>
        </is>
      </c>
      <c r="H8709" t="inlineStr">
        <is>
          <t>Art</t>
        </is>
      </c>
      <c r="I8709" t="inlineStr">
        <is>
          <t>Barrel Sharpener</t>
        </is>
      </c>
      <c r="J8709" s="8" t="n">
        <v>4</v>
      </c>
      <c r="K8709" s="10" t="n">
        <v>0</v>
      </c>
      <c r="L8709" s="11" t="n">
        <v>14.28</v>
      </c>
      <c r="M8709" s="11">
        <f>L8709-N8709</f>
        <v>10.5672</v>
      </c>
      <c r="N8709" s="11" t="n">
        <v>3.7128</v>
      </c>
      <c r="O8709">
        <f>IF(L8709=0,"—",N8709/L8709)</f>
        <v>0.26</v>
      </c>
      <c r="P8709" t="inlineStr">
        <is>
          <t>South</t>
        </is>
      </c>
      <c r="Q8709" t="inlineStr">
        <is>
          <t>Home Office</t>
        </is>
      </c>
    </row>
    <row r="8710">
      <c r="A8710" s="8" t="n">
        <v>8834</v>
      </c>
      <c r="B8710" t="inlineStr">
        <is>
          <t>US-2017-132675</t>
        </is>
      </c>
      <c r="C8710" s="9" t="n">
        <v>43002</v>
      </c>
      <c r="D8710" s="8" t="n">
        <v>2017</v>
      </c>
      <c r="E8710" s="8" t="n">
        <v>9</v>
      </c>
      <c r="F8710" t="inlineStr">
        <is>
          <t>2017-09</t>
        </is>
      </c>
      <c r="G8710" t="inlineStr">
        <is>
          <t>Office Supplies</t>
        </is>
      </c>
      <c r="H8710" t="inlineStr">
        <is>
          <t>Storage</t>
        </is>
      </c>
      <c r="I8710" t="inlineStr">
        <is>
          <t>Tenex Personal Filing Tote With Secure Closure Lid, Black/Frost</t>
        </is>
      </c>
      <c r="J8710" s="8" t="n">
        <v>1</v>
      </c>
      <c r="K8710" s="10" t="n">
        <v>0</v>
      </c>
      <c r="L8710" s="11" t="n">
        <v>15.51</v>
      </c>
      <c r="M8710" s="11">
        <f>L8710-N8710</f>
        <v>11.6325</v>
      </c>
      <c r="N8710" s="11" t="n">
        <v>3.8775</v>
      </c>
      <c r="O8710">
        <f>IF(L8710=0,"—",N8710/L8710)</f>
        <v>0.25</v>
      </c>
      <c r="P8710" t="inlineStr">
        <is>
          <t>South</t>
        </is>
      </c>
      <c r="Q8710" t="inlineStr">
        <is>
          <t>Home Office</t>
        </is>
      </c>
    </row>
    <row r="8711">
      <c r="A8711" s="8" t="n">
        <v>5595</v>
      </c>
      <c r="B8711" t="inlineStr">
        <is>
          <t>CA-2017-160325</t>
        </is>
      </c>
      <c r="C8711" s="9" t="n">
        <v>43002</v>
      </c>
      <c r="D8711" s="8" t="n">
        <v>2017</v>
      </c>
      <c r="E8711" s="8" t="n">
        <v>9</v>
      </c>
      <c r="F8711" t="inlineStr">
        <is>
          <t>2017-09</t>
        </is>
      </c>
      <c r="G8711" t="inlineStr">
        <is>
          <t>Technology</t>
        </is>
      </c>
      <c r="H8711" t="inlineStr">
        <is>
          <t>Phones</t>
        </is>
      </c>
      <c r="I8711" t="inlineStr">
        <is>
          <t>Panasonic KX-TG9471B</t>
        </is>
      </c>
      <c r="J8711" s="8" t="n">
        <v>2</v>
      </c>
      <c r="K8711" s="10" t="n">
        <v>0</v>
      </c>
      <c r="L8711" s="11" t="n">
        <v>391.98</v>
      </c>
      <c r="M8711" s="11">
        <f>L8711-N8711</f>
        <v>282.2256</v>
      </c>
      <c r="N8711" s="11" t="n">
        <v>109.7544</v>
      </c>
      <c r="O8711">
        <f>IF(L8711=0,"—",N8711/L8711)</f>
        <v>0.27999999999999997</v>
      </c>
      <c r="P8711" t="inlineStr">
        <is>
          <t>East</t>
        </is>
      </c>
      <c r="Q8711" t="inlineStr">
        <is>
          <t>Corporate</t>
        </is>
      </c>
    </row>
    <row r="8712">
      <c r="A8712" s="8" t="n">
        <v>8835</v>
      </c>
      <c r="B8712" t="inlineStr">
        <is>
          <t>US-2017-132675</t>
        </is>
      </c>
      <c r="C8712" s="9" t="n">
        <v>43002</v>
      </c>
      <c r="D8712" s="8" t="n">
        <v>2017</v>
      </c>
      <c r="E8712" s="8" t="n">
        <v>9</v>
      </c>
      <c r="F8712" t="inlineStr">
        <is>
          <t>2017-09</t>
        </is>
      </c>
      <c r="G8712" t="inlineStr">
        <is>
          <t>Technology</t>
        </is>
      </c>
      <c r="H8712" t="inlineStr">
        <is>
          <t>Phones</t>
        </is>
      </c>
      <c r="I8712" t="inlineStr">
        <is>
          <t>Plantronics Encore H101 Dual Earpieces Headset</t>
        </is>
      </c>
      <c r="J8712" s="8" t="n">
        <v>2</v>
      </c>
      <c r="K8712" s="10" t="n">
        <v>0</v>
      </c>
      <c r="L8712" s="11" t="n">
        <v>89.90000000000001</v>
      </c>
      <c r="M8712" s="11">
        <f>L8712-N8712</f>
        <v>64.72800000000001</v>
      </c>
      <c r="N8712" s="11" t="n">
        <v>25.172</v>
      </c>
      <c r="O8712">
        <f>IF(L8712=0,"—",N8712/L8712)</f>
        <v>0.27999999999999997</v>
      </c>
      <c r="P8712" t="inlineStr">
        <is>
          <t>South</t>
        </is>
      </c>
      <c r="Q8712" t="inlineStr">
        <is>
          <t>Home Office</t>
        </is>
      </c>
    </row>
    <row r="8713">
      <c r="A8713" s="8" t="n">
        <v>5596</v>
      </c>
      <c r="B8713" t="inlineStr">
        <is>
          <t>CA-2017-160325</t>
        </is>
      </c>
      <c r="C8713" s="9" t="n">
        <v>43002</v>
      </c>
      <c r="D8713" s="8" t="n">
        <v>2017</v>
      </c>
      <c r="E8713" s="8" t="n">
        <v>9</v>
      </c>
      <c r="F8713" t="inlineStr">
        <is>
          <t>2017-09</t>
        </is>
      </c>
      <c r="G8713" t="inlineStr">
        <is>
          <t>Technology</t>
        </is>
      </c>
      <c r="H8713" t="inlineStr">
        <is>
          <t>Phones</t>
        </is>
      </c>
      <c r="I8713" t="inlineStr">
        <is>
          <t>Wi-Ex zBoost YX540 Cellular Phone Signal Booster</t>
        </is>
      </c>
      <c r="J8713" s="8" t="n">
        <v>3</v>
      </c>
      <c r="K8713" s="10" t="n">
        <v>0</v>
      </c>
      <c r="L8713" s="11" t="n">
        <v>437.85</v>
      </c>
      <c r="M8713" s="11">
        <f>L8713-N8713</f>
        <v>306.495</v>
      </c>
      <c r="N8713" s="11" t="n">
        <v>131.355</v>
      </c>
      <c r="O8713">
        <f>IF(L8713=0,"—",N8713/L8713)</f>
        <v>0.29999999999999993</v>
      </c>
      <c r="P8713" t="inlineStr">
        <is>
          <t>East</t>
        </is>
      </c>
      <c r="Q8713" t="inlineStr">
        <is>
          <t>Corporate</t>
        </is>
      </c>
    </row>
    <row r="8714">
      <c r="A8714" s="8" t="n">
        <v>3496</v>
      </c>
      <c r="B8714" t="inlineStr">
        <is>
          <t>CA-2017-142034</t>
        </is>
      </c>
      <c r="C8714" s="9" t="n">
        <v>43002</v>
      </c>
      <c r="D8714" s="8" t="n">
        <v>2017</v>
      </c>
      <c r="E8714" s="8" t="n">
        <v>9</v>
      </c>
      <c r="F8714" t="inlineStr">
        <is>
          <t>2017-09</t>
        </is>
      </c>
      <c r="G8714" t="inlineStr">
        <is>
          <t>Furniture</t>
        </is>
      </c>
      <c r="H8714" t="inlineStr">
        <is>
          <t>Chairs</t>
        </is>
      </c>
      <c r="I8714" t="inlineStr">
        <is>
          <t>Global Airflow Leather Mesh Back Chair, Black</t>
        </is>
      </c>
      <c r="J8714" s="8" t="n">
        <v>4</v>
      </c>
      <c r="K8714" s="10" t="n">
        <v>0</v>
      </c>
      <c r="L8714" s="11" t="n">
        <v>603.92</v>
      </c>
      <c r="M8714" s="11">
        <f>L8714-N8714</f>
        <v>422.74399999999997</v>
      </c>
      <c r="N8714" s="11" t="n">
        <v>181.176</v>
      </c>
      <c r="O8714">
        <f>IF(L8714=0,"—",N8714/L8714)</f>
        <v>0.3</v>
      </c>
      <c r="P8714" t="inlineStr">
        <is>
          <t>Central</t>
        </is>
      </c>
      <c r="Q8714" t="inlineStr">
        <is>
          <t>Corporate</t>
        </is>
      </c>
    </row>
    <row r="8715">
      <c r="A8715" s="8" t="n">
        <v>3494</v>
      </c>
      <c r="B8715" t="inlineStr">
        <is>
          <t>CA-2017-142034</t>
        </is>
      </c>
      <c r="C8715" s="9" t="n">
        <v>43002</v>
      </c>
      <c r="D8715" s="8" t="n">
        <v>2017</v>
      </c>
      <c r="E8715" s="8" t="n">
        <v>9</v>
      </c>
      <c r="F8715" t="inlineStr">
        <is>
          <t>2017-09</t>
        </is>
      </c>
      <c r="G8715" t="inlineStr">
        <is>
          <t>Technology</t>
        </is>
      </c>
      <c r="H8715" t="inlineStr">
        <is>
          <t>Accessories</t>
        </is>
      </c>
      <c r="I8715" t="inlineStr">
        <is>
          <t>KeyTronic E03601U1 - Keyboard - Beige</t>
        </is>
      </c>
      <c r="J8715" s="8" t="n">
        <v>4</v>
      </c>
      <c r="K8715" s="10" t="n">
        <v>0</v>
      </c>
      <c r="L8715" s="11" t="n">
        <v>72</v>
      </c>
      <c r="M8715" s="11">
        <f>L8715-N8715</f>
        <v>59.04</v>
      </c>
      <c r="N8715" s="11" t="n">
        <v>12.96</v>
      </c>
      <c r="O8715">
        <f>IF(L8715=0,"—",N8715/L8715)</f>
        <v>0.18000000000000002</v>
      </c>
      <c r="P8715" t="inlineStr">
        <is>
          <t>Central</t>
        </is>
      </c>
      <c r="Q8715" t="inlineStr">
        <is>
          <t>Corporate</t>
        </is>
      </c>
    </row>
    <row r="8716">
      <c r="A8716" s="8" t="n">
        <v>8837</v>
      </c>
      <c r="B8716" t="inlineStr">
        <is>
          <t>US-2017-132675</t>
        </is>
      </c>
      <c r="C8716" s="9" t="n">
        <v>43002</v>
      </c>
      <c r="D8716" s="8" t="n">
        <v>2017</v>
      </c>
      <c r="E8716" s="8" t="n">
        <v>9</v>
      </c>
      <c r="F8716" t="inlineStr">
        <is>
          <t>2017-09</t>
        </is>
      </c>
      <c r="G8716" t="inlineStr">
        <is>
          <t>Office Supplies</t>
        </is>
      </c>
      <c r="H8716" t="inlineStr">
        <is>
          <t>Art</t>
        </is>
      </c>
      <c r="I8716" t="inlineStr">
        <is>
          <t>BIC Brite Liner Grip Highlighters, Assorted, 5/Pack</t>
        </is>
      </c>
      <c r="J8716" s="8" t="n">
        <v>3</v>
      </c>
      <c r="K8716" s="10" t="n">
        <v>0</v>
      </c>
      <c r="L8716" s="11" t="n">
        <v>12.72</v>
      </c>
      <c r="M8716" s="11">
        <f>L8716-N8716</f>
        <v>7.759200000000001</v>
      </c>
      <c r="N8716" s="11" t="n">
        <v>4.9608</v>
      </c>
      <c r="O8716">
        <f>IF(L8716=0,"—",N8716/L8716)</f>
        <v>0.38999999999999996</v>
      </c>
      <c r="P8716" t="inlineStr">
        <is>
          <t>South</t>
        </is>
      </c>
      <c r="Q8716" t="inlineStr">
        <is>
          <t>Home Office</t>
        </is>
      </c>
    </row>
    <row r="8717">
      <c r="A8717" s="8" t="n">
        <v>8838</v>
      </c>
      <c r="B8717" t="inlineStr">
        <is>
          <t>US-2017-132675</t>
        </is>
      </c>
      <c r="C8717" s="9" t="n">
        <v>43002</v>
      </c>
      <c r="D8717" s="8" t="n">
        <v>2017</v>
      </c>
      <c r="E8717" s="8" t="n">
        <v>9</v>
      </c>
      <c r="F8717" t="inlineStr">
        <is>
          <t>2017-09</t>
        </is>
      </c>
      <c r="G8717" t="inlineStr">
        <is>
          <t>Office Supplies</t>
        </is>
      </c>
      <c r="H8717" t="inlineStr">
        <is>
          <t>Labels</t>
        </is>
      </c>
      <c r="I8717" t="inlineStr">
        <is>
          <t>Self-Adhesive Removable Labels</t>
        </is>
      </c>
      <c r="J8717" s="8" t="n">
        <v>5</v>
      </c>
      <c r="K8717" s="10" t="n">
        <v>0</v>
      </c>
      <c r="L8717" s="11" t="n">
        <v>15.75</v>
      </c>
      <c r="M8717" s="11">
        <f>L8717-N8717</f>
        <v>8.190000000000001</v>
      </c>
      <c r="N8717" s="11" t="n">
        <v>7.56</v>
      </c>
      <c r="O8717">
        <f>IF(L8717=0,"—",N8717/L8717)</f>
        <v>0.48</v>
      </c>
      <c r="P8717" t="inlineStr">
        <is>
          <t>South</t>
        </is>
      </c>
      <c r="Q8717" t="inlineStr">
        <is>
          <t>Home Office</t>
        </is>
      </c>
    </row>
    <row r="8718">
      <c r="A8718" s="8" t="n">
        <v>8485</v>
      </c>
      <c r="B8718" t="inlineStr">
        <is>
          <t>CA-2017-142391</t>
        </is>
      </c>
      <c r="C8718" s="9" t="n">
        <v>43002</v>
      </c>
      <c r="D8718" s="8" t="n">
        <v>2017</v>
      </c>
      <c r="E8718" s="8" t="n">
        <v>9</v>
      </c>
      <c r="F8718" t="inlineStr">
        <is>
          <t>2017-09</t>
        </is>
      </c>
      <c r="G8718" t="inlineStr">
        <is>
          <t>Furniture</t>
        </is>
      </c>
      <c r="H8718" t="inlineStr">
        <is>
          <t>Furnishings</t>
        </is>
      </c>
      <c r="I8718" t="inlineStr">
        <is>
          <t>12-1/2 Diameter Round Wall Clock</t>
        </is>
      </c>
      <c r="J8718" s="8" t="n">
        <v>10</v>
      </c>
      <c r="K8718" s="10" t="n">
        <v>0</v>
      </c>
      <c r="L8718" s="11" t="n">
        <v>199.8</v>
      </c>
      <c r="M8718" s="11">
        <f>L8718-N8718</f>
        <v>127.87200000000001</v>
      </c>
      <c r="N8718" s="11" t="n">
        <v>71.928</v>
      </c>
      <c r="O8718">
        <f>IF(L8718=0,"—",N8718/L8718)</f>
        <v>0.36</v>
      </c>
      <c r="P8718" t="inlineStr">
        <is>
          <t>West</t>
        </is>
      </c>
      <c r="Q8718" t="inlineStr">
        <is>
          <t>Consumer</t>
        </is>
      </c>
    </row>
    <row r="8719">
      <c r="A8719" s="8" t="n">
        <v>363</v>
      </c>
      <c r="B8719" t="inlineStr">
        <is>
          <t>CA-2017-144904</t>
        </is>
      </c>
      <c r="C8719" s="9" t="n">
        <v>43003</v>
      </c>
      <c r="D8719" s="8" t="n">
        <v>2017</v>
      </c>
      <c r="E8719" s="8" t="n">
        <v>9</v>
      </c>
      <c r="F8719" t="inlineStr">
        <is>
          <t>2017-09</t>
        </is>
      </c>
      <c r="G8719" t="inlineStr">
        <is>
          <t>Furniture</t>
        </is>
      </c>
      <c r="H8719" t="inlineStr">
        <is>
          <t>Chairs</t>
        </is>
      </c>
      <c r="I8719" t="inlineStr">
        <is>
          <t>Global Ergonomic Managers Chair</t>
        </is>
      </c>
      <c r="J8719" s="8" t="n">
        <v>3</v>
      </c>
      <c r="K8719" s="10" t="n">
        <v>0.1</v>
      </c>
      <c r="L8719" s="11" t="n">
        <v>488.646</v>
      </c>
      <c r="M8719" s="11">
        <f>L8719-N8719</f>
        <v>401.7756</v>
      </c>
      <c r="N8719" s="11" t="n">
        <v>86.8704</v>
      </c>
      <c r="O8719">
        <f>IF(L8719=0,"—",N8719/L8719)</f>
        <v>0.17777777777777778</v>
      </c>
      <c r="P8719" t="inlineStr">
        <is>
          <t>East</t>
        </is>
      </c>
      <c r="Q8719" t="inlineStr">
        <is>
          <t>Consumer</t>
        </is>
      </c>
    </row>
    <row r="8720">
      <c r="A8720" s="8" t="n">
        <v>5152</v>
      </c>
      <c r="B8720" t="inlineStr">
        <is>
          <t>CA-2017-169929</t>
        </is>
      </c>
      <c r="C8720" s="9" t="n">
        <v>43003</v>
      </c>
      <c r="D8720" s="8" t="n">
        <v>2017</v>
      </c>
      <c r="E8720" s="8" t="n">
        <v>9</v>
      </c>
      <c r="F8720" t="inlineStr">
        <is>
          <t>2017-09</t>
        </is>
      </c>
      <c r="G8720" t="inlineStr">
        <is>
          <t>Office Supplies</t>
        </is>
      </c>
      <c r="H8720" t="inlineStr">
        <is>
          <t>Storage</t>
        </is>
      </c>
      <c r="I8720" t="inlineStr">
        <is>
          <t>Iris Project Case</t>
        </is>
      </c>
      <c r="J8720" s="8" t="n">
        <v>5</v>
      </c>
      <c r="K8720" s="10" t="n">
        <v>0</v>
      </c>
      <c r="L8720" s="11" t="n">
        <v>39.9</v>
      </c>
      <c r="M8720" s="11">
        <f>L8720-N8720</f>
        <v>29.525999999999996</v>
      </c>
      <c r="N8720" s="11" t="n">
        <v>10.374</v>
      </c>
      <c r="O8720">
        <f>IF(L8720=0,"—",N8720/L8720)</f>
        <v>0.26</v>
      </c>
      <c r="P8720" t="inlineStr">
        <is>
          <t>West</t>
        </is>
      </c>
      <c r="Q8720" t="inlineStr">
        <is>
          <t>Corporate</t>
        </is>
      </c>
    </row>
    <row r="8721">
      <c r="A8721" s="8" t="n">
        <v>7871</v>
      </c>
      <c r="B8721" t="inlineStr">
        <is>
          <t>CA-2017-122112</t>
        </is>
      </c>
      <c r="C8721" s="9" t="n">
        <v>43003</v>
      </c>
      <c r="D8721" s="8" t="n">
        <v>2017</v>
      </c>
      <c r="E8721" s="8" t="n">
        <v>9</v>
      </c>
      <c r="F8721" t="inlineStr">
        <is>
          <t>2017-09</t>
        </is>
      </c>
      <c r="G8721" t="inlineStr">
        <is>
          <t>Office Supplies</t>
        </is>
      </c>
      <c r="H8721" t="inlineStr">
        <is>
          <t>Envelopes</t>
        </is>
      </c>
      <c r="I8721" t="inlineStr">
        <is>
          <t>Security-Tint Envelopes</t>
        </is>
      </c>
      <c r="J8721" s="8" t="n">
        <v>4</v>
      </c>
      <c r="K8721" s="10" t="n">
        <v>0.2</v>
      </c>
      <c r="L8721" s="11" t="n">
        <v>24.448</v>
      </c>
      <c r="M8721" s="11">
        <f>L8721-N8721</f>
        <v>15.585600000000001</v>
      </c>
      <c r="N8721" s="11" t="n">
        <v>8.862399999999999</v>
      </c>
      <c r="O8721">
        <f>IF(L8721=0,"—",N8721/L8721)</f>
        <v>0.36249999999999993</v>
      </c>
      <c r="P8721" t="inlineStr">
        <is>
          <t>East</t>
        </is>
      </c>
      <c r="Q8721" t="inlineStr">
        <is>
          <t>Corporate</t>
        </is>
      </c>
    </row>
    <row r="8722">
      <c r="A8722" s="8" t="n">
        <v>7087</v>
      </c>
      <c r="B8722" t="inlineStr">
        <is>
          <t>CA-2017-112004</t>
        </is>
      </c>
      <c r="C8722" s="9" t="n">
        <v>43003</v>
      </c>
      <c r="D8722" s="8" t="n">
        <v>2017</v>
      </c>
      <c r="E8722" s="8" t="n">
        <v>9</v>
      </c>
      <c r="F8722" t="inlineStr">
        <is>
          <t>2017-09</t>
        </is>
      </c>
      <c r="G8722" t="inlineStr">
        <is>
          <t>Office Supplies</t>
        </is>
      </c>
      <c r="H8722" t="inlineStr">
        <is>
          <t>Supplies</t>
        </is>
      </c>
      <c r="I8722" t="inlineStr">
        <is>
          <t>Compact Automatic Electric Letter Opener</t>
        </is>
      </c>
      <c r="J8722" s="8" t="n">
        <v>2</v>
      </c>
      <c r="K8722" s="10" t="n">
        <v>0.2</v>
      </c>
      <c r="L8722" s="11" t="n">
        <v>190.896</v>
      </c>
      <c r="M8722" s="11">
        <f>L8722-N8722</f>
        <v>233.8476</v>
      </c>
      <c r="N8722" s="11" t="n">
        <v>-42.9516</v>
      </c>
      <c r="O8722">
        <f>IF(L8722=0,"—",N8722/L8722)</f>
        <v>-0.225</v>
      </c>
      <c r="P8722" t="inlineStr">
        <is>
          <t>East</t>
        </is>
      </c>
      <c r="Q8722" t="inlineStr">
        <is>
          <t>Corporate</t>
        </is>
      </c>
    </row>
    <row r="8723">
      <c r="A8723" s="8" t="n">
        <v>3144</v>
      </c>
      <c r="B8723" t="inlineStr">
        <is>
          <t>CA-2017-162572</t>
        </is>
      </c>
      <c r="C8723" s="9" t="n">
        <v>43003</v>
      </c>
      <c r="D8723" s="8" t="n">
        <v>2017</v>
      </c>
      <c r="E8723" s="8" t="n">
        <v>9</v>
      </c>
      <c r="F8723" t="inlineStr">
        <is>
          <t>2017-09</t>
        </is>
      </c>
      <c r="G8723" t="inlineStr">
        <is>
          <t>Office Supplies</t>
        </is>
      </c>
      <c r="H8723" t="inlineStr">
        <is>
          <t>Art</t>
        </is>
      </c>
      <c r="I8723" t="inlineStr">
        <is>
          <t>Newell 311</t>
        </is>
      </c>
      <c r="J8723" s="8" t="n">
        <v>6</v>
      </c>
      <c r="K8723" s="10" t="n">
        <v>0.2</v>
      </c>
      <c r="L8723" s="11" t="n">
        <v>10.608</v>
      </c>
      <c r="M8723" s="11">
        <f>L8723-N8723</f>
        <v>9.6798</v>
      </c>
      <c r="N8723" s="11" t="n">
        <v>0.9282</v>
      </c>
      <c r="O8723">
        <f>IF(L8723=0,"—",N8723/L8723)</f>
        <v>0.0875</v>
      </c>
      <c r="P8723" t="inlineStr">
        <is>
          <t>East</t>
        </is>
      </c>
      <c r="Q8723" t="inlineStr">
        <is>
          <t>Consumer</t>
        </is>
      </c>
    </row>
    <row r="8724">
      <c r="A8724" s="8" t="n">
        <v>365</v>
      </c>
      <c r="B8724" t="inlineStr">
        <is>
          <t>CA-2017-144904</t>
        </is>
      </c>
      <c r="C8724" s="9" t="n">
        <v>43003</v>
      </c>
      <c r="D8724" s="8" t="n">
        <v>2017</v>
      </c>
      <c r="E8724" s="8" t="n">
        <v>9</v>
      </c>
      <c r="F8724" t="inlineStr">
        <is>
          <t>2017-09</t>
        </is>
      </c>
      <c r="G8724" t="inlineStr">
        <is>
          <t>Furniture</t>
        </is>
      </c>
      <c r="H8724" t="inlineStr">
        <is>
          <t>Furnishings</t>
        </is>
      </c>
      <c r="I8724" t="inlineStr">
        <is>
          <t>Eldon Wave Desk Accessories</t>
        </is>
      </c>
      <c r="J8724" s="8" t="n">
        <v>8</v>
      </c>
      <c r="K8724" s="10" t="n">
        <v>0</v>
      </c>
      <c r="L8724" s="11" t="n">
        <v>47.12</v>
      </c>
      <c r="M8724" s="11">
        <f>L8724-N8724</f>
        <v>26.387199999999996</v>
      </c>
      <c r="N8724" s="11" t="n">
        <v>20.7328</v>
      </c>
      <c r="O8724">
        <f>IF(L8724=0,"—",N8724/L8724)</f>
        <v>0.44000000000000006</v>
      </c>
      <c r="P8724" t="inlineStr">
        <is>
          <t>East</t>
        </is>
      </c>
      <c r="Q8724" t="inlineStr">
        <is>
          <t>Consumer</t>
        </is>
      </c>
    </row>
    <row r="8725">
      <c r="A8725" s="8" t="n">
        <v>364</v>
      </c>
      <c r="B8725" t="inlineStr">
        <is>
          <t>CA-2017-144904</t>
        </is>
      </c>
      <c r="C8725" s="9" t="n">
        <v>43003</v>
      </c>
      <c r="D8725" s="8" t="n">
        <v>2017</v>
      </c>
      <c r="E8725" s="8" t="n">
        <v>9</v>
      </c>
      <c r="F8725" t="inlineStr">
        <is>
          <t>2017-09</t>
        </is>
      </c>
      <c r="G8725" t="inlineStr">
        <is>
          <t>Office Supplies</t>
        </is>
      </c>
      <c r="H8725" t="inlineStr">
        <is>
          <t>Art</t>
        </is>
      </c>
      <c r="I8725" t="inlineStr">
        <is>
          <t>Newell 333</t>
        </is>
      </c>
      <c r="J8725" s="8" t="n">
        <v>2</v>
      </c>
      <c r="K8725" s="10" t="n">
        <v>0</v>
      </c>
      <c r="L8725" s="11" t="n">
        <v>5.56</v>
      </c>
      <c r="M8725" s="11">
        <f>L8725-N8725</f>
        <v>4.1144</v>
      </c>
      <c r="N8725" s="11" t="n">
        <v>1.4456</v>
      </c>
      <c r="O8725">
        <f>IF(L8725=0,"—",N8725/L8725)</f>
        <v>0.26</v>
      </c>
      <c r="P8725" t="inlineStr">
        <is>
          <t>East</t>
        </is>
      </c>
      <c r="Q8725" t="inlineStr">
        <is>
          <t>Consumer</t>
        </is>
      </c>
    </row>
    <row r="8726">
      <c r="A8726" s="8" t="n">
        <v>3143</v>
      </c>
      <c r="B8726" t="inlineStr">
        <is>
          <t>CA-2017-162572</t>
        </is>
      </c>
      <c r="C8726" s="9" t="n">
        <v>43003</v>
      </c>
      <c r="D8726" s="8" t="n">
        <v>2017</v>
      </c>
      <c r="E8726" s="8" t="n">
        <v>9</v>
      </c>
      <c r="F8726" t="inlineStr">
        <is>
          <t>2017-09</t>
        </is>
      </c>
      <c r="G8726" t="inlineStr">
        <is>
          <t>Technology</t>
        </is>
      </c>
      <c r="H8726" t="inlineStr">
        <is>
          <t>Accessories</t>
        </is>
      </c>
      <c r="I8726" t="inlineStr">
        <is>
          <t>Logitech 910-002974 M325 Wireless Mouse for Web Scrolling</t>
        </is>
      </c>
      <c r="J8726" s="8" t="n">
        <v>5</v>
      </c>
      <c r="K8726" s="10" t="n">
        <v>0.2</v>
      </c>
      <c r="L8726" s="11" t="n">
        <v>119.96</v>
      </c>
      <c r="M8726" s="11">
        <f>L8726-N8726</f>
        <v>83.972</v>
      </c>
      <c r="N8726" s="11" t="n">
        <v>35.988</v>
      </c>
      <c r="O8726">
        <f>IF(L8726=0,"—",N8726/L8726)</f>
        <v>0.3</v>
      </c>
      <c r="P8726" t="inlineStr">
        <is>
          <t>East</t>
        </is>
      </c>
      <c r="Q8726" t="inlineStr">
        <is>
          <t>Consumer</t>
        </is>
      </c>
    </row>
    <row r="8727">
      <c r="A8727" s="8" t="n">
        <v>5715</v>
      </c>
      <c r="B8727" t="inlineStr">
        <is>
          <t>CA-2017-116939</t>
        </is>
      </c>
      <c r="C8727" s="9" t="n">
        <v>43003</v>
      </c>
      <c r="D8727" s="8" t="n">
        <v>2017</v>
      </c>
      <c r="E8727" s="8" t="n">
        <v>9</v>
      </c>
      <c r="F8727" t="inlineStr">
        <is>
          <t>2017-09</t>
        </is>
      </c>
      <c r="G8727" t="inlineStr">
        <is>
          <t>Office Supplies</t>
        </is>
      </c>
      <c r="H8727" t="inlineStr">
        <is>
          <t>Storage</t>
        </is>
      </c>
      <c r="I8727" t="inlineStr">
        <is>
          <t>Steel Personal Filing/Posting Tote</t>
        </is>
      </c>
      <c r="J8727" s="8" t="n">
        <v>5</v>
      </c>
      <c r="K8727" s="10" t="n">
        <v>0</v>
      </c>
      <c r="L8727" s="11" t="n">
        <v>177.55</v>
      </c>
      <c r="M8727" s="11">
        <f>L8727-N8727</f>
        <v>129.6115</v>
      </c>
      <c r="N8727" s="11" t="n">
        <v>47.9385</v>
      </c>
      <c r="O8727">
        <f>IF(L8727=0,"—",N8727/L8727)</f>
        <v>0.26999999999999996</v>
      </c>
      <c r="P8727" t="inlineStr">
        <is>
          <t>South</t>
        </is>
      </c>
      <c r="Q8727" t="inlineStr">
        <is>
          <t>Consumer</t>
        </is>
      </c>
    </row>
    <row r="8728">
      <c r="A8728" s="8" t="n">
        <v>2035</v>
      </c>
      <c r="B8728" t="inlineStr">
        <is>
          <t>CA-2017-162481</t>
        </is>
      </c>
      <c r="C8728" s="9" t="n">
        <v>43003</v>
      </c>
      <c r="D8728" s="8" t="n">
        <v>2017</v>
      </c>
      <c r="E8728" s="8" t="n">
        <v>9</v>
      </c>
      <c r="F8728" t="inlineStr">
        <is>
          <t>2017-09</t>
        </is>
      </c>
      <c r="G8728" t="inlineStr">
        <is>
          <t>Office Supplies</t>
        </is>
      </c>
      <c r="H8728" t="inlineStr">
        <is>
          <t>Binders</t>
        </is>
      </c>
      <c r="I8728" t="inlineStr">
        <is>
          <t>ACCOHIDE Binder by Acco</t>
        </is>
      </c>
      <c r="J8728" s="8" t="n">
        <v>2</v>
      </c>
      <c r="K8728" s="10" t="n">
        <v>0</v>
      </c>
      <c r="L8728" s="11" t="n">
        <v>8.26</v>
      </c>
      <c r="M8728" s="11">
        <f>L8728-N8728</f>
        <v>4.3778</v>
      </c>
      <c r="N8728" s="11" t="n">
        <v>3.8822</v>
      </c>
      <c r="O8728">
        <f>IF(L8728=0,"—",N8728/L8728)</f>
        <v>0.47000000000000003</v>
      </c>
      <c r="P8728" t="inlineStr">
        <is>
          <t>Central</t>
        </is>
      </c>
      <c r="Q8728" t="inlineStr">
        <is>
          <t>Consumer</t>
        </is>
      </c>
    </row>
    <row r="8729">
      <c r="A8729" s="8" t="n">
        <v>2036</v>
      </c>
      <c r="B8729" t="inlineStr">
        <is>
          <t>CA-2017-162481</t>
        </is>
      </c>
      <c r="C8729" s="9" t="n">
        <v>43003</v>
      </c>
      <c r="D8729" s="8" t="n">
        <v>2017</v>
      </c>
      <c r="E8729" s="8" t="n">
        <v>9</v>
      </c>
      <c r="F8729" t="inlineStr">
        <is>
          <t>2017-09</t>
        </is>
      </c>
      <c r="G8729" t="inlineStr">
        <is>
          <t>Furniture</t>
        </is>
      </c>
      <c r="H8729" t="inlineStr">
        <is>
          <t>Chairs</t>
        </is>
      </c>
      <c r="I8729" t="inlineStr">
        <is>
          <t>Global Leather Task Chair, Black</t>
        </is>
      </c>
      <c r="J8729" s="8" t="n">
        <v>3</v>
      </c>
      <c r="K8729" s="10" t="n">
        <v>0</v>
      </c>
      <c r="L8729" s="11" t="n">
        <v>269.97</v>
      </c>
      <c r="M8729" s="11">
        <f>L8729-N8729</f>
        <v>218.67570000000003</v>
      </c>
      <c r="N8729" s="11" t="n">
        <v>51.2943</v>
      </c>
      <c r="O8729">
        <f>IF(L8729=0,"—",N8729/L8729)</f>
        <v>0.18999999999999997</v>
      </c>
      <c r="P8729" t="inlineStr">
        <is>
          <t>Central</t>
        </is>
      </c>
      <c r="Q8729" t="inlineStr">
        <is>
          <t>Consumer</t>
        </is>
      </c>
    </row>
    <row r="8730">
      <c r="A8730" s="8" t="n">
        <v>362</v>
      </c>
      <c r="B8730" t="inlineStr">
        <is>
          <t>CA-2017-144904</t>
        </is>
      </c>
      <c r="C8730" s="9" t="n">
        <v>43003</v>
      </c>
      <c r="D8730" s="8" t="n">
        <v>2017</v>
      </c>
      <c r="E8730" s="8" t="n">
        <v>9</v>
      </c>
      <c r="F8730" t="inlineStr">
        <is>
          <t>2017-09</t>
        </is>
      </c>
      <c r="G8730" t="inlineStr">
        <is>
          <t>Office Supplies</t>
        </is>
      </c>
      <c r="H8730" t="inlineStr">
        <is>
          <t>Labels</t>
        </is>
      </c>
      <c r="I8730" t="inlineStr">
        <is>
          <t>Avery Address/Shipping Labels for Typewriters, 4" x 2"</t>
        </is>
      </c>
      <c r="J8730" s="8" t="n">
        <v>2</v>
      </c>
      <c r="K8730" s="10" t="n">
        <v>0</v>
      </c>
      <c r="L8730" s="11" t="n">
        <v>20.7</v>
      </c>
      <c r="M8730" s="11">
        <f>L8730-N8730</f>
        <v>10.764</v>
      </c>
      <c r="N8730" s="11" t="n">
        <v>9.936</v>
      </c>
      <c r="O8730">
        <f>IF(L8730=0,"—",N8730/L8730)</f>
        <v>0.48000000000000004</v>
      </c>
      <c r="P8730" t="inlineStr">
        <is>
          <t>East</t>
        </is>
      </c>
      <c r="Q8730" t="inlineStr">
        <is>
          <t>Consumer</t>
        </is>
      </c>
    </row>
    <row r="8731">
      <c r="A8731" s="8" t="n">
        <v>7086</v>
      </c>
      <c r="B8731" t="inlineStr">
        <is>
          <t>CA-2017-112004</t>
        </is>
      </c>
      <c r="C8731" s="9" t="n">
        <v>43003</v>
      </c>
      <c r="D8731" s="8" t="n">
        <v>2017</v>
      </c>
      <c r="E8731" s="8" t="n">
        <v>9</v>
      </c>
      <c r="F8731" t="inlineStr">
        <is>
          <t>2017-09</t>
        </is>
      </c>
      <c r="G8731" t="inlineStr">
        <is>
          <t>Office Supplies</t>
        </is>
      </c>
      <c r="H8731" t="inlineStr">
        <is>
          <t>Binders</t>
        </is>
      </c>
      <c r="I8731" t="inlineStr">
        <is>
          <t>Avery Metallic Poly Binders</t>
        </is>
      </c>
      <c r="J8731" s="8" t="n">
        <v>5</v>
      </c>
      <c r="K8731" s="10" t="n">
        <v>0.7</v>
      </c>
      <c r="L8731" s="11" t="n">
        <v>8.595000000000001</v>
      </c>
      <c r="M8731" s="11">
        <f>L8731-N8731</f>
        <v>14.898</v>
      </c>
      <c r="N8731" s="11" t="n">
        <v>-6.303</v>
      </c>
      <c r="O8731">
        <f>IF(L8731=0,"—",N8731/L8731)</f>
        <v>-0.7333333333333333</v>
      </c>
      <c r="P8731" t="inlineStr">
        <is>
          <t>East</t>
        </is>
      </c>
      <c r="Q8731" t="inlineStr">
        <is>
          <t>Corporate</t>
        </is>
      </c>
    </row>
    <row r="8732">
      <c r="A8732" s="8" t="n">
        <v>7763</v>
      </c>
      <c r="B8732" t="inlineStr">
        <is>
          <t>CA-2017-156391</t>
        </is>
      </c>
      <c r="C8732" s="9" t="n">
        <v>43004</v>
      </c>
      <c r="D8732" s="8" t="n">
        <v>2017</v>
      </c>
      <c r="E8732" s="8" t="n">
        <v>9</v>
      </c>
      <c r="F8732" t="inlineStr">
        <is>
          <t>2017-09</t>
        </is>
      </c>
      <c r="G8732" t="inlineStr">
        <is>
          <t>Office Supplies</t>
        </is>
      </c>
      <c r="H8732" t="inlineStr">
        <is>
          <t>Art</t>
        </is>
      </c>
      <c r="I8732" t="inlineStr">
        <is>
          <t>Prang Drawing Pencil Set</t>
        </is>
      </c>
      <c r="J8732" s="8" t="n">
        <v>1</v>
      </c>
      <c r="K8732" s="10" t="n">
        <v>0.2</v>
      </c>
      <c r="L8732" s="11" t="n">
        <v>2.224</v>
      </c>
      <c r="M8732" s="11">
        <f>L8732-N8732</f>
        <v>1.6680000000000001</v>
      </c>
      <c r="N8732" s="11" t="n">
        <v>0.556</v>
      </c>
      <c r="O8732">
        <f>IF(L8732=0,"—",N8732/L8732)</f>
        <v>0.25</v>
      </c>
      <c r="P8732" t="inlineStr">
        <is>
          <t>West</t>
        </is>
      </c>
      <c r="Q8732" t="inlineStr">
        <is>
          <t>Home Office</t>
        </is>
      </c>
    </row>
    <row r="8733">
      <c r="A8733" s="8" t="n">
        <v>7531</v>
      </c>
      <c r="B8733" t="inlineStr">
        <is>
          <t>US-2017-106145</t>
        </is>
      </c>
      <c r="C8733" s="9" t="n">
        <v>43004</v>
      </c>
      <c r="D8733" s="8" t="n">
        <v>2017</v>
      </c>
      <c r="E8733" s="8" t="n">
        <v>9</v>
      </c>
      <c r="F8733" t="inlineStr">
        <is>
          <t>2017-09</t>
        </is>
      </c>
      <c r="G8733" t="inlineStr">
        <is>
          <t>Office Supplies</t>
        </is>
      </c>
      <c r="H8733" t="inlineStr">
        <is>
          <t>Binders</t>
        </is>
      </c>
      <c r="I8733" t="inlineStr">
        <is>
          <t>Fellowes PB300 Plastic Comb Binding Machine</t>
        </is>
      </c>
      <c r="J8733" s="8" t="n">
        <v>3</v>
      </c>
      <c r="K8733" s="10" t="n">
        <v>0.2</v>
      </c>
      <c r="L8733" s="11" t="n">
        <v>931.176</v>
      </c>
      <c r="M8733" s="11">
        <f>L8733-N8733</f>
        <v>616.9041</v>
      </c>
      <c r="N8733" s="11" t="n">
        <v>314.2719</v>
      </c>
      <c r="O8733">
        <f>IF(L8733=0,"—",N8733/L8733)</f>
        <v>0.3375</v>
      </c>
      <c r="P8733" t="inlineStr">
        <is>
          <t>West</t>
        </is>
      </c>
      <c r="Q8733" t="inlineStr">
        <is>
          <t>Corporate</t>
        </is>
      </c>
    </row>
    <row r="8734">
      <c r="A8734" s="8" t="n">
        <v>7530</v>
      </c>
      <c r="B8734" t="inlineStr">
        <is>
          <t>US-2017-106145</t>
        </is>
      </c>
      <c r="C8734" s="9" t="n">
        <v>43004</v>
      </c>
      <c r="D8734" s="8" t="n">
        <v>2017</v>
      </c>
      <c r="E8734" s="8" t="n">
        <v>9</v>
      </c>
      <c r="F8734" t="inlineStr">
        <is>
          <t>2017-09</t>
        </is>
      </c>
      <c r="G8734" t="inlineStr">
        <is>
          <t>Office Supplies</t>
        </is>
      </c>
      <c r="H8734" t="inlineStr">
        <is>
          <t>Binders</t>
        </is>
      </c>
      <c r="I8734" t="inlineStr">
        <is>
          <t>Wilson Jones Hanging View Binder, White, 1"</t>
        </is>
      </c>
      <c r="J8734" s="8" t="n">
        <v>3</v>
      </c>
      <c r="K8734" s="10" t="n">
        <v>0.2</v>
      </c>
      <c r="L8734" s="11" t="n">
        <v>17.04</v>
      </c>
      <c r="M8734" s="11">
        <f>L8734-N8734</f>
        <v>11.501999999999999</v>
      </c>
      <c r="N8734" s="11" t="n">
        <v>5.538</v>
      </c>
      <c r="O8734">
        <f>IF(L8734=0,"—",N8734/L8734)</f>
        <v>0.325</v>
      </c>
      <c r="P8734" t="inlineStr">
        <is>
          <t>West</t>
        </is>
      </c>
      <c r="Q8734" t="inlineStr">
        <is>
          <t>Corporate</t>
        </is>
      </c>
    </row>
    <row r="8735">
      <c r="A8735" s="8" t="n">
        <v>7527</v>
      </c>
      <c r="B8735" t="inlineStr">
        <is>
          <t>US-2017-106145</t>
        </is>
      </c>
      <c r="C8735" s="9" t="n">
        <v>43004</v>
      </c>
      <c r="D8735" s="8" t="n">
        <v>2017</v>
      </c>
      <c r="E8735" s="8" t="n">
        <v>9</v>
      </c>
      <c r="F8735" t="inlineStr">
        <is>
          <t>2017-09</t>
        </is>
      </c>
      <c r="G8735" t="inlineStr">
        <is>
          <t>Office Supplies</t>
        </is>
      </c>
      <c r="H8735" t="inlineStr">
        <is>
          <t>Envelopes</t>
        </is>
      </c>
      <c r="I8735" t="inlineStr">
        <is>
          <t>Staple envelope</t>
        </is>
      </c>
      <c r="J8735" s="8" t="n">
        <v>6</v>
      </c>
      <c r="K8735" s="10" t="n">
        <v>0</v>
      </c>
      <c r="L8735" s="11" t="n">
        <v>71.88</v>
      </c>
      <c r="M8735" s="11">
        <f>L8735-N8735</f>
        <v>38.8152</v>
      </c>
      <c r="N8735" s="11" t="n">
        <v>33.0648</v>
      </c>
      <c r="O8735">
        <f>IF(L8735=0,"—",N8735/L8735)</f>
        <v>0.46</v>
      </c>
      <c r="P8735" t="inlineStr">
        <is>
          <t>West</t>
        </is>
      </c>
      <c r="Q8735" t="inlineStr">
        <is>
          <t>Corporate</t>
        </is>
      </c>
    </row>
    <row r="8736">
      <c r="A8736" s="8" t="n">
        <v>4564</v>
      </c>
      <c r="B8736" t="inlineStr">
        <is>
          <t>CA-2017-129490</t>
        </is>
      </c>
      <c r="C8736" s="9" t="n">
        <v>43004</v>
      </c>
      <c r="D8736" s="8" t="n">
        <v>2017</v>
      </c>
      <c r="E8736" s="8" t="n">
        <v>9</v>
      </c>
      <c r="F8736" t="inlineStr">
        <is>
          <t>2017-09</t>
        </is>
      </c>
      <c r="G8736" t="inlineStr">
        <is>
          <t>Furniture</t>
        </is>
      </c>
      <c r="H8736" t="inlineStr">
        <is>
          <t>Chairs</t>
        </is>
      </c>
      <c r="I8736" t="inlineStr">
        <is>
          <t>Office Star - Contemporary Task Swivel chair with Loop Arms, Charcoal</t>
        </is>
      </c>
      <c r="J8736" s="8" t="n">
        <v>4</v>
      </c>
      <c r="K8736" s="10" t="n">
        <v>0.2</v>
      </c>
      <c r="L8736" s="11" t="n">
        <v>419.136</v>
      </c>
      <c r="M8736" s="11">
        <f>L8736-N8736</f>
        <v>476.7672</v>
      </c>
      <c r="N8736" s="11" t="n">
        <v>-57.6312</v>
      </c>
      <c r="O8736">
        <f>IF(L8736=0,"—",N8736/L8736)</f>
        <v>-0.13749999999999998</v>
      </c>
      <c r="P8736" t="inlineStr">
        <is>
          <t>South</t>
        </is>
      </c>
      <c r="Q8736" t="inlineStr">
        <is>
          <t>Home Office</t>
        </is>
      </c>
    </row>
    <row r="8737">
      <c r="A8737" s="8" t="n">
        <v>7528</v>
      </c>
      <c r="B8737" t="inlineStr">
        <is>
          <t>US-2017-106145</t>
        </is>
      </c>
      <c r="C8737" s="9" t="n">
        <v>43004</v>
      </c>
      <c r="D8737" s="8" t="n">
        <v>2017</v>
      </c>
      <c r="E8737" s="8" t="n">
        <v>9</v>
      </c>
      <c r="F8737" t="inlineStr">
        <is>
          <t>2017-09</t>
        </is>
      </c>
      <c r="G8737" t="inlineStr">
        <is>
          <t>Furniture</t>
        </is>
      </c>
      <c r="H8737" t="inlineStr">
        <is>
          <t>Furnishings</t>
        </is>
      </c>
      <c r="I8737" t="inlineStr">
        <is>
          <t>Stackable Trays</t>
        </is>
      </c>
      <c r="J8737" s="8" t="n">
        <v>3</v>
      </c>
      <c r="K8737" s="10" t="n">
        <v>0</v>
      </c>
      <c r="L8737" s="11" t="n">
        <v>9.24</v>
      </c>
      <c r="M8737" s="11">
        <f>L8737-N8737</f>
        <v>6.283200000000001</v>
      </c>
      <c r="N8737" s="11" t="n">
        <v>2.9568</v>
      </c>
      <c r="O8737">
        <f>IF(L8737=0,"—",N8737/L8737)</f>
        <v>0.31999999999999995</v>
      </c>
      <c r="P8737" t="inlineStr">
        <is>
          <t>West</t>
        </is>
      </c>
      <c r="Q8737" t="inlineStr">
        <is>
          <t>Corporate</t>
        </is>
      </c>
    </row>
    <row r="8738">
      <c r="A8738" s="8" t="n">
        <v>7529</v>
      </c>
      <c r="B8738" t="inlineStr">
        <is>
          <t>US-2017-106145</t>
        </is>
      </c>
      <c r="C8738" s="9" t="n">
        <v>43004</v>
      </c>
      <c r="D8738" s="8" t="n">
        <v>2017</v>
      </c>
      <c r="E8738" s="8" t="n">
        <v>9</v>
      </c>
      <c r="F8738" t="inlineStr">
        <is>
          <t>2017-09</t>
        </is>
      </c>
      <c r="G8738" t="inlineStr">
        <is>
          <t>Office Supplies</t>
        </is>
      </c>
      <c r="H8738" t="inlineStr">
        <is>
          <t>Paper</t>
        </is>
      </c>
      <c r="I8738" t="inlineStr">
        <is>
          <t>Xerox 1895</t>
        </is>
      </c>
      <c r="J8738" s="8" t="n">
        <v>6</v>
      </c>
      <c r="K8738" s="10" t="n">
        <v>0</v>
      </c>
      <c r="L8738" s="11" t="n">
        <v>35.88</v>
      </c>
      <c r="M8738" s="11">
        <f>L8738-N8738</f>
        <v>19.734</v>
      </c>
      <c r="N8738" s="11" t="n">
        <v>16.146</v>
      </c>
      <c r="O8738">
        <f>IF(L8738=0,"—",N8738/L8738)</f>
        <v>0.45</v>
      </c>
      <c r="P8738" t="inlineStr">
        <is>
          <t>West</t>
        </is>
      </c>
      <c r="Q8738" t="inlineStr">
        <is>
          <t>Corporate</t>
        </is>
      </c>
    </row>
    <row r="8739">
      <c r="A8739" s="8" t="n">
        <v>6321</v>
      </c>
      <c r="B8739" t="inlineStr">
        <is>
          <t>CA-2017-160017</t>
        </is>
      </c>
      <c r="C8739" s="9" t="n">
        <v>43006</v>
      </c>
      <c r="D8739" s="8" t="n">
        <v>2017</v>
      </c>
      <c r="E8739" s="8" t="n">
        <v>9</v>
      </c>
      <c r="F8739" t="inlineStr">
        <is>
          <t>2017-09</t>
        </is>
      </c>
      <c r="G8739" t="inlineStr">
        <is>
          <t>Office Supplies</t>
        </is>
      </c>
      <c r="H8739" t="inlineStr">
        <is>
          <t>Paper</t>
        </is>
      </c>
      <c r="I8739" t="inlineStr">
        <is>
          <t>Xerox 220</t>
        </is>
      </c>
      <c r="J8739" s="8" t="n">
        <v>2</v>
      </c>
      <c r="K8739" s="10" t="n">
        <v>0.2</v>
      </c>
      <c r="L8739" s="11" t="n">
        <v>10.368</v>
      </c>
      <c r="M8739" s="11">
        <f>L8739-N8739</f>
        <v>6.7392</v>
      </c>
      <c r="N8739" s="11" t="n">
        <v>3.6288</v>
      </c>
      <c r="O8739">
        <f>IF(L8739=0,"—",N8739/L8739)</f>
        <v>0.35</v>
      </c>
      <c r="P8739" t="inlineStr">
        <is>
          <t>South</t>
        </is>
      </c>
      <c r="Q8739" t="inlineStr">
        <is>
          <t>Corporate</t>
        </is>
      </c>
    </row>
    <row r="8740">
      <c r="A8740" s="8" t="n">
        <v>1069</v>
      </c>
      <c r="B8740" t="inlineStr">
        <is>
          <t>US-2017-139955</t>
        </is>
      </c>
      <c r="C8740" s="9" t="n">
        <v>43006</v>
      </c>
      <c r="D8740" s="8" t="n">
        <v>2017</v>
      </c>
      <c r="E8740" s="8" t="n">
        <v>9</v>
      </c>
      <c r="F8740" t="inlineStr">
        <is>
          <t>2017-09</t>
        </is>
      </c>
      <c r="G8740" t="inlineStr">
        <is>
          <t>Office Supplies</t>
        </is>
      </c>
      <c r="H8740" t="inlineStr">
        <is>
          <t>Supplies</t>
        </is>
      </c>
      <c r="I8740" t="inlineStr">
        <is>
          <t>Staple remover</t>
        </is>
      </c>
      <c r="J8740" s="8" t="n">
        <v>1</v>
      </c>
      <c r="K8740" s="10" t="n">
        <v>0.2</v>
      </c>
      <c r="L8740" s="11" t="n">
        <v>1.744</v>
      </c>
      <c r="M8740" s="11">
        <f>L8740-N8740</f>
        <v>2.0928</v>
      </c>
      <c r="N8740" s="11" t="n">
        <v>-0.3488</v>
      </c>
      <c r="O8740">
        <f>IF(L8740=0,"—",N8740/L8740)</f>
        <v>-0.2</v>
      </c>
      <c r="P8740" t="inlineStr">
        <is>
          <t>Central</t>
        </is>
      </c>
      <c r="Q8740" t="inlineStr">
        <is>
          <t>Consumer</t>
        </is>
      </c>
    </row>
    <row r="8741">
      <c r="A8741" s="8" t="n">
        <v>8054</v>
      </c>
      <c r="B8741" t="inlineStr">
        <is>
          <t>CA-2017-152205</t>
        </is>
      </c>
      <c r="C8741" s="9" t="n">
        <v>43006</v>
      </c>
      <c r="D8741" s="8" t="n">
        <v>2017</v>
      </c>
      <c r="E8741" s="8" t="n">
        <v>9</v>
      </c>
      <c r="F8741" t="inlineStr">
        <is>
          <t>2017-09</t>
        </is>
      </c>
      <c r="G8741" t="inlineStr">
        <is>
          <t>Office Supplies</t>
        </is>
      </c>
      <c r="H8741" t="inlineStr">
        <is>
          <t>Binders</t>
        </is>
      </c>
      <c r="I8741" t="inlineStr">
        <is>
          <t>GBC Standard Plastic Binding Systems Combs</t>
        </is>
      </c>
      <c r="J8741" s="8" t="n">
        <v>1</v>
      </c>
      <c r="K8741" s="10" t="n">
        <v>0.7</v>
      </c>
      <c r="L8741" s="11" t="n">
        <v>2.655</v>
      </c>
      <c r="M8741" s="11">
        <f>L8741-N8741</f>
        <v>4.5135</v>
      </c>
      <c r="N8741" s="11" t="n">
        <v>-1.8585</v>
      </c>
      <c r="O8741">
        <f>IF(L8741=0,"—",N8741/L8741)</f>
        <v>-0.7000000000000001</v>
      </c>
      <c r="P8741" t="inlineStr">
        <is>
          <t>East</t>
        </is>
      </c>
      <c r="Q8741" t="inlineStr">
        <is>
          <t>Corporate</t>
        </is>
      </c>
    </row>
    <row r="8742">
      <c r="A8742" s="8" t="n">
        <v>5462</v>
      </c>
      <c r="B8742" t="inlineStr">
        <is>
          <t>CA-2017-101574</t>
        </is>
      </c>
      <c r="C8742" s="9" t="n">
        <v>43006</v>
      </c>
      <c r="D8742" s="8" t="n">
        <v>2017</v>
      </c>
      <c r="E8742" s="8" t="n">
        <v>9</v>
      </c>
      <c r="F8742" t="inlineStr">
        <is>
          <t>2017-09</t>
        </is>
      </c>
      <c r="G8742" t="inlineStr">
        <is>
          <t>Furniture</t>
        </is>
      </c>
      <c r="H8742" t="inlineStr">
        <is>
          <t>Furnishings</t>
        </is>
      </c>
      <c r="I8742" t="inlineStr">
        <is>
          <t>Longer-Life Soft White Bulbs</t>
        </is>
      </c>
      <c r="J8742" s="8" t="n">
        <v>3</v>
      </c>
      <c r="K8742" s="10" t="n">
        <v>0</v>
      </c>
      <c r="L8742" s="11" t="n">
        <v>9.24</v>
      </c>
      <c r="M8742" s="11">
        <f>L8742-N8742</f>
        <v>4.8048</v>
      </c>
      <c r="N8742" s="11" t="n">
        <v>4.4352</v>
      </c>
      <c r="O8742">
        <f>IF(L8742=0,"—",N8742/L8742)</f>
        <v>0.48</v>
      </c>
      <c r="P8742" t="inlineStr">
        <is>
          <t>West</t>
        </is>
      </c>
      <c r="Q8742" t="inlineStr">
        <is>
          <t>Consumer</t>
        </is>
      </c>
    </row>
    <row r="8743">
      <c r="A8743" s="8" t="n">
        <v>4460</v>
      </c>
      <c r="B8743" t="inlineStr">
        <is>
          <t>US-2017-125717</t>
        </is>
      </c>
      <c r="C8743" s="9" t="n">
        <v>43006</v>
      </c>
      <c r="D8743" s="8" t="n">
        <v>2017</v>
      </c>
      <c r="E8743" s="8" t="n">
        <v>9</v>
      </c>
      <c r="F8743" t="inlineStr">
        <is>
          <t>2017-09</t>
        </is>
      </c>
      <c r="G8743" t="inlineStr">
        <is>
          <t>Furniture</t>
        </is>
      </c>
      <c r="H8743" t="inlineStr">
        <is>
          <t>Furnishings</t>
        </is>
      </c>
      <c r="I8743" t="inlineStr">
        <is>
          <t>Dana Halogen Swing-Arm Architect Lamp</t>
        </is>
      </c>
      <c r="J8743" s="8" t="n">
        <v>1</v>
      </c>
      <c r="K8743" s="10" t="n">
        <v>0.2</v>
      </c>
      <c r="L8743" s="11" t="n">
        <v>32.776</v>
      </c>
      <c r="M8743" s="11">
        <f>L8743-N8743</f>
        <v>29.498400000000004</v>
      </c>
      <c r="N8743" s="11" t="n">
        <v>3.2776</v>
      </c>
      <c r="O8743">
        <f>IF(L8743=0,"—",N8743/L8743)</f>
        <v>0.09999999999999999</v>
      </c>
      <c r="P8743" t="inlineStr">
        <is>
          <t>West</t>
        </is>
      </c>
      <c r="Q8743" t="inlineStr">
        <is>
          <t>Home Office</t>
        </is>
      </c>
    </row>
    <row r="8744">
      <c r="A8744" s="8" t="n">
        <v>4462</v>
      </c>
      <c r="B8744" t="inlineStr">
        <is>
          <t>US-2017-125717</t>
        </is>
      </c>
      <c r="C8744" s="9" t="n">
        <v>43006</v>
      </c>
      <c r="D8744" s="8" t="n">
        <v>2017</v>
      </c>
      <c r="E8744" s="8" t="n">
        <v>9</v>
      </c>
      <c r="F8744" t="inlineStr">
        <is>
          <t>2017-09</t>
        </is>
      </c>
      <c r="G8744" t="inlineStr">
        <is>
          <t>Technology</t>
        </is>
      </c>
      <c r="H8744" t="inlineStr">
        <is>
          <t>Accessories</t>
        </is>
      </c>
      <c r="I8744" t="inlineStr">
        <is>
          <t>Lenovo 17-Key USB Numeric Keypad</t>
        </is>
      </c>
      <c r="J8744" s="8" t="n">
        <v>2</v>
      </c>
      <c r="K8744" s="10" t="n">
        <v>0.2</v>
      </c>
      <c r="L8744" s="11" t="n">
        <v>54.384</v>
      </c>
      <c r="M8744" s="11">
        <f>L8744-N8744</f>
        <v>53.0244</v>
      </c>
      <c r="N8744" s="11" t="n">
        <v>1.3596</v>
      </c>
      <c r="O8744">
        <f>IF(L8744=0,"—",N8744/L8744)</f>
        <v>0.024999999999999998</v>
      </c>
      <c r="P8744" t="inlineStr">
        <is>
          <t>West</t>
        </is>
      </c>
      <c r="Q8744" t="inlineStr">
        <is>
          <t>Home Office</t>
        </is>
      </c>
    </row>
    <row r="8745">
      <c r="A8745" s="8" t="n">
        <v>4463</v>
      </c>
      <c r="B8745" t="inlineStr">
        <is>
          <t>US-2017-125717</t>
        </is>
      </c>
      <c r="C8745" s="9" t="n">
        <v>43006</v>
      </c>
      <c r="D8745" s="8" t="n">
        <v>2017</v>
      </c>
      <c r="E8745" s="8" t="n">
        <v>9</v>
      </c>
      <c r="F8745" t="inlineStr">
        <is>
          <t>2017-09</t>
        </is>
      </c>
      <c r="G8745" t="inlineStr">
        <is>
          <t>Office Supplies</t>
        </is>
      </c>
      <c r="H8745" t="inlineStr">
        <is>
          <t>Binders</t>
        </is>
      </c>
      <c r="I8745" t="inlineStr">
        <is>
          <t>GBC DocuBind P50 Personal Binding Machine</t>
        </is>
      </c>
      <c r="J8745" s="8" t="n">
        <v>4</v>
      </c>
      <c r="K8745" s="10" t="n">
        <v>0.7</v>
      </c>
      <c r="L8745" s="11" t="n">
        <v>76.776</v>
      </c>
      <c r="M8745" s="11">
        <f>L8745-N8745</f>
        <v>135.6376</v>
      </c>
      <c r="N8745" s="11" t="n">
        <v>-58.8616</v>
      </c>
      <c r="O8745">
        <f>IF(L8745=0,"—",N8745/L8745)</f>
        <v>-0.7666666666666667</v>
      </c>
      <c r="P8745" t="inlineStr">
        <is>
          <t>West</t>
        </is>
      </c>
      <c r="Q8745" t="inlineStr">
        <is>
          <t>Home Office</t>
        </is>
      </c>
    </row>
    <row r="8746">
      <c r="A8746" s="8" t="n">
        <v>4464</v>
      </c>
      <c r="B8746" t="inlineStr">
        <is>
          <t>US-2017-125717</t>
        </is>
      </c>
      <c r="C8746" s="9" t="n">
        <v>43006</v>
      </c>
      <c r="D8746" s="8" t="n">
        <v>2017</v>
      </c>
      <c r="E8746" s="8" t="n">
        <v>9</v>
      </c>
      <c r="F8746" t="inlineStr">
        <is>
          <t>2017-09</t>
        </is>
      </c>
      <c r="G8746" t="inlineStr">
        <is>
          <t>Office Supplies</t>
        </is>
      </c>
      <c r="H8746" t="inlineStr">
        <is>
          <t>Paper</t>
        </is>
      </c>
      <c r="I8746" t="inlineStr">
        <is>
          <t>Xerox 1992</t>
        </is>
      </c>
      <c r="J8746" s="8" t="n">
        <v>3</v>
      </c>
      <c r="K8746" s="10" t="n">
        <v>0.2</v>
      </c>
      <c r="L8746" s="11" t="n">
        <v>14.352</v>
      </c>
      <c r="M8746" s="11">
        <f>L8746-N8746</f>
        <v>9.1494</v>
      </c>
      <c r="N8746" s="11" t="n">
        <v>5.2026</v>
      </c>
      <c r="O8746">
        <f>IF(L8746=0,"—",N8746/L8746)</f>
        <v>0.3625</v>
      </c>
      <c r="P8746" t="inlineStr">
        <is>
          <t>West</t>
        </is>
      </c>
      <c r="Q8746" t="inlineStr">
        <is>
          <t>Home Office</t>
        </is>
      </c>
    </row>
    <row r="8747">
      <c r="A8747" s="8" t="n">
        <v>4461</v>
      </c>
      <c r="B8747" t="inlineStr">
        <is>
          <t>US-2017-125717</t>
        </is>
      </c>
      <c r="C8747" s="9" t="n">
        <v>43006</v>
      </c>
      <c r="D8747" s="8" t="n">
        <v>2017</v>
      </c>
      <c r="E8747" s="8" t="n">
        <v>9</v>
      </c>
      <c r="F8747" t="inlineStr">
        <is>
          <t>2017-09</t>
        </is>
      </c>
      <c r="G8747" t="inlineStr">
        <is>
          <t>Office Supplies</t>
        </is>
      </c>
      <c r="H8747" t="inlineStr">
        <is>
          <t>Storage</t>
        </is>
      </c>
      <c r="I8747" t="inlineStr">
        <is>
          <t>Gould Plastics 18-Pocket Panel Bin, 34w x 5-1/4d x 20-1/2h</t>
        </is>
      </c>
      <c r="J8747" s="8" t="n">
        <v>2</v>
      </c>
      <c r="K8747" s="10" t="n">
        <v>0.2</v>
      </c>
      <c r="L8747" s="11" t="n">
        <v>147.184</v>
      </c>
      <c r="M8747" s="11">
        <f>L8747-N8747</f>
        <v>176.6208</v>
      </c>
      <c r="N8747" s="11" t="n">
        <v>-29.4368</v>
      </c>
      <c r="O8747">
        <f>IF(L8747=0,"—",N8747/L8747)</f>
        <v>-0.2</v>
      </c>
      <c r="P8747" t="inlineStr">
        <is>
          <t>West</t>
        </is>
      </c>
      <c r="Q8747" t="inlineStr">
        <is>
          <t>Home Office</t>
        </is>
      </c>
    </row>
    <row r="8748">
      <c r="A8748" s="8" t="n">
        <v>4465</v>
      </c>
      <c r="B8748" t="inlineStr">
        <is>
          <t>US-2017-125717</t>
        </is>
      </c>
      <c r="C8748" s="9" t="n">
        <v>43006</v>
      </c>
      <c r="D8748" s="8" t="n">
        <v>2017</v>
      </c>
      <c r="E8748" s="8" t="n">
        <v>9</v>
      </c>
      <c r="F8748" t="inlineStr">
        <is>
          <t>2017-09</t>
        </is>
      </c>
      <c r="G8748" t="inlineStr">
        <is>
          <t>Office Supplies</t>
        </is>
      </c>
      <c r="H8748" t="inlineStr">
        <is>
          <t>Appliances</t>
        </is>
      </c>
      <c r="I8748" t="inlineStr">
        <is>
          <t>Kensington 7 Outlet MasterPiece HOMEOFFICE Power Control Center</t>
        </is>
      </c>
      <c r="J8748" s="8" t="n">
        <v>2</v>
      </c>
      <c r="K8748" s="10" t="n">
        <v>0.2</v>
      </c>
      <c r="L8748" s="11" t="n">
        <v>209.792</v>
      </c>
      <c r="M8748" s="11">
        <f>L8748-N8748</f>
        <v>183.568</v>
      </c>
      <c r="N8748" s="11" t="n">
        <v>26.224</v>
      </c>
      <c r="O8748">
        <f>IF(L8748=0,"—",N8748/L8748)</f>
        <v>0.125</v>
      </c>
      <c r="P8748" t="inlineStr">
        <is>
          <t>West</t>
        </is>
      </c>
      <c r="Q8748" t="inlineStr">
        <is>
          <t>Home Office</t>
        </is>
      </c>
    </row>
    <row r="8749">
      <c r="A8749" s="8" t="n">
        <v>4472</v>
      </c>
      <c r="B8749" t="inlineStr">
        <is>
          <t>CA-2017-121300</t>
        </is>
      </c>
      <c r="C8749" s="9" t="n">
        <v>43007</v>
      </c>
      <c r="D8749" s="8" t="n">
        <v>2017</v>
      </c>
      <c r="E8749" s="8" t="n">
        <v>9</v>
      </c>
      <c r="F8749" t="inlineStr">
        <is>
          <t>2017-09</t>
        </is>
      </c>
      <c r="G8749" t="inlineStr">
        <is>
          <t>Furniture</t>
        </is>
      </c>
      <c r="H8749" t="inlineStr">
        <is>
          <t>Chairs</t>
        </is>
      </c>
      <c r="I8749" t="inlineStr">
        <is>
          <t>Global Wood Trimmed Manager's Task Chair, Khaki</t>
        </is>
      </c>
      <c r="J8749" s="8" t="n">
        <v>1</v>
      </c>
      <c r="K8749" s="10" t="n">
        <v>0.3</v>
      </c>
      <c r="L8749" s="11" t="n">
        <v>63.686</v>
      </c>
      <c r="M8749" s="11">
        <f>L8749-N8749</f>
        <v>79.1526</v>
      </c>
      <c r="N8749" s="11" t="n">
        <v>-15.4666</v>
      </c>
      <c r="O8749">
        <f>IF(L8749=0,"—",N8749/L8749)</f>
        <v>-0.24285714285714285</v>
      </c>
      <c r="P8749" t="inlineStr">
        <is>
          <t>East</t>
        </is>
      </c>
      <c r="Q8749" t="inlineStr">
        <is>
          <t>Home Office</t>
        </is>
      </c>
    </row>
    <row r="8750">
      <c r="A8750" s="8" t="n">
        <v>9802</v>
      </c>
      <c r="B8750" t="inlineStr">
        <is>
          <t>CA-2017-137918</t>
        </is>
      </c>
      <c r="C8750" s="9" t="n">
        <v>43007</v>
      </c>
      <c r="D8750" s="8" t="n">
        <v>2017</v>
      </c>
      <c r="E8750" s="8" t="n">
        <v>9</v>
      </c>
      <c r="F8750" t="inlineStr">
        <is>
          <t>2017-09</t>
        </is>
      </c>
      <c r="G8750" t="inlineStr">
        <is>
          <t>Office Supplies</t>
        </is>
      </c>
      <c r="H8750" t="inlineStr">
        <is>
          <t>Supplies</t>
        </is>
      </c>
      <c r="I8750" t="inlineStr">
        <is>
          <t>Acme Hot Forged Carbon Steel Scissors with Nickel-Plated Handles, 3 7/8" Cut, 8"</t>
        </is>
      </c>
      <c r="J8750" s="8" t="n">
        <v>7</v>
      </c>
      <c r="K8750" s="10" t="n">
        <v>0</v>
      </c>
      <c r="L8750" s="11" t="n">
        <v>97.3</v>
      </c>
      <c r="M8750" s="11">
        <f>L8750-N8750</f>
        <v>69.083</v>
      </c>
      <c r="N8750" s="11" t="n">
        <v>28.217</v>
      </c>
      <c r="O8750">
        <f>IF(L8750=0,"—",N8750/L8750)</f>
        <v>0.29</v>
      </c>
      <c r="P8750" t="inlineStr">
        <is>
          <t>West</t>
        </is>
      </c>
      <c r="Q8750" t="inlineStr">
        <is>
          <t>Consumer</t>
        </is>
      </c>
    </row>
    <row r="8751">
      <c r="A8751" s="8" t="n">
        <v>4473</v>
      </c>
      <c r="B8751" t="inlineStr">
        <is>
          <t>CA-2017-121300</t>
        </is>
      </c>
      <c r="C8751" s="9" t="n">
        <v>43007</v>
      </c>
      <c r="D8751" s="8" t="n">
        <v>2017</v>
      </c>
      <c r="E8751" s="8" t="n">
        <v>9</v>
      </c>
      <c r="F8751" t="inlineStr">
        <is>
          <t>2017-09</t>
        </is>
      </c>
      <c r="G8751" t="inlineStr">
        <is>
          <t>Technology</t>
        </is>
      </c>
      <c r="H8751" t="inlineStr">
        <is>
          <t>Accessories</t>
        </is>
      </c>
      <c r="I8751" t="inlineStr">
        <is>
          <t>Logitech G700s Rechargeable Gaming Mouse</t>
        </is>
      </c>
      <c r="J8751" s="8" t="n">
        <v>3</v>
      </c>
      <c r="K8751" s="10" t="n">
        <v>0.2</v>
      </c>
      <c r="L8751" s="11" t="n">
        <v>239.976</v>
      </c>
      <c r="M8751" s="11">
        <f>L8751-N8751</f>
        <v>173.9826</v>
      </c>
      <c r="N8751" s="11" t="n">
        <v>65.99339999999999</v>
      </c>
      <c r="O8751">
        <f>IF(L8751=0,"—",N8751/L8751)</f>
        <v>0.27499999999999997</v>
      </c>
      <c r="P8751" t="inlineStr">
        <is>
          <t>East</t>
        </is>
      </c>
      <c r="Q8751" t="inlineStr">
        <is>
          <t>Home Office</t>
        </is>
      </c>
    </row>
    <row r="8752">
      <c r="A8752" s="8" t="n">
        <v>4474</v>
      </c>
      <c r="B8752" t="inlineStr">
        <is>
          <t>CA-2017-121300</t>
        </is>
      </c>
      <c r="C8752" s="9" t="n">
        <v>43007</v>
      </c>
      <c r="D8752" s="8" t="n">
        <v>2017</v>
      </c>
      <c r="E8752" s="8" t="n">
        <v>9</v>
      </c>
      <c r="F8752" t="inlineStr">
        <is>
          <t>2017-09</t>
        </is>
      </c>
      <c r="G8752" t="inlineStr">
        <is>
          <t>Furniture</t>
        </is>
      </c>
      <c r="H8752" t="inlineStr">
        <is>
          <t>Tables</t>
        </is>
      </c>
      <c r="I8752" t="inlineStr">
        <is>
          <t>Riverside Furniture Stanwyck Manor Table Series</t>
        </is>
      </c>
      <c r="J8752" s="8" t="n">
        <v>2</v>
      </c>
      <c r="K8752" s="10" t="n">
        <v>0.4</v>
      </c>
      <c r="L8752" s="11" t="n">
        <v>344.22</v>
      </c>
      <c r="M8752" s="11">
        <f>L8752-N8752</f>
        <v>533.541</v>
      </c>
      <c r="N8752" s="11" t="n">
        <v>-189.321</v>
      </c>
      <c r="O8752">
        <f>IF(L8752=0,"—",N8752/L8752)</f>
        <v>-0.5499999999999999</v>
      </c>
      <c r="P8752" t="inlineStr">
        <is>
          <t>East</t>
        </is>
      </c>
      <c r="Q8752" t="inlineStr">
        <is>
          <t>Home Office</t>
        </is>
      </c>
    </row>
    <row r="8753">
      <c r="A8753" s="8" t="n">
        <v>5791</v>
      </c>
      <c r="B8753" t="inlineStr">
        <is>
          <t>CA-2017-140186</t>
        </is>
      </c>
      <c r="C8753" s="9" t="n">
        <v>43007</v>
      </c>
      <c r="D8753" s="8" t="n">
        <v>2017</v>
      </c>
      <c r="E8753" s="8" t="n">
        <v>9</v>
      </c>
      <c r="F8753" t="inlineStr">
        <is>
          <t>2017-09</t>
        </is>
      </c>
      <c r="G8753" t="inlineStr">
        <is>
          <t>Office Supplies</t>
        </is>
      </c>
      <c r="H8753" t="inlineStr">
        <is>
          <t>Fasteners</t>
        </is>
      </c>
      <c r="I8753" t="inlineStr">
        <is>
          <t>Advantus Plastic Paper Clips</t>
        </is>
      </c>
      <c r="J8753" s="8" t="n">
        <v>7</v>
      </c>
      <c r="K8753" s="10" t="n">
        <v>0</v>
      </c>
      <c r="L8753" s="11" t="n">
        <v>35</v>
      </c>
      <c r="M8753" s="11">
        <f>L8753-N8753</f>
        <v>18.2</v>
      </c>
      <c r="N8753" s="11" t="n">
        <v>16.8</v>
      </c>
      <c r="O8753">
        <f>IF(L8753=0,"—",N8753/L8753)</f>
        <v>0.48000000000000004</v>
      </c>
      <c r="P8753" t="inlineStr">
        <is>
          <t>West</t>
        </is>
      </c>
      <c r="Q8753" t="inlineStr">
        <is>
          <t>Consumer</t>
        </is>
      </c>
    </row>
    <row r="8754">
      <c r="A8754" s="8" t="n">
        <v>4475</v>
      </c>
      <c r="B8754" t="inlineStr">
        <is>
          <t>CA-2017-121300</t>
        </is>
      </c>
      <c r="C8754" s="9" t="n">
        <v>43007</v>
      </c>
      <c r="D8754" s="8" t="n">
        <v>2017</v>
      </c>
      <c r="E8754" s="8" t="n">
        <v>9</v>
      </c>
      <c r="F8754" t="inlineStr">
        <is>
          <t>2017-09</t>
        </is>
      </c>
      <c r="G8754" t="inlineStr">
        <is>
          <t>Office Supplies</t>
        </is>
      </c>
      <c r="H8754" t="inlineStr">
        <is>
          <t>Paper</t>
        </is>
      </c>
      <c r="I8754" t="inlineStr">
        <is>
          <t>Xerox 227</t>
        </is>
      </c>
      <c r="J8754" s="8" t="n">
        <v>3</v>
      </c>
      <c r="K8754" s="10" t="n">
        <v>0.2</v>
      </c>
      <c r="L8754" s="11" t="n">
        <v>15.552</v>
      </c>
      <c r="M8754" s="11">
        <f>L8754-N8754</f>
        <v>10.108799999999999</v>
      </c>
      <c r="N8754" s="11" t="n">
        <v>5.4432</v>
      </c>
      <c r="O8754">
        <f>IF(L8754=0,"—",N8754/L8754)</f>
        <v>0.35000000000000003</v>
      </c>
      <c r="P8754" t="inlineStr">
        <is>
          <t>East</t>
        </is>
      </c>
      <c r="Q8754" t="inlineStr">
        <is>
          <t>Home Office</t>
        </is>
      </c>
    </row>
    <row r="8755">
      <c r="A8755" s="8" t="n">
        <v>4476</v>
      </c>
      <c r="B8755" t="inlineStr">
        <is>
          <t>CA-2017-121300</t>
        </is>
      </c>
      <c r="C8755" s="9" t="n">
        <v>43007</v>
      </c>
      <c r="D8755" s="8" t="n">
        <v>2017</v>
      </c>
      <c r="E8755" s="8" t="n">
        <v>9</v>
      </c>
      <c r="F8755" t="inlineStr">
        <is>
          <t>2017-09</t>
        </is>
      </c>
      <c r="G8755" t="inlineStr">
        <is>
          <t>Furniture</t>
        </is>
      </c>
      <c r="H8755" t="inlineStr">
        <is>
          <t>Furnishings</t>
        </is>
      </c>
      <c r="I8755" t="inlineStr">
        <is>
          <t>G.E. Longer-Life Indoor Recessed Floodlight Bulbs</t>
        </is>
      </c>
      <c r="J8755" s="8" t="n">
        <v>4</v>
      </c>
      <c r="K8755" s="10" t="n">
        <v>0.2</v>
      </c>
      <c r="L8755" s="11" t="n">
        <v>21.248</v>
      </c>
      <c r="M8755" s="11">
        <f>L8755-N8755</f>
        <v>13.811200000000001</v>
      </c>
      <c r="N8755" s="11" t="n">
        <v>7.4368</v>
      </c>
      <c r="O8755">
        <f>IF(L8755=0,"—",N8755/L8755)</f>
        <v>0.35</v>
      </c>
      <c r="P8755" t="inlineStr">
        <is>
          <t>East</t>
        </is>
      </c>
      <c r="Q8755" t="inlineStr">
        <is>
          <t>Home Office</t>
        </is>
      </c>
    </row>
    <row r="8756">
      <c r="A8756" s="8" t="n">
        <v>4477</v>
      </c>
      <c r="B8756" t="inlineStr">
        <is>
          <t>CA-2017-121300</t>
        </is>
      </c>
      <c r="C8756" s="9" t="n">
        <v>43007</v>
      </c>
      <c r="D8756" s="8" t="n">
        <v>2017</v>
      </c>
      <c r="E8756" s="8" t="n">
        <v>9</v>
      </c>
      <c r="F8756" t="inlineStr">
        <is>
          <t>2017-09</t>
        </is>
      </c>
      <c r="G8756" t="inlineStr">
        <is>
          <t>Office Supplies</t>
        </is>
      </c>
      <c r="H8756" t="inlineStr">
        <is>
          <t>Paper</t>
        </is>
      </c>
      <c r="I8756" t="inlineStr">
        <is>
          <t>Xerox 1928</t>
        </is>
      </c>
      <c r="J8756" s="8" t="n">
        <v>2</v>
      </c>
      <c r="K8756" s="10" t="n">
        <v>0.2</v>
      </c>
      <c r="L8756" s="11" t="n">
        <v>8.448</v>
      </c>
      <c r="M8756" s="11">
        <f>L8756-N8756</f>
        <v>5.808</v>
      </c>
      <c r="N8756" s="11" t="n">
        <v>2.64</v>
      </c>
      <c r="O8756">
        <f>IF(L8756=0,"—",N8756/L8756)</f>
        <v>0.3125</v>
      </c>
      <c r="P8756" t="inlineStr">
        <is>
          <t>East</t>
        </is>
      </c>
      <c r="Q8756" t="inlineStr">
        <is>
          <t>Home Office</t>
        </is>
      </c>
    </row>
    <row r="8757">
      <c r="A8757" s="8" t="n">
        <v>7663</v>
      </c>
      <c r="B8757" t="inlineStr">
        <is>
          <t>US-2017-141509</t>
        </is>
      </c>
      <c r="C8757" s="9" t="n">
        <v>43007</v>
      </c>
      <c r="D8757" s="8" t="n">
        <v>2017</v>
      </c>
      <c r="E8757" s="8" t="n">
        <v>9</v>
      </c>
      <c r="F8757" t="inlineStr">
        <is>
          <t>2017-09</t>
        </is>
      </c>
      <c r="G8757" t="inlineStr">
        <is>
          <t>Office Supplies</t>
        </is>
      </c>
      <c r="H8757" t="inlineStr">
        <is>
          <t>Art</t>
        </is>
      </c>
      <c r="I8757" t="inlineStr">
        <is>
          <t>Newell 334</t>
        </is>
      </c>
      <c r="J8757" s="8" t="n">
        <v>5</v>
      </c>
      <c r="K8757" s="10" t="n">
        <v>0</v>
      </c>
      <c r="L8757" s="11" t="n">
        <v>99.2</v>
      </c>
      <c r="M8757" s="11">
        <f>L8757-N8757</f>
        <v>73.408</v>
      </c>
      <c r="N8757" s="11" t="n">
        <v>25.792</v>
      </c>
      <c r="O8757">
        <f>IF(L8757=0,"—",N8757/L8757)</f>
        <v>0.26</v>
      </c>
      <c r="P8757" t="inlineStr">
        <is>
          <t>West</t>
        </is>
      </c>
      <c r="Q8757" t="inlineStr">
        <is>
          <t>Consumer</t>
        </is>
      </c>
    </row>
    <row r="8758">
      <c r="A8758" s="8" t="n">
        <v>986</v>
      </c>
      <c r="B8758" t="inlineStr">
        <is>
          <t>CA-2017-100314</t>
        </is>
      </c>
      <c r="C8758" s="9" t="n">
        <v>43007</v>
      </c>
      <c r="D8758" s="8" t="n">
        <v>2017</v>
      </c>
      <c r="E8758" s="8" t="n">
        <v>9</v>
      </c>
      <c r="F8758" t="inlineStr">
        <is>
          <t>2017-09</t>
        </is>
      </c>
      <c r="G8758" t="inlineStr">
        <is>
          <t>Office Supplies</t>
        </is>
      </c>
      <c r="H8758" t="inlineStr">
        <is>
          <t>Envelopes</t>
        </is>
      </c>
      <c r="I8758" t="inlineStr">
        <is>
          <t>#10- 4 1/8" x 9 1/2" Recycled Envelopes</t>
        </is>
      </c>
      <c r="J8758" s="8" t="n">
        <v>4</v>
      </c>
      <c r="K8758" s="10" t="n">
        <v>0.2</v>
      </c>
      <c r="L8758" s="11" t="n">
        <v>27.968</v>
      </c>
      <c r="M8758" s="11">
        <f>L8758-N8758</f>
        <v>18.5288</v>
      </c>
      <c r="N8758" s="11" t="n">
        <v>9.4392</v>
      </c>
      <c r="O8758">
        <f>IF(L8758=0,"—",N8758/L8758)</f>
        <v>0.33749999999999997</v>
      </c>
      <c r="P8758" t="inlineStr">
        <is>
          <t>Central</t>
        </is>
      </c>
      <c r="Q8758" t="inlineStr">
        <is>
          <t>Home Office</t>
        </is>
      </c>
    </row>
    <row r="8759">
      <c r="A8759" s="8" t="n">
        <v>985</v>
      </c>
      <c r="B8759" t="inlineStr">
        <is>
          <t>CA-2017-100314</t>
        </is>
      </c>
      <c r="C8759" s="9" t="n">
        <v>43007</v>
      </c>
      <c r="D8759" s="8" t="n">
        <v>2017</v>
      </c>
      <c r="E8759" s="8" t="n">
        <v>9</v>
      </c>
      <c r="F8759" t="inlineStr">
        <is>
          <t>2017-09</t>
        </is>
      </c>
      <c r="G8759" t="inlineStr">
        <is>
          <t>Office Supplies</t>
        </is>
      </c>
      <c r="H8759" t="inlineStr">
        <is>
          <t>Labels</t>
        </is>
      </c>
      <c r="I8759" t="inlineStr">
        <is>
          <t>Avery 499</t>
        </is>
      </c>
      <c r="J8759" s="8" t="n">
        <v>2</v>
      </c>
      <c r="K8759" s="10" t="n">
        <v>0.2</v>
      </c>
      <c r="L8759" s="11" t="n">
        <v>7.968</v>
      </c>
      <c r="M8759" s="11">
        <f>L8759-N8759</f>
        <v>5.3784</v>
      </c>
      <c r="N8759" s="11" t="n">
        <v>2.5896</v>
      </c>
      <c r="O8759">
        <f>IF(L8759=0,"—",N8759/L8759)</f>
        <v>0.325</v>
      </c>
      <c r="P8759" t="inlineStr">
        <is>
          <t>Central</t>
        </is>
      </c>
      <c r="Q8759" t="inlineStr">
        <is>
          <t>Home Office</t>
        </is>
      </c>
    </row>
    <row r="8760">
      <c r="A8760" s="8" t="n">
        <v>4843</v>
      </c>
      <c r="B8760" t="inlineStr">
        <is>
          <t>CA-2017-118402</t>
        </is>
      </c>
      <c r="C8760" s="9" t="n">
        <v>43007</v>
      </c>
      <c r="D8760" s="8" t="n">
        <v>2017</v>
      </c>
      <c r="E8760" s="8" t="n">
        <v>9</v>
      </c>
      <c r="F8760" t="inlineStr">
        <is>
          <t>2017-09</t>
        </is>
      </c>
      <c r="G8760" t="inlineStr">
        <is>
          <t>Office Supplies</t>
        </is>
      </c>
      <c r="H8760" t="inlineStr">
        <is>
          <t>Storage</t>
        </is>
      </c>
      <c r="I8760" t="inlineStr">
        <is>
          <t>Carina Media Storage Towers in Natural &amp; Black</t>
        </is>
      </c>
      <c r="J8760" s="8" t="n">
        <v>5</v>
      </c>
      <c r="K8760" s="10" t="n">
        <v>0.2</v>
      </c>
      <c r="L8760" s="11" t="n">
        <v>243.92</v>
      </c>
      <c r="M8760" s="11">
        <f>L8760-N8760</f>
        <v>298.80199999999996</v>
      </c>
      <c r="N8760" s="11" t="n">
        <v>-54.882</v>
      </c>
      <c r="O8760">
        <f>IF(L8760=0,"—",N8760/L8760)</f>
        <v>-0.225</v>
      </c>
      <c r="P8760" t="inlineStr">
        <is>
          <t>South</t>
        </is>
      </c>
      <c r="Q8760" t="inlineStr">
        <is>
          <t>Consumer</t>
        </is>
      </c>
    </row>
    <row r="8761">
      <c r="A8761" s="8" t="n">
        <v>8591</v>
      </c>
      <c r="B8761" t="inlineStr">
        <is>
          <t>CA-2017-126676</t>
        </is>
      </c>
      <c r="C8761" s="9" t="n">
        <v>43007</v>
      </c>
      <c r="D8761" s="8" t="n">
        <v>2017</v>
      </c>
      <c r="E8761" s="8" t="n">
        <v>9</v>
      </c>
      <c r="F8761" t="inlineStr">
        <is>
          <t>2017-09</t>
        </is>
      </c>
      <c r="G8761" t="inlineStr">
        <is>
          <t>Office Supplies</t>
        </is>
      </c>
      <c r="H8761" t="inlineStr">
        <is>
          <t>Envelopes</t>
        </is>
      </c>
      <c r="I8761" t="inlineStr">
        <is>
          <t>Letter or Legal Size Expandable Poly String Tie Envelopes</t>
        </is>
      </c>
      <c r="J8761" s="8" t="n">
        <v>3</v>
      </c>
      <c r="K8761" s="10" t="n">
        <v>0</v>
      </c>
      <c r="L8761" s="11" t="n">
        <v>7.98</v>
      </c>
      <c r="M8761" s="11">
        <f>L8761-N8761</f>
        <v>4.069800000000001</v>
      </c>
      <c r="N8761" s="11" t="n">
        <v>3.9102</v>
      </c>
      <c r="O8761">
        <f>IF(L8761=0,"—",N8761/L8761)</f>
        <v>0.49</v>
      </c>
      <c r="P8761" t="inlineStr">
        <is>
          <t>East</t>
        </is>
      </c>
      <c r="Q8761" t="inlineStr">
        <is>
          <t>Corporate</t>
        </is>
      </c>
    </row>
    <row r="8762">
      <c r="A8762" s="8" t="n">
        <v>5793</v>
      </c>
      <c r="B8762" t="inlineStr">
        <is>
          <t>CA-2017-140186</t>
        </is>
      </c>
      <c r="C8762" s="9" t="n">
        <v>43007</v>
      </c>
      <c r="D8762" s="8" t="n">
        <v>2017</v>
      </c>
      <c r="E8762" s="8" t="n">
        <v>9</v>
      </c>
      <c r="F8762" t="inlineStr">
        <is>
          <t>2017-09</t>
        </is>
      </c>
      <c r="G8762" t="inlineStr">
        <is>
          <t>Office Supplies</t>
        </is>
      </c>
      <c r="H8762" t="inlineStr">
        <is>
          <t>Appliances</t>
        </is>
      </c>
      <c r="I8762" t="inlineStr">
        <is>
          <t>Fellowes Premier Superior Surge Suppressor, 10-Outlet, With Phone and Remote</t>
        </is>
      </c>
      <c r="J8762" s="8" t="n">
        <v>2</v>
      </c>
      <c r="K8762" s="10" t="n">
        <v>0</v>
      </c>
      <c r="L8762" s="11" t="n">
        <v>97.84</v>
      </c>
      <c r="M8762" s="11">
        <f>L8762-N8762</f>
        <v>72.4016</v>
      </c>
      <c r="N8762" s="11" t="n">
        <v>25.4384</v>
      </c>
      <c r="O8762">
        <f>IF(L8762=0,"—",N8762/L8762)</f>
        <v>0.26</v>
      </c>
      <c r="P8762" t="inlineStr">
        <is>
          <t>West</t>
        </is>
      </c>
      <c r="Q8762" t="inlineStr">
        <is>
          <t>Consumer</t>
        </is>
      </c>
    </row>
    <row r="8763">
      <c r="A8763" s="8" t="n">
        <v>987</v>
      </c>
      <c r="B8763" t="inlineStr">
        <is>
          <t>CA-2017-100314</t>
        </is>
      </c>
      <c r="C8763" s="9" t="n">
        <v>43007</v>
      </c>
      <c r="D8763" s="8" t="n">
        <v>2017</v>
      </c>
      <c r="E8763" s="8" t="n">
        <v>9</v>
      </c>
      <c r="F8763" t="inlineStr">
        <is>
          <t>2017-09</t>
        </is>
      </c>
      <c r="G8763" t="inlineStr">
        <is>
          <t>Technology</t>
        </is>
      </c>
      <c r="H8763" t="inlineStr">
        <is>
          <t>Machines</t>
        </is>
      </c>
      <c r="I8763" t="inlineStr">
        <is>
          <t>Wasp CCD Handheld Bar Code Reader</t>
        </is>
      </c>
      <c r="J8763" s="8" t="n">
        <v>3</v>
      </c>
      <c r="K8763" s="10" t="n">
        <v>0.4</v>
      </c>
      <c r="L8763" s="11" t="n">
        <v>336.51</v>
      </c>
      <c r="M8763" s="11">
        <f>L8763-N8763</f>
        <v>291.642</v>
      </c>
      <c r="N8763" s="11" t="n">
        <v>44.868</v>
      </c>
      <c r="O8763">
        <f>IF(L8763=0,"—",N8763/L8763)</f>
        <v>0.13333333333333333</v>
      </c>
      <c r="P8763" t="inlineStr">
        <is>
          <t>Central</t>
        </is>
      </c>
      <c r="Q8763" t="inlineStr">
        <is>
          <t>Home Office</t>
        </is>
      </c>
    </row>
    <row r="8764">
      <c r="A8764" s="8" t="n">
        <v>5794</v>
      </c>
      <c r="B8764" t="inlineStr">
        <is>
          <t>CA-2017-140186</t>
        </is>
      </c>
      <c r="C8764" s="9" t="n">
        <v>43007</v>
      </c>
      <c r="D8764" s="8" t="n">
        <v>2017</v>
      </c>
      <c r="E8764" s="8" t="n">
        <v>9</v>
      </c>
      <c r="F8764" t="inlineStr">
        <is>
          <t>2017-09</t>
        </is>
      </c>
      <c r="G8764" t="inlineStr">
        <is>
          <t>Furniture</t>
        </is>
      </c>
      <c r="H8764" t="inlineStr">
        <is>
          <t>Furnishings</t>
        </is>
      </c>
      <c r="I8764" t="inlineStr">
        <is>
          <t>Howard Miller 13-3/4" Diameter Brushed Chrome Round Wall Clock</t>
        </is>
      </c>
      <c r="J8764" s="8" t="n">
        <v>1</v>
      </c>
      <c r="K8764" s="10" t="n">
        <v>0</v>
      </c>
      <c r="L8764" s="11" t="n">
        <v>51.75</v>
      </c>
      <c r="M8764" s="11">
        <f>L8764-N8764</f>
        <v>36.225</v>
      </c>
      <c r="N8764" s="11" t="n">
        <v>15.525</v>
      </c>
      <c r="O8764">
        <f>IF(L8764=0,"—",N8764/L8764)</f>
        <v>0.3</v>
      </c>
      <c r="P8764" t="inlineStr">
        <is>
          <t>West</t>
        </is>
      </c>
      <c r="Q8764" t="inlineStr">
        <is>
          <t>Consumer</t>
        </is>
      </c>
    </row>
    <row r="8765">
      <c r="A8765" s="8" t="n">
        <v>5140</v>
      </c>
      <c r="B8765" t="inlineStr">
        <is>
          <t>CA-2017-128335</t>
        </is>
      </c>
      <c r="C8765" s="9" t="n">
        <v>43007</v>
      </c>
      <c r="D8765" s="8" t="n">
        <v>2017</v>
      </c>
      <c r="E8765" s="8" t="n">
        <v>9</v>
      </c>
      <c r="F8765" t="inlineStr">
        <is>
          <t>2017-09</t>
        </is>
      </c>
      <c r="G8765" t="inlineStr">
        <is>
          <t>Office Supplies</t>
        </is>
      </c>
      <c r="H8765" t="inlineStr">
        <is>
          <t>Paper</t>
        </is>
      </c>
      <c r="I8765" t="inlineStr">
        <is>
          <t>Speediset Carbonless Redi-Letter 7" x 8 1/2"</t>
        </is>
      </c>
      <c r="J8765" s="8" t="n">
        <v>5</v>
      </c>
      <c r="K8765" s="10" t="n">
        <v>0</v>
      </c>
      <c r="L8765" s="11" t="n">
        <v>51.55</v>
      </c>
      <c r="M8765" s="11">
        <f>L8765-N8765</f>
        <v>27.321499999999997</v>
      </c>
      <c r="N8765" s="11" t="n">
        <v>24.2285</v>
      </c>
      <c r="O8765">
        <f>IF(L8765=0,"—",N8765/L8765)</f>
        <v>0.47000000000000003</v>
      </c>
      <c r="P8765" t="inlineStr">
        <is>
          <t>East</t>
        </is>
      </c>
      <c r="Q8765" t="inlineStr">
        <is>
          <t>Consumer</t>
        </is>
      </c>
    </row>
    <row r="8766">
      <c r="A8766" s="8" t="n">
        <v>5795</v>
      </c>
      <c r="B8766" t="inlineStr">
        <is>
          <t>CA-2017-140186</t>
        </is>
      </c>
      <c r="C8766" s="9" t="n">
        <v>43007</v>
      </c>
      <c r="D8766" s="8" t="n">
        <v>2017</v>
      </c>
      <c r="E8766" s="8" t="n">
        <v>9</v>
      </c>
      <c r="F8766" t="inlineStr">
        <is>
          <t>2017-09</t>
        </is>
      </c>
      <c r="G8766" t="inlineStr">
        <is>
          <t>Office Supplies</t>
        </is>
      </c>
      <c r="H8766" t="inlineStr">
        <is>
          <t>Binders</t>
        </is>
      </c>
      <c r="I8766" t="inlineStr">
        <is>
          <t>Binding Machine Supplies</t>
        </is>
      </c>
      <c r="J8766" s="8" t="n">
        <v>2</v>
      </c>
      <c r="K8766" s="10" t="n">
        <v>0.2</v>
      </c>
      <c r="L8766" s="11" t="n">
        <v>46.672</v>
      </c>
      <c r="M8766" s="11">
        <f>L8766-N8766</f>
        <v>30.336799999999997</v>
      </c>
      <c r="N8766" s="11" t="n">
        <v>16.3352</v>
      </c>
      <c r="O8766">
        <f>IF(L8766=0,"—",N8766/L8766)</f>
        <v>0.35000000000000003</v>
      </c>
      <c r="P8766" t="inlineStr">
        <is>
          <t>West</t>
        </is>
      </c>
      <c r="Q8766" t="inlineStr">
        <is>
          <t>Consumer</t>
        </is>
      </c>
    </row>
    <row r="8767">
      <c r="A8767" s="8" t="n">
        <v>5139</v>
      </c>
      <c r="B8767" t="inlineStr">
        <is>
          <t>CA-2017-128335</t>
        </is>
      </c>
      <c r="C8767" s="9" t="n">
        <v>43007</v>
      </c>
      <c r="D8767" s="8" t="n">
        <v>2017</v>
      </c>
      <c r="E8767" s="8" t="n">
        <v>9</v>
      </c>
      <c r="F8767" t="inlineStr">
        <is>
          <t>2017-09</t>
        </is>
      </c>
      <c r="G8767" t="inlineStr">
        <is>
          <t>Office Supplies</t>
        </is>
      </c>
      <c r="H8767" t="inlineStr">
        <is>
          <t>Envelopes</t>
        </is>
      </c>
      <c r="I8767" t="inlineStr">
        <is>
          <t>Staple envelope</t>
        </is>
      </c>
      <c r="J8767" s="8" t="n">
        <v>3</v>
      </c>
      <c r="K8767" s="10" t="n">
        <v>0</v>
      </c>
      <c r="L8767" s="11" t="n">
        <v>23.34</v>
      </c>
      <c r="M8767" s="11">
        <f>L8767-N8767</f>
        <v>12.3702</v>
      </c>
      <c r="N8767" s="11" t="n">
        <v>10.9698</v>
      </c>
      <c r="O8767">
        <f>IF(L8767=0,"—",N8767/L8767)</f>
        <v>0.47</v>
      </c>
      <c r="P8767" t="inlineStr">
        <is>
          <t>East</t>
        </is>
      </c>
      <c r="Q8767" t="inlineStr">
        <is>
          <t>Consumer</t>
        </is>
      </c>
    </row>
    <row r="8768">
      <c r="A8768" s="8" t="n">
        <v>5792</v>
      </c>
      <c r="B8768" t="inlineStr">
        <is>
          <t>CA-2017-140186</t>
        </is>
      </c>
      <c r="C8768" s="9" t="n">
        <v>43007</v>
      </c>
      <c r="D8768" s="8" t="n">
        <v>2017</v>
      </c>
      <c r="E8768" s="8" t="n">
        <v>9</v>
      </c>
      <c r="F8768" t="inlineStr">
        <is>
          <t>2017-09</t>
        </is>
      </c>
      <c r="G8768" t="inlineStr">
        <is>
          <t>Furniture</t>
        </is>
      </c>
      <c r="H8768" t="inlineStr">
        <is>
          <t>Chairs</t>
        </is>
      </c>
      <c r="I8768" t="inlineStr">
        <is>
          <t>Leather Task Chair, Black</t>
        </is>
      </c>
      <c r="J8768" s="8" t="n">
        <v>1</v>
      </c>
      <c r="K8768" s="10" t="n">
        <v>0.2</v>
      </c>
      <c r="L8768" s="11" t="n">
        <v>72.78400000000001</v>
      </c>
      <c r="M8768" s="11">
        <f>L8768-N8768</f>
        <v>72.784</v>
      </c>
      <c r="N8768" s="11" t="n">
        <v>0</v>
      </c>
      <c r="O8768">
        <f>IF(L8768=0,"—",N8768/L8768)</f>
        <v>0</v>
      </c>
      <c r="P8768" t="inlineStr">
        <is>
          <t>West</t>
        </is>
      </c>
      <c r="Q8768" t="inlineStr">
        <is>
          <t>Consumer</t>
        </is>
      </c>
    </row>
    <row r="8769">
      <c r="A8769" s="8" t="n">
        <v>6209</v>
      </c>
      <c r="B8769" t="inlineStr">
        <is>
          <t>CA-2017-148138</t>
        </is>
      </c>
      <c r="C8769" s="9" t="n">
        <v>43007</v>
      </c>
      <c r="D8769" s="8" t="n">
        <v>2017</v>
      </c>
      <c r="E8769" s="8" t="n">
        <v>9</v>
      </c>
      <c r="F8769" t="inlineStr">
        <is>
          <t>2017-09</t>
        </is>
      </c>
      <c r="G8769" t="inlineStr">
        <is>
          <t>Office Supplies</t>
        </is>
      </c>
      <c r="H8769" t="inlineStr">
        <is>
          <t>Storage</t>
        </is>
      </c>
      <c r="I8769" t="inlineStr">
        <is>
          <t>Fellowes Bankers Box Stor/Drawer Steel Plus</t>
        </is>
      </c>
      <c r="J8769" s="8" t="n">
        <v>2</v>
      </c>
      <c r="K8769" s="10" t="n">
        <v>0.2</v>
      </c>
      <c r="L8769" s="11" t="n">
        <v>51.168</v>
      </c>
      <c r="M8769" s="11">
        <f>L8769-N8769</f>
        <v>57.564</v>
      </c>
      <c r="N8769" s="11" t="n">
        <v>-6.396</v>
      </c>
      <c r="O8769">
        <f>IF(L8769=0,"—",N8769/L8769)</f>
        <v>-0.125</v>
      </c>
      <c r="P8769" t="inlineStr">
        <is>
          <t>East</t>
        </is>
      </c>
      <c r="Q8769" t="inlineStr">
        <is>
          <t>Corporate</t>
        </is>
      </c>
    </row>
    <row r="8770">
      <c r="A8770" s="8" t="n">
        <v>9688</v>
      </c>
      <c r="B8770" t="inlineStr">
        <is>
          <t>US-2017-130603</t>
        </is>
      </c>
      <c r="C8770" s="9" t="n">
        <v>43008</v>
      </c>
      <c r="D8770" s="8" t="n">
        <v>2017</v>
      </c>
      <c r="E8770" s="8" t="n">
        <v>9</v>
      </c>
      <c r="F8770" t="inlineStr">
        <is>
          <t>2017-09</t>
        </is>
      </c>
      <c r="G8770" t="inlineStr">
        <is>
          <t>Office Supplies</t>
        </is>
      </c>
      <c r="H8770" t="inlineStr">
        <is>
          <t>Binders</t>
        </is>
      </c>
      <c r="I8770" t="inlineStr">
        <is>
          <t>GBC Instant Report Kit</t>
        </is>
      </c>
      <c r="J8770" s="8" t="n">
        <v>9</v>
      </c>
      <c r="K8770" s="10" t="n">
        <v>0.8</v>
      </c>
      <c r="L8770" s="11" t="n">
        <v>11.646</v>
      </c>
      <c r="M8770" s="11">
        <f>L8770-N8770</f>
        <v>29.115000000000002</v>
      </c>
      <c r="N8770" s="11" t="n">
        <v>-17.469</v>
      </c>
      <c r="O8770">
        <f>IF(L8770=0,"—",N8770/L8770)</f>
        <v>-1.5</v>
      </c>
      <c r="P8770" t="inlineStr">
        <is>
          <t>Central</t>
        </is>
      </c>
      <c r="Q8770" t="inlineStr">
        <is>
          <t>Home Office</t>
        </is>
      </c>
    </row>
    <row r="8771">
      <c r="A8771" s="8" t="n">
        <v>5267</v>
      </c>
      <c r="B8771" t="inlineStr">
        <is>
          <t>CA-2017-147452</t>
        </is>
      </c>
      <c r="C8771" s="9" t="n">
        <v>43008</v>
      </c>
      <c r="D8771" s="8" t="n">
        <v>2017</v>
      </c>
      <c r="E8771" s="8" t="n">
        <v>9</v>
      </c>
      <c r="F8771" t="inlineStr">
        <is>
          <t>2017-09</t>
        </is>
      </c>
      <c r="G8771" t="inlineStr">
        <is>
          <t>Office Supplies</t>
        </is>
      </c>
      <c r="H8771" t="inlineStr">
        <is>
          <t>Paper</t>
        </is>
      </c>
      <c r="I8771" t="inlineStr">
        <is>
          <t>Xerox 1882</t>
        </is>
      </c>
      <c r="J8771" s="8" t="n">
        <v>3</v>
      </c>
      <c r="K8771" s="10" t="n">
        <v>0</v>
      </c>
      <c r="L8771" s="11" t="n">
        <v>167.94</v>
      </c>
      <c r="M8771" s="11">
        <f>L8771-N8771</f>
        <v>85.6494</v>
      </c>
      <c r="N8771" s="11" t="n">
        <v>82.2906</v>
      </c>
      <c r="O8771">
        <f>IF(L8771=0,"—",N8771/L8771)</f>
        <v>0.49</v>
      </c>
      <c r="P8771" t="inlineStr">
        <is>
          <t>West</t>
        </is>
      </c>
      <c r="Q8771" t="inlineStr">
        <is>
          <t>Corporate</t>
        </is>
      </c>
    </row>
    <row r="8772">
      <c r="A8772" s="8" t="n">
        <v>6694</v>
      </c>
      <c r="B8772" t="inlineStr">
        <is>
          <t>CA-2017-144225</t>
        </is>
      </c>
      <c r="C8772" s="9" t="n">
        <v>43008</v>
      </c>
      <c r="D8772" s="8" t="n">
        <v>2017</v>
      </c>
      <c r="E8772" s="8" t="n">
        <v>9</v>
      </c>
      <c r="F8772" t="inlineStr">
        <is>
          <t>2017-09</t>
        </is>
      </c>
      <c r="G8772" t="inlineStr">
        <is>
          <t>Office Supplies</t>
        </is>
      </c>
      <c r="H8772" t="inlineStr">
        <is>
          <t>Paper</t>
        </is>
      </c>
      <c r="I8772" t="inlineStr">
        <is>
          <t>Green Bar Computer Printout Paper</t>
        </is>
      </c>
      <c r="J8772" s="8" t="n">
        <v>3</v>
      </c>
      <c r="K8772" s="10" t="n">
        <v>0</v>
      </c>
      <c r="L8772" s="11" t="n">
        <v>164.88</v>
      </c>
      <c r="M8772" s="11">
        <f>L8772-N8772</f>
        <v>84.08879999999999</v>
      </c>
      <c r="N8772" s="11" t="n">
        <v>80.7912</v>
      </c>
      <c r="O8772">
        <f>IF(L8772=0,"—",N8772/L8772)</f>
        <v>0.49000000000000005</v>
      </c>
      <c r="P8772" t="inlineStr">
        <is>
          <t>East</t>
        </is>
      </c>
      <c r="Q8772" t="inlineStr">
        <is>
          <t>Consumer</t>
        </is>
      </c>
    </row>
    <row r="8773">
      <c r="A8773" s="8" t="n">
        <v>9141</v>
      </c>
      <c r="B8773" t="inlineStr">
        <is>
          <t>CA-2017-123029</t>
        </is>
      </c>
      <c r="C8773" s="9" t="n">
        <v>43008</v>
      </c>
      <c r="D8773" s="8" t="n">
        <v>2017</v>
      </c>
      <c r="E8773" s="8" t="n">
        <v>9</v>
      </c>
      <c r="F8773" t="inlineStr">
        <is>
          <t>2017-09</t>
        </is>
      </c>
      <c r="G8773" t="inlineStr">
        <is>
          <t>Technology</t>
        </is>
      </c>
      <c r="H8773" t="inlineStr">
        <is>
          <t>Accessories</t>
        </is>
      </c>
      <c r="I8773" t="inlineStr">
        <is>
          <t>Razer Kraken PRO Over Ear PC and Music Headset</t>
        </is>
      </c>
      <c r="J8773" s="8" t="n">
        <v>2</v>
      </c>
      <c r="K8773" s="10" t="n">
        <v>0</v>
      </c>
      <c r="L8773" s="11" t="n">
        <v>159.98</v>
      </c>
      <c r="M8773" s="11">
        <f>L8773-N8773</f>
        <v>111.98599999999999</v>
      </c>
      <c r="N8773" s="11" t="n">
        <v>47.994</v>
      </c>
      <c r="O8773">
        <f>IF(L8773=0,"—",N8773/L8773)</f>
        <v>0.30000000000000004</v>
      </c>
      <c r="P8773" t="inlineStr">
        <is>
          <t>West</t>
        </is>
      </c>
      <c r="Q8773" t="inlineStr">
        <is>
          <t>Home Office</t>
        </is>
      </c>
    </row>
    <row r="8774">
      <c r="A8774" s="8" t="n">
        <v>5266</v>
      </c>
      <c r="B8774" t="inlineStr">
        <is>
          <t>CA-2017-147452</t>
        </is>
      </c>
      <c r="C8774" s="9" t="n">
        <v>43008</v>
      </c>
      <c r="D8774" s="8" t="n">
        <v>2017</v>
      </c>
      <c r="E8774" s="8" t="n">
        <v>9</v>
      </c>
      <c r="F8774" t="inlineStr">
        <is>
          <t>2017-09</t>
        </is>
      </c>
      <c r="G8774" t="inlineStr">
        <is>
          <t>Office Supplies</t>
        </is>
      </c>
      <c r="H8774" t="inlineStr">
        <is>
          <t>Paper</t>
        </is>
      </c>
      <c r="I8774" t="inlineStr">
        <is>
          <t xml:space="preserve">Adams Telephone Message Book W/Dividers/Space For Phone Numbers, 5 1/4"X8 1/2", </t>
        </is>
      </c>
      <c r="J8774" s="8" t="n">
        <v>2</v>
      </c>
      <c r="K8774" s="10" t="n">
        <v>0</v>
      </c>
      <c r="L8774" s="11" t="n">
        <v>11.76</v>
      </c>
      <c r="M8774" s="11">
        <f>L8774-N8774</f>
        <v>5.997599999999999</v>
      </c>
      <c r="N8774" s="11" t="n">
        <v>5.7624</v>
      </c>
      <c r="O8774">
        <f>IF(L8774=0,"—",N8774/L8774)</f>
        <v>0.49000000000000005</v>
      </c>
      <c r="P8774" t="inlineStr">
        <is>
          <t>West</t>
        </is>
      </c>
      <c r="Q8774" t="inlineStr">
        <is>
          <t>Corporate</t>
        </is>
      </c>
    </row>
    <row r="8775">
      <c r="A8775" s="8" t="n">
        <v>9215</v>
      </c>
      <c r="B8775" t="inlineStr">
        <is>
          <t>US-2017-120908</t>
        </is>
      </c>
      <c r="C8775" s="9" t="n">
        <v>43008</v>
      </c>
      <c r="D8775" s="8" t="n">
        <v>2017</v>
      </c>
      <c r="E8775" s="8" t="n">
        <v>9</v>
      </c>
      <c r="F8775" t="inlineStr">
        <is>
          <t>2017-09</t>
        </is>
      </c>
      <c r="G8775" t="inlineStr">
        <is>
          <t>Office Supplies</t>
        </is>
      </c>
      <c r="H8775" t="inlineStr">
        <is>
          <t>Labels</t>
        </is>
      </c>
      <c r="I8775" t="inlineStr">
        <is>
          <t>Self-Adhesive Address Labels for Typewriters with Dispenser Box</t>
        </is>
      </c>
      <c r="J8775" s="8" t="n">
        <v>7</v>
      </c>
      <c r="K8775" s="10" t="n">
        <v>0.2</v>
      </c>
      <c r="L8775" s="11" t="n">
        <v>20.664</v>
      </c>
      <c r="M8775" s="11">
        <f>L8775-N8775</f>
        <v>13.689900000000002</v>
      </c>
      <c r="N8775" s="11" t="n">
        <v>6.9741</v>
      </c>
      <c r="O8775">
        <f>IF(L8775=0,"—",N8775/L8775)</f>
        <v>0.33749999999999997</v>
      </c>
      <c r="P8775" t="inlineStr">
        <is>
          <t>East</t>
        </is>
      </c>
      <c r="Q8775" t="inlineStr">
        <is>
          <t>Corporate</t>
        </is>
      </c>
    </row>
    <row r="8776">
      <c r="A8776" s="8" t="n">
        <v>5268</v>
      </c>
      <c r="B8776" t="inlineStr">
        <is>
          <t>CA-2017-147452</t>
        </is>
      </c>
      <c r="C8776" s="9" t="n">
        <v>43008</v>
      </c>
      <c r="D8776" s="8" t="n">
        <v>2017</v>
      </c>
      <c r="E8776" s="8" t="n">
        <v>9</v>
      </c>
      <c r="F8776" t="inlineStr">
        <is>
          <t>2017-09</t>
        </is>
      </c>
      <c r="G8776" t="inlineStr">
        <is>
          <t>Office Supplies</t>
        </is>
      </c>
      <c r="H8776" t="inlineStr">
        <is>
          <t>Appliances</t>
        </is>
      </c>
      <c r="I8776" t="inlineStr">
        <is>
          <t>Commercial WindTunnel Clean Air Upright Vacuum, Replacement Belts, Filtration Ba</t>
        </is>
      </c>
      <c r="J8776" s="8" t="n">
        <v>1</v>
      </c>
      <c r="K8776" s="10" t="n">
        <v>0</v>
      </c>
      <c r="L8776" s="11" t="n">
        <v>3.89</v>
      </c>
      <c r="M8776" s="11">
        <f>L8776-N8776</f>
        <v>2.8786</v>
      </c>
      <c r="N8776" s="11" t="n">
        <v>1.0114</v>
      </c>
      <c r="O8776">
        <f>IF(L8776=0,"—",N8776/L8776)</f>
        <v>0.26</v>
      </c>
      <c r="P8776" t="inlineStr">
        <is>
          <t>West</t>
        </is>
      </c>
      <c r="Q8776" t="inlineStr">
        <is>
          <t>Corporate</t>
        </is>
      </c>
    </row>
    <row r="8777">
      <c r="A8777" s="8" t="n">
        <v>567</v>
      </c>
      <c r="B8777" t="inlineStr">
        <is>
          <t>CA-2017-156951</t>
        </is>
      </c>
      <c r="C8777" s="9" t="n">
        <v>43009</v>
      </c>
      <c r="D8777" s="8" t="n">
        <v>2017</v>
      </c>
      <c r="E8777" s="8" t="n">
        <v>10</v>
      </c>
      <c r="F8777" t="inlineStr">
        <is>
          <t>2017-10</t>
        </is>
      </c>
      <c r="G8777" t="inlineStr">
        <is>
          <t>Office Supplies</t>
        </is>
      </c>
      <c r="H8777" t="inlineStr">
        <is>
          <t>Paper</t>
        </is>
      </c>
      <c r="I8777" t="inlineStr">
        <is>
          <t>Personal Creations Ink Jet Cards and Labels</t>
        </is>
      </c>
      <c r="J8777" s="8" t="n">
        <v>8</v>
      </c>
      <c r="K8777" s="10" t="n">
        <v>0</v>
      </c>
      <c r="L8777" s="11" t="n">
        <v>91.84</v>
      </c>
      <c r="M8777" s="11">
        <f>L8777-N8777</f>
        <v>46.8384</v>
      </c>
      <c r="N8777" s="11" t="n">
        <v>45.0016</v>
      </c>
      <c r="O8777">
        <f>IF(L8777=0,"—",N8777/L8777)</f>
        <v>0.49</v>
      </c>
      <c r="P8777" t="inlineStr">
        <is>
          <t>West</t>
        </is>
      </c>
      <c r="Q8777" t="inlineStr">
        <is>
          <t>Corporate</t>
        </is>
      </c>
    </row>
    <row r="8778">
      <c r="A8778" s="8" t="n">
        <v>2215</v>
      </c>
      <c r="B8778" t="inlineStr">
        <is>
          <t>CA-2017-129378</t>
        </is>
      </c>
      <c r="C8778" s="9" t="n">
        <v>43009</v>
      </c>
      <c r="D8778" s="8" t="n">
        <v>2017</v>
      </c>
      <c r="E8778" s="8" t="n">
        <v>10</v>
      </c>
      <c r="F8778" t="inlineStr">
        <is>
          <t>2017-10</t>
        </is>
      </c>
      <c r="G8778" t="inlineStr">
        <is>
          <t>Office Supplies</t>
        </is>
      </c>
      <c r="H8778" t="inlineStr">
        <is>
          <t>Binders</t>
        </is>
      </c>
      <c r="I8778" t="inlineStr">
        <is>
          <t>Storex Dura Pro Binders</t>
        </is>
      </c>
      <c r="J8778" s="8" t="n">
        <v>13</v>
      </c>
      <c r="K8778" s="10" t="n">
        <v>0.2</v>
      </c>
      <c r="L8778" s="11" t="n">
        <v>61.776</v>
      </c>
      <c r="M8778" s="11">
        <f>L8778-N8778</f>
        <v>40.92660000000001</v>
      </c>
      <c r="N8778" s="11" t="n">
        <v>20.8494</v>
      </c>
      <c r="O8778">
        <f>IF(L8778=0,"—",N8778/L8778)</f>
        <v>0.33749999999999997</v>
      </c>
      <c r="P8778" t="inlineStr">
        <is>
          <t>West</t>
        </is>
      </c>
      <c r="Q8778" t="inlineStr">
        <is>
          <t>Consumer</t>
        </is>
      </c>
    </row>
    <row r="8779">
      <c r="A8779" s="8" t="n">
        <v>8992</v>
      </c>
      <c r="B8779" t="inlineStr">
        <is>
          <t>US-2017-139577</t>
        </is>
      </c>
      <c r="C8779" s="9" t="n">
        <v>43009</v>
      </c>
      <c r="D8779" s="8" t="n">
        <v>2017</v>
      </c>
      <c r="E8779" s="8" t="n">
        <v>10</v>
      </c>
      <c r="F8779" t="inlineStr">
        <is>
          <t>2017-10</t>
        </is>
      </c>
      <c r="G8779" t="inlineStr">
        <is>
          <t>Technology</t>
        </is>
      </c>
      <c r="H8779" t="inlineStr">
        <is>
          <t>Accessories</t>
        </is>
      </c>
      <c r="I8779" t="inlineStr">
        <is>
          <t>Sony 32GB Class 10 Micro SDHC R40 Memory Card</t>
        </is>
      </c>
      <c r="J8779" s="8" t="n">
        <v>5</v>
      </c>
      <c r="K8779" s="10" t="n">
        <v>0</v>
      </c>
      <c r="L8779" s="11" t="n">
        <v>104.75</v>
      </c>
      <c r="M8779" s="11">
        <f>L8779-N8779</f>
        <v>82.7525</v>
      </c>
      <c r="N8779" s="11" t="n">
        <v>21.9975</v>
      </c>
      <c r="O8779">
        <f>IF(L8779=0,"—",N8779/L8779)</f>
        <v>0.21</v>
      </c>
      <c r="P8779" t="inlineStr">
        <is>
          <t>West</t>
        </is>
      </c>
      <c r="Q8779" t="inlineStr">
        <is>
          <t>Home Office</t>
        </is>
      </c>
    </row>
    <row r="8780">
      <c r="A8780" s="8" t="n">
        <v>2216</v>
      </c>
      <c r="B8780" t="inlineStr">
        <is>
          <t>CA-2017-129378</t>
        </is>
      </c>
      <c r="C8780" s="9" t="n">
        <v>43009</v>
      </c>
      <c r="D8780" s="8" t="n">
        <v>2017</v>
      </c>
      <c r="E8780" s="8" t="n">
        <v>10</v>
      </c>
      <c r="F8780" t="inlineStr">
        <is>
          <t>2017-10</t>
        </is>
      </c>
      <c r="G8780" t="inlineStr">
        <is>
          <t>Office Supplies</t>
        </is>
      </c>
      <c r="H8780" t="inlineStr">
        <is>
          <t>Appliances</t>
        </is>
      </c>
      <c r="I8780" t="inlineStr">
        <is>
          <t>Belkin 325VA UPS Surge Protector, 6'</t>
        </is>
      </c>
      <c r="J8780" s="8" t="n">
        <v>2</v>
      </c>
      <c r="K8780" s="10" t="n">
        <v>0</v>
      </c>
      <c r="L8780" s="11" t="n">
        <v>241.96</v>
      </c>
      <c r="M8780" s="11">
        <f>L8780-N8780</f>
        <v>181.47</v>
      </c>
      <c r="N8780" s="11" t="n">
        <v>60.49</v>
      </c>
      <c r="O8780">
        <f>IF(L8780=0,"—",N8780/L8780)</f>
        <v>0.25</v>
      </c>
      <c r="P8780" t="inlineStr">
        <is>
          <t>West</t>
        </is>
      </c>
      <c r="Q8780" t="inlineStr">
        <is>
          <t>Consumer</t>
        </is>
      </c>
    </row>
    <row r="8781">
      <c r="A8781" s="8" t="n">
        <v>568</v>
      </c>
      <c r="B8781" t="inlineStr">
        <is>
          <t>CA-2017-156951</t>
        </is>
      </c>
      <c r="C8781" s="9" t="n">
        <v>43009</v>
      </c>
      <c r="D8781" s="8" t="n">
        <v>2017</v>
      </c>
      <c r="E8781" s="8" t="n">
        <v>10</v>
      </c>
      <c r="F8781" t="inlineStr">
        <is>
          <t>2017-10</t>
        </is>
      </c>
      <c r="G8781" t="inlineStr">
        <is>
          <t>Office Supplies</t>
        </is>
      </c>
      <c r="H8781" t="inlineStr">
        <is>
          <t>Binders</t>
        </is>
      </c>
      <c r="I8781" t="inlineStr">
        <is>
          <t>GBC White Gloss Covers, Plain Front</t>
        </is>
      </c>
      <c r="J8781" s="8" t="n">
        <v>7</v>
      </c>
      <c r="K8781" s="10" t="n">
        <v>0.2</v>
      </c>
      <c r="L8781" s="11" t="n">
        <v>81.08799999999999</v>
      </c>
      <c r="M8781" s="11">
        <f>L8781-N8781</f>
        <v>53.7208</v>
      </c>
      <c r="N8781" s="11" t="n">
        <v>27.3672</v>
      </c>
      <c r="O8781">
        <f>IF(L8781=0,"—",N8781/L8781)</f>
        <v>0.3375</v>
      </c>
      <c r="P8781" t="inlineStr">
        <is>
          <t>West</t>
        </is>
      </c>
      <c r="Q8781" t="inlineStr">
        <is>
          <t>Corporate</t>
        </is>
      </c>
    </row>
    <row r="8782">
      <c r="A8782" s="8" t="n">
        <v>2214</v>
      </c>
      <c r="B8782" t="inlineStr">
        <is>
          <t>CA-2017-129378</t>
        </is>
      </c>
      <c r="C8782" s="9" t="n">
        <v>43009</v>
      </c>
      <c r="D8782" s="8" t="n">
        <v>2017</v>
      </c>
      <c r="E8782" s="8" t="n">
        <v>10</v>
      </c>
      <c r="F8782" t="inlineStr">
        <is>
          <t>2017-10</t>
        </is>
      </c>
      <c r="G8782" t="inlineStr">
        <is>
          <t>Office Supplies</t>
        </is>
      </c>
      <c r="H8782" t="inlineStr">
        <is>
          <t>Binders</t>
        </is>
      </c>
      <c r="I8782" t="inlineStr">
        <is>
          <t>Wilson Jones Easy Flow II Sheet Lifters</t>
        </is>
      </c>
      <c r="J8782" s="8" t="n">
        <v>1</v>
      </c>
      <c r="K8782" s="10" t="n">
        <v>0.2</v>
      </c>
      <c r="L8782" s="11" t="n">
        <v>1.44</v>
      </c>
      <c r="M8782" s="11">
        <f>L8782-N8782</f>
        <v>0.9359999999999999</v>
      </c>
      <c r="N8782" s="11" t="n">
        <v>0.504</v>
      </c>
      <c r="O8782">
        <f>IF(L8782=0,"—",N8782/L8782)</f>
        <v>0.35000000000000003</v>
      </c>
      <c r="P8782" t="inlineStr">
        <is>
          <t>West</t>
        </is>
      </c>
      <c r="Q8782" t="inlineStr">
        <is>
          <t>Consumer</t>
        </is>
      </c>
    </row>
    <row r="8783">
      <c r="A8783" s="8" t="n">
        <v>429</v>
      </c>
      <c r="B8783" t="inlineStr">
        <is>
          <t>CA-2017-152275</t>
        </is>
      </c>
      <c r="C8783" s="9" t="n">
        <v>43009</v>
      </c>
      <c r="D8783" s="8" t="n">
        <v>2017</v>
      </c>
      <c r="E8783" s="8" t="n">
        <v>10</v>
      </c>
      <c r="F8783" t="inlineStr">
        <is>
          <t>2017-10</t>
        </is>
      </c>
      <c r="G8783" t="inlineStr">
        <is>
          <t>Office Supplies</t>
        </is>
      </c>
      <c r="H8783" t="inlineStr">
        <is>
          <t>Art</t>
        </is>
      </c>
      <c r="I8783" t="inlineStr">
        <is>
          <t>Design Ebony Sketching Pencil</t>
        </is>
      </c>
      <c r="J8783" s="8" t="n">
        <v>6</v>
      </c>
      <c r="K8783" s="10" t="n">
        <v>0.2</v>
      </c>
      <c r="L8783" s="11" t="n">
        <v>6.672</v>
      </c>
      <c r="M8783" s="11">
        <f>L8783-N8783</f>
        <v>6.1716</v>
      </c>
      <c r="N8783" s="11" t="n">
        <v>0.5004</v>
      </c>
      <c r="O8783">
        <f>IF(L8783=0,"—",N8783/L8783)</f>
        <v>0.075</v>
      </c>
      <c r="P8783" t="inlineStr">
        <is>
          <t>Central</t>
        </is>
      </c>
      <c r="Q8783" t="inlineStr">
        <is>
          <t>Corporate</t>
        </is>
      </c>
    </row>
    <row r="8784">
      <c r="A8784" s="8" t="n">
        <v>2217</v>
      </c>
      <c r="B8784" t="inlineStr">
        <is>
          <t>CA-2017-129378</t>
        </is>
      </c>
      <c r="C8784" s="9" t="n">
        <v>43009</v>
      </c>
      <c r="D8784" s="8" t="n">
        <v>2017</v>
      </c>
      <c r="E8784" s="8" t="n">
        <v>10</v>
      </c>
      <c r="F8784" t="inlineStr">
        <is>
          <t>2017-10</t>
        </is>
      </c>
      <c r="G8784" t="inlineStr">
        <is>
          <t>Furniture</t>
        </is>
      </c>
      <c r="H8784" t="inlineStr">
        <is>
          <t>Chairs</t>
        </is>
      </c>
      <c r="I8784" t="inlineStr">
        <is>
          <t>Metal Folding Chairs, Beige, 4/Carton</t>
        </is>
      </c>
      <c r="J8784" s="8" t="n">
        <v>4</v>
      </c>
      <c r="K8784" s="10" t="n">
        <v>0.2</v>
      </c>
      <c r="L8784" s="11" t="n">
        <v>108.608</v>
      </c>
      <c r="M8784" s="11">
        <f>L8784-N8784</f>
        <v>99.10480000000001</v>
      </c>
      <c r="N8784" s="11" t="n">
        <v>9.5032</v>
      </c>
      <c r="O8784">
        <f>IF(L8784=0,"—",N8784/L8784)</f>
        <v>0.0875</v>
      </c>
      <c r="P8784" t="inlineStr">
        <is>
          <t>West</t>
        </is>
      </c>
      <c r="Q8784" t="inlineStr">
        <is>
          <t>Consumer</t>
        </is>
      </c>
    </row>
    <row r="8785">
      <c r="A8785" s="8" t="n">
        <v>3582</v>
      </c>
      <c r="B8785" t="inlineStr">
        <is>
          <t>CA-2017-117807</t>
        </is>
      </c>
      <c r="C8785" s="9" t="n">
        <v>43009</v>
      </c>
      <c r="D8785" s="8" t="n">
        <v>2017</v>
      </c>
      <c r="E8785" s="8" t="n">
        <v>10</v>
      </c>
      <c r="F8785" t="inlineStr">
        <is>
          <t>2017-10</t>
        </is>
      </c>
      <c r="G8785" t="inlineStr">
        <is>
          <t>Office Supplies</t>
        </is>
      </c>
      <c r="H8785" t="inlineStr">
        <is>
          <t>Paper</t>
        </is>
      </c>
      <c r="I8785" t="inlineStr">
        <is>
          <t>Xerox 1915</t>
        </is>
      </c>
      <c r="J8785" s="8" t="n">
        <v>1</v>
      </c>
      <c r="K8785" s="10" t="n">
        <v>0</v>
      </c>
      <c r="L8785" s="11" t="n">
        <v>104.85</v>
      </c>
      <c r="M8785" s="11">
        <f>L8785-N8785</f>
        <v>54.52199999999999</v>
      </c>
      <c r="N8785" s="11" t="n">
        <v>50.328</v>
      </c>
      <c r="O8785">
        <f>IF(L8785=0,"—",N8785/L8785)</f>
        <v>0.48000000000000004</v>
      </c>
      <c r="P8785" t="inlineStr">
        <is>
          <t>Central</t>
        </is>
      </c>
      <c r="Q8785" t="inlineStr">
        <is>
          <t>Consumer</t>
        </is>
      </c>
    </row>
    <row r="8786">
      <c r="A8786" s="8" t="n">
        <v>570</v>
      </c>
      <c r="B8786" t="inlineStr">
        <is>
          <t>CA-2017-156951</t>
        </is>
      </c>
      <c r="C8786" s="9" t="n">
        <v>43009</v>
      </c>
      <c r="D8786" s="8" t="n">
        <v>2017</v>
      </c>
      <c r="E8786" s="8" t="n">
        <v>10</v>
      </c>
      <c r="F8786" t="inlineStr">
        <is>
          <t>2017-10</t>
        </is>
      </c>
      <c r="G8786" t="inlineStr">
        <is>
          <t>Furniture</t>
        </is>
      </c>
      <c r="H8786" t="inlineStr">
        <is>
          <t>Chairs</t>
        </is>
      </c>
      <c r="I8786" t="inlineStr">
        <is>
          <t>Hon Every-Day Series Multi-Task Chairs</t>
        </is>
      </c>
      <c r="J8786" s="8" t="n">
        <v>3</v>
      </c>
      <c r="K8786" s="10" t="n">
        <v>0.2</v>
      </c>
      <c r="L8786" s="11" t="n">
        <v>451.152</v>
      </c>
      <c r="M8786" s="11">
        <f>L8786-N8786</f>
        <v>451.152</v>
      </c>
      <c r="N8786" s="11" t="n">
        <v>0</v>
      </c>
      <c r="O8786">
        <f>IF(L8786=0,"—",N8786/L8786)</f>
        <v>0</v>
      </c>
      <c r="P8786" t="inlineStr">
        <is>
          <t>West</t>
        </is>
      </c>
      <c r="Q8786" t="inlineStr">
        <is>
          <t>Corporate</t>
        </is>
      </c>
    </row>
    <row r="8787">
      <c r="A8787" s="8" t="n">
        <v>3296</v>
      </c>
      <c r="B8787" t="inlineStr">
        <is>
          <t>CA-2017-113418</t>
        </is>
      </c>
      <c r="C8787" s="9" t="n">
        <v>43009</v>
      </c>
      <c r="D8787" s="8" t="n">
        <v>2017</v>
      </c>
      <c r="E8787" s="8" t="n">
        <v>10</v>
      </c>
      <c r="F8787" t="inlineStr">
        <is>
          <t>2017-10</t>
        </is>
      </c>
      <c r="G8787" t="inlineStr">
        <is>
          <t>Technology</t>
        </is>
      </c>
      <c r="H8787" t="inlineStr">
        <is>
          <t>Machines</t>
        </is>
      </c>
      <c r="I8787" t="inlineStr">
        <is>
          <t>Fellowes Powershred HS-440 4-Sheet High Security Shredder</t>
        </is>
      </c>
      <c r="J8787" s="8" t="n">
        <v>11</v>
      </c>
      <c r="K8787" s="10" t="n">
        <v>0</v>
      </c>
      <c r="L8787" s="11" t="n">
        <v>1704.89</v>
      </c>
      <c r="M8787" s="11">
        <f>L8787-N8787</f>
        <v>937.6895000000001</v>
      </c>
      <c r="N8787" s="11" t="n">
        <v>767.2005</v>
      </c>
      <c r="O8787">
        <f>IF(L8787=0,"—",N8787/L8787)</f>
        <v>0.45</v>
      </c>
      <c r="P8787" t="inlineStr">
        <is>
          <t>East</t>
        </is>
      </c>
      <c r="Q8787" t="inlineStr">
        <is>
          <t>Home Office</t>
        </is>
      </c>
    </row>
    <row r="8788">
      <c r="A8788" s="8" t="n">
        <v>569</v>
      </c>
      <c r="B8788" t="inlineStr">
        <is>
          <t>CA-2017-156951</t>
        </is>
      </c>
      <c r="C8788" s="9" t="n">
        <v>43009</v>
      </c>
      <c r="D8788" s="8" t="n">
        <v>2017</v>
      </c>
      <c r="E8788" s="8" t="n">
        <v>10</v>
      </c>
      <c r="F8788" t="inlineStr">
        <is>
          <t>2017-10</t>
        </is>
      </c>
      <c r="G8788" t="inlineStr">
        <is>
          <t>Office Supplies</t>
        </is>
      </c>
      <c r="H8788" t="inlineStr">
        <is>
          <t>Paper</t>
        </is>
      </c>
      <c r="I8788" t="inlineStr">
        <is>
          <t>Xerox 222</t>
        </is>
      </c>
      <c r="J8788" s="8" t="n">
        <v>3</v>
      </c>
      <c r="K8788" s="10" t="n">
        <v>0</v>
      </c>
      <c r="L8788" s="11" t="n">
        <v>19.44</v>
      </c>
      <c r="M8788" s="11">
        <f>L8788-N8788</f>
        <v>10.1088</v>
      </c>
      <c r="N8788" s="11" t="n">
        <v>9.331200000000001</v>
      </c>
      <c r="O8788">
        <f>IF(L8788=0,"—",N8788/L8788)</f>
        <v>0.48000000000000004</v>
      </c>
      <c r="P8788" t="inlineStr">
        <is>
          <t>West</t>
        </is>
      </c>
      <c r="Q8788" t="inlineStr">
        <is>
          <t>Corporate</t>
        </is>
      </c>
    </row>
    <row r="8789">
      <c r="A8789" s="8" t="n">
        <v>5318</v>
      </c>
      <c r="B8789" t="inlineStr">
        <is>
          <t>US-2017-162558</t>
        </is>
      </c>
      <c r="C8789" s="9" t="n">
        <v>43010</v>
      </c>
      <c r="D8789" s="8" t="n">
        <v>2017</v>
      </c>
      <c r="E8789" s="8" t="n">
        <v>10</v>
      </c>
      <c r="F8789" t="inlineStr">
        <is>
          <t>2017-10</t>
        </is>
      </c>
      <c r="G8789" t="inlineStr">
        <is>
          <t>Furniture</t>
        </is>
      </c>
      <c r="H8789" t="inlineStr">
        <is>
          <t>Furnishings</t>
        </is>
      </c>
      <c r="I8789" t="inlineStr">
        <is>
          <t>Eldon 500 Class Desk Accessories</t>
        </is>
      </c>
      <c r="J8789" s="8" t="n">
        <v>1</v>
      </c>
      <c r="K8789" s="10" t="n">
        <v>0.2</v>
      </c>
      <c r="L8789" s="11" t="n">
        <v>9.656000000000001</v>
      </c>
      <c r="M8789" s="11">
        <f>L8789-N8789</f>
        <v>8.0869</v>
      </c>
      <c r="N8789" s="11" t="n">
        <v>1.5691</v>
      </c>
      <c r="O8789">
        <f>IF(L8789=0,"—",N8789/L8789)</f>
        <v>0.16249999999999998</v>
      </c>
      <c r="P8789" t="inlineStr">
        <is>
          <t>South</t>
        </is>
      </c>
      <c r="Q8789" t="inlineStr">
        <is>
          <t>Home Office</t>
        </is>
      </c>
    </row>
    <row r="8790">
      <c r="A8790" s="8" t="n">
        <v>5323</v>
      </c>
      <c r="B8790" t="inlineStr">
        <is>
          <t>US-2017-162558</t>
        </is>
      </c>
      <c r="C8790" s="9" t="n">
        <v>43010</v>
      </c>
      <c r="D8790" s="8" t="n">
        <v>2017</v>
      </c>
      <c r="E8790" s="8" t="n">
        <v>10</v>
      </c>
      <c r="F8790" t="inlineStr">
        <is>
          <t>2017-10</t>
        </is>
      </c>
      <c r="G8790" t="inlineStr">
        <is>
          <t>Furniture</t>
        </is>
      </c>
      <c r="H8790" t="inlineStr">
        <is>
          <t>Furnishings</t>
        </is>
      </c>
      <c r="I8790" t="inlineStr">
        <is>
          <t>Eldon Image Series Desk Accessories, Ebony</t>
        </is>
      </c>
      <c r="J8790" s="8" t="n">
        <v>2</v>
      </c>
      <c r="K8790" s="10" t="n">
        <v>0.2</v>
      </c>
      <c r="L8790" s="11" t="n">
        <v>19.76</v>
      </c>
      <c r="M8790" s="11">
        <f>L8790-N8790</f>
        <v>13.832</v>
      </c>
      <c r="N8790" s="11" t="n">
        <v>5.928</v>
      </c>
      <c r="O8790">
        <f>IF(L8790=0,"—",N8790/L8790)</f>
        <v>0.3</v>
      </c>
      <c r="P8790" t="inlineStr">
        <is>
          <t>South</t>
        </is>
      </c>
      <c r="Q8790" t="inlineStr">
        <is>
          <t>Home Office</t>
        </is>
      </c>
    </row>
    <row r="8791">
      <c r="A8791" s="8" t="n">
        <v>3979</v>
      </c>
      <c r="B8791" t="inlineStr">
        <is>
          <t>CA-2017-101308</t>
        </is>
      </c>
      <c r="C8791" s="9" t="n">
        <v>43010</v>
      </c>
      <c r="D8791" s="8" t="n">
        <v>2017</v>
      </c>
      <c r="E8791" s="8" t="n">
        <v>10</v>
      </c>
      <c r="F8791" t="inlineStr">
        <is>
          <t>2017-10</t>
        </is>
      </c>
      <c r="G8791" t="inlineStr">
        <is>
          <t>Technology</t>
        </is>
      </c>
      <c r="H8791" t="inlineStr">
        <is>
          <t>Phones</t>
        </is>
      </c>
      <c r="I8791" t="inlineStr">
        <is>
          <t>i.Sound Portable Power - 8000 mAh</t>
        </is>
      </c>
      <c r="J8791" s="8" t="n">
        <v>2</v>
      </c>
      <c r="K8791" s="10" t="n">
        <v>0.2</v>
      </c>
      <c r="L8791" s="11" t="n">
        <v>84.78400000000001</v>
      </c>
      <c r="M8791" s="11">
        <f>L8791-N8791</f>
        <v>104.92020000000001</v>
      </c>
      <c r="N8791" s="11" t="n">
        <v>-20.1362</v>
      </c>
      <c r="O8791">
        <f>IF(L8791=0,"—",N8791/L8791)</f>
        <v>-0.23749999999999996</v>
      </c>
      <c r="P8791" t="inlineStr">
        <is>
          <t>West</t>
        </is>
      </c>
      <c r="Q8791" t="inlineStr">
        <is>
          <t>Home Office</t>
        </is>
      </c>
    </row>
    <row r="8792">
      <c r="A8792" s="8" t="n">
        <v>4136</v>
      </c>
      <c r="B8792" t="inlineStr">
        <is>
          <t>CA-2017-105914</t>
        </is>
      </c>
      <c r="C8792" s="9" t="n">
        <v>43010</v>
      </c>
      <c r="D8792" s="8" t="n">
        <v>2017</v>
      </c>
      <c r="E8792" s="8" t="n">
        <v>10</v>
      </c>
      <c r="F8792" t="inlineStr">
        <is>
          <t>2017-10</t>
        </is>
      </c>
      <c r="G8792" t="inlineStr">
        <is>
          <t>Office Supplies</t>
        </is>
      </c>
      <c r="H8792" t="inlineStr">
        <is>
          <t>Binders</t>
        </is>
      </c>
      <c r="I8792" t="inlineStr">
        <is>
          <t>Performers Binder/Pad Holder, Black</t>
        </is>
      </c>
      <c r="J8792" s="8" t="n">
        <v>5</v>
      </c>
      <c r="K8792" s="10" t="n">
        <v>0.2</v>
      </c>
      <c r="L8792" s="11" t="n">
        <v>112.12</v>
      </c>
      <c r="M8792" s="11">
        <f>L8792-N8792</f>
        <v>70.075</v>
      </c>
      <c r="N8792" s="11" t="n">
        <v>42.045</v>
      </c>
      <c r="O8792">
        <f>IF(L8792=0,"—",N8792/L8792)</f>
        <v>0.375</v>
      </c>
      <c r="P8792" t="inlineStr">
        <is>
          <t>West</t>
        </is>
      </c>
      <c r="Q8792" t="inlineStr">
        <is>
          <t>Home Office</t>
        </is>
      </c>
    </row>
    <row r="8793">
      <c r="A8793" s="8" t="n">
        <v>3128</v>
      </c>
      <c r="B8793" t="inlineStr">
        <is>
          <t>CA-2017-147564</t>
        </is>
      </c>
      <c r="C8793" s="9" t="n">
        <v>43010</v>
      </c>
      <c r="D8793" s="8" t="n">
        <v>2017</v>
      </c>
      <c r="E8793" s="8" t="n">
        <v>10</v>
      </c>
      <c r="F8793" t="inlineStr">
        <is>
          <t>2017-10</t>
        </is>
      </c>
      <c r="G8793" t="inlineStr">
        <is>
          <t>Office Supplies</t>
        </is>
      </c>
      <c r="H8793" t="inlineStr">
        <is>
          <t>Paper</t>
        </is>
      </c>
      <c r="I8793" t="inlineStr">
        <is>
          <t>Xerox 1907</t>
        </is>
      </c>
      <c r="J8793" s="8" t="n">
        <v>4</v>
      </c>
      <c r="K8793" s="10" t="n">
        <v>0</v>
      </c>
      <c r="L8793" s="11" t="n">
        <v>49.12</v>
      </c>
      <c r="M8793" s="11">
        <f>L8793-N8793</f>
        <v>26.033599999999996</v>
      </c>
      <c r="N8793" s="11" t="n">
        <v>23.0864</v>
      </c>
      <c r="O8793">
        <f>IF(L8793=0,"—",N8793/L8793)</f>
        <v>0.47000000000000003</v>
      </c>
      <c r="P8793" t="inlineStr">
        <is>
          <t>East</t>
        </is>
      </c>
      <c r="Q8793" t="inlineStr">
        <is>
          <t>Consumer</t>
        </is>
      </c>
    </row>
    <row r="8794">
      <c r="A8794" s="8" t="n">
        <v>9421</v>
      </c>
      <c r="B8794" t="inlineStr">
        <is>
          <t>CA-2017-152926</t>
        </is>
      </c>
      <c r="C8794" s="9" t="n">
        <v>43010</v>
      </c>
      <c r="D8794" s="8" t="n">
        <v>2017</v>
      </c>
      <c r="E8794" s="8" t="n">
        <v>10</v>
      </c>
      <c r="F8794" t="inlineStr">
        <is>
          <t>2017-10</t>
        </is>
      </c>
      <c r="G8794" t="inlineStr">
        <is>
          <t>Office Supplies</t>
        </is>
      </c>
      <c r="H8794" t="inlineStr">
        <is>
          <t>Appliances</t>
        </is>
      </c>
      <c r="I8794" t="inlineStr">
        <is>
          <t>Acco 6 Outlet Guardian Premium Plus Surge Suppressor</t>
        </is>
      </c>
      <c r="J8794" s="8" t="n">
        <v>6</v>
      </c>
      <c r="K8794" s="10" t="n">
        <v>0.8</v>
      </c>
      <c r="L8794" s="11" t="n">
        <v>21.984</v>
      </c>
      <c r="M8794" s="11">
        <f>L8794-N8794</f>
        <v>78.0432</v>
      </c>
      <c r="N8794" s="11" t="n">
        <v>-56.0592</v>
      </c>
      <c r="O8794">
        <f>IF(L8794=0,"—",N8794/L8794)</f>
        <v>-2.55</v>
      </c>
      <c r="P8794" t="inlineStr">
        <is>
          <t>Central</t>
        </is>
      </c>
      <c r="Q8794" t="inlineStr">
        <is>
          <t>Corporate</t>
        </is>
      </c>
    </row>
    <row r="8795">
      <c r="A8795" s="8" t="n">
        <v>5320</v>
      </c>
      <c r="B8795" t="inlineStr">
        <is>
          <t>US-2017-162558</t>
        </is>
      </c>
      <c r="C8795" s="9" t="n">
        <v>43010</v>
      </c>
      <c r="D8795" s="8" t="n">
        <v>2017</v>
      </c>
      <c r="E8795" s="8" t="n">
        <v>10</v>
      </c>
      <c r="F8795" t="inlineStr">
        <is>
          <t>2017-10</t>
        </is>
      </c>
      <c r="G8795" t="inlineStr">
        <is>
          <t>Office Supplies</t>
        </is>
      </c>
      <c r="H8795" t="inlineStr">
        <is>
          <t>Binders</t>
        </is>
      </c>
      <c r="I8795" t="inlineStr">
        <is>
          <t>Ibico Plastic Spiral Binding Combs</t>
        </is>
      </c>
      <c r="J8795" s="8" t="n">
        <v>3</v>
      </c>
      <c r="K8795" s="10" t="n">
        <v>0.7</v>
      </c>
      <c r="L8795" s="11" t="n">
        <v>27.36</v>
      </c>
      <c r="M8795" s="11">
        <f>L8795-N8795</f>
        <v>49.248000000000005</v>
      </c>
      <c r="N8795" s="11" t="n">
        <v>-21.888</v>
      </c>
      <c r="O8795">
        <f>IF(L8795=0,"—",N8795/L8795)</f>
        <v>-0.8</v>
      </c>
      <c r="P8795" t="inlineStr">
        <is>
          <t>South</t>
        </is>
      </c>
      <c r="Q8795" t="inlineStr">
        <is>
          <t>Home Office</t>
        </is>
      </c>
    </row>
    <row r="8796">
      <c r="A8796" s="8" t="n">
        <v>5788</v>
      </c>
      <c r="B8796" t="inlineStr">
        <is>
          <t>CA-2017-141117</t>
        </is>
      </c>
      <c r="C8796" s="9" t="n">
        <v>43010</v>
      </c>
      <c r="D8796" s="8" t="n">
        <v>2017</v>
      </c>
      <c r="E8796" s="8" t="n">
        <v>10</v>
      </c>
      <c r="F8796" t="inlineStr">
        <is>
          <t>2017-10</t>
        </is>
      </c>
      <c r="G8796" t="inlineStr">
        <is>
          <t>Office Supplies</t>
        </is>
      </c>
      <c r="H8796" t="inlineStr">
        <is>
          <t>Art</t>
        </is>
      </c>
      <c r="I8796" t="inlineStr">
        <is>
          <t>Berol Giant Pencil Sharpener</t>
        </is>
      </c>
      <c r="J8796" s="8" t="n">
        <v>7</v>
      </c>
      <c r="K8796" s="10" t="n">
        <v>0.2</v>
      </c>
      <c r="L8796" s="11" t="n">
        <v>95.14400000000001</v>
      </c>
      <c r="M8796" s="11">
        <f>L8796-N8796</f>
        <v>84.44030000000001</v>
      </c>
      <c r="N8796" s="11" t="n">
        <v>10.7037</v>
      </c>
      <c r="O8796">
        <f>IF(L8796=0,"—",N8796/L8796)</f>
        <v>0.11249999999999999</v>
      </c>
      <c r="P8796" t="inlineStr">
        <is>
          <t>West</t>
        </is>
      </c>
      <c r="Q8796" t="inlineStr">
        <is>
          <t>Consumer</t>
        </is>
      </c>
    </row>
    <row r="8797">
      <c r="A8797" s="8" t="n">
        <v>7207</v>
      </c>
      <c r="B8797" t="inlineStr">
        <is>
          <t>CA-2017-137414</t>
        </is>
      </c>
      <c r="C8797" s="9" t="n">
        <v>43010</v>
      </c>
      <c r="D8797" s="8" t="n">
        <v>2017</v>
      </c>
      <c r="E8797" s="8" t="n">
        <v>10</v>
      </c>
      <c r="F8797" t="inlineStr">
        <is>
          <t>2017-10</t>
        </is>
      </c>
      <c r="G8797" t="inlineStr">
        <is>
          <t>Technology</t>
        </is>
      </c>
      <c r="H8797" t="inlineStr">
        <is>
          <t>Machines</t>
        </is>
      </c>
      <c r="I8797" t="inlineStr">
        <is>
          <t>Ricoh - Ink Collector Unit for GX3000 Series Printers</t>
        </is>
      </c>
      <c r="J8797" s="8" t="n">
        <v>11</v>
      </c>
      <c r="K8797" s="10" t="n">
        <v>0.2</v>
      </c>
      <c r="L8797" s="11" t="n">
        <v>369.16</v>
      </c>
      <c r="M8797" s="11">
        <f>L8797-N8797</f>
        <v>336.85850000000005</v>
      </c>
      <c r="N8797" s="11" t="n">
        <v>32.3015</v>
      </c>
      <c r="O8797">
        <f>IF(L8797=0,"—",N8797/L8797)</f>
        <v>0.08749999999999998</v>
      </c>
      <c r="P8797" t="inlineStr">
        <is>
          <t>West</t>
        </is>
      </c>
      <c r="Q8797" t="inlineStr">
        <is>
          <t>Consumer</t>
        </is>
      </c>
    </row>
    <row r="8798">
      <c r="A8798" s="8" t="n">
        <v>7206</v>
      </c>
      <c r="B8798" t="inlineStr">
        <is>
          <t>CA-2017-137414</t>
        </is>
      </c>
      <c r="C8798" s="9" t="n">
        <v>43010</v>
      </c>
      <c r="D8798" s="8" t="n">
        <v>2017</v>
      </c>
      <c r="E8798" s="8" t="n">
        <v>10</v>
      </c>
      <c r="F8798" t="inlineStr">
        <is>
          <t>2017-10</t>
        </is>
      </c>
      <c r="G8798" t="inlineStr">
        <is>
          <t>Furniture</t>
        </is>
      </c>
      <c r="H8798" t="inlineStr">
        <is>
          <t>Furnishings</t>
        </is>
      </c>
      <c r="I8798" t="inlineStr">
        <is>
          <t>Dax Clear Box Frame</t>
        </is>
      </c>
      <c r="J8798" s="8" t="n">
        <v>2</v>
      </c>
      <c r="K8798" s="10" t="n">
        <v>0</v>
      </c>
      <c r="L8798" s="11" t="n">
        <v>17.46</v>
      </c>
      <c r="M8798" s="11">
        <f>L8798-N8798</f>
        <v>11.523600000000002</v>
      </c>
      <c r="N8798" s="11" t="n">
        <v>5.9364</v>
      </c>
      <c r="O8798">
        <f>IF(L8798=0,"—",N8798/L8798)</f>
        <v>0.33999999999999997</v>
      </c>
      <c r="P8798" t="inlineStr">
        <is>
          <t>West</t>
        </is>
      </c>
      <c r="Q8798" t="inlineStr">
        <is>
          <t>Consumer</t>
        </is>
      </c>
    </row>
    <row r="8799">
      <c r="A8799" s="8" t="n">
        <v>5785</v>
      </c>
      <c r="B8799" t="inlineStr">
        <is>
          <t>CA-2017-141117</t>
        </is>
      </c>
      <c r="C8799" s="9" t="n">
        <v>43010</v>
      </c>
      <c r="D8799" s="8" t="n">
        <v>2017</v>
      </c>
      <c r="E8799" s="8" t="n">
        <v>10</v>
      </c>
      <c r="F8799" t="inlineStr">
        <is>
          <t>2017-10</t>
        </is>
      </c>
      <c r="G8799" t="inlineStr">
        <is>
          <t>Furniture</t>
        </is>
      </c>
      <c r="H8799" t="inlineStr">
        <is>
          <t>Bookcases</t>
        </is>
      </c>
      <c r="I8799" t="inlineStr">
        <is>
          <t>O'Sullivan 4-Shelf Bookcase in Odessa Pine</t>
        </is>
      </c>
      <c r="J8799" s="8" t="n">
        <v>6</v>
      </c>
      <c r="K8799" s="10" t="n">
        <v>0.7</v>
      </c>
      <c r="L8799" s="11" t="n">
        <v>217.764</v>
      </c>
      <c r="M8799" s="11">
        <f>L8799-N8799</f>
        <v>602.4804</v>
      </c>
      <c r="N8799" s="11" t="n">
        <v>-384.7164</v>
      </c>
      <c r="O8799">
        <f>IF(L8799=0,"—",N8799/L8799)</f>
        <v>-1.7666666666666666</v>
      </c>
      <c r="P8799" t="inlineStr">
        <is>
          <t>West</t>
        </is>
      </c>
      <c r="Q8799" t="inlineStr">
        <is>
          <t>Consumer</t>
        </is>
      </c>
    </row>
    <row r="8800">
      <c r="A8800" s="8" t="n">
        <v>5787</v>
      </c>
      <c r="B8800" t="inlineStr">
        <is>
          <t>CA-2017-141117</t>
        </is>
      </c>
      <c r="C8800" s="9" t="n">
        <v>43010</v>
      </c>
      <c r="D8800" s="8" t="n">
        <v>2017</v>
      </c>
      <c r="E8800" s="8" t="n">
        <v>10</v>
      </c>
      <c r="F8800" t="inlineStr">
        <is>
          <t>2017-10</t>
        </is>
      </c>
      <c r="G8800" t="inlineStr">
        <is>
          <t>Office Supplies</t>
        </is>
      </c>
      <c r="H8800" t="inlineStr">
        <is>
          <t>Binders</t>
        </is>
      </c>
      <c r="I8800" t="inlineStr">
        <is>
          <t>GBC Standard Recycled Report Covers, Clear Plastic Sheets</t>
        </is>
      </c>
      <c r="J8800" s="8" t="n">
        <v>7</v>
      </c>
      <c r="K8800" s="10" t="n">
        <v>0.7</v>
      </c>
      <c r="L8800" s="11" t="n">
        <v>22.638</v>
      </c>
      <c r="M8800" s="11">
        <f>L8800-N8800</f>
        <v>39.2392</v>
      </c>
      <c r="N8800" s="11" t="n">
        <v>-16.6012</v>
      </c>
      <c r="O8800">
        <f>IF(L8800=0,"—",N8800/L8800)</f>
        <v>-0.7333333333333332</v>
      </c>
      <c r="P8800" t="inlineStr">
        <is>
          <t>West</t>
        </is>
      </c>
      <c r="Q8800" t="inlineStr">
        <is>
          <t>Consumer</t>
        </is>
      </c>
    </row>
    <row r="8801">
      <c r="A8801" s="8" t="n">
        <v>4137</v>
      </c>
      <c r="B8801" t="inlineStr">
        <is>
          <t>CA-2017-105914</t>
        </is>
      </c>
      <c r="C8801" s="9" t="n">
        <v>43010</v>
      </c>
      <c r="D8801" s="8" t="n">
        <v>2017</v>
      </c>
      <c r="E8801" s="8" t="n">
        <v>10</v>
      </c>
      <c r="F8801" t="inlineStr">
        <is>
          <t>2017-10</t>
        </is>
      </c>
      <c r="G8801" t="inlineStr">
        <is>
          <t>Office Supplies</t>
        </is>
      </c>
      <c r="H8801" t="inlineStr">
        <is>
          <t>Storage</t>
        </is>
      </c>
      <c r="I8801" t="inlineStr">
        <is>
          <t>Tennsco Double-Tier Lockers</t>
        </is>
      </c>
      <c r="J8801" s="8" t="n">
        <v>7</v>
      </c>
      <c r="K8801" s="10" t="n">
        <v>0</v>
      </c>
      <c r="L8801" s="11" t="n">
        <v>1575.14</v>
      </c>
      <c r="M8801" s="11">
        <f>L8801-N8801</f>
        <v>1370.3718000000001</v>
      </c>
      <c r="N8801" s="11" t="n">
        <v>204.7682</v>
      </c>
      <c r="O8801">
        <f>IF(L8801=0,"—",N8801/L8801)</f>
        <v>0.13</v>
      </c>
      <c r="P8801" t="inlineStr">
        <is>
          <t>West</t>
        </is>
      </c>
      <c r="Q8801" t="inlineStr">
        <is>
          <t>Home Office</t>
        </is>
      </c>
    </row>
    <row r="8802">
      <c r="A8802" s="8" t="n">
        <v>9420</v>
      </c>
      <c r="B8802" t="inlineStr">
        <is>
          <t>CA-2017-152926</t>
        </is>
      </c>
      <c r="C8802" s="9" t="n">
        <v>43010</v>
      </c>
      <c r="D8802" s="8" t="n">
        <v>2017</v>
      </c>
      <c r="E8802" s="8" t="n">
        <v>10</v>
      </c>
      <c r="F8802" t="inlineStr">
        <is>
          <t>2017-10</t>
        </is>
      </c>
      <c r="G8802" t="inlineStr">
        <is>
          <t>Office Supplies</t>
        </is>
      </c>
      <c r="H8802" t="inlineStr">
        <is>
          <t>Appliances</t>
        </is>
      </c>
      <c r="I8802" t="inlineStr">
        <is>
          <t>Fellowes Superior 10 Outlet Split Surge Protector</t>
        </is>
      </c>
      <c r="J8802" s="8" t="n">
        <v>2</v>
      </c>
      <c r="K8802" s="10" t="n">
        <v>0.8</v>
      </c>
      <c r="L8802" s="11" t="n">
        <v>15.224</v>
      </c>
      <c r="M8802" s="11">
        <f>L8802-N8802</f>
        <v>54.045199999999994</v>
      </c>
      <c r="N8802" s="11" t="n">
        <v>-38.8212</v>
      </c>
      <c r="O8802">
        <f>IF(L8802=0,"—",N8802/L8802)</f>
        <v>-2.55</v>
      </c>
      <c r="P8802" t="inlineStr">
        <is>
          <t>Central</t>
        </is>
      </c>
      <c r="Q8802" t="inlineStr">
        <is>
          <t>Corporate</t>
        </is>
      </c>
    </row>
    <row r="8803">
      <c r="A8803" s="8" t="n">
        <v>3978</v>
      </c>
      <c r="B8803" t="inlineStr">
        <is>
          <t>CA-2017-101308</t>
        </is>
      </c>
      <c r="C8803" s="9" t="n">
        <v>43010</v>
      </c>
      <c r="D8803" s="8" t="n">
        <v>2017</v>
      </c>
      <c r="E8803" s="8" t="n">
        <v>10</v>
      </c>
      <c r="F8803" t="inlineStr">
        <is>
          <t>2017-10</t>
        </is>
      </c>
      <c r="G8803" t="inlineStr">
        <is>
          <t>Office Supplies</t>
        </is>
      </c>
      <c r="H8803" t="inlineStr">
        <is>
          <t>Fasteners</t>
        </is>
      </c>
      <c r="I8803" t="inlineStr">
        <is>
          <t>Staples</t>
        </is>
      </c>
      <c r="J8803" s="8" t="n">
        <v>3</v>
      </c>
      <c r="K8803" s="10" t="n">
        <v>0</v>
      </c>
      <c r="L8803" s="11" t="n">
        <v>8.94</v>
      </c>
      <c r="M8803" s="11">
        <f>L8803-N8803</f>
        <v>4.8275999999999994</v>
      </c>
      <c r="N8803" s="11" t="n">
        <v>4.1124</v>
      </c>
      <c r="O8803">
        <f>IF(L8803=0,"—",N8803/L8803)</f>
        <v>0.46</v>
      </c>
      <c r="P8803" t="inlineStr">
        <is>
          <t>West</t>
        </is>
      </c>
      <c r="Q8803" t="inlineStr">
        <is>
          <t>Home Office</t>
        </is>
      </c>
    </row>
    <row r="8804">
      <c r="A8804" s="8" t="n">
        <v>3192</v>
      </c>
      <c r="B8804" t="inlineStr">
        <is>
          <t>CA-2017-123981</t>
        </is>
      </c>
      <c r="C8804" s="9" t="n">
        <v>43010</v>
      </c>
      <c r="D8804" s="8" t="n">
        <v>2017</v>
      </c>
      <c r="E8804" s="8" t="n">
        <v>10</v>
      </c>
      <c r="F8804" t="inlineStr">
        <is>
          <t>2017-10</t>
        </is>
      </c>
      <c r="G8804" t="inlineStr">
        <is>
          <t>Technology</t>
        </is>
      </c>
      <c r="H8804" t="inlineStr">
        <is>
          <t>Phones</t>
        </is>
      </c>
      <c r="I8804" t="inlineStr">
        <is>
          <t>Plantronics 81402</t>
        </is>
      </c>
      <c r="J8804" s="8" t="n">
        <v>1</v>
      </c>
      <c r="K8804" s="10" t="n">
        <v>0</v>
      </c>
      <c r="L8804" s="11" t="n">
        <v>65.98999999999999</v>
      </c>
      <c r="M8804" s="11">
        <f>L8804-N8804</f>
        <v>48.8326</v>
      </c>
      <c r="N8804" s="11" t="n">
        <v>17.1574</v>
      </c>
      <c r="O8804">
        <f>IF(L8804=0,"—",N8804/L8804)</f>
        <v>0.26</v>
      </c>
      <c r="P8804" t="inlineStr">
        <is>
          <t>East</t>
        </is>
      </c>
      <c r="Q8804" t="inlineStr">
        <is>
          <t>Corporate</t>
        </is>
      </c>
    </row>
    <row r="8805">
      <c r="A8805" s="8" t="n">
        <v>5321</v>
      </c>
      <c r="B8805" t="inlineStr">
        <is>
          <t>US-2017-162558</t>
        </is>
      </c>
      <c r="C8805" s="9" t="n">
        <v>43010</v>
      </c>
      <c r="D8805" s="8" t="n">
        <v>2017</v>
      </c>
      <c r="E8805" s="8" t="n">
        <v>10</v>
      </c>
      <c r="F8805" t="inlineStr">
        <is>
          <t>2017-10</t>
        </is>
      </c>
      <c r="G8805" t="inlineStr">
        <is>
          <t>Furniture</t>
        </is>
      </c>
      <c r="H8805" t="inlineStr">
        <is>
          <t>Tables</t>
        </is>
      </c>
      <c r="I8805" t="inlineStr">
        <is>
          <t>Chromcraft Bull-Nose Wood Oval Conference Tables &amp; Bases</t>
        </is>
      </c>
      <c r="J8805" s="8" t="n">
        <v>7</v>
      </c>
      <c r="K8805" s="10" t="n">
        <v>0.4</v>
      </c>
      <c r="L8805" s="11" t="n">
        <v>2314.116</v>
      </c>
      <c r="M8805" s="11">
        <f>L8805-N8805</f>
        <v>3316.8995999999997</v>
      </c>
      <c r="N8805" s="11" t="n">
        <v>-1002.7836</v>
      </c>
      <c r="O8805">
        <f>IF(L8805=0,"—",N8805/L8805)</f>
        <v>-0.43333333333333335</v>
      </c>
      <c r="P8805" t="inlineStr">
        <is>
          <t>South</t>
        </is>
      </c>
      <c r="Q8805" t="inlineStr">
        <is>
          <t>Home Office</t>
        </is>
      </c>
    </row>
    <row r="8806">
      <c r="A8806" s="8" t="n">
        <v>5786</v>
      </c>
      <c r="B8806" t="inlineStr">
        <is>
          <t>CA-2017-141117</t>
        </is>
      </c>
      <c r="C8806" s="9" t="n">
        <v>43010</v>
      </c>
      <c r="D8806" s="8" t="n">
        <v>2017</v>
      </c>
      <c r="E8806" s="8" t="n">
        <v>10</v>
      </c>
      <c r="F8806" t="inlineStr">
        <is>
          <t>2017-10</t>
        </is>
      </c>
      <c r="G8806" t="inlineStr">
        <is>
          <t>Office Supplies</t>
        </is>
      </c>
      <c r="H8806" t="inlineStr">
        <is>
          <t>Supplies</t>
        </is>
      </c>
      <c r="I8806" t="inlineStr">
        <is>
          <t>Acme Softgrip Scissors</t>
        </is>
      </c>
      <c r="J8806" s="8" t="n">
        <v>6</v>
      </c>
      <c r="K8806" s="10" t="n">
        <v>0.2</v>
      </c>
      <c r="L8806" s="11" t="n">
        <v>39.072</v>
      </c>
      <c r="M8806" s="11">
        <f>L8806-N8806</f>
        <v>34.6764</v>
      </c>
      <c r="N8806" s="11" t="n">
        <v>4.3956</v>
      </c>
      <c r="O8806">
        <f>IF(L8806=0,"—",N8806/L8806)</f>
        <v>0.11249999999999999</v>
      </c>
      <c r="P8806" t="inlineStr">
        <is>
          <t>West</t>
        </is>
      </c>
      <c r="Q8806" t="inlineStr">
        <is>
          <t>Consumer</t>
        </is>
      </c>
    </row>
    <row r="8807">
      <c r="A8807" s="8" t="n">
        <v>5556</v>
      </c>
      <c r="B8807" t="inlineStr">
        <is>
          <t>CA-2017-116113</t>
        </is>
      </c>
      <c r="C8807" s="9" t="n">
        <v>43010</v>
      </c>
      <c r="D8807" s="8" t="n">
        <v>2017</v>
      </c>
      <c r="E8807" s="8" t="n">
        <v>10</v>
      </c>
      <c r="F8807" t="inlineStr">
        <is>
          <t>2017-10</t>
        </is>
      </c>
      <c r="G8807" t="inlineStr">
        <is>
          <t>Furniture</t>
        </is>
      </c>
      <c r="H8807" t="inlineStr">
        <is>
          <t>Furnishings</t>
        </is>
      </c>
      <c r="I8807" t="inlineStr">
        <is>
          <t>Master Caster Door Stop, Gray</t>
        </is>
      </c>
      <c r="J8807" s="8" t="n">
        <v>2</v>
      </c>
      <c r="K8807" s="10" t="n">
        <v>0</v>
      </c>
      <c r="L8807" s="11" t="n">
        <v>10.16</v>
      </c>
      <c r="M8807" s="11">
        <f>L8807-N8807</f>
        <v>6.7056000000000004</v>
      </c>
      <c r="N8807" s="11" t="n">
        <v>3.4544</v>
      </c>
      <c r="O8807">
        <f>IF(L8807=0,"—",N8807/L8807)</f>
        <v>0.34</v>
      </c>
      <c r="P8807" t="inlineStr">
        <is>
          <t>South</t>
        </is>
      </c>
      <c r="Q8807" t="inlineStr">
        <is>
          <t>Corporate</t>
        </is>
      </c>
    </row>
    <row r="8808">
      <c r="A8808" s="8" t="n">
        <v>751</v>
      </c>
      <c r="B8808" t="inlineStr">
        <is>
          <t>CA-2017-126074</t>
        </is>
      </c>
      <c r="C8808" s="9" t="n">
        <v>43010</v>
      </c>
      <c r="D8808" s="8" t="n">
        <v>2017</v>
      </c>
      <c r="E8808" s="8" t="n">
        <v>10</v>
      </c>
      <c r="F8808" t="inlineStr">
        <is>
          <t>2017-10</t>
        </is>
      </c>
      <c r="G8808" t="inlineStr">
        <is>
          <t>Furniture</t>
        </is>
      </c>
      <c r="H8808" t="inlineStr">
        <is>
          <t>Furnishings</t>
        </is>
      </c>
      <c r="I8808" t="inlineStr">
        <is>
          <t>Nu-Dell Leatherette Frames</t>
        </is>
      </c>
      <c r="J8808" s="8" t="n">
        <v>11</v>
      </c>
      <c r="K8808" s="10" t="n">
        <v>0</v>
      </c>
      <c r="L8808" s="11" t="n">
        <v>157.74</v>
      </c>
      <c r="M8808" s="11">
        <f>L8808-N8808</f>
        <v>100.95360000000001</v>
      </c>
      <c r="N8808" s="11" t="n">
        <v>56.7864</v>
      </c>
      <c r="O8808">
        <f>IF(L8808=0,"—",N8808/L8808)</f>
        <v>0.36</v>
      </c>
      <c r="P8808" t="inlineStr">
        <is>
          <t>Central</t>
        </is>
      </c>
      <c r="Q8808" t="inlineStr">
        <is>
          <t>Consumer</t>
        </is>
      </c>
    </row>
    <row r="8809">
      <c r="A8809" s="8" t="n">
        <v>752</v>
      </c>
      <c r="B8809" t="inlineStr">
        <is>
          <t>CA-2017-126074</t>
        </is>
      </c>
      <c r="C8809" s="9" t="n">
        <v>43010</v>
      </c>
      <c r="D8809" s="8" t="n">
        <v>2017</v>
      </c>
      <c r="E8809" s="8" t="n">
        <v>10</v>
      </c>
      <c r="F8809" t="inlineStr">
        <is>
          <t>2017-10</t>
        </is>
      </c>
      <c r="G8809" t="inlineStr">
        <is>
          <t>Office Supplies</t>
        </is>
      </c>
      <c r="H8809" t="inlineStr">
        <is>
          <t>Art</t>
        </is>
      </c>
      <c r="I8809" t="inlineStr">
        <is>
          <t>Avery Hi-Liter EverBold Pen Style Fluorescent Highlighters, 4/Pack</t>
        </is>
      </c>
      <c r="J8809" s="8" t="n">
        <v>7</v>
      </c>
      <c r="K8809" s="10" t="n">
        <v>0</v>
      </c>
      <c r="L8809" s="11" t="n">
        <v>56.98</v>
      </c>
      <c r="M8809" s="11">
        <f>L8809-N8809</f>
        <v>34.187999999999995</v>
      </c>
      <c r="N8809" s="11" t="n">
        <v>22.792</v>
      </c>
      <c r="O8809">
        <f>IF(L8809=0,"—",N8809/L8809)</f>
        <v>0.4</v>
      </c>
      <c r="P8809" t="inlineStr">
        <is>
          <t>Central</t>
        </is>
      </c>
      <c r="Q8809" t="inlineStr">
        <is>
          <t>Consumer</t>
        </is>
      </c>
    </row>
    <row r="8810">
      <c r="A8810" s="8" t="n">
        <v>753</v>
      </c>
      <c r="B8810" t="inlineStr">
        <is>
          <t>CA-2017-126074</t>
        </is>
      </c>
      <c r="C8810" s="9" t="n">
        <v>43010</v>
      </c>
      <c r="D8810" s="8" t="n">
        <v>2017</v>
      </c>
      <c r="E8810" s="8" t="n">
        <v>10</v>
      </c>
      <c r="F8810" t="inlineStr">
        <is>
          <t>2017-10</t>
        </is>
      </c>
      <c r="G8810" t="inlineStr">
        <is>
          <t>Office Supplies</t>
        </is>
      </c>
      <c r="H8810" t="inlineStr">
        <is>
          <t>Binders</t>
        </is>
      </c>
      <c r="I8810" t="inlineStr">
        <is>
          <t>Avery Durable Binders</t>
        </is>
      </c>
      <c r="J8810" s="8" t="n">
        <v>1</v>
      </c>
      <c r="K8810" s="10" t="n">
        <v>0</v>
      </c>
      <c r="L8810" s="11" t="n">
        <v>2.88</v>
      </c>
      <c r="M8810" s="11">
        <f>L8810-N8810</f>
        <v>1.4687999999999999</v>
      </c>
      <c r="N8810" s="11" t="n">
        <v>1.4112</v>
      </c>
      <c r="O8810">
        <f>IF(L8810=0,"—",N8810/L8810)</f>
        <v>0.49000000000000005</v>
      </c>
      <c r="P8810" t="inlineStr">
        <is>
          <t>Central</t>
        </is>
      </c>
      <c r="Q8810" t="inlineStr">
        <is>
          <t>Consumer</t>
        </is>
      </c>
    </row>
    <row r="8811">
      <c r="A8811" s="8" t="n">
        <v>5322</v>
      </c>
      <c r="B8811" t="inlineStr">
        <is>
          <t>US-2017-162558</t>
        </is>
      </c>
      <c r="C8811" s="9" t="n">
        <v>43010</v>
      </c>
      <c r="D8811" s="8" t="n">
        <v>2017</v>
      </c>
      <c r="E8811" s="8" t="n">
        <v>10</v>
      </c>
      <c r="F8811" t="inlineStr">
        <is>
          <t>2017-10</t>
        </is>
      </c>
      <c r="G8811" t="inlineStr">
        <is>
          <t>Office Supplies</t>
        </is>
      </c>
      <c r="H8811" t="inlineStr">
        <is>
          <t>Binders</t>
        </is>
      </c>
      <c r="I8811" t="inlineStr">
        <is>
          <t>Lock-Up Easel 'Spel-Binder'</t>
        </is>
      </c>
      <c r="J8811" s="8" t="n">
        <v>4</v>
      </c>
      <c r="K8811" s="10" t="n">
        <v>0.7</v>
      </c>
      <c r="L8811" s="11" t="n">
        <v>34.236</v>
      </c>
      <c r="M8811" s="11">
        <f>L8811-N8811</f>
        <v>60.483599999999996</v>
      </c>
      <c r="N8811" s="11" t="n">
        <v>-26.2476</v>
      </c>
      <c r="O8811">
        <f>IF(L8811=0,"—",N8811/L8811)</f>
        <v>-0.7666666666666667</v>
      </c>
      <c r="P8811" t="inlineStr">
        <is>
          <t>South</t>
        </is>
      </c>
      <c r="Q8811" t="inlineStr">
        <is>
          <t>Home Office</t>
        </is>
      </c>
    </row>
    <row r="8812">
      <c r="A8812" s="8" t="n">
        <v>5319</v>
      </c>
      <c r="B8812" t="inlineStr">
        <is>
          <t>US-2017-162558</t>
        </is>
      </c>
      <c r="C8812" s="9" t="n">
        <v>43010</v>
      </c>
      <c r="D8812" s="8" t="n">
        <v>2017</v>
      </c>
      <c r="E8812" s="8" t="n">
        <v>10</v>
      </c>
      <c r="F8812" t="inlineStr">
        <is>
          <t>2017-10</t>
        </is>
      </c>
      <c r="G8812" t="inlineStr">
        <is>
          <t>Office Supplies</t>
        </is>
      </c>
      <c r="H8812" t="inlineStr">
        <is>
          <t>Paper</t>
        </is>
      </c>
      <c r="I8812" t="inlineStr">
        <is>
          <t>Xerox 1996</t>
        </is>
      </c>
      <c r="J8812" s="8" t="n">
        <v>4</v>
      </c>
      <c r="K8812" s="10" t="n">
        <v>0.2</v>
      </c>
      <c r="L8812" s="11" t="n">
        <v>20.736</v>
      </c>
      <c r="M8812" s="11">
        <f>L8812-N8812</f>
        <v>13.4784</v>
      </c>
      <c r="N8812" s="11" t="n">
        <v>7.2576</v>
      </c>
      <c r="O8812">
        <f>IF(L8812=0,"—",N8812/L8812)</f>
        <v>0.35</v>
      </c>
      <c r="P8812" t="inlineStr">
        <is>
          <t>South</t>
        </is>
      </c>
      <c r="Q8812" t="inlineStr">
        <is>
          <t>Home Office</t>
        </is>
      </c>
    </row>
    <row r="8813">
      <c r="A8813" s="8" t="n">
        <v>750</v>
      </c>
      <c r="B8813" t="inlineStr">
        <is>
          <t>CA-2017-126074</t>
        </is>
      </c>
      <c r="C8813" s="9" t="n">
        <v>43010</v>
      </c>
      <c r="D8813" s="8" t="n">
        <v>2017</v>
      </c>
      <c r="E8813" s="8" t="n">
        <v>10</v>
      </c>
      <c r="F8813" t="inlineStr">
        <is>
          <t>2017-10</t>
        </is>
      </c>
      <c r="G8813" t="inlineStr">
        <is>
          <t>Office Supplies</t>
        </is>
      </c>
      <c r="H8813" t="inlineStr">
        <is>
          <t>Binders</t>
        </is>
      </c>
      <c r="I8813" t="inlineStr">
        <is>
          <t>GBC Durable Plastic Covers</t>
        </is>
      </c>
      <c r="J8813" s="8" t="n">
        <v>3</v>
      </c>
      <c r="K8813" s="10" t="n">
        <v>0</v>
      </c>
      <c r="L8813" s="11" t="n">
        <v>58.05</v>
      </c>
      <c r="M8813" s="11">
        <f>L8813-N8813</f>
        <v>31.346999999999998</v>
      </c>
      <c r="N8813" s="11" t="n">
        <v>26.703</v>
      </c>
      <c r="O8813">
        <f>IF(L8813=0,"—",N8813/L8813)</f>
        <v>0.46</v>
      </c>
      <c r="P8813" t="inlineStr">
        <is>
          <t>Central</t>
        </is>
      </c>
      <c r="Q8813" t="inlineStr">
        <is>
          <t>Consumer</t>
        </is>
      </c>
    </row>
    <row r="8814">
      <c r="A8814" s="8" t="n">
        <v>5317</v>
      </c>
      <c r="B8814" t="inlineStr">
        <is>
          <t>US-2017-162558</t>
        </is>
      </c>
      <c r="C8814" s="9" t="n">
        <v>43010</v>
      </c>
      <c r="D8814" s="8" t="n">
        <v>2017</v>
      </c>
      <c r="E8814" s="8" t="n">
        <v>10</v>
      </c>
      <c r="F8814" t="inlineStr">
        <is>
          <t>2017-10</t>
        </is>
      </c>
      <c r="G8814" t="inlineStr">
        <is>
          <t>Furniture</t>
        </is>
      </c>
      <c r="H8814" t="inlineStr">
        <is>
          <t>Furnishings</t>
        </is>
      </c>
      <c r="I8814" t="inlineStr">
        <is>
          <t>Eldon Expressions Wood Desk Accessories, Oak</t>
        </is>
      </c>
      <c r="J8814" s="8" t="n">
        <v>2</v>
      </c>
      <c r="K8814" s="10" t="n">
        <v>0.2</v>
      </c>
      <c r="L8814" s="11" t="n">
        <v>11.808</v>
      </c>
      <c r="M8814" s="11">
        <f>L8814-N8814</f>
        <v>10.4796</v>
      </c>
      <c r="N8814" s="11" t="n">
        <v>1.3284</v>
      </c>
      <c r="O8814">
        <f>IF(L8814=0,"—",N8814/L8814)</f>
        <v>0.1125</v>
      </c>
      <c r="P8814" t="inlineStr">
        <is>
          <t>South</t>
        </is>
      </c>
      <c r="Q8814" t="inlineStr">
        <is>
          <t>Home Office</t>
        </is>
      </c>
    </row>
    <row r="8815">
      <c r="A8815" s="8" t="n">
        <v>2978</v>
      </c>
      <c r="B8815" t="inlineStr">
        <is>
          <t>CA-2017-134607</t>
        </is>
      </c>
      <c r="C8815" s="9" t="n">
        <v>43011</v>
      </c>
      <c r="D8815" s="8" t="n">
        <v>2017</v>
      </c>
      <c r="E8815" s="8" t="n">
        <v>10</v>
      </c>
      <c r="F8815" t="inlineStr">
        <is>
          <t>2017-10</t>
        </is>
      </c>
      <c r="G8815" t="inlineStr">
        <is>
          <t>Office Supplies</t>
        </is>
      </c>
      <c r="H8815" t="inlineStr">
        <is>
          <t>Storage</t>
        </is>
      </c>
      <c r="I8815" t="inlineStr">
        <is>
          <t>X-Rack File for Hanging Folders</t>
        </is>
      </c>
      <c r="J8815" s="8" t="n">
        <v>2</v>
      </c>
      <c r="K8815" s="10" t="n">
        <v>0</v>
      </c>
      <c r="L8815" s="11" t="n">
        <v>22.58</v>
      </c>
      <c r="M8815" s="11">
        <f>L8815-N8815</f>
        <v>16.7092</v>
      </c>
      <c r="N8815" s="11" t="n">
        <v>5.8708</v>
      </c>
      <c r="O8815">
        <f>IF(L8815=0,"—",N8815/L8815)</f>
        <v>0.26</v>
      </c>
      <c r="P8815" t="inlineStr">
        <is>
          <t>East</t>
        </is>
      </c>
      <c r="Q8815" t="inlineStr">
        <is>
          <t>Consumer</t>
        </is>
      </c>
    </row>
    <row r="8816">
      <c r="A8816" s="8" t="n">
        <v>8115</v>
      </c>
      <c r="B8816" t="inlineStr">
        <is>
          <t>CA-2017-144820</t>
        </is>
      </c>
      <c r="C8816" s="9" t="n">
        <v>43011</v>
      </c>
      <c r="D8816" s="8" t="n">
        <v>2017</v>
      </c>
      <c r="E8816" s="8" t="n">
        <v>10</v>
      </c>
      <c r="F8816" t="inlineStr">
        <is>
          <t>2017-10</t>
        </is>
      </c>
      <c r="G8816" t="inlineStr">
        <is>
          <t>Office Supplies</t>
        </is>
      </c>
      <c r="H8816" t="inlineStr">
        <is>
          <t>Art</t>
        </is>
      </c>
      <c r="I8816" t="inlineStr">
        <is>
          <t>Colorific Watercolor Pencils</t>
        </is>
      </c>
      <c r="J8816" s="8" t="n">
        <v>5</v>
      </c>
      <c r="K8816" s="10" t="n">
        <v>0.2</v>
      </c>
      <c r="L8816" s="11" t="n">
        <v>20.64</v>
      </c>
      <c r="M8816" s="11">
        <f>L8816-N8816</f>
        <v>18.318</v>
      </c>
      <c r="N8816" s="11" t="n">
        <v>2.322</v>
      </c>
      <c r="O8816">
        <f>IF(L8816=0,"—",N8816/L8816)</f>
        <v>0.1125</v>
      </c>
      <c r="P8816" t="inlineStr">
        <is>
          <t>Central</t>
        </is>
      </c>
      <c r="Q8816" t="inlineStr">
        <is>
          <t>Corporate</t>
        </is>
      </c>
    </row>
    <row r="8817">
      <c r="A8817" s="8" t="n">
        <v>4330</v>
      </c>
      <c r="B8817" t="inlineStr">
        <is>
          <t>CA-2017-149853</t>
        </is>
      </c>
      <c r="C8817" s="9" t="n">
        <v>43011</v>
      </c>
      <c r="D8817" s="8" t="n">
        <v>2017</v>
      </c>
      <c r="E8817" s="8" t="n">
        <v>10</v>
      </c>
      <c r="F8817" t="inlineStr">
        <is>
          <t>2017-10</t>
        </is>
      </c>
      <c r="G8817" t="inlineStr">
        <is>
          <t>Office Supplies</t>
        </is>
      </c>
      <c r="H8817" t="inlineStr">
        <is>
          <t>Paper</t>
        </is>
      </c>
      <c r="I8817" t="inlineStr">
        <is>
          <t>Xerox 208</t>
        </is>
      </c>
      <c r="J8817" s="8" t="n">
        <v>3</v>
      </c>
      <c r="K8817" s="10" t="n">
        <v>0.2</v>
      </c>
      <c r="L8817" s="11" t="n">
        <v>15.552</v>
      </c>
      <c r="M8817" s="11">
        <f>L8817-N8817</f>
        <v>10.108799999999999</v>
      </c>
      <c r="N8817" s="11" t="n">
        <v>5.4432</v>
      </c>
      <c r="O8817">
        <f>IF(L8817=0,"—",N8817/L8817)</f>
        <v>0.35000000000000003</v>
      </c>
      <c r="P8817" t="inlineStr">
        <is>
          <t>South</t>
        </is>
      </c>
      <c r="Q8817" t="inlineStr">
        <is>
          <t>Consumer</t>
        </is>
      </c>
    </row>
    <row r="8818">
      <c r="A8818" s="8" t="n">
        <v>1897</v>
      </c>
      <c r="B8818" t="inlineStr">
        <is>
          <t>CA-2017-141789</t>
        </is>
      </c>
      <c r="C8818" s="9" t="n">
        <v>43011</v>
      </c>
      <c r="D8818" s="8" t="n">
        <v>2017</v>
      </c>
      <c r="E8818" s="8" t="n">
        <v>10</v>
      </c>
      <c r="F8818" t="inlineStr">
        <is>
          <t>2017-10</t>
        </is>
      </c>
      <c r="G8818" t="inlineStr">
        <is>
          <t>Office Supplies</t>
        </is>
      </c>
      <c r="H8818" t="inlineStr">
        <is>
          <t>Binders</t>
        </is>
      </c>
      <c r="I8818" t="inlineStr">
        <is>
          <t>GBC DocuBind TL300 Electric Binding System</t>
        </is>
      </c>
      <c r="J8818" s="8" t="n">
        <v>2</v>
      </c>
      <c r="K8818" s="10" t="n">
        <v>0</v>
      </c>
      <c r="L8818" s="11" t="n">
        <v>1793.98</v>
      </c>
      <c r="M8818" s="11">
        <f>L8818-N8818</f>
        <v>950.8094</v>
      </c>
      <c r="N8818" s="11" t="n">
        <v>843.1706</v>
      </c>
      <c r="O8818">
        <f>IF(L8818=0,"—",N8818/L8818)</f>
        <v>0.47000000000000003</v>
      </c>
      <c r="P8818" t="inlineStr">
        <is>
          <t>Central</t>
        </is>
      </c>
      <c r="Q8818" t="inlineStr">
        <is>
          <t>Consumer</t>
        </is>
      </c>
    </row>
    <row r="8819">
      <c r="A8819" s="8" t="n">
        <v>4331</v>
      </c>
      <c r="B8819" t="inlineStr">
        <is>
          <t>CA-2017-149853</t>
        </is>
      </c>
      <c r="C8819" s="9" t="n">
        <v>43011</v>
      </c>
      <c r="D8819" s="8" t="n">
        <v>2017</v>
      </c>
      <c r="E8819" s="8" t="n">
        <v>10</v>
      </c>
      <c r="F8819" t="inlineStr">
        <is>
          <t>2017-10</t>
        </is>
      </c>
      <c r="G8819" t="inlineStr">
        <is>
          <t>Office Supplies</t>
        </is>
      </c>
      <c r="H8819" t="inlineStr">
        <is>
          <t>Appliances</t>
        </is>
      </c>
      <c r="I8819" t="inlineStr">
        <is>
          <t>Hoover Portapower Portable Vacuum</t>
        </is>
      </c>
      <c r="J8819" s="8" t="n">
        <v>5</v>
      </c>
      <c r="K8819" s="10" t="n">
        <v>0.2</v>
      </c>
      <c r="L8819" s="11" t="n">
        <v>17.92</v>
      </c>
      <c r="M8819" s="11">
        <f>L8819-N8819</f>
        <v>16.8</v>
      </c>
      <c r="N8819" s="11" t="n">
        <v>1.12</v>
      </c>
      <c r="O8819">
        <f>IF(L8819=0,"—",N8819/L8819)</f>
        <v>0.0625</v>
      </c>
      <c r="P8819" t="inlineStr">
        <is>
          <t>South</t>
        </is>
      </c>
      <c r="Q8819" t="inlineStr">
        <is>
          <t>Consumer</t>
        </is>
      </c>
    </row>
    <row r="8820">
      <c r="A8820" s="8" t="n">
        <v>6374</v>
      </c>
      <c r="B8820" t="inlineStr">
        <is>
          <t>CA-2017-143035</t>
        </is>
      </c>
      <c r="C8820" s="9" t="n">
        <v>43011</v>
      </c>
      <c r="D8820" s="8" t="n">
        <v>2017</v>
      </c>
      <c r="E8820" s="8" t="n">
        <v>10</v>
      </c>
      <c r="F8820" t="inlineStr">
        <is>
          <t>2017-10</t>
        </is>
      </c>
      <c r="G8820" t="inlineStr">
        <is>
          <t>Technology</t>
        </is>
      </c>
      <c r="H8820" t="inlineStr">
        <is>
          <t>Accessories</t>
        </is>
      </c>
      <c r="I8820" t="inlineStr">
        <is>
          <t>Logitech G19 Programmable Gaming Keyboard</t>
        </is>
      </c>
      <c r="J8820" s="8" t="n">
        <v>3</v>
      </c>
      <c r="K8820" s="10" t="n">
        <v>0</v>
      </c>
      <c r="L8820" s="11" t="n">
        <v>371.97</v>
      </c>
      <c r="M8820" s="11">
        <f>L8820-N8820</f>
        <v>305.0154</v>
      </c>
      <c r="N8820" s="11" t="n">
        <v>66.9546</v>
      </c>
      <c r="O8820">
        <f>IF(L8820=0,"—",N8820/L8820)</f>
        <v>0.18</v>
      </c>
      <c r="P8820" t="inlineStr">
        <is>
          <t>East</t>
        </is>
      </c>
      <c r="Q8820" t="inlineStr">
        <is>
          <t>Home Office</t>
        </is>
      </c>
    </row>
    <row r="8821">
      <c r="A8821" s="8" t="n">
        <v>6373</v>
      </c>
      <c r="B8821" t="inlineStr">
        <is>
          <t>CA-2017-143035</t>
        </is>
      </c>
      <c r="C8821" s="9" t="n">
        <v>43011</v>
      </c>
      <c r="D8821" s="8" t="n">
        <v>2017</v>
      </c>
      <c r="E8821" s="8" t="n">
        <v>10</v>
      </c>
      <c r="F8821" t="inlineStr">
        <is>
          <t>2017-10</t>
        </is>
      </c>
      <c r="G8821" t="inlineStr">
        <is>
          <t>Office Supplies</t>
        </is>
      </c>
      <c r="H8821" t="inlineStr">
        <is>
          <t>Art</t>
        </is>
      </c>
      <c r="I8821" t="inlineStr">
        <is>
          <t>Quartet Alpha White Chalk, 12/Pack</t>
        </is>
      </c>
      <c r="J8821" s="8" t="n">
        <v>3</v>
      </c>
      <c r="K8821" s="10" t="n">
        <v>0</v>
      </c>
      <c r="L8821" s="11" t="n">
        <v>6.63</v>
      </c>
      <c r="M8821" s="11">
        <f>L8821-N8821</f>
        <v>3.5139</v>
      </c>
      <c r="N8821" s="11" t="n">
        <v>3.1161</v>
      </c>
      <c r="O8821">
        <f>IF(L8821=0,"—",N8821/L8821)</f>
        <v>0.47</v>
      </c>
      <c r="P8821" t="inlineStr">
        <is>
          <t>East</t>
        </is>
      </c>
      <c r="Q8821" t="inlineStr">
        <is>
          <t>Home Office</t>
        </is>
      </c>
    </row>
    <row r="8822">
      <c r="A8822" s="8" t="n">
        <v>3040</v>
      </c>
      <c r="B8822" t="inlineStr">
        <is>
          <t>CA-2017-101749</t>
        </is>
      </c>
      <c r="C8822" s="9" t="n">
        <v>43011</v>
      </c>
      <c r="D8822" s="8" t="n">
        <v>2017</v>
      </c>
      <c r="E8822" s="8" t="n">
        <v>10</v>
      </c>
      <c r="F8822" t="inlineStr">
        <is>
          <t>2017-10</t>
        </is>
      </c>
      <c r="G8822" t="inlineStr">
        <is>
          <t>Furniture</t>
        </is>
      </c>
      <c r="H8822" t="inlineStr">
        <is>
          <t>Tables</t>
        </is>
      </c>
      <c r="I8822" t="inlineStr">
        <is>
          <t>Lesro Sheffield Collection Coffee Table, End Table, Center Table, Corner Table</t>
        </is>
      </c>
      <c r="J8822" s="8" t="n">
        <v>3</v>
      </c>
      <c r="K8822" s="10" t="n">
        <v>0.2</v>
      </c>
      <c r="L8822" s="11" t="n">
        <v>171.288</v>
      </c>
      <c r="M8822" s="11">
        <f>L8822-N8822</f>
        <v>177.71130000000002</v>
      </c>
      <c r="N8822" s="11" t="n">
        <v>-6.4233</v>
      </c>
      <c r="O8822">
        <f>IF(L8822=0,"—",N8822/L8822)</f>
        <v>-0.0375</v>
      </c>
      <c r="P8822" t="inlineStr">
        <is>
          <t>West</t>
        </is>
      </c>
      <c r="Q8822" t="inlineStr">
        <is>
          <t>Corporate</t>
        </is>
      </c>
    </row>
    <row r="8823">
      <c r="A8823" s="8" t="n">
        <v>6372</v>
      </c>
      <c r="B8823" t="inlineStr">
        <is>
          <t>CA-2017-143035</t>
        </is>
      </c>
      <c r="C8823" s="9" t="n">
        <v>43011</v>
      </c>
      <c r="D8823" s="8" t="n">
        <v>2017</v>
      </c>
      <c r="E8823" s="8" t="n">
        <v>10</v>
      </c>
      <c r="F8823" t="inlineStr">
        <is>
          <t>2017-10</t>
        </is>
      </c>
      <c r="G8823" t="inlineStr">
        <is>
          <t>Furniture</t>
        </is>
      </c>
      <c r="H8823" t="inlineStr">
        <is>
          <t>Furnishings</t>
        </is>
      </c>
      <c r="I8823" t="inlineStr">
        <is>
          <t>Magnifier Swing Arm Lamp</t>
        </is>
      </c>
      <c r="J8823" s="8" t="n">
        <v>4</v>
      </c>
      <c r="K8823" s="10" t="n">
        <v>0</v>
      </c>
      <c r="L8823" s="11" t="n">
        <v>83.92</v>
      </c>
      <c r="M8823" s="11">
        <f>L8823-N8823</f>
        <v>62.10080000000001</v>
      </c>
      <c r="N8823" s="11" t="n">
        <v>21.8192</v>
      </c>
      <c r="O8823">
        <f>IF(L8823=0,"—",N8823/L8823)</f>
        <v>0.25999999999999995</v>
      </c>
      <c r="P8823" t="inlineStr">
        <is>
          <t>East</t>
        </is>
      </c>
      <c r="Q8823" t="inlineStr">
        <is>
          <t>Home Office</t>
        </is>
      </c>
    </row>
    <row r="8824">
      <c r="A8824" s="8" t="n">
        <v>5582</v>
      </c>
      <c r="B8824" t="inlineStr">
        <is>
          <t>CA-2017-163818</t>
        </is>
      </c>
      <c r="C8824" s="9" t="n">
        <v>43012</v>
      </c>
      <c r="D8824" s="8" t="n">
        <v>2017</v>
      </c>
      <c r="E8824" s="8" t="n">
        <v>10</v>
      </c>
      <c r="F8824" t="inlineStr">
        <is>
          <t>2017-10</t>
        </is>
      </c>
      <c r="G8824" t="inlineStr">
        <is>
          <t>Furniture</t>
        </is>
      </c>
      <c r="H8824" t="inlineStr">
        <is>
          <t>Furnishings</t>
        </is>
      </c>
      <c r="I8824" t="inlineStr">
        <is>
          <t>24-Hour Round Wall Clock</t>
        </is>
      </c>
      <c r="J8824" s="8" t="n">
        <v>1</v>
      </c>
      <c r="K8824" s="10" t="n">
        <v>0</v>
      </c>
      <c r="L8824" s="11" t="n">
        <v>19.98</v>
      </c>
      <c r="M8824" s="11">
        <f>L8824-N8824</f>
        <v>11.3886</v>
      </c>
      <c r="N8824" s="11" t="n">
        <v>8.5914</v>
      </c>
      <c r="O8824">
        <f>IF(L8824=0,"—",N8824/L8824)</f>
        <v>0.43</v>
      </c>
      <c r="P8824" t="inlineStr">
        <is>
          <t>East</t>
        </is>
      </c>
      <c r="Q8824" t="inlineStr">
        <is>
          <t>Home Office</t>
        </is>
      </c>
    </row>
    <row r="8825">
      <c r="A8825" s="8" t="n">
        <v>7960</v>
      </c>
      <c r="B8825" t="inlineStr">
        <is>
          <t>CA-2017-131807</t>
        </is>
      </c>
      <c r="C8825" s="9" t="n">
        <v>43013</v>
      </c>
      <c r="D8825" s="8" t="n">
        <v>2017</v>
      </c>
      <c r="E8825" s="8" t="n">
        <v>10</v>
      </c>
      <c r="F8825" t="inlineStr">
        <is>
          <t>2017-10</t>
        </is>
      </c>
      <c r="G8825" t="inlineStr">
        <is>
          <t>Furniture</t>
        </is>
      </c>
      <c r="H8825" t="inlineStr">
        <is>
          <t>Tables</t>
        </is>
      </c>
      <c r="I8825" t="inlineStr">
        <is>
          <t>KI Adjustable-Height Table</t>
        </is>
      </c>
      <c r="J8825" s="8" t="n">
        <v>3</v>
      </c>
      <c r="K8825" s="10" t="n">
        <v>0.2</v>
      </c>
      <c r="L8825" s="11" t="n">
        <v>206.352</v>
      </c>
      <c r="M8825" s="11">
        <f>L8825-N8825</f>
        <v>201.1932</v>
      </c>
      <c r="N8825" s="11" t="n">
        <v>5.1588</v>
      </c>
      <c r="O8825">
        <f>IF(L8825=0,"—",N8825/L8825)</f>
        <v>0.025</v>
      </c>
      <c r="P8825" t="inlineStr">
        <is>
          <t>West</t>
        </is>
      </c>
      <c r="Q8825" t="inlineStr">
        <is>
          <t>Corporate</t>
        </is>
      </c>
    </row>
    <row r="8826">
      <c r="A8826" s="8" t="n">
        <v>7958</v>
      </c>
      <c r="B8826" t="inlineStr">
        <is>
          <t>CA-2017-131807</t>
        </is>
      </c>
      <c r="C8826" s="9" t="n">
        <v>43013</v>
      </c>
      <c r="D8826" s="8" t="n">
        <v>2017</v>
      </c>
      <c r="E8826" s="8" t="n">
        <v>10</v>
      </c>
      <c r="F8826" t="inlineStr">
        <is>
          <t>2017-10</t>
        </is>
      </c>
      <c r="G8826" t="inlineStr">
        <is>
          <t>Office Supplies</t>
        </is>
      </c>
      <c r="H8826" t="inlineStr">
        <is>
          <t>Appliances</t>
        </is>
      </c>
      <c r="I8826" t="inlineStr">
        <is>
          <t>Hoover Replacement Belts For Soft Guard &amp; Commercial Ltweight Upright Vacs, 2/Pk</t>
        </is>
      </c>
      <c r="J8826" s="8" t="n">
        <v>4</v>
      </c>
      <c r="K8826" s="10" t="n">
        <v>0</v>
      </c>
      <c r="L8826" s="11" t="n">
        <v>15.8</v>
      </c>
      <c r="M8826" s="11">
        <f>L8826-N8826</f>
        <v>11.692</v>
      </c>
      <c r="N8826" s="11" t="n">
        <v>4.108</v>
      </c>
      <c r="O8826">
        <f>IF(L8826=0,"—",N8826/L8826)</f>
        <v>0.25999999999999995</v>
      </c>
      <c r="P8826" t="inlineStr">
        <is>
          <t>West</t>
        </is>
      </c>
      <c r="Q8826" t="inlineStr">
        <is>
          <t>Corporate</t>
        </is>
      </c>
    </row>
    <row r="8827">
      <c r="A8827" s="8" t="n">
        <v>7961</v>
      </c>
      <c r="B8827" t="inlineStr">
        <is>
          <t>CA-2017-131807</t>
        </is>
      </c>
      <c r="C8827" s="9" t="n">
        <v>43013</v>
      </c>
      <c r="D8827" s="8" t="n">
        <v>2017</v>
      </c>
      <c r="E8827" s="8" t="n">
        <v>10</v>
      </c>
      <c r="F8827" t="inlineStr">
        <is>
          <t>2017-10</t>
        </is>
      </c>
      <c r="G8827" t="inlineStr">
        <is>
          <t>Technology</t>
        </is>
      </c>
      <c r="H8827" t="inlineStr">
        <is>
          <t>Phones</t>
        </is>
      </c>
      <c r="I8827" t="inlineStr">
        <is>
          <t>Square Credit Card Reader, 4 1/2" x 4 1/2" x 1", White</t>
        </is>
      </c>
      <c r="J8827" s="8" t="n">
        <v>1</v>
      </c>
      <c r="K8827" s="10" t="n">
        <v>0.2</v>
      </c>
      <c r="L8827" s="11" t="n">
        <v>7.992</v>
      </c>
      <c r="M8827" s="11">
        <f>L8827-N8827</f>
        <v>5.294700000000001</v>
      </c>
      <c r="N8827" s="11" t="n">
        <v>2.6973</v>
      </c>
      <c r="O8827">
        <f>IF(L8827=0,"—",N8827/L8827)</f>
        <v>0.33749999999999997</v>
      </c>
      <c r="P8827" t="inlineStr">
        <is>
          <t>West</t>
        </is>
      </c>
      <c r="Q8827" t="inlineStr">
        <is>
          <t>Corporate</t>
        </is>
      </c>
    </row>
    <row r="8828">
      <c r="A8828" s="8" t="n">
        <v>7957</v>
      </c>
      <c r="B8828" t="inlineStr">
        <is>
          <t>CA-2017-131807</t>
        </is>
      </c>
      <c r="C8828" s="9" t="n">
        <v>43013</v>
      </c>
      <c r="D8828" s="8" t="n">
        <v>2017</v>
      </c>
      <c r="E8828" s="8" t="n">
        <v>10</v>
      </c>
      <c r="F8828" t="inlineStr">
        <is>
          <t>2017-10</t>
        </is>
      </c>
      <c r="G8828" t="inlineStr">
        <is>
          <t>Office Supplies</t>
        </is>
      </c>
      <c r="H8828" t="inlineStr">
        <is>
          <t>Fasteners</t>
        </is>
      </c>
      <c r="I8828" t="inlineStr">
        <is>
          <t>Staples</t>
        </is>
      </c>
      <c r="J8828" s="8" t="n">
        <v>5</v>
      </c>
      <c r="K8828" s="10" t="n">
        <v>0</v>
      </c>
      <c r="L8828" s="11" t="n">
        <v>14.9</v>
      </c>
      <c r="M8828" s="11">
        <f>L8828-N8828</f>
        <v>8.046</v>
      </c>
      <c r="N8828" s="11" t="n">
        <v>6.854</v>
      </c>
      <c r="O8828">
        <f>IF(L8828=0,"—",N8828/L8828)</f>
        <v>0.46</v>
      </c>
      <c r="P8828" t="inlineStr">
        <is>
          <t>West</t>
        </is>
      </c>
      <c r="Q8828" t="inlineStr">
        <is>
          <t>Corporate</t>
        </is>
      </c>
    </row>
    <row r="8829">
      <c r="A8829" s="8" t="n">
        <v>975</v>
      </c>
      <c r="B8829" t="inlineStr">
        <is>
          <t>US-2017-103247</t>
        </is>
      </c>
      <c r="C8829" s="9" t="n">
        <v>43013</v>
      </c>
      <c r="D8829" s="8" t="n">
        <v>2017</v>
      </c>
      <c r="E8829" s="8" t="n">
        <v>10</v>
      </c>
      <c r="F8829" t="inlineStr">
        <is>
          <t>2017-10</t>
        </is>
      </c>
      <c r="G8829" t="inlineStr">
        <is>
          <t>Technology</t>
        </is>
      </c>
      <c r="H8829" t="inlineStr">
        <is>
          <t>Phones</t>
        </is>
      </c>
      <c r="I8829" t="inlineStr">
        <is>
          <t>Motorola HK250 Universal Bluetooth Headset</t>
        </is>
      </c>
      <c r="J8829" s="8" t="n">
        <v>7</v>
      </c>
      <c r="K8829" s="10" t="n">
        <v>0</v>
      </c>
      <c r="L8829" s="11" t="n">
        <v>160.93</v>
      </c>
      <c r="M8829" s="11">
        <f>L8829-N8829</f>
        <v>157.7114</v>
      </c>
      <c r="N8829" s="11" t="n">
        <v>3.2186</v>
      </c>
      <c r="O8829">
        <f>IF(L8829=0,"—",N8829/L8829)</f>
        <v>0.019999999999999997</v>
      </c>
      <c r="P8829" t="inlineStr">
        <is>
          <t>East</t>
        </is>
      </c>
      <c r="Q8829" t="inlineStr">
        <is>
          <t>Home Office</t>
        </is>
      </c>
    </row>
    <row r="8830">
      <c r="A8830" s="8" t="n">
        <v>7956</v>
      </c>
      <c r="B8830" t="inlineStr">
        <is>
          <t>CA-2017-131807</t>
        </is>
      </c>
      <c r="C8830" s="9" t="n">
        <v>43013</v>
      </c>
      <c r="D8830" s="8" t="n">
        <v>2017</v>
      </c>
      <c r="E8830" s="8" t="n">
        <v>10</v>
      </c>
      <c r="F8830" t="inlineStr">
        <is>
          <t>2017-10</t>
        </is>
      </c>
      <c r="G8830" t="inlineStr">
        <is>
          <t>Furniture</t>
        </is>
      </c>
      <c r="H8830" t="inlineStr">
        <is>
          <t>Chairs</t>
        </is>
      </c>
      <c r="I8830" t="inlineStr">
        <is>
          <t>Global Deluxe High-Back Office Chair in Storm</t>
        </is>
      </c>
      <c r="J8830" s="8" t="n">
        <v>4</v>
      </c>
      <c r="K8830" s="10" t="n">
        <v>0.2</v>
      </c>
      <c r="L8830" s="11" t="n">
        <v>435.168</v>
      </c>
      <c r="M8830" s="11">
        <f>L8830-N8830</f>
        <v>495.0036</v>
      </c>
      <c r="N8830" s="11" t="n">
        <v>-59.8356</v>
      </c>
      <c r="O8830">
        <f>IF(L8830=0,"—",N8830/L8830)</f>
        <v>-0.13749999999999998</v>
      </c>
      <c r="P8830" t="inlineStr">
        <is>
          <t>West</t>
        </is>
      </c>
      <c r="Q8830" t="inlineStr">
        <is>
          <t>Corporate</t>
        </is>
      </c>
    </row>
    <row r="8831">
      <c r="A8831" s="8" t="n">
        <v>7959</v>
      </c>
      <c r="B8831" t="inlineStr">
        <is>
          <t>CA-2017-131807</t>
        </is>
      </c>
      <c r="C8831" s="9" t="n">
        <v>43013</v>
      </c>
      <c r="D8831" s="8" t="n">
        <v>2017</v>
      </c>
      <c r="E8831" s="8" t="n">
        <v>10</v>
      </c>
      <c r="F8831" t="inlineStr">
        <is>
          <t>2017-10</t>
        </is>
      </c>
      <c r="G8831" t="inlineStr">
        <is>
          <t>Furniture</t>
        </is>
      </c>
      <c r="H8831" t="inlineStr">
        <is>
          <t>Furnishings</t>
        </is>
      </c>
      <c r="I8831" t="inlineStr">
        <is>
          <t>DAX Clear Channel Poster Frame</t>
        </is>
      </c>
      <c r="J8831" s="8" t="n">
        <v>5</v>
      </c>
      <c r="K8831" s="10" t="n">
        <v>0</v>
      </c>
      <c r="L8831" s="11" t="n">
        <v>72.90000000000001</v>
      </c>
      <c r="M8831" s="11">
        <f>L8831-N8831</f>
        <v>45.92700000000001</v>
      </c>
      <c r="N8831" s="11" t="n">
        <v>26.973</v>
      </c>
      <c r="O8831">
        <f>IF(L8831=0,"—",N8831/L8831)</f>
        <v>0.36999999999999994</v>
      </c>
      <c r="P8831" t="inlineStr">
        <is>
          <t>West</t>
        </is>
      </c>
      <c r="Q8831" t="inlineStr">
        <is>
          <t>Corporate</t>
        </is>
      </c>
    </row>
    <row r="8832">
      <c r="A8832" s="8" t="n">
        <v>6339</v>
      </c>
      <c r="B8832" t="inlineStr">
        <is>
          <t>CA-2017-143112</t>
        </is>
      </c>
      <c r="C8832" s="9" t="n">
        <v>43013</v>
      </c>
      <c r="D8832" s="8" t="n">
        <v>2017</v>
      </c>
      <c r="E8832" s="8" t="n">
        <v>10</v>
      </c>
      <c r="F8832" t="inlineStr">
        <is>
          <t>2017-10</t>
        </is>
      </c>
      <c r="G8832" t="inlineStr">
        <is>
          <t>Technology</t>
        </is>
      </c>
      <c r="H8832" t="inlineStr">
        <is>
          <t>Phones</t>
        </is>
      </c>
      <c r="I8832" t="inlineStr">
        <is>
          <t>Samsung HM1900 Bluetooth Headset</t>
        </is>
      </c>
      <c r="J8832" s="8" t="n">
        <v>4</v>
      </c>
      <c r="K8832" s="10" t="n">
        <v>0</v>
      </c>
      <c r="L8832" s="11" t="n">
        <v>87.8</v>
      </c>
      <c r="M8832" s="11">
        <f>L8832-N8832</f>
        <v>43.9</v>
      </c>
      <c r="N8832" s="11" t="n">
        <v>43.9</v>
      </c>
      <c r="O8832">
        <f>IF(L8832=0,"—",N8832/L8832)</f>
        <v>0.5</v>
      </c>
      <c r="P8832" t="inlineStr">
        <is>
          <t>East</t>
        </is>
      </c>
      <c r="Q8832" t="inlineStr">
        <is>
          <t>Corporate</t>
        </is>
      </c>
    </row>
    <row r="8833">
      <c r="A8833" s="8" t="n">
        <v>4836</v>
      </c>
      <c r="B8833" t="inlineStr">
        <is>
          <t>CA-2017-167661</t>
        </is>
      </c>
      <c r="C8833" s="9" t="n">
        <v>43013</v>
      </c>
      <c r="D8833" s="8" t="n">
        <v>2017</v>
      </c>
      <c r="E8833" s="8" t="n">
        <v>10</v>
      </c>
      <c r="F8833" t="inlineStr">
        <is>
          <t>2017-10</t>
        </is>
      </c>
      <c r="G8833" t="inlineStr">
        <is>
          <t>Office Supplies</t>
        </is>
      </c>
      <c r="H8833" t="inlineStr">
        <is>
          <t>Paper</t>
        </is>
      </c>
      <c r="I8833" t="inlineStr">
        <is>
          <t>Xerox 1951</t>
        </is>
      </c>
      <c r="J8833" s="8" t="n">
        <v>2</v>
      </c>
      <c r="K8833" s="10" t="n">
        <v>0</v>
      </c>
      <c r="L8833" s="11" t="n">
        <v>61.96</v>
      </c>
      <c r="M8833" s="11">
        <f>L8833-N8833</f>
        <v>34.078</v>
      </c>
      <c r="N8833" s="11" t="n">
        <v>27.882</v>
      </c>
      <c r="O8833">
        <f>IF(L8833=0,"—",N8833/L8833)</f>
        <v>0.45</v>
      </c>
      <c r="P8833" t="inlineStr">
        <is>
          <t>West</t>
        </is>
      </c>
      <c r="Q8833" t="inlineStr">
        <is>
          <t>Home Office</t>
        </is>
      </c>
    </row>
    <row r="8834">
      <c r="A8834" s="8" t="n">
        <v>6341</v>
      </c>
      <c r="B8834" t="inlineStr">
        <is>
          <t>CA-2017-143112</t>
        </is>
      </c>
      <c r="C8834" s="9" t="n">
        <v>43013</v>
      </c>
      <c r="D8834" s="8" t="n">
        <v>2017</v>
      </c>
      <c r="E8834" s="8" t="n">
        <v>10</v>
      </c>
      <c r="F8834" t="inlineStr">
        <is>
          <t>2017-10</t>
        </is>
      </c>
      <c r="G8834" t="inlineStr">
        <is>
          <t>Technology</t>
        </is>
      </c>
      <c r="H8834" t="inlineStr">
        <is>
          <t>Machines</t>
        </is>
      </c>
      <c r="I8834" t="inlineStr">
        <is>
          <t>3D Systems Cube Printer, 2nd Generation, Magenta</t>
        </is>
      </c>
      <c r="J8834" s="8" t="n">
        <v>4</v>
      </c>
      <c r="K8834" s="10" t="n">
        <v>0</v>
      </c>
      <c r="L8834" s="11" t="n">
        <v>5199.96</v>
      </c>
      <c r="M8834" s="11">
        <f>L8834-N8834</f>
        <v>3847.9704</v>
      </c>
      <c r="N8834" s="11" t="n">
        <v>1351.9896</v>
      </c>
      <c r="O8834">
        <f>IF(L8834=0,"—",N8834/L8834)</f>
        <v>0.26</v>
      </c>
      <c r="P8834" t="inlineStr">
        <is>
          <t>East</t>
        </is>
      </c>
      <c r="Q8834" t="inlineStr">
        <is>
          <t>Corporate</t>
        </is>
      </c>
    </row>
    <row r="8835">
      <c r="A8835" s="8" t="n">
        <v>4835</v>
      </c>
      <c r="B8835" t="inlineStr">
        <is>
          <t>CA-2017-167661</t>
        </is>
      </c>
      <c r="C8835" s="9" t="n">
        <v>43013</v>
      </c>
      <c r="D8835" s="8" t="n">
        <v>2017</v>
      </c>
      <c r="E8835" s="8" t="n">
        <v>10</v>
      </c>
      <c r="F8835" t="inlineStr">
        <is>
          <t>2017-10</t>
        </is>
      </c>
      <c r="G8835" t="inlineStr">
        <is>
          <t>Office Supplies</t>
        </is>
      </c>
      <c r="H8835" t="inlineStr">
        <is>
          <t>Binders</t>
        </is>
      </c>
      <c r="I8835" t="inlineStr">
        <is>
          <t>Avery Framed View Binder, EZD Ring (Locking), Navy, 1 1/2"</t>
        </is>
      </c>
      <c r="J8835" s="8" t="n">
        <v>5</v>
      </c>
      <c r="K8835" s="10" t="n">
        <v>0.2</v>
      </c>
      <c r="L8835" s="11" t="n">
        <v>39.92</v>
      </c>
      <c r="M8835" s="11">
        <f>L8835-N8835</f>
        <v>26.447000000000003</v>
      </c>
      <c r="N8835" s="11" t="n">
        <v>13.473</v>
      </c>
      <c r="O8835">
        <f>IF(L8835=0,"—",N8835/L8835)</f>
        <v>0.3375</v>
      </c>
      <c r="P8835" t="inlineStr">
        <is>
          <t>West</t>
        </is>
      </c>
      <c r="Q8835" t="inlineStr">
        <is>
          <t>Home Office</t>
        </is>
      </c>
    </row>
    <row r="8836">
      <c r="A8836" s="8" t="n">
        <v>6340</v>
      </c>
      <c r="B8836" t="inlineStr">
        <is>
          <t>CA-2017-143112</t>
        </is>
      </c>
      <c r="C8836" s="9" t="n">
        <v>43013</v>
      </c>
      <c r="D8836" s="8" t="n">
        <v>2017</v>
      </c>
      <c r="E8836" s="8" t="n">
        <v>10</v>
      </c>
      <c r="F8836" t="inlineStr">
        <is>
          <t>2017-10</t>
        </is>
      </c>
      <c r="G8836" t="inlineStr">
        <is>
          <t>Furniture</t>
        </is>
      </c>
      <c r="H8836" t="inlineStr">
        <is>
          <t>Chairs</t>
        </is>
      </c>
      <c r="I8836" t="inlineStr">
        <is>
          <t>Global High-Back Leather Tilter, Burgundy</t>
        </is>
      </c>
      <c r="J8836" s="8" t="n">
        <v>2</v>
      </c>
      <c r="K8836" s="10" t="n">
        <v>0.1</v>
      </c>
      <c r="L8836" s="11" t="n">
        <v>221.382</v>
      </c>
      <c r="M8836" s="11">
        <f>L8836-N8836</f>
        <v>218.9222</v>
      </c>
      <c r="N8836" s="11" t="n">
        <v>2.4598</v>
      </c>
      <c r="O8836">
        <f>IF(L8836=0,"—",N8836/L8836)</f>
        <v>0.011111111111111112</v>
      </c>
      <c r="P8836" t="inlineStr">
        <is>
          <t>East</t>
        </is>
      </c>
      <c r="Q8836" t="inlineStr">
        <is>
          <t>Corporate</t>
        </is>
      </c>
    </row>
    <row r="8837">
      <c r="A8837" s="8" t="n">
        <v>976</v>
      </c>
      <c r="B8837" t="inlineStr">
        <is>
          <t>US-2017-103247</t>
        </is>
      </c>
      <c r="C8837" s="9" t="n">
        <v>43013</v>
      </c>
      <c r="D8837" s="8" t="n">
        <v>2017</v>
      </c>
      <c r="E8837" s="8" t="n">
        <v>10</v>
      </c>
      <c r="F8837" t="inlineStr">
        <is>
          <t>2017-10</t>
        </is>
      </c>
      <c r="G8837" t="inlineStr">
        <is>
          <t>Office Supplies</t>
        </is>
      </c>
      <c r="H8837" t="inlineStr">
        <is>
          <t>Binders</t>
        </is>
      </c>
      <c r="I8837" t="inlineStr">
        <is>
          <t>Tuf-Vin Binders</t>
        </is>
      </c>
      <c r="J8837" s="8" t="n">
        <v>3</v>
      </c>
      <c r="K8837" s="10" t="n">
        <v>0.2</v>
      </c>
      <c r="L8837" s="11" t="n">
        <v>75.792</v>
      </c>
      <c r="M8837" s="11">
        <f>L8837-N8837</f>
        <v>50.2122</v>
      </c>
      <c r="N8837" s="11" t="n">
        <v>25.5798</v>
      </c>
      <c r="O8837">
        <f>IF(L8837=0,"—",N8837/L8837)</f>
        <v>0.33749999999999997</v>
      </c>
      <c r="P8837" t="inlineStr">
        <is>
          <t>East</t>
        </is>
      </c>
      <c r="Q8837" t="inlineStr">
        <is>
          <t>Home Office</t>
        </is>
      </c>
    </row>
    <row r="8838">
      <c r="A8838" s="8" t="n">
        <v>4837</v>
      </c>
      <c r="B8838" t="inlineStr">
        <is>
          <t>CA-2017-167661</t>
        </is>
      </c>
      <c r="C8838" s="9" t="n">
        <v>43013</v>
      </c>
      <c r="D8838" s="8" t="n">
        <v>2017</v>
      </c>
      <c r="E8838" s="8" t="n">
        <v>10</v>
      </c>
      <c r="F8838" t="inlineStr">
        <is>
          <t>2017-10</t>
        </is>
      </c>
      <c r="G8838" t="inlineStr">
        <is>
          <t>Office Supplies</t>
        </is>
      </c>
      <c r="H8838" t="inlineStr">
        <is>
          <t>Binders</t>
        </is>
      </c>
      <c r="I8838" t="inlineStr">
        <is>
          <t>Avery Hole Reinforcements</t>
        </is>
      </c>
      <c r="J8838" s="8" t="n">
        <v>4</v>
      </c>
      <c r="K8838" s="10" t="n">
        <v>0.2</v>
      </c>
      <c r="L8838" s="11" t="n">
        <v>19.936</v>
      </c>
      <c r="M8838" s="11">
        <f>L8838-N8838</f>
        <v>12.7092</v>
      </c>
      <c r="N8838" s="11" t="n">
        <v>7.2268</v>
      </c>
      <c r="O8838">
        <f>IF(L8838=0,"—",N8838/L8838)</f>
        <v>0.3625</v>
      </c>
      <c r="P8838" t="inlineStr">
        <is>
          <t>West</t>
        </is>
      </c>
      <c r="Q8838" t="inlineStr">
        <is>
          <t>Home Office</t>
        </is>
      </c>
    </row>
    <row r="8839">
      <c r="A8839" s="8" t="n">
        <v>7564</v>
      </c>
      <c r="B8839" t="inlineStr">
        <is>
          <t>CA-2017-157672</t>
        </is>
      </c>
      <c r="C8839" s="9" t="n">
        <v>43013</v>
      </c>
      <c r="D8839" s="8" t="n">
        <v>2017</v>
      </c>
      <c r="E8839" s="8" t="n">
        <v>10</v>
      </c>
      <c r="F8839" t="inlineStr">
        <is>
          <t>2017-10</t>
        </is>
      </c>
      <c r="G8839" t="inlineStr">
        <is>
          <t>Technology</t>
        </is>
      </c>
      <c r="H8839" t="inlineStr">
        <is>
          <t>Accessories</t>
        </is>
      </c>
      <c r="I8839" t="inlineStr">
        <is>
          <t>Logitech MX Performance Wireless Mouse</t>
        </is>
      </c>
      <c r="J8839" s="8" t="n">
        <v>2</v>
      </c>
      <c r="K8839" s="10" t="n">
        <v>0.2</v>
      </c>
      <c r="L8839" s="11" t="n">
        <v>63.824</v>
      </c>
      <c r="M8839" s="11">
        <f>L8839-N8839</f>
        <v>50.261399999999995</v>
      </c>
      <c r="N8839" s="11" t="n">
        <v>13.5626</v>
      </c>
      <c r="O8839">
        <f>IF(L8839=0,"—",N8839/L8839)</f>
        <v>0.2125</v>
      </c>
      <c r="P8839" t="inlineStr">
        <is>
          <t>West</t>
        </is>
      </c>
      <c r="Q8839" t="inlineStr">
        <is>
          <t>Home Office</t>
        </is>
      </c>
    </row>
    <row r="8840">
      <c r="A8840" s="8" t="n">
        <v>4184</v>
      </c>
      <c r="B8840" t="inlineStr">
        <is>
          <t>US-2017-136868</t>
        </is>
      </c>
      <c r="C8840" s="9" t="n">
        <v>43014</v>
      </c>
      <c r="D8840" s="8" t="n">
        <v>2017</v>
      </c>
      <c r="E8840" s="8" t="n">
        <v>10</v>
      </c>
      <c r="F8840" t="inlineStr">
        <is>
          <t>2017-10</t>
        </is>
      </c>
      <c r="G8840" t="inlineStr">
        <is>
          <t>Office Supplies</t>
        </is>
      </c>
      <c r="H8840" t="inlineStr">
        <is>
          <t>Storage</t>
        </is>
      </c>
      <c r="I8840" t="inlineStr">
        <is>
          <t>Space Solutions HD Industrial Steel Shelving.</t>
        </is>
      </c>
      <c r="J8840" s="8" t="n">
        <v>3</v>
      </c>
      <c r="K8840" s="10" t="n">
        <v>0</v>
      </c>
      <c r="L8840" s="11" t="n">
        <v>344.91</v>
      </c>
      <c r="M8840" s="11">
        <f>L8840-N8840</f>
        <v>334.5627</v>
      </c>
      <c r="N8840" s="11" t="n">
        <v>10.3473</v>
      </c>
      <c r="O8840">
        <f>IF(L8840=0,"—",N8840/L8840)</f>
        <v>0.03</v>
      </c>
      <c r="P8840" t="inlineStr">
        <is>
          <t>East</t>
        </is>
      </c>
      <c r="Q8840" t="inlineStr">
        <is>
          <t>Home Office</t>
        </is>
      </c>
    </row>
    <row r="8841">
      <c r="A8841" s="8" t="n">
        <v>5653</v>
      </c>
      <c r="B8841" t="inlineStr">
        <is>
          <t>CA-2017-109099</t>
        </is>
      </c>
      <c r="C8841" s="9" t="n">
        <v>43014</v>
      </c>
      <c r="D8841" s="8" t="n">
        <v>2017</v>
      </c>
      <c r="E8841" s="8" t="n">
        <v>10</v>
      </c>
      <c r="F8841" t="inlineStr">
        <is>
          <t>2017-10</t>
        </is>
      </c>
      <c r="G8841" t="inlineStr">
        <is>
          <t>Office Supplies</t>
        </is>
      </c>
      <c r="H8841" t="inlineStr">
        <is>
          <t>Paper</t>
        </is>
      </c>
      <c r="I8841" t="inlineStr">
        <is>
          <t>Xerox 1893</t>
        </is>
      </c>
      <c r="J8841" s="8" t="n">
        <v>1</v>
      </c>
      <c r="K8841" s="10" t="n">
        <v>0</v>
      </c>
      <c r="L8841" s="11" t="n">
        <v>40.99</v>
      </c>
      <c r="M8841" s="11">
        <f>L8841-N8841</f>
        <v>20.9049</v>
      </c>
      <c r="N8841" s="11" t="n">
        <v>20.0851</v>
      </c>
      <c r="O8841">
        <f>IF(L8841=0,"—",N8841/L8841)</f>
        <v>0.49</v>
      </c>
      <c r="P8841" t="inlineStr">
        <is>
          <t>East</t>
        </is>
      </c>
      <c r="Q8841" t="inlineStr">
        <is>
          <t>Corporate</t>
        </is>
      </c>
    </row>
    <row r="8842">
      <c r="A8842" s="8" t="n">
        <v>4183</v>
      </c>
      <c r="B8842" t="inlineStr">
        <is>
          <t>US-2017-136868</t>
        </is>
      </c>
      <c r="C8842" s="9" t="n">
        <v>43014</v>
      </c>
      <c r="D8842" s="8" t="n">
        <v>2017</v>
      </c>
      <c r="E8842" s="8" t="n">
        <v>10</v>
      </c>
      <c r="F8842" t="inlineStr">
        <is>
          <t>2017-10</t>
        </is>
      </c>
      <c r="G8842" t="inlineStr">
        <is>
          <t>Office Supplies</t>
        </is>
      </c>
      <c r="H8842" t="inlineStr">
        <is>
          <t>Paper</t>
        </is>
      </c>
      <c r="I8842" t="inlineStr">
        <is>
          <t xml:space="preserve">Adams Telephone Message Book W/Dividers/Space For Phone Numbers, 5 1/4"X8 1/2", </t>
        </is>
      </c>
      <c r="J8842" s="8" t="n">
        <v>3</v>
      </c>
      <c r="K8842" s="10" t="n">
        <v>0</v>
      </c>
      <c r="L8842" s="11" t="n">
        <v>17.04</v>
      </c>
      <c r="M8842" s="11">
        <f>L8842-N8842</f>
        <v>9.372</v>
      </c>
      <c r="N8842" s="11" t="n">
        <v>7.668</v>
      </c>
      <c r="O8842">
        <f>IF(L8842=0,"—",N8842/L8842)</f>
        <v>0.45</v>
      </c>
      <c r="P8842" t="inlineStr">
        <is>
          <t>East</t>
        </is>
      </c>
      <c r="Q8842" t="inlineStr">
        <is>
          <t>Home Office</t>
        </is>
      </c>
    </row>
    <row r="8843">
      <c r="A8843" s="8" t="n">
        <v>4182</v>
      </c>
      <c r="B8843" t="inlineStr">
        <is>
          <t>US-2017-136868</t>
        </is>
      </c>
      <c r="C8843" s="9" t="n">
        <v>43014</v>
      </c>
      <c r="D8843" s="8" t="n">
        <v>2017</v>
      </c>
      <c r="E8843" s="8" t="n">
        <v>10</v>
      </c>
      <c r="F8843" t="inlineStr">
        <is>
          <t>2017-10</t>
        </is>
      </c>
      <c r="G8843" t="inlineStr">
        <is>
          <t>Technology</t>
        </is>
      </c>
      <c r="H8843" t="inlineStr">
        <is>
          <t>Accessories</t>
        </is>
      </c>
      <c r="I8843" t="inlineStr">
        <is>
          <t>Logitech G430 Surround Sound Gaming Headset with Dolby 7.1 Technology</t>
        </is>
      </c>
      <c r="J8843" s="8" t="n">
        <v>4</v>
      </c>
      <c r="K8843" s="10" t="n">
        <v>0</v>
      </c>
      <c r="L8843" s="11" t="n">
        <v>319.96</v>
      </c>
      <c r="M8843" s="11">
        <f>L8843-N8843</f>
        <v>204.77439999999999</v>
      </c>
      <c r="N8843" s="11" t="n">
        <v>115.1856</v>
      </c>
      <c r="O8843">
        <f>IF(L8843=0,"—",N8843/L8843)</f>
        <v>0.36</v>
      </c>
      <c r="P8843" t="inlineStr">
        <is>
          <t>East</t>
        </is>
      </c>
      <c r="Q8843" t="inlineStr">
        <is>
          <t>Home Office</t>
        </is>
      </c>
    </row>
    <row r="8844">
      <c r="A8844" s="8" t="n">
        <v>9960</v>
      </c>
      <c r="B8844" t="inlineStr">
        <is>
          <t>CA-2017-137421</t>
        </is>
      </c>
      <c r="C8844" s="9" t="n">
        <v>43014</v>
      </c>
      <c r="D8844" s="8" t="n">
        <v>2017</v>
      </c>
      <c r="E8844" s="8" t="n">
        <v>10</v>
      </c>
      <c r="F8844" t="inlineStr">
        <is>
          <t>2017-10</t>
        </is>
      </c>
      <c r="G8844" t="inlineStr">
        <is>
          <t>Office Supplies</t>
        </is>
      </c>
      <c r="H8844" t="inlineStr">
        <is>
          <t>Art</t>
        </is>
      </c>
      <c r="I8844" t="inlineStr">
        <is>
          <t>Avery Hi-Liter Smear-Safe Highlighters</t>
        </is>
      </c>
      <c r="J8844" s="8" t="n">
        <v>2</v>
      </c>
      <c r="K8844" s="10" t="n">
        <v>0.2</v>
      </c>
      <c r="L8844" s="11" t="n">
        <v>9.343999999999999</v>
      </c>
      <c r="M8844" s="11">
        <f>L8844-N8844</f>
        <v>7.475199999999999</v>
      </c>
      <c r="N8844" s="11" t="n">
        <v>1.8688</v>
      </c>
      <c r="O8844">
        <f>IF(L8844=0,"—",N8844/L8844)</f>
        <v>0.2</v>
      </c>
      <c r="P8844" t="inlineStr">
        <is>
          <t>West</t>
        </is>
      </c>
      <c r="Q8844" t="inlineStr">
        <is>
          <t>Consumer</t>
        </is>
      </c>
    </row>
    <row r="8845">
      <c r="A8845" s="8" t="n">
        <v>8330</v>
      </c>
      <c r="B8845" t="inlineStr">
        <is>
          <t>CA-2017-118577</t>
        </is>
      </c>
      <c r="C8845" s="9" t="n">
        <v>43014</v>
      </c>
      <c r="D8845" s="8" t="n">
        <v>2017</v>
      </c>
      <c r="E8845" s="8" t="n">
        <v>10</v>
      </c>
      <c r="F8845" t="inlineStr">
        <is>
          <t>2017-10</t>
        </is>
      </c>
      <c r="G8845" t="inlineStr">
        <is>
          <t>Office Supplies</t>
        </is>
      </c>
      <c r="H8845" t="inlineStr">
        <is>
          <t>Paper</t>
        </is>
      </c>
      <c r="I8845" t="inlineStr">
        <is>
          <t>Xerox 217</t>
        </is>
      </c>
      <c r="J8845" s="8" t="n">
        <v>1</v>
      </c>
      <c r="K8845" s="10" t="n">
        <v>0</v>
      </c>
      <c r="L8845" s="11" t="n">
        <v>6.48</v>
      </c>
      <c r="M8845" s="11">
        <f>L8845-N8845</f>
        <v>3.3696000000000006</v>
      </c>
      <c r="N8845" s="11" t="n">
        <v>3.1104</v>
      </c>
      <c r="O8845">
        <f>IF(L8845=0,"—",N8845/L8845)</f>
        <v>0.4799999999999999</v>
      </c>
      <c r="P8845" t="inlineStr">
        <is>
          <t>East</t>
        </is>
      </c>
      <c r="Q8845" t="inlineStr">
        <is>
          <t>Consumer</t>
        </is>
      </c>
    </row>
    <row r="8846">
      <c r="A8846" s="8" t="n">
        <v>9872</v>
      </c>
      <c r="B8846" t="inlineStr">
        <is>
          <t>CA-2017-146269</t>
        </is>
      </c>
      <c r="C8846" s="9" t="n">
        <v>43014</v>
      </c>
      <c r="D8846" s="8" t="n">
        <v>2017</v>
      </c>
      <c r="E8846" s="8" t="n">
        <v>10</v>
      </c>
      <c r="F8846" t="inlineStr">
        <is>
          <t>2017-10</t>
        </is>
      </c>
      <c r="G8846" t="inlineStr">
        <is>
          <t>Office Supplies</t>
        </is>
      </c>
      <c r="H8846" t="inlineStr">
        <is>
          <t>Storage</t>
        </is>
      </c>
      <c r="I8846" t="inlineStr">
        <is>
          <t>Adjustable Depth Letter/Legal Cart</t>
        </is>
      </c>
      <c r="J8846" s="8" t="n">
        <v>2</v>
      </c>
      <c r="K8846" s="10" t="n">
        <v>0.2</v>
      </c>
      <c r="L8846" s="11" t="n">
        <v>290.336</v>
      </c>
      <c r="M8846" s="11">
        <f>L8846-N8846</f>
        <v>257.6732</v>
      </c>
      <c r="N8846" s="11" t="n">
        <v>32.6628</v>
      </c>
      <c r="O8846">
        <f>IF(L8846=0,"—",N8846/L8846)</f>
        <v>0.11249999999999999</v>
      </c>
      <c r="P8846" t="inlineStr">
        <is>
          <t>Central</t>
        </is>
      </c>
      <c r="Q8846" t="inlineStr">
        <is>
          <t>Consumer</t>
        </is>
      </c>
    </row>
    <row r="8847">
      <c r="A8847" s="8" t="n">
        <v>8329</v>
      </c>
      <c r="B8847" t="inlineStr">
        <is>
          <t>CA-2017-118577</t>
        </is>
      </c>
      <c r="C8847" s="9" t="n">
        <v>43014</v>
      </c>
      <c r="D8847" s="8" t="n">
        <v>2017</v>
      </c>
      <c r="E8847" s="8" t="n">
        <v>10</v>
      </c>
      <c r="F8847" t="inlineStr">
        <is>
          <t>2017-10</t>
        </is>
      </c>
      <c r="G8847" t="inlineStr">
        <is>
          <t>Office Supplies</t>
        </is>
      </c>
      <c r="H8847" t="inlineStr">
        <is>
          <t>Paper</t>
        </is>
      </c>
      <c r="I8847" t="inlineStr">
        <is>
          <t>Xerox 1886</t>
        </is>
      </c>
      <c r="J8847" s="8" t="n">
        <v>3</v>
      </c>
      <c r="K8847" s="10" t="n">
        <v>0</v>
      </c>
      <c r="L8847" s="11" t="n">
        <v>143.7</v>
      </c>
      <c r="M8847" s="11">
        <f>L8847-N8847</f>
        <v>74.72399999999999</v>
      </c>
      <c r="N8847" s="11" t="n">
        <v>68.976</v>
      </c>
      <c r="O8847">
        <f>IF(L8847=0,"—",N8847/L8847)</f>
        <v>0.48000000000000004</v>
      </c>
      <c r="P8847" t="inlineStr">
        <is>
          <t>East</t>
        </is>
      </c>
      <c r="Q8847" t="inlineStr">
        <is>
          <t>Consumer</t>
        </is>
      </c>
    </row>
    <row r="8848">
      <c r="A8848" s="8" t="n">
        <v>3053</v>
      </c>
      <c r="B8848" t="inlineStr">
        <is>
          <t>US-2017-148054</t>
        </is>
      </c>
      <c r="C8848" s="9" t="n">
        <v>43014</v>
      </c>
      <c r="D8848" s="8" t="n">
        <v>2017</v>
      </c>
      <c r="E8848" s="8" t="n">
        <v>10</v>
      </c>
      <c r="F8848" t="inlineStr">
        <is>
          <t>2017-10</t>
        </is>
      </c>
      <c r="G8848" t="inlineStr">
        <is>
          <t>Office Supplies</t>
        </is>
      </c>
      <c r="H8848" t="inlineStr">
        <is>
          <t>Paper</t>
        </is>
      </c>
      <c r="I8848" t="inlineStr">
        <is>
          <t>Computer Printout Paper with Letter-Trim Perforations</t>
        </is>
      </c>
      <c r="J8848" s="8" t="n">
        <v>2</v>
      </c>
      <c r="K8848" s="10" t="n">
        <v>0</v>
      </c>
      <c r="L8848" s="11" t="n">
        <v>37.94</v>
      </c>
      <c r="M8848" s="11">
        <f>L8848-N8848</f>
        <v>19.728799999999996</v>
      </c>
      <c r="N8848" s="11" t="n">
        <v>18.2112</v>
      </c>
      <c r="O8848">
        <f>IF(L8848=0,"—",N8848/L8848)</f>
        <v>0.4800000000000001</v>
      </c>
      <c r="P8848" t="inlineStr">
        <is>
          <t>West</t>
        </is>
      </c>
      <c r="Q8848" t="inlineStr">
        <is>
          <t>Home Office</t>
        </is>
      </c>
    </row>
    <row r="8849">
      <c r="A8849" s="8" t="n">
        <v>9873</v>
      </c>
      <c r="B8849" t="inlineStr">
        <is>
          <t>CA-2017-146269</t>
        </is>
      </c>
      <c r="C8849" s="9" t="n">
        <v>43014</v>
      </c>
      <c r="D8849" s="8" t="n">
        <v>2017</v>
      </c>
      <c r="E8849" s="8" t="n">
        <v>10</v>
      </c>
      <c r="F8849" t="inlineStr">
        <is>
          <t>2017-10</t>
        </is>
      </c>
      <c r="G8849" t="inlineStr">
        <is>
          <t>Office Supplies</t>
        </is>
      </c>
      <c r="H8849" t="inlineStr">
        <is>
          <t>Art</t>
        </is>
      </c>
      <c r="I8849" t="inlineStr">
        <is>
          <t>Staples in misc. colors</t>
        </is>
      </c>
      <c r="J8849" s="8" t="n">
        <v>2</v>
      </c>
      <c r="K8849" s="10" t="n">
        <v>0.2</v>
      </c>
      <c r="L8849" s="11" t="n">
        <v>19.152</v>
      </c>
      <c r="M8849" s="11">
        <f>L8849-N8849</f>
        <v>17.955000000000002</v>
      </c>
      <c r="N8849" s="11" t="n">
        <v>1.197</v>
      </c>
      <c r="O8849">
        <f>IF(L8849=0,"—",N8849/L8849)</f>
        <v>0.0625</v>
      </c>
      <c r="P8849" t="inlineStr">
        <is>
          <t>Central</t>
        </is>
      </c>
      <c r="Q8849" t="inlineStr">
        <is>
          <t>Consumer</t>
        </is>
      </c>
    </row>
    <row r="8850">
      <c r="A8850" s="8" t="n">
        <v>3052</v>
      </c>
      <c r="B8850" t="inlineStr">
        <is>
          <t>US-2017-148054</t>
        </is>
      </c>
      <c r="C8850" s="9" t="n">
        <v>43014</v>
      </c>
      <c r="D8850" s="8" t="n">
        <v>2017</v>
      </c>
      <c r="E8850" s="8" t="n">
        <v>10</v>
      </c>
      <c r="F8850" t="inlineStr">
        <is>
          <t>2017-10</t>
        </is>
      </c>
      <c r="G8850" t="inlineStr">
        <is>
          <t>Office Supplies</t>
        </is>
      </c>
      <c r="H8850" t="inlineStr">
        <is>
          <t>Appliances</t>
        </is>
      </c>
      <c r="I8850" t="inlineStr">
        <is>
          <t>Conquest 14 Commercial Heavy-Duty Upright Vacuum, Collection System, Accessory K</t>
        </is>
      </c>
      <c r="J8850" s="8" t="n">
        <v>4</v>
      </c>
      <c r="K8850" s="10" t="n">
        <v>0</v>
      </c>
      <c r="L8850" s="11" t="n">
        <v>227.84</v>
      </c>
      <c r="M8850" s="11">
        <f>L8850-N8850</f>
        <v>161.7664</v>
      </c>
      <c r="N8850" s="11" t="n">
        <v>66.0736</v>
      </c>
      <c r="O8850">
        <f>IF(L8850=0,"—",N8850/L8850)</f>
        <v>0.29</v>
      </c>
      <c r="P8850" t="inlineStr">
        <is>
          <t>West</t>
        </is>
      </c>
      <c r="Q8850" t="inlineStr">
        <is>
          <t>Home Office</t>
        </is>
      </c>
    </row>
    <row r="8851">
      <c r="A8851" s="8" t="n">
        <v>3051</v>
      </c>
      <c r="B8851" t="inlineStr">
        <is>
          <t>US-2017-148054</t>
        </is>
      </c>
      <c r="C8851" s="9" t="n">
        <v>43014</v>
      </c>
      <c r="D8851" s="8" t="n">
        <v>2017</v>
      </c>
      <c r="E8851" s="8" t="n">
        <v>10</v>
      </c>
      <c r="F8851" t="inlineStr">
        <is>
          <t>2017-10</t>
        </is>
      </c>
      <c r="G8851" t="inlineStr">
        <is>
          <t>Furniture</t>
        </is>
      </c>
      <c r="H8851" t="inlineStr">
        <is>
          <t>Furnishings</t>
        </is>
      </c>
      <c r="I8851" t="inlineStr">
        <is>
          <t>36X48 HARDFLOOR CHAIRMAT</t>
        </is>
      </c>
      <c r="J8851" s="8" t="n">
        <v>2</v>
      </c>
      <c r="K8851" s="10" t="n">
        <v>0</v>
      </c>
      <c r="L8851" s="11" t="n">
        <v>41.96</v>
      </c>
      <c r="M8851" s="11">
        <f>L8851-N8851</f>
        <v>39.022800000000004</v>
      </c>
      <c r="N8851" s="11" t="n">
        <v>2.9372</v>
      </c>
      <c r="O8851">
        <f>IF(L8851=0,"—",N8851/L8851)</f>
        <v>0.06999999999999999</v>
      </c>
      <c r="P8851" t="inlineStr">
        <is>
          <t>West</t>
        </is>
      </c>
      <c r="Q8851" t="inlineStr">
        <is>
          <t>Home Office</t>
        </is>
      </c>
    </row>
    <row r="8852">
      <c r="A8852" s="8" t="n">
        <v>2407</v>
      </c>
      <c r="B8852" t="inlineStr">
        <is>
          <t>CA-2017-108574</t>
        </is>
      </c>
      <c r="C8852" s="9" t="n">
        <v>43015</v>
      </c>
      <c r="D8852" s="8" t="n">
        <v>2017</v>
      </c>
      <c r="E8852" s="8" t="n">
        <v>10</v>
      </c>
      <c r="F8852" t="inlineStr">
        <is>
          <t>2017-10</t>
        </is>
      </c>
      <c r="G8852" t="inlineStr">
        <is>
          <t>Technology</t>
        </is>
      </c>
      <c r="H8852" t="inlineStr">
        <is>
          <t>Phones</t>
        </is>
      </c>
      <c r="I8852" t="inlineStr">
        <is>
          <t>Square Credit Card Reader, 4 1/2" x 4 1/2" x 1", White</t>
        </is>
      </c>
      <c r="J8852" s="8" t="n">
        <v>10</v>
      </c>
      <c r="K8852" s="10" t="n">
        <v>0.2</v>
      </c>
      <c r="L8852" s="11" t="n">
        <v>79.92</v>
      </c>
      <c r="M8852" s="11">
        <f>L8852-N8852</f>
        <v>52.947</v>
      </c>
      <c r="N8852" s="11" t="n">
        <v>26.973</v>
      </c>
      <c r="O8852">
        <f>IF(L8852=0,"—",N8852/L8852)</f>
        <v>0.33749999999999997</v>
      </c>
      <c r="P8852" t="inlineStr">
        <is>
          <t>West</t>
        </is>
      </c>
      <c r="Q8852" t="inlineStr">
        <is>
          <t>Consumer</t>
        </is>
      </c>
    </row>
    <row r="8853">
      <c r="A8853" s="8" t="n">
        <v>3386</v>
      </c>
      <c r="B8853" t="inlineStr">
        <is>
          <t>CA-2017-148404</t>
        </is>
      </c>
      <c r="C8853" s="9" t="n">
        <v>43015</v>
      </c>
      <c r="D8853" s="8" t="n">
        <v>2017</v>
      </c>
      <c r="E8853" s="8" t="n">
        <v>10</v>
      </c>
      <c r="F8853" t="inlineStr">
        <is>
          <t>2017-10</t>
        </is>
      </c>
      <c r="G8853" t="inlineStr">
        <is>
          <t>Office Supplies</t>
        </is>
      </c>
      <c r="H8853" t="inlineStr">
        <is>
          <t>Storage</t>
        </is>
      </c>
      <c r="I8853" t="inlineStr">
        <is>
          <t>Adjustable Depth Letter/Legal Cart</t>
        </is>
      </c>
      <c r="J8853" s="8" t="n">
        <v>4</v>
      </c>
      <c r="K8853" s="10" t="n">
        <v>0.2</v>
      </c>
      <c r="L8853" s="11" t="n">
        <v>580.672</v>
      </c>
      <c r="M8853" s="11">
        <f>L8853-N8853</f>
        <v>515.3464</v>
      </c>
      <c r="N8853" s="11" t="n">
        <v>65.32559999999999</v>
      </c>
      <c r="O8853">
        <f>IF(L8853=0,"—",N8853/L8853)</f>
        <v>0.11249999999999999</v>
      </c>
      <c r="P8853" t="inlineStr">
        <is>
          <t>South</t>
        </is>
      </c>
      <c r="Q8853" t="inlineStr">
        <is>
          <t>Home Office</t>
        </is>
      </c>
    </row>
    <row r="8854">
      <c r="A8854" s="8" t="n">
        <v>2406</v>
      </c>
      <c r="B8854" t="inlineStr">
        <is>
          <t>CA-2017-108574</t>
        </is>
      </c>
      <c r="C8854" s="9" t="n">
        <v>43015</v>
      </c>
      <c r="D8854" s="8" t="n">
        <v>2017</v>
      </c>
      <c r="E8854" s="8" t="n">
        <v>10</v>
      </c>
      <c r="F8854" t="inlineStr">
        <is>
          <t>2017-10</t>
        </is>
      </c>
      <c r="G8854" t="inlineStr">
        <is>
          <t>Technology</t>
        </is>
      </c>
      <c r="H8854" t="inlineStr">
        <is>
          <t>Phones</t>
        </is>
      </c>
      <c r="I8854" t="inlineStr">
        <is>
          <t>Motorola HK250 Universal Bluetooth Headset</t>
        </is>
      </c>
      <c r="J8854" s="8" t="n">
        <v>7</v>
      </c>
      <c r="K8854" s="10" t="n">
        <v>0.2</v>
      </c>
      <c r="L8854" s="11" t="n">
        <v>128.744</v>
      </c>
      <c r="M8854" s="11">
        <f>L8854-N8854</f>
        <v>157.7114</v>
      </c>
      <c r="N8854" s="11" t="n">
        <v>-28.9674</v>
      </c>
      <c r="O8854">
        <f>IF(L8854=0,"—",N8854/L8854)</f>
        <v>-0.225</v>
      </c>
      <c r="P8854" t="inlineStr">
        <is>
          <t>West</t>
        </is>
      </c>
      <c r="Q8854" t="inlineStr">
        <is>
          <t>Consumer</t>
        </is>
      </c>
    </row>
    <row r="8855">
      <c r="A8855" s="8" t="n">
        <v>2405</v>
      </c>
      <c r="B8855" t="inlineStr">
        <is>
          <t>CA-2017-108574</t>
        </is>
      </c>
      <c r="C8855" s="9" t="n">
        <v>43015</v>
      </c>
      <c r="D8855" s="8" t="n">
        <v>2017</v>
      </c>
      <c r="E8855" s="8" t="n">
        <v>10</v>
      </c>
      <c r="F8855" t="inlineStr">
        <is>
          <t>2017-10</t>
        </is>
      </c>
      <c r="G8855" t="inlineStr">
        <is>
          <t>Technology</t>
        </is>
      </c>
      <c r="H8855" t="inlineStr">
        <is>
          <t>Accessories</t>
        </is>
      </c>
      <c r="I8855" t="inlineStr">
        <is>
          <t>Logitech G19 Programmable Gaming Keyboard</t>
        </is>
      </c>
      <c r="J8855" s="8" t="n">
        <v>9</v>
      </c>
      <c r="K8855" s="10" t="n">
        <v>0</v>
      </c>
      <c r="L8855" s="11" t="n">
        <v>1115.91</v>
      </c>
      <c r="M8855" s="11">
        <f>L8855-N8855</f>
        <v>915.0462000000001</v>
      </c>
      <c r="N8855" s="11" t="n">
        <v>200.8638</v>
      </c>
      <c r="O8855">
        <f>IF(L8855=0,"—",N8855/L8855)</f>
        <v>0.18</v>
      </c>
      <c r="P8855" t="inlineStr">
        <is>
          <t>West</t>
        </is>
      </c>
      <c r="Q8855" t="inlineStr">
        <is>
          <t>Consumer</t>
        </is>
      </c>
    </row>
    <row r="8856">
      <c r="A8856" s="8" t="n">
        <v>3387</v>
      </c>
      <c r="B8856" t="inlineStr">
        <is>
          <t>CA-2017-148404</t>
        </is>
      </c>
      <c r="C8856" s="9" t="n">
        <v>43015</v>
      </c>
      <c r="D8856" s="8" t="n">
        <v>2017</v>
      </c>
      <c r="E8856" s="8" t="n">
        <v>10</v>
      </c>
      <c r="F8856" t="inlineStr">
        <is>
          <t>2017-10</t>
        </is>
      </c>
      <c r="G8856" t="inlineStr">
        <is>
          <t>Office Supplies</t>
        </is>
      </c>
      <c r="H8856" t="inlineStr">
        <is>
          <t>Fasteners</t>
        </is>
      </c>
      <c r="I8856" t="inlineStr">
        <is>
          <t>Staples</t>
        </is>
      </c>
      <c r="J8856" s="8" t="n">
        <v>3</v>
      </c>
      <c r="K8856" s="10" t="n">
        <v>0.2</v>
      </c>
      <c r="L8856" s="11" t="n">
        <v>18.936</v>
      </c>
      <c r="M8856" s="11">
        <f>L8856-N8856</f>
        <v>13.0185</v>
      </c>
      <c r="N8856" s="11" t="n">
        <v>5.9175</v>
      </c>
      <c r="O8856">
        <f>IF(L8856=0,"—",N8856/L8856)</f>
        <v>0.3125</v>
      </c>
      <c r="P8856" t="inlineStr">
        <is>
          <t>South</t>
        </is>
      </c>
      <c r="Q8856" t="inlineStr">
        <is>
          <t>Home Office</t>
        </is>
      </c>
    </row>
    <row r="8857">
      <c r="A8857" s="8" t="n">
        <v>3388</v>
      </c>
      <c r="B8857" t="inlineStr">
        <is>
          <t>CA-2017-148404</t>
        </is>
      </c>
      <c r="C8857" s="9" t="n">
        <v>43015</v>
      </c>
      <c r="D8857" s="8" t="n">
        <v>2017</v>
      </c>
      <c r="E8857" s="8" t="n">
        <v>10</v>
      </c>
      <c r="F8857" t="inlineStr">
        <is>
          <t>2017-10</t>
        </is>
      </c>
      <c r="G8857" t="inlineStr">
        <is>
          <t>Technology</t>
        </is>
      </c>
      <c r="H8857" t="inlineStr">
        <is>
          <t>Phones</t>
        </is>
      </c>
      <c r="I8857" t="inlineStr">
        <is>
          <t>Toshiba IPT2010-SD IP Telephone</t>
        </is>
      </c>
      <c r="J8857" s="8" t="n">
        <v>2</v>
      </c>
      <c r="K8857" s="10" t="n">
        <v>0.2</v>
      </c>
      <c r="L8857" s="11" t="n">
        <v>222.384</v>
      </c>
      <c r="M8857" s="11">
        <f>L8857-N8857</f>
        <v>205.7052</v>
      </c>
      <c r="N8857" s="11" t="n">
        <v>16.6788</v>
      </c>
      <c r="O8857">
        <f>IF(L8857=0,"—",N8857/L8857)</f>
        <v>0.075</v>
      </c>
      <c r="P8857" t="inlineStr">
        <is>
          <t>South</t>
        </is>
      </c>
      <c r="Q8857" t="inlineStr">
        <is>
          <t>Home Office</t>
        </is>
      </c>
    </row>
    <row r="8858">
      <c r="A8858" s="8" t="n">
        <v>3389</v>
      </c>
      <c r="B8858" t="inlineStr">
        <is>
          <t>CA-2017-148404</t>
        </is>
      </c>
      <c r="C8858" s="9" t="n">
        <v>43015</v>
      </c>
      <c r="D8858" s="8" t="n">
        <v>2017</v>
      </c>
      <c r="E8858" s="8" t="n">
        <v>10</v>
      </c>
      <c r="F8858" t="inlineStr">
        <is>
          <t>2017-10</t>
        </is>
      </c>
      <c r="G8858" t="inlineStr">
        <is>
          <t>Office Supplies</t>
        </is>
      </c>
      <c r="H8858" t="inlineStr">
        <is>
          <t>Binders</t>
        </is>
      </c>
      <c r="I8858" t="inlineStr">
        <is>
          <t>Performers Binder/Pad Holder, Black</t>
        </is>
      </c>
      <c r="J8858" s="8" t="n">
        <v>6</v>
      </c>
      <c r="K8858" s="10" t="n">
        <v>0.7</v>
      </c>
      <c r="L8858" s="11" t="n">
        <v>50.454</v>
      </c>
      <c r="M8858" s="11">
        <f>L8858-N8858</f>
        <v>84.09</v>
      </c>
      <c r="N8858" s="11" t="n">
        <v>-33.636</v>
      </c>
      <c r="O8858">
        <f>IF(L8858=0,"—",N8858/L8858)</f>
        <v>-0.6666666666666667</v>
      </c>
      <c r="P8858" t="inlineStr">
        <is>
          <t>South</t>
        </is>
      </c>
      <c r="Q8858" t="inlineStr">
        <is>
          <t>Home Office</t>
        </is>
      </c>
    </row>
    <row r="8859">
      <c r="A8859" s="8" t="n">
        <v>3390</v>
      </c>
      <c r="B8859" t="inlineStr">
        <is>
          <t>CA-2017-148404</t>
        </is>
      </c>
      <c r="C8859" s="9" t="n">
        <v>43015</v>
      </c>
      <c r="D8859" s="8" t="n">
        <v>2017</v>
      </c>
      <c r="E8859" s="8" t="n">
        <v>10</v>
      </c>
      <c r="F8859" t="inlineStr">
        <is>
          <t>2017-10</t>
        </is>
      </c>
      <c r="G8859" t="inlineStr">
        <is>
          <t>Furniture</t>
        </is>
      </c>
      <c r="H8859" t="inlineStr">
        <is>
          <t>Tables</t>
        </is>
      </c>
      <c r="I8859" t="inlineStr">
        <is>
          <t>KI Adjustable-Height Table</t>
        </is>
      </c>
      <c r="J8859" s="8" t="n">
        <v>3</v>
      </c>
      <c r="K8859" s="10" t="n">
        <v>0.4</v>
      </c>
      <c r="L8859" s="11" t="n">
        <v>154.764</v>
      </c>
      <c r="M8859" s="11">
        <f>L8859-N8859</f>
        <v>190.87560000000002</v>
      </c>
      <c r="N8859" s="11" t="n">
        <v>-36.1116</v>
      </c>
      <c r="O8859">
        <f>IF(L8859=0,"—",N8859/L8859)</f>
        <v>-0.23333333333333334</v>
      </c>
      <c r="P8859" t="inlineStr">
        <is>
          <t>South</t>
        </is>
      </c>
      <c r="Q8859" t="inlineStr">
        <is>
          <t>Home Office</t>
        </is>
      </c>
    </row>
    <row r="8860">
      <c r="A8860" s="8" t="n">
        <v>1715</v>
      </c>
      <c r="B8860" t="inlineStr">
        <is>
          <t>CA-2017-104003</t>
        </is>
      </c>
      <c r="C8860" s="9" t="n">
        <v>43015</v>
      </c>
      <c r="D8860" s="8" t="n">
        <v>2017</v>
      </c>
      <c r="E8860" s="8" t="n">
        <v>10</v>
      </c>
      <c r="F8860" t="inlineStr">
        <is>
          <t>2017-10</t>
        </is>
      </c>
      <c r="G8860" t="inlineStr">
        <is>
          <t>Furniture</t>
        </is>
      </c>
      <c r="H8860" t="inlineStr">
        <is>
          <t>Bookcases</t>
        </is>
      </c>
      <c r="I8860" t="inlineStr">
        <is>
          <t>O'Sullivan Manor Hill 2-Door Library in Brianna Oak</t>
        </is>
      </c>
      <c r="J8860" s="8" t="n">
        <v>2</v>
      </c>
      <c r="K8860" s="10" t="n">
        <v>0.15</v>
      </c>
      <c r="L8860" s="11" t="n">
        <v>307.666</v>
      </c>
      <c r="M8860" s="11">
        <f>L8860-N8860</f>
        <v>322.1444</v>
      </c>
      <c r="N8860" s="11" t="n">
        <v>-14.4784</v>
      </c>
      <c r="O8860">
        <f>IF(L8860=0,"—",N8860/L8860)</f>
        <v>-0.047058823529411764</v>
      </c>
      <c r="P8860" t="inlineStr">
        <is>
          <t>West</t>
        </is>
      </c>
      <c r="Q8860" t="inlineStr">
        <is>
          <t>Consumer</t>
        </is>
      </c>
    </row>
    <row r="8861">
      <c r="A8861" s="8" t="n">
        <v>5281</v>
      </c>
      <c r="B8861" t="inlineStr">
        <is>
          <t>CA-2017-152709</t>
        </is>
      </c>
      <c r="C8861" s="9" t="n">
        <v>43015</v>
      </c>
      <c r="D8861" s="8" t="n">
        <v>2017</v>
      </c>
      <c r="E8861" s="8" t="n">
        <v>10</v>
      </c>
      <c r="F8861" t="inlineStr">
        <is>
          <t>2017-10</t>
        </is>
      </c>
      <c r="G8861" t="inlineStr">
        <is>
          <t>Office Supplies</t>
        </is>
      </c>
      <c r="H8861" t="inlineStr">
        <is>
          <t>Storage</t>
        </is>
      </c>
      <c r="I8861" t="inlineStr">
        <is>
          <t>SAFCO Mobile Desk Side File, Wire Frame</t>
        </is>
      </c>
      <c r="J8861" s="8" t="n">
        <v>2</v>
      </c>
      <c r="K8861" s="10" t="n">
        <v>0</v>
      </c>
      <c r="L8861" s="11" t="n">
        <v>85.52</v>
      </c>
      <c r="M8861" s="11">
        <f>L8861-N8861</f>
        <v>63.2848</v>
      </c>
      <c r="N8861" s="11" t="n">
        <v>22.2352</v>
      </c>
      <c r="O8861">
        <f>IF(L8861=0,"—",N8861/L8861)</f>
        <v>0.26</v>
      </c>
      <c r="P8861" t="inlineStr">
        <is>
          <t>Central</t>
        </is>
      </c>
      <c r="Q8861" t="inlineStr">
        <is>
          <t>Consumer</t>
        </is>
      </c>
    </row>
    <row r="8862">
      <c r="A8862" s="8" t="n">
        <v>4181</v>
      </c>
      <c r="B8862" t="inlineStr">
        <is>
          <t>CA-2017-128426</t>
        </is>
      </c>
      <c r="C8862" s="9" t="n">
        <v>43015</v>
      </c>
      <c r="D8862" s="8" t="n">
        <v>2017</v>
      </c>
      <c r="E8862" s="8" t="n">
        <v>10</v>
      </c>
      <c r="F8862" t="inlineStr">
        <is>
          <t>2017-10</t>
        </is>
      </c>
      <c r="G8862" t="inlineStr">
        <is>
          <t>Office Supplies</t>
        </is>
      </c>
      <c r="H8862" t="inlineStr">
        <is>
          <t>Binders</t>
        </is>
      </c>
      <c r="I8862" t="inlineStr">
        <is>
          <t>Storex DuraTech Recycled Plastic Frosted Binders</t>
        </is>
      </c>
      <c r="J8862" s="8" t="n">
        <v>5</v>
      </c>
      <c r="K8862" s="10" t="n">
        <v>0.8</v>
      </c>
      <c r="L8862" s="11" t="n">
        <v>4.24</v>
      </c>
      <c r="M8862" s="11">
        <f>L8862-N8862</f>
        <v>10.600000000000001</v>
      </c>
      <c r="N8862" s="11" t="n">
        <v>-6.36</v>
      </c>
      <c r="O8862">
        <f>IF(L8862=0,"—",N8862/L8862)</f>
        <v>-1.5</v>
      </c>
      <c r="P8862" t="inlineStr">
        <is>
          <t>Central</t>
        </is>
      </c>
      <c r="Q8862" t="inlineStr">
        <is>
          <t>Consumer</t>
        </is>
      </c>
    </row>
    <row r="8863">
      <c r="A8863" s="8" t="n">
        <v>5483</v>
      </c>
      <c r="B8863" t="inlineStr">
        <is>
          <t>CA-2017-105487</t>
        </is>
      </c>
      <c r="C8863" s="9" t="n">
        <v>43016</v>
      </c>
      <c r="D8863" s="8" t="n">
        <v>2017</v>
      </c>
      <c r="E8863" s="8" t="n">
        <v>10</v>
      </c>
      <c r="F8863" t="inlineStr">
        <is>
          <t>2017-10</t>
        </is>
      </c>
      <c r="G8863" t="inlineStr">
        <is>
          <t>Technology</t>
        </is>
      </c>
      <c r="H8863" t="inlineStr">
        <is>
          <t>Accessories</t>
        </is>
      </c>
      <c r="I8863" t="inlineStr">
        <is>
          <t>Logitech Illuminated - Keyboard</t>
        </is>
      </c>
      <c r="J8863" s="8" t="n">
        <v>4</v>
      </c>
      <c r="K8863" s="10" t="n">
        <v>0</v>
      </c>
      <c r="L8863" s="11" t="n">
        <v>239.96</v>
      </c>
      <c r="M8863" s="11">
        <f>L8863-N8863</f>
        <v>124.7792</v>
      </c>
      <c r="N8863" s="11" t="n">
        <v>115.1808</v>
      </c>
      <c r="O8863">
        <f>IF(L8863=0,"—",N8863/L8863)</f>
        <v>0.48</v>
      </c>
      <c r="P8863" t="inlineStr">
        <is>
          <t>West</t>
        </is>
      </c>
      <c r="Q8863" t="inlineStr">
        <is>
          <t>Corporate</t>
        </is>
      </c>
    </row>
    <row r="8864">
      <c r="A8864" s="8" t="n">
        <v>5482</v>
      </c>
      <c r="B8864" t="inlineStr">
        <is>
          <t>CA-2017-105487</t>
        </is>
      </c>
      <c r="C8864" s="9" t="n">
        <v>43016</v>
      </c>
      <c r="D8864" s="8" t="n">
        <v>2017</v>
      </c>
      <c r="E8864" s="8" t="n">
        <v>10</v>
      </c>
      <c r="F8864" t="inlineStr">
        <is>
          <t>2017-10</t>
        </is>
      </c>
      <c r="G8864" t="inlineStr">
        <is>
          <t>Technology</t>
        </is>
      </c>
      <c r="H8864" t="inlineStr">
        <is>
          <t>Accessories</t>
        </is>
      </c>
      <c r="I8864" t="inlineStr">
        <is>
          <t>KeyTronic E03601U1 - Keyboard - Beige</t>
        </is>
      </c>
      <c r="J8864" s="8" t="n">
        <v>2</v>
      </c>
      <c r="K8864" s="10" t="n">
        <v>0</v>
      </c>
      <c r="L8864" s="11" t="n">
        <v>36</v>
      </c>
      <c r="M8864" s="11">
        <f>L8864-N8864</f>
        <v>29.52</v>
      </c>
      <c r="N8864" s="11" t="n">
        <v>6.48</v>
      </c>
      <c r="O8864">
        <f>IF(L8864=0,"—",N8864/L8864)</f>
        <v>0.18000000000000002</v>
      </c>
      <c r="P8864" t="inlineStr">
        <is>
          <t>West</t>
        </is>
      </c>
      <c r="Q8864" t="inlineStr">
        <is>
          <t>Corporate</t>
        </is>
      </c>
    </row>
    <row r="8865">
      <c r="A8865" s="8" t="n">
        <v>5481</v>
      </c>
      <c r="B8865" t="inlineStr">
        <is>
          <t>CA-2017-105487</t>
        </is>
      </c>
      <c r="C8865" s="9" t="n">
        <v>43016</v>
      </c>
      <c r="D8865" s="8" t="n">
        <v>2017</v>
      </c>
      <c r="E8865" s="8" t="n">
        <v>10</v>
      </c>
      <c r="F8865" t="inlineStr">
        <is>
          <t>2017-10</t>
        </is>
      </c>
      <c r="G8865" t="inlineStr">
        <is>
          <t>Technology</t>
        </is>
      </c>
      <c r="H8865" t="inlineStr">
        <is>
          <t>Phones</t>
        </is>
      </c>
      <c r="I8865" t="inlineStr">
        <is>
          <t>Digium D40 VoIP phone</t>
        </is>
      </c>
      <c r="J8865" s="8" t="n">
        <v>1</v>
      </c>
      <c r="K8865" s="10" t="n">
        <v>0.2</v>
      </c>
      <c r="L8865" s="11" t="n">
        <v>103.192</v>
      </c>
      <c r="M8865" s="11">
        <f>L8865-N8865</f>
        <v>91.5829</v>
      </c>
      <c r="N8865" s="11" t="n">
        <v>11.6091</v>
      </c>
      <c r="O8865">
        <f>IF(L8865=0,"—",N8865/L8865)</f>
        <v>0.1125</v>
      </c>
      <c r="P8865" t="inlineStr">
        <is>
          <t>West</t>
        </is>
      </c>
      <c r="Q8865" t="inlineStr">
        <is>
          <t>Corporate</t>
        </is>
      </c>
    </row>
    <row r="8866">
      <c r="A8866" s="8" t="n">
        <v>5484</v>
      </c>
      <c r="B8866" t="inlineStr">
        <is>
          <t>CA-2017-105487</t>
        </is>
      </c>
      <c r="C8866" s="9" t="n">
        <v>43016</v>
      </c>
      <c r="D8866" s="8" t="n">
        <v>2017</v>
      </c>
      <c r="E8866" s="8" t="n">
        <v>10</v>
      </c>
      <c r="F8866" t="inlineStr">
        <is>
          <t>2017-10</t>
        </is>
      </c>
      <c r="G8866" t="inlineStr">
        <is>
          <t>Office Supplies</t>
        </is>
      </c>
      <c r="H8866" t="inlineStr">
        <is>
          <t>Storage</t>
        </is>
      </c>
      <c r="I8866" t="inlineStr">
        <is>
          <t>Tennsco Commercial Shelving</t>
        </is>
      </c>
      <c r="J8866" s="8" t="n">
        <v>2</v>
      </c>
      <c r="K8866" s="10" t="n">
        <v>0</v>
      </c>
      <c r="L8866" s="11" t="n">
        <v>40.68</v>
      </c>
      <c r="M8866" s="11">
        <f>L8866-N8866</f>
        <v>40.2732</v>
      </c>
      <c r="N8866" s="11" t="n">
        <v>0.4068</v>
      </c>
      <c r="O8866">
        <f>IF(L8866=0,"—",N8866/L8866)</f>
        <v>0.01</v>
      </c>
      <c r="P8866" t="inlineStr">
        <is>
          <t>West</t>
        </is>
      </c>
      <c r="Q8866" t="inlineStr">
        <is>
          <t>Corporate</t>
        </is>
      </c>
    </row>
    <row r="8867">
      <c r="A8867" s="8" t="n">
        <v>7171</v>
      </c>
      <c r="B8867" t="inlineStr">
        <is>
          <t>US-2017-168613</t>
        </is>
      </c>
      <c r="C8867" s="9" t="n">
        <v>43016</v>
      </c>
      <c r="D8867" s="8" t="n">
        <v>2017</v>
      </c>
      <c r="E8867" s="8" t="n">
        <v>10</v>
      </c>
      <c r="F8867" t="inlineStr">
        <is>
          <t>2017-10</t>
        </is>
      </c>
      <c r="G8867" t="inlineStr">
        <is>
          <t>Furniture</t>
        </is>
      </c>
      <c r="H8867" t="inlineStr">
        <is>
          <t>Chairs</t>
        </is>
      </c>
      <c r="I8867" t="inlineStr">
        <is>
          <t>Office Star - Ergonomically Designed Knee Chair</t>
        </is>
      </c>
      <c r="J8867" s="8" t="n">
        <v>2</v>
      </c>
      <c r="K8867" s="10" t="n">
        <v>0.1</v>
      </c>
      <c r="L8867" s="11" t="n">
        <v>145.764</v>
      </c>
      <c r="M8867" s="11">
        <f>L8867-N8867</f>
        <v>142.5248</v>
      </c>
      <c r="N8867" s="11" t="n">
        <v>3.2392</v>
      </c>
      <c r="O8867">
        <f>IF(L8867=0,"—",N8867/L8867)</f>
        <v>0.02222222222222222</v>
      </c>
      <c r="P8867" t="inlineStr">
        <is>
          <t>East</t>
        </is>
      </c>
      <c r="Q8867" t="inlineStr">
        <is>
          <t>Consumer</t>
        </is>
      </c>
    </row>
    <row r="8868">
      <c r="A8868" s="8" t="n">
        <v>5888</v>
      </c>
      <c r="B8868" t="inlineStr">
        <is>
          <t>CA-2017-151596</t>
        </is>
      </c>
      <c r="C8868" s="9" t="n">
        <v>43016</v>
      </c>
      <c r="D8868" s="8" t="n">
        <v>2017</v>
      </c>
      <c r="E8868" s="8" t="n">
        <v>10</v>
      </c>
      <c r="F8868" t="inlineStr">
        <is>
          <t>2017-10</t>
        </is>
      </c>
      <c r="G8868" t="inlineStr">
        <is>
          <t>Office Supplies</t>
        </is>
      </c>
      <c r="H8868" t="inlineStr">
        <is>
          <t>Storage</t>
        </is>
      </c>
      <c r="I8868" t="inlineStr">
        <is>
          <t>SAFCO Mobile Desk Side File, Wire Frame</t>
        </is>
      </c>
      <c r="J8868" s="8" t="n">
        <v>1</v>
      </c>
      <c r="K8868" s="10" t="n">
        <v>0</v>
      </c>
      <c r="L8868" s="11" t="n">
        <v>42.76</v>
      </c>
      <c r="M8868" s="11">
        <f>L8868-N8868</f>
        <v>31.6424</v>
      </c>
      <c r="N8868" s="11" t="n">
        <v>11.1176</v>
      </c>
      <c r="O8868">
        <f>IF(L8868=0,"—",N8868/L8868)</f>
        <v>0.26</v>
      </c>
      <c r="P8868" t="inlineStr">
        <is>
          <t>East</t>
        </is>
      </c>
      <c r="Q8868" t="inlineStr">
        <is>
          <t>Corporate</t>
        </is>
      </c>
    </row>
    <row r="8869">
      <c r="A8869" s="8" t="n">
        <v>1324</v>
      </c>
      <c r="B8869" t="inlineStr">
        <is>
          <t>CA-2017-162635</t>
        </is>
      </c>
      <c r="C8869" s="9" t="n">
        <v>43017</v>
      </c>
      <c r="D8869" s="8" t="n">
        <v>2017</v>
      </c>
      <c r="E8869" s="8" t="n">
        <v>10</v>
      </c>
      <c r="F8869" t="inlineStr">
        <is>
          <t>2017-10</t>
        </is>
      </c>
      <c r="G8869" t="inlineStr">
        <is>
          <t>Office Supplies</t>
        </is>
      </c>
      <c r="H8869" t="inlineStr">
        <is>
          <t>Paper</t>
        </is>
      </c>
      <c r="I8869" t="inlineStr">
        <is>
          <t>Avoid Verbal Orders Carbonless Minifold Book</t>
        </is>
      </c>
      <c r="J8869" s="8" t="n">
        <v>4</v>
      </c>
      <c r="K8869" s="10" t="n">
        <v>0.2</v>
      </c>
      <c r="L8869" s="11" t="n">
        <v>10.816</v>
      </c>
      <c r="M8869" s="11">
        <f>L8869-N8869</f>
        <v>7.300800000000001</v>
      </c>
      <c r="N8869" s="11" t="n">
        <v>3.5152</v>
      </c>
      <c r="O8869">
        <f>IF(L8869=0,"—",N8869/L8869)</f>
        <v>0.325</v>
      </c>
      <c r="P8869" t="inlineStr">
        <is>
          <t>South</t>
        </is>
      </c>
      <c r="Q8869" t="inlineStr">
        <is>
          <t>Consumer</t>
        </is>
      </c>
    </row>
    <row r="8870">
      <c r="A8870" s="8" t="n">
        <v>3821</v>
      </c>
      <c r="B8870" t="inlineStr">
        <is>
          <t>CA-2017-141873</t>
        </is>
      </c>
      <c r="C8870" s="9" t="n">
        <v>43017</v>
      </c>
      <c r="D8870" s="8" t="n">
        <v>2017</v>
      </c>
      <c r="E8870" s="8" t="n">
        <v>10</v>
      </c>
      <c r="F8870" t="inlineStr">
        <is>
          <t>2017-10</t>
        </is>
      </c>
      <c r="G8870" t="inlineStr">
        <is>
          <t>Furniture</t>
        </is>
      </c>
      <c r="H8870" t="inlineStr">
        <is>
          <t>Bookcases</t>
        </is>
      </c>
      <c r="I8870" t="inlineStr">
        <is>
          <t>O'Sullivan Elevations Bookcase, Cherry Finish</t>
        </is>
      </c>
      <c r="J8870" s="8" t="n">
        <v>3</v>
      </c>
      <c r="K8870" s="10" t="n">
        <v>0.2</v>
      </c>
      <c r="L8870" s="11" t="n">
        <v>314.352</v>
      </c>
      <c r="M8870" s="11">
        <f>L8870-N8870</f>
        <v>330.0696</v>
      </c>
      <c r="N8870" s="11" t="n">
        <v>-15.7176</v>
      </c>
      <c r="O8870">
        <f>IF(L8870=0,"—",N8870/L8870)</f>
        <v>-0.05</v>
      </c>
      <c r="P8870" t="inlineStr">
        <is>
          <t>East</t>
        </is>
      </c>
      <c r="Q8870" t="inlineStr">
        <is>
          <t>Consumer</t>
        </is>
      </c>
    </row>
    <row r="8871">
      <c r="A8871" s="8" t="n">
        <v>5259</v>
      </c>
      <c r="B8871" t="inlineStr">
        <is>
          <t>US-2017-115595</t>
        </is>
      </c>
      <c r="C8871" s="9" t="n">
        <v>43017</v>
      </c>
      <c r="D8871" s="8" t="n">
        <v>2017</v>
      </c>
      <c r="E8871" s="8" t="n">
        <v>10</v>
      </c>
      <c r="F8871" t="inlineStr">
        <is>
          <t>2017-10</t>
        </is>
      </c>
      <c r="G8871" t="inlineStr">
        <is>
          <t>Office Supplies</t>
        </is>
      </c>
      <c r="H8871" t="inlineStr">
        <is>
          <t>Paper</t>
        </is>
      </c>
      <c r="I8871" t="inlineStr">
        <is>
          <t>Wirebound Message Books, 2 7/8" x 5", 3 Forms per Page</t>
        </is>
      </c>
      <c r="J8871" s="8" t="n">
        <v>5</v>
      </c>
      <c r="K8871" s="10" t="n">
        <v>0</v>
      </c>
      <c r="L8871" s="11" t="n">
        <v>35.2</v>
      </c>
      <c r="M8871" s="11">
        <f>L8871-N8871</f>
        <v>18.656000000000002</v>
      </c>
      <c r="N8871" s="11" t="n">
        <v>16.544</v>
      </c>
      <c r="O8871">
        <f>IF(L8871=0,"—",N8871/L8871)</f>
        <v>0.47</v>
      </c>
      <c r="P8871" t="inlineStr">
        <is>
          <t>West</t>
        </is>
      </c>
      <c r="Q8871" t="inlineStr">
        <is>
          <t>Consumer</t>
        </is>
      </c>
    </row>
    <row r="8872">
      <c r="A8872" s="8" t="n">
        <v>2712</v>
      </c>
      <c r="B8872" t="inlineStr">
        <is>
          <t>CA-2017-132430</t>
        </is>
      </c>
      <c r="C8872" s="9" t="n">
        <v>43017</v>
      </c>
      <c r="D8872" s="8" t="n">
        <v>2017</v>
      </c>
      <c r="E8872" s="8" t="n">
        <v>10</v>
      </c>
      <c r="F8872" t="inlineStr">
        <is>
          <t>2017-10</t>
        </is>
      </c>
      <c r="G8872" t="inlineStr">
        <is>
          <t>Furniture</t>
        </is>
      </c>
      <c r="H8872" t="inlineStr">
        <is>
          <t>Furnishings</t>
        </is>
      </c>
      <c r="I8872" t="inlineStr">
        <is>
          <t>Nu-Dell Leatherette Frames</t>
        </is>
      </c>
      <c r="J8872" s="8" t="n">
        <v>4</v>
      </c>
      <c r="K8872" s="10" t="n">
        <v>0.2</v>
      </c>
      <c r="L8872" s="11" t="n">
        <v>45.888</v>
      </c>
      <c r="M8872" s="11">
        <f>L8872-N8872</f>
        <v>36.7104</v>
      </c>
      <c r="N8872" s="11" t="n">
        <v>9.1776</v>
      </c>
      <c r="O8872">
        <f>IF(L8872=0,"—",N8872/L8872)</f>
        <v>0.2</v>
      </c>
      <c r="P8872" t="inlineStr">
        <is>
          <t>East</t>
        </is>
      </c>
      <c r="Q8872" t="inlineStr">
        <is>
          <t>Corporate</t>
        </is>
      </c>
    </row>
    <row r="8873">
      <c r="A8873" s="8" t="n">
        <v>3820</v>
      </c>
      <c r="B8873" t="inlineStr">
        <is>
          <t>CA-2017-141873</t>
        </is>
      </c>
      <c r="C8873" s="9" t="n">
        <v>43017</v>
      </c>
      <c r="D8873" s="8" t="n">
        <v>2017</v>
      </c>
      <c r="E8873" s="8" t="n">
        <v>10</v>
      </c>
      <c r="F8873" t="inlineStr">
        <is>
          <t>2017-10</t>
        </is>
      </c>
      <c r="G8873" t="inlineStr">
        <is>
          <t>Office Supplies</t>
        </is>
      </c>
      <c r="H8873" t="inlineStr">
        <is>
          <t>Binders</t>
        </is>
      </c>
      <c r="I8873" t="inlineStr">
        <is>
          <t>Pressboard Data Binders by Wilson Jones</t>
        </is>
      </c>
      <c r="J8873" s="8" t="n">
        <v>3</v>
      </c>
      <c r="K8873" s="10" t="n">
        <v>0.2</v>
      </c>
      <c r="L8873" s="11" t="n">
        <v>12.816</v>
      </c>
      <c r="M8873" s="11">
        <f>L8873-N8873</f>
        <v>8.4906</v>
      </c>
      <c r="N8873" s="11" t="n">
        <v>4.3254</v>
      </c>
      <c r="O8873">
        <f>IF(L8873=0,"—",N8873/L8873)</f>
        <v>0.33749999999999997</v>
      </c>
      <c r="P8873" t="inlineStr">
        <is>
          <t>East</t>
        </is>
      </c>
      <c r="Q8873" t="inlineStr">
        <is>
          <t>Consumer</t>
        </is>
      </c>
    </row>
    <row r="8874">
      <c r="A8874" s="8" t="n">
        <v>1395</v>
      </c>
      <c r="B8874" t="inlineStr">
        <is>
          <t>US-2017-117247</t>
        </is>
      </c>
      <c r="C8874" s="9" t="n">
        <v>43017</v>
      </c>
      <c r="D8874" s="8" t="n">
        <v>2017</v>
      </c>
      <c r="E8874" s="8" t="n">
        <v>10</v>
      </c>
      <c r="F8874" t="inlineStr">
        <is>
          <t>2017-10</t>
        </is>
      </c>
      <c r="G8874" t="inlineStr">
        <is>
          <t>Furniture</t>
        </is>
      </c>
      <c r="H8874" t="inlineStr">
        <is>
          <t>Tables</t>
        </is>
      </c>
      <c r="I8874" t="inlineStr">
        <is>
          <t>Bevis Oval Conference Table, Walnut</t>
        </is>
      </c>
      <c r="J8874" s="8" t="n">
        <v>5</v>
      </c>
      <c r="K8874" s="10" t="n">
        <v>0.5</v>
      </c>
      <c r="L8874" s="11" t="n">
        <v>652.45</v>
      </c>
      <c r="M8874" s="11">
        <f>L8874-N8874</f>
        <v>1083.067</v>
      </c>
      <c r="N8874" s="11" t="n">
        <v>-430.617</v>
      </c>
      <c r="O8874">
        <f>IF(L8874=0,"—",N8874/L8874)</f>
        <v>-0.66</v>
      </c>
      <c r="P8874" t="inlineStr">
        <is>
          <t>Central</t>
        </is>
      </c>
      <c r="Q8874" t="inlineStr">
        <is>
          <t>Corporate</t>
        </is>
      </c>
    </row>
    <row r="8875">
      <c r="A8875" s="8" t="n">
        <v>1396</v>
      </c>
      <c r="B8875" t="inlineStr">
        <is>
          <t>US-2017-117247</t>
        </is>
      </c>
      <c r="C8875" s="9" t="n">
        <v>43017</v>
      </c>
      <c r="D8875" s="8" t="n">
        <v>2017</v>
      </c>
      <c r="E8875" s="8" t="n">
        <v>10</v>
      </c>
      <c r="F8875" t="inlineStr">
        <is>
          <t>2017-10</t>
        </is>
      </c>
      <c r="G8875" t="inlineStr">
        <is>
          <t>Furniture</t>
        </is>
      </c>
      <c r="H8875" t="inlineStr">
        <is>
          <t>Tables</t>
        </is>
      </c>
      <c r="I8875" t="inlineStr">
        <is>
          <t>Hon 61000 Series Interactive Training Tables</t>
        </is>
      </c>
      <c r="J8875" s="8" t="n">
        <v>3</v>
      </c>
      <c r="K8875" s="10" t="n">
        <v>0.5</v>
      </c>
      <c r="L8875" s="11" t="n">
        <v>66.645</v>
      </c>
      <c r="M8875" s="11">
        <f>L8875-N8875</f>
        <v>109.2978</v>
      </c>
      <c r="N8875" s="11" t="n">
        <v>-42.6528</v>
      </c>
      <c r="O8875">
        <f>IF(L8875=0,"—",N8875/L8875)</f>
        <v>-0.64</v>
      </c>
      <c r="P8875" t="inlineStr">
        <is>
          <t>Central</t>
        </is>
      </c>
      <c r="Q8875" t="inlineStr">
        <is>
          <t>Corporate</t>
        </is>
      </c>
    </row>
    <row r="8876">
      <c r="A8876" s="8" t="n">
        <v>3823</v>
      </c>
      <c r="B8876" t="inlineStr">
        <is>
          <t>CA-2017-141873</t>
        </is>
      </c>
      <c r="C8876" s="9" t="n">
        <v>43017</v>
      </c>
      <c r="D8876" s="8" t="n">
        <v>2017</v>
      </c>
      <c r="E8876" s="8" t="n">
        <v>10</v>
      </c>
      <c r="F8876" t="inlineStr">
        <is>
          <t>2017-10</t>
        </is>
      </c>
      <c r="G8876" t="inlineStr">
        <is>
          <t>Office Supplies</t>
        </is>
      </c>
      <c r="H8876" t="inlineStr">
        <is>
          <t>Binders</t>
        </is>
      </c>
      <c r="I8876" t="inlineStr">
        <is>
          <t>Durable Pressboard Binders</t>
        </is>
      </c>
      <c r="J8876" s="8" t="n">
        <v>6</v>
      </c>
      <c r="K8876" s="10" t="n">
        <v>0.2</v>
      </c>
      <c r="L8876" s="11" t="n">
        <v>18.24</v>
      </c>
      <c r="M8876" s="11">
        <f>L8876-N8876</f>
        <v>12.084</v>
      </c>
      <c r="N8876" s="11" t="n">
        <v>6.156</v>
      </c>
      <c r="O8876">
        <f>IF(L8876=0,"—",N8876/L8876)</f>
        <v>0.3375</v>
      </c>
      <c r="P8876" t="inlineStr">
        <is>
          <t>East</t>
        </is>
      </c>
      <c r="Q8876" t="inlineStr">
        <is>
          <t>Consumer</t>
        </is>
      </c>
    </row>
    <row r="8877">
      <c r="A8877" s="8" t="n">
        <v>3822</v>
      </c>
      <c r="B8877" t="inlineStr">
        <is>
          <t>CA-2017-141873</t>
        </is>
      </c>
      <c r="C8877" s="9" t="n">
        <v>43017</v>
      </c>
      <c r="D8877" s="8" t="n">
        <v>2017</v>
      </c>
      <c r="E8877" s="8" t="n">
        <v>10</v>
      </c>
      <c r="F8877" t="inlineStr">
        <is>
          <t>2017-10</t>
        </is>
      </c>
      <c r="G8877" t="inlineStr">
        <is>
          <t>Office Supplies</t>
        </is>
      </c>
      <c r="H8877" t="inlineStr">
        <is>
          <t>Paper</t>
        </is>
      </c>
      <c r="I8877" t="inlineStr">
        <is>
          <t>TOPS 4 x 6 Fluorescent Color Memo Sheets, 500 Sheets per Pack</t>
        </is>
      </c>
      <c r="J8877" s="8" t="n">
        <v>2</v>
      </c>
      <c r="K8877" s="10" t="n">
        <v>0</v>
      </c>
      <c r="L8877" s="11" t="n">
        <v>18.98</v>
      </c>
      <c r="M8877" s="11">
        <f>L8877-N8877</f>
        <v>10.0594</v>
      </c>
      <c r="N8877" s="11" t="n">
        <v>8.9206</v>
      </c>
      <c r="O8877">
        <f>IF(L8877=0,"—",N8877/L8877)</f>
        <v>0.47000000000000003</v>
      </c>
      <c r="P8877" t="inlineStr">
        <is>
          <t>East</t>
        </is>
      </c>
      <c r="Q8877" t="inlineStr">
        <is>
          <t>Consumer</t>
        </is>
      </c>
    </row>
    <row r="8878">
      <c r="A8878" s="8" t="n">
        <v>4917</v>
      </c>
      <c r="B8878" t="inlineStr">
        <is>
          <t>CA-2017-163125</t>
        </is>
      </c>
      <c r="C8878" s="9" t="n">
        <v>43017</v>
      </c>
      <c r="D8878" s="8" t="n">
        <v>2017</v>
      </c>
      <c r="E8878" s="8" t="n">
        <v>10</v>
      </c>
      <c r="F8878" t="inlineStr">
        <is>
          <t>2017-10</t>
        </is>
      </c>
      <c r="G8878" t="inlineStr">
        <is>
          <t>Office Supplies</t>
        </is>
      </c>
      <c r="H8878" t="inlineStr">
        <is>
          <t>Art</t>
        </is>
      </c>
      <c r="I8878" t="inlineStr">
        <is>
          <t>Bulldog Vacuum Base Pencil Sharpener</t>
        </is>
      </c>
      <c r="J8878" s="8" t="n">
        <v>7</v>
      </c>
      <c r="K8878" s="10" t="n">
        <v>0.2</v>
      </c>
      <c r="L8878" s="11" t="n">
        <v>67.14400000000001</v>
      </c>
      <c r="M8878" s="11">
        <f>L8878-N8878</f>
        <v>61.2689</v>
      </c>
      <c r="N8878" s="11" t="n">
        <v>5.8751</v>
      </c>
      <c r="O8878">
        <f>IF(L8878=0,"—",N8878/L8878)</f>
        <v>0.0875</v>
      </c>
      <c r="P8878" t="inlineStr">
        <is>
          <t>Central</t>
        </is>
      </c>
      <c r="Q8878" t="inlineStr">
        <is>
          <t>Consumer</t>
        </is>
      </c>
    </row>
    <row r="8879">
      <c r="A8879" s="8" t="n">
        <v>4918</v>
      </c>
      <c r="B8879" t="inlineStr">
        <is>
          <t>CA-2017-163125</t>
        </is>
      </c>
      <c r="C8879" s="9" t="n">
        <v>43017</v>
      </c>
      <c r="D8879" s="8" t="n">
        <v>2017</v>
      </c>
      <c r="E8879" s="8" t="n">
        <v>10</v>
      </c>
      <c r="F8879" t="inlineStr">
        <is>
          <t>2017-10</t>
        </is>
      </c>
      <c r="G8879" t="inlineStr">
        <is>
          <t>Furniture</t>
        </is>
      </c>
      <c r="H8879" t="inlineStr">
        <is>
          <t>Chairs</t>
        </is>
      </c>
      <c r="I8879" t="inlineStr">
        <is>
          <t>Hon Every-Day Chair Series Swivel Task Chairs</t>
        </is>
      </c>
      <c r="J8879" s="8" t="n">
        <v>3</v>
      </c>
      <c r="K8879" s="10" t="n">
        <v>0.3</v>
      </c>
      <c r="L8879" s="11" t="n">
        <v>254.058</v>
      </c>
      <c r="M8879" s="11">
        <f>L8879-N8879</f>
        <v>286.7226</v>
      </c>
      <c r="N8879" s="11" t="n">
        <v>-32.6646</v>
      </c>
      <c r="O8879">
        <f>IF(L8879=0,"—",N8879/L8879)</f>
        <v>-0.1285714285714286</v>
      </c>
      <c r="P8879" t="inlineStr">
        <is>
          <t>Central</t>
        </is>
      </c>
      <c r="Q8879" t="inlineStr">
        <is>
          <t>Consumer</t>
        </is>
      </c>
    </row>
    <row r="8880">
      <c r="A8880" s="8" t="n">
        <v>8944</v>
      </c>
      <c r="B8880" t="inlineStr">
        <is>
          <t>CA-2017-111717</t>
        </is>
      </c>
      <c r="C8880" s="9" t="n">
        <v>43018</v>
      </c>
      <c r="D8880" s="8" t="n">
        <v>2017</v>
      </c>
      <c r="E8880" s="8" t="n">
        <v>10</v>
      </c>
      <c r="F8880" t="inlineStr">
        <is>
          <t>2017-10</t>
        </is>
      </c>
      <c r="G8880" t="inlineStr">
        <is>
          <t>Furniture</t>
        </is>
      </c>
      <c r="H8880" t="inlineStr">
        <is>
          <t>Chairs</t>
        </is>
      </c>
      <c r="I8880" t="inlineStr">
        <is>
          <t>Hon Comfortask Task/Swivel Chairs</t>
        </is>
      </c>
      <c r="J8880" s="8" t="n">
        <v>3</v>
      </c>
      <c r="K8880" s="10" t="n">
        <v>0.3</v>
      </c>
      <c r="L8880" s="11" t="n">
        <v>239.358</v>
      </c>
      <c r="M8880" s="11">
        <f>L8880-N8880</f>
        <v>287.2296</v>
      </c>
      <c r="N8880" s="11" t="n">
        <v>-47.8716</v>
      </c>
      <c r="O8880">
        <f>IF(L8880=0,"—",N8880/L8880)</f>
        <v>-0.2</v>
      </c>
      <c r="P8880" t="inlineStr">
        <is>
          <t>Central</t>
        </is>
      </c>
      <c r="Q8880" t="inlineStr">
        <is>
          <t>Consumer</t>
        </is>
      </c>
    </row>
    <row r="8881">
      <c r="A8881" s="8" t="n">
        <v>9100</v>
      </c>
      <c r="B8881" t="inlineStr">
        <is>
          <t>CA-2017-152933</t>
        </is>
      </c>
      <c r="C8881" s="9" t="n">
        <v>43020</v>
      </c>
      <c r="D8881" s="8" t="n">
        <v>2017</v>
      </c>
      <c r="E8881" s="8" t="n">
        <v>10</v>
      </c>
      <c r="F8881" t="inlineStr">
        <is>
          <t>2017-10</t>
        </is>
      </c>
      <c r="G8881" t="inlineStr">
        <is>
          <t>Office Supplies</t>
        </is>
      </c>
      <c r="H8881" t="inlineStr">
        <is>
          <t>Paper</t>
        </is>
      </c>
      <c r="I8881" t="inlineStr">
        <is>
          <t>Xerox 1993</t>
        </is>
      </c>
      <c r="J8881" s="8" t="n">
        <v>2</v>
      </c>
      <c r="K8881" s="10" t="n">
        <v>0.2</v>
      </c>
      <c r="L8881" s="11" t="n">
        <v>10.368</v>
      </c>
      <c r="M8881" s="11">
        <f>L8881-N8881</f>
        <v>6.6096</v>
      </c>
      <c r="N8881" s="11" t="n">
        <v>3.7584</v>
      </c>
      <c r="O8881">
        <f>IF(L8881=0,"—",N8881/L8881)</f>
        <v>0.3625</v>
      </c>
      <c r="P8881" t="inlineStr">
        <is>
          <t>Central</t>
        </is>
      </c>
      <c r="Q8881" t="inlineStr">
        <is>
          <t>Home Office</t>
        </is>
      </c>
    </row>
    <row r="8882">
      <c r="A8882" s="8" t="n">
        <v>1046</v>
      </c>
      <c r="B8882" t="inlineStr">
        <is>
          <t>CA-2017-152702</t>
        </is>
      </c>
      <c r="C8882" s="9" t="n">
        <v>43020</v>
      </c>
      <c r="D8882" s="8" t="n">
        <v>2017</v>
      </c>
      <c r="E8882" s="8" t="n">
        <v>10</v>
      </c>
      <c r="F8882" t="inlineStr">
        <is>
          <t>2017-10</t>
        </is>
      </c>
      <c r="G8882" t="inlineStr">
        <is>
          <t>Furniture</t>
        </is>
      </c>
      <c r="H8882" t="inlineStr">
        <is>
          <t>Chairs</t>
        </is>
      </c>
      <c r="I8882" t="inlineStr">
        <is>
          <t>Global Stack Chair without Arms, Black</t>
        </is>
      </c>
      <c r="J8882" s="8" t="n">
        <v>14</v>
      </c>
      <c r="K8882" s="10" t="n">
        <v>0.3</v>
      </c>
      <c r="L8882" s="11" t="n">
        <v>254.604</v>
      </c>
      <c r="M8882" s="11">
        <f>L8882-N8882</f>
        <v>272.79</v>
      </c>
      <c r="N8882" s="11" t="n">
        <v>-18.186</v>
      </c>
      <c r="O8882">
        <f>IF(L8882=0,"—",N8882/L8882)</f>
        <v>-0.07142857142857142</v>
      </c>
      <c r="P8882" t="inlineStr">
        <is>
          <t>Central</t>
        </is>
      </c>
      <c r="Q8882" t="inlineStr">
        <is>
          <t>Home Office</t>
        </is>
      </c>
    </row>
    <row r="8883">
      <c r="A8883" s="8" t="n">
        <v>9487</v>
      </c>
      <c r="B8883" t="inlineStr">
        <is>
          <t>CA-2017-130505</t>
        </is>
      </c>
      <c r="C8883" s="9" t="n">
        <v>43020</v>
      </c>
      <c r="D8883" s="8" t="n">
        <v>2017</v>
      </c>
      <c r="E8883" s="8" t="n">
        <v>10</v>
      </c>
      <c r="F8883" t="inlineStr">
        <is>
          <t>2017-10</t>
        </is>
      </c>
      <c r="G8883" t="inlineStr">
        <is>
          <t>Furniture</t>
        </is>
      </c>
      <c r="H8883" t="inlineStr">
        <is>
          <t>Tables</t>
        </is>
      </c>
      <c r="I8883" t="inlineStr">
        <is>
          <t>Chromcraft 48" x 96" Racetrack Double Pedestal Table</t>
        </is>
      </c>
      <c r="J8883" s="8" t="n">
        <v>3</v>
      </c>
      <c r="K8883" s="10" t="n">
        <v>0.3</v>
      </c>
      <c r="L8883" s="11" t="n">
        <v>673.3440000000001</v>
      </c>
      <c r="M8883" s="11">
        <f>L8883-N8883</f>
        <v>750.2976000000001</v>
      </c>
      <c r="N8883" s="11" t="n">
        <v>-76.95359999999999</v>
      </c>
      <c r="O8883">
        <f>IF(L8883=0,"—",N8883/L8883)</f>
        <v>-0.11428571428571427</v>
      </c>
      <c r="P8883" t="inlineStr">
        <is>
          <t>East</t>
        </is>
      </c>
      <c r="Q8883" t="inlineStr">
        <is>
          <t>Consumer</t>
        </is>
      </c>
    </row>
    <row r="8884">
      <c r="A8884" s="8" t="n">
        <v>5941</v>
      </c>
      <c r="B8884" t="inlineStr">
        <is>
          <t>CA-2017-112431</t>
        </is>
      </c>
      <c r="C8884" s="9" t="n">
        <v>43020</v>
      </c>
      <c r="D8884" s="8" t="n">
        <v>2017</v>
      </c>
      <c r="E8884" s="8" t="n">
        <v>10</v>
      </c>
      <c r="F8884" t="inlineStr">
        <is>
          <t>2017-10</t>
        </is>
      </c>
      <c r="G8884" t="inlineStr">
        <is>
          <t>Technology</t>
        </is>
      </c>
      <c r="H8884" t="inlineStr">
        <is>
          <t>Accessories</t>
        </is>
      </c>
      <c r="I8884" t="inlineStr">
        <is>
          <t>SanDisk Cruzer 64 GB USB Flash Drive</t>
        </is>
      </c>
      <c r="J8884" s="8" t="n">
        <v>12</v>
      </c>
      <c r="K8884" s="10" t="n">
        <v>0</v>
      </c>
      <c r="L8884" s="11" t="n">
        <v>435.84</v>
      </c>
      <c r="M8884" s="11">
        <f>L8884-N8884</f>
        <v>305.08799999999997</v>
      </c>
      <c r="N8884" s="11" t="n">
        <v>130.752</v>
      </c>
      <c r="O8884">
        <f>IF(L8884=0,"—",N8884/L8884)</f>
        <v>0.30000000000000004</v>
      </c>
      <c r="P8884" t="inlineStr">
        <is>
          <t>West</t>
        </is>
      </c>
      <c r="Q8884" t="inlineStr">
        <is>
          <t>Consumer</t>
        </is>
      </c>
    </row>
    <row r="8885">
      <c r="A8885" s="8" t="n">
        <v>5942</v>
      </c>
      <c r="B8885" t="inlineStr">
        <is>
          <t>CA-2017-112431</t>
        </is>
      </c>
      <c r="C8885" s="9" t="n">
        <v>43020</v>
      </c>
      <c r="D8885" s="8" t="n">
        <v>2017</v>
      </c>
      <c r="E8885" s="8" t="n">
        <v>10</v>
      </c>
      <c r="F8885" t="inlineStr">
        <is>
          <t>2017-10</t>
        </is>
      </c>
      <c r="G8885" t="inlineStr">
        <is>
          <t>Office Supplies</t>
        </is>
      </c>
      <c r="H8885" t="inlineStr">
        <is>
          <t>Art</t>
        </is>
      </c>
      <c r="I8885" t="inlineStr">
        <is>
          <t>Newell 343</t>
        </is>
      </c>
      <c r="J8885" s="8" t="n">
        <v>2</v>
      </c>
      <c r="K8885" s="10" t="n">
        <v>0</v>
      </c>
      <c r="L8885" s="11" t="n">
        <v>5.88</v>
      </c>
      <c r="M8885" s="11">
        <f>L8885-N8885</f>
        <v>4.2924</v>
      </c>
      <c r="N8885" s="11" t="n">
        <v>1.5876</v>
      </c>
      <c r="O8885">
        <f>IF(L8885=0,"—",N8885/L8885)</f>
        <v>0.26999999999999996</v>
      </c>
      <c r="P8885" t="inlineStr">
        <is>
          <t>West</t>
        </is>
      </c>
      <c r="Q8885" t="inlineStr">
        <is>
          <t>Consumer</t>
        </is>
      </c>
    </row>
    <row r="8886">
      <c r="A8886" s="8" t="n">
        <v>2267</v>
      </c>
      <c r="B8886" t="inlineStr">
        <is>
          <t>CA-2017-149146</t>
        </is>
      </c>
      <c r="C8886" s="9" t="n">
        <v>43020</v>
      </c>
      <c r="D8886" s="8" t="n">
        <v>2017</v>
      </c>
      <c r="E8886" s="8" t="n">
        <v>10</v>
      </c>
      <c r="F8886" t="inlineStr">
        <is>
          <t>2017-10</t>
        </is>
      </c>
      <c r="G8886" t="inlineStr">
        <is>
          <t>Office Supplies</t>
        </is>
      </c>
      <c r="H8886" t="inlineStr">
        <is>
          <t>Paper</t>
        </is>
      </c>
      <c r="I8886" t="inlineStr">
        <is>
          <t>Xerox 1989</t>
        </is>
      </c>
      <c r="J8886" s="8" t="n">
        <v>2</v>
      </c>
      <c r="K8886" s="10" t="n">
        <v>0.2</v>
      </c>
      <c r="L8886" s="11" t="n">
        <v>7.968</v>
      </c>
      <c r="M8886" s="11">
        <f>L8886-N8886</f>
        <v>5.2788</v>
      </c>
      <c r="N8886" s="11" t="n">
        <v>2.6892</v>
      </c>
      <c r="O8886">
        <f>IF(L8886=0,"—",N8886/L8886)</f>
        <v>0.3375</v>
      </c>
      <c r="P8886" t="inlineStr">
        <is>
          <t>South</t>
        </is>
      </c>
      <c r="Q8886" t="inlineStr">
        <is>
          <t>Home Office</t>
        </is>
      </c>
    </row>
    <row r="8887">
      <c r="A8887" s="8" t="n">
        <v>2762</v>
      </c>
      <c r="B8887" t="inlineStr">
        <is>
          <t>CA-2017-126536</t>
        </is>
      </c>
      <c r="C8887" s="9" t="n">
        <v>43020</v>
      </c>
      <c r="D8887" s="8" t="n">
        <v>2017</v>
      </c>
      <c r="E8887" s="8" t="n">
        <v>10</v>
      </c>
      <c r="F8887" t="inlineStr">
        <is>
          <t>2017-10</t>
        </is>
      </c>
      <c r="G8887" t="inlineStr">
        <is>
          <t>Technology</t>
        </is>
      </c>
      <c r="H8887" t="inlineStr">
        <is>
          <t>Accessories</t>
        </is>
      </c>
      <c r="I8887" t="inlineStr">
        <is>
          <t>Maxell 4.7GB DVD-R 5/Pack</t>
        </is>
      </c>
      <c r="J8887" s="8" t="n">
        <v>1</v>
      </c>
      <c r="K8887" s="10" t="n">
        <v>0</v>
      </c>
      <c r="L8887" s="11" t="n">
        <v>0.99</v>
      </c>
      <c r="M8887" s="11">
        <f>L8887-N8887</f>
        <v>0.5544</v>
      </c>
      <c r="N8887" s="11" t="n">
        <v>0.4356</v>
      </c>
      <c r="O8887">
        <f>IF(L8887=0,"—",N8887/L8887)</f>
        <v>0.44</v>
      </c>
      <c r="P8887" t="inlineStr">
        <is>
          <t>West</t>
        </is>
      </c>
      <c r="Q8887" t="inlineStr">
        <is>
          <t>Home Office</t>
        </is>
      </c>
    </row>
    <row r="8888">
      <c r="A8888" s="8" t="n">
        <v>2763</v>
      </c>
      <c r="B8888" t="inlineStr">
        <is>
          <t>CA-2017-126536</t>
        </is>
      </c>
      <c r="C8888" s="9" t="n">
        <v>43020</v>
      </c>
      <c r="D8888" s="8" t="n">
        <v>2017</v>
      </c>
      <c r="E8888" s="8" t="n">
        <v>10</v>
      </c>
      <c r="F8888" t="inlineStr">
        <is>
          <t>2017-10</t>
        </is>
      </c>
      <c r="G8888" t="inlineStr">
        <is>
          <t>Office Supplies</t>
        </is>
      </c>
      <c r="H8888" t="inlineStr">
        <is>
          <t>Binders</t>
        </is>
      </c>
      <c r="I8888" t="inlineStr">
        <is>
          <t>Canvas Sectional Post Binders</t>
        </is>
      </c>
      <c r="J8888" s="8" t="n">
        <v>5</v>
      </c>
      <c r="K8888" s="10" t="n">
        <v>0.2</v>
      </c>
      <c r="L8888" s="11" t="n">
        <v>101.84</v>
      </c>
      <c r="M8888" s="11">
        <f>L8888-N8888</f>
        <v>64.923</v>
      </c>
      <c r="N8888" s="11" t="n">
        <v>36.917</v>
      </c>
      <c r="O8888">
        <f>IF(L8888=0,"—",N8888/L8888)</f>
        <v>0.3625</v>
      </c>
      <c r="P8888" t="inlineStr">
        <is>
          <t>West</t>
        </is>
      </c>
      <c r="Q8888" t="inlineStr">
        <is>
          <t>Home Office</t>
        </is>
      </c>
    </row>
    <row r="8889">
      <c r="A8889" s="8" t="n">
        <v>2417</v>
      </c>
      <c r="B8889" t="inlineStr">
        <is>
          <t>CA-2017-168655</t>
        </is>
      </c>
      <c r="C8889" s="9" t="n">
        <v>43020</v>
      </c>
      <c r="D8889" s="8" t="n">
        <v>2017</v>
      </c>
      <c r="E8889" s="8" t="n">
        <v>10</v>
      </c>
      <c r="F8889" t="inlineStr">
        <is>
          <t>2017-10</t>
        </is>
      </c>
      <c r="G8889" t="inlineStr">
        <is>
          <t>Technology</t>
        </is>
      </c>
      <c r="H8889" t="inlineStr">
        <is>
          <t>Accessories</t>
        </is>
      </c>
      <c r="I8889" t="inlineStr">
        <is>
          <t>WD My Passport Ultra 2TB Portable External Hard Drive</t>
        </is>
      </c>
      <c r="J8889" s="8" t="n">
        <v>5</v>
      </c>
      <c r="K8889" s="10" t="n">
        <v>0</v>
      </c>
      <c r="L8889" s="11" t="n">
        <v>595</v>
      </c>
      <c r="M8889" s="11">
        <f>L8889-N8889</f>
        <v>499.8</v>
      </c>
      <c r="N8889" s="11" t="n">
        <v>95.2</v>
      </c>
      <c r="O8889">
        <f>IF(L8889=0,"—",N8889/L8889)</f>
        <v>0.16</v>
      </c>
      <c r="P8889" t="inlineStr">
        <is>
          <t>West</t>
        </is>
      </c>
      <c r="Q8889" t="inlineStr">
        <is>
          <t>Corporate</t>
        </is>
      </c>
    </row>
    <row r="8890">
      <c r="A8890" s="8" t="n">
        <v>7793</v>
      </c>
      <c r="B8890" t="inlineStr">
        <is>
          <t>CA-2017-169362</t>
        </is>
      </c>
      <c r="C8890" s="9" t="n">
        <v>43020</v>
      </c>
      <c r="D8890" s="8" t="n">
        <v>2017</v>
      </c>
      <c r="E8890" s="8" t="n">
        <v>10</v>
      </c>
      <c r="F8890" t="inlineStr">
        <is>
          <t>2017-10</t>
        </is>
      </c>
      <c r="G8890" t="inlineStr">
        <is>
          <t>Technology</t>
        </is>
      </c>
      <c r="H8890" t="inlineStr">
        <is>
          <t>Accessories</t>
        </is>
      </c>
      <c r="I8890" t="inlineStr">
        <is>
          <t>Logitech Wireless Touch Keyboard K400</t>
        </is>
      </c>
      <c r="J8890" s="8" t="n">
        <v>2</v>
      </c>
      <c r="K8890" s="10" t="n">
        <v>0.2</v>
      </c>
      <c r="L8890" s="11" t="n">
        <v>39.984</v>
      </c>
      <c r="M8890" s="11">
        <f>L8890-N8890</f>
        <v>41.4834</v>
      </c>
      <c r="N8890" s="11" t="n">
        <v>-1.4994</v>
      </c>
      <c r="O8890">
        <f>IF(L8890=0,"—",N8890/L8890)</f>
        <v>-0.0375</v>
      </c>
      <c r="P8890" t="inlineStr">
        <is>
          <t>Central</t>
        </is>
      </c>
      <c r="Q8890" t="inlineStr">
        <is>
          <t>Corporate</t>
        </is>
      </c>
    </row>
    <row r="8891">
      <c r="A8891" s="8" t="n">
        <v>9888</v>
      </c>
      <c r="B8891" t="inlineStr">
        <is>
          <t>CA-2017-169607</t>
        </is>
      </c>
      <c r="C8891" s="9" t="n">
        <v>43020</v>
      </c>
      <c r="D8891" s="8" t="n">
        <v>2017</v>
      </c>
      <c r="E8891" s="8" t="n">
        <v>10</v>
      </c>
      <c r="F8891" t="inlineStr">
        <is>
          <t>2017-10</t>
        </is>
      </c>
      <c r="G8891" t="inlineStr">
        <is>
          <t>Office Supplies</t>
        </is>
      </c>
      <c r="H8891" t="inlineStr">
        <is>
          <t>Paper</t>
        </is>
      </c>
      <c r="I8891" t="inlineStr">
        <is>
          <t>Xerox 1952</t>
        </is>
      </c>
      <c r="J8891" s="8" t="n">
        <v>2</v>
      </c>
      <c r="K8891" s="10" t="n">
        <v>0</v>
      </c>
      <c r="L8891" s="11" t="n">
        <v>9.960000000000001</v>
      </c>
      <c r="M8891" s="11">
        <f>L8891-N8891</f>
        <v>5.278800000000001</v>
      </c>
      <c r="N8891" s="11" t="n">
        <v>4.6812</v>
      </c>
      <c r="O8891">
        <f>IF(L8891=0,"—",N8891/L8891)</f>
        <v>0.4699999999999999</v>
      </c>
      <c r="P8891" t="inlineStr">
        <is>
          <t>East</t>
        </is>
      </c>
      <c r="Q8891" t="inlineStr">
        <is>
          <t>Consumer</t>
        </is>
      </c>
    </row>
    <row r="8892">
      <c r="A8892" s="8" t="n">
        <v>8425</v>
      </c>
      <c r="B8892" t="inlineStr">
        <is>
          <t>CA-2017-150091</t>
        </is>
      </c>
      <c r="C8892" s="9" t="n">
        <v>43020</v>
      </c>
      <c r="D8892" s="8" t="n">
        <v>2017</v>
      </c>
      <c r="E8892" s="8" t="n">
        <v>10</v>
      </c>
      <c r="F8892" t="inlineStr">
        <is>
          <t>2017-10</t>
        </is>
      </c>
      <c r="G8892" t="inlineStr">
        <is>
          <t>Furniture</t>
        </is>
      </c>
      <c r="H8892" t="inlineStr">
        <is>
          <t>Bookcases</t>
        </is>
      </c>
      <c r="I8892" t="inlineStr">
        <is>
          <t>Global Adaptabilites Bookcase, Cherry/Storm Gray Finish</t>
        </is>
      </c>
      <c r="J8892" s="8" t="n">
        <v>5</v>
      </c>
      <c r="K8892" s="10" t="n">
        <v>0</v>
      </c>
      <c r="L8892" s="11" t="n">
        <v>2154.9</v>
      </c>
      <c r="M8892" s="11">
        <f>L8892-N8892</f>
        <v>2025.606</v>
      </c>
      <c r="N8892" s="11" t="n">
        <v>129.294</v>
      </c>
      <c r="O8892">
        <f>IF(L8892=0,"—",N8892/L8892)</f>
        <v>0.060000000000000005</v>
      </c>
      <c r="P8892" t="inlineStr">
        <is>
          <t>East</t>
        </is>
      </c>
      <c r="Q8892" t="inlineStr">
        <is>
          <t>Consumer</t>
        </is>
      </c>
    </row>
    <row r="8893">
      <c r="A8893" s="8" t="n">
        <v>8424</v>
      </c>
      <c r="B8893" t="inlineStr">
        <is>
          <t>CA-2017-150091</t>
        </is>
      </c>
      <c r="C8893" s="9" t="n">
        <v>43020</v>
      </c>
      <c r="D8893" s="8" t="n">
        <v>2017</v>
      </c>
      <c r="E8893" s="8" t="n">
        <v>10</v>
      </c>
      <c r="F8893" t="inlineStr">
        <is>
          <t>2017-10</t>
        </is>
      </c>
      <c r="G8893" t="inlineStr">
        <is>
          <t>Furniture</t>
        </is>
      </c>
      <c r="H8893" t="inlineStr">
        <is>
          <t>Furnishings</t>
        </is>
      </c>
      <c r="I8893" t="inlineStr">
        <is>
          <t>DAX Two-Tone Silver Metal Document Frame</t>
        </is>
      </c>
      <c r="J8893" s="8" t="n">
        <v>2</v>
      </c>
      <c r="K8893" s="10" t="n">
        <v>0</v>
      </c>
      <c r="L8893" s="11" t="n">
        <v>40.48</v>
      </c>
      <c r="M8893" s="11">
        <f>L8893-N8893</f>
        <v>23.073599999999995</v>
      </c>
      <c r="N8893" s="11" t="n">
        <v>17.4064</v>
      </c>
      <c r="O8893">
        <f>IF(L8893=0,"—",N8893/L8893)</f>
        <v>0.43000000000000005</v>
      </c>
      <c r="P8893" t="inlineStr">
        <is>
          <t>East</t>
        </is>
      </c>
      <c r="Q8893" t="inlineStr">
        <is>
          <t>Consumer</t>
        </is>
      </c>
    </row>
    <row r="8894">
      <c r="A8894" s="8" t="n">
        <v>8423</v>
      </c>
      <c r="B8894" t="inlineStr">
        <is>
          <t>CA-2017-150091</t>
        </is>
      </c>
      <c r="C8894" s="9" t="n">
        <v>43020</v>
      </c>
      <c r="D8894" s="8" t="n">
        <v>2017</v>
      </c>
      <c r="E8894" s="8" t="n">
        <v>10</v>
      </c>
      <c r="F8894" t="inlineStr">
        <is>
          <t>2017-10</t>
        </is>
      </c>
      <c r="G8894" t="inlineStr">
        <is>
          <t>Office Supplies</t>
        </is>
      </c>
      <c r="H8894" t="inlineStr">
        <is>
          <t>Fasteners</t>
        </is>
      </c>
      <c r="I8894" t="inlineStr">
        <is>
          <t>OIC Colored Binder Clips, Assorted Sizes</t>
        </is>
      </c>
      <c r="J8894" s="8" t="n">
        <v>5</v>
      </c>
      <c r="K8894" s="10" t="n">
        <v>0</v>
      </c>
      <c r="L8894" s="11" t="n">
        <v>17.9</v>
      </c>
      <c r="M8894" s="11">
        <f>L8894-N8894</f>
        <v>9.128999999999998</v>
      </c>
      <c r="N8894" s="11" t="n">
        <v>8.771000000000001</v>
      </c>
      <c r="O8894">
        <f>IF(L8894=0,"—",N8894/L8894)</f>
        <v>0.4900000000000001</v>
      </c>
      <c r="P8894" t="inlineStr">
        <is>
          <t>East</t>
        </is>
      </c>
      <c r="Q8894" t="inlineStr">
        <is>
          <t>Consumer</t>
        </is>
      </c>
    </row>
    <row r="8895">
      <c r="A8895" s="8" t="n">
        <v>2418</v>
      </c>
      <c r="B8895" t="inlineStr">
        <is>
          <t>CA-2017-168655</t>
        </is>
      </c>
      <c r="C8895" s="9" t="n">
        <v>43020</v>
      </c>
      <c r="D8895" s="8" t="n">
        <v>2017</v>
      </c>
      <c r="E8895" s="8" t="n">
        <v>10</v>
      </c>
      <c r="F8895" t="inlineStr">
        <is>
          <t>2017-10</t>
        </is>
      </c>
      <c r="G8895" t="inlineStr">
        <is>
          <t>Office Supplies</t>
        </is>
      </c>
      <c r="H8895" t="inlineStr">
        <is>
          <t>Binders</t>
        </is>
      </c>
      <c r="I8895" t="inlineStr">
        <is>
          <t>GBC Twin Loop Wire Binding Elements</t>
        </is>
      </c>
      <c r="J8895" s="8" t="n">
        <v>3</v>
      </c>
      <c r="K8895" s="10" t="n">
        <v>0.2</v>
      </c>
      <c r="L8895" s="11" t="n">
        <v>79.872</v>
      </c>
      <c r="M8895" s="11">
        <f>L8895-N8895</f>
        <v>49.92</v>
      </c>
      <c r="N8895" s="11" t="n">
        <v>29.952</v>
      </c>
      <c r="O8895">
        <f>IF(L8895=0,"—",N8895/L8895)</f>
        <v>0.375</v>
      </c>
      <c r="P8895" t="inlineStr">
        <is>
          <t>West</t>
        </is>
      </c>
      <c r="Q8895" t="inlineStr">
        <is>
          <t>Corporate</t>
        </is>
      </c>
    </row>
    <row r="8896">
      <c r="A8896" s="8" t="n">
        <v>8422</v>
      </c>
      <c r="B8896" t="inlineStr">
        <is>
          <t>CA-2017-150091</t>
        </is>
      </c>
      <c r="C8896" s="9" t="n">
        <v>43020</v>
      </c>
      <c r="D8896" s="8" t="n">
        <v>2017</v>
      </c>
      <c r="E8896" s="8" t="n">
        <v>10</v>
      </c>
      <c r="F8896" t="inlineStr">
        <is>
          <t>2017-10</t>
        </is>
      </c>
      <c r="G8896" t="inlineStr">
        <is>
          <t>Technology</t>
        </is>
      </c>
      <c r="H8896" t="inlineStr">
        <is>
          <t>Accessories</t>
        </is>
      </c>
      <c r="I8896" t="inlineStr">
        <is>
          <t>Imation 8gb Micro Traveldrive Usb 2.0 Flash Drive</t>
        </is>
      </c>
      <c r="J8896" s="8" t="n">
        <v>3</v>
      </c>
      <c r="K8896" s="10" t="n">
        <v>0</v>
      </c>
      <c r="L8896" s="11" t="n">
        <v>45</v>
      </c>
      <c r="M8896" s="11">
        <f>L8896-N8896</f>
        <v>40.05</v>
      </c>
      <c r="N8896" s="11" t="n">
        <v>4.95</v>
      </c>
      <c r="O8896">
        <f>IF(L8896=0,"—",N8896/L8896)</f>
        <v>0.11</v>
      </c>
      <c r="P8896" t="inlineStr">
        <is>
          <t>East</t>
        </is>
      </c>
      <c r="Q8896" t="inlineStr">
        <is>
          <t>Consumer</t>
        </is>
      </c>
    </row>
    <row r="8897">
      <c r="A8897" s="8" t="n">
        <v>9101</v>
      </c>
      <c r="B8897" t="inlineStr">
        <is>
          <t>CA-2017-152933</t>
        </is>
      </c>
      <c r="C8897" s="9" t="n">
        <v>43020</v>
      </c>
      <c r="D8897" s="8" t="n">
        <v>2017</v>
      </c>
      <c r="E8897" s="8" t="n">
        <v>10</v>
      </c>
      <c r="F8897" t="inlineStr">
        <is>
          <t>2017-10</t>
        </is>
      </c>
      <c r="G8897" t="inlineStr">
        <is>
          <t>Technology</t>
        </is>
      </c>
      <c r="H8897" t="inlineStr">
        <is>
          <t>Accessories</t>
        </is>
      </c>
      <c r="I8897" t="inlineStr">
        <is>
          <t>Plantronics CS510 - Over-the-Head monaural Wireless Headset System</t>
        </is>
      </c>
      <c r="J8897" s="8" t="n">
        <v>3</v>
      </c>
      <c r="K8897" s="10" t="n">
        <v>0.2</v>
      </c>
      <c r="L8897" s="11" t="n">
        <v>791.88</v>
      </c>
      <c r="M8897" s="11">
        <f>L8897-N8897</f>
        <v>663.1995</v>
      </c>
      <c r="N8897" s="11" t="n">
        <v>128.6805</v>
      </c>
      <c r="O8897">
        <f>IF(L8897=0,"—",N8897/L8897)</f>
        <v>0.1625</v>
      </c>
      <c r="P8897" t="inlineStr">
        <is>
          <t>Central</t>
        </is>
      </c>
      <c r="Q8897" t="inlineStr">
        <is>
          <t>Home Office</t>
        </is>
      </c>
    </row>
    <row r="8898">
      <c r="A8898" s="8" t="n">
        <v>9099</v>
      </c>
      <c r="B8898" t="inlineStr">
        <is>
          <t>CA-2017-152933</t>
        </is>
      </c>
      <c r="C8898" s="9" t="n">
        <v>43020</v>
      </c>
      <c r="D8898" s="8" t="n">
        <v>2017</v>
      </c>
      <c r="E8898" s="8" t="n">
        <v>10</v>
      </c>
      <c r="F8898" t="inlineStr">
        <is>
          <t>2017-10</t>
        </is>
      </c>
      <c r="G8898" t="inlineStr">
        <is>
          <t>Technology</t>
        </is>
      </c>
      <c r="H8898" t="inlineStr">
        <is>
          <t>Phones</t>
        </is>
      </c>
      <c r="I8898" t="inlineStr">
        <is>
          <t>Clarity 53712</t>
        </is>
      </c>
      <c r="J8898" s="8" t="n">
        <v>7</v>
      </c>
      <c r="K8898" s="10" t="n">
        <v>0.2</v>
      </c>
      <c r="L8898" s="11" t="n">
        <v>369.544</v>
      </c>
      <c r="M8898" s="11">
        <f>L8898-N8898</f>
        <v>341.8282</v>
      </c>
      <c r="N8898" s="11" t="n">
        <v>27.7158</v>
      </c>
      <c r="O8898">
        <f>IF(L8898=0,"—",N8898/L8898)</f>
        <v>0.07500000000000001</v>
      </c>
      <c r="P8898" t="inlineStr">
        <is>
          <t>Central</t>
        </is>
      </c>
      <c r="Q8898" t="inlineStr">
        <is>
          <t>Home Office</t>
        </is>
      </c>
    </row>
    <row r="8899">
      <c r="A8899" s="8" t="n">
        <v>278</v>
      </c>
      <c r="B8899" t="inlineStr">
        <is>
          <t>CA-2017-132976</t>
        </is>
      </c>
      <c r="C8899" s="9" t="n">
        <v>43021</v>
      </c>
      <c r="D8899" s="8" t="n">
        <v>2017</v>
      </c>
      <c r="E8899" s="8" t="n">
        <v>10</v>
      </c>
      <c r="F8899" t="inlineStr">
        <is>
          <t>2017-10</t>
        </is>
      </c>
      <c r="G8899" t="inlineStr">
        <is>
          <t>Office Supplies</t>
        </is>
      </c>
      <c r="H8899" t="inlineStr">
        <is>
          <t>Paper</t>
        </is>
      </c>
      <c r="I8899" t="inlineStr">
        <is>
          <t>Adams Write n' Stick Phone Message Book, 11" X 5 1/4", 200 Messages</t>
        </is>
      </c>
      <c r="J8899" s="8" t="n">
        <v>4</v>
      </c>
      <c r="K8899" s="10" t="n">
        <v>0.2</v>
      </c>
      <c r="L8899" s="11" t="n">
        <v>18.176</v>
      </c>
      <c r="M8899" s="11">
        <f>L8899-N8899</f>
        <v>12.268799999999999</v>
      </c>
      <c r="N8899" s="11" t="n">
        <v>5.9072</v>
      </c>
      <c r="O8899">
        <f>IF(L8899=0,"—",N8899/L8899)</f>
        <v>0.325</v>
      </c>
      <c r="P8899" t="inlineStr">
        <is>
          <t>East</t>
        </is>
      </c>
      <c r="Q8899" t="inlineStr">
        <is>
          <t>Corporate</t>
        </is>
      </c>
    </row>
    <row r="8900">
      <c r="A8900" s="8" t="n">
        <v>3007</v>
      </c>
      <c r="B8900" t="inlineStr">
        <is>
          <t>CA-2017-116519</t>
        </is>
      </c>
      <c r="C8900" s="9" t="n">
        <v>43021</v>
      </c>
      <c r="D8900" s="8" t="n">
        <v>2017</v>
      </c>
      <c r="E8900" s="8" t="n">
        <v>10</v>
      </c>
      <c r="F8900" t="inlineStr">
        <is>
          <t>2017-10</t>
        </is>
      </c>
      <c r="G8900" t="inlineStr">
        <is>
          <t>Office Supplies</t>
        </is>
      </c>
      <c r="H8900" t="inlineStr">
        <is>
          <t>Appliances</t>
        </is>
      </c>
      <c r="I8900" t="inlineStr">
        <is>
          <t>Avanti 4.4 Cu. Ft. Refrigerator</t>
        </is>
      </c>
      <c r="J8900" s="8" t="n">
        <v>5</v>
      </c>
      <c r="K8900" s="10" t="n">
        <v>0</v>
      </c>
      <c r="L8900" s="11" t="n">
        <v>904.9</v>
      </c>
      <c r="M8900" s="11">
        <f>L8900-N8900</f>
        <v>651.528</v>
      </c>
      <c r="N8900" s="11" t="n">
        <v>253.372</v>
      </c>
      <c r="O8900">
        <f>IF(L8900=0,"—",N8900/L8900)</f>
        <v>0.28</v>
      </c>
      <c r="P8900" t="inlineStr">
        <is>
          <t>East</t>
        </is>
      </c>
      <c r="Q8900" t="inlineStr">
        <is>
          <t>Consumer</t>
        </is>
      </c>
    </row>
    <row r="8901">
      <c r="A8901" s="8" t="n">
        <v>4256</v>
      </c>
      <c r="B8901" t="inlineStr">
        <is>
          <t>CA-2017-163160</t>
        </is>
      </c>
      <c r="C8901" s="9" t="n">
        <v>43021</v>
      </c>
      <c r="D8901" s="8" t="n">
        <v>2017</v>
      </c>
      <c r="E8901" s="8" t="n">
        <v>10</v>
      </c>
      <c r="F8901" t="inlineStr">
        <is>
          <t>2017-10</t>
        </is>
      </c>
      <c r="G8901" t="inlineStr">
        <is>
          <t>Office Supplies</t>
        </is>
      </c>
      <c r="H8901" t="inlineStr">
        <is>
          <t>Binders</t>
        </is>
      </c>
      <c r="I8901" t="inlineStr">
        <is>
          <t>GBC VeloBinder Electric Binding Machine</t>
        </is>
      </c>
      <c r="J8901" s="8" t="n">
        <v>4</v>
      </c>
      <c r="K8901" s="10" t="n">
        <v>0.8</v>
      </c>
      <c r="L8901" s="11" t="n">
        <v>96.78400000000001</v>
      </c>
      <c r="M8901" s="11">
        <f>L8901-N8901</f>
        <v>241.95999999999998</v>
      </c>
      <c r="N8901" s="11" t="n">
        <v>-145.176</v>
      </c>
      <c r="O8901">
        <f>IF(L8901=0,"—",N8901/L8901)</f>
        <v>-1.4999999999999998</v>
      </c>
      <c r="P8901" t="inlineStr">
        <is>
          <t>Central</t>
        </is>
      </c>
      <c r="Q8901" t="inlineStr">
        <is>
          <t>Consumer</t>
        </is>
      </c>
    </row>
    <row r="8902">
      <c r="A8902" s="8" t="n">
        <v>4257</v>
      </c>
      <c r="B8902" t="inlineStr">
        <is>
          <t>CA-2017-163160</t>
        </is>
      </c>
      <c r="C8902" s="9" t="n">
        <v>43021</v>
      </c>
      <c r="D8902" s="8" t="n">
        <v>2017</v>
      </c>
      <c r="E8902" s="8" t="n">
        <v>10</v>
      </c>
      <c r="F8902" t="inlineStr">
        <is>
          <t>2017-10</t>
        </is>
      </c>
      <c r="G8902" t="inlineStr">
        <is>
          <t>Furniture</t>
        </is>
      </c>
      <c r="H8902" t="inlineStr">
        <is>
          <t>Furnishings</t>
        </is>
      </c>
      <c r="I8902" t="inlineStr">
        <is>
          <t>Dax Clear Box Frame</t>
        </is>
      </c>
      <c r="J8902" s="8" t="n">
        <v>3</v>
      </c>
      <c r="K8902" s="10" t="n">
        <v>0.6</v>
      </c>
      <c r="L8902" s="11" t="n">
        <v>10.476</v>
      </c>
      <c r="M8902" s="11">
        <f>L8902-N8902</f>
        <v>17.285400000000003</v>
      </c>
      <c r="N8902" s="11" t="n">
        <v>-6.8094</v>
      </c>
      <c r="O8902">
        <f>IF(L8902=0,"—",N8902/L8902)</f>
        <v>-0.6499999999999999</v>
      </c>
      <c r="P8902" t="inlineStr">
        <is>
          <t>Central</t>
        </is>
      </c>
      <c r="Q8902" t="inlineStr">
        <is>
          <t>Consumer</t>
        </is>
      </c>
    </row>
    <row r="8903">
      <c r="A8903" s="8" t="n">
        <v>9221</v>
      </c>
      <c r="B8903" t="inlineStr">
        <is>
          <t>CA-2017-103212</t>
        </is>
      </c>
      <c r="C8903" s="9" t="n">
        <v>43021</v>
      </c>
      <c r="D8903" s="8" t="n">
        <v>2017</v>
      </c>
      <c r="E8903" s="8" t="n">
        <v>10</v>
      </c>
      <c r="F8903" t="inlineStr">
        <is>
          <t>2017-10</t>
        </is>
      </c>
      <c r="G8903" t="inlineStr">
        <is>
          <t>Office Supplies</t>
        </is>
      </c>
      <c r="H8903" t="inlineStr">
        <is>
          <t>Labels</t>
        </is>
      </c>
      <c r="I8903" t="inlineStr">
        <is>
          <t>Avery 52</t>
        </is>
      </c>
      <c r="J8903" s="8" t="n">
        <v>3</v>
      </c>
      <c r="K8903" s="10" t="n">
        <v>0</v>
      </c>
      <c r="L8903" s="11" t="n">
        <v>11.07</v>
      </c>
      <c r="M8903" s="11">
        <f>L8903-N8903</f>
        <v>5.867100000000001</v>
      </c>
      <c r="N8903" s="11" t="n">
        <v>5.2029</v>
      </c>
      <c r="O8903">
        <f>IF(L8903=0,"—",N8903/L8903)</f>
        <v>0.47</v>
      </c>
      <c r="P8903" t="inlineStr">
        <is>
          <t>South</t>
        </is>
      </c>
      <c r="Q8903" t="inlineStr">
        <is>
          <t>Consumer</t>
        </is>
      </c>
    </row>
    <row r="8904">
      <c r="A8904" s="8" t="n">
        <v>9222</v>
      </c>
      <c r="B8904" t="inlineStr">
        <is>
          <t>CA-2017-103212</t>
        </is>
      </c>
      <c r="C8904" s="9" t="n">
        <v>43021</v>
      </c>
      <c r="D8904" s="8" t="n">
        <v>2017</v>
      </c>
      <c r="E8904" s="8" t="n">
        <v>10</v>
      </c>
      <c r="F8904" t="inlineStr">
        <is>
          <t>2017-10</t>
        </is>
      </c>
      <c r="G8904" t="inlineStr">
        <is>
          <t>Furniture</t>
        </is>
      </c>
      <c r="H8904" t="inlineStr">
        <is>
          <t>Tables</t>
        </is>
      </c>
      <c r="I8904" t="inlineStr">
        <is>
          <t>Bretford Rectangular Conference Table Tops</t>
        </is>
      </c>
      <c r="J8904" s="8" t="n">
        <v>4</v>
      </c>
      <c r="K8904" s="10" t="n">
        <v>0</v>
      </c>
      <c r="L8904" s="11" t="n">
        <v>1504.52</v>
      </c>
      <c r="M8904" s="11">
        <f>L8904-N8904</f>
        <v>1158.4804</v>
      </c>
      <c r="N8904" s="11" t="n">
        <v>346.0396</v>
      </c>
      <c r="O8904">
        <f>IF(L8904=0,"—",N8904/L8904)</f>
        <v>0.23</v>
      </c>
      <c r="P8904" t="inlineStr">
        <is>
          <t>South</t>
        </is>
      </c>
      <c r="Q8904" t="inlineStr">
        <is>
          <t>Consumer</t>
        </is>
      </c>
    </row>
    <row r="8905">
      <c r="A8905" s="8" t="n">
        <v>277</v>
      </c>
      <c r="B8905" t="inlineStr">
        <is>
          <t>CA-2017-132976</t>
        </is>
      </c>
      <c r="C8905" s="9" t="n">
        <v>43021</v>
      </c>
      <c r="D8905" s="8" t="n">
        <v>2017</v>
      </c>
      <c r="E8905" s="8" t="n">
        <v>10</v>
      </c>
      <c r="F8905" t="inlineStr">
        <is>
          <t>2017-10</t>
        </is>
      </c>
      <c r="G8905" t="inlineStr">
        <is>
          <t>Office Supplies</t>
        </is>
      </c>
      <c r="H8905" t="inlineStr">
        <is>
          <t>Paper</t>
        </is>
      </c>
      <c r="I8905" t="inlineStr">
        <is>
          <t>Post-it Important Message Note Pad, Neon Colors, 50 Sheets/Pad</t>
        </is>
      </c>
      <c r="J8905" s="8" t="n">
        <v>2</v>
      </c>
      <c r="K8905" s="10" t="n">
        <v>0.2</v>
      </c>
      <c r="L8905" s="11" t="n">
        <v>11.648</v>
      </c>
      <c r="M8905" s="11">
        <f>L8905-N8905</f>
        <v>7.571199999999999</v>
      </c>
      <c r="N8905" s="11" t="n">
        <v>4.0768</v>
      </c>
      <c r="O8905">
        <f>IF(L8905=0,"—",N8905/L8905)</f>
        <v>0.35000000000000003</v>
      </c>
      <c r="P8905" t="inlineStr">
        <is>
          <t>East</t>
        </is>
      </c>
      <c r="Q8905" t="inlineStr">
        <is>
          <t>Corporate</t>
        </is>
      </c>
    </row>
    <row r="8906">
      <c r="A8906" s="8" t="n">
        <v>8858</v>
      </c>
      <c r="B8906" t="inlineStr">
        <is>
          <t>CA-2017-135909</t>
        </is>
      </c>
      <c r="C8906" s="9" t="n">
        <v>43021</v>
      </c>
      <c r="D8906" s="8" t="n">
        <v>2017</v>
      </c>
      <c r="E8906" s="8" t="n">
        <v>10</v>
      </c>
      <c r="F8906" t="inlineStr">
        <is>
          <t>2017-10</t>
        </is>
      </c>
      <c r="G8906" t="inlineStr">
        <is>
          <t>Technology</t>
        </is>
      </c>
      <c r="H8906" t="inlineStr">
        <is>
          <t>Phones</t>
        </is>
      </c>
      <c r="I8906" t="inlineStr">
        <is>
          <t>Anker Astro Mini 3000mAh Ultra-Compact Portable Charger</t>
        </is>
      </c>
      <c r="J8906" s="8" t="n">
        <v>2</v>
      </c>
      <c r="K8906" s="10" t="n">
        <v>0.2</v>
      </c>
      <c r="L8906" s="11" t="n">
        <v>31.984</v>
      </c>
      <c r="M8906" s="11">
        <f>L8906-N8906</f>
        <v>39.980000000000004</v>
      </c>
      <c r="N8906" s="11" t="n">
        <v>-7.996</v>
      </c>
      <c r="O8906">
        <f>IF(L8906=0,"—",N8906/L8906)</f>
        <v>-0.25</v>
      </c>
      <c r="P8906" t="inlineStr">
        <is>
          <t>West</t>
        </is>
      </c>
      <c r="Q8906" t="inlineStr">
        <is>
          <t>Corporate</t>
        </is>
      </c>
    </row>
    <row r="8907">
      <c r="A8907" s="8" t="n">
        <v>279</v>
      </c>
      <c r="B8907" t="inlineStr">
        <is>
          <t>CA-2017-132976</t>
        </is>
      </c>
      <c r="C8907" s="9" t="n">
        <v>43021</v>
      </c>
      <c r="D8907" s="8" t="n">
        <v>2017</v>
      </c>
      <c r="E8907" s="8" t="n">
        <v>10</v>
      </c>
      <c r="F8907" t="inlineStr">
        <is>
          <t>2017-10</t>
        </is>
      </c>
      <c r="G8907" t="inlineStr">
        <is>
          <t>Office Supplies</t>
        </is>
      </c>
      <c r="H8907" t="inlineStr">
        <is>
          <t>Storage</t>
        </is>
      </c>
      <c r="I8907" t="inlineStr">
        <is>
          <t>Eldon Simplefile Box Office</t>
        </is>
      </c>
      <c r="J8907" s="8" t="n">
        <v>6</v>
      </c>
      <c r="K8907" s="10" t="n">
        <v>0.2</v>
      </c>
      <c r="L8907" s="11" t="n">
        <v>59.712</v>
      </c>
      <c r="M8907" s="11">
        <f>L8907-N8907</f>
        <v>53.74080000000001</v>
      </c>
      <c r="N8907" s="11" t="n">
        <v>5.9712</v>
      </c>
      <c r="O8907">
        <f>IF(L8907=0,"—",N8907/L8907)</f>
        <v>0.09999999999999999</v>
      </c>
      <c r="P8907" t="inlineStr">
        <is>
          <t>East</t>
        </is>
      </c>
      <c r="Q8907" t="inlineStr">
        <is>
          <t>Corporate</t>
        </is>
      </c>
    </row>
    <row r="8908">
      <c r="A8908" s="8" t="n">
        <v>8857</v>
      </c>
      <c r="B8908" t="inlineStr">
        <is>
          <t>CA-2017-135909</t>
        </is>
      </c>
      <c r="C8908" s="9" t="n">
        <v>43021</v>
      </c>
      <c r="D8908" s="8" t="n">
        <v>2017</v>
      </c>
      <c r="E8908" s="8" t="n">
        <v>10</v>
      </c>
      <c r="F8908" t="inlineStr">
        <is>
          <t>2017-10</t>
        </is>
      </c>
      <c r="G8908" t="inlineStr">
        <is>
          <t>Technology</t>
        </is>
      </c>
      <c r="H8908" t="inlineStr">
        <is>
          <t>Accessories</t>
        </is>
      </c>
      <c r="I8908" t="inlineStr">
        <is>
          <t>Logitech Media Keyboard K200</t>
        </is>
      </c>
      <c r="J8908" s="8" t="n">
        <v>6</v>
      </c>
      <c r="K8908" s="10" t="n">
        <v>0</v>
      </c>
      <c r="L8908" s="11" t="n">
        <v>209.94</v>
      </c>
      <c r="M8908" s="11">
        <f>L8908-N8908</f>
        <v>170.0514</v>
      </c>
      <c r="N8908" s="11" t="n">
        <v>39.8886</v>
      </c>
      <c r="O8908">
        <f>IF(L8908=0,"—",N8908/L8908)</f>
        <v>0.18999999999999997</v>
      </c>
      <c r="P8908" t="inlineStr">
        <is>
          <t>West</t>
        </is>
      </c>
      <c r="Q8908" t="inlineStr">
        <is>
          <t>Corporate</t>
        </is>
      </c>
    </row>
    <row r="8909">
      <c r="A8909" s="8" t="n">
        <v>9091</v>
      </c>
      <c r="B8909" t="inlineStr">
        <is>
          <t>US-2017-148831</t>
        </is>
      </c>
      <c r="C8909" s="9" t="n">
        <v>43021</v>
      </c>
      <c r="D8909" s="8" t="n">
        <v>2017</v>
      </c>
      <c r="E8909" s="8" t="n">
        <v>10</v>
      </c>
      <c r="F8909" t="inlineStr">
        <is>
          <t>2017-10</t>
        </is>
      </c>
      <c r="G8909" t="inlineStr">
        <is>
          <t>Office Supplies</t>
        </is>
      </c>
      <c r="H8909" t="inlineStr">
        <is>
          <t>Storage</t>
        </is>
      </c>
      <c r="I8909" t="inlineStr">
        <is>
          <t>Trav-L-File Heavy-Duty Shuttle II, Black</t>
        </is>
      </c>
      <c r="J8909" s="8" t="n">
        <v>8</v>
      </c>
      <c r="K8909" s="10" t="n">
        <v>0</v>
      </c>
      <c r="L8909" s="11" t="n">
        <v>348.56</v>
      </c>
      <c r="M8909" s="11">
        <f>L8909-N8909</f>
        <v>243.99200000000002</v>
      </c>
      <c r="N8909" s="11" t="n">
        <v>104.568</v>
      </c>
      <c r="O8909">
        <f>IF(L8909=0,"—",N8909/L8909)</f>
        <v>0.3</v>
      </c>
      <c r="P8909" t="inlineStr">
        <is>
          <t>South</t>
        </is>
      </c>
      <c r="Q8909" t="inlineStr">
        <is>
          <t>Consumer</t>
        </is>
      </c>
    </row>
    <row r="8910">
      <c r="A8910" s="8" t="n">
        <v>8859</v>
      </c>
      <c r="B8910" t="inlineStr">
        <is>
          <t>CA-2017-135909</t>
        </is>
      </c>
      <c r="C8910" s="9" t="n">
        <v>43021</v>
      </c>
      <c r="D8910" s="8" t="n">
        <v>2017</v>
      </c>
      <c r="E8910" s="8" t="n">
        <v>10</v>
      </c>
      <c r="F8910" t="inlineStr">
        <is>
          <t>2017-10</t>
        </is>
      </c>
      <c r="G8910" t="inlineStr">
        <is>
          <t>Office Supplies</t>
        </is>
      </c>
      <c r="H8910" t="inlineStr">
        <is>
          <t>Binders</t>
        </is>
      </c>
      <c r="I8910" t="inlineStr">
        <is>
          <t>Fellowes PB500 Electric Punch Plastic Comb Binding Machine with Manual Bind</t>
        </is>
      </c>
      <c r="J8910" s="8" t="n">
        <v>5</v>
      </c>
      <c r="K8910" s="10" t="n">
        <v>0.2</v>
      </c>
      <c r="L8910" s="11" t="n">
        <v>5083.96</v>
      </c>
      <c r="M8910" s="11">
        <f>L8910-N8910</f>
        <v>3177.4750000000004</v>
      </c>
      <c r="N8910" s="11" t="n">
        <v>1906.485</v>
      </c>
      <c r="O8910">
        <f>IF(L8910=0,"—",N8910/L8910)</f>
        <v>0.375</v>
      </c>
      <c r="P8910" t="inlineStr">
        <is>
          <t>West</t>
        </is>
      </c>
      <c r="Q8910" t="inlineStr">
        <is>
          <t>Corporate</t>
        </is>
      </c>
    </row>
    <row r="8911">
      <c r="A8911" s="8" t="n">
        <v>4255</v>
      </c>
      <c r="B8911" t="inlineStr">
        <is>
          <t>CA-2017-163160</t>
        </is>
      </c>
      <c r="C8911" s="9" t="n">
        <v>43021</v>
      </c>
      <c r="D8911" s="8" t="n">
        <v>2017</v>
      </c>
      <c r="E8911" s="8" t="n">
        <v>10</v>
      </c>
      <c r="F8911" t="inlineStr">
        <is>
          <t>2017-10</t>
        </is>
      </c>
      <c r="G8911" t="inlineStr">
        <is>
          <t>Office Supplies</t>
        </is>
      </c>
      <c r="H8911" t="inlineStr">
        <is>
          <t>Paper</t>
        </is>
      </c>
      <c r="I8911" t="inlineStr">
        <is>
          <t>Easy-staple paper</t>
        </is>
      </c>
      <c r="J8911" s="8" t="n">
        <v>3</v>
      </c>
      <c r="K8911" s="10" t="n">
        <v>0.2</v>
      </c>
      <c r="L8911" s="11" t="n">
        <v>63.312</v>
      </c>
      <c r="M8911" s="11">
        <f>L8911-N8911</f>
        <v>42.7356</v>
      </c>
      <c r="N8911" s="11" t="n">
        <v>20.5764</v>
      </c>
      <c r="O8911">
        <f>IF(L8911=0,"—",N8911/L8911)</f>
        <v>0.325</v>
      </c>
      <c r="P8911" t="inlineStr">
        <is>
          <t>Central</t>
        </is>
      </c>
      <c r="Q8911" t="inlineStr">
        <is>
          <t>Consumer</t>
        </is>
      </c>
    </row>
    <row r="8912">
      <c r="A8912" s="8" t="n">
        <v>280</v>
      </c>
      <c r="B8912" t="inlineStr">
        <is>
          <t>CA-2017-132976</t>
        </is>
      </c>
      <c r="C8912" s="9" t="n">
        <v>43021</v>
      </c>
      <c r="D8912" s="8" t="n">
        <v>2017</v>
      </c>
      <c r="E8912" s="8" t="n">
        <v>10</v>
      </c>
      <c r="F8912" t="inlineStr">
        <is>
          <t>2017-10</t>
        </is>
      </c>
      <c r="G8912" t="inlineStr">
        <is>
          <t>Office Supplies</t>
        </is>
      </c>
      <c r="H8912" t="inlineStr">
        <is>
          <t>Labels</t>
        </is>
      </c>
      <c r="I8912" t="inlineStr">
        <is>
          <t>Avery 489</t>
        </is>
      </c>
      <c r="J8912" s="8" t="n">
        <v>3</v>
      </c>
      <c r="K8912" s="10" t="n">
        <v>0.2</v>
      </c>
      <c r="L8912" s="11" t="n">
        <v>24.84</v>
      </c>
      <c r="M8912" s="11">
        <f>L8912-N8912</f>
        <v>16.146</v>
      </c>
      <c r="N8912" s="11" t="n">
        <v>8.694000000000001</v>
      </c>
      <c r="O8912">
        <f>IF(L8912=0,"—",N8912/L8912)</f>
        <v>0.35000000000000003</v>
      </c>
      <c r="P8912" t="inlineStr">
        <is>
          <t>East</t>
        </is>
      </c>
      <c r="Q8912" t="inlineStr">
        <is>
          <t>Corporate</t>
        </is>
      </c>
    </row>
    <row r="8913">
      <c r="A8913" s="8" t="n">
        <v>9223</v>
      </c>
      <c r="B8913" t="inlineStr">
        <is>
          <t>CA-2017-103212</t>
        </is>
      </c>
      <c r="C8913" s="9" t="n">
        <v>43021</v>
      </c>
      <c r="D8913" s="8" t="n">
        <v>2017</v>
      </c>
      <c r="E8913" s="8" t="n">
        <v>10</v>
      </c>
      <c r="F8913" t="inlineStr">
        <is>
          <t>2017-10</t>
        </is>
      </c>
      <c r="G8913" t="inlineStr">
        <is>
          <t>Office Supplies</t>
        </is>
      </c>
      <c r="H8913" t="inlineStr">
        <is>
          <t>Paper</t>
        </is>
      </c>
      <c r="I8913" t="inlineStr">
        <is>
          <t>Xerox 231</t>
        </is>
      </c>
      <c r="J8913" s="8" t="n">
        <v>4</v>
      </c>
      <c r="K8913" s="10" t="n">
        <v>0</v>
      </c>
      <c r="L8913" s="11" t="n">
        <v>25.92</v>
      </c>
      <c r="M8913" s="11">
        <f>L8913-N8913</f>
        <v>13.478400000000002</v>
      </c>
      <c r="N8913" s="11" t="n">
        <v>12.4416</v>
      </c>
      <c r="O8913">
        <f>IF(L8913=0,"—",N8913/L8913)</f>
        <v>0.4799999999999999</v>
      </c>
      <c r="P8913" t="inlineStr">
        <is>
          <t>South</t>
        </is>
      </c>
      <c r="Q8913" t="inlineStr">
        <is>
          <t>Consumer</t>
        </is>
      </c>
    </row>
    <row r="8914">
      <c r="A8914" s="8" t="n">
        <v>5698</v>
      </c>
      <c r="B8914" t="inlineStr">
        <is>
          <t>CA-2017-126123</t>
        </is>
      </c>
      <c r="C8914" s="9" t="n">
        <v>43022</v>
      </c>
      <c r="D8914" s="8" t="n">
        <v>2017</v>
      </c>
      <c r="E8914" s="8" t="n">
        <v>10</v>
      </c>
      <c r="F8914" t="inlineStr">
        <is>
          <t>2017-10</t>
        </is>
      </c>
      <c r="G8914" t="inlineStr">
        <is>
          <t>Office Supplies</t>
        </is>
      </c>
      <c r="H8914" t="inlineStr">
        <is>
          <t>Binders</t>
        </is>
      </c>
      <c r="I8914" t="inlineStr">
        <is>
          <t>Catalog Binders with Expanding Posts</t>
        </is>
      </c>
      <c r="J8914" s="8" t="n">
        <v>1</v>
      </c>
      <c r="K8914" s="10" t="n">
        <v>0.8</v>
      </c>
      <c r="L8914" s="11" t="n">
        <v>13.456</v>
      </c>
      <c r="M8914" s="11">
        <f>L8914-N8914</f>
        <v>37.004</v>
      </c>
      <c r="N8914" s="11" t="n">
        <v>-23.548</v>
      </c>
      <c r="O8914">
        <f>IF(L8914=0,"—",N8914/L8914)</f>
        <v>-1.75</v>
      </c>
      <c r="P8914" t="inlineStr">
        <is>
          <t>Central</t>
        </is>
      </c>
      <c r="Q8914" t="inlineStr">
        <is>
          <t>Home Office</t>
        </is>
      </c>
    </row>
    <row r="8915">
      <c r="A8915" s="8" t="n">
        <v>5697</v>
      </c>
      <c r="B8915" t="inlineStr">
        <is>
          <t>CA-2017-126123</t>
        </is>
      </c>
      <c r="C8915" s="9" t="n">
        <v>43022</v>
      </c>
      <c r="D8915" s="8" t="n">
        <v>2017</v>
      </c>
      <c r="E8915" s="8" t="n">
        <v>10</v>
      </c>
      <c r="F8915" t="inlineStr">
        <is>
          <t>2017-10</t>
        </is>
      </c>
      <c r="G8915" t="inlineStr">
        <is>
          <t>Office Supplies</t>
        </is>
      </c>
      <c r="H8915" t="inlineStr">
        <is>
          <t>Binders</t>
        </is>
      </c>
      <c r="I8915" t="inlineStr">
        <is>
          <t>GBC Twin Loop Wire Binding Elements, 9/16" Spine, Black</t>
        </is>
      </c>
      <c r="J8915" s="8" t="n">
        <v>9</v>
      </c>
      <c r="K8915" s="10" t="n">
        <v>0.8</v>
      </c>
      <c r="L8915" s="11" t="n">
        <v>27.396</v>
      </c>
      <c r="M8915" s="11">
        <f>L8915-N8915</f>
        <v>69.8598</v>
      </c>
      <c r="N8915" s="11" t="n">
        <v>-42.4638</v>
      </c>
      <c r="O8915">
        <f>IF(L8915=0,"—",N8915/L8915)</f>
        <v>-1.5499999999999998</v>
      </c>
      <c r="P8915" t="inlineStr">
        <is>
          <t>Central</t>
        </is>
      </c>
      <c r="Q8915" t="inlineStr">
        <is>
          <t>Home Office</t>
        </is>
      </c>
    </row>
    <row r="8916">
      <c r="A8916" s="8" t="n">
        <v>888</v>
      </c>
      <c r="B8916" t="inlineStr">
        <is>
          <t>CA-2017-150707</t>
        </is>
      </c>
      <c r="C8916" s="9" t="n">
        <v>43022</v>
      </c>
      <c r="D8916" s="8" t="n">
        <v>2017</v>
      </c>
      <c r="E8916" s="8" t="n">
        <v>10</v>
      </c>
      <c r="F8916" t="inlineStr">
        <is>
          <t>2017-10</t>
        </is>
      </c>
      <c r="G8916" t="inlineStr">
        <is>
          <t>Office Supplies</t>
        </is>
      </c>
      <c r="H8916" t="inlineStr">
        <is>
          <t>Binders</t>
        </is>
      </c>
      <c r="I8916" t="inlineStr">
        <is>
          <t>Acco PRESSTEX Data Binder with Storage Hooks, Dark Blue, 14 7/8" X 11"</t>
        </is>
      </c>
      <c r="J8916" s="8" t="n">
        <v>7</v>
      </c>
      <c r="K8916" s="10" t="n">
        <v>0</v>
      </c>
      <c r="L8916" s="11" t="n">
        <v>37.66</v>
      </c>
      <c r="M8916" s="11">
        <f>L8916-N8916</f>
        <v>19.206599999999998</v>
      </c>
      <c r="N8916" s="11" t="n">
        <v>18.4534</v>
      </c>
      <c r="O8916">
        <f>IF(L8916=0,"—",N8916/L8916)</f>
        <v>0.49</v>
      </c>
      <c r="P8916" t="inlineStr">
        <is>
          <t>East</t>
        </is>
      </c>
      <c r="Q8916" t="inlineStr">
        <is>
          <t>Home Office</t>
        </is>
      </c>
    </row>
    <row r="8917">
      <c r="A8917" s="8" t="n">
        <v>1752</v>
      </c>
      <c r="B8917" t="inlineStr">
        <is>
          <t>CA-2017-168837</t>
        </is>
      </c>
      <c r="C8917" s="9" t="n">
        <v>43022</v>
      </c>
      <c r="D8917" s="8" t="n">
        <v>2017</v>
      </c>
      <c r="E8917" s="8" t="n">
        <v>10</v>
      </c>
      <c r="F8917" t="inlineStr">
        <is>
          <t>2017-10</t>
        </is>
      </c>
      <c r="G8917" t="inlineStr">
        <is>
          <t>Furniture</t>
        </is>
      </c>
      <c r="H8917" t="inlineStr">
        <is>
          <t>Furnishings</t>
        </is>
      </c>
      <c r="I8917" t="inlineStr">
        <is>
          <t>C-Line Cubicle Keepers Polyproplyene Holder With Velcro Backings</t>
        </is>
      </c>
      <c r="J8917" s="8" t="n">
        <v>2</v>
      </c>
      <c r="K8917" s="10" t="n">
        <v>0</v>
      </c>
      <c r="L8917" s="11" t="n">
        <v>9.460000000000001</v>
      </c>
      <c r="M8917" s="11">
        <f>L8917-N8917</f>
        <v>5.770600000000001</v>
      </c>
      <c r="N8917" s="11" t="n">
        <v>3.6894</v>
      </c>
      <c r="O8917">
        <f>IF(L8917=0,"—",N8917/L8917)</f>
        <v>0.38999999999999996</v>
      </c>
      <c r="P8917" t="inlineStr">
        <is>
          <t>West</t>
        </is>
      </c>
      <c r="Q8917" t="inlineStr">
        <is>
          <t>Consumer</t>
        </is>
      </c>
    </row>
    <row r="8918">
      <c r="A8918" s="8" t="n">
        <v>7286</v>
      </c>
      <c r="B8918" t="inlineStr">
        <is>
          <t>CA-2017-151183</t>
        </is>
      </c>
      <c r="C8918" s="9" t="n">
        <v>43022</v>
      </c>
      <c r="D8918" s="8" t="n">
        <v>2017</v>
      </c>
      <c r="E8918" s="8" t="n">
        <v>10</v>
      </c>
      <c r="F8918" t="inlineStr">
        <is>
          <t>2017-10</t>
        </is>
      </c>
      <c r="G8918" t="inlineStr">
        <is>
          <t>Technology</t>
        </is>
      </c>
      <c r="H8918" t="inlineStr">
        <is>
          <t>Accessories</t>
        </is>
      </c>
      <c r="I8918" t="inlineStr">
        <is>
          <t>Verbatim 25 GB 6x Blu-ray Single Layer Recordable Disc, 10/Pack</t>
        </is>
      </c>
      <c r="J8918" s="8" t="n">
        <v>4</v>
      </c>
      <c r="K8918" s="10" t="n">
        <v>0</v>
      </c>
      <c r="L8918" s="11" t="n">
        <v>46.36</v>
      </c>
      <c r="M8918" s="11">
        <f>L8918-N8918</f>
        <v>31.0612</v>
      </c>
      <c r="N8918" s="11" t="n">
        <v>15.2988</v>
      </c>
      <c r="O8918">
        <f>IF(L8918=0,"—",N8918/L8918)</f>
        <v>0.33</v>
      </c>
      <c r="P8918" t="inlineStr">
        <is>
          <t>West</t>
        </is>
      </c>
      <c r="Q8918" t="inlineStr">
        <is>
          <t>Consumer</t>
        </is>
      </c>
    </row>
    <row r="8919">
      <c r="A8919" s="8" t="n">
        <v>3711</v>
      </c>
      <c r="B8919" t="inlineStr">
        <is>
          <t>CA-2017-113670</t>
        </is>
      </c>
      <c r="C8919" s="9" t="n">
        <v>43023</v>
      </c>
      <c r="D8919" s="8" t="n">
        <v>2017</v>
      </c>
      <c r="E8919" s="8" t="n">
        <v>10</v>
      </c>
      <c r="F8919" t="inlineStr">
        <is>
          <t>2017-10</t>
        </is>
      </c>
      <c r="G8919" t="inlineStr">
        <is>
          <t>Furniture</t>
        </is>
      </c>
      <c r="H8919" t="inlineStr">
        <is>
          <t>Tables</t>
        </is>
      </c>
      <c r="I8919" t="inlineStr">
        <is>
          <t>Bush Advantage Collection Round Conference Table</t>
        </is>
      </c>
      <c r="J8919" s="8" t="n">
        <v>3</v>
      </c>
      <c r="K8919" s="10" t="n">
        <v>0.2</v>
      </c>
      <c r="L8919" s="11" t="n">
        <v>510.24</v>
      </c>
      <c r="M8919" s="11">
        <f>L8919-N8919</f>
        <v>503.862</v>
      </c>
      <c r="N8919" s="11" t="n">
        <v>6.378</v>
      </c>
      <c r="O8919">
        <f>IF(L8919=0,"—",N8919/L8919)</f>
        <v>0.0125</v>
      </c>
      <c r="P8919" t="inlineStr">
        <is>
          <t>West</t>
        </is>
      </c>
      <c r="Q8919" t="inlineStr">
        <is>
          <t>Corporate</t>
        </is>
      </c>
    </row>
    <row r="8920">
      <c r="A8920" s="8" t="n">
        <v>7214</v>
      </c>
      <c r="B8920" t="inlineStr">
        <is>
          <t>CA-2017-154949</t>
        </is>
      </c>
      <c r="C8920" s="9" t="n">
        <v>43023</v>
      </c>
      <c r="D8920" s="8" t="n">
        <v>2017</v>
      </c>
      <c r="E8920" s="8" t="n">
        <v>10</v>
      </c>
      <c r="F8920" t="inlineStr">
        <is>
          <t>2017-10</t>
        </is>
      </c>
      <c r="G8920" t="inlineStr">
        <is>
          <t>Office Supplies</t>
        </is>
      </c>
      <c r="H8920" t="inlineStr">
        <is>
          <t>Labels</t>
        </is>
      </c>
      <c r="I8920" t="inlineStr">
        <is>
          <t>Avery 478</t>
        </is>
      </c>
      <c r="J8920" s="8" t="n">
        <v>3</v>
      </c>
      <c r="K8920" s="10" t="n">
        <v>0</v>
      </c>
      <c r="L8920" s="11" t="n">
        <v>14.73</v>
      </c>
      <c r="M8920" s="11">
        <f>L8920-N8920</f>
        <v>7.512300000000001</v>
      </c>
      <c r="N8920" s="11" t="n">
        <v>7.2177</v>
      </c>
      <c r="O8920">
        <f>IF(L8920=0,"—",N8920/L8920)</f>
        <v>0.49</v>
      </c>
      <c r="P8920" t="inlineStr">
        <is>
          <t>West</t>
        </is>
      </c>
      <c r="Q8920" t="inlineStr">
        <is>
          <t>Consumer</t>
        </is>
      </c>
    </row>
    <row r="8921">
      <c r="A8921" s="8" t="n">
        <v>6837</v>
      </c>
      <c r="B8921" t="inlineStr">
        <is>
          <t>CA-2017-142643</t>
        </is>
      </c>
      <c r="C8921" s="9" t="n">
        <v>43023</v>
      </c>
      <c r="D8921" s="8" t="n">
        <v>2017</v>
      </c>
      <c r="E8921" s="8" t="n">
        <v>10</v>
      </c>
      <c r="F8921" t="inlineStr">
        <is>
          <t>2017-10</t>
        </is>
      </c>
      <c r="G8921" t="inlineStr">
        <is>
          <t>Furniture</t>
        </is>
      </c>
      <c r="H8921" t="inlineStr">
        <is>
          <t>Furnishings</t>
        </is>
      </c>
      <c r="I8921" t="inlineStr">
        <is>
          <t>Executive Impressions 14" Two-Color Numerals Wall Clock</t>
        </is>
      </c>
      <c r="J8921" s="8" t="n">
        <v>1</v>
      </c>
      <c r="K8921" s="10" t="n">
        <v>0</v>
      </c>
      <c r="L8921" s="11" t="n">
        <v>22.72</v>
      </c>
      <c r="M8921" s="11">
        <f>L8921-N8921</f>
        <v>13.404799999999998</v>
      </c>
      <c r="N8921" s="11" t="n">
        <v>9.315200000000001</v>
      </c>
      <c r="O8921">
        <f>IF(L8921=0,"—",N8921/L8921)</f>
        <v>0.41000000000000003</v>
      </c>
      <c r="P8921" t="inlineStr">
        <is>
          <t>West</t>
        </is>
      </c>
      <c r="Q8921" t="inlineStr">
        <is>
          <t>Corporate</t>
        </is>
      </c>
    </row>
    <row r="8922">
      <c r="A8922" s="8" t="n">
        <v>6836</v>
      </c>
      <c r="B8922" t="inlineStr">
        <is>
          <t>CA-2017-142643</t>
        </is>
      </c>
      <c r="C8922" s="9" t="n">
        <v>43023</v>
      </c>
      <c r="D8922" s="8" t="n">
        <v>2017</v>
      </c>
      <c r="E8922" s="8" t="n">
        <v>10</v>
      </c>
      <c r="F8922" t="inlineStr">
        <is>
          <t>2017-10</t>
        </is>
      </c>
      <c r="G8922" t="inlineStr">
        <is>
          <t>Office Supplies</t>
        </is>
      </c>
      <c r="H8922" t="inlineStr">
        <is>
          <t>Labels</t>
        </is>
      </c>
      <c r="I8922" t="inlineStr">
        <is>
          <t>Avery 4027 File Folder Labels for Dot Matrix Printers, 5000 Labels per Box, Whit</t>
        </is>
      </c>
      <c r="J8922" s="8" t="n">
        <v>5</v>
      </c>
      <c r="K8922" s="10" t="n">
        <v>0</v>
      </c>
      <c r="L8922" s="11" t="n">
        <v>152.65</v>
      </c>
      <c r="M8922" s="11">
        <f>L8922-N8922</f>
        <v>82.43100000000001</v>
      </c>
      <c r="N8922" s="11" t="n">
        <v>70.21899999999999</v>
      </c>
      <c r="O8922">
        <f>IF(L8922=0,"—",N8922/L8922)</f>
        <v>0.45999999999999996</v>
      </c>
      <c r="P8922" t="inlineStr">
        <is>
          <t>West</t>
        </is>
      </c>
      <c r="Q8922" t="inlineStr">
        <is>
          <t>Corporate</t>
        </is>
      </c>
    </row>
    <row r="8923">
      <c r="A8923" s="8" t="n">
        <v>4261</v>
      </c>
      <c r="B8923" t="inlineStr">
        <is>
          <t>CA-2017-164819</t>
        </is>
      </c>
      <c r="C8923" s="9" t="n">
        <v>43023</v>
      </c>
      <c r="D8923" s="8" t="n">
        <v>2017</v>
      </c>
      <c r="E8923" s="8" t="n">
        <v>10</v>
      </c>
      <c r="F8923" t="inlineStr">
        <is>
          <t>2017-10</t>
        </is>
      </c>
      <c r="G8923" t="inlineStr">
        <is>
          <t>Office Supplies</t>
        </is>
      </c>
      <c r="H8923" t="inlineStr">
        <is>
          <t>Labels</t>
        </is>
      </c>
      <c r="I8923" t="inlineStr">
        <is>
          <t>Permanent Self-Adhesive File Folder Labels for Typewriters by Universal</t>
        </is>
      </c>
      <c r="J8923" s="8" t="n">
        <v>5</v>
      </c>
      <c r="K8923" s="10" t="n">
        <v>0</v>
      </c>
      <c r="L8923" s="11" t="n">
        <v>13.05</v>
      </c>
      <c r="M8923" s="11">
        <f>L8923-N8923</f>
        <v>7.047000000000001</v>
      </c>
      <c r="N8923" s="11" t="n">
        <v>6.003</v>
      </c>
      <c r="O8923">
        <f>IF(L8923=0,"—",N8923/L8923)</f>
        <v>0.45999999999999996</v>
      </c>
      <c r="P8923" t="inlineStr">
        <is>
          <t>East</t>
        </is>
      </c>
      <c r="Q8923" t="inlineStr">
        <is>
          <t>Corporate</t>
        </is>
      </c>
    </row>
    <row r="8924">
      <c r="A8924" s="8" t="n">
        <v>7708</v>
      </c>
      <c r="B8924" t="inlineStr">
        <is>
          <t>CA-2017-100237</t>
        </is>
      </c>
      <c r="C8924" s="9" t="n">
        <v>43023</v>
      </c>
      <c r="D8924" s="8" t="n">
        <v>2017</v>
      </c>
      <c r="E8924" s="8" t="n">
        <v>10</v>
      </c>
      <c r="F8924" t="inlineStr">
        <is>
          <t>2017-10</t>
        </is>
      </c>
      <c r="G8924" t="inlineStr">
        <is>
          <t>Office Supplies</t>
        </is>
      </c>
      <c r="H8924" t="inlineStr">
        <is>
          <t>Art</t>
        </is>
      </c>
      <c r="I8924" t="inlineStr">
        <is>
          <t>Avery Hi-Liter Smear-Safe Highlighters</t>
        </is>
      </c>
      <c r="J8924" s="8" t="n">
        <v>2</v>
      </c>
      <c r="K8924" s="10" t="n">
        <v>0</v>
      </c>
      <c r="L8924" s="11" t="n">
        <v>11.68</v>
      </c>
      <c r="M8924" s="11">
        <f>L8924-N8924</f>
        <v>7.4752</v>
      </c>
      <c r="N8924" s="11" t="n">
        <v>4.2048</v>
      </c>
      <c r="O8924">
        <f>IF(L8924=0,"—",N8924/L8924)</f>
        <v>0.36</v>
      </c>
      <c r="P8924" t="inlineStr">
        <is>
          <t>West</t>
        </is>
      </c>
      <c r="Q8924" t="inlineStr">
        <is>
          <t>Corporate</t>
        </is>
      </c>
    </row>
    <row r="8925">
      <c r="A8925" s="8" t="n">
        <v>1329</v>
      </c>
      <c r="B8925" t="inlineStr">
        <is>
          <t>CA-2017-106033</t>
        </is>
      </c>
      <c r="C8925" s="9" t="n">
        <v>43023</v>
      </c>
      <c r="D8925" s="8" t="n">
        <v>2017</v>
      </c>
      <c r="E8925" s="8" t="n">
        <v>10</v>
      </c>
      <c r="F8925" t="inlineStr">
        <is>
          <t>2017-10</t>
        </is>
      </c>
      <c r="G8925" t="inlineStr">
        <is>
          <t>Office Supplies</t>
        </is>
      </c>
      <c r="H8925" t="inlineStr">
        <is>
          <t>Art</t>
        </is>
      </c>
      <c r="I8925" t="inlineStr">
        <is>
          <t>Panasonic KP-310 Heavy-Duty Electric Pencil Sharpener</t>
        </is>
      </c>
      <c r="J8925" s="8" t="n">
        <v>4</v>
      </c>
      <c r="K8925" s="10" t="n">
        <v>0</v>
      </c>
      <c r="L8925" s="11" t="n">
        <v>87.92</v>
      </c>
      <c r="M8925" s="11">
        <f>L8925-N8925</f>
        <v>61.544</v>
      </c>
      <c r="N8925" s="11" t="n">
        <v>26.376</v>
      </c>
      <c r="O8925">
        <f>IF(L8925=0,"—",N8925/L8925)</f>
        <v>0.3</v>
      </c>
      <c r="P8925" t="inlineStr">
        <is>
          <t>West</t>
        </is>
      </c>
      <c r="Q8925" t="inlineStr">
        <is>
          <t>Home Office</t>
        </is>
      </c>
    </row>
    <row r="8926">
      <c r="A8926" s="8" t="n">
        <v>3712</v>
      </c>
      <c r="B8926" t="inlineStr">
        <is>
          <t>CA-2017-113670</t>
        </is>
      </c>
      <c r="C8926" s="9" t="n">
        <v>43023</v>
      </c>
      <c r="D8926" s="8" t="n">
        <v>2017</v>
      </c>
      <c r="E8926" s="8" t="n">
        <v>10</v>
      </c>
      <c r="F8926" t="inlineStr">
        <is>
          <t>2017-10</t>
        </is>
      </c>
      <c r="G8926" t="inlineStr">
        <is>
          <t>Office Supplies</t>
        </is>
      </c>
      <c r="H8926" t="inlineStr">
        <is>
          <t>Paper</t>
        </is>
      </c>
      <c r="I8926" t="inlineStr">
        <is>
          <t>Xerox 1919</t>
        </is>
      </c>
      <c r="J8926" s="8" t="n">
        <v>5</v>
      </c>
      <c r="K8926" s="10" t="n">
        <v>0</v>
      </c>
      <c r="L8926" s="11" t="n">
        <v>204.95</v>
      </c>
      <c r="M8926" s="11">
        <f>L8926-N8926</f>
        <v>104.52449999999999</v>
      </c>
      <c r="N8926" s="11" t="n">
        <v>100.4255</v>
      </c>
      <c r="O8926">
        <f>IF(L8926=0,"—",N8926/L8926)</f>
        <v>0.49000000000000005</v>
      </c>
      <c r="P8926" t="inlineStr">
        <is>
          <t>West</t>
        </is>
      </c>
      <c r="Q8926" t="inlineStr">
        <is>
          <t>Corporate</t>
        </is>
      </c>
    </row>
    <row r="8927">
      <c r="A8927" s="8" t="n">
        <v>5338</v>
      </c>
      <c r="B8927" t="inlineStr">
        <is>
          <t>CA-2017-111577</t>
        </is>
      </c>
      <c r="C8927" s="9" t="n">
        <v>43024</v>
      </c>
      <c r="D8927" s="8" t="n">
        <v>2017</v>
      </c>
      <c r="E8927" s="8" t="n">
        <v>10</v>
      </c>
      <c r="F8927" t="inlineStr">
        <is>
          <t>2017-10</t>
        </is>
      </c>
      <c r="G8927" t="inlineStr">
        <is>
          <t>Office Supplies</t>
        </is>
      </c>
      <c r="H8927" t="inlineStr">
        <is>
          <t>Paper</t>
        </is>
      </c>
      <c r="I8927" t="inlineStr">
        <is>
          <t>Green Bar Computer Printout Paper</t>
        </is>
      </c>
      <c r="J8927" s="8" t="n">
        <v>7</v>
      </c>
      <c r="K8927" s="10" t="n">
        <v>0.2</v>
      </c>
      <c r="L8927" s="11" t="n">
        <v>307.776</v>
      </c>
      <c r="M8927" s="11">
        <f>L8927-N8927</f>
        <v>196.2072</v>
      </c>
      <c r="N8927" s="11" t="n">
        <v>111.5688</v>
      </c>
      <c r="O8927">
        <f>IF(L8927=0,"—",N8927/L8927)</f>
        <v>0.3625</v>
      </c>
      <c r="P8927" t="inlineStr">
        <is>
          <t>West</t>
        </is>
      </c>
      <c r="Q8927" t="inlineStr">
        <is>
          <t>Corporate</t>
        </is>
      </c>
    </row>
    <row r="8928">
      <c r="A8928" s="8" t="n">
        <v>8993</v>
      </c>
      <c r="B8928" t="inlineStr">
        <is>
          <t>CA-2017-159100</t>
        </is>
      </c>
      <c r="C8928" s="9" t="n">
        <v>43024</v>
      </c>
      <c r="D8928" s="8" t="n">
        <v>2017</v>
      </c>
      <c r="E8928" s="8" t="n">
        <v>10</v>
      </c>
      <c r="F8928" t="inlineStr">
        <is>
          <t>2017-10</t>
        </is>
      </c>
      <c r="G8928" t="inlineStr">
        <is>
          <t>Technology</t>
        </is>
      </c>
      <c r="H8928" t="inlineStr">
        <is>
          <t>Accessories</t>
        </is>
      </c>
      <c r="I8928" t="inlineStr">
        <is>
          <t>Memorex Mini Travel Drive 8 GB USB 2.0 Flash Drive</t>
        </is>
      </c>
      <c r="J8928" s="8" t="n">
        <v>2</v>
      </c>
      <c r="K8928" s="10" t="n">
        <v>0.2</v>
      </c>
      <c r="L8928" s="11" t="n">
        <v>18.528</v>
      </c>
      <c r="M8928" s="11">
        <f>L8928-N8928</f>
        <v>14.127599999999997</v>
      </c>
      <c r="N8928" s="11" t="n">
        <v>4.4004</v>
      </c>
      <c r="O8928">
        <f>IF(L8928=0,"—",N8928/L8928)</f>
        <v>0.23750000000000004</v>
      </c>
      <c r="P8928" t="inlineStr">
        <is>
          <t>South</t>
        </is>
      </c>
      <c r="Q8928" t="inlineStr">
        <is>
          <t>Corporate</t>
        </is>
      </c>
    </row>
    <row r="8929">
      <c r="A8929" s="8" t="n">
        <v>8994</v>
      </c>
      <c r="B8929" t="inlineStr">
        <is>
          <t>CA-2017-159100</t>
        </is>
      </c>
      <c r="C8929" s="9" t="n">
        <v>43024</v>
      </c>
      <c r="D8929" s="8" t="n">
        <v>2017</v>
      </c>
      <c r="E8929" s="8" t="n">
        <v>10</v>
      </c>
      <c r="F8929" t="inlineStr">
        <is>
          <t>2017-10</t>
        </is>
      </c>
      <c r="G8929" t="inlineStr">
        <is>
          <t>Furniture</t>
        </is>
      </c>
      <c r="H8929" t="inlineStr">
        <is>
          <t>Tables</t>
        </is>
      </c>
      <c r="I8929" t="inlineStr">
        <is>
          <t>Balt Solid Wood Round Tables</t>
        </is>
      </c>
      <c r="J8929" s="8" t="n">
        <v>7</v>
      </c>
      <c r="K8929" s="10" t="n">
        <v>0.4</v>
      </c>
      <c r="L8929" s="11" t="n">
        <v>1875.258</v>
      </c>
      <c r="M8929" s="11">
        <f>L8929-N8929</f>
        <v>2844.1413000000002</v>
      </c>
      <c r="N8929" s="11" t="n">
        <v>-968.8833</v>
      </c>
      <c r="O8929">
        <f>IF(L8929=0,"—",N8929/L8929)</f>
        <v>-0.5166666666666666</v>
      </c>
      <c r="P8929" t="inlineStr">
        <is>
          <t>South</t>
        </is>
      </c>
      <c r="Q8929" t="inlineStr">
        <is>
          <t>Corporate</t>
        </is>
      </c>
    </row>
    <row r="8930">
      <c r="A8930" s="8" t="n">
        <v>1597</v>
      </c>
      <c r="B8930" t="inlineStr">
        <is>
          <t>CA-2017-132234</t>
        </is>
      </c>
      <c r="C8930" s="9" t="n">
        <v>43024</v>
      </c>
      <c r="D8930" s="8" t="n">
        <v>2017</v>
      </c>
      <c r="E8930" s="8" t="n">
        <v>10</v>
      </c>
      <c r="F8930" t="inlineStr">
        <is>
          <t>2017-10</t>
        </is>
      </c>
      <c r="G8930" t="inlineStr">
        <is>
          <t>Furniture</t>
        </is>
      </c>
      <c r="H8930" t="inlineStr">
        <is>
          <t>Furnishings</t>
        </is>
      </c>
      <c r="I8930" t="inlineStr">
        <is>
          <t>Executive Impressions Supervisor Wall Clock</t>
        </is>
      </c>
      <c r="J8930" s="8" t="n">
        <v>13</v>
      </c>
      <c r="K8930" s="10" t="n">
        <v>0</v>
      </c>
      <c r="L8930" s="11" t="n">
        <v>547.3</v>
      </c>
      <c r="M8930" s="11">
        <f>L8930-N8930</f>
        <v>372.164</v>
      </c>
      <c r="N8930" s="11" t="n">
        <v>175.136</v>
      </c>
      <c r="O8930">
        <f>IF(L8930=0,"—",N8930/L8930)</f>
        <v>0.32</v>
      </c>
      <c r="P8930" t="inlineStr">
        <is>
          <t>East</t>
        </is>
      </c>
      <c r="Q8930" t="inlineStr">
        <is>
          <t>Corporate</t>
        </is>
      </c>
    </row>
    <row r="8931">
      <c r="A8931" s="8" t="n">
        <v>7282</v>
      </c>
      <c r="B8931" t="inlineStr">
        <is>
          <t>CA-2017-159282</t>
        </is>
      </c>
      <c r="C8931" s="9" t="n">
        <v>43024</v>
      </c>
      <c r="D8931" s="8" t="n">
        <v>2017</v>
      </c>
      <c r="E8931" s="8" t="n">
        <v>10</v>
      </c>
      <c r="F8931" t="inlineStr">
        <is>
          <t>2017-10</t>
        </is>
      </c>
      <c r="G8931" t="inlineStr">
        <is>
          <t>Technology</t>
        </is>
      </c>
      <c r="H8931" t="inlineStr">
        <is>
          <t>Machines</t>
        </is>
      </c>
      <c r="I8931" t="inlineStr">
        <is>
          <t>Swingline SM12-08 MicroCut Jam Free Shredder</t>
        </is>
      </c>
      <c r="J8931" s="8" t="n">
        <v>5</v>
      </c>
      <c r="K8931" s="10" t="n">
        <v>0.7</v>
      </c>
      <c r="L8931" s="11" t="n">
        <v>599.985</v>
      </c>
      <c r="M8931" s="11">
        <f>L8931-N8931</f>
        <v>1079.973</v>
      </c>
      <c r="N8931" s="11" t="n">
        <v>-479.988</v>
      </c>
      <c r="O8931">
        <f>IF(L8931=0,"—",N8931/L8931)</f>
        <v>-0.7999999999999999</v>
      </c>
      <c r="P8931" t="inlineStr">
        <is>
          <t>West</t>
        </is>
      </c>
      <c r="Q8931" t="inlineStr">
        <is>
          <t>Home Office</t>
        </is>
      </c>
    </row>
    <row r="8932">
      <c r="A8932" s="8" t="n">
        <v>1554</v>
      </c>
      <c r="B8932" t="inlineStr">
        <is>
          <t>CA-2017-158386</t>
        </is>
      </c>
      <c r="C8932" s="9" t="n">
        <v>43024</v>
      </c>
      <c r="D8932" s="8" t="n">
        <v>2017</v>
      </c>
      <c r="E8932" s="8" t="n">
        <v>10</v>
      </c>
      <c r="F8932" t="inlineStr">
        <is>
          <t>2017-10</t>
        </is>
      </c>
      <c r="G8932" t="inlineStr">
        <is>
          <t>Office Supplies</t>
        </is>
      </c>
      <c r="H8932" t="inlineStr">
        <is>
          <t>Binders</t>
        </is>
      </c>
      <c r="I8932" t="inlineStr">
        <is>
          <t>Large Capacity Hanging Post Binders</t>
        </is>
      </c>
      <c r="J8932" s="8" t="n">
        <v>5</v>
      </c>
      <c r="K8932" s="10" t="n">
        <v>0</v>
      </c>
      <c r="L8932" s="11" t="n">
        <v>124.75</v>
      </c>
      <c r="M8932" s="11">
        <f>L8932-N8932</f>
        <v>67.36500000000001</v>
      </c>
      <c r="N8932" s="11" t="n">
        <v>57.385</v>
      </c>
      <c r="O8932">
        <f>IF(L8932=0,"—",N8932/L8932)</f>
        <v>0.45999999999999996</v>
      </c>
      <c r="P8932" t="inlineStr">
        <is>
          <t>South</t>
        </is>
      </c>
      <c r="Q8932" t="inlineStr">
        <is>
          <t>Consumer</t>
        </is>
      </c>
    </row>
    <row r="8933">
      <c r="A8933" s="8" t="n">
        <v>396</v>
      </c>
      <c r="B8933" t="inlineStr">
        <is>
          <t>CA-2017-165603</t>
        </is>
      </c>
      <c r="C8933" s="9" t="n">
        <v>43025</v>
      </c>
      <c r="D8933" s="8" t="n">
        <v>2017</v>
      </c>
      <c r="E8933" s="8" t="n">
        <v>10</v>
      </c>
      <c r="F8933" t="inlineStr">
        <is>
          <t>2017-10</t>
        </is>
      </c>
      <c r="G8933" t="inlineStr">
        <is>
          <t>Office Supplies</t>
        </is>
      </c>
      <c r="H8933" t="inlineStr">
        <is>
          <t>Storage</t>
        </is>
      </c>
      <c r="I8933" t="inlineStr">
        <is>
          <t>2300 Heavy-Duty Transfer File Systems by Perma</t>
        </is>
      </c>
      <c r="J8933" s="8" t="n">
        <v>2</v>
      </c>
      <c r="K8933" s="10" t="n">
        <v>0</v>
      </c>
      <c r="L8933" s="11" t="n">
        <v>49.96</v>
      </c>
      <c r="M8933" s="11">
        <f>L8933-N8933</f>
        <v>40.467600000000004</v>
      </c>
      <c r="N8933" s="11" t="n">
        <v>9.4924</v>
      </c>
      <c r="O8933">
        <f>IF(L8933=0,"—",N8933/L8933)</f>
        <v>0.19</v>
      </c>
      <c r="P8933" t="inlineStr">
        <is>
          <t>East</t>
        </is>
      </c>
      <c r="Q8933" t="inlineStr">
        <is>
          <t>Corporate</t>
        </is>
      </c>
    </row>
    <row r="8934">
      <c r="A8934" s="8" t="n">
        <v>3864</v>
      </c>
      <c r="B8934" t="inlineStr">
        <is>
          <t>CA-2017-123246</t>
        </is>
      </c>
      <c r="C8934" s="9" t="n">
        <v>43025</v>
      </c>
      <c r="D8934" s="8" t="n">
        <v>2017</v>
      </c>
      <c r="E8934" s="8" t="n">
        <v>10</v>
      </c>
      <c r="F8934" t="inlineStr">
        <is>
          <t>2017-10</t>
        </is>
      </c>
      <c r="G8934" t="inlineStr">
        <is>
          <t>Office Supplies</t>
        </is>
      </c>
      <c r="H8934" t="inlineStr">
        <is>
          <t>Art</t>
        </is>
      </c>
      <c r="I8934" t="inlineStr">
        <is>
          <t>Economy #2 Pencils</t>
        </is>
      </c>
      <c r="J8934" s="8" t="n">
        <v>4</v>
      </c>
      <c r="K8934" s="10" t="n">
        <v>0</v>
      </c>
      <c r="L8934" s="11" t="n">
        <v>10.64</v>
      </c>
      <c r="M8934" s="11">
        <f>L8934-N8934</f>
        <v>7.873600000000001</v>
      </c>
      <c r="N8934" s="11" t="n">
        <v>2.7664</v>
      </c>
      <c r="O8934">
        <f>IF(L8934=0,"—",N8934/L8934)</f>
        <v>0.26</v>
      </c>
      <c r="P8934" t="inlineStr">
        <is>
          <t>West</t>
        </is>
      </c>
      <c r="Q8934" t="inlineStr">
        <is>
          <t>Consumer</t>
        </is>
      </c>
    </row>
    <row r="8935">
      <c r="A8935" s="8" t="n">
        <v>8019</v>
      </c>
      <c r="B8935" t="inlineStr">
        <is>
          <t>CA-2017-114804</t>
        </is>
      </c>
      <c r="C8935" s="9" t="n">
        <v>43025</v>
      </c>
      <c r="D8935" s="8" t="n">
        <v>2017</v>
      </c>
      <c r="E8935" s="8" t="n">
        <v>10</v>
      </c>
      <c r="F8935" t="inlineStr">
        <is>
          <t>2017-10</t>
        </is>
      </c>
      <c r="G8935" t="inlineStr">
        <is>
          <t>Technology</t>
        </is>
      </c>
      <c r="H8935" t="inlineStr">
        <is>
          <t>Phones</t>
        </is>
      </c>
      <c r="I8935" t="inlineStr">
        <is>
          <t>Panasonic KX-TG6844B Expandable Digital Cordless Telephone</t>
        </is>
      </c>
      <c r="J8935" s="8" t="n">
        <v>1</v>
      </c>
      <c r="K8935" s="10" t="n">
        <v>0.2</v>
      </c>
      <c r="L8935" s="11" t="n">
        <v>52.792</v>
      </c>
      <c r="M8935" s="11">
        <f>L8935-N8935</f>
        <v>48.1727</v>
      </c>
      <c r="N8935" s="11" t="n">
        <v>4.6193</v>
      </c>
      <c r="O8935">
        <f>IF(L8935=0,"—",N8935/L8935)</f>
        <v>0.0875</v>
      </c>
      <c r="P8935" t="inlineStr">
        <is>
          <t>West</t>
        </is>
      </c>
      <c r="Q8935" t="inlineStr">
        <is>
          <t>Corporate</t>
        </is>
      </c>
    </row>
    <row r="8936">
      <c r="A8936" s="8" t="n">
        <v>397</v>
      </c>
      <c r="B8936" t="inlineStr">
        <is>
          <t>CA-2017-165603</t>
        </is>
      </c>
      <c r="C8936" s="9" t="n">
        <v>43025</v>
      </c>
      <c r="D8936" s="8" t="n">
        <v>2017</v>
      </c>
      <c r="E8936" s="8" t="n">
        <v>10</v>
      </c>
      <c r="F8936" t="inlineStr">
        <is>
          <t>2017-10</t>
        </is>
      </c>
      <c r="G8936" t="inlineStr">
        <is>
          <t>Office Supplies</t>
        </is>
      </c>
      <c r="H8936" t="inlineStr">
        <is>
          <t>Paper</t>
        </is>
      </c>
      <c r="I8936" t="inlineStr">
        <is>
          <t>Xerox 1958</t>
        </is>
      </c>
      <c r="J8936" s="8" t="n">
        <v>2</v>
      </c>
      <c r="K8936" s="10" t="n">
        <v>0</v>
      </c>
      <c r="L8936" s="11" t="n">
        <v>12.96</v>
      </c>
      <c r="M8936" s="11">
        <f>L8936-N8936</f>
        <v>6.739200000000001</v>
      </c>
      <c r="N8936" s="11" t="n">
        <v>6.2208</v>
      </c>
      <c r="O8936">
        <f>IF(L8936=0,"—",N8936/L8936)</f>
        <v>0.4799999999999999</v>
      </c>
      <c r="P8936" t="inlineStr">
        <is>
          <t>East</t>
        </is>
      </c>
      <c r="Q8936" t="inlineStr">
        <is>
          <t>Corporate</t>
        </is>
      </c>
    </row>
    <row r="8937">
      <c r="A8937" s="8" t="n">
        <v>1361</v>
      </c>
      <c r="B8937" t="inlineStr">
        <is>
          <t>CA-2017-125199</t>
        </is>
      </c>
      <c r="C8937" s="9" t="n">
        <v>43027</v>
      </c>
      <c r="D8937" s="8" t="n">
        <v>2017</v>
      </c>
      <c r="E8937" s="8" t="n">
        <v>10</v>
      </c>
      <c r="F8937" t="inlineStr">
        <is>
          <t>2017-10</t>
        </is>
      </c>
      <c r="G8937" t="inlineStr">
        <is>
          <t>Office Supplies</t>
        </is>
      </c>
      <c r="H8937" t="inlineStr">
        <is>
          <t>Art</t>
        </is>
      </c>
      <c r="I8937" t="inlineStr">
        <is>
          <t>Boston 16801 Nautilus Battery Pencil Sharpener</t>
        </is>
      </c>
      <c r="J8937" s="8" t="n">
        <v>7</v>
      </c>
      <c r="K8937" s="10" t="n">
        <v>0.2</v>
      </c>
      <c r="L8937" s="11" t="n">
        <v>123.256</v>
      </c>
      <c r="M8937" s="11">
        <f>L8937-N8937</f>
        <v>114.0118</v>
      </c>
      <c r="N8937" s="11" t="n">
        <v>9.244199999999999</v>
      </c>
      <c r="O8937">
        <f>IF(L8937=0,"—",N8937/L8937)</f>
        <v>0.075</v>
      </c>
      <c r="P8937" t="inlineStr">
        <is>
          <t>East</t>
        </is>
      </c>
      <c r="Q8937" t="inlineStr">
        <is>
          <t>Corporate</t>
        </is>
      </c>
    </row>
    <row r="8938">
      <c r="A8938" s="8" t="n">
        <v>5176</v>
      </c>
      <c r="B8938" t="inlineStr">
        <is>
          <t>CA-2017-106432</t>
        </is>
      </c>
      <c r="C8938" s="9" t="n">
        <v>43027</v>
      </c>
      <c r="D8938" s="8" t="n">
        <v>2017</v>
      </c>
      <c r="E8938" s="8" t="n">
        <v>10</v>
      </c>
      <c r="F8938" t="inlineStr">
        <is>
          <t>2017-10</t>
        </is>
      </c>
      <c r="G8938" t="inlineStr">
        <is>
          <t>Furniture</t>
        </is>
      </c>
      <c r="H8938" t="inlineStr">
        <is>
          <t>Bookcases</t>
        </is>
      </c>
      <c r="I8938" t="inlineStr">
        <is>
          <t>Rush Hierlooms Collection Rich Wood Bookcases</t>
        </is>
      </c>
      <c r="J8938" s="8" t="n">
        <v>3</v>
      </c>
      <c r="K8938" s="10" t="n">
        <v>0.32</v>
      </c>
      <c r="L8938" s="11" t="n">
        <v>328.3992</v>
      </c>
      <c r="M8938" s="11">
        <f>L8938-N8938</f>
        <v>420.1578</v>
      </c>
      <c r="N8938" s="11" t="n">
        <v>-91.7586</v>
      </c>
      <c r="O8938">
        <f>IF(L8938=0,"—",N8938/L8938)</f>
        <v>-0.27941176470588236</v>
      </c>
      <c r="P8938" t="inlineStr">
        <is>
          <t>Central</t>
        </is>
      </c>
      <c r="Q8938" t="inlineStr">
        <is>
          <t>Consumer</t>
        </is>
      </c>
    </row>
    <row r="8939">
      <c r="A8939" s="8" t="n">
        <v>35</v>
      </c>
      <c r="B8939" t="inlineStr">
        <is>
          <t>CA-2017-107727</t>
        </is>
      </c>
      <c r="C8939" s="9" t="n">
        <v>43027</v>
      </c>
      <c r="D8939" s="8" t="n">
        <v>2017</v>
      </c>
      <c r="E8939" s="8" t="n">
        <v>10</v>
      </c>
      <c r="F8939" t="inlineStr">
        <is>
          <t>2017-10</t>
        </is>
      </c>
      <c r="G8939" t="inlineStr">
        <is>
          <t>Office Supplies</t>
        </is>
      </c>
      <c r="H8939" t="inlineStr">
        <is>
          <t>Paper</t>
        </is>
      </c>
      <c r="I8939" t="inlineStr">
        <is>
          <t>Easy-staple paper</t>
        </is>
      </c>
      <c r="J8939" s="8" t="n">
        <v>3</v>
      </c>
      <c r="K8939" s="10" t="n">
        <v>0.2</v>
      </c>
      <c r="L8939" s="11" t="n">
        <v>29.472</v>
      </c>
      <c r="M8939" s="11">
        <f>L8939-N8939</f>
        <v>19.5252</v>
      </c>
      <c r="N8939" s="11" t="n">
        <v>9.9468</v>
      </c>
      <c r="O8939">
        <f>IF(L8939=0,"—",N8939/L8939)</f>
        <v>0.33749999999999997</v>
      </c>
      <c r="P8939" t="inlineStr">
        <is>
          <t>Central</t>
        </is>
      </c>
      <c r="Q8939" t="inlineStr">
        <is>
          <t>Home Office</t>
        </is>
      </c>
    </row>
    <row r="8940">
      <c r="A8940" s="8" t="n">
        <v>1671</v>
      </c>
      <c r="B8940" t="inlineStr">
        <is>
          <t>CA-2017-159457</t>
        </is>
      </c>
      <c r="C8940" s="9" t="n">
        <v>43027</v>
      </c>
      <c r="D8940" s="8" t="n">
        <v>2017</v>
      </c>
      <c r="E8940" s="8" t="n">
        <v>10</v>
      </c>
      <c r="F8940" t="inlineStr">
        <is>
          <t>2017-10</t>
        </is>
      </c>
      <c r="G8940" t="inlineStr">
        <is>
          <t>Technology</t>
        </is>
      </c>
      <c r="H8940" t="inlineStr">
        <is>
          <t>Phones</t>
        </is>
      </c>
      <c r="I8940" t="inlineStr">
        <is>
          <t>QVS USB Car Charger 2-Port 2.1Amp for iPod/iPhone/iPad/iPad 2/iPad 3</t>
        </is>
      </c>
      <c r="J8940" s="8" t="n">
        <v>3</v>
      </c>
      <c r="K8940" s="10" t="n">
        <v>0.2</v>
      </c>
      <c r="L8940" s="11" t="n">
        <v>16.68</v>
      </c>
      <c r="M8940" s="11">
        <f>L8940-N8940</f>
        <v>11.4675</v>
      </c>
      <c r="N8940" s="11" t="n">
        <v>5.2125</v>
      </c>
      <c r="O8940">
        <f>IF(L8940=0,"—",N8940/L8940)</f>
        <v>0.3125</v>
      </c>
      <c r="P8940" t="inlineStr">
        <is>
          <t>Central</t>
        </is>
      </c>
      <c r="Q8940" t="inlineStr">
        <is>
          <t>Consumer</t>
        </is>
      </c>
    </row>
    <row r="8941">
      <c r="A8941" s="8" t="n">
        <v>2929</v>
      </c>
      <c r="B8941" t="inlineStr">
        <is>
          <t>US-2017-120390</t>
        </is>
      </c>
      <c r="C8941" s="9" t="n">
        <v>43027</v>
      </c>
      <c r="D8941" s="8" t="n">
        <v>2017</v>
      </c>
      <c r="E8941" s="8" t="n">
        <v>10</v>
      </c>
      <c r="F8941" t="inlineStr">
        <is>
          <t>2017-10</t>
        </is>
      </c>
      <c r="G8941" t="inlineStr">
        <is>
          <t>Office Supplies</t>
        </is>
      </c>
      <c r="H8941" t="inlineStr">
        <is>
          <t>Binders</t>
        </is>
      </c>
      <c r="I8941" t="inlineStr">
        <is>
          <t>GBC DocuBind P400 Electric Binding System</t>
        </is>
      </c>
      <c r="J8941" s="8" t="n">
        <v>4</v>
      </c>
      <c r="K8941" s="10" t="n">
        <v>0.7</v>
      </c>
      <c r="L8941" s="11" t="n">
        <v>1633.188</v>
      </c>
      <c r="M8941" s="11">
        <f>L8941-N8941</f>
        <v>2939.7384</v>
      </c>
      <c r="N8941" s="11" t="n">
        <v>-1306.5504</v>
      </c>
      <c r="O8941">
        <f>IF(L8941=0,"—",N8941/L8941)</f>
        <v>-0.8</v>
      </c>
      <c r="P8941" t="inlineStr">
        <is>
          <t>South</t>
        </is>
      </c>
      <c r="Q8941" t="inlineStr">
        <is>
          <t>Home Office</t>
        </is>
      </c>
    </row>
    <row r="8942">
      <c r="A8942" s="8" t="n">
        <v>4927</v>
      </c>
      <c r="B8942" t="inlineStr">
        <is>
          <t>CA-2017-117653</t>
        </is>
      </c>
      <c r="C8942" s="9" t="n">
        <v>43027</v>
      </c>
      <c r="D8942" s="8" t="n">
        <v>2017</v>
      </c>
      <c r="E8942" s="8" t="n">
        <v>10</v>
      </c>
      <c r="F8942" t="inlineStr">
        <is>
          <t>2017-10</t>
        </is>
      </c>
      <c r="G8942" t="inlineStr">
        <is>
          <t>Furniture</t>
        </is>
      </c>
      <c r="H8942" t="inlineStr">
        <is>
          <t>Tables</t>
        </is>
      </c>
      <c r="I8942" t="inlineStr">
        <is>
          <t>Lesro Round Back Collection Coffee Table, End Table</t>
        </is>
      </c>
      <c r="J8942" s="8" t="n">
        <v>1</v>
      </c>
      <c r="K8942" s="10" t="n">
        <v>0.5</v>
      </c>
      <c r="L8942" s="11" t="n">
        <v>91.27500000000001</v>
      </c>
      <c r="M8942" s="11">
        <f>L8942-N8942</f>
        <v>158.8185</v>
      </c>
      <c r="N8942" s="11" t="n">
        <v>-67.54349999999999</v>
      </c>
      <c r="O8942">
        <f>IF(L8942=0,"—",N8942/L8942)</f>
        <v>-0.7399999999999999</v>
      </c>
      <c r="P8942" t="inlineStr">
        <is>
          <t>Central</t>
        </is>
      </c>
      <c r="Q8942" t="inlineStr">
        <is>
          <t>Consumer</t>
        </is>
      </c>
    </row>
    <row r="8943">
      <c r="A8943" s="8" t="n">
        <v>424</v>
      </c>
      <c r="B8943" t="inlineStr">
        <is>
          <t>CA-2017-125388</t>
        </is>
      </c>
      <c r="C8943" s="9" t="n">
        <v>43027</v>
      </c>
      <c r="D8943" s="8" t="n">
        <v>2017</v>
      </c>
      <c r="E8943" s="8" t="n">
        <v>10</v>
      </c>
      <c r="F8943" t="inlineStr">
        <is>
          <t>2017-10</t>
        </is>
      </c>
      <c r="G8943" t="inlineStr">
        <is>
          <t>Office Supplies</t>
        </is>
      </c>
      <c r="H8943" t="inlineStr">
        <is>
          <t>Storage</t>
        </is>
      </c>
      <c r="I8943" t="inlineStr">
        <is>
          <t>Crate-A-Files</t>
        </is>
      </c>
      <c r="J8943" s="8" t="n">
        <v>3</v>
      </c>
      <c r="K8943" s="10" t="n">
        <v>0</v>
      </c>
      <c r="L8943" s="11" t="n">
        <v>32.7</v>
      </c>
      <c r="M8943" s="11">
        <f>L8943-N8943</f>
        <v>24.198</v>
      </c>
      <c r="N8943" s="11" t="n">
        <v>8.502000000000001</v>
      </c>
      <c r="O8943">
        <f>IF(L8943=0,"—",N8943/L8943)</f>
        <v>0.26</v>
      </c>
      <c r="P8943" t="inlineStr">
        <is>
          <t>East</t>
        </is>
      </c>
      <c r="Q8943" t="inlineStr">
        <is>
          <t>Corporate</t>
        </is>
      </c>
    </row>
    <row r="8944">
      <c r="A8944" s="8" t="n">
        <v>423</v>
      </c>
      <c r="B8944" t="inlineStr">
        <is>
          <t>CA-2017-125388</t>
        </is>
      </c>
      <c r="C8944" s="9" t="n">
        <v>43027</v>
      </c>
      <c r="D8944" s="8" t="n">
        <v>2017</v>
      </c>
      <c r="E8944" s="8" t="n">
        <v>10</v>
      </c>
      <c r="F8944" t="inlineStr">
        <is>
          <t>2017-10</t>
        </is>
      </c>
      <c r="G8944" t="inlineStr">
        <is>
          <t>Furniture</t>
        </is>
      </c>
      <c r="H8944" t="inlineStr">
        <is>
          <t>Furnishings</t>
        </is>
      </c>
      <c r="I8944" t="inlineStr">
        <is>
          <t>Westinghouse Mesh Shade Clip-On Gooseneck Lamp, Black</t>
        </is>
      </c>
      <c r="J8944" s="8" t="n">
        <v>4</v>
      </c>
      <c r="K8944" s="10" t="n">
        <v>0</v>
      </c>
      <c r="L8944" s="11" t="n">
        <v>56.56</v>
      </c>
      <c r="M8944" s="11">
        <f>L8944-N8944</f>
        <v>41.8544</v>
      </c>
      <c r="N8944" s="11" t="n">
        <v>14.7056</v>
      </c>
      <c r="O8944">
        <f>IF(L8944=0,"—",N8944/L8944)</f>
        <v>0.26</v>
      </c>
      <c r="P8944" t="inlineStr">
        <is>
          <t>East</t>
        </is>
      </c>
      <c r="Q8944" t="inlineStr">
        <is>
          <t>Corporate</t>
        </is>
      </c>
    </row>
    <row r="8945">
      <c r="A8945" s="8" t="n">
        <v>5175</v>
      </c>
      <c r="B8945" t="inlineStr">
        <is>
          <t>CA-2017-106432</t>
        </is>
      </c>
      <c r="C8945" s="9" t="n">
        <v>43027</v>
      </c>
      <c r="D8945" s="8" t="n">
        <v>2017</v>
      </c>
      <c r="E8945" s="8" t="n">
        <v>10</v>
      </c>
      <c r="F8945" t="inlineStr">
        <is>
          <t>2017-10</t>
        </is>
      </c>
      <c r="G8945" t="inlineStr">
        <is>
          <t>Office Supplies</t>
        </is>
      </c>
      <c r="H8945" t="inlineStr">
        <is>
          <t>Binders</t>
        </is>
      </c>
      <c r="I8945" t="inlineStr">
        <is>
          <t>SlimView Poly Binder, 3/8"</t>
        </is>
      </c>
      <c r="J8945" s="8" t="n">
        <v>2</v>
      </c>
      <c r="K8945" s="10" t="n">
        <v>0.8</v>
      </c>
      <c r="L8945" s="11" t="n">
        <v>2.072</v>
      </c>
      <c r="M8945" s="11">
        <f>L8945-N8945</f>
        <v>5.5944</v>
      </c>
      <c r="N8945" s="11" t="n">
        <v>-3.5224</v>
      </c>
      <c r="O8945">
        <f>IF(L8945=0,"—",N8945/L8945)</f>
        <v>-1.7</v>
      </c>
      <c r="P8945" t="inlineStr">
        <is>
          <t>Central</t>
        </is>
      </c>
      <c r="Q8945" t="inlineStr">
        <is>
          <t>Consumer</t>
        </is>
      </c>
    </row>
    <row r="8946">
      <c r="A8946" s="8" t="n">
        <v>3060</v>
      </c>
      <c r="B8946" t="inlineStr">
        <is>
          <t>CA-2017-131492</t>
        </is>
      </c>
      <c r="C8946" s="9" t="n">
        <v>43027</v>
      </c>
      <c r="D8946" s="8" t="n">
        <v>2017</v>
      </c>
      <c r="E8946" s="8" t="n">
        <v>10</v>
      </c>
      <c r="F8946" t="inlineStr">
        <is>
          <t>2017-10</t>
        </is>
      </c>
      <c r="G8946" t="inlineStr">
        <is>
          <t>Furniture</t>
        </is>
      </c>
      <c r="H8946" t="inlineStr">
        <is>
          <t>Tables</t>
        </is>
      </c>
      <c r="I8946" t="inlineStr">
        <is>
          <t>Anderson Hickey Conga Table Tops &amp; Accessories</t>
        </is>
      </c>
      <c r="J8946" s="8" t="n">
        <v>2</v>
      </c>
      <c r="K8946" s="10" t="n">
        <v>0.2</v>
      </c>
      <c r="L8946" s="11" t="n">
        <v>24.368</v>
      </c>
      <c r="M8946" s="11">
        <f>L8946-N8946</f>
        <v>27.7186</v>
      </c>
      <c r="N8946" s="11" t="n">
        <v>-3.3506</v>
      </c>
      <c r="O8946">
        <f>IF(L8946=0,"—",N8946/L8946)</f>
        <v>-0.1375</v>
      </c>
      <c r="P8946" t="inlineStr">
        <is>
          <t>West</t>
        </is>
      </c>
      <c r="Q8946" t="inlineStr">
        <is>
          <t>Corporate</t>
        </is>
      </c>
    </row>
    <row r="8947">
      <c r="A8947" s="8" t="n">
        <v>3059</v>
      </c>
      <c r="B8947" t="inlineStr">
        <is>
          <t>CA-2017-131492</t>
        </is>
      </c>
      <c r="C8947" s="9" t="n">
        <v>43027</v>
      </c>
      <c r="D8947" s="8" t="n">
        <v>2017</v>
      </c>
      <c r="E8947" s="8" t="n">
        <v>10</v>
      </c>
      <c r="F8947" t="inlineStr">
        <is>
          <t>2017-10</t>
        </is>
      </c>
      <c r="G8947" t="inlineStr">
        <is>
          <t>Furniture</t>
        </is>
      </c>
      <c r="H8947" t="inlineStr">
        <is>
          <t>Furnishings</t>
        </is>
      </c>
      <c r="I8947" t="inlineStr">
        <is>
          <t>Linden 10" Round Wall Clock, Black</t>
        </is>
      </c>
      <c r="J8947" s="8" t="n">
        <v>2</v>
      </c>
      <c r="K8947" s="10" t="n">
        <v>0</v>
      </c>
      <c r="L8947" s="11" t="n">
        <v>30.56</v>
      </c>
      <c r="M8947" s="11">
        <f>L8947-N8947</f>
        <v>20.1696</v>
      </c>
      <c r="N8947" s="11" t="n">
        <v>10.3904</v>
      </c>
      <c r="O8947">
        <f>IF(L8947=0,"—",N8947/L8947)</f>
        <v>0.34</v>
      </c>
      <c r="P8947" t="inlineStr">
        <is>
          <t>West</t>
        </is>
      </c>
      <c r="Q8947" t="inlineStr">
        <is>
          <t>Corporate</t>
        </is>
      </c>
    </row>
    <row r="8948">
      <c r="A8948" s="8" t="n">
        <v>1363</v>
      </c>
      <c r="B8948" t="inlineStr">
        <is>
          <t>CA-2017-125199</t>
        </is>
      </c>
      <c r="C8948" s="9" t="n">
        <v>43027</v>
      </c>
      <c r="D8948" s="8" t="n">
        <v>2017</v>
      </c>
      <c r="E8948" s="8" t="n">
        <v>10</v>
      </c>
      <c r="F8948" t="inlineStr">
        <is>
          <t>2017-10</t>
        </is>
      </c>
      <c r="G8948" t="inlineStr">
        <is>
          <t>Technology</t>
        </is>
      </c>
      <c r="H8948" t="inlineStr">
        <is>
          <t>Phones</t>
        </is>
      </c>
      <c r="I8948" t="inlineStr">
        <is>
          <t>Digium D40 VoIP phone</t>
        </is>
      </c>
      <c r="J8948" s="8" t="n">
        <v>4</v>
      </c>
      <c r="K8948" s="10" t="n">
        <v>0.4</v>
      </c>
      <c r="L8948" s="11" t="n">
        <v>309.576</v>
      </c>
      <c r="M8948" s="11">
        <f>L8948-N8948</f>
        <v>366.33160000000004</v>
      </c>
      <c r="N8948" s="11" t="n">
        <v>-56.7556</v>
      </c>
      <c r="O8948">
        <f>IF(L8948=0,"—",N8948/L8948)</f>
        <v>-0.18333333333333332</v>
      </c>
      <c r="P8948" t="inlineStr">
        <is>
          <t>East</t>
        </is>
      </c>
      <c r="Q8948" t="inlineStr">
        <is>
          <t>Corporate</t>
        </is>
      </c>
    </row>
    <row r="8949">
      <c r="A8949" s="8" t="n">
        <v>3058</v>
      </c>
      <c r="B8949" t="inlineStr">
        <is>
          <t>CA-2017-131492</t>
        </is>
      </c>
      <c r="C8949" s="9" t="n">
        <v>43027</v>
      </c>
      <c r="D8949" s="8" t="n">
        <v>2017</v>
      </c>
      <c r="E8949" s="8" t="n">
        <v>10</v>
      </c>
      <c r="F8949" t="inlineStr">
        <is>
          <t>2017-10</t>
        </is>
      </c>
      <c r="G8949" t="inlineStr">
        <is>
          <t>Office Supplies</t>
        </is>
      </c>
      <c r="H8949" t="inlineStr">
        <is>
          <t>Labels</t>
        </is>
      </c>
      <c r="I8949" t="inlineStr">
        <is>
          <t>Avery 518</t>
        </is>
      </c>
      <c r="J8949" s="8" t="n">
        <v>10</v>
      </c>
      <c r="K8949" s="10" t="n">
        <v>0</v>
      </c>
      <c r="L8949" s="11" t="n">
        <v>31.5</v>
      </c>
      <c r="M8949" s="11">
        <f>L8949-N8949</f>
        <v>16.380000000000003</v>
      </c>
      <c r="N8949" s="11" t="n">
        <v>15.12</v>
      </c>
      <c r="O8949">
        <f>IF(L8949=0,"—",N8949/L8949)</f>
        <v>0.48</v>
      </c>
      <c r="P8949" t="inlineStr">
        <is>
          <t>West</t>
        </is>
      </c>
      <c r="Q8949" t="inlineStr">
        <is>
          <t>Corporate</t>
        </is>
      </c>
    </row>
    <row r="8950">
      <c r="A8950" s="8" t="n">
        <v>3057</v>
      </c>
      <c r="B8950" t="inlineStr">
        <is>
          <t>CA-2017-131492</t>
        </is>
      </c>
      <c r="C8950" s="9" t="n">
        <v>43027</v>
      </c>
      <c r="D8950" s="8" t="n">
        <v>2017</v>
      </c>
      <c r="E8950" s="8" t="n">
        <v>10</v>
      </c>
      <c r="F8950" t="inlineStr">
        <is>
          <t>2017-10</t>
        </is>
      </c>
      <c r="G8950" t="inlineStr">
        <is>
          <t>Office Supplies</t>
        </is>
      </c>
      <c r="H8950" t="inlineStr">
        <is>
          <t>Envelopes</t>
        </is>
      </c>
      <c r="I8950" t="inlineStr">
        <is>
          <t>Ampad #10 Peel &amp; Seel Holiday Envelopes</t>
        </is>
      </c>
      <c r="J8950" s="8" t="n">
        <v>2</v>
      </c>
      <c r="K8950" s="10" t="n">
        <v>0</v>
      </c>
      <c r="L8950" s="11" t="n">
        <v>8.960000000000001</v>
      </c>
      <c r="M8950" s="11">
        <f>L8950-N8950</f>
        <v>4.659200000000001</v>
      </c>
      <c r="N8950" s="11" t="n">
        <v>4.3008</v>
      </c>
      <c r="O8950">
        <f>IF(L8950=0,"—",N8950/L8950)</f>
        <v>0.4799999999999999</v>
      </c>
      <c r="P8950" t="inlineStr">
        <is>
          <t>West</t>
        </is>
      </c>
      <c r="Q8950" t="inlineStr">
        <is>
          <t>Corporate</t>
        </is>
      </c>
    </row>
    <row r="8951">
      <c r="A8951" s="8" t="n">
        <v>1362</v>
      </c>
      <c r="B8951" t="inlineStr">
        <is>
          <t>CA-2017-125199</t>
        </is>
      </c>
      <c r="C8951" s="9" t="n">
        <v>43027</v>
      </c>
      <c r="D8951" s="8" t="n">
        <v>2017</v>
      </c>
      <c r="E8951" s="8" t="n">
        <v>10</v>
      </c>
      <c r="F8951" t="inlineStr">
        <is>
          <t>2017-10</t>
        </is>
      </c>
      <c r="G8951" t="inlineStr">
        <is>
          <t>Office Supplies</t>
        </is>
      </c>
      <c r="H8951" t="inlineStr">
        <is>
          <t>Paper</t>
        </is>
      </c>
      <c r="I8951" t="inlineStr">
        <is>
          <t>It's Hot Message Books with Stickers, 2 3/4" x 5"</t>
        </is>
      </c>
      <c r="J8951" s="8" t="n">
        <v>4</v>
      </c>
      <c r="K8951" s="10" t="n">
        <v>0.2</v>
      </c>
      <c r="L8951" s="11" t="n">
        <v>23.68</v>
      </c>
      <c r="M8951" s="11">
        <f>L8951-N8951</f>
        <v>16.28</v>
      </c>
      <c r="N8951" s="11" t="n">
        <v>7.4</v>
      </c>
      <c r="O8951">
        <f>IF(L8951=0,"—",N8951/L8951)</f>
        <v>0.3125</v>
      </c>
      <c r="P8951" t="inlineStr">
        <is>
          <t>East</t>
        </is>
      </c>
      <c r="Q8951" t="inlineStr">
        <is>
          <t>Corporate</t>
        </is>
      </c>
    </row>
    <row r="8952">
      <c r="A8952" s="8" t="n">
        <v>9706</v>
      </c>
      <c r="B8952" t="inlineStr">
        <is>
          <t>CA-2017-125990</t>
        </is>
      </c>
      <c r="C8952" s="9" t="n">
        <v>43027</v>
      </c>
      <c r="D8952" s="8" t="n">
        <v>2017</v>
      </c>
      <c r="E8952" s="8" t="n">
        <v>10</v>
      </c>
      <c r="F8952" t="inlineStr">
        <is>
          <t>2017-10</t>
        </is>
      </c>
      <c r="G8952" t="inlineStr">
        <is>
          <t>Office Supplies</t>
        </is>
      </c>
      <c r="H8952" t="inlineStr">
        <is>
          <t>Binders</t>
        </is>
      </c>
      <c r="I8952" t="inlineStr">
        <is>
          <t>JM Magazine Binder</t>
        </is>
      </c>
      <c r="J8952" s="8" t="n">
        <v>3</v>
      </c>
      <c r="K8952" s="10" t="n">
        <v>0.2</v>
      </c>
      <c r="L8952" s="11" t="n">
        <v>39.624</v>
      </c>
      <c r="M8952" s="11">
        <f>L8952-N8952</f>
        <v>25.7556</v>
      </c>
      <c r="N8952" s="11" t="n">
        <v>13.8684</v>
      </c>
      <c r="O8952">
        <f>IF(L8952=0,"—",N8952/L8952)</f>
        <v>0.35</v>
      </c>
      <c r="P8952" t="inlineStr">
        <is>
          <t>West</t>
        </is>
      </c>
      <c r="Q8952" t="inlineStr">
        <is>
          <t>Consumer</t>
        </is>
      </c>
    </row>
    <row r="8953">
      <c r="A8953" s="8" t="n">
        <v>8239</v>
      </c>
      <c r="B8953" t="inlineStr">
        <is>
          <t>CA-2017-103065</t>
        </is>
      </c>
      <c r="C8953" s="9" t="n">
        <v>43028</v>
      </c>
      <c r="D8953" s="8" t="n">
        <v>2017</v>
      </c>
      <c r="E8953" s="8" t="n">
        <v>10</v>
      </c>
      <c r="F8953" t="inlineStr">
        <is>
          <t>2017-10</t>
        </is>
      </c>
      <c r="G8953" t="inlineStr">
        <is>
          <t>Office Supplies</t>
        </is>
      </c>
      <c r="H8953" t="inlineStr">
        <is>
          <t>Paper</t>
        </is>
      </c>
      <c r="I8953" t="inlineStr">
        <is>
          <t>REDIFORM Incoming/Outgoing Call Register, 11" X 8 1/2", 100 Messages</t>
        </is>
      </c>
      <c r="J8953" s="8" t="n">
        <v>1</v>
      </c>
      <c r="K8953" s="10" t="n">
        <v>0.2</v>
      </c>
      <c r="L8953" s="11" t="n">
        <v>6.672</v>
      </c>
      <c r="M8953" s="11">
        <f>L8953-N8953</f>
        <v>4.17</v>
      </c>
      <c r="N8953" s="11" t="n">
        <v>2.502</v>
      </c>
      <c r="O8953">
        <f>IF(L8953=0,"—",N8953/L8953)</f>
        <v>0.375</v>
      </c>
      <c r="P8953" t="inlineStr">
        <is>
          <t>South</t>
        </is>
      </c>
      <c r="Q8953" t="inlineStr">
        <is>
          <t>Consumer</t>
        </is>
      </c>
    </row>
    <row r="8954">
      <c r="A8954" s="8" t="n">
        <v>8240</v>
      </c>
      <c r="B8954" t="inlineStr">
        <is>
          <t>CA-2017-103065</t>
        </is>
      </c>
      <c r="C8954" s="9" t="n">
        <v>43028</v>
      </c>
      <c r="D8954" s="8" t="n">
        <v>2017</v>
      </c>
      <c r="E8954" s="8" t="n">
        <v>10</v>
      </c>
      <c r="F8954" t="inlineStr">
        <is>
          <t>2017-10</t>
        </is>
      </c>
      <c r="G8954" t="inlineStr">
        <is>
          <t>Office Supplies</t>
        </is>
      </c>
      <c r="H8954" t="inlineStr">
        <is>
          <t>Art</t>
        </is>
      </c>
      <c r="I8954" t="inlineStr">
        <is>
          <t>Prang Drawing Pencil Set</t>
        </is>
      </c>
      <c r="J8954" s="8" t="n">
        <v>2</v>
      </c>
      <c r="K8954" s="10" t="n">
        <v>0.2</v>
      </c>
      <c r="L8954" s="11" t="n">
        <v>4.448</v>
      </c>
      <c r="M8954" s="11">
        <f>L8954-N8954</f>
        <v>3.3360000000000003</v>
      </c>
      <c r="N8954" s="11" t="n">
        <v>1.112</v>
      </c>
      <c r="O8954">
        <f>IF(L8954=0,"—",N8954/L8954)</f>
        <v>0.25</v>
      </c>
      <c r="P8954" t="inlineStr">
        <is>
          <t>South</t>
        </is>
      </c>
      <c r="Q8954" t="inlineStr">
        <is>
          <t>Consumer</t>
        </is>
      </c>
    </row>
    <row r="8955">
      <c r="A8955" s="8" t="n">
        <v>8238</v>
      </c>
      <c r="B8955" t="inlineStr">
        <is>
          <t>CA-2017-103065</t>
        </is>
      </c>
      <c r="C8955" s="9" t="n">
        <v>43028</v>
      </c>
      <c r="D8955" s="8" t="n">
        <v>2017</v>
      </c>
      <c r="E8955" s="8" t="n">
        <v>10</v>
      </c>
      <c r="F8955" t="inlineStr">
        <is>
          <t>2017-10</t>
        </is>
      </c>
      <c r="G8955" t="inlineStr">
        <is>
          <t>Office Supplies</t>
        </is>
      </c>
      <c r="H8955" t="inlineStr">
        <is>
          <t>Storage</t>
        </is>
      </c>
      <c r="I8955" t="inlineStr">
        <is>
          <t>Woodgrain Magazine Files by Perma</t>
        </is>
      </c>
      <c r="J8955" s="8" t="n">
        <v>2</v>
      </c>
      <c r="K8955" s="10" t="n">
        <v>0.2</v>
      </c>
      <c r="L8955" s="11" t="n">
        <v>4.768</v>
      </c>
      <c r="M8955" s="11">
        <f>L8955-N8955</f>
        <v>5.5428</v>
      </c>
      <c r="N8955" s="11" t="n">
        <v>-0.7748</v>
      </c>
      <c r="O8955">
        <f>IF(L8955=0,"—",N8955/L8955)</f>
        <v>-0.1625</v>
      </c>
      <c r="P8955" t="inlineStr">
        <is>
          <t>South</t>
        </is>
      </c>
      <c r="Q8955" t="inlineStr">
        <is>
          <t>Consumer</t>
        </is>
      </c>
    </row>
    <row r="8956">
      <c r="A8956" s="8" t="n">
        <v>8241</v>
      </c>
      <c r="B8956" t="inlineStr">
        <is>
          <t>CA-2017-103065</t>
        </is>
      </c>
      <c r="C8956" s="9" t="n">
        <v>43028</v>
      </c>
      <c r="D8956" s="8" t="n">
        <v>2017</v>
      </c>
      <c r="E8956" s="8" t="n">
        <v>10</v>
      </c>
      <c r="F8956" t="inlineStr">
        <is>
          <t>2017-10</t>
        </is>
      </c>
      <c r="G8956" t="inlineStr">
        <is>
          <t>Furniture</t>
        </is>
      </c>
      <c r="H8956" t="inlineStr">
        <is>
          <t>Furnishings</t>
        </is>
      </c>
      <c r="I8956" t="inlineStr">
        <is>
          <t>DAX Wood Document Frame.</t>
        </is>
      </c>
      <c r="J8956" s="8" t="n">
        <v>4</v>
      </c>
      <c r="K8956" s="10" t="n">
        <v>0.2</v>
      </c>
      <c r="L8956" s="11" t="n">
        <v>43.936</v>
      </c>
      <c r="M8956" s="11">
        <f>L8956-N8956</f>
        <v>37.894800000000004</v>
      </c>
      <c r="N8956" s="11" t="n">
        <v>6.0412</v>
      </c>
      <c r="O8956">
        <f>IF(L8956=0,"—",N8956/L8956)</f>
        <v>0.1375</v>
      </c>
      <c r="P8956" t="inlineStr">
        <is>
          <t>South</t>
        </is>
      </c>
      <c r="Q8956" t="inlineStr">
        <is>
          <t>Consumer</t>
        </is>
      </c>
    </row>
    <row r="8957">
      <c r="A8957" s="8" t="n">
        <v>454</v>
      </c>
      <c r="B8957" t="inlineStr">
        <is>
          <t>CA-2017-147277</t>
        </is>
      </c>
      <c r="C8957" s="9" t="n">
        <v>43028</v>
      </c>
      <c r="D8957" s="8" t="n">
        <v>2017</v>
      </c>
      <c r="E8957" s="8" t="n">
        <v>10</v>
      </c>
      <c r="F8957" t="inlineStr">
        <is>
          <t>2017-10</t>
        </is>
      </c>
      <c r="G8957" t="inlineStr">
        <is>
          <t>Furniture</t>
        </is>
      </c>
      <c r="H8957" t="inlineStr">
        <is>
          <t>Tables</t>
        </is>
      </c>
      <c r="I8957" t="inlineStr">
        <is>
          <t>Chromcraft Rectangular Conference Tables</t>
        </is>
      </c>
      <c r="J8957" s="8" t="n">
        <v>2</v>
      </c>
      <c r="K8957" s="10" t="n">
        <v>0.4</v>
      </c>
      <c r="L8957" s="11" t="n">
        <v>284.364</v>
      </c>
      <c r="M8957" s="11">
        <f>L8957-N8957</f>
        <v>360.1944</v>
      </c>
      <c r="N8957" s="11" t="n">
        <v>-75.8304</v>
      </c>
      <c r="O8957">
        <f>IF(L8957=0,"—",N8957/L8957)</f>
        <v>-0.26666666666666666</v>
      </c>
      <c r="P8957" t="inlineStr">
        <is>
          <t>East</t>
        </is>
      </c>
      <c r="Q8957" t="inlineStr">
        <is>
          <t>Corporate</t>
        </is>
      </c>
    </row>
    <row r="8958">
      <c r="A8958" s="8" t="n">
        <v>5260</v>
      </c>
      <c r="B8958" t="inlineStr">
        <is>
          <t>CA-2017-158722</t>
        </is>
      </c>
      <c r="C8958" s="9" t="n">
        <v>43028</v>
      </c>
      <c r="D8958" s="8" t="n">
        <v>2017</v>
      </c>
      <c r="E8958" s="8" t="n">
        <v>10</v>
      </c>
      <c r="F8958" t="inlineStr">
        <is>
          <t>2017-10</t>
        </is>
      </c>
      <c r="G8958" t="inlineStr">
        <is>
          <t>Office Supplies</t>
        </is>
      </c>
      <c r="H8958" t="inlineStr">
        <is>
          <t>Paper</t>
        </is>
      </c>
      <c r="I8958" t="inlineStr">
        <is>
          <t>Xerox 1887</t>
        </is>
      </c>
      <c r="J8958" s="8" t="n">
        <v>3</v>
      </c>
      <c r="K8958" s="10" t="n">
        <v>0.2</v>
      </c>
      <c r="L8958" s="11" t="n">
        <v>45.528</v>
      </c>
      <c r="M8958" s="11">
        <f>L8958-N8958</f>
        <v>29.5932</v>
      </c>
      <c r="N8958" s="11" t="n">
        <v>15.9348</v>
      </c>
      <c r="O8958">
        <f>IF(L8958=0,"—",N8958/L8958)</f>
        <v>0.35</v>
      </c>
      <c r="P8958" t="inlineStr">
        <is>
          <t>East</t>
        </is>
      </c>
      <c r="Q8958" t="inlineStr">
        <is>
          <t>Home Office</t>
        </is>
      </c>
    </row>
    <row r="8959">
      <c r="A8959" s="8" t="n">
        <v>455</v>
      </c>
      <c r="B8959" t="inlineStr">
        <is>
          <t>CA-2017-147277</t>
        </is>
      </c>
      <c r="C8959" s="9" t="n">
        <v>43028</v>
      </c>
      <c r="D8959" s="8" t="n">
        <v>2017</v>
      </c>
      <c r="E8959" s="8" t="n">
        <v>10</v>
      </c>
      <c r="F8959" t="inlineStr">
        <is>
          <t>2017-10</t>
        </is>
      </c>
      <c r="G8959" t="inlineStr">
        <is>
          <t>Office Supplies</t>
        </is>
      </c>
      <c r="H8959" t="inlineStr">
        <is>
          <t>Storage</t>
        </is>
      </c>
      <c r="I8959" t="inlineStr">
        <is>
          <t>Deluxe Rollaway Locking File with Drawer</t>
        </is>
      </c>
      <c r="J8959" s="8" t="n">
        <v>2</v>
      </c>
      <c r="K8959" s="10" t="n">
        <v>0.2</v>
      </c>
      <c r="L8959" s="11" t="n">
        <v>665.408</v>
      </c>
      <c r="M8959" s="11">
        <f>L8959-N8959</f>
        <v>598.8672</v>
      </c>
      <c r="N8959" s="11" t="n">
        <v>66.5408</v>
      </c>
      <c r="O8959">
        <f>IF(L8959=0,"—",N8959/L8959)</f>
        <v>0.1</v>
      </c>
      <c r="P8959" t="inlineStr">
        <is>
          <t>East</t>
        </is>
      </c>
      <c r="Q8959" t="inlineStr">
        <is>
          <t>Corporate</t>
        </is>
      </c>
    </row>
    <row r="8960">
      <c r="A8960" s="8" t="n">
        <v>8884</v>
      </c>
      <c r="B8960" t="inlineStr">
        <is>
          <t>US-2017-115252</t>
        </is>
      </c>
      <c r="C8960" s="9" t="n">
        <v>43028</v>
      </c>
      <c r="D8960" s="8" t="n">
        <v>2017</v>
      </c>
      <c r="E8960" s="8" t="n">
        <v>10</v>
      </c>
      <c r="F8960" t="inlineStr">
        <is>
          <t>2017-10</t>
        </is>
      </c>
      <c r="G8960" t="inlineStr">
        <is>
          <t>Office Supplies</t>
        </is>
      </c>
      <c r="H8960" t="inlineStr">
        <is>
          <t>Paper</t>
        </is>
      </c>
      <c r="I8960" t="inlineStr">
        <is>
          <t>Great White Multi-Use Recycled Paper (20Lb. and 84 Bright)</t>
        </is>
      </c>
      <c r="J8960" s="8" t="n">
        <v>3</v>
      </c>
      <c r="K8960" s="10" t="n">
        <v>0.2</v>
      </c>
      <c r="L8960" s="11" t="n">
        <v>14.352</v>
      </c>
      <c r="M8960" s="11">
        <f>L8960-N8960</f>
        <v>9.867</v>
      </c>
      <c r="N8960" s="11" t="n">
        <v>4.485</v>
      </c>
      <c r="O8960">
        <f>IF(L8960=0,"—",N8960/L8960)</f>
        <v>0.3125</v>
      </c>
      <c r="P8960" t="inlineStr">
        <is>
          <t>South</t>
        </is>
      </c>
      <c r="Q8960" t="inlineStr">
        <is>
          <t>Corporate</t>
        </is>
      </c>
    </row>
    <row r="8961">
      <c r="A8961" s="8" t="n">
        <v>6347</v>
      </c>
      <c r="B8961" t="inlineStr">
        <is>
          <t>CA-2017-104822</t>
        </is>
      </c>
      <c r="C8961" s="9" t="n">
        <v>43028</v>
      </c>
      <c r="D8961" s="8" t="n">
        <v>2017</v>
      </c>
      <c r="E8961" s="8" t="n">
        <v>10</v>
      </c>
      <c r="F8961" t="inlineStr">
        <is>
          <t>2017-10</t>
        </is>
      </c>
      <c r="G8961" t="inlineStr">
        <is>
          <t>Office Supplies</t>
        </is>
      </c>
      <c r="H8961" t="inlineStr">
        <is>
          <t>Labels</t>
        </is>
      </c>
      <c r="I8961" t="inlineStr">
        <is>
          <t>Avery 478</t>
        </is>
      </c>
      <c r="J8961" s="8" t="n">
        <v>5</v>
      </c>
      <c r="K8961" s="10" t="n">
        <v>0</v>
      </c>
      <c r="L8961" s="11" t="n">
        <v>24.55</v>
      </c>
      <c r="M8961" s="11">
        <f>L8961-N8961</f>
        <v>12.5205</v>
      </c>
      <c r="N8961" s="11" t="n">
        <v>12.0295</v>
      </c>
      <c r="O8961">
        <f>IF(L8961=0,"—",N8961/L8961)</f>
        <v>0.49</v>
      </c>
      <c r="P8961" t="inlineStr">
        <is>
          <t>East</t>
        </is>
      </c>
      <c r="Q8961" t="inlineStr">
        <is>
          <t>Home Office</t>
        </is>
      </c>
    </row>
    <row r="8962">
      <c r="A8962" s="8" t="n">
        <v>3190</v>
      </c>
      <c r="B8962" t="inlineStr">
        <is>
          <t>US-2017-146416</t>
        </is>
      </c>
      <c r="C8962" s="9" t="n">
        <v>43028</v>
      </c>
      <c r="D8962" s="8" t="n">
        <v>2017</v>
      </c>
      <c r="E8962" s="8" t="n">
        <v>10</v>
      </c>
      <c r="F8962" t="inlineStr">
        <is>
          <t>2017-10</t>
        </is>
      </c>
      <c r="G8962" t="inlineStr">
        <is>
          <t>Office Supplies</t>
        </is>
      </c>
      <c r="H8962" t="inlineStr">
        <is>
          <t>Binders</t>
        </is>
      </c>
      <c r="I8962" t="inlineStr">
        <is>
          <t>Wilson Jones Four-Pocket Poly Binders</t>
        </is>
      </c>
      <c r="J8962" s="8" t="n">
        <v>4</v>
      </c>
      <c r="K8962" s="10" t="n">
        <v>0.2</v>
      </c>
      <c r="L8962" s="11" t="n">
        <v>20.928</v>
      </c>
      <c r="M8962" s="11">
        <f>L8962-N8962</f>
        <v>13.3416</v>
      </c>
      <c r="N8962" s="11" t="n">
        <v>7.5864</v>
      </c>
      <c r="O8962">
        <f>IF(L8962=0,"—",N8962/L8962)</f>
        <v>0.3625</v>
      </c>
      <c r="P8962" t="inlineStr">
        <is>
          <t>West</t>
        </is>
      </c>
      <c r="Q8962" t="inlineStr">
        <is>
          <t>Corporate</t>
        </is>
      </c>
    </row>
    <row r="8963">
      <c r="A8963" s="8" t="n">
        <v>3189</v>
      </c>
      <c r="B8963" t="inlineStr">
        <is>
          <t>US-2017-146416</t>
        </is>
      </c>
      <c r="C8963" s="9" t="n">
        <v>43028</v>
      </c>
      <c r="D8963" s="8" t="n">
        <v>2017</v>
      </c>
      <c r="E8963" s="8" t="n">
        <v>10</v>
      </c>
      <c r="F8963" t="inlineStr">
        <is>
          <t>2017-10</t>
        </is>
      </c>
      <c r="G8963" t="inlineStr">
        <is>
          <t>Office Supplies</t>
        </is>
      </c>
      <c r="H8963" t="inlineStr">
        <is>
          <t>Labels</t>
        </is>
      </c>
      <c r="I8963" t="inlineStr">
        <is>
          <t>Avery 510</t>
        </is>
      </c>
      <c r="J8963" s="8" t="n">
        <v>1</v>
      </c>
      <c r="K8963" s="10" t="n">
        <v>0</v>
      </c>
      <c r="L8963" s="11" t="n">
        <v>3.75</v>
      </c>
      <c r="M8963" s="11">
        <f>L8963-N8963</f>
        <v>1.95</v>
      </c>
      <c r="N8963" s="11" t="n">
        <v>1.8</v>
      </c>
      <c r="O8963">
        <f>IF(L8963=0,"—",N8963/L8963)</f>
        <v>0.48000000000000004</v>
      </c>
      <c r="P8963" t="inlineStr">
        <is>
          <t>West</t>
        </is>
      </c>
      <c r="Q8963" t="inlineStr">
        <is>
          <t>Corporate</t>
        </is>
      </c>
    </row>
    <row r="8964">
      <c r="A8964" s="8" t="n">
        <v>2800</v>
      </c>
      <c r="B8964" t="inlineStr">
        <is>
          <t>CA-2017-158743</t>
        </is>
      </c>
      <c r="C8964" s="9" t="n">
        <v>43028</v>
      </c>
      <c r="D8964" s="8" t="n">
        <v>2017</v>
      </c>
      <c r="E8964" s="8" t="n">
        <v>10</v>
      </c>
      <c r="F8964" t="inlineStr">
        <is>
          <t>2017-10</t>
        </is>
      </c>
      <c r="G8964" t="inlineStr">
        <is>
          <t>Office Supplies</t>
        </is>
      </c>
      <c r="H8964" t="inlineStr">
        <is>
          <t>Binders</t>
        </is>
      </c>
      <c r="I8964" t="inlineStr">
        <is>
          <t>Binding Machine Supplies</t>
        </is>
      </c>
      <c r="J8964" s="8" t="n">
        <v>5</v>
      </c>
      <c r="K8964" s="10" t="n">
        <v>0</v>
      </c>
      <c r="L8964" s="11" t="n">
        <v>145.85</v>
      </c>
      <c r="M8964" s="11">
        <f>L8964-N8964</f>
        <v>75.842</v>
      </c>
      <c r="N8964" s="11" t="n">
        <v>70.008</v>
      </c>
      <c r="O8964">
        <f>IF(L8964=0,"—",N8964/L8964)</f>
        <v>0.48</v>
      </c>
      <c r="P8964" t="inlineStr">
        <is>
          <t>South</t>
        </is>
      </c>
      <c r="Q8964" t="inlineStr">
        <is>
          <t>Consumer</t>
        </is>
      </c>
    </row>
    <row r="8965">
      <c r="A8965" s="8" t="n">
        <v>2799</v>
      </c>
      <c r="B8965" t="inlineStr">
        <is>
          <t>CA-2017-158743</t>
        </is>
      </c>
      <c r="C8965" s="9" t="n">
        <v>43028</v>
      </c>
      <c r="D8965" s="8" t="n">
        <v>2017</v>
      </c>
      <c r="E8965" s="8" t="n">
        <v>10</v>
      </c>
      <c r="F8965" t="inlineStr">
        <is>
          <t>2017-10</t>
        </is>
      </c>
      <c r="G8965" t="inlineStr">
        <is>
          <t>Office Supplies</t>
        </is>
      </c>
      <c r="H8965" t="inlineStr">
        <is>
          <t>Paper</t>
        </is>
      </c>
      <c r="I8965" t="inlineStr">
        <is>
          <t>Xerox 1884</t>
        </is>
      </c>
      <c r="J8965" s="8" t="n">
        <v>2</v>
      </c>
      <c r="K8965" s="10" t="n">
        <v>0</v>
      </c>
      <c r="L8965" s="11" t="n">
        <v>39.96</v>
      </c>
      <c r="M8965" s="11">
        <f>L8965-N8965</f>
        <v>21.178800000000003</v>
      </c>
      <c r="N8965" s="11" t="n">
        <v>18.7812</v>
      </c>
      <c r="O8965">
        <f>IF(L8965=0,"—",N8965/L8965)</f>
        <v>0.47</v>
      </c>
      <c r="P8965" t="inlineStr">
        <is>
          <t>South</t>
        </is>
      </c>
      <c r="Q8965" t="inlineStr">
        <is>
          <t>Consumer</t>
        </is>
      </c>
    </row>
    <row r="8966">
      <c r="A8966" s="8" t="n">
        <v>2798</v>
      </c>
      <c r="B8966" t="inlineStr">
        <is>
          <t>CA-2017-158743</t>
        </is>
      </c>
      <c r="C8966" s="9" t="n">
        <v>43028</v>
      </c>
      <c r="D8966" s="8" t="n">
        <v>2017</v>
      </c>
      <c r="E8966" s="8" t="n">
        <v>10</v>
      </c>
      <c r="F8966" t="inlineStr">
        <is>
          <t>2017-10</t>
        </is>
      </c>
      <c r="G8966" t="inlineStr">
        <is>
          <t>Office Supplies</t>
        </is>
      </c>
      <c r="H8966" t="inlineStr">
        <is>
          <t>Art</t>
        </is>
      </c>
      <c r="I8966" t="inlineStr">
        <is>
          <t>Eldon Spacemaker Box, Quick-Snap Lid, Clear</t>
        </is>
      </c>
      <c r="J8966" s="8" t="n">
        <v>4</v>
      </c>
      <c r="K8966" s="10" t="n">
        <v>0</v>
      </c>
      <c r="L8966" s="11" t="n">
        <v>13.36</v>
      </c>
      <c r="M8966" s="11">
        <f>L8966-N8966</f>
        <v>9.218399999999999</v>
      </c>
      <c r="N8966" s="11" t="n">
        <v>4.1416</v>
      </c>
      <c r="O8966">
        <f>IF(L8966=0,"—",N8966/L8966)</f>
        <v>0.31000000000000005</v>
      </c>
      <c r="P8966" t="inlineStr">
        <is>
          <t>South</t>
        </is>
      </c>
      <c r="Q8966" t="inlineStr">
        <is>
          <t>Consumer</t>
        </is>
      </c>
    </row>
    <row r="8967">
      <c r="A8967" s="8" t="n">
        <v>8883</v>
      </c>
      <c r="B8967" t="inlineStr">
        <is>
          <t>US-2017-115252</t>
        </is>
      </c>
      <c r="C8967" s="9" t="n">
        <v>43028</v>
      </c>
      <c r="D8967" s="8" t="n">
        <v>2017</v>
      </c>
      <c r="E8967" s="8" t="n">
        <v>10</v>
      </c>
      <c r="F8967" t="inlineStr">
        <is>
          <t>2017-10</t>
        </is>
      </c>
      <c r="G8967" t="inlineStr">
        <is>
          <t>Technology</t>
        </is>
      </c>
      <c r="H8967" t="inlineStr">
        <is>
          <t>Phones</t>
        </is>
      </c>
      <c r="I8967" t="inlineStr">
        <is>
          <t>PayAnywhere Card Reader</t>
        </is>
      </c>
      <c r="J8967" s="8" t="n">
        <v>2</v>
      </c>
      <c r="K8967" s="10" t="n">
        <v>0.2</v>
      </c>
      <c r="L8967" s="11" t="n">
        <v>15.984</v>
      </c>
      <c r="M8967" s="11">
        <f>L8967-N8967</f>
        <v>14.5854</v>
      </c>
      <c r="N8967" s="11" t="n">
        <v>1.3986</v>
      </c>
      <c r="O8967">
        <f>IF(L8967=0,"—",N8967/L8967)</f>
        <v>0.08750000000000001</v>
      </c>
      <c r="P8967" t="inlineStr">
        <is>
          <t>South</t>
        </is>
      </c>
      <c r="Q8967" t="inlineStr">
        <is>
          <t>Corporate</t>
        </is>
      </c>
    </row>
    <row r="8968">
      <c r="A8968" s="8" t="n">
        <v>1903</v>
      </c>
      <c r="B8968" t="inlineStr">
        <is>
          <t>CA-2017-167094</t>
        </is>
      </c>
      <c r="C8968" s="9" t="n">
        <v>43029</v>
      </c>
      <c r="D8968" s="8" t="n">
        <v>2017</v>
      </c>
      <c r="E8968" s="8" t="n">
        <v>10</v>
      </c>
      <c r="F8968" t="inlineStr">
        <is>
          <t>2017-10</t>
        </is>
      </c>
      <c r="G8968" t="inlineStr">
        <is>
          <t>Office Supplies</t>
        </is>
      </c>
      <c r="H8968" t="inlineStr">
        <is>
          <t>Paper</t>
        </is>
      </c>
      <c r="I8968" t="inlineStr">
        <is>
          <t>Xerox 218</t>
        </is>
      </c>
      <c r="J8968" s="8" t="n">
        <v>1</v>
      </c>
      <c r="K8968" s="10" t="n">
        <v>0.2</v>
      </c>
      <c r="L8968" s="11" t="n">
        <v>5.184</v>
      </c>
      <c r="M8968" s="11">
        <f>L8968-N8968</f>
        <v>3.3696</v>
      </c>
      <c r="N8968" s="11" t="n">
        <v>1.8144</v>
      </c>
      <c r="O8968">
        <f>IF(L8968=0,"—",N8968/L8968)</f>
        <v>0.35</v>
      </c>
      <c r="P8968" t="inlineStr">
        <is>
          <t>West</t>
        </is>
      </c>
      <c r="Q8968" t="inlineStr">
        <is>
          <t>Corporate</t>
        </is>
      </c>
    </row>
    <row r="8969">
      <c r="A8969" s="8" t="n">
        <v>2159</v>
      </c>
      <c r="B8969" t="inlineStr">
        <is>
          <t>CA-2017-148166</t>
        </is>
      </c>
      <c r="C8969" s="9" t="n">
        <v>43029</v>
      </c>
      <c r="D8969" s="8" t="n">
        <v>2017</v>
      </c>
      <c r="E8969" s="8" t="n">
        <v>10</v>
      </c>
      <c r="F8969" t="inlineStr">
        <is>
          <t>2017-10</t>
        </is>
      </c>
      <c r="G8969" t="inlineStr">
        <is>
          <t>Office Supplies</t>
        </is>
      </c>
      <c r="H8969" t="inlineStr">
        <is>
          <t>Art</t>
        </is>
      </c>
      <c r="I8969" t="inlineStr">
        <is>
          <t>Newell 33</t>
        </is>
      </c>
      <c r="J8969" s="8" t="n">
        <v>4</v>
      </c>
      <c r="K8969" s="10" t="n">
        <v>0.2</v>
      </c>
      <c r="L8969" s="11" t="n">
        <v>17.856</v>
      </c>
      <c r="M8969" s="11">
        <f>L8969-N8969</f>
        <v>15.8472</v>
      </c>
      <c r="N8969" s="11" t="n">
        <v>2.0088</v>
      </c>
      <c r="O8969">
        <f>IF(L8969=0,"—",N8969/L8969)</f>
        <v>0.11249999999999999</v>
      </c>
      <c r="P8969" t="inlineStr">
        <is>
          <t>South</t>
        </is>
      </c>
      <c r="Q8969" t="inlineStr">
        <is>
          <t>Home Office</t>
        </is>
      </c>
    </row>
    <row r="8970">
      <c r="A8970" s="8" t="n">
        <v>5433</v>
      </c>
      <c r="B8970" t="inlineStr">
        <is>
          <t>CA-2017-117422</t>
        </is>
      </c>
      <c r="C8970" s="9" t="n">
        <v>43029</v>
      </c>
      <c r="D8970" s="8" t="n">
        <v>2017</v>
      </c>
      <c r="E8970" s="8" t="n">
        <v>10</v>
      </c>
      <c r="F8970" t="inlineStr">
        <is>
          <t>2017-10</t>
        </is>
      </c>
      <c r="G8970" t="inlineStr">
        <is>
          <t>Office Supplies</t>
        </is>
      </c>
      <c r="H8970" t="inlineStr">
        <is>
          <t>Binders</t>
        </is>
      </c>
      <c r="I8970" t="inlineStr">
        <is>
          <t>SlimView Poly Binder, 3/8"</t>
        </is>
      </c>
      <c r="J8970" s="8" t="n">
        <v>4</v>
      </c>
      <c r="K8970" s="10" t="n">
        <v>0.7</v>
      </c>
      <c r="L8970" s="11" t="n">
        <v>6.216</v>
      </c>
      <c r="M8970" s="11">
        <f>L8970-N8970</f>
        <v>11.1888</v>
      </c>
      <c r="N8970" s="11" t="n">
        <v>-4.9728</v>
      </c>
      <c r="O8970">
        <f>IF(L8970=0,"—",N8970/L8970)</f>
        <v>-0.8</v>
      </c>
      <c r="P8970" t="inlineStr">
        <is>
          <t>East</t>
        </is>
      </c>
      <c r="Q8970" t="inlineStr">
        <is>
          <t>Home Office</t>
        </is>
      </c>
    </row>
    <row r="8971">
      <c r="A8971" s="8" t="n">
        <v>5432</v>
      </c>
      <c r="B8971" t="inlineStr">
        <is>
          <t>CA-2017-117422</t>
        </is>
      </c>
      <c r="C8971" s="9" t="n">
        <v>43029</v>
      </c>
      <c r="D8971" s="8" t="n">
        <v>2017</v>
      </c>
      <c r="E8971" s="8" t="n">
        <v>10</v>
      </c>
      <c r="F8971" t="inlineStr">
        <is>
          <t>2017-10</t>
        </is>
      </c>
      <c r="G8971" t="inlineStr">
        <is>
          <t>Office Supplies</t>
        </is>
      </c>
      <c r="H8971" t="inlineStr">
        <is>
          <t>Paper</t>
        </is>
      </c>
      <c r="I8971" t="inlineStr">
        <is>
          <t>RSVP Cards &amp; Envelopes, Blank White, 8-1/2" X 11", 24 Cards/25 Envelopes/Set</t>
        </is>
      </c>
      <c r="J8971" s="8" t="n">
        <v>1</v>
      </c>
      <c r="K8971" s="10" t="n">
        <v>0.2</v>
      </c>
      <c r="L8971" s="11" t="n">
        <v>4.064</v>
      </c>
      <c r="M8971" s="11">
        <f>L8971-N8971</f>
        <v>2.6924</v>
      </c>
      <c r="N8971" s="11" t="n">
        <v>1.3716</v>
      </c>
      <c r="O8971">
        <f>IF(L8971=0,"—",N8971/L8971)</f>
        <v>0.33749999999999997</v>
      </c>
      <c r="P8971" t="inlineStr">
        <is>
          <t>East</t>
        </is>
      </c>
      <c r="Q8971" t="inlineStr">
        <is>
          <t>Home Office</t>
        </is>
      </c>
    </row>
    <row r="8972">
      <c r="A8972" s="8" t="n">
        <v>7351</v>
      </c>
      <c r="B8972" t="inlineStr">
        <is>
          <t>CA-2017-142125</t>
        </is>
      </c>
      <c r="C8972" s="9" t="n">
        <v>43029</v>
      </c>
      <c r="D8972" s="8" t="n">
        <v>2017</v>
      </c>
      <c r="E8972" s="8" t="n">
        <v>10</v>
      </c>
      <c r="F8972" t="inlineStr">
        <is>
          <t>2017-10</t>
        </is>
      </c>
      <c r="G8972" t="inlineStr">
        <is>
          <t>Office Supplies</t>
        </is>
      </c>
      <c r="H8972" t="inlineStr">
        <is>
          <t>Binders</t>
        </is>
      </c>
      <c r="I8972" t="inlineStr">
        <is>
          <t>Acco 3-Hole Punch</t>
        </is>
      </c>
      <c r="J8972" s="8" t="n">
        <v>5</v>
      </c>
      <c r="K8972" s="10" t="n">
        <v>0</v>
      </c>
      <c r="L8972" s="11" t="n">
        <v>21.9</v>
      </c>
      <c r="M8972" s="11">
        <f>L8972-N8972</f>
        <v>11.387999999999998</v>
      </c>
      <c r="N8972" s="11" t="n">
        <v>10.512</v>
      </c>
      <c r="O8972">
        <f>IF(L8972=0,"—",N8972/L8972)</f>
        <v>0.48000000000000004</v>
      </c>
      <c r="P8972" t="inlineStr">
        <is>
          <t>Central</t>
        </is>
      </c>
      <c r="Q8972" t="inlineStr">
        <is>
          <t>Corporate</t>
        </is>
      </c>
    </row>
    <row r="8973">
      <c r="A8973" s="8" t="n">
        <v>1832</v>
      </c>
      <c r="B8973" t="inlineStr">
        <is>
          <t>CA-2017-145884</t>
        </is>
      </c>
      <c r="C8973" s="9" t="n">
        <v>43029</v>
      </c>
      <c r="D8973" s="8" t="n">
        <v>2017</v>
      </c>
      <c r="E8973" s="8" t="n">
        <v>10</v>
      </c>
      <c r="F8973" t="inlineStr">
        <is>
          <t>2017-10</t>
        </is>
      </c>
      <c r="G8973" t="inlineStr">
        <is>
          <t>Furniture</t>
        </is>
      </c>
      <c r="H8973" t="inlineStr">
        <is>
          <t>Tables</t>
        </is>
      </c>
      <c r="I8973" t="inlineStr">
        <is>
          <t>Bevis Boat-Shaped Conference Table</t>
        </is>
      </c>
      <c r="J8973" s="8" t="n">
        <v>1</v>
      </c>
      <c r="K8973" s="10" t="n">
        <v>0</v>
      </c>
      <c r="L8973" s="11" t="n">
        <v>262.11</v>
      </c>
      <c r="M8973" s="11">
        <f>L8973-N8973</f>
        <v>199.20360000000002</v>
      </c>
      <c r="N8973" s="11" t="n">
        <v>62.9064</v>
      </c>
      <c r="O8973">
        <f>IF(L8973=0,"—",N8973/L8973)</f>
        <v>0.24</v>
      </c>
      <c r="P8973" t="inlineStr">
        <is>
          <t>Central</t>
        </is>
      </c>
      <c r="Q8973" t="inlineStr">
        <is>
          <t>Home Office</t>
        </is>
      </c>
    </row>
    <row r="8974">
      <c r="A8974" s="8" t="n">
        <v>5431</v>
      </c>
      <c r="B8974" t="inlineStr">
        <is>
          <t>CA-2017-117422</t>
        </is>
      </c>
      <c r="C8974" s="9" t="n">
        <v>43029</v>
      </c>
      <c r="D8974" s="8" t="n">
        <v>2017</v>
      </c>
      <c r="E8974" s="8" t="n">
        <v>10</v>
      </c>
      <c r="F8974" t="inlineStr">
        <is>
          <t>2017-10</t>
        </is>
      </c>
      <c r="G8974" t="inlineStr">
        <is>
          <t>Office Supplies</t>
        </is>
      </c>
      <c r="H8974" t="inlineStr">
        <is>
          <t>Appliances</t>
        </is>
      </c>
      <c r="I8974" t="inlineStr">
        <is>
          <t>Avanti 1.7 Cu. Ft. Refrigerator</t>
        </is>
      </c>
      <c r="J8974" s="8" t="n">
        <v>2</v>
      </c>
      <c r="K8974" s="10" t="n">
        <v>0.2</v>
      </c>
      <c r="L8974" s="11" t="n">
        <v>161.568</v>
      </c>
      <c r="M8974" s="11">
        <f>L8974-N8974</f>
        <v>145.4112</v>
      </c>
      <c r="N8974" s="11" t="n">
        <v>16.1568</v>
      </c>
      <c r="O8974">
        <f>IF(L8974=0,"—",N8974/L8974)</f>
        <v>0.09999999999999999</v>
      </c>
      <c r="P8974" t="inlineStr">
        <is>
          <t>East</t>
        </is>
      </c>
      <c r="Q8974" t="inlineStr">
        <is>
          <t>Home Office</t>
        </is>
      </c>
    </row>
    <row r="8975">
      <c r="A8975" s="8" t="n">
        <v>1904</v>
      </c>
      <c r="B8975" t="inlineStr">
        <is>
          <t>CA-2017-167094</t>
        </is>
      </c>
      <c r="C8975" s="9" t="n">
        <v>43029</v>
      </c>
      <c r="D8975" s="8" t="n">
        <v>2017</v>
      </c>
      <c r="E8975" s="8" t="n">
        <v>10</v>
      </c>
      <c r="F8975" t="inlineStr">
        <is>
          <t>2017-10</t>
        </is>
      </c>
      <c r="G8975" t="inlineStr">
        <is>
          <t>Furniture</t>
        </is>
      </c>
      <c r="H8975" t="inlineStr">
        <is>
          <t>Chairs</t>
        </is>
      </c>
      <c r="I8975" t="inlineStr">
        <is>
          <t>Global Comet Stacking Armless Chair</t>
        </is>
      </c>
      <c r="J8975" s="8" t="n">
        <v>2</v>
      </c>
      <c r="K8975" s="10" t="n">
        <v>0.2</v>
      </c>
      <c r="L8975" s="11" t="n">
        <v>478.48</v>
      </c>
      <c r="M8975" s="11">
        <f>L8975-N8975</f>
        <v>430.632</v>
      </c>
      <c r="N8975" s="11" t="n">
        <v>47.848</v>
      </c>
      <c r="O8975">
        <f>IF(L8975=0,"—",N8975/L8975)</f>
        <v>0.09999999999999999</v>
      </c>
      <c r="P8975" t="inlineStr">
        <is>
          <t>West</t>
        </is>
      </c>
      <c r="Q8975" t="inlineStr">
        <is>
          <t>Corporate</t>
        </is>
      </c>
    </row>
    <row r="8976">
      <c r="A8976" s="8" t="n">
        <v>1905</v>
      </c>
      <c r="B8976" t="inlineStr">
        <is>
          <t>CA-2017-167094</t>
        </is>
      </c>
      <c r="C8976" s="9" t="n">
        <v>43029</v>
      </c>
      <c r="D8976" s="8" t="n">
        <v>2017</v>
      </c>
      <c r="E8976" s="8" t="n">
        <v>10</v>
      </c>
      <c r="F8976" t="inlineStr">
        <is>
          <t>2017-10</t>
        </is>
      </c>
      <c r="G8976" t="inlineStr">
        <is>
          <t>Technology</t>
        </is>
      </c>
      <c r="H8976" t="inlineStr">
        <is>
          <t>Accessories</t>
        </is>
      </c>
      <c r="I8976" t="inlineStr">
        <is>
          <t>Memorex Froggy Flash Drive 8 GB</t>
        </is>
      </c>
      <c r="J8976" s="8" t="n">
        <v>2</v>
      </c>
      <c r="K8976" s="10" t="n">
        <v>0.2</v>
      </c>
      <c r="L8976" s="11" t="n">
        <v>28.4</v>
      </c>
      <c r="M8976" s="11">
        <f>L8976-N8976</f>
        <v>21.654999999999998</v>
      </c>
      <c r="N8976" s="11" t="n">
        <v>6.745</v>
      </c>
      <c r="O8976">
        <f>IF(L8976=0,"—",N8976/L8976)</f>
        <v>0.23750000000000002</v>
      </c>
      <c r="P8976" t="inlineStr">
        <is>
          <t>West</t>
        </is>
      </c>
      <c r="Q8976" t="inlineStr">
        <is>
          <t>Corporate</t>
        </is>
      </c>
    </row>
    <row r="8977">
      <c r="A8977" s="8" t="n">
        <v>4047</v>
      </c>
      <c r="B8977" t="inlineStr">
        <is>
          <t>CA-2017-100356</t>
        </is>
      </c>
      <c r="C8977" s="9" t="n">
        <v>43029</v>
      </c>
      <c r="D8977" s="8" t="n">
        <v>2017</v>
      </c>
      <c r="E8977" s="8" t="n">
        <v>10</v>
      </c>
      <c r="F8977" t="inlineStr">
        <is>
          <t>2017-10</t>
        </is>
      </c>
      <c r="G8977" t="inlineStr">
        <is>
          <t>Office Supplies</t>
        </is>
      </c>
      <c r="H8977" t="inlineStr">
        <is>
          <t>Appliances</t>
        </is>
      </c>
      <c r="I8977" t="inlineStr">
        <is>
          <t>Belkin 8 Outlet SurgeMaster II Gold Surge Protector</t>
        </is>
      </c>
      <c r="J8977" s="8" t="n">
        <v>2</v>
      </c>
      <c r="K8977" s="10" t="n">
        <v>0.8</v>
      </c>
      <c r="L8977" s="11" t="n">
        <v>23.992</v>
      </c>
      <c r="M8977" s="11">
        <f>L8977-N8977</f>
        <v>86.3712</v>
      </c>
      <c r="N8977" s="11" t="n">
        <v>-62.3792</v>
      </c>
      <c r="O8977">
        <f>IF(L8977=0,"—",N8977/L8977)</f>
        <v>-2.5999999999999996</v>
      </c>
      <c r="P8977" t="inlineStr">
        <is>
          <t>Central</t>
        </is>
      </c>
      <c r="Q8977" t="inlineStr">
        <is>
          <t>Consumer</t>
        </is>
      </c>
    </row>
    <row r="8978">
      <c r="A8978" s="8" t="n">
        <v>1831</v>
      </c>
      <c r="B8978" t="inlineStr">
        <is>
          <t>CA-2017-145884</t>
        </is>
      </c>
      <c r="C8978" s="9" t="n">
        <v>43029</v>
      </c>
      <c r="D8978" s="8" t="n">
        <v>2017</v>
      </c>
      <c r="E8978" s="8" t="n">
        <v>10</v>
      </c>
      <c r="F8978" t="inlineStr">
        <is>
          <t>2017-10</t>
        </is>
      </c>
      <c r="G8978" t="inlineStr">
        <is>
          <t>Technology</t>
        </is>
      </c>
      <c r="H8978" t="inlineStr">
        <is>
          <t>Phones</t>
        </is>
      </c>
      <c r="I8978" t="inlineStr">
        <is>
          <t>Polycom VVX 310 VoIP phone</t>
        </is>
      </c>
      <c r="J8978" s="8" t="n">
        <v>8</v>
      </c>
      <c r="K8978" s="10" t="n">
        <v>0</v>
      </c>
      <c r="L8978" s="11" t="n">
        <v>1439.92</v>
      </c>
      <c r="M8978" s="11">
        <f>L8978-N8978</f>
        <v>1065.5408</v>
      </c>
      <c r="N8978" s="11" t="n">
        <v>374.3792</v>
      </c>
      <c r="O8978">
        <f>IF(L8978=0,"—",N8978/L8978)</f>
        <v>0.26</v>
      </c>
      <c r="P8978" t="inlineStr">
        <is>
          <t>Central</t>
        </is>
      </c>
      <c r="Q8978" t="inlineStr">
        <is>
          <t>Home Office</t>
        </is>
      </c>
    </row>
    <row r="8979">
      <c r="A8979" s="8" t="n">
        <v>1906</v>
      </c>
      <c r="B8979" t="inlineStr">
        <is>
          <t>CA-2017-154410</t>
        </is>
      </c>
      <c r="C8979" s="9" t="n">
        <v>43029</v>
      </c>
      <c r="D8979" s="8" t="n">
        <v>2017</v>
      </c>
      <c r="E8979" s="8" t="n">
        <v>10</v>
      </c>
      <c r="F8979" t="inlineStr">
        <is>
          <t>2017-10</t>
        </is>
      </c>
      <c r="G8979" t="inlineStr">
        <is>
          <t>Office Supplies</t>
        </is>
      </c>
      <c r="H8979" t="inlineStr">
        <is>
          <t>Storage</t>
        </is>
      </c>
      <c r="I8979" t="inlineStr">
        <is>
          <t>SAFCO Boltless Steel Shelving</t>
        </is>
      </c>
      <c r="J8979" s="8" t="n">
        <v>8</v>
      </c>
      <c r="K8979" s="10" t="n">
        <v>0</v>
      </c>
      <c r="L8979" s="11" t="n">
        <v>909.12</v>
      </c>
      <c r="M8979" s="11">
        <f>L8979-N8979</f>
        <v>900.0288</v>
      </c>
      <c r="N8979" s="11" t="n">
        <v>9.091200000000001</v>
      </c>
      <c r="O8979">
        <f>IF(L8979=0,"—",N8979/L8979)</f>
        <v>0.01</v>
      </c>
      <c r="P8979" t="inlineStr">
        <is>
          <t>Central</t>
        </is>
      </c>
      <c r="Q8979" t="inlineStr">
        <is>
          <t>Corporate</t>
        </is>
      </c>
    </row>
    <row r="8980">
      <c r="A8980" s="8" t="n">
        <v>6196</v>
      </c>
      <c r="B8980" t="inlineStr">
        <is>
          <t>CA-2017-113453</t>
        </is>
      </c>
      <c r="C8980" s="9" t="n">
        <v>43029</v>
      </c>
      <c r="D8980" s="8" t="n">
        <v>2017</v>
      </c>
      <c r="E8980" s="8" t="n">
        <v>10</v>
      </c>
      <c r="F8980" t="inlineStr">
        <is>
          <t>2017-10</t>
        </is>
      </c>
      <c r="G8980" t="inlineStr">
        <is>
          <t>Technology</t>
        </is>
      </c>
      <c r="H8980" t="inlineStr">
        <is>
          <t>Phones</t>
        </is>
      </c>
      <c r="I8980" t="inlineStr">
        <is>
          <t>Mitel MiVoice 5330e IP Phone</t>
        </is>
      </c>
      <c r="J8980" s="8" t="n">
        <v>2</v>
      </c>
      <c r="K8980" s="10" t="n">
        <v>0.4</v>
      </c>
      <c r="L8980" s="11" t="n">
        <v>329.988</v>
      </c>
      <c r="M8980" s="11">
        <f>L8980-N8980</f>
        <v>406.9852</v>
      </c>
      <c r="N8980" s="11" t="n">
        <v>-76.99720000000001</v>
      </c>
      <c r="O8980">
        <f>IF(L8980=0,"—",N8980/L8980)</f>
        <v>-0.23333333333333336</v>
      </c>
      <c r="P8980" t="inlineStr">
        <is>
          <t>East</t>
        </is>
      </c>
      <c r="Q8980" t="inlineStr">
        <is>
          <t>Consumer</t>
        </is>
      </c>
    </row>
    <row r="8981">
      <c r="A8981" s="8" t="n">
        <v>7350</v>
      </c>
      <c r="B8981" t="inlineStr">
        <is>
          <t>CA-2017-142125</t>
        </is>
      </c>
      <c r="C8981" s="9" t="n">
        <v>43029</v>
      </c>
      <c r="D8981" s="8" t="n">
        <v>2017</v>
      </c>
      <c r="E8981" s="8" t="n">
        <v>10</v>
      </c>
      <c r="F8981" t="inlineStr">
        <is>
          <t>2017-10</t>
        </is>
      </c>
      <c r="G8981" t="inlineStr">
        <is>
          <t>Office Supplies</t>
        </is>
      </c>
      <c r="H8981" t="inlineStr">
        <is>
          <t>Binders</t>
        </is>
      </c>
      <c r="I8981" t="inlineStr">
        <is>
          <t>GBC Instant Report Kit</t>
        </is>
      </c>
      <c r="J8981" s="8" t="n">
        <v>6</v>
      </c>
      <c r="K8981" s="10" t="n">
        <v>0</v>
      </c>
      <c r="L8981" s="11" t="n">
        <v>38.82</v>
      </c>
      <c r="M8981" s="11">
        <f>L8981-N8981</f>
        <v>19.41</v>
      </c>
      <c r="N8981" s="11" t="n">
        <v>19.41</v>
      </c>
      <c r="O8981">
        <f>IF(L8981=0,"—",N8981/L8981)</f>
        <v>0.5</v>
      </c>
      <c r="P8981" t="inlineStr">
        <is>
          <t>Central</t>
        </is>
      </c>
      <c r="Q8981" t="inlineStr">
        <is>
          <t>Corporate</t>
        </is>
      </c>
    </row>
    <row r="8982">
      <c r="A8982" s="8" t="n">
        <v>6197</v>
      </c>
      <c r="B8982" t="inlineStr">
        <is>
          <t>CA-2017-113453</t>
        </is>
      </c>
      <c r="C8982" s="9" t="n">
        <v>43029</v>
      </c>
      <c r="D8982" s="8" t="n">
        <v>2017</v>
      </c>
      <c r="E8982" s="8" t="n">
        <v>10</v>
      </c>
      <c r="F8982" t="inlineStr">
        <is>
          <t>2017-10</t>
        </is>
      </c>
      <c r="G8982" t="inlineStr">
        <is>
          <t>Office Supplies</t>
        </is>
      </c>
      <c r="H8982" t="inlineStr">
        <is>
          <t>Storage</t>
        </is>
      </c>
      <c r="I8982" t="inlineStr">
        <is>
          <t>Acco Perma 2700 Stacking Storage Drawers</t>
        </is>
      </c>
      <c r="J8982" s="8" t="n">
        <v>3</v>
      </c>
      <c r="K8982" s="10" t="n">
        <v>0.2</v>
      </c>
      <c r="L8982" s="11" t="n">
        <v>71.376</v>
      </c>
      <c r="M8982" s="11">
        <f>L8982-N8982</f>
        <v>75.837</v>
      </c>
      <c r="N8982" s="11" t="n">
        <v>-4.461</v>
      </c>
      <c r="O8982">
        <f>IF(L8982=0,"—",N8982/L8982)</f>
        <v>-0.0625</v>
      </c>
      <c r="P8982" t="inlineStr">
        <is>
          <t>East</t>
        </is>
      </c>
      <c r="Q8982" t="inlineStr">
        <is>
          <t>Consumer</t>
        </is>
      </c>
    </row>
    <row r="8983">
      <c r="A8983" s="8" t="n">
        <v>528</v>
      </c>
      <c r="B8983" t="inlineStr">
        <is>
          <t>CA-2017-113558</t>
        </is>
      </c>
      <c r="C8983" s="9" t="n">
        <v>43029</v>
      </c>
      <c r="D8983" s="8" t="n">
        <v>2017</v>
      </c>
      <c r="E8983" s="8" t="n">
        <v>10</v>
      </c>
      <c r="F8983" t="inlineStr">
        <is>
          <t>2017-10</t>
        </is>
      </c>
      <c r="G8983" t="inlineStr">
        <is>
          <t>Furniture</t>
        </is>
      </c>
      <c r="H8983" t="inlineStr">
        <is>
          <t>Furnishings</t>
        </is>
      </c>
      <c r="I8983" t="inlineStr">
        <is>
          <t>Eldon Expressions Desk Accessory, Wood Photo Frame, Mahogany</t>
        </is>
      </c>
      <c r="J8983" s="8" t="n">
        <v>3</v>
      </c>
      <c r="K8983" s="10" t="n">
        <v>0.2</v>
      </c>
      <c r="L8983" s="11" t="n">
        <v>45.696</v>
      </c>
      <c r="M8983" s="11">
        <f>L8983-N8983</f>
        <v>40.5552</v>
      </c>
      <c r="N8983" s="11" t="n">
        <v>5.1408</v>
      </c>
      <c r="O8983">
        <f>IF(L8983=0,"—",N8983/L8983)</f>
        <v>0.1125</v>
      </c>
      <c r="P8983" t="inlineStr">
        <is>
          <t>South</t>
        </is>
      </c>
      <c r="Q8983" t="inlineStr">
        <is>
          <t>Home Office</t>
        </is>
      </c>
    </row>
    <row r="8984">
      <c r="A8984" s="8" t="n">
        <v>4558</v>
      </c>
      <c r="B8984" t="inlineStr">
        <is>
          <t>US-2017-117331</t>
        </is>
      </c>
      <c r="C8984" s="9" t="n">
        <v>43029</v>
      </c>
      <c r="D8984" s="8" t="n">
        <v>2017</v>
      </c>
      <c r="E8984" s="8" t="n">
        <v>10</v>
      </c>
      <c r="F8984" t="inlineStr">
        <is>
          <t>2017-10</t>
        </is>
      </c>
      <c r="G8984" t="inlineStr">
        <is>
          <t>Office Supplies</t>
        </is>
      </c>
      <c r="H8984" t="inlineStr">
        <is>
          <t>Binders</t>
        </is>
      </c>
      <c r="I8984" t="inlineStr">
        <is>
          <t>Lock-Up Easel 'Spel-Binder'</t>
        </is>
      </c>
      <c r="J8984" s="8" t="n">
        <v>1</v>
      </c>
      <c r="K8984" s="10" t="n">
        <v>0.7</v>
      </c>
      <c r="L8984" s="11" t="n">
        <v>8.558999999999999</v>
      </c>
      <c r="M8984" s="11">
        <f>L8984-N8984</f>
        <v>15.120899999999999</v>
      </c>
      <c r="N8984" s="11" t="n">
        <v>-6.5619</v>
      </c>
      <c r="O8984">
        <f>IF(L8984=0,"—",N8984/L8984)</f>
        <v>-0.7666666666666667</v>
      </c>
      <c r="P8984" t="inlineStr">
        <is>
          <t>West</t>
        </is>
      </c>
      <c r="Q8984" t="inlineStr">
        <is>
          <t>Consumer</t>
        </is>
      </c>
    </row>
    <row r="8985">
      <c r="A8985" s="8" t="n">
        <v>527</v>
      </c>
      <c r="B8985" t="inlineStr">
        <is>
          <t>CA-2017-113558</t>
        </is>
      </c>
      <c r="C8985" s="9" t="n">
        <v>43029</v>
      </c>
      <c r="D8985" s="8" t="n">
        <v>2017</v>
      </c>
      <c r="E8985" s="8" t="n">
        <v>10</v>
      </c>
      <c r="F8985" t="inlineStr">
        <is>
          <t>2017-10</t>
        </is>
      </c>
      <c r="G8985" t="inlineStr">
        <is>
          <t>Furniture</t>
        </is>
      </c>
      <c r="H8985" t="inlineStr">
        <is>
          <t>Chairs</t>
        </is>
      </c>
      <c r="I8985" t="inlineStr">
        <is>
          <t>Global Commerce Series High-Back Swivel/Tilt Chairs</t>
        </is>
      </c>
      <c r="J8985" s="8" t="n">
        <v>3</v>
      </c>
      <c r="K8985" s="10" t="n">
        <v>0.2</v>
      </c>
      <c r="L8985" s="11" t="n">
        <v>683.952</v>
      </c>
      <c r="M8985" s="11">
        <f>L8985-N8985</f>
        <v>641.205</v>
      </c>
      <c r="N8985" s="11" t="n">
        <v>42.747</v>
      </c>
      <c r="O8985">
        <f>IF(L8985=0,"—",N8985/L8985)</f>
        <v>0.0625</v>
      </c>
      <c r="P8985" t="inlineStr">
        <is>
          <t>South</t>
        </is>
      </c>
      <c r="Q8985" t="inlineStr">
        <is>
          <t>Home Office</t>
        </is>
      </c>
    </row>
    <row r="8986">
      <c r="A8986" s="8" t="n">
        <v>4478</v>
      </c>
      <c r="B8986" t="inlineStr">
        <is>
          <t>CA-2017-130211</t>
        </is>
      </c>
      <c r="C8986" s="9" t="n">
        <v>43030</v>
      </c>
      <c r="D8986" s="8" t="n">
        <v>2017</v>
      </c>
      <c r="E8986" s="8" t="n">
        <v>10</v>
      </c>
      <c r="F8986" t="inlineStr">
        <is>
          <t>2017-10</t>
        </is>
      </c>
      <c r="G8986" t="inlineStr">
        <is>
          <t>Office Supplies</t>
        </is>
      </c>
      <c r="H8986" t="inlineStr">
        <is>
          <t>Storage</t>
        </is>
      </c>
      <c r="I8986" t="inlineStr">
        <is>
          <t>Fellowes Recycled Storage Drawers</t>
        </is>
      </c>
      <c r="J8986" s="8" t="n">
        <v>3</v>
      </c>
      <c r="K8986" s="10" t="n">
        <v>0</v>
      </c>
      <c r="L8986" s="11" t="n">
        <v>333.09</v>
      </c>
      <c r="M8986" s="11">
        <f>L8986-N8986</f>
        <v>309.77369999999996</v>
      </c>
      <c r="N8986" s="11" t="n">
        <v>23.3163</v>
      </c>
      <c r="O8986">
        <f>IF(L8986=0,"—",N8986/L8986)</f>
        <v>0.07</v>
      </c>
      <c r="P8986" t="inlineStr">
        <is>
          <t>Central</t>
        </is>
      </c>
      <c r="Q8986" t="inlineStr">
        <is>
          <t>Consumer</t>
        </is>
      </c>
    </row>
    <row r="8987">
      <c r="A8987" s="8" t="n">
        <v>4479</v>
      </c>
      <c r="B8987" t="inlineStr">
        <is>
          <t>CA-2017-130211</t>
        </is>
      </c>
      <c r="C8987" s="9" t="n">
        <v>43030</v>
      </c>
      <c r="D8987" s="8" t="n">
        <v>2017</v>
      </c>
      <c r="E8987" s="8" t="n">
        <v>10</v>
      </c>
      <c r="F8987" t="inlineStr">
        <is>
          <t>2017-10</t>
        </is>
      </c>
      <c r="G8987" t="inlineStr">
        <is>
          <t>Furniture</t>
        </is>
      </c>
      <c r="H8987" t="inlineStr">
        <is>
          <t>Tables</t>
        </is>
      </c>
      <c r="I8987" t="inlineStr">
        <is>
          <t>Bevis 36 x 72 Conference Tables</t>
        </is>
      </c>
      <c r="J8987" s="8" t="n">
        <v>2</v>
      </c>
      <c r="K8987" s="10" t="n">
        <v>0</v>
      </c>
      <c r="L8987" s="11" t="n">
        <v>248.98</v>
      </c>
      <c r="M8987" s="11">
        <f>L8987-N8987</f>
        <v>194.2044</v>
      </c>
      <c r="N8987" s="11" t="n">
        <v>54.7756</v>
      </c>
      <c r="O8987">
        <f>IF(L8987=0,"—",N8987/L8987)</f>
        <v>0.22</v>
      </c>
      <c r="P8987" t="inlineStr">
        <is>
          <t>Central</t>
        </is>
      </c>
      <c r="Q8987" t="inlineStr">
        <is>
          <t>Consumer</t>
        </is>
      </c>
    </row>
    <row r="8988">
      <c r="A8988" s="8" t="n">
        <v>2624</v>
      </c>
      <c r="B8988" t="inlineStr">
        <is>
          <t>CA-2017-127180</t>
        </is>
      </c>
      <c r="C8988" s="9" t="n">
        <v>43030</v>
      </c>
      <c r="D8988" s="8" t="n">
        <v>2017</v>
      </c>
      <c r="E8988" s="8" t="n">
        <v>10</v>
      </c>
      <c r="F8988" t="inlineStr">
        <is>
          <t>2017-10</t>
        </is>
      </c>
      <c r="G8988" t="inlineStr">
        <is>
          <t>Technology</t>
        </is>
      </c>
      <c r="H8988" t="inlineStr">
        <is>
          <t>Copiers</t>
        </is>
      </c>
      <c r="I8988" t="inlineStr">
        <is>
          <t>Canon imageCLASS 2200 Advanced Copier</t>
        </is>
      </c>
      <c r="J8988" s="8" t="n">
        <v>4</v>
      </c>
      <c r="K8988" s="10" t="n">
        <v>0.2</v>
      </c>
      <c r="L8988" s="11" t="n">
        <v>11199.968</v>
      </c>
      <c r="M8988" s="11">
        <f>L8988-N8988</f>
        <v>7279.979200000001</v>
      </c>
      <c r="N8988" s="11" t="n">
        <v>3919.9888</v>
      </c>
      <c r="O8988">
        <f>IF(L8988=0,"—",N8988/L8988)</f>
        <v>0.35</v>
      </c>
      <c r="P8988" t="inlineStr">
        <is>
          <t>East</t>
        </is>
      </c>
      <c r="Q8988" t="inlineStr">
        <is>
          <t>Home Office</t>
        </is>
      </c>
    </row>
    <row r="8989">
      <c r="A8989" s="8" t="n">
        <v>4516</v>
      </c>
      <c r="B8989" t="inlineStr">
        <is>
          <t>US-2017-111920</t>
        </is>
      </c>
      <c r="C8989" s="9" t="n">
        <v>43030</v>
      </c>
      <c r="D8989" s="8" t="n">
        <v>2017</v>
      </c>
      <c r="E8989" s="8" t="n">
        <v>10</v>
      </c>
      <c r="F8989" t="inlineStr">
        <is>
          <t>2017-10</t>
        </is>
      </c>
      <c r="G8989" t="inlineStr">
        <is>
          <t>Office Supplies</t>
        </is>
      </c>
      <c r="H8989" t="inlineStr">
        <is>
          <t>Art</t>
        </is>
      </c>
      <c r="I8989" t="inlineStr">
        <is>
          <t>Dixon Ticonderoga Core-Lock Colored Pencils</t>
        </is>
      </c>
      <c r="J8989" s="8" t="n">
        <v>4</v>
      </c>
      <c r="K8989" s="10" t="n">
        <v>0</v>
      </c>
      <c r="L8989" s="11" t="n">
        <v>36.44</v>
      </c>
      <c r="M8989" s="11">
        <f>L8989-N8989</f>
        <v>24.4148</v>
      </c>
      <c r="N8989" s="11" t="n">
        <v>12.0252</v>
      </c>
      <c r="O8989">
        <f>IF(L8989=0,"—",N8989/L8989)</f>
        <v>0.33</v>
      </c>
      <c r="P8989" t="inlineStr">
        <is>
          <t>Central</t>
        </is>
      </c>
      <c r="Q8989" t="inlineStr">
        <is>
          <t>Home Office</t>
        </is>
      </c>
    </row>
    <row r="8990">
      <c r="A8990" s="8" t="n">
        <v>4642</v>
      </c>
      <c r="B8990" t="inlineStr">
        <is>
          <t>CA-2017-130141</t>
        </is>
      </c>
      <c r="C8990" s="9" t="n">
        <v>43030</v>
      </c>
      <c r="D8990" s="8" t="n">
        <v>2017</v>
      </c>
      <c r="E8990" s="8" t="n">
        <v>10</v>
      </c>
      <c r="F8990" t="inlineStr">
        <is>
          <t>2017-10</t>
        </is>
      </c>
      <c r="G8990" t="inlineStr">
        <is>
          <t>Office Supplies</t>
        </is>
      </c>
      <c r="H8990" t="inlineStr">
        <is>
          <t>Binders</t>
        </is>
      </c>
      <c r="I8990" t="inlineStr">
        <is>
          <t>Storex Flexible Poly Binders with Double Pockets</t>
        </is>
      </c>
      <c r="J8990" s="8" t="n">
        <v>4</v>
      </c>
      <c r="K8990" s="10" t="n">
        <v>0.7</v>
      </c>
      <c r="L8990" s="11" t="n">
        <v>3.168</v>
      </c>
      <c r="M8990" s="11">
        <f>L8990-N8990</f>
        <v>5.702400000000001</v>
      </c>
      <c r="N8990" s="11" t="n">
        <v>-2.5344</v>
      </c>
      <c r="O8990">
        <f>IF(L8990=0,"—",N8990/L8990)</f>
        <v>-0.8</v>
      </c>
      <c r="P8990" t="inlineStr">
        <is>
          <t>West</t>
        </is>
      </c>
      <c r="Q8990" t="inlineStr">
        <is>
          <t>Consumer</t>
        </is>
      </c>
    </row>
    <row r="8991">
      <c r="A8991" s="8" t="n">
        <v>4643</v>
      </c>
      <c r="B8991" t="inlineStr">
        <is>
          <t>CA-2017-130141</t>
        </is>
      </c>
      <c r="C8991" s="9" t="n">
        <v>43030</v>
      </c>
      <c r="D8991" s="8" t="n">
        <v>2017</v>
      </c>
      <c r="E8991" s="8" t="n">
        <v>10</v>
      </c>
      <c r="F8991" t="inlineStr">
        <is>
          <t>2017-10</t>
        </is>
      </c>
      <c r="G8991" t="inlineStr">
        <is>
          <t>Furniture</t>
        </is>
      </c>
      <c r="H8991" t="inlineStr">
        <is>
          <t>Chairs</t>
        </is>
      </c>
      <c r="I8991" t="inlineStr">
        <is>
          <t>Office Star - Ergonomic Mid Back Chair with 2-Way Adjustable Arms</t>
        </is>
      </c>
      <c r="J8991" s="8" t="n">
        <v>4</v>
      </c>
      <c r="K8991" s="10" t="n">
        <v>0.2</v>
      </c>
      <c r="L8991" s="11" t="n">
        <v>579.136</v>
      </c>
      <c r="M8991" s="11">
        <f>L8991-N8991</f>
        <v>608.0928</v>
      </c>
      <c r="N8991" s="11" t="n">
        <v>-28.9568</v>
      </c>
      <c r="O8991">
        <f>IF(L8991=0,"—",N8991/L8991)</f>
        <v>-0.05</v>
      </c>
      <c r="P8991" t="inlineStr">
        <is>
          <t>West</t>
        </is>
      </c>
      <c r="Q8991" t="inlineStr">
        <is>
          <t>Consumer</t>
        </is>
      </c>
    </row>
    <row r="8992">
      <c r="A8992" s="8" t="n">
        <v>7263</v>
      </c>
      <c r="B8992" t="inlineStr">
        <is>
          <t>CA-2017-156363</t>
        </is>
      </c>
      <c r="C8992" s="9" t="n">
        <v>43030</v>
      </c>
      <c r="D8992" s="8" t="n">
        <v>2017</v>
      </c>
      <c r="E8992" s="8" t="n">
        <v>10</v>
      </c>
      <c r="F8992" t="inlineStr">
        <is>
          <t>2017-10</t>
        </is>
      </c>
      <c r="G8992" t="inlineStr">
        <is>
          <t>Technology</t>
        </is>
      </c>
      <c r="H8992" t="inlineStr">
        <is>
          <t>Phones</t>
        </is>
      </c>
      <c r="I8992" t="inlineStr">
        <is>
          <t>LF Elite 3D Dazzle Designer Hard Case Cover, Lf Stylus Pen and Wiper For Apple I</t>
        </is>
      </c>
      <c r="J8992" s="8" t="n">
        <v>5</v>
      </c>
      <c r="K8992" s="10" t="n">
        <v>0.4</v>
      </c>
      <c r="L8992" s="11" t="n">
        <v>32.7</v>
      </c>
      <c r="M8992" s="11">
        <f>L8992-N8992</f>
        <v>39.24</v>
      </c>
      <c r="N8992" s="11" t="n">
        <v>-6.54</v>
      </c>
      <c r="O8992">
        <f>IF(L8992=0,"—",N8992/L8992)</f>
        <v>-0.19999999999999998</v>
      </c>
      <c r="P8992" t="inlineStr">
        <is>
          <t>East</t>
        </is>
      </c>
      <c r="Q8992" t="inlineStr">
        <is>
          <t>Corporate</t>
        </is>
      </c>
    </row>
    <row r="8993">
      <c r="A8993" s="8" t="n">
        <v>7264</v>
      </c>
      <c r="B8993" t="inlineStr">
        <is>
          <t>CA-2017-156363</t>
        </is>
      </c>
      <c r="C8993" s="9" t="n">
        <v>43030</v>
      </c>
      <c r="D8993" s="8" t="n">
        <v>2017</v>
      </c>
      <c r="E8993" s="8" t="n">
        <v>10</v>
      </c>
      <c r="F8993" t="inlineStr">
        <is>
          <t>2017-10</t>
        </is>
      </c>
      <c r="G8993" t="inlineStr">
        <is>
          <t>Office Supplies</t>
        </is>
      </c>
      <c r="H8993" t="inlineStr">
        <is>
          <t>Envelopes</t>
        </is>
      </c>
      <c r="I8993" t="inlineStr">
        <is>
          <t>#6 3/4 Gummed Flap White Envelopes</t>
        </is>
      </c>
      <c r="J8993" s="8" t="n">
        <v>4</v>
      </c>
      <c r="K8993" s="10" t="n">
        <v>0.2</v>
      </c>
      <c r="L8993" s="11" t="n">
        <v>31.68</v>
      </c>
      <c r="M8993" s="11">
        <f>L8993-N8993</f>
        <v>20.592</v>
      </c>
      <c r="N8993" s="11" t="n">
        <v>11.088</v>
      </c>
      <c r="O8993">
        <f>IF(L8993=0,"—",N8993/L8993)</f>
        <v>0.35</v>
      </c>
      <c r="P8993" t="inlineStr">
        <is>
          <t>East</t>
        </is>
      </c>
      <c r="Q8993" t="inlineStr">
        <is>
          <t>Corporate</t>
        </is>
      </c>
    </row>
    <row r="8994">
      <c r="A8994" s="8" t="n">
        <v>2625</v>
      </c>
      <c r="B8994" t="inlineStr">
        <is>
          <t>CA-2017-127180</t>
        </is>
      </c>
      <c r="C8994" s="9" t="n">
        <v>43030</v>
      </c>
      <c r="D8994" s="8" t="n">
        <v>2017</v>
      </c>
      <c r="E8994" s="8" t="n">
        <v>10</v>
      </c>
      <c r="F8994" t="inlineStr">
        <is>
          <t>2017-10</t>
        </is>
      </c>
      <c r="G8994" t="inlineStr">
        <is>
          <t>Technology</t>
        </is>
      </c>
      <c r="H8994" t="inlineStr">
        <is>
          <t>Phones</t>
        </is>
      </c>
      <c r="I8994" t="inlineStr">
        <is>
          <t>Polycom CX600 IP Phone VoIP phone</t>
        </is>
      </c>
      <c r="J8994" s="8" t="n">
        <v>8</v>
      </c>
      <c r="K8994" s="10" t="n">
        <v>0</v>
      </c>
      <c r="L8994" s="11" t="n">
        <v>2399.6</v>
      </c>
      <c r="M8994" s="11">
        <f>L8994-N8994</f>
        <v>1751.7079999999999</v>
      </c>
      <c r="N8994" s="11" t="n">
        <v>647.8920000000001</v>
      </c>
      <c r="O8994">
        <f>IF(L8994=0,"—",N8994/L8994)</f>
        <v>0.27</v>
      </c>
      <c r="P8994" t="inlineStr">
        <is>
          <t>East</t>
        </is>
      </c>
      <c r="Q8994" t="inlineStr">
        <is>
          <t>Home Office</t>
        </is>
      </c>
    </row>
    <row r="8995">
      <c r="A8995" s="8" t="n">
        <v>4295</v>
      </c>
      <c r="B8995" t="inlineStr">
        <is>
          <t>CA-2017-101581</t>
        </is>
      </c>
      <c r="C8995" s="9" t="n">
        <v>43030</v>
      </c>
      <c r="D8995" s="8" t="n">
        <v>2017</v>
      </c>
      <c r="E8995" s="8" t="n">
        <v>10</v>
      </c>
      <c r="F8995" t="inlineStr">
        <is>
          <t>2017-10</t>
        </is>
      </c>
      <c r="G8995" t="inlineStr">
        <is>
          <t>Furniture</t>
        </is>
      </c>
      <c r="H8995" t="inlineStr">
        <is>
          <t>Tables</t>
        </is>
      </c>
      <c r="I8995" t="inlineStr">
        <is>
          <t>KI Conference Tables</t>
        </is>
      </c>
      <c r="J8995" s="8" t="n">
        <v>5</v>
      </c>
      <c r="K8995" s="10" t="n">
        <v>0.5</v>
      </c>
      <c r="L8995" s="11" t="n">
        <v>177.225</v>
      </c>
      <c r="M8995" s="11">
        <f>L8995-N8995</f>
        <v>297.738</v>
      </c>
      <c r="N8995" s="11" t="n">
        <v>-120.513</v>
      </c>
      <c r="O8995">
        <f>IF(L8995=0,"—",N8995/L8995)</f>
        <v>-0.68</v>
      </c>
      <c r="P8995" t="inlineStr">
        <is>
          <t>West</t>
        </is>
      </c>
      <c r="Q8995" t="inlineStr">
        <is>
          <t>Corporate</t>
        </is>
      </c>
    </row>
    <row r="8996">
      <c r="A8996" s="8" t="n">
        <v>2627</v>
      </c>
      <c r="B8996" t="inlineStr">
        <is>
          <t>CA-2017-127180</t>
        </is>
      </c>
      <c r="C8996" s="9" t="n">
        <v>43030</v>
      </c>
      <c r="D8996" s="8" t="n">
        <v>2017</v>
      </c>
      <c r="E8996" s="8" t="n">
        <v>10</v>
      </c>
      <c r="F8996" t="inlineStr">
        <is>
          <t>2017-10</t>
        </is>
      </c>
      <c r="G8996" t="inlineStr">
        <is>
          <t>Technology</t>
        </is>
      </c>
      <c r="H8996" t="inlineStr">
        <is>
          <t>Phones</t>
        </is>
      </c>
      <c r="I8996" t="inlineStr">
        <is>
          <t>i.Sound Portable Power - 8000 mAh</t>
        </is>
      </c>
      <c r="J8996" s="8" t="n">
        <v>1</v>
      </c>
      <c r="K8996" s="10" t="n">
        <v>0</v>
      </c>
      <c r="L8996" s="11" t="n">
        <v>52.99</v>
      </c>
      <c r="M8996" s="11">
        <f>L8996-N8996</f>
        <v>52.460100000000004</v>
      </c>
      <c r="N8996" s="11" t="n">
        <v>0.5299</v>
      </c>
      <c r="O8996">
        <f>IF(L8996=0,"—",N8996/L8996)</f>
        <v>0.01</v>
      </c>
      <c r="P8996" t="inlineStr">
        <is>
          <t>East</t>
        </is>
      </c>
      <c r="Q8996" t="inlineStr">
        <is>
          <t>Home Office</t>
        </is>
      </c>
    </row>
    <row r="8997">
      <c r="A8997" s="8" t="n">
        <v>2626</v>
      </c>
      <c r="B8997" t="inlineStr">
        <is>
          <t>CA-2017-127180</t>
        </is>
      </c>
      <c r="C8997" s="9" t="n">
        <v>43030</v>
      </c>
      <c r="D8997" s="8" t="n">
        <v>2017</v>
      </c>
      <c r="E8997" s="8" t="n">
        <v>10</v>
      </c>
      <c r="F8997" t="inlineStr">
        <is>
          <t>2017-10</t>
        </is>
      </c>
      <c r="G8997" t="inlineStr">
        <is>
          <t>Office Supplies</t>
        </is>
      </c>
      <c r="H8997" t="inlineStr">
        <is>
          <t>Envelopes</t>
        </is>
      </c>
      <c r="I8997" t="inlineStr">
        <is>
          <t>Globe Weis Peel &amp; Seel First Class Envelopes</t>
        </is>
      </c>
      <c r="J8997" s="8" t="n">
        <v>5</v>
      </c>
      <c r="K8997" s="10" t="n">
        <v>0</v>
      </c>
      <c r="L8997" s="11" t="n">
        <v>63.9</v>
      </c>
      <c r="M8997" s="11">
        <f>L8997-N8997</f>
        <v>35.144999999999996</v>
      </c>
      <c r="N8997" s="11" t="n">
        <v>28.755</v>
      </c>
      <c r="O8997">
        <f>IF(L8997=0,"—",N8997/L8997)</f>
        <v>0.45</v>
      </c>
      <c r="P8997" t="inlineStr">
        <is>
          <t>East</t>
        </is>
      </c>
      <c r="Q8997" t="inlineStr">
        <is>
          <t>Home Office</t>
        </is>
      </c>
    </row>
    <row r="8998">
      <c r="A8998" s="8" t="n">
        <v>8446</v>
      </c>
      <c r="B8998" t="inlineStr">
        <is>
          <t>CA-2017-125451</t>
        </is>
      </c>
      <c r="C8998" s="9" t="n">
        <v>43031</v>
      </c>
      <c r="D8998" s="8" t="n">
        <v>2017</v>
      </c>
      <c r="E8998" s="8" t="n">
        <v>10</v>
      </c>
      <c r="F8998" t="inlineStr">
        <is>
          <t>2017-10</t>
        </is>
      </c>
      <c r="G8998" t="inlineStr">
        <is>
          <t>Furniture</t>
        </is>
      </c>
      <c r="H8998" t="inlineStr">
        <is>
          <t>Tables</t>
        </is>
      </c>
      <c r="I8998" t="inlineStr">
        <is>
          <t>KI Adjustable-Height Table</t>
        </is>
      </c>
      <c r="J8998" s="8" t="n">
        <v>4</v>
      </c>
      <c r="K8998" s="10" t="n">
        <v>0.3</v>
      </c>
      <c r="L8998" s="11" t="n">
        <v>240.744</v>
      </c>
      <c r="M8998" s="11">
        <f>L8998-N8998</f>
        <v>254.5008</v>
      </c>
      <c r="N8998" s="11" t="n">
        <v>-13.7568</v>
      </c>
      <c r="O8998">
        <f>IF(L8998=0,"—",N8998/L8998)</f>
        <v>-0.05714285714285714</v>
      </c>
      <c r="P8998" t="inlineStr">
        <is>
          <t>East</t>
        </is>
      </c>
      <c r="Q8998" t="inlineStr">
        <is>
          <t>Corporate</t>
        </is>
      </c>
    </row>
    <row r="8999">
      <c r="A8999" s="8" t="n">
        <v>8451</v>
      </c>
      <c r="B8999" t="inlineStr">
        <is>
          <t>CA-2017-125451</t>
        </is>
      </c>
      <c r="C8999" s="9" t="n">
        <v>43031</v>
      </c>
      <c r="D8999" s="8" t="n">
        <v>2017</v>
      </c>
      <c r="E8999" s="8" t="n">
        <v>10</v>
      </c>
      <c r="F8999" t="inlineStr">
        <is>
          <t>2017-10</t>
        </is>
      </c>
      <c r="G8999" t="inlineStr">
        <is>
          <t>Office Supplies</t>
        </is>
      </c>
      <c r="H8999" t="inlineStr">
        <is>
          <t>Appliances</t>
        </is>
      </c>
      <c r="I8999" t="inlineStr">
        <is>
          <t>Hoover Replacement Belt for Commercial Guardsman Heavy-Duty Upright Vacuum</t>
        </is>
      </c>
      <c r="J8999" s="8" t="n">
        <v>1</v>
      </c>
      <c r="K8999" s="10" t="n">
        <v>0</v>
      </c>
      <c r="L8999" s="11" t="n">
        <v>2.22</v>
      </c>
      <c r="M8999" s="11">
        <f>L8999-N8999</f>
        <v>1.5540000000000003</v>
      </c>
      <c r="N8999" s="11" t="n">
        <v>0.666</v>
      </c>
      <c r="O8999">
        <f>IF(L8999=0,"—",N8999/L8999)</f>
        <v>0.3</v>
      </c>
      <c r="P8999" t="inlineStr">
        <is>
          <t>East</t>
        </is>
      </c>
      <c r="Q8999" t="inlineStr">
        <is>
          <t>Corporate</t>
        </is>
      </c>
    </row>
    <row r="9000">
      <c r="A9000" s="8" t="n">
        <v>8450</v>
      </c>
      <c r="B9000" t="inlineStr">
        <is>
          <t>CA-2017-125451</t>
        </is>
      </c>
      <c r="C9000" s="9" t="n">
        <v>43031</v>
      </c>
      <c r="D9000" s="8" t="n">
        <v>2017</v>
      </c>
      <c r="E9000" s="8" t="n">
        <v>10</v>
      </c>
      <c r="F9000" t="inlineStr">
        <is>
          <t>2017-10</t>
        </is>
      </c>
      <c r="G9000" t="inlineStr">
        <is>
          <t>Office Supplies</t>
        </is>
      </c>
      <c r="H9000" t="inlineStr">
        <is>
          <t>Paper</t>
        </is>
      </c>
      <c r="I9000" t="inlineStr">
        <is>
          <t>Wirebound Message Book, 4 per Page</t>
        </is>
      </c>
      <c r="J9000" s="8" t="n">
        <v>8</v>
      </c>
      <c r="K9000" s="10" t="n">
        <v>0</v>
      </c>
      <c r="L9000" s="11" t="n">
        <v>43.44</v>
      </c>
      <c r="M9000" s="11">
        <f>L9000-N9000</f>
        <v>22.1544</v>
      </c>
      <c r="N9000" s="11" t="n">
        <v>21.2856</v>
      </c>
      <c r="O9000">
        <f>IF(L9000=0,"—",N9000/L9000)</f>
        <v>0.49</v>
      </c>
      <c r="P9000" t="inlineStr">
        <is>
          <t>East</t>
        </is>
      </c>
      <c r="Q9000" t="inlineStr">
        <is>
          <t>Corporate</t>
        </is>
      </c>
    </row>
    <row r="9001">
      <c r="A9001" s="8" t="n">
        <v>1261</v>
      </c>
      <c r="B9001" t="inlineStr">
        <is>
          <t>CA-2017-117079</t>
        </is>
      </c>
      <c r="C9001" s="9" t="n">
        <v>43031</v>
      </c>
      <c r="D9001" s="8" t="n">
        <v>2017</v>
      </c>
      <c r="E9001" s="8" t="n">
        <v>10</v>
      </c>
      <c r="F9001" t="inlineStr">
        <is>
          <t>2017-10</t>
        </is>
      </c>
      <c r="G9001" t="inlineStr">
        <is>
          <t>Technology</t>
        </is>
      </c>
      <c r="H9001" t="inlineStr">
        <is>
          <t>Phones</t>
        </is>
      </c>
      <c r="I9001" t="inlineStr">
        <is>
          <t>Wilson SignalBoost 841262 DB PRO Amplifier Kit</t>
        </is>
      </c>
      <c r="J9001" s="8" t="n">
        <v>3</v>
      </c>
      <c r="K9001" s="10" t="n">
        <v>0.2</v>
      </c>
      <c r="L9001" s="11" t="n">
        <v>863.88</v>
      </c>
      <c r="M9001" s="11">
        <f>L9001-N9001</f>
        <v>755.895</v>
      </c>
      <c r="N9001" s="11" t="n">
        <v>107.985</v>
      </c>
      <c r="O9001">
        <f>IF(L9001=0,"—",N9001/L9001)</f>
        <v>0.125</v>
      </c>
      <c r="P9001" t="inlineStr">
        <is>
          <t>South</t>
        </is>
      </c>
      <c r="Q9001" t="inlineStr">
        <is>
          <t>Consumer</t>
        </is>
      </c>
    </row>
    <row r="9002">
      <c r="A9002" s="8" t="n">
        <v>8449</v>
      </c>
      <c r="B9002" t="inlineStr">
        <is>
          <t>CA-2017-125451</t>
        </is>
      </c>
      <c r="C9002" s="9" t="n">
        <v>43031</v>
      </c>
      <c r="D9002" s="8" t="n">
        <v>2017</v>
      </c>
      <c r="E9002" s="8" t="n">
        <v>10</v>
      </c>
      <c r="F9002" t="inlineStr">
        <is>
          <t>2017-10</t>
        </is>
      </c>
      <c r="G9002" t="inlineStr">
        <is>
          <t>Furniture</t>
        </is>
      </c>
      <c r="H9002" t="inlineStr">
        <is>
          <t>Tables</t>
        </is>
      </c>
      <c r="I9002" t="inlineStr">
        <is>
          <t>Office Impressions End Table, 20-1/2"H x 24"W x 20"D</t>
        </is>
      </c>
      <c r="J9002" s="8" t="n">
        <v>3</v>
      </c>
      <c r="K9002" s="10" t="n">
        <v>0.3</v>
      </c>
      <c r="L9002" s="11" t="n">
        <v>637.896</v>
      </c>
      <c r="M9002" s="11">
        <f>L9002-N9002</f>
        <v>765.4752</v>
      </c>
      <c r="N9002" s="11" t="n">
        <v>-127.5792</v>
      </c>
      <c r="O9002">
        <f>IF(L9002=0,"—",N9002/L9002)</f>
        <v>-0.2</v>
      </c>
      <c r="P9002" t="inlineStr">
        <is>
          <t>East</t>
        </is>
      </c>
      <c r="Q9002" t="inlineStr">
        <is>
          <t>Corporate</t>
        </is>
      </c>
    </row>
    <row r="9003">
      <c r="A9003" s="8" t="n">
        <v>3856</v>
      </c>
      <c r="B9003" t="inlineStr">
        <is>
          <t>US-2017-105389</t>
        </is>
      </c>
      <c r="C9003" s="9" t="n">
        <v>43031</v>
      </c>
      <c r="D9003" s="8" t="n">
        <v>2017</v>
      </c>
      <c r="E9003" s="8" t="n">
        <v>10</v>
      </c>
      <c r="F9003" t="inlineStr">
        <is>
          <t>2017-10</t>
        </is>
      </c>
      <c r="G9003" t="inlineStr">
        <is>
          <t>Office Supplies</t>
        </is>
      </c>
      <c r="H9003" t="inlineStr">
        <is>
          <t>Binders</t>
        </is>
      </c>
      <c r="I9003" t="inlineStr">
        <is>
          <t>Storex Dura Pro Binders</t>
        </is>
      </c>
      <c r="J9003" s="8" t="n">
        <v>3</v>
      </c>
      <c r="K9003" s="10" t="n">
        <v>0.8</v>
      </c>
      <c r="L9003" s="11" t="n">
        <v>3.564</v>
      </c>
      <c r="M9003" s="11">
        <f>L9003-N9003</f>
        <v>9.801</v>
      </c>
      <c r="N9003" s="11" t="n">
        <v>-6.237</v>
      </c>
      <c r="O9003">
        <f>IF(L9003=0,"—",N9003/L9003)</f>
        <v>-1.75</v>
      </c>
      <c r="P9003" t="inlineStr">
        <is>
          <t>Central</t>
        </is>
      </c>
      <c r="Q9003" t="inlineStr">
        <is>
          <t>Consumer</t>
        </is>
      </c>
    </row>
    <row r="9004">
      <c r="A9004" s="8" t="n">
        <v>2895</v>
      </c>
      <c r="B9004" t="inlineStr">
        <is>
          <t>CA-2017-139913</t>
        </is>
      </c>
      <c r="C9004" s="9" t="n">
        <v>43031</v>
      </c>
      <c r="D9004" s="8" t="n">
        <v>2017</v>
      </c>
      <c r="E9004" s="8" t="n">
        <v>10</v>
      </c>
      <c r="F9004" t="inlineStr">
        <is>
          <t>2017-10</t>
        </is>
      </c>
      <c r="G9004" t="inlineStr">
        <is>
          <t>Furniture</t>
        </is>
      </c>
      <c r="H9004" t="inlineStr">
        <is>
          <t>Furnishings</t>
        </is>
      </c>
      <c r="I9004" t="inlineStr">
        <is>
          <t>Eldon 200 Class Desk Accessories, Smoke</t>
        </is>
      </c>
      <c r="J9004" s="8" t="n">
        <v>11</v>
      </c>
      <c r="K9004" s="10" t="n">
        <v>0</v>
      </c>
      <c r="L9004" s="11" t="n">
        <v>69.08</v>
      </c>
      <c r="M9004" s="11">
        <f>L9004-N9004</f>
        <v>40.0664</v>
      </c>
      <c r="N9004" s="11" t="n">
        <v>29.0136</v>
      </c>
      <c r="O9004">
        <f>IF(L9004=0,"—",N9004/L9004)</f>
        <v>0.42000000000000004</v>
      </c>
      <c r="P9004" t="inlineStr">
        <is>
          <t>East</t>
        </is>
      </c>
      <c r="Q9004" t="inlineStr">
        <is>
          <t>Corporate</t>
        </is>
      </c>
    </row>
    <row r="9005">
      <c r="A9005" s="8" t="n">
        <v>2894</v>
      </c>
      <c r="B9005" t="inlineStr">
        <is>
          <t>CA-2017-139913</t>
        </is>
      </c>
      <c r="C9005" s="9" t="n">
        <v>43031</v>
      </c>
      <c r="D9005" s="8" t="n">
        <v>2017</v>
      </c>
      <c r="E9005" s="8" t="n">
        <v>10</v>
      </c>
      <c r="F9005" t="inlineStr">
        <is>
          <t>2017-10</t>
        </is>
      </c>
      <c r="G9005" t="inlineStr">
        <is>
          <t>Office Supplies</t>
        </is>
      </c>
      <c r="H9005" t="inlineStr">
        <is>
          <t>Paper</t>
        </is>
      </c>
      <c r="I9005" t="inlineStr">
        <is>
          <t>Xerox 4200 Series MultiUse Premium Copy Paper (20Lb. and 84 Bright)</t>
        </is>
      </c>
      <c r="J9005" s="8" t="n">
        <v>5</v>
      </c>
      <c r="K9005" s="10" t="n">
        <v>0</v>
      </c>
      <c r="L9005" s="11" t="n">
        <v>26.4</v>
      </c>
      <c r="M9005" s="11">
        <f>L9005-N9005</f>
        <v>14.519999999999998</v>
      </c>
      <c r="N9005" s="11" t="n">
        <v>11.88</v>
      </c>
      <c r="O9005">
        <f>IF(L9005=0,"—",N9005/L9005)</f>
        <v>0.45000000000000007</v>
      </c>
      <c r="P9005" t="inlineStr">
        <is>
          <t>East</t>
        </is>
      </c>
      <c r="Q9005" t="inlineStr">
        <is>
          <t>Corporate</t>
        </is>
      </c>
    </row>
    <row r="9006">
      <c r="A9006" s="8" t="n">
        <v>2893</v>
      </c>
      <c r="B9006" t="inlineStr">
        <is>
          <t>CA-2017-139913</t>
        </is>
      </c>
      <c r="C9006" s="9" t="n">
        <v>43031</v>
      </c>
      <c r="D9006" s="8" t="n">
        <v>2017</v>
      </c>
      <c r="E9006" s="8" t="n">
        <v>10</v>
      </c>
      <c r="F9006" t="inlineStr">
        <is>
          <t>2017-10</t>
        </is>
      </c>
      <c r="G9006" t="inlineStr">
        <is>
          <t>Office Supplies</t>
        </is>
      </c>
      <c r="H9006" t="inlineStr">
        <is>
          <t>Paper</t>
        </is>
      </c>
      <c r="I9006" t="inlineStr">
        <is>
          <t>Xerox 1969</t>
        </is>
      </c>
      <c r="J9006" s="8" t="n">
        <v>2</v>
      </c>
      <c r="K9006" s="10" t="n">
        <v>0</v>
      </c>
      <c r="L9006" s="11" t="n">
        <v>11.56</v>
      </c>
      <c r="M9006" s="11">
        <f>L9006-N9006</f>
        <v>5.895600000000001</v>
      </c>
      <c r="N9006" s="11" t="n">
        <v>5.6644</v>
      </c>
      <c r="O9006">
        <f>IF(L9006=0,"—",N9006/L9006)</f>
        <v>0.48999999999999994</v>
      </c>
      <c r="P9006" t="inlineStr">
        <is>
          <t>East</t>
        </is>
      </c>
      <c r="Q9006" t="inlineStr">
        <is>
          <t>Corporate</t>
        </is>
      </c>
    </row>
    <row r="9007">
      <c r="A9007" s="8" t="n">
        <v>3857</v>
      </c>
      <c r="B9007" t="inlineStr">
        <is>
          <t>US-2017-105389</t>
        </is>
      </c>
      <c r="C9007" s="9" t="n">
        <v>43031</v>
      </c>
      <c r="D9007" s="8" t="n">
        <v>2017</v>
      </c>
      <c r="E9007" s="8" t="n">
        <v>10</v>
      </c>
      <c r="F9007" t="inlineStr">
        <is>
          <t>2017-10</t>
        </is>
      </c>
      <c r="G9007" t="inlineStr">
        <is>
          <t>Technology</t>
        </is>
      </c>
      <c r="H9007" t="inlineStr">
        <is>
          <t>Phones</t>
        </is>
      </c>
      <c r="I9007" t="inlineStr">
        <is>
          <t>Jabra SPEAK 410 Multidevice Speakerphone</t>
        </is>
      </c>
      <c r="J9007" s="8" t="n">
        <v>5</v>
      </c>
      <c r="K9007" s="10" t="n">
        <v>0.2</v>
      </c>
      <c r="L9007" s="11" t="n">
        <v>823.96</v>
      </c>
      <c r="M9007" s="11">
        <f>L9007-N9007</f>
        <v>772.4625000000001</v>
      </c>
      <c r="N9007" s="11" t="n">
        <v>51.4975</v>
      </c>
      <c r="O9007">
        <f>IF(L9007=0,"—",N9007/L9007)</f>
        <v>0.0625</v>
      </c>
      <c r="P9007" t="inlineStr">
        <is>
          <t>Central</t>
        </is>
      </c>
      <c r="Q9007" t="inlineStr">
        <is>
          <t>Consumer</t>
        </is>
      </c>
    </row>
    <row r="9008">
      <c r="A9008" s="8" t="n">
        <v>3858</v>
      </c>
      <c r="B9008" t="inlineStr">
        <is>
          <t>US-2017-105389</t>
        </is>
      </c>
      <c r="C9008" s="9" t="n">
        <v>43031</v>
      </c>
      <c r="D9008" s="8" t="n">
        <v>2017</v>
      </c>
      <c r="E9008" s="8" t="n">
        <v>10</v>
      </c>
      <c r="F9008" t="inlineStr">
        <is>
          <t>2017-10</t>
        </is>
      </c>
      <c r="G9008" t="inlineStr">
        <is>
          <t>Office Supplies</t>
        </is>
      </c>
      <c r="H9008" t="inlineStr">
        <is>
          <t>Art</t>
        </is>
      </c>
      <c r="I9008" t="inlineStr">
        <is>
          <t>Newell 320</t>
        </is>
      </c>
      <c r="J9008" s="8" t="n">
        <v>3</v>
      </c>
      <c r="K9008" s="10" t="n">
        <v>0.2</v>
      </c>
      <c r="L9008" s="11" t="n">
        <v>10.272</v>
      </c>
      <c r="M9008" s="11">
        <f>L9008-N9008</f>
        <v>9.3732</v>
      </c>
      <c r="N9008" s="11" t="n">
        <v>0.8988</v>
      </c>
      <c r="O9008">
        <f>IF(L9008=0,"—",N9008/L9008)</f>
        <v>0.08750000000000001</v>
      </c>
      <c r="P9008" t="inlineStr">
        <is>
          <t>Central</t>
        </is>
      </c>
      <c r="Q9008" t="inlineStr">
        <is>
          <t>Consumer</t>
        </is>
      </c>
    </row>
    <row r="9009">
      <c r="A9009" s="8" t="n">
        <v>2896</v>
      </c>
      <c r="B9009" t="inlineStr">
        <is>
          <t>CA-2017-139913</t>
        </is>
      </c>
      <c r="C9009" s="9" t="n">
        <v>43031</v>
      </c>
      <c r="D9009" s="8" t="n">
        <v>2017</v>
      </c>
      <c r="E9009" s="8" t="n">
        <v>10</v>
      </c>
      <c r="F9009" t="inlineStr">
        <is>
          <t>2017-10</t>
        </is>
      </c>
      <c r="G9009" t="inlineStr">
        <is>
          <t>Technology</t>
        </is>
      </c>
      <c r="H9009" t="inlineStr">
        <is>
          <t>Phones</t>
        </is>
      </c>
      <c r="I9009" t="inlineStr">
        <is>
          <t>I Need's 3d Hello Kitty Hybrid Silicone Case Cover for HTC One X 4g with 3d Hell</t>
        </is>
      </c>
      <c r="J9009" s="8" t="n">
        <v>3</v>
      </c>
      <c r="K9009" s="10" t="n">
        <v>0</v>
      </c>
      <c r="L9009" s="11" t="n">
        <v>35.88</v>
      </c>
      <c r="M9009" s="11">
        <f>L9009-N9009</f>
        <v>25.833600000000004</v>
      </c>
      <c r="N9009" s="11" t="n">
        <v>10.0464</v>
      </c>
      <c r="O9009">
        <f>IF(L9009=0,"—",N9009/L9009)</f>
        <v>0.27999999999999997</v>
      </c>
      <c r="P9009" t="inlineStr">
        <is>
          <t>East</t>
        </is>
      </c>
      <c r="Q9009" t="inlineStr">
        <is>
          <t>Corporate</t>
        </is>
      </c>
    </row>
    <row r="9010">
      <c r="A9010" s="8" t="n">
        <v>4150</v>
      </c>
      <c r="B9010" t="inlineStr">
        <is>
          <t>CA-2017-106068</t>
        </is>
      </c>
      <c r="C9010" s="9" t="n">
        <v>43031</v>
      </c>
      <c r="D9010" s="8" t="n">
        <v>2017</v>
      </c>
      <c r="E9010" s="8" t="n">
        <v>10</v>
      </c>
      <c r="F9010" t="inlineStr">
        <is>
          <t>2017-10</t>
        </is>
      </c>
      <c r="G9010" t="inlineStr">
        <is>
          <t>Technology</t>
        </is>
      </c>
      <c r="H9010" t="inlineStr">
        <is>
          <t>Accessories</t>
        </is>
      </c>
      <c r="I9010" t="inlineStr">
        <is>
          <t>WD My Passport Ultra 1TB Portable External Hard Drive</t>
        </is>
      </c>
      <c r="J9010" s="8" t="n">
        <v>1</v>
      </c>
      <c r="K9010" s="10" t="n">
        <v>0.2</v>
      </c>
      <c r="L9010" s="11" t="n">
        <v>55.2</v>
      </c>
      <c r="M9010" s="11">
        <f>L9010-N9010</f>
        <v>57.27</v>
      </c>
      <c r="N9010" s="11" t="n">
        <v>-2.07</v>
      </c>
      <c r="O9010">
        <f>IF(L9010=0,"—",N9010/L9010)</f>
        <v>-0.0375</v>
      </c>
      <c r="P9010" t="inlineStr">
        <is>
          <t>Central</t>
        </is>
      </c>
      <c r="Q9010" t="inlineStr">
        <is>
          <t>Consumer</t>
        </is>
      </c>
    </row>
    <row r="9011">
      <c r="A9011" s="8" t="n">
        <v>4148</v>
      </c>
      <c r="B9011" t="inlineStr">
        <is>
          <t>CA-2017-106068</t>
        </is>
      </c>
      <c r="C9011" s="9" t="n">
        <v>43031</v>
      </c>
      <c r="D9011" s="8" t="n">
        <v>2017</v>
      </c>
      <c r="E9011" s="8" t="n">
        <v>10</v>
      </c>
      <c r="F9011" t="inlineStr">
        <is>
          <t>2017-10</t>
        </is>
      </c>
      <c r="G9011" t="inlineStr">
        <is>
          <t>Office Supplies</t>
        </is>
      </c>
      <c r="H9011" t="inlineStr">
        <is>
          <t>Binders</t>
        </is>
      </c>
      <c r="I9011" t="inlineStr">
        <is>
          <t>Acco Flexible ACCOHIDE Square Ring Data Binder, Dark Blue, 11 1/2" X 14" 7/8"</t>
        </is>
      </c>
      <c r="J9011" s="8" t="n">
        <v>3</v>
      </c>
      <c r="K9011" s="10" t="n">
        <v>0.8</v>
      </c>
      <c r="L9011" s="11" t="n">
        <v>9.762</v>
      </c>
      <c r="M9011" s="11">
        <f>L9011-N9011</f>
        <v>24.8931</v>
      </c>
      <c r="N9011" s="11" t="n">
        <v>-15.1311</v>
      </c>
      <c r="O9011">
        <f>IF(L9011=0,"—",N9011/L9011)</f>
        <v>-1.5499999999999998</v>
      </c>
      <c r="P9011" t="inlineStr">
        <is>
          <t>Central</t>
        </is>
      </c>
      <c r="Q9011" t="inlineStr">
        <is>
          <t>Consumer</t>
        </is>
      </c>
    </row>
    <row r="9012">
      <c r="A9012" s="8" t="n">
        <v>4151</v>
      </c>
      <c r="B9012" t="inlineStr">
        <is>
          <t>CA-2017-106068</t>
        </is>
      </c>
      <c r="C9012" s="9" t="n">
        <v>43031</v>
      </c>
      <c r="D9012" s="8" t="n">
        <v>2017</v>
      </c>
      <c r="E9012" s="8" t="n">
        <v>10</v>
      </c>
      <c r="F9012" t="inlineStr">
        <is>
          <t>2017-10</t>
        </is>
      </c>
      <c r="G9012" t="inlineStr">
        <is>
          <t>Office Supplies</t>
        </is>
      </c>
      <c r="H9012" t="inlineStr">
        <is>
          <t>Storage</t>
        </is>
      </c>
      <c r="I9012" t="inlineStr">
        <is>
          <t>Carina 42"Hx23 3/4"W Media Storage Unit</t>
        </is>
      </c>
      <c r="J9012" s="8" t="n">
        <v>4</v>
      </c>
      <c r="K9012" s="10" t="n">
        <v>0.2</v>
      </c>
      <c r="L9012" s="11" t="n">
        <v>259.136</v>
      </c>
      <c r="M9012" s="11">
        <f>L9012-N9012</f>
        <v>317.4416</v>
      </c>
      <c r="N9012" s="11" t="n">
        <v>-58.3056</v>
      </c>
      <c r="O9012">
        <f>IF(L9012=0,"—",N9012/L9012)</f>
        <v>-0.22499999999999998</v>
      </c>
      <c r="P9012" t="inlineStr">
        <is>
          <t>Central</t>
        </is>
      </c>
      <c r="Q9012" t="inlineStr">
        <is>
          <t>Consumer</t>
        </is>
      </c>
    </row>
    <row r="9013">
      <c r="A9013" s="8" t="n">
        <v>8448</v>
      </c>
      <c r="B9013" t="inlineStr">
        <is>
          <t>CA-2017-125451</t>
        </is>
      </c>
      <c r="C9013" s="9" t="n">
        <v>43031</v>
      </c>
      <c r="D9013" s="8" t="n">
        <v>2017</v>
      </c>
      <c r="E9013" s="8" t="n">
        <v>10</v>
      </c>
      <c r="F9013" t="inlineStr">
        <is>
          <t>2017-10</t>
        </is>
      </c>
      <c r="G9013" t="inlineStr">
        <is>
          <t>Furniture</t>
        </is>
      </c>
      <c r="H9013" t="inlineStr">
        <is>
          <t>Furnishings</t>
        </is>
      </c>
      <c r="I9013" t="inlineStr">
        <is>
          <t>Deflect-o DuraMat Antistatic Studded Beveled Mat for Medium Pile Carpeting</t>
        </is>
      </c>
      <c r="J9013" s="8" t="n">
        <v>2</v>
      </c>
      <c r="K9013" s="10" t="n">
        <v>0</v>
      </c>
      <c r="L9013" s="11" t="n">
        <v>210.68</v>
      </c>
      <c r="M9013" s="11">
        <f>L9013-N9013</f>
        <v>160.1168</v>
      </c>
      <c r="N9013" s="11" t="n">
        <v>50.5632</v>
      </c>
      <c r="O9013">
        <f>IF(L9013=0,"—",N9013/L9013)</f>
        <v>0.24</v>
      </c>
      <c r="P9013" t="inlineStr">
        <is>
          <t>East</t>
        </is>
      </c>
      <c r="Q9013" t="inlineStr">
        <is>
          <t>Corporate</t>
        </is>
      </c>
    </row>
    <row r="9014">
      <c r="A9014" s="8" t="n">
        <v>4149</v>
      </c>
      <c r="B9014" t="inlineStr">
        <is>
          <t>CA-2017-106068</t>
        </is>
      </c>
      <c r="C9014" s="9" t="n">
        <v>43031</v>
      </c>
      <c r="D9014" s="8" t="n">
        <v>2017</v>
      </c>
      <c r="E9014" s="8" t="n">
        <v>10</v>
      </c>
      <c r="F9014" t="inlineStr">
        <is>
          <t>2017-10</t>
        </is>
      </c>
      <c r="G9014" t="inlineStr">
        <is>
          <t>Office Supplies</t>
        </is>
      </c>
      <c r="H9014" t="inlineStr">
        <is>
          <t>Storage</t>
        </is>
      </c>
      <c r="I9014" t="inlineStr">
        <is>
          <t>Advantus Rolling Storage Box</t>
        </is>
      </c>
      <c r="J9014" s="8" t="n">
        <v>1</v>
      </c>
      <c r="K9014" s="10" t="n">
        <v>0.2</v>
      </c>
      <c r="L9014" s="11" t="n">
        <v>13.72</v>
      </c>
      <c r="M9014" s="11">
        <f>L9014-N9014</f>
        <v>12.5195</v>
      </c>
      <c r="N9014" s="11" t="n">
        <v>1.2005</v>
      </c>
      <c r="O9014">
        <f>IF(L9014=0,"—",N9014/L9014)</f>
        <v>0.0875</v>
      </c>
      <c r="P9014" t="inlineStr">
        <is>
          <t>Central</t>
        </is>
      </c>
      <c r="Q9014" t="inlineStr">
        <is>
          <t>Consumer</t>
        </is>
      </c>
    </row>
    <row r="9015">
      <c r="A9015" s="8" t="n">
        <v>8447</v>
      </c>
      <c r="B9015" t="inlineStr">
        <is>
          <t>CA-2017-125451</t>
        </is>
      </c>
      <c r="C9015" s="9" t="n">
        <v>43031</v>
      </c>
      <c r="D9015" s="8" t="n">
        <v>2017</v>
      </c>
      <c r="E9015" s="8" t="n">
        <v>10</v>
      </c>
      <c r="F9015" t="inlineStr">
        <is>
          <t>2017-10</t>
        </is>
      </c>
      <c r="G9015" t="inlineStr">
        <is>
          <t>Furniture</t>
        </is>
      </c>
      <c r="H9015" t="inlineStr">
        <is>
          <t>Furnishings</t>
        </is>
      </c>
      <c r="I9015" t="inlineStr">
        <is>
          <t>Eldon 400 Class Desk Accessories, Black Carbon</t>
        </is>
      </c>
      <c r="J9015" s="8" t="n">
        <v>4</v>
      </c>
      <c r="K9015" s="10" t="n">
        <v>0</v>
      </c>
      <c r="L9015" s="11" t="n">
        <v>35</v>
      </c>
      <c r="M9015" s="11">
        <f>L9015-N9015</f>
        <v>20.3</v>
      </c>
      <c r="N9015" s="11" t="n">
        <v>14.7</v>
      </c>
      <c r="O9015">
        <f>IF(L9015=0,"—",N9015/L9015)</f>
        <v>0.42</v>
      </c>
      <c r="P9015" t="inlineStr">
        <is>
          <t>East</t>
        </is>
      </c>
      <c r="Q9015" t="inlineStr">
        <is>
          <t>Corporate</t>
        </is>
      </c>
    </row>
    <row r="9016">
      <c r="A9016" s="8" t="n">
        <v>9612</v>
      </c>
      <c r="B9016" t="inlineStr">
        <is>
          <t>CA-2017-144365</t>
        </is>
      </c>
      <c r="C9016" s="9" t="n">
        <v>43032</v>
      </c>
      <c r="D9016" s="8" t="n">
        <v>2017</v>
      </c>
      <c r="E9016" s="8" t="n">
        <v>10</v>
      </c>
      <c r="F9016" t="inlineStr">
        <is>
          <t>2017-10</t>
        </is>
      </c>
      <c r="G9016" t="inlineStr">
        <is>
          <t>Office Supplies</t>
        </is>
      </c>
      <c r="H9016" t="inlineStr">
        <is>
          <t>Fasteners</t>
        </is>
      </c>
      <c r="I9016" t="inlineStr">
        <is>
          <t>Staples</t>
        </is>
      </c>
      <c r="J9016" s="8" t="n">
        <v>4</v>
      </c>
      <c r="K9016" s="10" t="n">
        <v>0</v>
      </c>
      <c r="L9016" s="11" t="n">
        <v>11.68</v>
      </c>
      <c r="M9016" s="11">
        <f>L9016-N9016</f>
        <v>6.4239999999999995</v>
      </c>
      <c r="N9016" s="11" t="n">
        <v>5.256</v>
      </c>
      <c r="O9016">
        <f>IF(L9016=0,"—",N9016/L9016)</f>
        <v>0.45</v>
      </c>
      <c r="P9016" t="inlineStr">
        <is>
          <t>South</t>
        </is>
      </c>
      <c r="Q9016" t="inlineStr">
        <is>
          <t>Consumer</t>
        </is>
      </c>
    </row>
    <row r="9017">
      <c r="A9017" s="8" t="n">
        <v>8678</v>
      </c>
      <c r="B9017" t="inlineStr">
        <is>
          <t>CA-2017-141705</t>
        </is>
      </c>
      <c r="C9017" s="9" t="n">
        <v>43032</v>
      </c>
      <c r="D9017" s="8" t="n">
        <v>2017</v>
      </c>
      <c r="E9017" s="8" t="n">
        <v>10</v>
      </c>
      <c r="F9017" t="inlineStr">
        <is>
          <t>2017-10</t>
        </is>
      </c>
      <c r="G9017" t="inlineStr">
        <is>
          <t>Furniture</t>
        </is>
      </c>
      <c r="H9017" t="inlineStr">
        <is>
          <t>Tables</t>
        </is>
      </c>
      <c r="I9017" t="inlineStr">
        <is>
          <t>Hon 2111 Invitation Series Straight Table</t>
        </is>
      </c>
      <c r="J9017" s="8" t="n">
        <v>5</v>
      </c>
      <c r="K9017" s="10" t="n">
        <v>0.3</v>
      </c>
      <c r="L9017" s="11" t="n">
        <v>517.405</v>
      </c>
      <c r="M9017" s="11">
        <f>L9017-N9017</f>
        <v>598.7115</v>
      </c>
      <c r="N9017" s="11" t="n">
        <v>-81.3065</v>
      </c>
      <c r="O9017">
        <f>IF(L9017=0,"—",N9017/L9017)</f>
        <v>-0.15714285714285714</v>
      </c>
      <c r="P9017" t="inlineStr">
        <is>
          <t>Central</t>
        </is>
      </c>
      <c r="Q9017" t="inlineStr">
        <is>
          <t>Consumer</t>
        </is>
      </c>
    </row>
    <row r="9018">
      <c r="A9018" s="8" t="n">
        <v>87</v>
      </c>
      <c r="B9018" t="inlineStr">
        <is>
          <t>CA-2017-155558</t>
        </is>
      </c>
      <c r="C9018" s="9" t="n">
        <v>43034</v>
      </c>
      <c r="D9018" s="8" t="n">
        <v>2017</v>
      </c>
      <c r="E9018" s="8" t="n">
        <v>10</v>
      </c>
      <c r="F9018" t="inlineStr">
        <is>
          <t>2017-10</t>
        </is>
      </c>
      <c r="G9018" t="inlineStr">
        <is>
          <t>Technology</t>
        </is>
      </c>
      <c r="H9018" t="inlineStr">
        <is>
          <t>Accessories</t>
        </is>
      </c>
      <c r="I9018" t="inlineStr">
        <is>
          <t>Logitech LS21 Speaker System - PC Multimedia - 2.1-CH - Wired</t>
        </is>
      </c>
      <c r="J9018" s="8" t="n">
        <v>1</v>
      </c>
      <c r="K9018" s="10" t="n">
        <v>0</v>
      </c>
      <c r="L9018" s="11" t="n">
        <v>19.99</v>
      </c>
      <c r="M9018" s="11">
        <f>L9018-N9018</f>
        <v>13.193399999999999</v>
      </c>
      <c r="N9018" s="11" t="n">
        <v>6.7966</v>
      </c>
      <c r="O9018">
        <f>IF(L9018=0,"—",N9018/L9018)</f>
        <v>0.34</v>
      </c>
      <c r="P9018" t="inlineStr">
        <is>
          <t>Central</t>
        </is>
      </c>
      <c r="Q9018" t="inlineStr">
        <is>
          <t>Consumer</t>
        </is>
      </c>
    </row>
    <row r="9019">
      <c r="A9019" s="8" t="n">
        <v>6664</v>
      </c>
      <c r="B9019" t="inlineStr">
        <is>
          <t>CA-2017-162173</t>
        </is>
      </c>
      <c r="C9019" s="9" t="n">
        <v>43034</v>
      </c>
      <c r="D9019" s="8" t="n">
        <v>2017</v>
      </c>
      <c r="E9019" s="8" t="n">
        <v>10</v>
      </c>
      <c r="F9019" t="inlineStr">
        <is>
          <t>2017-10</t>
        </is>
      </c>
      <c r="G9019" t="inlineStr">
        <is>
          <t>Furniture</t>
        </is>
      </c>
      <c r="H9019" t="inlineStr">
        <is>
          <t>Tables</t>
        </is>
      </c>
      <c r="I9019" t="inlineStr">
        <is>
          <t>Lesro Sheffield Collection Coffee Table, End Table, Center Table, Corner Table</t>
        </is>
      </c>
      <c r="J9019" s="8" t="n">
        <v>5</v>
      </c>
      <c r="K9019" s="10" t="n">
        <v>0</v>
      </c>
      <c r="L9019" s="11" t="n">
        <v>356.85</v>
      </c>
      <c r="M9019" s="11">
        <f>L9019-N9019</f>
        <v>296.18550000000005</v>
      </c>
      <c r="N9019" s="11" t="n">
        <v>60.6645</v>
      </c>
      <c r="O9019">
        <f>IF(L9019=0,"—",N9019/L9019)</f>
        <v>0.16999999999999998</v>
      </c>
      <c r="P9019" t="inlineStr">
        <is>
          <t>South</t>
        </is>
      </c>
      <c r="Q9019" t="inlineStr">
        <is>
          <t>Consumer</t>
        </is>
      </c>
    </row>
    <row r="9020">
      <c r="A9020" s="8" t="n">
        <v>8808</v>
      </c>
      <c r="B9020" t="inlineStr">
        <is>
          <t>US-2017-110646</t>
        </is>
      </c>
      <c r="C9020" s="9" t="n">
        <v>43034</v>
      </c>
      <c r="D9020" s="8" t="n">
        <v>2017</v>
      </c>
      <c r="E9020" s="8" t="n">
        <v>10</v>
      </c>
      <c r="F9020" t="inlineStr">
        <is>
          <t>2017-10</t>
        </is>
      </c>
      <c r="G9020" t="inlineStr">
        <is>
          <t>Office Supplies</t>
        </is>
      </c>
      <c r="H9020" t="inlineStr">
        <is>
          <t>Binders</t>
        </is>
      </c>
      <c r="I9020" t="inlineStr">
        <is>
          <t>GBC Velobind Prepunched Cover Sets, Regency Series</t>
        </is>
      </c>
      <c r="J9020" s="8" t="n">
        <v>3</v>
      </c>
      <c r="K9020" s="10" t="n">
        <v>0.7</v>
      </c>
      <c r="L9020" s="11" t="n">
        <v>33.282</v>
      </c>
      <c r="M9020" s="11">
        <f>L9020-N9020</f>
        <v>61.016999999999996</v>
      </c>
      <c r="N9020" s="11" t="n">
        <v>-27.735</v>
      </c>
      <c r="O9020">
        <f>IF(L9020=0,"—",N9020/L9020)</f>
        <v>-0.8333333333333334</v>
      </c>
      <c r="P9020" t="inlineStr">
        <is>
          <t>East</t>
        </is>
      </c>
      <c r="Q9020" t="inlineStr">
        <is>
          <t>Consumer</t>
        </is>
      </c>
    </row>
    <row r="9021">
      <c r="A9021" s="8" t="n">
        <v>88</v>
      </c>
      <c r="B9021" t="inlineStr">
        <is>
          <t>CA-2017-155558</t>
        </is>
      </c>
      <c r="C9021" s="9" t="n">
        <v>43034</v>
      </c>
      <c r="D9021" s="8" t="n">
        <v>2017</v>
      </c>
      <c r="E9021" s="8" t="n">
        <v>10</v>
      </c>
      <c r="F9021" t="inlineStr">
        <is>
          <t>2017-10</t>
        </is>
      </c>
      <c r="G9021" t="inlineStr">
        <is>
          <t>Office Supplies</t>
        </is>
      </c>
      <c r="H9021" t="inlineStr">
        <is>
          <t>Labels</t>
        </is>
      </c>
      <c r="I9021" t="inlineStr">
        <is>
          <t>Avery 511</t>
        </is>
      </c>
      <c r="J9021" s="8" t="n">
        <v>2</v>
      </c>
      <c r="K9021" s="10" t="n">
        <v>0</v>
      </c>
      <c r="L9021" s="11" t="n">
        <v>6.16</v>
      </c>
      <c r="M9021" s="11">
        <f>L9021-N9021</f>
        <v>3.2032000000000003</v>
      </c>
      <c r="N9021" s="11" t="n">
        <v>2.9568</v>
      </c>
      <c r="O9021">
        <f>IF(L9021=0,"—",N9021/L9021)</f>
        <v>0.48</v>
      </c>
      <c r="P9021" t="inlineStr">
        <is>
          <t>Central</t>
        </is>
      </c>
      <c r="Q9021" t="inlineStr">
        <is>
          <t>Consumer</t>
        </is>
      </c>
    </row>
    <row r="9022">
      <c r="A9022" s="8" t="n">
        <v>7332</v>
      </c>
      <c r="B9022" t="inlineStr">
        <is>
          <t>CA-2017-115119</t>
        </is>
      </c>
      <c r="C9022" s="9" t="n">
        <v>43034</v>
      </c>
      <c r="D9022" s="8" t="n">
        <v>2017</v>
      </c>
      <c r="E9022" s="8" t="n">
        <v>10</v>
      </c>
      <c r="F9022" t="inlineStr">
        <is>
          <t>2017-10</t>
        </is>
      </c>
      <c r="G9022" t="inlineStr">
        <is>
          <t>Technology</t>
        </is>
      </c>
      <c r="H9022" t="inlineStr">
        <is>
          <t>Phones</t>
        </is>
      </c>
      <c r="I9022" t="inlineStr">
        <is>
          <t>Cisco Small Business SPA 502G VoIP phone</t>
        </is>
      </c>
      <c r="J9022" s="8" t="n">
        <v>1</v>
      </c>
      <c r="K9022" s="10" t="n">
        <v>0.4</v>
      </c>
      <c r="L9022" s="11" t="n">
        <v>61.542</v>
      </c>
      <c r="M9022" s="11">
        <f>L9022-N9022</f>
        <v>74.87610000000001</v>
      </c>
      <c r="N9022" s="11" t="n">
        <v>-13.3341</v>
      </c>
      <c r="O9022">
        <f>IF(L9022=0,"—",N9022/L9022)</f>
        <v>-0.21666666666666665</v>
      </c>
      <c r="P9022" t="inlineStr">
        <is>
          <t>East</t>
        </is>
      </c>
      <c r="Q9022" t="inlineStr">
        <is>
          <t>Corporate</t>
        </is>
      </c>
    </row>
    <row r="9023">
      <c r="A9023" s="8" t="n">
        <v>9532</v>
      </c>
      <c r="B9023" t="inlineStr">
        <is>
          <t>CA-2017-102729</t>
        </is>
      </c>
      <c r="C9023" s="9" t="n">
        <v>43034</v>
      </c>
      <c r="D9023" s="8" t="n">
        <v>2017</v>
      </c>
      <c r="E9023" s="8" t="n">
        <v>10</v>
      </c>
      <c r="F9023" t="inlineStr">
        <is>
          <t>2017-10</t>
        </is>
      </c>
      <c r="G9023" t="inlineStr">
        <is>
          <t>Office Supplies</t>
        </is>
      </c>
      <c r="H9023" t="inlineStr">
        <is>
          <t>Storage</t>
        </is>
      </c>
      <c r="I9023" t="inlineStr">
        <is>
          <t>Multi-Use Personal File Cart and Caster Set, Three Stacking Bins</t>
        </is>
      </c>
      <c r="J9023" s="8" t="n">
        <v>2</v>
      </c>
      <c r="K9023" s="10" t="n">
        <v>0.2</v>
      </c>
      <c r="L9023" s="11" t="n">
        <v>55.616</v>
      </c>
      <c r="M9023" s="11">
        <f>L9023-N9023</f>
        <v>50.0544</v>
      </c>
      <c r="N9023" s="11" t="n">
        <v>5.5616</v>
      </c>
      <c r="O9023">
        <f>IF(L9023=0,"—",N9023/L9023)</f>
        <v>0.1</v>
      </c>
      <c r="P9023" t="inlineStr">
        <is>
          <t>Central</t>
        </is>
      </c>
      <c r="Q9023" t="inlineStr">
        <is>
          <t>Home Office</t>
        </is>
      </c>
    </row>
    <row r="9024">
      <c r="A9024" s="8" t="n">
        <v>8810</v>
      </c>
      <c r="B9024" t="inlineStr">
        <is>
          <t>US-2017-110646</t>
        </is>
      </c>
      <c r="C9024" s="9" t="n">
        <v>43034</v>
      </c>
      <c r="D9024" s="8" t="n">
        <v>2017</v>
      </c>
      <c r="E9024" s="8" t="n">
        <v>10</v>
      </c>
      <c r="F9024" t="inlineStr">
        <is>
          <t>2017-10</t>
        </is>
      </c>
      <c r="G9024" t="inlineStr">
        <is>
          <t>Office Supplies</t>
        </is>
      </c>
      <c r="H9024" t="inlineStr">
        <is>
          <t>Labels</t>
        </is>
      </c>
      <c r="I9024" t="inlineStr">
        <is>
          <t>Avery 517</t>
        </is>
      </c>
      <c r="J9024" s="8" t="n">
        <v>5</v>
      </c>
      <c r="K9024" s="10" t="n">
        <v>0.2</v>
      </c>
      <c r="L9024" s="11" t="n">
        <v>14.76</v>
      </c>
      <c r="M9024" s="11">
        <f>L9024-N9024</f>
        <v>9.778500000000001</v>
      </c>
      <c r="N9024" s="11" t="n">
        <v>4.9815</v>
      </c>
      <c r="O9024">
        <f>IF(L9024=0,"—",N9024/L9024)</f>
        <v>0.33749999999999997</v>
      </c>
      <c r="P9024" t="inlineStr">
        <is>
          <t>East</t>
        </is>
      </c>
      <c r="Q9024" t="inlineStr">
        <is>
          <t>Consumer</t>
        </is>
      </c>
    </row>
    <row r="9025">
      <c r="A9025" s="8" t="n">
        <v>6665</v>
      </c>
      <c r="B9025" t="inlineStr">
        <is>
          <t>CA-2017-162173</t>
        </is>
      </c>
      <c r="C9025" s="9" t="n">
        <v>43034</v>
      </c>
      <c r="D9025" s="8" t="n">
        <v>2017</v>
      </c>
      <c r="E9025" s="8" t="n">
        <v>10</v>
      </c>
      <c r="F9025" t="inlineStr">
        <is>
          <t>2017-10</t>
        </is>
      </c>
      <c r="G9025" t="inlineStr">
        <is>
          <t>Office Supplies</t>
        </is>
      </c>
      <c r="H9025" t="inlineStr">
        <is>
          <t>Envelopes</t>
        </is>
      </c>
      <c r="I9025" t="inlineStr">
        <is>
          <t>Tyvek  Top-Opening Peel &amp; Seel  Envelopes, Gray</t>
        </is>
      </c>
      <c r="J9025" s="8" t="n">
        <v>7</v>
      </c>
      <c r="K9025" s="10" t="n">
        <v>0</v>
      </c>
      <c r="L9025" s="11" t="n">
        <v>251.58</v>
      </c>
      <c r="M9025" s="11">
        <f>L9025-N9025</f>
        <v>138.36900000000003</v>
      </c>
      <c r="N9025" s="11" t="n">
        <v>113.211</v>
      </c>
      <c r="O9025">
        <f>IF(L9025=0,"—",N9025/L9025)</f>
        <v>0.44999999999999996</v>
      </c>
      <c r="P9025" t="inlineStr">
        <is>
          <t>South</t>
        </is>
      </c>
      <c r="Q9025" t="inlineStr">
        <is>
          <t>Consumer</t>
        </is>
      </c>
    </row>
    <row r="9026">
      <c r="A9026" s="8" t="n">
        <v>7333</v>
      </c>
      <c r="B9026" t="inlineStr">
        <is>
          <t>CA-2017-115119</t>
        </is>
      </c>
      <c r="C9026" s="9" t="n">
        <v>43034</v>
      </c>
      <c r="D9026" s="8" t="n">
        <v>2017</v>
      </c>
      <c r="E9026" s="8" t="n">
        <v>10</v>
      </c>
      <c r="F9026" t="inlineStr">
        <is>
          <t>2017-10</t>
        </is>
      </c>
      <c r="G9026" t="inlineStr">
        <is>
          <t>Office Supplies</t>
        </is>
      </c>
      <c r="H9026" t="inlineStr">
        <is>
          <t>Binders</t>
        </is>
      </c>
      <c r="I9026" t="inlineStr">
        <is>
          <t>Premium Transparent Presentation Covers, No Pattern/Clear, 8 1/2" x 11"</t>
        </is>
      </c>
      <c r="J9026" s="8" t="n">
        <v>7</v>
      </c>
      <c r="K9026" s="10" t="n">
        <v>0.7</v>
      </c>
      <c r="L9026" s="11" t="n">
        <v>81.438</v>
      </c>
      <c r="M9026" s="11">
        <f>L9026-N9026</f>
        <v>146.5884</v>
      </c>
      <c r="N9026" s="11" t="n">
        <v>-65.1504</v>
      </c>
      <c r="O9026">
        <f>IF(L9026=0,"—",N9026/L9026)</f>
        <v>-0.8</v>
      </c>
      <c r="P9026" t="inlineStr">
        <is>
          <t>East</t>
        </is>
      </c>
      <c r="Q9026" t="inlineStr">
        <is>
          <t>Corporate</t>
        </is>
      </c>
    </row>
    <row r="9027">
      <c r="A9027" s="8" t="n">
        <v>8809</v>
      </c>
      <c r="B9027" t="inlineStr">
        <is>
          <t>US-2017-110646</t>
        </is>
      </c>
      <c r="C9027" s="9" t="n">
        <v>43034</v>
      </c>
      <c r="D9027" s="8" t="n">
        <v>2017</v>
      </c>
      <c r="E9027" s="8" t="n">
        <v>10</v>
      </c>
      <c r="F9027" t="inlineStr">
        <is>
          <t>2017-10</t>
        </is>
      </c>
      <c r="G9027" t="inlineStr">
        <is>
          <t>Technology</t>
        </is>
      </c>
      <c r="H9027" t="inlineStr">
        <is>
          <t>Phones</t>
        </is>
      </c>
      <c r="I9027" t="inlineStr">
        <is>
          <t>Motorla HX550 Universal Bluetooth Headset</t>
        </is>
      </c>
      <c r="J9027" s="8" t="n">
        <v>5</v>
      </c>
      <c r="K9027" s="10" t="n">
        <v>0.4</v>
      </c>
      <c r="L9027" s="11" t="n">
        <v>118.65</v>
      </c>
      <c r="M9027" s="11">
        <f>L9027-N9027</f>
        <v>98.875</v>
      </c>
      <c r="N9027" s="11" t="n">
        <v>19.775</v>
      </c>
      <c r="O9027">
        <f>IF(L9027=0,"—",N9027/L9027)</f>
        <v>0.16666666666666666</v>
      </c>
      <c r="P9027" t="inlineStr">
        <is>
          <t>East</t>
        </is>
      </c>
      <c r="Q9027" t="inlineStr">
        <is>
          <t>Consumer</t>
        </is>
      </c>
    </row>
    <row r="9028">
      <c r="A9028" s="8" t="n">
        <v>9241</v>
      </c>
      <c r="B9028" t="inlineStr">
        <is>
          <t>CA-2017-110310</t>
        </is>
      </c>
      <c r="C9028" s="9" t="n">
        <v>43035</v>
      </c>
      <c r="D9028" s="8" t="n">
        <v>2017</v>
      </c>
      <c r="E9028" s="8" t="n">
        <v>10</v>
      </c>
      <c r="F9028" t="inlineStr">
        <is>
          <t>2017-10</t>
        </is>
      </c>
      <c r="G9028" t="inlineStr">
        <is>
          <t>Office Supplies</t>
        </is>
      </c>
      <c r="H9028" t="inlineStr">
        <is>
          <t>Binders</t>
        </is>
      </c>
      <c r="I9028" t="inlineStr">
        <is>
          <t>Avery Hole Reinforcements</t>
        </is>
      </c>
      <c r="J9028" s="8" t="n">
        <v>3</v>
      </c>
      <c r="K9028" s="10" t="n">
        <v>0.7</v>
      </c>
      <c r="L9028" s="11" t="n">
        <v>5.607</v>
      </c>
      <c r="M9028" s="11">
        <f>L9028-N9028</f>
        <v>9.5319</v>
      </c>
      <c r="N9028" s="11" t="n">
        <v>-3.9249</v>
      </c>
      <c r="O9028">
        <f>IF(L9028=0,"—",N9028/L9028)</f>
        <v>-0.7</v>
      </c>
      <c r="P9028" t="inlineStr">
        <is>
          <t>South</t>
        </is>
      </c>
      <c r="Q9028" t="inlineStr">
        <is>
          <t>Corporate</t>
        </is>
      </c>
    </row>
    <row r="9029">
      <c r="A9029" s="8" t="n">
        <v>9242</v>
      </c>
      <c r="B9029" t="inlineStr">
        <is>
          <t>CA-2017-110310</t>
        </is>
      </c>
      <c r="C9029" s="9" t="n">
        <v>43035</v>
      </c>
      <c r="D9029" s="8" t="n">
        <v>2017</v>
      </c>
      <c r="E9029" s="8" t="n">
        <v>10</v>
      </c>
      <c r="F9029" t="inlineStr">
        <is>
          <t>2017-10</t>
        </is>
      </c>
      <c r="G9029" t="inlineStr">
        <is>
          <t>Office Supplies</t>
        </is>
      </c>
      <c r="H9029" t="inlineStr">
        <is>
          <t>Art</t>
        </is>
      </c>
      <c r="I9029" t="inlineStr">
        <is>
          <t>Rogers Handheld Barrel Pencil Sharpener</t>
        </is>
      </c>
      <c r="J9029" s="8" t="n">
        <v>3</v>
      </c>
      <c r="K9029" s="10" t="n">
        <v>0.2</v>
      </c>
      <c r="L9029" s="11" t="n">
        <v>6.576</v>
      </c>
      <c r="M9029" s="11">
        <f>L9029-N9029</f>
        <v>6.0005999999999995</v>
      </c>
      <c r="N9029" s="11" t="n">
        <v>0.5754</v>
      </c>
      <c r="O9029">
        <f>IF(L9029=0,"—",N9029/L9029)</f>
        <v>0.08750000000000001</v>
      </c>
      <c r="P9029" t="inlineStr">
        <is>
          <t>South</t>
        </is>
      </c>
      <c r="Q9029" t="inlineStr">
        <is>
          <t>Corporate</t>
        </is>
      </c>
    </row>
    <row r="9030">
      <c r="A9030" s="8" t="n">
        <v>8477</v>
      </c>
      <c r="B9030" t="inlineStr">
        <is>
          <t>CA-2017-134880</t>
        </is>
      </c>
      <c r="C9030" s="9" t="n">
        <v>43035</v>
      </c>
      <c r="D9030" s="8" t="n">
        <v>2017</v>
      </c>
      <c r="E9030" s="8" t="n">
        <v>10</v>
      </c>
      <c r="F9030" t="inlineStr">
        <is>
          <t>2017-10</t>
        </is>
      </c>
      <c r="G9030" t="inlineStr">
        <is>
          <t>Office Supplies</t>
        </is>
      </c>
      <c r="H9030" t="inlineStr">
        <is>
          <t>Paper</t>
        </is>
      </c>
      <c r="I9030" t="inlineStr">
        <is>
          <t>Xerox 1882</t>
        </is>
      </c>
      <c r="J9030" s="8" t="n">
        <v>1</v>
      </c>
      <c r="K9030" s="10" t="n">
        <v>0.2</v>
      </c>
      <c r="L9030" s="11" t="n">
        <v>44.784</v>
      </c>
      <c r="M9030" s="11">
        <f>L9030-N9030</f>
        <v>28.549799999999998</v>
      </c>
      <c r="N9030" s="11" t="n">
        <v>16.2342</v>
      </c>
      <c r="O9030">
        <f>IF(L9030=0,"—",N9030/L9030)</f>
        <v>0.36250000000000004</v>
      </c>
      <c r="P9030" t="inlineStr">
        <is>
          <t>West</t>
        </is>
      </c>
      <c r="Q9030" t="inlineStr">
        <is>
          <t>Home Office</t>
        </is>
      </c>
    </row>
    <row r="9031">
      <c r="A9031" s="8" t="n">
        <v>5673</v>
      </c>
      <c r="B9031" t="inlineStr">
        <is>
          <t>CA-2017-127922</t>
        </is>
      </c>
      <c r="C9031" s="9" t="n">
        <v>43035</v>
      </c>
      <c r="D9031" s="8" t="n">
        <v>2017</v>
      </c>
      <c r="E9031" s="8" t="n">
        <v>10</v>
      </c>
      <c r="F9031" t="inlineStr">
        <is>
          <t>2017-10</t>
        </is>
      </c>
      <c r="G9031" t="inlineStr">
        <is>
          <t>Office Supplies</t>
        </is>
      </c>
      <c r="H9031" t="inlineStr">
        <is>
          <t>Envelopes</t>
        </is>
      </c>
      <c r="I9031" t="inlineStr">
        <is>
          <t>#6 3/4 Gummed Flap White Envelopes</t>
        </is>
      </c>
      <c r="J9031" s="8" t="n">
        <v>2</v>
      </c>
      <c r="K9031" s="10" t="n">
        <v>0.2</v>
      </c>
      <c r="L9031" s="11" t="n">
        <v>15.84</v>
      </c>
      <c r="M9031" s="11">
        <f>L9031-N9031</f>
        <v>10.296</v>
      </c>
      <c r="N9031" s="11" t="n">
        <v>5.544</v>
      </c>
      <c r="O9031">
        <f>IF(L9031=0,"—",N9031/L9031)</f>
        <v>0.35</v>
      </c>
      <c r="P9031" t="inlineStr">
        <is>
          <t>Central</t>
        </is>
      </c>
      <c r="Q9031" t="inlineStr">
        <is>
          <t>Corporate</t>
        </is>
      </c>
    </row>
    <row r="9032">
      <c r="A9032" s="8" t="n">
        <v>7620</v>
      </c>
      <c r="B9032" t="inlineStr">
        <is>
          <t>CA-2017-151225</t>
        </is>
      </c>
      <c r="C9032" s="9" t="n">
        <v>43035</v>
      </c>
      <c r="D9032" s="8" t="n">
        <v>2017</v>
      </c>
      <c r="E9032" s="8" t="n">
        <v>10</v>
      </c>
      <c r="F9032" t="inlineStr">
        <is>
          <t>2017-10</t>
        </is>
      </c>
      <c r="G9032" t="inlineStr">
        <is>
          <t>Technology</t>
        </is>
      </c>
      <c r="H9032" t="inlineStr">
        <is>
          <t>Phones</t>
        </is>
      </c>
      <c r="I9032" t="inlineStr">
        <is>
          <t>Griffin GC17055 Auxiliary Audio Cable</t>
        </is>
      </c>
      <c r="J9032" s="8" t="n">
        <v>5</v>
      </c>
      <c r="K9032" s="10" t="n">
        <v>0.2</v>
      </c>
      <c r="L9032" s="11" t="n">
        <v>71.95999999999999</v>
      </c>
      <c r="M9032" s="11">
        <f>L9032-N9032</f>
        <v>64.764</v>
      </c>
      <c r="N9032" s="11" t="n">
        <v>7.196</v>
      </c>
      <c r="O9032">
        <f>IF(L9032=0,"—",N9032/L9032)</f>
        <v>0.1</v>
      </c>
      <c r="P9032" t="inlineStr">
        <is>
          <t>West</t>
        </is>
      </c>
      <c r="Q9032" t="inlineStr">
        <is>
          <t>Corporate</t>
        </is>
      </c>
    </row>
    <row r="9033">
      <c r="A9033" s="8" t="n">
        <v>9240</v>
      </c>
      <c r="B9033" t="inlineStr">
        <is>
          <t>CA-2017-110310</t>
        </is>
      </c>
      <c r="C9033" s="9" t="n">
        <v>43035</v>
      </c>
      <c r="D9033" s="8" t="n">
        <v>2017</v>
      </c>
      <c r="E9033" s="8" t="n">
        <v>10</v>
      </c>
      <c r="F9033" t="inlineStr">
        <is>
          <t>2017-10</t>
        </is>
      </c>
      <c r="G9033" t="inlineStr">
        <is>
          <t>Office Supplies</t>
        </is>
      </c>
      <c r="H9033" t="inlineStr">
        <is>
          <t>Paper</t>
        </is>
      </c>
      <c r="I9033" t="inlineStr">
        <is>
          <t>Easy-staple paper</t>
        </is>
      </c>
      <c r="J9033" s="8" t="n">
        <v>7</v>
      </c>
      <c r="K9033" s="10" t="n">
        <v>0.2</v>
      </c>
      <c r="L9033" s="11" t="n">
        <v>56.784</v>
      </c>
      <c r="M9033" s="11">
        <f>L9033-N9033</f>
        <v>36.199799999999996</v>
      </c>
      <c r="N9033" s="11" t="n">
        <v>20.5842</v>
      </c>
      <c r="O9033">
        <f>IF(L9033=0,"—",N9033/L9033)</f>
        <v>0.3625</v>
      </c>
      <c r="P9033" t="inlineStr">
        <is>
          <t>South</t>
        </is>
      </c>
      <c r="Q9033" t="inlineStr">
        <is>
          <t>Corporate</t>
        </is>
      </c>
    </row>
    <row r="9034">
      <c r="A9034" s="8" t="n">
        <v>4025</v>
      </c>
      <c r="B9034" t="inlineStr">
        <is>
          <t>CA-2017-130764</t>
        </is>
      </c>
      <c r="C9034" s="9" t="n">
        <v>43035</v>
      </c>
      <c r="D9034" s="8" t="n">
        <v>2017</v>
      </c>
      <c r="E9034" s="8" t="n">
        <v>10</v>
      </c>
      <c r="F9034" t="inlineStr">
        <is>
          <t>2017-10</t>
        </is>
      </c>
      <c r="G9034" t="inlineStr">
        <is>
          <t>Technology</t>
        </is>
      </c>
      <c r="H9034" t="inlineStr">
        <is>
          <t>Phones</t>
        </is>
      </c>
      <c r="I9034" t="inlineStr">
        <is>
          <t>Jackery Bar Premium Fast-charging Portable Charger</t>
        </is>
      </c>
      <c r="J9034" s="8" t="n">
        <v>4</v>
      </c>
      <c r="K9034" s="10" t="n">
        <v>0.2</v>
      </c>
      <c r="L9034" s="11" t="n">
        <v>95.84</v>
      </c>
      <c r="M9034" s="11">
        <f>L9034-N9034</f>
        <v>61.098000000000006</v>
      </c>
      <c r="N9034" s="11" t="n">
        <v>34.742</v>
      </c>
      <c r="O9034">
        <f>IF(L9034=0,"—",N9034/L9034)</f>
        <v>0.36249999999999993</v>
      </c>
      <c r="P9034" t="inlineStr">
        <is>
          <t>West</t>
        </is>
      </c>
      <c r="Q9034" t="inlineStr">
        <is>
          <t>Corporate</t>
        </is>
      </c>
    </row>
    <row r="9035">
      <c r="A9035" s="8" t="n">
        <v>3253</v>
      </c>
      <c r="B9035" t="inlineStr">
        <is>
          <t>CA-2017-110373</t>
        </is>
      </c>
      <c r="C9035" s="9" t="n">
        <v>43035</v>
      </c>
      <c r="D9035" s="8" t="n">
        <v>2017</v>
      </c>
      <c r="E9035" s="8" t="n">
        <v>10</v>
      </c>
      <c r="F9035" t="inlineStr">
        <is>
          <t>2017-10</t>
        </is>
      </c>
      <c r="G9035" t="inlineStr">
        <is>
          <t>Office Supplies</t>
        </is>
      </c>
      <c r="H9035" t="inlineStr">
        <is>
          <t>Art</t>
        </is>
      </c>
      <c r="I9035" t="inlineStr">
        <is>
          <t>Prang Colored Pencils</t>
        </is>
      </c>
      <c r="J9035" s="8" t="n">
        <v>3</v>
      </c>
      <c r="K9035" s="10" t="n">
        <v>0.2</v>
      </c>
      <c r="L9035" s="11" t="n">
        <v>7.056</v>
      </c>
      <c r="M9035" s="11">
        <f>L9035-N9035</f>
        <v>4.851</v>
      </c>
      <c r="N9035" s="11" t="n">
        <v>2.205</v>
      </c>
      <c r="O9035">
        <f>IF(L9035=0,"—",N9035/L9035)</f>
        <v>0.3125</v>
      </c>
      <c r="P9035" t="inlineStr">
        <is>
          <t>Central</t>
        </is>
      </c>
      <c r="Q9035" t="inlineStr">
        <is>
          <t>Home Office</t>
        </is>
      </c>
    </row>
    <row r="9036">
      <c r="A9036" s="8" t="n">
        <v>3254</v>
      </c>
      <c r="B9036" t="inlineStr">
        <is>
          <t>CA-2017-110373</t>
        </is>
      </c>
      <c r="C9036" s="9" t="n">
        <v>43035</v>
      </c>
      <c r="D9036" s="8" t="n">
        <v>2017</v>
      </c>
      <c r="E9036" s="8" t="n">
        <v>10</v>
      </c>
      <c r="F9036" t="inlineStr">
        <is>
          <t>2017-10</t>
        </is>
      </c>
      <c r="G9036" t="inlineStr">
        <is>
          <t>Technology</t>
        </is>
      </c>
      <c r="H9036" t="inlineStr">
        <is>
          <t>Phones</t>
        </is>
      </c>
      <c r="I9036" t="inlineStr">
        <is>
          <t>Spigen Samsung Galaxy S5 Case Wallet</t>
        </is>
      </c>
      <c r="J9036" s="8" t="n">
        <v>2</v>
      </c>
      <c r="K9036" s="10" t="n">
        <v>0.2</v>
      </c>
      <c r="L9036" s="11" t="n">
        <v>27.184</v>
      </c>
      <c r="M9036" s="11">
        <f>L9036-N9036</f>
        <v>25.145200000000003</v>
      </c>
      <c r="N9036" s="11" t="n">
        <v>2.0388</v>
      </c>
      <c r="O9036">
        <f>IF(L9036=0,"—",N9036/L9036)</f>
        <v>0.075</v>
      </c>
      <c r="P9036" t="inlineStr">
        <is>
          <t>Central</t>
        </is>
      </c>
      <c r="Q9036" t="inlineStr">
        <is>
          <t>Home Office</t>
        </is>
      </c>
    </row>
    <row r="9037">
      <c r="A9037" s="8" t="n">
        <v>5674</v>
      </c>
      <c r="B9037" t="inlineStr">
        <is>
          <t>CA-2017-127922</t>
        </is>
      </c>
      <c r="C9037" s="9" t="n">
        <v>43035</v>
      </c>
      <c r="D9037" s="8" t="n">
        <v>2017</v>
      </c>
      <c r="E9037" s="8" t="n">
        <v>10</v>
      </c>
      <c r="F9037" t="inlineStr">
        <is>
          <t>2017-10</t>
        </is>
      </c>
      <c r="G9037" t="inlineStr">
        <is>
          <t>Office Supplies</t>
        </is>
      </c>
      <c r="H9037" t="inlineStr">
        <is>
          <t>Paper</t>
        </is>
      </c>
      <c r="I9037" t="inlineStr">
        <is>
          <t>Xerox 1972</t>
        </is>
      </c>
      <c r="J9037" s="8" t="n">
        <v>2</v>
      </c>
      <c r="K9037" s="10" t="n">
        <v>0.2</v>
      </c>
      <c r="L9037" s="11" t="n">
        <v>8.448</v>
      </c>
      <c r="M9037" s="11">
        <f>L9037-N9037</f>
        <v>5.808</v>
      </c>
      <c r="N9037" s="11" t="n">
        <v>2.64</v>
      </c>
      <c r="O9037">
        <f>IF(L9037=0,"—",N9037/L9037)</f>
        <v>0.3125</v>
      </c>
      <c r="P9037" t="inlineStr">
        <is>
          <t>Central</t>
        </is>
      </c>
      <c r="Q9037" t="inlineStr">
        <is>
          <t>Corporate</t>
        </is>
      </c>
    </row>
    <row r="9038">
      <c r="A9038" s="8" t="n">
        <v>4024</v>
      </c>
      <c r="B9038" t="inlineStr">
        <is>
          <t>CA-2017-130764</t>
        </is>
      </c>
      <c r="C9038" s="9" t="n">
        <v>43035</v>
      </c>
      <c r="D9038" s="8" t="n">
        <v>2017</v>
      </c>
      <c r="E9038" s="8" t="n">
        <v>10</v>
      </c>
      <c r="F9038" t="inlineStr">
        <is>
          <t>2017-10</t>
        </is>
      </c>
      <c r="G9038" t="inlineStr">
        <is>
          <t>Furniture</t>
        </is>
      </c>
      <c r="H9038" t="inlineStr">
        <is>
          <t>Bookcases</t>
        </is>
      </c>
      <c r="I9038" t="inlineStr">
        <is>
          <t>O'Sullivan Elevations Bookcase, Cherry Finish</t>
        </is>
      </c>
      <c r="J9038" s="8" t="n">
        <v>5</v>
      </c>
      <c r="K9038" s="10" t="n">
        <v>0.15</v>
      </c>
      <c r="L9038" s="11" t="n">
        <v>556.665</v>
      </c>
      <c r="M9038" s="11">
        <f>L9038-N9038</f>
        <v>550.116</v>
      </c>
      <c r="N9038" s="11" t="n">
        <v>6.549</v>
      </c>
      <c r="O9038">
        <f>IF(L9038=0,"—",N9038/L9038)</f>
        <v>0.011764705882352943</v>
      </c>
      <c r="P9038" t="inlineStr">
        <is>
          <t>West</t>
        </is>
      </c>
      <c r="Q9038" t="inlineStr">
        <is>
          <t>Corporate</t>
        </is>
      </c>
    </row>
    <row r="9039">
      <c r="A9039" s="8" t="n">
        <v>7619</v>
      </c>
      <c r="B9039" t="inlineStr">
        <is>
          <t>CA-2017-151225</t>
        </is>
      </c>
      <c r="C9039" s="9" t="n">
        <v>43035</v>
      </c>
      <c r="D9039" s="8" t="n">
        <v>2017</v>
      </c>
      <c r="E9039" s="8" t="n">
        <v>10</v>
      </c>
      <c r="F9039" t="inlineStr">
        <is>
          <t>2017-10</t>
        </is>
      </c>
      <c r="G9039" t="inlineStr">
        <is>
          <t>Furniture</t>
        </is>
      </c>
      <c r="H9039" t="inlineStr">
        <is>
          <t>Tables</t>
        </is>
      </c>
      <c r="I9039" t="inlineStr">
        <is>
          <t>Chromcraft Rectangular Conference Tables</t>
        </is>
      </c>
      <c r="J9039" s="8" t="n">
        <v>1</v>
      </c>
      <c r="K9039" s="10" t="n">
        <v>0.2</v>
      </c>
      <c r="L9039" s="11" t="n">
        <v>189.576</v>
      </c>
      <c r="M9039" s="11">
        <f>L9039-N9039</f>
        <v>180.0972</v>
      </c>
      <c r="N9039" s="11" t="n">
        <v>9.4788</v>
      </c>
      <c r="O9039">
        <f>IF(L9039=0,"—",N9039/L9039)</f>
        <v>0.05</v>
      </c>
      <c r="P9039" t="inlineStr">
        <is>
          <t>West</t>
        </is>
      </c>
      <c r="Q9039" t="inlineStr">
        <is>
          <t>Corporate</t>
        </is>
      </c>
    </row>
    <row r="9040">
      <c r="A9040" s="8" t="n">
        <v>7714</v>
      </c>
      <c r="B9040" t="inlineStr">
        <is>
          <t>CA-2017-139353</t>
        </is>
      </c>
      <c r="C9040" s="9" t="n">
        <v>43036</v>
      </c>
      <c r="D9040" s="8" t="n">
        <v>2017</v>
      </c>
      <c r="E9040" s="8" t="n">
        <v>10</v>
      </c>
      <c r="F9040" t="inlineStr">
        <is>
          <t>2017-10</t>
        </is>
      </c>
      <c r="G9040" t="inlineStr">
        <is>
          <t>Office Supplies</t>
        </is>
      </c>
      <c r="H9040" t="inlineStr">
        <is>
          <t>Paper</t>
        </is>
      </c>
      <c r="I9040" t="inlineStr">
        <is>
          <t>Xerox 1936</t>
        </is>
      </c>
      <c r="J9040" s="8" t="n">
        <v>3</v>
      </c>
      <c r="K9040" s="10" t="n">
        <v>0.2</v>
      </c>
      <c r="L9040" s="11" t="n">
        <v>47.952</v>
      </c>
      <c r="M9040" s="11">
        <f>L9040-N9040</f>
        <v>31.768199999999997</v>
      </c>
      <c r="N9040" s="11" t="n">
        <v>16.1838</v>
      </c>
      <c r="O9040">
        <f>IF(L9040=0,"—",N9040/L9040)</f>
        <v>0.3375</v>
      </c>
      <c r="P9040" t="inlineStr">
        <is>
          <t>South</t>
        </is>
      </c>
      <c r="Q9040" t="inlineStr">
        <is>
          <t>Consumer</t>
        </is>
      </c>
    </row>
    <row r="9041">
      <c r="A9041" s="8" t="n">
        <v>7713</v>
      </c>
      <c r="B9041" t="inlineStr">
        <is>
          <t>CA-2017-139353</t>
        </is>
      </c>
      <c r="C9041" s="9" t="n">
        <v>43036</v>
      </c>
      <c r="D9041" s="8" t="n">
        <v>2017</v>
      </c>
      <c r="E9041" s="8" t="n">
        <v>10</v>
      </c>
      <c r="F9041" t="inlineStr">
        <is>
          <t>2017-10</t>
        </is>
      </c>
      <c r="G9041" t="inlineStr">
        <is>
          <t>Office Supplies</t>
        </is>
      </c>
      <c r="H9041" t="inlineStr">
        <is>
          <t>Storage</t>
        </is>
      </c>
      <c r="I9041" t="inlineStr">
        <is>
          <t>Gould Plastics 18-Pocket Panel Bin, 34w x 5-1/4d x 20-1/2h</t>
        </is>
      </c>
      <c r="J9041" s="8" t="n">
        <v>2</v>
      </c>
      <c r="K9041" s="10" t="n">
        <v>0.2</v>
      </c>
      <c r="L9041" s="11" t="n">
        <v>147.184</v>
      </c>
      <c r="M9041" s="11">
        <f>L9041-N9041</f>
        <v>176.6208</v>
      </c>
      <c r="N9041" s="11" t="n">
        <v>-29.4368</v>
      </c>
      <c r="O9041">
        <f>IF(L9041=0,"—",N9041/L9041)</f>
        <v>-0.2</v>
      </c>
      <c r="P9041" t="inlineStr">
        <is>
          <t>South</t>
        </is>
      </c>
      <c r="Q9041" t="inlineStr">
        <is>
          <t>Consumer</t>
        </is>
      </c>
    </row>
    <row r="9042">
      <c r="A9042" s="8" t="n">
        <v>6495</v>
      </c>
      <c r="B9042" t="inlineStr">
        <is>
          <t>CA-2017-111262</t>
        </is>
      </c>
      <c r="C9042" s="9" t="n">
        <v>43036</v>
      </c>
      <c r="D9042" s="8" t="n">
        <v>2017</v>
      </c>
      <c r="E9042" s="8" t="n">
        <v>10</v>
      </c>
      <c r="F9042" t="inlineStr">
        <is>
          <t>2017-10</t>
        </is>
      </c>
      <c r="G9042" t="inlineStr">
        <is>
          <t>Technology</t>
        </is>
      </c>
      <c r="H9042" t="inlineStr">
        <is>
          <t>Accessories</t>
        </is>
      </c>
      <c r="I9042" t="inlineStr">
        <is>
          <t>Imation 8gb Micro Traveldrive Usb 2.0 Flash Drive</t>
        </is>
      </c>
      <c r="J9042" s="8" t="n">
        <v>2</v>
      </c>
      <c r="K9042" s="10" t="n">
        <v>0.2</v>
      </c>
      <c r="L9042" s="11" t="n">
        <v>24</v>
      </c>
      <c r="M9042" s="11">
        <f>L9042-N9042</f>
        <v>26.7</v>
      </c>
      <c r="N9042" s="11" t="n">
        <v>-2.7</v>
      </c>
      <c r="O9042">
        <f>IF(L9042=0,"—",N9042/L9042)</f>
        <v>-0.1125</v>
      </c>
      <c r="P9042" t="inlineStr">
        <is>
          <t>Central</t>
        </is>
      </c>
      <c r="Q9042" t="inlineStr">
        <is>
          <t>Consumer</t>
        </is>
      </c>
    </row>
    <row r="9043">
      <c r="A9043" s="8" t="n">
        <v>4260</v>
      </c>
      <c r="B9043" t="inlineStr">
        <is>
          <t>CA-2017-118367</t>
        </is>
      </c>
      <c r="C9043" s="9" t="n">
        <v>43036</v>
      </c>
      <c r="D9043" s="8" t="n">
        <v>2017</v>
      </c>
      <c r="E9043" s="8" t="n">
        <v>10</v>
      </c>
      <c r="F9043" t="inlineStr">
        <is>
          <t>2017-10</t>
        </is>
      </c>
      <c r="G9043" t="inlineStr">
        <is>
          <t>Office Supplies</t>
        </is>
      </c>
      <c r="H9043" t="inlineStr">
        <is>
          <t>Envelopes</t>
        </is>
      </c>
      <c r="I9043" t="inlineStr">
        <is>
          <t>Recycled Interoffice Envelopes with String and Button Closure, 10 x 13</t>
        </is>
      </c>
      <c r="J9043" s="8" t="n">
        <v>2</v>
      </c>
      <c r="K9043" s="10" t="n">
        <v>0</v>
      </c>
      <c r="L9043" s="11" t="n">
        <v>47.98</v>
      </c>
      <c r="M9043" s="11">
        <f>L9043-N9043</f>
        <v>23.99</v>
      </c>
      <c r="N9043" s="11" t="n">
        <v>23.99</v>
      </c>
      <c r="O9043">
        <f>IF(L9043=0,"—",N9043/L9043)</f>
        <v>0.5</v>
      </c>
      <c r="P9043" t="inlineStr">
        <is>
          <t>East</t>
        </is>
      </c>
      <c r="Q9043" t="inlineStr">
        <is>
          <t>Corporate</t>
        </is>
      </c>
    </row>
    <row r="9044">
      <c r="A9044" s="8" t="n">
        <v>6496</v>
      </c>
      <c r="B9044" t="inlineStr">
        <is>
          <t>CA-2017-111262</t>
        </is>
      </c>
      <c r="C9044" s="9" t="n">
        <v>43036</v>
      </c>
      <c r="D9044" s="8" t="n">
        <v>2017</v>
      </c>
      <c r="E9044" s="8" t="n">
        <v>10</v>
      </c>
      <c r="F9044" t="inlineStr">
        <is>
          <t>2017-10</t>
        </is>
      </c>
      <c r="G9044" t="inlineStr">
        <is>
          <t>Office Supplies</t>
        </is>
      </c>
      <c r="H9044" t="inlineStr">
        <is>
          <t>Paper</t>
        </is>
      </c>
      <c r="I9044" t="inlineStr">
        <is>
          <t>Xerox 21</t>
        </is>
      </c>
      <c r="J9044" s="8" t="n">
        <v>3</v>
      </c>
      <c r="K9044" s="10" t="n">
        <v>0.2</v>
      </c>
      <c r="L9044" s="11" t="n">
        <v>15.552</v>
      </c>
      <c r="M9044" s="11">
        <f>L9044-N9044</f>
        <v>10.108799999999999</v>
      </c>
      <c r="N9044" s="11" t="n">
        <v>5.4432</v>
      </c>
      <c r="O9044">
        <f>IF(L9044=0,"—",N9044/L9044)</f>
        <v>0.35000000000000003</v>
      </c>
      <c r="P9044" t="inlineStr">
        <is>
          <t>Central</t>
        </is>
      </c>
      <c r="Q9044" t="inlineStr">
        <is>
          <t>Consumer</t>
        </is>
      </c>
    </row>
    <row r="9045">
      <c r="A9045" s="8" t="n">
        <v>7712</v>
      </c>
      <c r="B9045" t="inlineStr">
        <is>
          <t>CA-2017-139353</t>
        </is>
      </c>
      <c r="C9045" s="9" t="n">
        <v>43036</v>
      </c>
      <c r="D9045" s="8" t="n">
        <v>2017</v>
      </c>
      <c r="E9045" s="8" t="n">
        <v>10</v>
      </c>
      <c r="F9045" t="inlineStr">
        <is>
          <t>2017-10</t>
        </is>
      </c>
      <c r="G9045" t="inlineStr">
        <is>
          <t>Furniture</t>
        </is>
      </c>
      <c r="H9045" t="inlineStr">
        <is>
          <t>Furnishings</t>
        </is>
      </c>
      <c r="I9045" t="inlineStr">
        <is>
          <t>Computer Room Manger, 14"</t>
        </is>
      </c>
      <c r="J9045" s="8" t="n">
        <v>3</v>
      </c>
      <c r="K9045" s="10" t="n">
        <v>0.2</v>
      </c>
      <c r="L9045" s="11" t="n">
        <v>77.952</v>
      </c>
      <c r="M9045" s="11">
        <f>L9045-N9045</f>
        <v>62.361599999999996</v>
      </c>
      <c r="N9045" s="11" t="n">
        <v>15.5904</v>
      </c>
      <c r="O9045">
        <f>IF(L9045=0,"—",N9045/L9045)</f>
        <v>0.2</v>
      </c>
      <c r="P9045" t="inlineStr">
        <is>
          <t>South</t>
        </is>
      </c>
      <c r="Q9045" t="inlineStr">
        <is>
          <t>Consumer</t>
        </is>
      </c>
    </row>
    <row r="9046">
      <c r="A9046" s="8" t="n">
        <v>8910</v>
      </c>
      <c r="B9046" t="inlineStr">
        <is>
          <t>CA-2017-160661</t>
        </is>
      </c>
      <c r="C9046" s="9" t="n">
        <v>43036</v>
      </c>
      <c r="D9046" s="8" t="n">
        <v>2017</v>
      </c>
      <c r="E9046" s="8" t="n">
        <v>10</v>
      </c>
      <c r="F9046" t="inlineStr">
        <is>
          <t>2017-10</t>
        </is>
      </c>
      <c r="G9046" t="inlineStr">
        <is>
          <t>Office Supplies</t>
        </is>
      </c>
      <c r="H9046" t="inlineStr">
        <is>
          <t>Labels</t>
        </is>
      </c>
      <c r="I9046" t="inlineStr">
        <is>
          <t>Avery 519</t>
        </is>
      </c>
      <c r="J9046" s="8" t="n">
        <v>3</v>
      </c>
      <c r="K9046" s="10" t="n">
        <v>0</v>
      </c>
      <c r="L9046" s="11" t="n">
        <v>21.93</v>
      </c>
      <c r="M9046" s="11">
        <f>L9046-N9046</f>
        <v>11.6229</v>
      </c>
      <c r="N9046" s="11" t="n">
        <v>10.3071</v>
      </c>
      <c r="O9046">
        <f>IF(L9046=0,"—",N9046/L9046)</f>
        <v>0.47000000000000003</v>
      </c>
      <c r="P9046" t="inlineStr">
        <is>
          <t>East</t>
        </is>
      </c>
      <c r="Q9046" t="inlineStr">
        <is>
          <t>Consumer</t>
        </is>
      </c>
    </row>
    <row r="9047">
      <c r="A9047" s="8" t="n">
        <v>6497</v>
      </c>
      <c r="B9047" t="inlineStr">
        <is>
          <t>CA-2017-111262</t>
        </is>
      </c>
      <c r="C9047" s="9" t="n">
        <v>43036</v>
      </c>
      <c r="D9047" s="8" t="n">
        <v>2017</v>
      </c>
      <c r="E9047" s="8" t="n">
        <v>10</v>
      </c>
      <c r="F9047" t="inlineStr">
        <is>
          <t>2017-10</t>
        </is>
      </c>
      <c r="G9047" t="inlineStr">
        <is>
          <t>Technology</t>
        </is>
      </c>
      <c r="H9047" t="inlineStr">
        <is>
          <t>Accessories</t>
        </is>
      </c>
      <c r="I9047" t="inlineStr">
        <is>
          <t>Logitech Desktop MK120 Mouse and keyboard Combo</t>
        </is>
      </c>
      <c r="J9047" s="8" t="n">
        <v>2</v>
      </c>
      <c r="K9047" s="10" t="n">
        <v>0.2</v>
      </c>
      <c r="L9047" s="11" t="n">
        <v>26.176</v>
      </c>
      <c r="M9047" s="11">
        <f>L9047-N9047</f>
        <v>29.447999999999997</v>
      </c>
      <c r="N9047" s="11" t="n">
        <v>-3.272</v>
      </c>
      <c r="O9047">
        <f>IF(L9047=0,"—",N9047/L9047)</f>
        <v>-0.125</v>
      </c>
      <c r="P9047" t="inlineStr">
        <is>
          <t>Central</t>
        </is>
      </c>
      <c r="Q9047" t="inlineStr">
        <is>
          <t>Consumer</t>
        </is>
      </c>
    </row>
    <row r="9048">
      <c r="A9048" s="8" t="n">
        <v>899</v>
      </c>
      <c r="B9048" t="inlineStr">
        <is>
          <t>CA-2017-160983</t>
        </is>
      </c>
      <c r="C9048" s="9" t="n">
        <v>43037</v>
      </c>
      <c r="D9048" s="8" t="n">
        <v>2017</v>
      </c>
      <c r="E9048" s="8" t="n">
        <v>10</v>
      </c>
      <c r="F9048" t="inlineStr">
        <is>
          <t>2017-10</t>
        </is>
      </c>
      <c r="G9048" t="inlineStr">
        <is>
          <t>Office Supplies</t>
        </is>
      </c>
      <c r="H9048" t="inlineStr">
        <is>
          <t>Paper</t>
        </is>
      </c>
      <c r="I9048" t="inlineStr">
        <is>
          <t>Things To Do Today Pad</t>
        </is>
      </c>
      <c r="J9048" s="8" t="n">
        <v>8</v>
      </c>
      <c r="K9048" s="10" t="n">
        <v>0</v>
      </c>
      <c r="L9048" s="11" t="n">
        <v>46.96</v>
      </c>
      <c r="M9048" s="11">
        <f>L9048-N9048</f>
        <v>24.4192</v>
      </c>
      <c r="N9048" s="11" t="n">
        <v>22.5408</v>
      </c>
      <c r="O9048">
        <f>IF(L9048=0,"—",N9048/L9048)</f>
        <v>0.48</v>
      </c>
      <c r="P9048" t="inlineStr">
        <is>
          <t>East</t>
        </is>
      </c>
      <c r="Q9048" t="inlineStr">
        <is>
          <t>Corporate</t>
        </is>
      </c>
    </row>
    <row r="9049">
      <c r="A9049" s="8" t="n">
        <v>3547</v>
      </c>
      <c r="B9049" t="inlineStr">
        <is>
          <t>CA-2017-155292</t>
        </is>
      </c>
      <c r="C9049" s="9" t="n">
        <v>43038</v>
      </c>
      <c r="D9049" s="8" t="n">
        <v>2017</v>
      </c>
      <c r="E9049" s="8" t="n">
        <v>10</v>
      </c>
      <c r="F9049" t="inlineStr">
        <is>
          <t>2017-10</t>
        </is>
      </c>
      <c r="G9049" t="inlineStr">
        <is>
          <t>Office Supplies</t>
        </is>
      </c>
      <c r="H9049" t="inlineStr">
        <is>
          <t>Storage</t>
        </is>
      </c>
      <c r="I9049" t="inlineStr">
        <is>
          <t>Eldon Gobal File Keepers</t>
        </is>
      </c>
      <c r="J9049" s="8" t="n">
        <v>7</v>
      </c>
      <c r="K9049" s="10" t="n">
        <v>0</v>
      </c>
      <c r="L9049" s="11" t="n">
        <v>105.98</v>
      </c>
      <c r="M9049" s="11">
        <f>L9049-N9049</f>
        <v>101.74080000000001</v>
      </c>
      <c r="N9049" s="11" t="n">
        <v>4.2392</v>
      </c>
      <c r="O9049">
        <f>IF(L9049=0,"—",N9049/L9049)</f>
        <v>0.04</v>
      </c>
      <c r="P9049" t="inlineStr">
        <is>
          <t>South</t>
        </is>
      </c>
      <c r="Q9049" t="inlineStr">
        <is>
          <t>Home Office</t>
        </is>
      </c>
    </row>
    <row r="9050">
      <c r="A9050" s="8" t="n">
        <v>3548</v>
      </c>
      <c r="B9050" t="inlineStr">
        <is>
          <t>CA-2017-155292</t>
        </is>
      </c>
      <c r="C9050" s="9" t="n">
        <v>43038</v>
      </c>
      <c r="D9050" s="8" t="n">
        <v>2017</v>
      </c>
      <c r="E9050" s="8" t="n">
        <v>10</v>
      </c>
      <c r="F9050" t="inlineStr">
        <is>
          <t>2017-10</t>
        </is>
      </c>
      <c r="G9050" t="inlineStr">
        <is>
          <t>Office Supplies</t>
        </is>
      </c>
      <c r="H9050" t="inlineStr">
        <is>
          <t>Supplies</t>
        </is>
      </c>
      <c r="I9050" t="inlineStr">
        <is>
          <t>Acme 10" Easy Grip Assistive Scissors</t>
        </is>
      </c>
      <c r="J9050" s="8" t="n">
        <v>2</v>
      </c>
      <c r="K9050" s="10" t="n">
        <v>0</v>
      </c>
      <c r="L9050" s="11" t="n">
        <v>35.06</v>
      </c>
      <c r="M9050" s="11">
        <f>L9050-N9050</f>
        <v>24.542</v>
      </c>
      <c r="N9050" s="11" t="n">
        <v>10.518</v>
      </c>
      <c r="O9050">
        <f>IF(L9050=0,"—",N9050/L9050)</f>
        <v>0.3</v>
      </c>
      <c r="P9050" t="inlineStr">
        <is>
          <t>South</t>
        </is>
      </c>
      <c r="Q9050" t="inlineStr">
        <is>
          <t>Home Office</t>
        </is>
      </c>
    </row>
    <row r="9051">
      <c r="A9051" s="8" t="n">
        <v>3438</v>
      </c>
      <c r="B9051" t="inlineStr">
        <is>
          <t>CA-2017-152583</t>
        </is>
      </c>
      <c r="C9051" s="9" t="n">
        <v>43038</v>
      </c>
      <c r="D9051" s="8" t="n">
        <v>2017</v>
      </c>
      <c r="E9051" s="8" t="n">
        <v>10</v>
      </c>
      <c r="F9051" t="inlineStr">
        <is>
          <t>2017-10</t>
        </is>
      </c>
      <c r="G9051" t="inlineStr">
        <is>
          <t>Furniture</t>
        </is>
      </c>
      <c r="H9051" t="inlineStr">
        <is>
          <t>Furnishings</t>
        </is>
      </c>
      <c r="I9051" t="inlineStr">
        <is>
          <t>DAX Metal Frame, Desktop, Stepped-Edge</t>
        </is>
      </c>
      <c r="J9051" s="8" t="n">
        <v>2</v>
      </c>
      <c r="K9051" s="10" t="n">
        <v>0.6</v>
      </c>
      <c r="L9051" s="11" t="n">
        <v>16.192</v>
      </c>
      <c r="M9051" s="11">
        <f>L9051-N9051</f>
        <v>24.6928</v>
      </c>
      <c r="N9051" s="11" t="n">
        <v>-8.5008</v>
      </c>
      <c r="O9051">
        <f>IF(L9051=0,"—",N9051/L9051)</f>
        <v>-0.525</v>
      </c>
      <c r="P9051" t="inlineStr">
        <is>
          <t>Central</t>
        </is>
      </c>
      <c r="Q9051" t="inlineStr">
        <is>
          <t>Consumer</t>
        </is>
      </c>
    </row>
    <row r="9052">
      <c r="A9052" s="8" t="n">
        <v>2281</v>
      </c>
      <c r="B9052" t="inlineStr">
        <is>
          <t>CA-2017-142622</t>
        </is>
      </c>
      <c r="C9052" s="9" t="n">
        <v>43038</v>
      </c>
      <c r="D9052" s="8" t="n">
        <v>2017</v>
      </c>
      <c r="E9052" s="8" t="n">
        <v>10</v>
      </c>
      <c r="F9052" t="inlineStr">
        <is>
          <t>2017-10</t>
        </is>
      </c>
      <c r="G9052" t="inlineStr">
        <is>
          <t>Furniture</t>
        </is>
      </c>
      <c r="H9052" t="inlineStr">
        <is>
          <t>Chairs</t>
        </is>
      </c>
      <c r="I9052" t="inlineStr">
        <is>
          <t>Global Super Steno Chair</t>
        </is>
      </c>
      <c r="J9052" s="8" t="n">
        <v>8</v>
      </c>
      <c r="K9052" s="10" t="n">
        <v>0.2</v>
      </c>
      <c r="L9052" s="11" t="n">
        <v>614.272</v>
      </c>
      <c r="M9052" s="11">
        <f>L9052-N9052</f>
        <v>637.3072000000001</v>
      </c>
      <c r="N9052" s="11" t="n">
        <v>-23.0352</v>
      </c>
      <c r="O9052">
        <f>IF(L9052=0,"—",N9052/L9052)</f>
        <v>-0.0375</v>
      </c>
      <c r="P9052" t="inlineStr">
        <is>
          <t>West</t>
        </is>
      </c>
      <c r="Q9052" t="inlineStr">
        <is>
          <t>Consumer</t>
        </is>
      </c>
    </row>
    <row r="9053">
      <c r="A9053" s="8" t="n">
        <v>2282</v>
      </c>
      <c r="B9053" t="inlineStr">
        <is>
          <t>CA-2017-142622</t>
        </is>
      </c>
      <c r="C9053" s="9" t="n">
        <v>43038</v>
      </c>
      <c r="D9053" s="8" t="n">
        <v>2017</v>
      </c>
      <c r="E9053" s="8" t="n">
        <v>10</v>
      </c>
      <c r="F9053" t="inlineStr">
        <is>
          <t>2017-10</t>
        </is>
      </c>
      <c r="G9053" t="inlineStr">
        <is>
          <t>Furniture</t>
        </is>
      </c>
      <c r="H9053" t="inlineStr">
        <is>
          <t>Bookcases</t>
        </is>
      </c>
      <c r="I9053" t="inlineStr">
        <is>
          <t>Bestar Classic Bookcase</t>
        </is>
      </c>
      <c r="J9053" s="8" t="n">
        <v>2</v>
      </c>
      <c r="K9053" s="10" t="n">
        <v>0</v>
      </c>
      <c r="L9053" s="11" t="n">
        <v>199.98</v>
      </c>
      <c r="M9053" s="11">
        <f>L9053-N9053</f>
        <v>161.98379999999997</v>
      </c>
      <c r="N9053" s="11" t="n">
        <v>37.9962</v>
      </c>
      <c r="O9053">
        <f>IF(L9053=0,"—",N9053/L9053)</f>
        <v>0.19000000000000003</v>
      </c>
      <c r="P9053" t="inlineStr">
        <is>
          <t>West</t>
        </is>
      </c>
      <c r="Q9053" t="inlineStr">
        <is>
          <t>Consumer</t>
        </is>
      </c>
    </row>
    <row r="9054">
      <c r="A9054" s="8" t="n">
        <v>3440</v>
      </c>
      <c r="B9054" t="inlineStr">
        <is>
          <t>CA-2017-152583</t>
        </is>
      </c>
      <c r="C9054" s="9" t="n">
        <v>43038</v>
      </c>
      <c r="D9054" s="8" t="n">
        <v>2017</v>
      </c>
      <c r="E9054" s="8" t="n">
        <v>10</v>
      </c>
      <c r="F9054" t="inlineStr">
        <is>
          <t>2017-10</t>
        </is>
      </c>
      <c r="G9054" t="inlineStr">
        <is>
          <t>Office Supplies</t>
        </is>
      </c>
      <c r="H9054" t="inlineStr">
        <is>
          <t>Storage</t>
        </is>
      </c>
      <c r="I9054" t="inlineStr">
        <is>
          <t>X-Rack File for Hanging Folders</t>
        </is>
      </c>
      <c r="J9054" s="8" t="n">
        <v>6</v>
      </c>
      <c r="K9054" s="10" t="n">
        <v>0.2</v>
      </c>
      <c r="L9054" s="11" t="n">
        <v>54.192</v>
      </c>
      <c r="M9054" s="11">
        <f>L9054-N9054</f>
        <v>50.1276</v>
      </c>
      <c r="N9054" s="11" t="n">
        <v>4.0644</v>
      </c>
      <c r="O9054">
        <f>IF(L9054=0,"—",N9054/L9054)</f>
        <v>0.075</v>
      </c>
      <c r="P9054" t="inlineStr">
        <is>
          <t>Central</t>
        </is>
      </c>
      <c r="Q9054" t="inlineStr">
        <is>
          <t>Consumer</t>
        </is>
      </c>
    </row>
    <row r="9055">
      <c r="A9055" s="8" t="n">
        <v>3439</v>
      </c>
      <c r="B9055" t="inlineStr">
        <is>
          <t>CA-2017-152583</t>
        </is>
      </c>
      <c r="C9055" s="9" t="n">
        <v>43038</v>
      </c>
      <c r="D9055" s="8" t="n">
        <v>2017</v>
      </c>
      <c r="E9055" s="8" t="n">
        <v>10</v>
      </c>
      <c r="F9055" t="inlineStr">
        <is>
          <t>2017-10</t>
        </is>
      </c>
      <c r="G9055" t="inlineStr">
        <is>
          <t>Furniture</t>
        </is>
      </c>
      <c r="H9055" t="inlineStr">
        <is>
          <t>Tables</t>
        </is>
      </c>
      <c r="I9055" t="inlineStr">
        <is>
          <t>Bevis Round Conference Table Top, X-Base</t>
        </is>
      </c>
      <c r="J9055" s="8" t="n">
        <v>2</v>
      </c>
      <c r="K9055" s="10" t="n">
        <v>0.3</v>
      </c>
      <c r="L9055" s="11" t="n">
        <v>251.006</v>
      </c>
      <c r="M9055" s="11">
        <f>L9055-N9055</f>
        <v>319.13620000000003</v>
      </c>
      <c r="N9055" s="11" t="n">
        <v>-68.1302</v>
      </c>
      <c r="O9055">
        <f>IF(L9055=0,"—",N9055/L9055)</f>
        <v>-0.27142857142857146</v>
      </c>
      <c r="P9055" t="inlineStr">
        <is>
          <t>Central</t>
        </is>
      </c>
      <c r="Q9055" t="inlineStr">
        <is>
          <t>Consumer</t>
        </is>
      </c>
    </row>
    <row r="9056">
      <c r="A9056" s="8" t="n">
        <v>2280</v>
      </c>
      <c r="B9056" t="inlineStr">
        <is>
          <t>CA-2017-142622</t>
        </is>
      </c>
      <c r="C9056" s="9" t="n">
        <v>43038</v>
      </c>
      <c r="D9056" s="8" t="n">
        <v>2017</v>
      </c>
      <c r="E9056" s="8" t="n">
        <v>10</v>
      </c>
      <c r="F9056" t="inlineStr">
        <is>
          <t>2017-10</t>
        </is>
      </c>
      <c r="G9056" t="inlineStr">
        <is>
          <t>Furniture</t>
        </is>
      </c>
      <c r="H9056" t="inlineStr">
        <is>
          <t>Chairs</t>
        </is>
      </c>
      <c r="I9056" t="inlineStr">
        <is>
          <t>Novimex Fabric Task Chair</t>
        </is>
      </c>
      <c r="J9056" s="8" t="n">
        <v>2</v>
      </c>
      <c r="K9056" s="10" t="n">
        <v>0.2</v>
      </c>
      <c r="L9056" s="11" t="n">
        <v>97.568</v>
      </c>
      <c r="M9056" s="11">
        <f>L9056-N9056</f>
        <v>103.666</v>
      </c>
      <c r="N9056" s="11" t="n">
        <v>-6.098</v>
      </c>
      <c r="O9056">
        <f>IF(L9056=0,"—",N9056/L9056)</f>
        <v>-0.0625</v>
      </c>
      <c r="P9056" t="inlineStr">
        <is>
          <t>West</t>
        </is>
      </c>
      <c r="Q9056" t="inlineStr">
        <is>
          <t>Consumer</t>
        </is>
      </c>
    </row>
    <row r="9057">
      <c r="A9057" s="8" t="n">
        <v>3549</v>
      </c>
      <c r="B9057" t="inlineStr">
        <is>
          <t>CA-2017-155292</t>
        </is>
      </c>
      <c r="C9057" s="9" t="n">
        <v>43038</v>
      </c>
      <c r="D9057" s="8" t="n">
        <v>2017</v>
      </c>
      <c r="E9057" s="8" t="n">
        <v>10</v>
      </c>
      <c r="F9057" t="inlineStr">
        <is>
          <t>2017-10</t>
        </is>
      </c>
      <c r="G9057" t="inlineStr">
        <is>
          <t>Furniture</t>
        </is>
      </c>
      <c r="H9057" t="inlineStr">
        <is>
          <t>Chairs</t>
        </is>
      </c>
      <c r="I9057" t="inlineStr">
        <is>
          <t>Metal Folding Chairs, Beige, 4/Carton</t>
        </is>
      </c>
      <c r="J9057" s="8" t="n">
        <v>1</v>
      </c>
      <c r="K9057" s="10" t="n">
        <v>0</v>
      </c>
      <c r="L9057" s="11" t="n">
        <v>33.94</v>
      </c>
      <c r="M9057" s="11">
        <f>L9057-N9057</f>
        <v>24.776199999999996</v>
      </c>
      <c r="N9057" s="11" t="n">
        <v>9.1638</v>
      </c>
      <c r="O9057">
        <f>IF(L9057=0,"—",N9057/L9057)</f>
        <v>0.27</v>
      </c>
      <c r="P9057" t="inlineStr">
        <is>
          <t>South</t>
        </is>
      </c>
      <c r="Q9057" t="inlineStr">
        <is>
          <t>Home Office</t>
        </is>
      </c>
    </row>
    <row r="9058">
      <c r="A9058" s="8" t="n">
        <v>1744</v>
      </c>
      <c r="B9058" t="inlineStr">
        <is>
          <t>CA-2017-152807</t>
        </is>
      </c>
      <c r="C9058" s="9" t="n">
        <v>43038</v>
      </c>
      <c r="D9058" s="8" t="n">
        <v>2017</v>
      </c>
      <c r="E9058" s="8" t="n">
        <v>10</v>
      </c>
      <c r="F9058" t="inlineStr">
        <is>
          <t>2017-10</t>
        </is>
      </c>
      <c r="G9058" t="inlineStr">
        <is>
          <t>Office Supplies</t>
        </is>
      </c>
      <c r="H9058" t="inlineStr">
        <is>
          <t>Storage</t>
        </is>
      </c>
      <c r="I9058" t="inlineStr">
        <is>
          <t>Eldon Shelf Savers Cubes and Bins</t>
        </is>
      </c>
      <c r="J9058" s="8" t="n">
        <v>2</v>
      </c>
      <c r="K9058" s="10" t="n">
        <v>0.2</v>
      </c>
      <c r="L9058" s="11" t="n">
        <v>11.168</v>
      </c>
      <c r="M9058" s="11">
        <f>L9058-N9058</f>
        <v>13.6808</v>
      </c>
      <c r="N9058" s="11" t="n">
        <v>-2.5128</v>
      </c>
      <c r="O9058">
        <f>IF(L9058=0,"—",N9058/L9058)</f>
        <v>-0.225</v>
      </c>
      <c r="P9058" t="inlineStr">
        <is>
          <t>East</t>
        </is>
      </c>
      <c r="Q9058" t="inlineStr">
        <is>
          <t>Consumer</t>
        </is>
      </c>
    </row>
    <row r="9059">
      <c r="A9059" s="8" t="n">
        <v>1661</v>
      </c>
      <c r="B9059" t="inlineStr">
        <is>
          <t>CA-2017-127285</t>
        </is>
      </c>
      <c r="C9059" s="9" t="n">
        <v>43038</v>
      </c>
      <c r="D9059" s="8" t="n">
        <v>2017</v>
      </c>
      <c r="E9059" s="8" t="n">
        <v>10</v>
      </c>
      <c r="F9059" t="inlineStr">
        <is>
          <t>2017-10</t>
        </is>
      </c>
      <c r="G9059" t="inlineStr">
        <is>
          <t>Office Supplies</t>
        </is>
      </c>
      <c r="H9059" t="inlineStr">
        <is>
          <t>Binders</t>
        </is>
      </c>
      <c r="I9059" t="inlineStr">
        <is>
          <t>Cardinal Slant-D Ring Binders</t>
        </is>
      </c>
      <c r="J9059" s="8" t="n">
        <v>2</v>
      </c>
      <c r="K9059" s="10" t="n">
        <v>0.2</v>
      </c>
      <c r="L9059" s="11" t="n">
        <v>13.904</v>
      </c>
      <c r="M9059" s="11">
        <f>L9059-N9059</f>
        <v>8.69</v>
      </c>
      <c r="N9059" s="11" t="n">
        <v>5.214</v>
      </c>
      <c r="O9059">
        <f>IF(L9059=0,"—",N9059/L9059)</f>
        <v>0.37500000000000006</v>
      </c>
      <c r="P9059" t="inlineStr">
        <is>
          <t>West</t>
        </is>
      </c>
      <c r="Q9059" t="inlineStr">
        <is>
          <t>Consumer</t>
        </is>
      </c>
    </row>
    <row r="9060">
      <c r="A9060" s="8" t="n">
        <v>1707</v>
      </c>
      <c r="B9060" t="inlineStr">
        <is>
          <t>CA-2017-123491</t>
        </is>
      </c>
      <c r="C9060" s="9" t="n">
        <v>43038</v>
      </c>
      <c r="D9060" s="8" t="n">
        <v>2017</v>
      </c>
      <c r="E9060" s="8" t="n">
        <v>10</v>
      </c>
      <c r="F9060" t="inlineStr">
        <is>
          <t>2017-10</t>
        </is>
      </c>
      <c r="G9060" t="inlineStr">
        <is>
          <t>Office Supplies</t>
        </is>
      </c>
      <c r="H9060" t="inlineStr">
        <is>
          <t>Labels</t>
        </is>
      </c>
      <c r="I9060" t="inlineStr">
        <is>
          <t>Avery 500</t>
        </is>
      </c>
      <c r="J9060" s="8" t="n">
        <v>6</v>
      </c>
      <c r="K9060" s="10" t="n">
        <v>0</v>
      </c>
      <c r="L9060" s="11" t="n">
        <v>43.86</v>
      </c>
      <c r="M9060" s="11">
        <f>L9060-N9060</f>
        <v>23.2458</v>
      </c>
      <c r="N9060" s="11" t="n">
        <v>20.6142</v>
      </c>
      <c r="O9060">
        <f>IF(L9060=0,"—",N9060/L9060)</f>
        <v>0.47000000000000003</v>
      </c>
      <c r="P9060" t="inlineStr">
        <is>
          <t>West</t>
        </is>
      </c>
      <c r="Q9060" t="inlineStr">
        <is>
          <t>Consumer</t>
        </is>
      </c>
    </row>
    <row r="9061">
      <c r="A9061" s="8" t="n">
        <v>1708</v>
      </c>
      <c r="B9061" t="inlineStr">
        <is>
          <t>CA-2017-123491</t>
        </is>
      </c>
      <c r="C9061" s="9" t="n">
        <v>43038</v>
      </c>
      <c r="D9061" s="8" t="n">
        <v>2017</v>
      </c>
      <c r="E9061" s="8" t="n">
        <v>10</v>
      </c>
      <c r="F9061" t="inlineStr">
        <is>
          <t>2017-10</t>
        </is>
      </c>
      <c r="G9061" t="inlineStr">
        <is>
          <t>Technology</t>
        </is>
      </c>
      <c r="H9061" t="inlineStr">
        <is>
          <t>Phones</t>
        </is>
      </c>
      <c r="I9061" t="inlineStr">
        <is>
          <t>Geemarc AmpliPOWER60</t>
        </is>
      </c>
      <c r="J9061" s="8" t="n">
        <v>2</v>
      </c>
      <c r="K9061" s="10" t="n">
        <v>0.2</v>
      </c>
      <c r="L9061" s="11" t="n">
        <v>148.48</v>
      </c>
      <c r="M9061" s="11">
        <f>L9061-N9061</f>
        <v>131.77599999999998</v>
      </c>
      <c r="N9061" s="11" t="n">
        <v>16.704</v>
      </c>
      <c r="O9061">
        <f>IF(L9061=0,"—",N9061/L9061)</f>
        <v>0.11250000000000002</v>
      </c>
      <c r="P9061" t="inlineStr">
        <is>
          <t>West</t>
        </is>
      </c>
      <c r="Q9061" t="inlineStr">
        <is>
          <t>Consumer</t>
        </is>
      </c>
    </row>
    <row r="9062">
      <c r="A9062" s="8" t="n">
        <v>1745</v>
      </c>
      <c r="B9062" t="inlineStr">
        <is>
          <t>CA-2017-152807</t>
        </is>
      </c>
      <c r="C9062" s="9" t="n">
        <v>43038</v>
      </c>
      <c r="D9062" s="8" t="n">
        <v>2017</v>
      </c>
      <c r="E9062" s="8" t="n">
        <v>10</v>
      </c>
      <c r="F9062" t="inlineStr">
        <is>
          <t>2017-10</t>
        </is>
      </c>
      <c r="G9062" t="inlineStr">
        <is>
          <t>Technology</t>
        </is>
      </c>
      <c r="H9062" t="inlineStr">
        <is>
          <t>Accessories</t>
        </is>
      </c>
      <c r="I9062" t="inlineStr">
        <is>
          <t>First Data FD10 PIN Pad</t>
        </is>
      </c>
      <c r="J9062" s="8" t="n">
        <v>7</v>
      </c>
      <c r="K9062" s="10" t="n">
        <v>0.2</v>
      </c>
      <c r="L9062" s="11" t="n">
        <v>442.4</v>
      </c>
      <c r="M9062" s="11">
        <f>L9062-N9062</f>
        <v>497.7</v>
      </c>
      <c r="N9062" s="11" t="n">
        <v>-55.3</v>
      </c>
      <c r="O9062">
        <f>IF(L9062=0,"—",N9062/L9062)</f>
        <v>-0.125</v>
      </c>
      <c r="P9062" t="inlineStr">
        <is>
          <t>East</t>
        </is>
      </c>
      <c r="Q9062" t="inlineStr">
        <is>
          <t>Consumer</t>
        </is>
      </c>
    </row>
    <row r="9063">
      <c r="A9063" s="8" t="n">
        <v>1743</v>
      </c>
      <c r="B9063" t="inlineStr">
        <is>
          <t>CA-2017-152807</t>
        </is>
      </c>
      <c r="C9063" s="9" t="n">
        <v>43038</v>
      </c>
      <c r="D9063" s="8" t="n">
        <v>2017</v>
      </c>
      <c r="E9063" s="8" t="n">
        <v>10</v>
      </c>
      <c r="F9063" t="inlineStr">
        <is>
          <t>2017-10</t>
        </is>
      </c>
      <c r="G9063" t="inlineStr">
        <is>
          <t>Furniture</t>
        </is>
      </c>
      <c r="H9063" t="inlineStr">
        <is>
          <t>Furnishings</t>
        </is>
      </c>
      <c r="I9063" t="inlineStr">
        <is>
          <t>Stacking Tray, Side-Loading, Legal, Smoke</t>
        </is>
      </c>
      <c r="J9063" s="8" t="n">
        <v>2</v>
      </c>
      <c r="K9063" s="10" t="n">
        <v>0.2</v>
      </c>
      <c r="L9063" s="11" t="n">
        <v>7.168</v>
      </c>
      <c r="M9063" s="11">
        <f>L9063-N9063</f>
        <v>6.1824</v>
      </c>
      <c r="N9063" s="11" t="n">
        <v>0.9856</v>
      </c>
      <c r="O9063">
        <f>IF(L9063=0,"—",N9063/L9063)</f>
        <v>0.1375</v>
      </c>
      <c r="P9063" t="inlineStr">
        <is>
          <t>East</t>
        </is>
      </c>
      <c r="Q9063" t="inlineStr">
        <is>
          <t>Consumer</t>
        </is>
      </c>
    </row>
    <row r="9064">
      <c r="A9064" s="8" t="n">
        <v>1494</v>
      </c>
      <c r="B9064" t="inlineStr">
        <is>
          <t>CA-2017-139661</t>
        </is>
      </c>
      <c r="C9064" s="9" t="n">
        <v>43038</v>
      </c>
      <c r="D9064" s="8" t="n">
        <v>2017</v>
      </c>
      <c r="E9064" s="8" t="n">
        <v>10</v>
      </c>
      <c r="F9064" t="inlineStr">
        <is>
          <t>2017-10</t>
        </is>
      </c>
      <c r="G9064" t="inlineStr">
        <is>
          <t>Furniture</t>
        </is>
      </c>
      <c r="H9064" t="inlineStr">
        <is>
          <t>Furnishings</t>
        </is>
      </c>
      <c r="I9064" t="inlineStr">
        <is>
          <t>Magna Visual Magnetic Picture Hangers</t>
        </is>
      </c>
      <c r="J9064" s="8" t="n">
        <v>2</v>
      </c>
      <c r="K9064" s="10" t="n">
        <v>0</v>
      </c>
      <c r="L9064" s="11" t="n">
        <v>9.640000000000001</v>
      </c>
      <c r="M9064" s="11">
        <f>L9064-N9064</f>
        <v>5.976800000000001</v>
      </c>
      <c r="N9064" s="11" t="n">
        <v>3.6632</v>
      </c>
      <c r="O9064">
        <f>IF(L9064=0,"—",N9064/L9064)</f>
        <v>0.37999999999999995</v>
      </c>
      <c r="P9064" t="inlineStr">
        <is>
          <t>West</t>
        </is>
      </c>
      <c r="Q9064" t="inlineStr">
        <is>
          <t>Corporate</t>
        </is>
      </c>
    </row>
    <row r="9065">
      <c r="A9065" s="8" t="n">
        <v>1742</v>
      </c>
      <c r="B9065" t="inlineStr">
        <is>
          <t>CA-2017-152807</t>
        </is>
      </c>
      <c r="C9065" s="9" t="n">
        <v>43038</v>
      </c>
      <c r="D9065" s="8" t="n">
        <v>2017</v>
      </c>
      <c r="E9065" s="8" t="n">
        <v>10</v>
      </c>
      <c r="F9065" t="inlineStr">
        <is>
          <t>2017-10</t>
        </is>
      </c>
      <c r="G9065" t="inlineStr">
        <is>
          <t>Office Supplies</t>
        </is>
      </c>
      <c r="H9065" t="inlineStr">
        <is>
          <t>Paper</t>
        </is>
      </c>
      <c r="I9065" t="inlineStr">
        <is>
          <t>Xerox 231</t>
        </is>
      </c>
      <c r="J9065" s="8" t="n">
        <v>4</v>
      </c>
      <c r="K9065" s="10" t="n">
        <v>0.2</v>
      </c>
      <c r="L9065" s="11" t="n">
        <v>20.736</v>
      </c>
      <c r="M9065" s="11">
        <f>L9065-N9065</f>
        <v>13.4784</v>
      </c>
      <c r="N9065" s="11" t="n">
        <v>7.2576</v>
      </c>
      <c r="O9065">
        <f>IF(L9065=0,"—",N9065/L9065)</f>
        <v>0.35</v>
      </c>
      <c r="P9065" t="inlineStr">
        <is>
          <t>East</t>
        </is>
      </c>
      <c r="Q9065" t="inlineStr">
        <is>
          <t>Consumer</t>
        </is>
      </c>
    </row>
    <row r="9066">
      <c r="A9066" s="8" t="n">
        <v>3550</v>
      </c>
      <c r="B9066" t="inlineStr">
        <is>
          <t>CA-2017-155292</t>
        </is>
      </c>
      <c r="C9066" s="9" t="n">
        <v>43038</v>
      </c>
      <c r="D9066" s="8" t="n">
        <v>2017</v>
      </c>
      <c r="E9066" s="8" t="n">
        <v>10</v>
      </c>
      <c r="F9066" t="inlineStr">
        <is>
          <t>2017-10</t>
        </is>
      </c>
      <c r="G9066" t="inlineStr">
        <is>
          <t>Office Supplies</t>
        </is>
      </c>
      <c r="H9066" t="inlineStr">
        <is>
          <t>Labels</t>
        </is>
      </c>
      <c r="I9066" t="inlineStr">
        <is>
          <t>Smead Alpha-Z Color-Coded Name Labels First Letter Starter Set</t>
        </is>
      </c>
      <c r="J9066" s="8" t="n">
        <v>8</v>
      </c>
      <c r="K9066" s="10" t="n">
        <v>0</v>
      </c>
      <c r="L9066" s="11" t="n">
        <v>30</v>
      </c>
      <c r="M9066" s="11">
        <f>L9066-N9066</f>
        <v>15.6</v>
      </c>
      <c r="N9066" s="11" t="n">
        <v>14.4</v>
      </c>
      <c r="O9066">
        <f>IF(L9066=0,"—",N9066/L9066)</f>
        <v>0.48000000000000004</v>
      </c>
      <c r="P9066" t="inlineStr">
        <is>
          <t>South</t>
        </is>
      </c>
      <c r="Q9066" t="inlineStr">
        <is>
          <t>Home Office</t>
        </is>
      </c>
    </row>
    <row r="9067">
      <c r="A9067" s="8" t="n">
        <v>1709</v>
      </c>
      <c r="B9067" t="inlineStr">
        <is>
          <t>CA-2017-123491</t>
        </is>
      </c>
      <c r="C9067" s="9" t="n">
        <v>43038</v>
      </c>
      <c r="D9067" s="8" t="n">
        <v>2017</v>
      </c>
      <c r="E9067" s="8" t="n">
        <v>10</v>
      </c>
      <c r="F9067" t="inlineStr">
        <is>
          <t>2017-10</t>
        </is>
      </c>
      <c r="G9067" t="inlineStr">
        <is>
          <t>Office Supplies</t>
        </is>
      </c>
      <c r="H9067" t="inlineStr">
        <is>
          <t>Paper</t>
        </is>
      </c>
      <c r="I9067" t="inlineStr">
        <is>
          <t>"While you Were Out" Message Book, One Form per Page</t>
        </is>
      </c>
      <c r="J9067" s="8" t="n">
        <v>2</v>
      </c>
      <c r="K9067" s="10" t="n">
        <v>0</v>
      </c>
      <c r="L9067" s="11" t="n">
        <v>7.42</v>
      </c>
      <c r="M9067" s="11">
        <f>L9067-N9067</f>
        <v>3.71</v>
      </c>
      <c r="N9067" s="11" t="n">
        <v>3.71</v>
      </c>
      <c r="O9067">
        <f>IF(L9067=0,"—",N9067/L9067)</f>
        <v>0.5</v>
      </c>
      <c r="P9067" t="inlineStr">
        <is>
          <t>West</t>
        </is>
      </c>
      <c r="Q9067" t="inlineStr">
        <is>
          <t>Consumer</t>
        </is>
      </c>
    </row>
    <row r="9068">
      <c r="A9068" s="8" t="n">
        <v>1660</v>
      </c>
      <c r="B9068" t="inlineStr">
        <is>
          <t>CA-2017-127285</t>
        </is>
      </c>
      <c r="C9068" s="9" t="n">
        <v>43038</v>
      </c>
      <c r="D9068" s="8" t="n">
        <v>2017</v>
      </c>
      <c r="E9068" s="8" t="n">
        <v>10</v>
      </c>
      <c r="F9068" t="inlineStr">
        <is>
          <t>2017-10</t>
        </is>
      </c>
      <c r="G9068" t="inlineStr">
        <is>
          <t>Office Supplies</t>
        </is>
      </c>
      <c r="H9068" t="inlineStr">
        <is>
          <t>Binders</t>
        </is>
      </c>
      <c r="I9068" t="inlineStr">
        <is>
          <t>GBC Velobind Prepunched Cover Sets, Regency Series</t>
        </is>
      </c>
      <c r="J9068" s="8" t="n">
        <v>3</v>
      </c>
      <c r="K9068" s="10" t="n">
        <v>0.2</v>
      </c>
      <c r="L9068" s="11" t="n">
        <v>88.752</v>
      </c>
      <c r="M9068" s="11">
        <f>L9068-N9068</f>
        <v>61.016999999999996</v>
      </c>
      <c r="N9068" s="11" t="n">
        <v>27.735</v>
      </c>
      <c r="O9068">
        <f>IF(L9068=0,"—",N9068/L9068)</f>
        <v>0.3125</v>
      </c>
      <c r="P9068" t="inlineStr">
        <is>
          <t>West</t>
        </is>
      </c>
      <c r="Q9068" t="inlineStr">
        <is>
          <t>Consumer</t>
        </is>
      </c>
    </row>
    <row r="9069">
      <c r="A9069" s="8" t="n">
        <v>1710</v>
      </c>
      <c r="B9069" t="inlineStr">
        <is>
          <t>CA-2017-123491</t>
        </is>
      </c>
      <c r="C9069" s="9" t="n">
        <v>43038</v>
      </c>
      <c r="D9069" s="8" t="n">
        <v>2017</v>
      </c>
      <c r="E9069" s="8" t="n">
        <v>10</v>
      </c>
      <c r="F9069" t="inlineStr">
        <is>
          <t>2017-10</t>
        </is>
      </c>
      <c r="G9069" t="inlineStr">
        <is>
          <t>Furniture</t>
        </is>
      </c>
      <c r="H9069" t="inlineStr">
        <is>
          <t>Chairs</t>
        </is>
      </c>
      <c r="I9069" t="inlineStr">
        <is>
          <t>Global Leather Task Chair, Black</t>
        </is>
      </c>
      <c r="J9069" s="8" t="n">
        <v>1</v>
      </c>
      <c r="K9069" s="10" t="n">
        <v>0.2</v>
      </c>
      <c r="L9069" s="11" t="n">
        <v>71.992</v>
      </c>
      <c r="M9069" s="11">
        <f>L9069-N9069</f>
        <v>72.8919</v>
      </c>
      <c r="N9069" s="11" t="n">
        <v>-0.8999</v>
      </c>
      <c r="O9069">
        <f>IF(L9069=0,"—",N9069/L9069)</f>
        <v>-0.012499999999999999</v>
      </c>
      <c r="P9069" t="inlineStr">
        <is>
          <t>West</t>
        </is>
      </c>
      <c r="Q9069" t="inlineStr">
        <is>
          <t>Consumer</t>
        </is>
      </c>
    </row>
    <row r="9070">
      <c r="A9070" s="8" t="n">
        <v>1712</v>
      </c>
      <c r="B9070" t="inlineStr">
        <is>
          <t>CA-2017-123491</t>
        </is>
      </c>
      <c r="C9070" s="9" t="n">
        <v>43038</v>
      </c>
      <c r="D9070" s="8" t="n">
        <v>2017</v>
      </c>
      <c r="E9070" s="8" t="n">
        <v>10</v>
      </c>
      <c r="F9070" t="inlineStr">
        <is>
          <t>2017-10</t>
        </is>
      </c>
      <c r="G9070" t="inlineStr">
        <is>
          <t>Office Supplies</t>
        </is>
      </c>
      <c r="H9070" t="inlineStr">
        <is>
          <t>Appliances</t>
        </is>
      </c>
      <c r="I9070" t="inlineStr">
        <is>
          <t>Acco 7-Outlet Masterpiece Power Center, Wihtout Fax/Phone Line Protection</t>
        </is>
      </c>
      <c r="J9070" s="8" t="n">
        <v>14</v>
      </c>
      <c r="K9070" s="10" t="n">
        <v>0</v>
      </c>
      <c r="L9070" s="11" t="n">
        <v>1702.12</v>
      </c>
      <c r="M9070" s="11">
        <f>L9070-N9070</f>
        <v>1191.484</v>
      </c>
      <c r="N9070" s="11" t="n">
        <v>510.636</v>
      </c>
      <c r="O9070">
        <f>IF(L9070=0,"—",N9070/L9070)</f>
        <v>0.30000000000000004</v>
      </c>
      <c r="P9070" t="inlineStr">
        <is>
          <t>West</t>
        </is>
      </c>
      <c r="Q9070" t="inlineStr">
        <is>
          <t>Consumer</t>
        </is>
      </c>
    </row>
    <row r="9071">
      <c r="A9071" s="8" t="n">
        <v>1711</v>
      </c>
      <c r="B9071" t="inlineStr">
        <is>
          <t>CA-2017-123491</t>
        </is>
      </c>
      <c r="C9071" s="9" t="n">
        <v>43038</v>
      </c>
      <c r="D9071" s="8" t="n">
        <v>2017</v>
      </c>
      <c r="E9071" s="8" t="n">
        <v>10</v>
      </c>
      <c r="F9071" t="inlineStr">
        <is>
          <t>2017-10</t>
        </is>
      </c>
      <c r="G9071" t="inlineStr">
        <is>
          <t>Office Supplies</t>
        </is>
      </c>
      <c r="H9071" t="inlineStr">
        <is>
          <t>Art</t>
        </is>
      </c>
      <c r="I9071" t="inlineStr">
        <is>
          <t>4009 Highlighters by Sanford</t>
        </is>
      </c>
      <c r="J9071" s="8" t="n">
        <v>5</v>
      </c>
      <c r="K9071" s="10" t="n">
        <v>0</v>
      </c>
      <c r="L9071" s="11" t="n">
        <v>19.9</v>
      </c>
      <c r="M9071" s="11">
        <f>L9071-N9071</f>
        <v>13.332999999999998</v>
      </c>
      <c r="N9071" s="11" t="n">
        <v>6.567</v>
      </c>
      <c r="O9071">
        <f>IF(L9071=0,"—",N9071/L9071)</f>
        <v>0.33</v>
      </c>
      <c r="P9071" t="inlineStr">
        <is>
          <t>West</t>
        </is>
      </c>
      <c r="Q9071" t="inlineStr">
        <is>
          <t>Consumer</t>
        </is>
      </c>
    </row>
    <row r="9072">
      <c r="A9072" s="8" t="n">
        <v>6398</v>
      </c>
      <c r="B9072" t="inlineStr">
        <is>
          <t>CA-2017-131632</t>
        </is>
      </c>
      <c r="C9072" s="9" t="n">
        <v>43039</v>
      </c>
      <c r="D9072" s="8" t="n">
        <v>2017</v>
      </c>
      <c r="E9072" s="8" t="n">
        <v>10</v>
      </c>
      <c r="F9072" t="inlineStr">
        <is>
          <t>2017-10</t>
        </is>
      </c>
      <c r="G9072" t="inlineStr">
        <is>
          <t>Office Supplies</t>
        </is>
      </c>
      <c r="H9072" t="inlineStr">
        <is>
          <t>Art</t>
        </is>
      </c>
      <c r="I9072" t="inlineStr">
        <is>
          <t>Newell 350</t>
        </is>
      </c>
      <c r="J9072" s="8" t="n">
        <v>2</v>
      </c>
      <c r="K9072" s="10" t="n">
        <v>0.2</v>
      </c>
      <c r="L9072" s="11" t="n">
        <v>5.248</v>
      </c>
      <c r="M9072" s="11">
        <f>L9072-N9072</f>
        <v>4.6576</v>
      </c>
      <c r="N9072" s="11" t="n">
        <v>0.5904</v>
      </c>
      <c r="O9072">
        <f>IF(L9072=0,"—",N9072/L9072)</f>
        <v>0.1125</v>
      </c>
      <c r="P9072" t="inlineStr">
        <is>
          <t>Central</t>
        </is>
      </c>
      <c r="Q9072" t="inlineStr">
        <is>
          <t>Home Office</t>
        </is>
      </c>
    </row>
    <row r="9073">
      <c r="A9073" s="8" t="n">
        <v>7828</v>
      </c>
      <c r="B9073" t="inlineStr">
        <is>
          <t>CA-2017-117114</t>
        </is>
      </c>
      <c r="C9073" s="9" t="n">
        <v>43039</v>
      </c>
      <c r="D9073" s="8" t="n">
        <v>2017</v>
      </c>
      <c r="E9073" s="8" t="n">
        <v>10</v>
      </c>
      <c r="F9073" t="inlineStr">
        <is>
          <t>2017-10</t>
        </is>
      </c>
      <c r="G9073" t="inlineStr">
        <is>
          <t>Office Supplies</t>
        </is>
      </c>
      <c r="H9073" t="inlineStr">
        <is>
          <t>Envelopes</t>
        </is>
      </c>
      <c r="I9073" t="inlineStr">
        <is>
          <t>#10 Gummed Flap White Envelopes, 100/Box</t>
        </is>
      </c>
      <c r="J9073" s="8" t="n">
        <v>3</v>
      </c>
      <c r="K9073" s="10" t="n">
        <v>0.2</v>
      </c>
      <c r="L9073" s="11" t="n">
        <v>9.912000000000001</v>
      </c>
      <c r="M9073" s="11">
        <f>L9073-N9073</f>
        <v>6.690600000000001</v>
      </c>
      <c r="N9073" s="11" t="n">
        <v>3.2214</v>
      </c>
      <c r="O9073">
        <f>IF(L9073=0,"—",N9073/L9073)</f>
        <v>0.32499999999999996</v>
      </c>
      <c r="P9073" t="inlineStr">
        <is>
          <t>Central</t>
        </is>
      </c>
      <c r="Q9073" t="inlineStr">
        <is>
          <t>Corporate</t>
        </is>
      </c>
    </row>
    <row r="9074">
      <c r="A9074" s="8" t="n">
        <v>7827</v>
      </c>
      <c r="B9074" t="inlineStr">
        <is>
          <t>CA-2017-117114</t>
        </is>
      </c>
      <c r="C9074" s="9" t="n">
        <v>43039</v>
      </c>
      <c r="D9074" s="8" t="n">
        <v>2017</v>
      </c>
      <c r="E9074" s="8" t="n">
        <v>10</v>
      </c>
      <c r="F9074" t="inlineStr">
        <is>
          <t>2017-10</t>
        </is>
      </c>
      <c r="G9074" t="inlineStr">
        <is>
          <t>Technology</t>
        </is>
      </c>
      <c r="H9074" t="inlineStr">
        <is>
          <t>Phones</t>
        </is>
      </c>
      <c r="I9074" t="inlineStr">
        <is>
          <t>ClearOne Communications CHAT 70 OC Speaker Phone</t>
        </is>
      </c>
      <c r="J9074" s="8" t="n">
        <v>4</v>
      </c>
      <c r="K9074" s="10" t="n">
        <v>0.2</v>
      </c>
      <c r="L9074" s="11" t="n">
        <v>508.768</v>
      </c>
      <c r="M9074" s="11">
        <f>L9074-N9074</f>
        <v>470.61039999999997</v>
      </c>
      <c r="N9074" s="11" t="n">
        <v>38.1576</v>
      </c>
      <c r="O9074">
        <f>IF(L9074=0,"—",N9074/L9074)</f>
        <v>0.07500000000000001</v>
      </c>
      <c r="P9074" t="inlineStr">
        <is>
          <t>Central</t>
        </is>
      </c>
      <c r="Q9074" t="inlineStr">
        <is>
          <t>Corporate</t>
        </is>
      </c>
    </row>
    <row r="9075">
      <c r="A9075" s="8" t="n">
        <v>8227</v>
      </c>
      <c r="B9075" t="inlineStr">
        <is>
          <t>CA-2017-104136</t>
        </is>
      </c>
      <c r="C9075" s="9" t="n">
        <v>43040</v>
      </c>
      <c r="D9075" s="8" t="n">
        <v>2017</v>
      </c>
      <c r="E9075" s="8" t="n">
        <v>11</v>
      </c>
      <c r="F9075" t="inlineStr">
        <is>
          <t>2017-11</t>
        </is>
      </c>
      <c r="G9075" t="inlineStr">
        <is>
          <t>Office Supplies</t>
        </is>
      </c>
      <c r="H9075" t="inlineStr">
        <is>
          <t>Paper</t>
        </is>
      </c>
      <c r="I9075" t="inlineStr">
        <is>
          <t>Xerox 1893</t>
        </is>
      </c>
      <c r="J9075" s="8" t="n">
        <v>1</v>
      </c>
      <c r="K9075" s="10" t="n">
        <v>0</v>
      </c>
      <c r="L9075" s="11" t="n">
        <v>40.99</v>
      </c>
      <c r="M9075" s="11">
        <f>L9075-N9075</f>
        <v>20.9049</v>
      </c>
      <c r="N9075" s="11" t="n">
        <v>20.0851</v>
      </c>
      <c r="O9075">
        <f>IF(L9075=0,"—",N9075/L9075)</f>
        <v>0.49</v>
      </c>
      <c r="P9075" t="inlineStr">
        <is>
          <t>East</t>
        </is>
      </c>
      <c r="Q9075" t="inlineStr">
        <is>
          <t>Consumer</t>
        </is>
      </c>
    </row>
    <row r="9076">
      <c r="A9076" s="8" t="n">
        <v>2567</v>
      </c>
      <c r="B9076" t="inlineStr">
        <is>
          <t>CA-2017-123967</t>
        </is>
      </c>
      <c r="C9076" s="9" t="n">
        <v>43040</v>
      </c>
      <c r="D9076" s="8" t="n">
        <v>2017</v>
      </c>
      <c r="E9076" s="8" t="n">
        <v>11</v>
      </c>
      <c r="F9076" t="inlineStr">
        <is>
          <t>2017-11</t>
        </is>
      </c>
      <c r="G9076" t="inlineStr">
        <is>
          <t>Office Supplies</t>
        </is>
      </c>
      <c r="H9076" t="inlineStr">
        <is>
          <t>Binders</t>
        </is>
      </c>
      <c r="I9076" t="inlineStr">
        <is>
          <t>GBC Standard Plastic Binding Systems' Combs</t>
        </is>
      </c>
      <c r="J9076" s="8" t="n">
        <v>5</v>
      </c>
      <c r="K9076" s="10" t="n">
        <v>0.2</v>
      </c>
      <c r="L9076" s="11" t="n">
        <v>25.12</v>
      </c>
      <c r="M9076" s="11">
        <f>L9076-N9076</f>
        <v>17.270000000000003</v>
      </c>
      <c r="N9076" s="11" t="n">
        <v>7.85</v>
      </c>
      <c r="O9076">
        <f>IF(L9076=0,"—",N9076/L9076)</f>
        <v>0.3125</v>
      </c>
      <c r="P9076" t="inlineStr">
        <is>
          <t>West</t>
        </is>
      </c>
      <c r="Q9076" t="inlineStr">
        <is>
          <t>Consumer</t>
        </is>
      </c>
    </row>
    <row r="9077">
      <c r="A9077" s="8" t="n">
        <v>2568</v>
      </c>
      <c r="B9077" t="inlineStr">
        <is>
          <t>CA-2017-123967</t>
        </is>
      </c>
      <c r="C9077" s="9" t="n">
        <v>43040</v>
      </c>
      <c r="D9077" s="8" t="n">
        <v>2017</v>
      </c>
      <c r="E9077" s="8" t="n">
        <v>11</v>
      </c>
      <c r="F9077" t="inlineStr">
        <is>
          <t>2017-11</t>
        </is>
      </c>
      <c r="G9077" t="inlineStr">
        <is>
          <t>Furniture</t>
        </is>
      </c>
      <c r="H9077" t="inlineStr">
        <is>
          <t>Tables</t>
        </is>
      </c>
      <c r="I9077" t="inlineStr">
        <is>
          <t>Hon 94000 Series Round Tables</t>
        </is>
      </c>
      <c r="J9077" s="8" t="n">
        <v>9</v>
      </c>
      <c r="K9077" s="10" t="n">
        <v>0</v>
      </c>
      <c r="L9077" s="11" t="n">
        <v>2665.62</v>
      </c>
      <c r="M9077" s="11">
        <f>L9077-N9077</f>
        <v>2425.7142</v>
      </c>
      <c r="N9077" s="11" t="n">
        <v>239.9058</v>
      </c>
      <c r="O9077">
        <f>IF(L9077=0,"—",N9077/L9077)</f>
        <v>0.09</v>
      </c>
      <c r="P9077" t="inlineStr">
        <is>
          <t>West</t>
        </is>
      </c>
      <c r="Q9077" t="inlineStr">
        <is>
          <t>Consumer</t>
        </is>
      </c>
    </row>
    <row r="9078">
      <c r="A9078" s="8" t="n">
        <v>8226</v>
      </c>
      <c r="B9078" t="inlineStr">
        <is>
          <t>CA-2017-104136</t>
        </is>
      </c>
      <c r="C9078" s="9" t="n">
        <v>43040</v>
      </c>
      <c r="D9078" s="8" t="n">
        <v>2017</v>
      </c>
      <c r="E9078" s="8" t="n">
        <v>11</v>
      </c>
      <c r="F9078" t="inlineStr">
        <is>
          <t>2017-11</t>
        </is>
      </c>
      <c r="G9078" t="inlineStr">
        <is>
          <t>Office Supplies</t>
        </is>
      </c>
      <c r="H9078" t="inlineStr">
        <is>
          <t>Paper</t>
        </is>
      </c>
      <c r="I9078" t="inlineStr">
        <is>
          <t>Xerox 1939</t>
        </is>
      </c>
      <c r="J9078" s="8" t="n">
        <v>10</v>
      </c>
      <c r="K9078" s="10" t="n">
        <v>0</v>
      </c>
      <c r="L9078" s="11" t="n">
        <v>189.7</v>
      </c>
      <c r="M9078" s="11">
        <f>L9078-N9078</f>
        <v>98.64399999999999</v>
      </c>
      <c r="N9078" s="11" t="n">
        <v>91.056</v>
      </c>
      <c r="O9078">
        <f>IF(L9078=0,"—",N9078/L9078)</f>
        <v>0.48000000000000004</v>
      </c>
      <c r="P9078" t="inlineStr">
        <is>
          <t>East</t>
        </is>
      </c>
      <c r="Q9078" t="inlineStr">
        <is>
          <t>Consumer</t>
        </is>
      </c>
    </row>
    <row r="9079">
      <c r="A9079" s="8" t="n">
        <v>5503</v>
      </c>
      <c r="B9079" t="inlineStr">
        <is>
          <t>CA-2017-127782</t>
        </is>
      </c>
      <c r="C9079" s="9" t="n">
        <v>43041</v>
      </c>
      <c r="D9079" s="8" t="n">
        <v>2017</v>
      </c>
      <c r="E9079" s="8" t="n">
        <v>11</v>
      </c>
      <c r="F9079" t="inlineStr">
        <is>
          <t>2017-11</t>
        </is>
      </c>
      <c r="G9079" t="inlineStr">
        <is>
          <t>Furniture</t>
        </is>
      </c>
      <c r="H9079" t="inlineStr">
        <is>
          <t>Furnishings</t>
        </is>
      </c>
      <c r="I9079" t="inlineStr">
        <is>
          <t>Eldon Image Series Black Desk Accessories</t>
        </is>
      </c>
      <c r="J9079" s="8" t="n">
        <v>1</v>
      </c>
      <c r="K9079" s="10" t="n">
        <v>0.2</v>
      </c>
      <c r="L9079" s="11" t="n">
        <v>3.312</v>
      </c>
      <c r="M9079" s="11">
        <f>L9079-N9079</f>
        <v>2.6496</v>
      </c>
      <c r="N9079" s="11" t="n">
        <v>0.6624</v>
      </c>
      <c r="O9079">
        <f>IF(L9079=0,"—",N9079/L9079)</f>
        <v>0.2</v>
      </c>
      <c r="P9079" t="inlineStr">
        <is>
          <t>East</t>
        </is>
      </c>
      <c r="Q9079" t="inlineStr">
        <is>
          <t>Corporate</t>
        </is>
      </c>
    </row>
    <row r="9080">
      <c r="A9080" s="8" t="n">
        <v>4880</v>
      </c>
      <c r="B9080" t="inlineStr">
        <is>
          <t>CA-2017-143567</t>
        </is>
      </c>
      <c r="C9080" s="9" t="n">
        <v>43041</v>
      </c>
      <c r="D9080" s="8" t="n">
        <v>2017</v>
      </c>
      <c r="E9080" s="8" t="n">
        <v>11</v>
      </c>
      <c r="F9080" t="inlineStr">
        <is>
          <t>2017-11</t>
        </is>
      </c>
      <c r="G9080" t="inlineStr">
        <is>
          <t>Office Supplies</t>
        </is>
      </c>
      <c r="H9080" t="inlineStr">
        <is>
          <t>Envelopes</t>
        </is>
      </c>
      <c r="I9080" t="inlineStr">
        <is>
          <t>Letter or Legal Size Expandable Poly String Tie Envelopes</t>
        </is>
      </c>
      <c r="J9080" s="8" t="n">
        <v>2</v>
      </c>
      <c r="K9080" s="10" t="n">
        <v>0</v>
      </c>
      <c r="L9080" s="11" t="n">
        <v>5.32</v>
      </c>
      <c r="M9080" s="11">
        <f>L9080-N9080</f>
        <v>2.7132000000000005</v>
      </c>
      <c r="N9080" s="11" t="n">
        <v>2.6068</v>
      </c>
      <c r="O9080">
        <f>IF(L9080=0,"—",N9080/L9080)</f>
        <v>0.48999999999999994</v>
      </c>
      <c r="P9080" t="inlineStr">
        <is>
          <t>South</t>
        </is>
      </c>
      <c r="Q9080" t="inlineStr">
        <is>
          <t>Corporate</t>
        </is>
      </c>
    </row>
    <row r="9081">
      <c r="A9081" s="8" t="n">
        <v>7377</v>
      </c>
      <c r="B9081" t="inlineStr">
        <is>
          <t>US-2017-145597</t>
        </is>
      </c>
      <c r="C9081" s="9" t="n">
        <v>43041</v>
      </c>
      <c r="D9081" s="8" t="n">
        <v>2017</v>
      </c>
      <c r="E9081" s="8" t="n">
        <v>11</v>
      </c>
      <c r="F9081" t="inlineStr">
        <is>
          <t>2017-11</t>
        </is>
      </c>
      <c r="G9081" t="inlineStr">
        <is>
          <t>Office Supplies</t>
        </is>
      </c>
      <c r="H9081" t="inlineStr">
        <is>
          <t>Art</t>
        </is>
      </c>
      <c r="I9081" t="inlineStr">
        <is>
          <t>Stanley Bostitch Contemporary Electric Pencil Sharpeners</t>
        </is>
      </c>
      <c r="J9081" s="8" t="n">
        <v>4</v>
      </c>
      <c r="K9081" s="10" t="n">
        <v>0.2</v>
      </c>
      <c r="L9081" s="11" t="n">
        <v>54.336</v>
      </c>
      <c r="M9081" s="11">
        <f>L9081-N9081</f>
        <v>48.9024</v>
      </c>
      <c r="N9081" s="11" t="n">
        <v>5.4336</v>
      </c>
      <c r="O9081">
        <f>IF(L9081=0,"—",N9081/L9081)</f>
        <v>0.1</v>
      </c>
      <c r="P9081" t="inlineStr">
        <is>
          <t>Central</t>
        </is>
      </c>
      <c r="Q9081" t="inlineStr">
        <is>
          <t>Corporate</t>
        </is>
      </c>
    </row>
    <row r="9082">
      <c r="A9082" s="8" t="n">
        <v>3275</v>
      </c>
      <c r="B9082" t="inlineStr">
        <is>
          <t>CA-2017-116358</t>
        </is>
      </c>
      <c r="C9082" s="9" t="n">
        <v>43041</v>
      </c>
      <c r="D9082" s="8" t="n">
        <v>2017</v>
      </c>
      <c r="E9082" s="8" t="n">
        <v>11</v>
      </c>
      <c r="F9082" t="inlineStr">
        <is>
          <t>2017-11</t>
        </is>
      </c>
      <c r="G9082" t="inlineStr">
        <is>
          <t>Office Supplies</t>
        </is>
      </c>
      <c r="H9082" t="inlineStr">
        <is>
          <t>Fasteners</t>
        </is>
      </c>
      <c r="I9082" t="inlineStr">
        <is>
          <t>Staples</t>
        </is>
      </c>
      <c r="J9082" s="8" t="n">
        <v>3</v>
      </c>
      <c r="K9082" s="10" t="n">
        <v>0</v>
      </c>
      <c r="L9082" s="11" t="n">
        <v>18.24</v>
      </c>
      <c r="M9082" s="11">
        <f>L9082-N9082</f>
        <v>9.12</v>
      </c>
      <c r="N9082" s="11" t="n">
        <v>9.119999999999999</v>
      </c>
      <c r="O9082">
        <f>IF(L9082=0,"—",N9082/L9082)</f>
        <v>0.5</v>
      </c>
      <c r="P9082" t="inlineStr">
        <is>
          <t>Central</t>
        </is>
      </c>
      <c r="Q9082" t="inlineStr">
        <is>
          <t>Corporate</t>
        </is>
      </c>
    </row>
    <row r="9083">
      <c r="A9083" s="8" t="n">
        <v>3276</v>
      </c>
      <c r="B9083" t="inlineStr">
        <is>
          <t>CA-2017-116358</t>
        </is>
      </c>
      <c r="C9083" s="9" t="n">
        <v>43041</v>
      </c>
      <c r="D9083" s="8" t="n">
        <v>2017</v>
      </c>
      <c r="E9083" s="8" t="n">
        <v>11</v>
      </c>
      <c r="F9083" t="inlineStr">
        <is>
          <t>2017-11</t>
        </is>
      </c>
      <c r="G9083" t="inlineStr">
        <is>
          <t>Office Supplies</t>
        </is>
      </c>
      <c r="H9083" t="inlineStr">
        <is>
          <t>Art</t>
        </is>
      </c>
      <c r="I9083" t="inlineStr">
        <is>
          <t>Binney &amp; Smith Crayola Metallic Colored Pencils, 8-Color Set</t>
        </is>
      </c>
      <c r="J9083" s="8" t="n">
        <v>6</v>
      </c>
      <c r="K9083" s="10" t="n">
        <v>0</v>
      </c>
      <c r="L9083" s="11" t="n">
        <v>27.78</v>
      </c>
      <c r="M9083" s="11">
        <f>L9083-N9083</f>
        <v>18.6126</v>
      </c>
      <c r="N9083" s="11" t="n">
        <v>9.167400000000001</v>
      </c>
      <c r="O9083">
        <f>IF(L9083=0,"—",N9083/L9083)</f>
        <v>0.33</v>
      </c>
      <c r="P9083" t="inlineStr">
        <is>
          <t>Central</t>
        </is>
      </c>
      <c r="Q9083" t="inlineStr">
        <is>
          <t>Corporate</t>
        </is>
      </c>
    </row>
    <row r="9084">
      <c r="A9084" s="8" t="n">
        <v>6823</v>
      </c>
      <c r="B9084" t="inlineStr">
        <is>
          <t>US-2017-115609</t>
        </is>
      </c>
      <c r="C9084" s="9" t="n">
        <v>43041</v>
      </c>
      <c r="D9084" s="8" t="n">
        <v>2017</v>
      </c>
      <c r="E9084" s="8" t="n">
        <v>11</v>
      </c>
      <c r="F9084" t="inlineStr">
        <is>
          <t>2017-11</t>
        </is>
      </c>
      <c r="G9084" t="inlineStr">
        <is>
          <t>Office Supplies</t>
        </is>
      </c>
      <c r="H9084" t="inlineStr">
        <is>
          <t>Appliances</t>
        </is>
      </c>
      <c r="I9084" t="inlineStr">
        <is>
          <t>Fellowes 8 Outlet Superior Workstation Surge Protector w/o Phone/Fax/Modem Prote</t>
        </is>
      </c>
      <c r="J9084" s="8" t="n">
        <v>5</v>
      </c>
      <c r="K9084" s="10" t="n">
        <v>0</v>
      </c>
      <c r="L9084" s="11" t="n">
        <v>168.1</v>
      </c>
      <c r="M9084" s="11">
        <f>L9084-N9084</f>
        <v>124.39399999999999</v>
      </c>
      <c r="N9084" s="11" t="n">
        <v>43.706</v>
      </c>
      <c r="O9084">
        <f>IF(L9084=0,"—",N9084/L9084)</f>
        <v>0.26</v>
      </c>
      <c r="P9084" t="inlineStr">
        <is>
          <t>West</t>
        </is>
      </c>
      <c r="Q9084" t="inlineStr">
        <is>
          <t>Consumer</t>
        </is>
      </c>
    </row>
    <row r="9085">
      <c r="A9085" s="8" t="n">
        <v>5504</v>
      </c>
      <c r="B9085" t="inlineStr">
        <is>
          <t>CA-2017-127782</t>
        </is>
      </c>
      <c r="C9085" s="9" t="n">
        <v>43041</v>
      </c>
      <c r="D9085" s="8" t="n">
        <v>2017</v>
      </c>
      <c r="E9085" s="8" t="n">
        <v>11</v>
      </c>
      <c r="F9085" t="inlineStr">
        <is>
          <t>2017-11</t>
        </is>
      </c>
      <c r="G9085" t="inlineStr">
        <is>
          <t>Office Supplies</t>
        </is>
      </c>
      <c r="H9085" t="inlineStr">
        <is>
          <t>Appliances</t>
        </is>
      </c>
      <c r="I9085" t="inlineStr">
        <is>
          <t>Black &amp; Decker Filter for Double Action Dustbuster Cordless Vac BLDV7210</t>
        </is>
      </c>
      <c r="J9085" s="8" t="n">
        <v>3</v>
      </c>
      <c r="K9085" s="10" t="n">
        <v>0.2</v>
      </c>
      <c r="L9085" s="11" t="n">
        <v>20.136</v>
      </c>
      <c r="M9085" s="11">
        <f>L9085-N9085</f>
        <v>18.877499999999998</v>
      </c>
      <c r="N9085" s="11" t="n">
        <v>1.2585</v>
      </c>
      <c r="O9085">
        <f>IF(L9085=0,"—",N9085/L9085)</f>
        <v>0.0625</v>
      </c>
      <c r="P9085" t="inlineStr">
        <is>
          <t>East</t>
        </is>
      </c>
      <c r="Q9085" t="inlineStr">
        <is>
          <t>Corporate</t>
        </is>
      </c>
    </row>
    <row r="9086">
      <c r="A9086" s="8" t="n">
        <v>2890</v>
      </c>
      <c r="B9086" t="inlineStr">
        <is>
          <t>CA-2017-164049</t>
        </is>
      </c>
      <c r="C9086" s="9" t="n">
        <v>43041</v>
      </c>
      <c r="D9086" s="8" t="n">
        <v>2017</v>
      </c>
      <c r="E9086" s="8" t="n">
        <v>11</v>
      </c>
      <c r="F9086" t="inlineStr">
        <is>
          <t>2017-11</t>
        </is>
      </c>
      <c r="G9086" t="inlineStr">
        <is>
          <t>Office Supplies</t>
        </is>
      </c>
      <c r="H9086" t="inlineStr">
        <is>
          <t>Paper</t>
        </is>
      </c>
      <c r="I9086" t="inlineStr">
        <is>
          <t>Wirebound Message Books, Four 2 3/4 x 5 Forms per Page, 200 Sets per Book</t>
        </is>
      </c>
      <c r="J9086" s="8" t="n">
        <v>5</v>
      </c>
      <c r="K9086" s="10" t="n">
        <v>0</v>
      </c>
      <c r="L9086" s="11" t="n">
        <v>23.85</v>
      </c>
      <c r="M9086" s="11">
        <f>L9086-N9086</f>
        <v>13.117500000000001</v>
      </c>
      <c r="N9086" s="11" t="n">
        <v>10.7325</v>
      </c>
      <c r="O9086">
        <f>IF(L9086=0,"—",N9086/L9086)</f>
        <v>0.44999999999999996</v>
      </c>
      <c r="P9086" t="inlineStr">
        <is>
          <t>West</t>
        </is>
      </c>
      <c r="Q9086" t="inlineStr">
        <is>
          <t>Corporate</t>
        </is>
      </c>
    </row>
    <row r="9087">
      <c r="A9087" s="8" t="n">
        <v>9083</v>
      </c>
      <c r="B9087" t="inlineStr">
        <is>
          <t>CA-2017-169005</t>
        </is>
      </c>
      <c r="C9087" s="9" t="n">
        <v>43041</v>
      </c>
      <c r="D9087" s="8" t="n">
        <v>2017</v>
      </c>
      <c r="E9087" s="8" t="n">
        <v>11</v>
      </c>
      <c r="F9087" t="inlineStr">
        <is>
          <t>2017-11</t>
        </is>
      </c>
      <c r="G9087" t="inlineStr">
        <is>
          <t>Office Supplies</t>
        </is>
      </c>
      <c r="H9087" t="inlineStr">
        <is>
          <t>Art</t>
        </is>
      </c>
      <c r="I9087" t="inlineStr">
        <is>
          <t>Newell 318</t>
        </is>
      </c>
      <c r="J9087" s="8" t="n">
        <v>2</v>
      </c>
      <c r="K9087" s="10" t="n">
        <v>0</v>
      </c>
      <c r="L9087" s="11" t="n">
        <v>5.56</v>
      </c>
      <c r="M9087" s="11">
        <f>L9087-N9087</f>
        <v>4.1144</v>
      </c>
      <c r="N9087" s="11" t="n">
        <v>1.4456</v>
      </c>
      <c r="O9087">
        <f>IF(L9087=0,"—",N9087/L9087)</f>
        <v>0.26</v>
      </c>
      <c r="P9087" t="inlineStr">
        <is>
          <t>South</t>
        </is>
      </c>
      <c r="Q9087" t="inlineStr">
        <is>
          <t>Consumer</t>
        </is>
      </c>
    </row>
    <row r="9088">
      <c r="A9088" s="8" t="n">
        <v>8020</v>
      </c>
      <c r="B9088" t="inlineStr">
        <is>
          <t>CA-2017-167227</t>
        </is>
      </c>
      <c r="C9088" s="9" t="n">
        <v>43041</v>
      </c>
      <c r="D9088" s="8" t="n">
        <v>2017</v>
      </c>
      <c r="E9088" s="8" t="n">
        <v>11</v>
      </c>
      <c r="F9088" t="inlineStr">
        <is>
          <t>2017-11</t>
        </is>
      </c>
      <c r="G9088" t="inlineStr">
        <is>
          <t>Office Supplies</t>
        </is>
      </c>
      <c r="H9088" t="inlineStr">
        <is>
          <t>Appliances</t>
        </is>
      </c>
      <c r="I9088" t="inlineStr">
        <is>
          <t>Black &amp; Decker Filter for Double Action Dustbuster Cordless Vac BLDV7210</t>
        </is>
      </c>
      <c r="J9088" s="8" t="n">
        <v>10</v>
      </c>
      <c r="K9088" s="10" t="n">
        <v>0</v>
      </c>
      <c r="L9088" s="11" t="n">
        <v>83.90000000000001</v>
      </c>
      <c r="M9088" s="11">
        <f>L9088-N9088</f>
        <v>62.925000000000004</v>
      </c>
      <c r="N9088" s="11" t="n">
        <v>20.975</v>
      </c>
      <c r="O9088">
        <f>IF(L9088=0,"—",N9088/L9088)</f>
        <v>0.25</v>
      </c>
      <c r="P9088" t="inlineStr">
        <is>
          <t>Central</t>
        </is>
      </c>
      <c r="Q9088" t="inlineStr">
        <is>
          <t>Consumer</t>
        </is>
      </c>
    </row>
    <row r="9089">
      <c r="A9089" s="8" t="n">
        <v>8399</v>
      </c>
      <c r="B9089" t="inlineStr">
        <is>
          <t>CA-2017-120061</t>
        </is>
      </c>
      <c r="C9089" s="9" t="n">
        <v>43041</v>
      </c>
      <c r="D9089" s="8" t="n">
        <v>2017</v>
      </c>
      <c r="E9089" s="8" t="n">
        <v>11</v>
      </c>
      <c r="F9089" t="inlineStr">
        <is>
          <t>2017-11</t>
        </is>
      </c>
      <c r="G9089" t="inlineStr">
        <is>
          <t>Furniture</t>
        </is>
      </c>
      <c r="H9089" t="inlineStr">
        <is>
          <t>Chairs</t>
        </is>
      </c>
      <c r="I9089" t="inlineStr">
        <is>
          <t>Office Star Flex Back Scooter Chair with White Frame</t>
        </is>
      </c>
      <c r="J9089" s="8" t="n">
        <v>2</v>
      </c>
      <c r="K9089" s="10" t="n">
        <v>0.3</v>
      </c>
      <c r="L9089" s="11" t="n">
        <v>155.372</v>
      </c>
      <c r="M9089" s="11">
        <f>L9089-N9089</f>
        <v>190.8856</v>
      </c>
      <c r="N9089" s="11" t="n">
        <v>-35.5136</v>
      </c>
      <c r="O9089">
        <f>IF(L9089=0,"—",N9089/L9089)</f>
        <v>-0.22857142857142854</v>
      </c>
      <c r="P9089" t="inlineStr">
        <is>
          <t>East</t>
        </is>
      </c>
      <c r="Q9089" t="inlineStr">
        <is>
          <t>Home Office</t>
        </is>
      </c>
    </row>
    <row r="9090">
      <c r="A9090" s="8" t="n">
        <v>6258</v>
      </c>
      <c r="B9090" t="inlineStr">
        <is>
          <t>CA-2017-141425</t>
        </is>
      </c>
      <c r="C9090" s="9" t="n">
        <v>43041</v>
      </c>
      <c r="D9090" s="8" t="n">
        <v>2017</v>
      </c>
      <c r="E9090" s="8" t="n">
        <v>11</v>
      </c>
      <c r="F9090" t="inlineStr">
        <is>
          <t>2017-11</t>
        </is>
      </c>
      <c r="G9090" t="inlineStr">
        <is>
          <t>Office Supplies</t>
        </is>
      </c>
      <c r="H9090" t="inlineStr">
        <is>
          <t>Supplies</t>
        </is>
      </c>
      <c r="I9090" t="inlineStr">
        <is>
          <t>Premier Automatic Letter Opener</t>
        </is>
      </c>
      <c r="J9090" s="8" t="n">
        <v>2</v>
      </c>
      <c r="K9090" s="10" t="n">
        <v>0.2</v>
      </c>
      <c r="L9090" s="11" t="n">
        <v>384.592</v>
      </c>
      <c r="M9090" s="11">
        <f>L9090-N9090</f>
        <v>466.3178</v>
      </c>
      <c r="N9090" s="11" t="n">
        <v>-81.72580000000001</v>
      </c>
      <c r="O9090">
        <f>IF(L9090=0,"—",N9090/L9090)</f>
        <v>-0.21250000000000002</v>
      </c>
      <c r="P9090" t="inlineStr">
        <is>
          <t>East</t>
        </is>
      </c>
      <c r="Q9090" t="inlineStr">
        <is>
          <t>Corporate</t>
        </is>
      </c>
    </row>
    <row r="9091">
      <c r="A9091" s="8" t="n">
        <v>5648</v>
      </c>
      <c r="B9091" t="inlineStr">
        <is>
          <t>CA-2017-168179</t>
        </is>
      </c>
      <c r="C9091" s="9" t="n">
        <v>43041</v>
      </c>
      <c r="D9091" s="8" t="n">
        <v>2017</v>
      </c>
      <c r="E9091" s="8" t="n">
        <v>11</v>
      </c>
      <c r="F9091" t="inlineStr">
        <is>
          <t>2017-11</t>
        </is>
      </c>
      <c r="G9091" t="inlineStr">
        <is>
          <t>Office Supplies</t>
        </is>
      </c>
      <c r="H9091" t="inlineStr">
        <is>
          <t>Paper</t>
        </is>
      </c>
      <c r="I9091" t="inlineStr">
        <is>
          <t>Xerox 220</t>
        </is>
      </c>
      <c r="J9091" s="8" t="n">
        <v>3</v>
      </c>
      <c r="K9091" s="10" t="n">
        <v>0</v>
      </c>
      <c r="L9091" s="11" t="n">
        <v>19.44</v>
      </c>
      <c r="M9091" s="11">
        <f>L9091-N9091</f>
        <v>10.1088</v>
      </c>
      <c r="N9091" s="11" t="n">
        <v>9.331200000000001</v>
      </c>
      <c r="O9091">
        <f>IF(L9091=0,"—",N9091/L9091)</f>
        <v>0.48000000000000004</v>
      </c>
      <c r="P9091" t="inlineStr">
        <is>
          <t>West</t>
        </is>
      </c>
      <c r="Q9091" t="inlineStr">
        <is>
          <t>Consumer</t>
        </is>
      </c>
    </row>
    <row r="9092">
      <c r="A9092" s="8" t="n">
        <v>4585</v>
      </c>
      <c r="B9092" t="inlineStr">
        <is>
          <t>US-2017-163790</t>
        </is>
      </c>
      <c r="C9092" s="9" t="n">
        <v>43041</v>
      </c>
      <c r="D9092" s="8" t="n">
        <v>2017</v>
      </c>
      <c r="E9092" s="8" t="n">
        <v>11</v>
      </c>
      <c r="F9092" t="inlineStr">
        <is>
          <t>2017-11</t>
        </is>
      </c>
      <c r="G9092" t="inlineStr">
        <is>
          <t>Office Supplies</t>
        </is>
      </c>
      <c r="H9092" t="inlineStr">
        <is>
          <t>Envelopes</t>
        </is>
      </c>
      <c r="I9092" t="inlineStr">
        <is>
          <t>White Business Envelopes with Contemporary Seam, Recycled White Business Envelop</t>
        </is>
      </c>
      <c r="J9092" s="8" t="n">
        <v>7</v>
      </c>
      <c r="K9092" s="10" t="n">
        <v>0</v>
      </c>
      <c r="L9092" s="11" t="n">
        <v>76.58</v>
      </c>
      <c r="M9092" s="11">
        <f>L9092-N9092</f>
        <v>38.29</v>
      </c>
      <c r="N9092" s="11" t="n">
        <v>38.29</v>
      </c>
      <c r="O9092">
        <f>IF(L9092=0,"—",N9092/L9092)</f>
        <v>0.5</v>
      </c>
      <c r="P9092" t="inlineStr">
        <is>
          <t>West</t>
        </is>
      </c>
      <c r="Q9092" t="inlineStr">
        <is>
          <t>Home Office</t>
        </is>
      </c>
    </row>
    <row r="9093">
      <c r="A9093" s="8" t="n">
        <v>4586</v>
      </c>
      <c r="B9093" t="inlineStr">
        <is>
          <t>US-2017-163790</t>
        </is>
      </c>
      <c r="C9093" s="9" t="n">
        <v>43041</v>
      </c>
      <c r="D9093" s="8" t="n">
        <v>2017</v>
      </c>
      <c r="E9093" s="8" t="n">
        <v>11</v>
      </c>
      <c r="F9093" t="inlineStr">
        <is>
          <t>2017-11</t>
        </is>
      </c>
      <c r="G9093" t="inlineStr">
        <is>
          <t>Office Supplies</t>
        </is>
      </c>
      <c r="H9093" t="inlineStr">
        <is>
          <t>Art</t>
        </is>
      </c>
      <c r="I9093" t="inlineStr">
        <is>
          <t>Nontoxic Chalk</t>
        </is>
      </c>
      <c r="J9093" s="8" t="n">
        <v>5</v>
      </c>
      <c r="K9093" s="10" t="n">
        <v>0</v>
      </c>
      <c r="L9093" s="11" t="n">
        <v>8.800000000000001</v>
      </c>
      <c r="M9093" s="11">
        <f>L9093-N9093</f>
        <v>4.5760000000000005</v>
      </c>
      <c r="N9093" s="11" t="n">
        <v>4.224</v>
      </c>
      <c r="O9093">
        <f>IF(L9093=0,"—",N9093/L9093)</f>
        <v>0.48</v>
      </c>
      <c r="P9093" t="inlineStr">
        <is>
          <t>West</t>
        </is>
      </c>
      <c r="Q9093" t="inlineStr">
        <is>
          <t>Home Office</t>
        </is>
      </c>
    </row>
    <row r="9094">
      <c r="A9094" s="8" t="n">
        <v>4882</v>
      </c>
      <c r="B9094" t="inlineStr">
        <is>
          <t>CA-2017-143567</t>
        </is>
      </c>
      <c r="C9094" s="9" t="n">
        <v>43041</v>
      </c>
      <c r="D9094" s="8" t="n">
        <v>2017</v>
      </c>
      <c r="E9094" s="8" t="n">
        <v>11</v>
      </c>
      <c r="F9094" t="inlineStr">
        <is>
          <t>2017-11</t>
        </is>
      </c>
      <c r="G9094" t="inlineStr">
        <is>
          <t>Technology</t>
        </is>
      </c>
      <c r="H9094" t="inlineStr">
        <is>
          <t>Accessories</t>
        </is>
      </c>
      <c r="I9094" t="inlineStr">
        <is>
          <t>Logitech diNovo Edge Keyboard</t>
        </is>
      </c>
      <c r="J9094" s="8" t="n">
        <v>9</v>
      </c>
      <c r="K9094" s="10" t="n">
        <v>0</v>
      </c>
      <c r="L9094" s="11" t="n">
        <v>2249.91</v>
      </c>
      <c r="M9094" s="11">
        <f>L9094-N9094</f>
        <v>1732.4307</v>
      </c>
      <c r="N9094" s="11" t="n">
        <v>517.4793</v>
      </c>
      <c r="O9094">
        <f>IF(L9094=0,"—",N9094/L9094)</f>
        <v>0.23</v>
      </c>
      <c r="P9094" t="inlineStr">
        <is>
          <t>South</t>
        </is>
      </c>
      <c r="Q9094" t="inlineStr">
        <is>
          <t>Corporate</t>
        </is>
      </c>
    </row>
    <row r="9095">
      <c r="A9095" s="8" t="n">
        <v>5506</v>
      </c>
      <c r="B9095" t="inlineStr">
        <is>
          <t>CA-2017-127782</t>
        </is>
      </c>
      <c r="C9095" s="9" t="n">
        <v>43041</v>
      </c>
      <c r="D9095" s="8" t="n">
        <v>2017</v>
      </c>
      <c r="E9095" s="8" t="n">
        <v>11</v>
      </c>
      <c r="F9095" t="inlineStr">
        <is>
          <t>2017-11</t>
        </is>
      </c>
      <c r="G9095" t="inlineStr">
        <is>
          <t>Technology</t>
        </is>
      </c>
      <c r="H9095" t="inlineStr">
        <is>
          <t>Phones</t>
        </is>
      </c>
      <c r="I9095" t="inlineStr">
        <is>
          <t>Wilson Electronics DB Pro Signal Booster</t>
        </is>
      </c>
      <c r="J9095" s="8" t="n">
        <v>4</v>
      </c>
      <c r="K9095" s="10" t="n">
        <v>0.4</v>
      </c>
      <c r="L9095" s="11" t="n">
        <v>859.2</v>
      </c>
      <c r="M9095" s="11">
        <f>L9095-N9095</f>
        <v>1045.3600000000001</v>
      </c>
      <c r="N9095" s="11" t="n">
        <v>-186.16</v>
      </c>
      <c r="O9095">
        <f>IF(L9095=0,"—",N9095/L9095)</f>
        <v>-0.21666666666666665</v>
      </c>
      <c r="P9095" t="inlineStr">
        <is>
          <t>East</t>
        </is>
      </c>
      <c r="Q9095" t="inlineStr">
        <is>
          <t>Corporate</t>
        </is>
      </c>
    </row>
    <row r="9096">
      <c r="A9096" s="8" t="n">
        <v>4883</v>
      </c>
      <c r="B9096" t="inlineStr">
        <is>
          <t>CA-2017-143567</t>
        </is>
      </c>
      <c r="C9096" s="9" t="n">
        <v>43041</v>
      </c>
      <c r="D9096" s="8" t="n">
        <v>2017</v>
      </c>
      <c r="E9096" s="8" t="n">
        <v>11</v>
      </c>
      <c r="F9096" t="inlineStr">
        <is>
          <t>2017-11</t>
        </is>
      </c>
      <c r="G9096" t="inlineStr">
        <is>
          <t>Office Supplies</t>
        </is>
      </c>
      <c r="H9096" t="inlineStr">
        <is>
          <t>Storage</t>
        </is>
      </c>
      <c r="I9096" t="inlineStr">
        <is>
          <t>Super Decoflex Portable Personal File</t>
        </is>
      </c>
      <c r="J9096" s="8" t="n">
        <v>4</v>
      </c>
      <c r="K9096" s="10" t="n">
        <v>0</v>
      </c>
      <c r="L9096" s="11" t="n">
        <v>59.92</v>
      </c>
      <c r="M9096" s="11">
        <f>L9096-N9096</f>
        <v>43.1424</v>
      </c>
      <c r="N9096" s="11" t="n">
        <v>16.7776</v>
      </c>
      <c r="O9096">
        <f>IF(L9096=0,"—",N9096/L9096)</f>
        <v>0.27999999999999997</v>
      </c>
      <c r="P9096" t="inlineStr">
        <is>
          <t>South</t>
        </is>
      </c>
      <c r="Q9096" t="inlineStr">
        <is>
          <t>Corporate</t>
        </is>
      </c>
    </row>
    <row r="9097">
      <c r="A9097" s="8" t="n">
        <v>4587</v>
      </c>
      <c r="B9097" t="inlineStr">
        <is>
          <t>US-2017-163790</t>
        </is>
      </c>
      <c r="C9097" s="9" t="n">
        <v>43041</v>
      </c>
      <c r="D9097" s="8" t="n">
        <v>2017</v>
      </c>
      <c r="E9097" s="8" t="n">
        <v>11</v>
      </c>
      <c r="F9097" t="inlineStr">
        <is>
          <t>2017-11</t>
        </is>
      </c>
      <c r="G9097" t="inlineStr">
        <is>
          <t>Office Supplies</t>
        </is>
      </c>
      <c r="H9097" t="inlineStr">
        <is>
          <t>Binders</t>
        </is>
      </c>
      <c r="I9097" t="inlineStr">
        <is>
          <t>GBC Therma-A-Bind 250T Electric Binding System</t>
        </is>
      </c>
      <c r="J9097" s="8" t="n">
        <v>6</v>
      </c>
      <c r="K9097" s="10" t="n">
        <v>0.2</v>
      </c>
      <c r="L9097" s="11" t="n">
        <v>590.352</v>
      </c>
      <c r="M9097" s="11">
        <f>L9097-N9097</f>
        <v>383.7288</v>
      </c>
      <c r="N9097" s="11" t="n">
        <v>206.6232</v>
      </c>
      <c r="O9097">
        <f>IF(L9097=0,"—",N9097/L9097)</f>
        <v>0.35000000000000003</v>
      </c>
      <c r="P9097" t="inlineStr">
        <is>
          <t>West</t>
        </is>
      </c>
      <c r="Q9097" t="inlineStr">
        <is>
          <t>Home Office</t>
        </is>
      </c>
    </row>
    <row r="9098">
      <c r="A9098" s="8" t="n">
        <v>4588</v>
      </c>
      <c r="B9098" t="inlineStr">
        <is>
          <t>US-2017-163790</t>
        </is>
      </c>
      <c r="C9098" s="9" t="n">
        <v>43041</v>
      </c>
      <c r="D9098" s="8" t="n">
        <v>2017</v>
      </c>
      <c r="E9098" s="8" t="n">
        <v>11</v>
      </c>
      <c r="F9098" t="inlineStr">
        <is>
          <t>2017-11</t>
        </is>
      </c>
      <c r="G9098" t="inlineStr">
        <is>
          <t>Office Supplies</t>
        </is>
      </c>
      <c r="H9098" t="inlineStr">
        <is>
          <t>Fasteners</t>
        </is>
      </c>
      <c r="I9098" t="inlineStr">
        <is>
          <t>Super Bands, 12/Pack</t>
        </is>
      </c>
      <c r="J9098" s="8" t="n">
        <v>3</v>
      </c>
      <c r="K9098" s="10" t="n">
        <v>0</v>
      </c>
      <c r="L9098" s="11" t="n">
        <v>5.58</v>
      </c>
      <c r="M9098" s="11">
        <f>L9098-N9098</f>
        <v>5.4126</v>
      </c>
      <c r="N9098" s="11" t="n">
        <v>0.1674</v>
      </c>
      <c r="O9098">
        <f>IF(L9098=0,"—",N9098/L9098)</f>
        <v>0.03</v>
      </c>
      <c r="P9098" t="inlineStr">
        <is>
          <t>West</t>
        </is>
      </c>
      <c r="Q9098" t="inlineStr">
        <is>
          <t>Home Office</t>
        </is>
      </c>
    </row>
    <row r="9099">
      <c r="A9099" s="8" t="n">
        <v>4589</v>
      </c>
      <c r="B9099" t="inlineStr">
        <is>
          <t>US-2017-163790</t>
        </is>
      </c>
      <c r="C9099" s="9" t="n">
        <v>43041</v>
      </c>
      <c r="D9099" s="8" t="n">
        <v>2017</v>
      </c>
      <c r="E9099" s="8" t="n">
        <v>11</v>
      </c>
      <c r="F9099" t="inlineStr">
        <is>
          <t>2017-11</t>
        </is>
      </c>
      <c r="G9099" t="inlineStr">
        <is>
          <t>Furniture</t>
        </is>
      </c>
      <c r="H9099" t="inlineStr">
        <is>
          <t>Furnishings</t>
        </is>
      </c>
      <c r="I9099" t="inlineStr">
        <is>
          <t>Document Clip Frames</t>
        </is>
      </c>
      <c r="J9099" s="8" t="n">
        <v>3</v>
      </c>
      <c r="K9099" s="10" t="n">
        <v>0</v>
      </c>
      <c r="L9099" s="11" t="n">
        <v>25.02</v>
      </c>
      <c r="M9099" s="11">
        <f>L9099-N9099</f>
        <v>14.5116</v>
      </c>
      <c r="N9099" s="11" t="n">
        <v>10.5084</v>
      </c>
      <c r="O9099">
        <f>IF(L9099=0,"—",N9099/L9099)</f>
        <v>0.42</v>
      </c>
      <c r="P9099" t="inlineStr">
        <is>
          <t>West</t>
        </is>
      </c>
      <c r="Q9099" t="inlineStr">
        <is>
          <t>Home Office</t>
        </is>
      </c>
    </row>
    <row r="9100">
      <c r="A9100" s="8" t="n">
        <v>4590</v>
      </c>
      <c r="B9100" t="inlineStr">
        <is>
          <t>US-2017-163790</t>
        </is>
      </c>
      <c r="C9100" s="9" t="n">
        <v>43041</v>
      </c>
      <c r="D9100" s="8" t="n">
        <v>2017</v>
      </c>
      <c r="E9100" s="8" t="n">
        <v>11</v>
      </c>
      <c r="F9100" t="inlineStr">
        <is>
          <t>2017-11</t>
        </is>
      </c>
      <c r="G9100" t="inlineStr">
        <is>
          <t>Office Supplies</t>
        </is>
      </c>
      <c r="H9100" t="inlineStr">
        <is>
          <t>Storage</t>
        </is>
      </c>
      <c r="I9100" t="inlineStr">
        <is>
          <t>Space Solutions Commercial Steel Shelving</t>
        </is>
      </c>
      <c r="J9100" s="8" t="n">
        <v>7</v>
      </c>
      <c r="K9100" s="10" t="n">
        <v>0</v>
      </c>
      <c r="L9100" s="11" t="n">
        <v>452.55</v>
      </c>
      <c r="M9100" s="11">
        <f>L9100-N9100</f>
        <v>429.9225</v>
      </c>
      <c r="N9100" s="11" t="n">
        <v>22.6275</v>
      </c>
      <c r="O9100">
        <f>IF(L9100=0,"—",N9100/L9100)</f>
        <v>0.05</v>
      </c>
      <c r="P9100" t="inlineStr">
        <is>
          <t>West</t>
        </is>
      </c>
      <c r="Q9100" t="inlineStr">
        <is>
          <t>Home Office</t>
        </is>
      </c>
    </row>
    <row r="9101">
      <c r="A9101" s="8" t="n">
        <v>8021</v>
      </c>
      <c r="B9101" t="inlineStr">
        <is>
          <t>CA-2017-167227</t>
        </is>
      </c>
      <c r="C9101" s="9" t="n">
        <v>43041</v>
      </c>
      <c r="D9101" s="8" t="n">
        <v>2017</v>
      </c>
      <c r="E9101" s="8" t="n">
        <v>11</v>
      </c>
      <c r="F9101" t="inlineStr">
        <is>
          <t>2017-11</t>
        </is>
      </c>
      <c r="G9101" t="inlineStr">
        <is>
          <t>Office Supplies</t>
        </is>
      </c>
      <c r="H9101" t="inlineStr">
        <is>
          <t>Paper</t>
        </is>
      </c>
      <c r="I9101" t="inlineStr">
        <is>
          <t xml:space="preserve">Adams Telephone Message Book W/Dividers/Space For Phone Numbers, 5 1/4"X8 1/2", </t>
        </is>
      </c>
      <c r="J9101" s="8" t="n">
        <v>2</v>
      </c>
      <c r="K9101" s="10" t="n">
        <v>0</v>
      </c>
      <c r="L9101" s="11" t="n">
        <v>11.76</v>
      </c>
      <c r="M9101" s="11">
        <f>L9101-N9101</f>
        <v>5.997599999999999</v>
      </c>
      <c r="N9101" s="11" t="n">
        <v>5.7624</v>
      </c>
      <c r="O9101">
        <f>IF(L9101=0,"—",N9101/L9101)</f>
        <v>0.49000000000000005</v>
      </c>
      <c r="P9101" t="inlineStr">
        <is>
          <t>Central</t>
        </is>
      </c>
      <c r="Q9101" t="inlineStr">
        <is>
          <t>Consumer</t>
        </is>
      </c>
    </row>
    <row r="9102">
      <c r="A9102" s="8" t="n">
        <v>5505</v>
      </c>
      <c r="B9102" t="inlineStr">
        <is>
          <t>CA-2017-127782</t>
        </is>
      </c>
      <c r="C9102" s="9" t="n">
        <v>43041</v>
      </c>
      <c r="D9102" s="8" t="n">
        <v>2017</v>
      </c>
      <c r="E9102" s="8" t="n">
        <v>11</v>
      </c>
      <c r="F9102" t="inlineStr">
        <is>
          <t>2017-11</t>
        </is>
      </c>
      <c r="G9102" t="inlineStr">
        <is>
          <t>Office Supplies</t>
        </is>
      </c>
      <c r="H9102" t="inlineStr">
        <is>
          <t>Envelopes</t>
        </is>
      </c>
      <c r="I9102" t="inlineStr">
        <is>
          <t>Colored Envelopes</t>
        </is>
      </c>
      <c r="J9102" s="8" t="n">
        <v>3</v>
      </c>
      <c r="K9102" s="10" t="n">
        <v>0.2</v>
      </c>
      <c r="L9102" s="11" t="n">
        <v>8.856</v>
      </c>
      <c r="M9102" s="11">
        <f>L9102-N9102</f>
        <v>5.9778</v>
      </c>
      <c r="N9102" s="11" t="n">
        <v>2.8782</v>
      </c>
      <c r="O9102">
        <f>IF(L9102=0,"—",N9102/L9102)</f>
        <v>0.325</v>
      </c>
      <c r="P9102" t="inlineStr">
        <is>
          <t>East</t>
        </is>
      </c>
      <c r="Q9102" t="inlineStr">
        <is>
          <t>Corporate</t>
        </is>
      </c>
    </row>
    <row r="9103">
      <c r="A9103" s="8" t="n">
        <v>4881</v>
      </c>
      <c r="B9103" t="inlineStr">
        <is>
          <t>CA-2017-143567</t>
        </is>
      </c>
      <c r="C9103" s="9" t="n">
        <v>43041</v>
      </c>
      <c r="D9103" s="8" t="n">
        <v>2017</v>
      </c>
      <c r="E9103" s="8" t="n">
        <v>11</v>
      </c>
      <c r="F9103" t="inlineStr">
        <is>
          <t>2017-11</t>
        </is>
      </c>
      <c r="G9103" t="inlineStr">
        <is>
          <t>Furniture</t>
        </is>
      </c>
      <c r="H9103" t="inlineStr">
        <is>
          <t>Chairs</t>
        </is>
      </c>
      <c r="I9103" t="inlineStr">
        <is>
          <t>Hon Deluxe Fabric Upholstered Stacking Chairs, Rounded Back</t>
        </is>
      </c>
      <c r="J9103" s="8" t="n">
        <v>4</v>
      </c>
      <c r="K9103" s="10" t="n">
        <v>0</v>
      </c>
      <c r="L9103" s="11" t="n">
        <v>975.92</v>
      </c>
      <c r="M9103" s="11">
        <f>L9103-N9103</f>
        <v>683.144</v>
      </c>
      <c r="N9103" s="11" t="n">
        <v>292.776</v>
      </c>
      <c r="O9103">
        <f>IF(L9103=0,"—",N9103/L9103)</f>
        <v>0.30000000000000004</v>
      </c>
      <c r="P9103" t="inlineStr">
        <is>
          <t>South</t>
        </is>
      </c>
      <c r="Q9103" t="inlineStr">
        <is>
          <t>Corporate</t>
        </is>
      </c>
    </row>
    <row r="9104">
      <c r="A9104" s="8" t="n">
        <v>8294</v>
      </c>
      <c r="B9104" t="inlineStr">
        <is>
          <t>US-2017-168802</t>
        </is>
      </c>
      <c r="C9104" s="9" t="n">
        <v>43042</v>
      </c>
      <c r="D9104" s="8" t="n">
        <v>2017</v>
      </c>
      <c r="E9104" s="8" t="n">
        <v>11</v>
      </c>
      <c r="F9104" t="inlineStr">
        <is>
          <t>2017-11</t>
        </is>
      </c>
      <c r="G9104" t="inlineStr">
        <is>
          <t>Office Supplies</t>
        </is>
      </c>
      <c r="H9104" t="inlineStr">
        <is>
          <t>Binders</t>
        </is>
      </c>
      <c r="I9104" t="inlineStr">
        <is>
          <t>Binder Posts</t>
        </is>
      </c>
      <c r="J9104" s="8" t="n">
        <v>4</v>
      </c>
      <c r="K9104" s="10" t="n">
        <v>0.2</v>
      </c>
      <c r="L9104" s="11" t="n">
        <v>18.368</v>
      </c>
      <c r="M9104" s="11">
        <f>L9104-N9104</f>
        <v>12.398399999999999</v>
      </c>
      <c r="N9104" s="11" t="n">
        <v>5.9696</v>
      </c>
      <c r="O9104">
        <f>IF(L9104=0,"—",N9104/L9104)</f>
        <v>0.325</v>
      </c>
      <c r="P9104" t="inlineStr">
        <is>
          <t>West</t>
        </is>
      </c>
      <c r="Q9104" t="inlineStr">
        <is>
          <t>Corporate</t>
        </is>
      </c>
    </row>
    <row r="9105">
      <c r="A9105" s="8" t="n">
        <v>8305</v>
      </c>
      <c r="B9105" t="inlineStr">
        <is>
          <t>CA-2017-135419</t>
        </is>
      </c>
      <c r="C9105" s="9" t="n">
        <v>43042</v>
      </c>
      <c r="D9105" s="8" t="n">
        <v>2017</v>
      </c>
      <c r="E9105" s="8" t="n">
        <v>11</v>
      </c>
      <c r="F9105" t="inlineStr">
        <is>
          <t>2017-11</t>
        </is>
      </c>
      <c r="G9105" t="inlineStr">
        <is>
          <t>Furniture</t>
        </is>
      </c>
      <c r="H9105" t="inlineStr">
        <is>
          <t>Tables</t>
        </is>
      </c>
      <c r="I9105" t="inlineStr">
        <is>
          <t>SAFCO PlanMaster Boards, 60w x 37-1/2d, White Melamine</t>
        </is>
      </c>
      <c r="J9105" s="8" t="n">
        <v>4</v>
      </c>
      <c r="K9105" s="10" t="n">
        <v>0.2</v>
      </c>
      <c r="L9105" s="11" t="n">
        <v>486.368</v>
      </c>
      <c r="M9105" s="11">
        <f>L9105-N9105</f>
        <v>449.8904</v>
      </c>
      <c r="N9105" s="11" t="n">
        <v>36.4776</v>
      </c>
      <c r="O9105">
        <f>IF(L9105=0,"—",N9105/L9105)</f>
        <v>0.07500000000000001</v>
      </c>
      <c r="P9105" t="inlineStr">
        <is>
          <t>West</t>
        </is>
      </c>
      <c r="Q9105" t="inlineStr">
        <is>
          <t>Consumer</t>
        </is>
      </c>
    </row>
    <row r="9106">
      <c r="A9106" s="8" t="n">
        <v>762</v>
      </c>
      <c r="B9106" t="inlineStr">
        <is>
          <t>CA-2017-126046</t>
        </is>
      </c>
      <c r="C9106" s="9" t="n">
        <v>43042</v>
      </c>
      <c r="D9106" s="8" t="n">
        <v>2017</v>
      </c>
      <c r="E9106" s="8" t="n">
        <v>11</v>
      </c>
      <c r="F9106" t="inlineStr">
        <is>
          <t>2017-11</t>
        </is>
      </c>
      <c r="G9106" t="inlineStr">
        <is>
          <t>Office Supplies</t>
        </is>
      </c>
      <c r="H9106" t="inlineStr">
        <is>
          <t>Labels</t>
        </is>
      </c>
      <c r="I9106" t="inlineStr">
        <is>
          <t>Avery 476</t>
        </is>
      </c>
      <c r="J9106" s="8" t="n">
        <v>3</v>
      </c>
      <c r="K9106" s="10" t="n">
        <v>0</v>
      </c>
      <c r="L9106" s="11" t="n">
        <v>12.39</v>
      </c>
      <c r="M9106" s="11">
        <f>L9106-N9106</f>
        <v>6.690600000000001</v>
      </c>
      <c r="N9106" s="11" t="n">
        <v>5.6994</v>
      </c>
      <c r="O9106">
        <f>IF(L9106=0,"—",N9106/L9106)</f>
        <v>0.45999999999999996</v>
      </c>
      <c r="P9106" t="inlineStr">
        <is>
          <t>South</t>
        </is>
      </c>
      <c r="Q9106" t="inlineStr">
        <is>
          <t>Corporate</t>
        </is>
      </c>
    </row>
    <row r="9107">
      <c r="A9107" s="8" t="n">
        <v>5249</v>
      </c>
      <c r="B9107" t="inlineStr">
        <is>
          <t>US-2017-110989</t>
        </is>
      </c>
      <c r="C9107" s="9" t="n">
        <v>43042</v>
      </c>
      <c r="D9107" s="8" t="n">
        <v>2017</v>
      </c>
      <c r="E9107" s="8" t="n">
        <v>11</v>
      </c>
      <c r="F9107" t="inlineStr">
        <is>
          <t>2017-11</t>
        </is>
      </c>
      <c r="G9107" t="inlineStr">
        <is>
          <t>Technology</t>
        </is>
      </c>
      <c r="H9107" t="inlineStr">
        <is>
          <t>Accessories</t>
        </is>
      </c>
      <c r="I9107" t="inlineStr">
        <is>
          <t>HP Standard 104 key PS/2 Keyboard</t>
        </is>
      </c>
      <c r="J9107" s="8" t="n">
        <v>3</v>
      </c>
      <c r="K9107" s="10" t="n">
        <v>0</v>
      </c>
      <c r="L9107" s="11" t="n">
        <v>43.5</v>
      </c>
      <c r="M9107" s="11">
        <f>L9107-N9107</f>
        <v>32.625</v>
      </c>
      <c r="N9107" s="11" t="n">
        <v>10.875</v>
      </c>
      <c r="O9107">
        <f>IF(L9107=0,"—",N9107/L9107)</f>
        <v>0.25</v>
      </c>
      <c r="P9107" t="inlineStr">
        <is>
          <t>West</t>
        </is>
      </c>
      <c r="Q9107" t="inlineStr">
        <is>
          <t>Consumer</t>
        </is>
      </c>
    </row>
    <row r="9108">
      <c r="A9108" s="8" t="n">
        <v>7998</v>
      </c>
      <c r="B9108" t="inlineStr">
        <is>
          <t>US-2017-105998</t>
        </is>
      </c>
      <c r="C9108" s="9" t="n">
        <v>43042</v>
      </c>
      <c r="D9108" s="8" t="n">
        <v>2017</v>
      </c>
      <c r="E9108" s="8" t="n">
        <v>11</v>
      </c>
      <c r="F9108" t="inlineStr">
        <is>
          <t>2017-11</t>
        </is>
      </c>
      <c r="G9108" t="inlineStr">
        <is>
          <t>Furniture</t>
        </is>
      </c>
      <c r="H9108" t="inlineStr">
        <is>
          <t>Tables</t>
        </is>
      </c>
      <c r="I9108" t="inlineStr">
        <is>
          <t>Chromcraft Round Conference Tables</t>
        </is>
      </c>
      <c r="J9108" s="8" t="n">
        <v>12</v>
      </c>
      <c r="K9108" s="10" t="n">
        <v>0.2</v>
      </c>
      <c r="L9108" s="11" t="n">
        <v>1673.184</v>
      </c>
      <c r="M9108" s="11">
        <f>L9108-N9108</f>
        <v>1652.2692</v>
      </c>
      <c r="N9108" s="11" t="n">
        <v>20.9148</v>
      </c>
      <c r="O9108">
        <f>IF(L9108=0,"—",N9108/L9108)</f>
        <v>0.0125</v>
      </c>
      <c r="P9108" t="inlineStr">
        <is>
          <t>West</t>
        </is>
      </c>
      <c r="Q9108" t="inlineStr">
        <is>
          <t>Home Office</t>
        </is>
      </c>
    </row>
    <row r="9109">
      <c r="A9109" s="8" t="n">
        <v>8048</v>
      </c>
      <c r="B9109" t="inlineStr">
        <is>
          <t>CA-2017-130834</t>
        </is>
      </c>
      <c r="C9109" s="9" t="n">
        <v>43042</v>
      </c>
      <c r="D9109" s="8" t="n">
        <v>2017</v>
      </c>
      <c r="E9109" s="8" t="n">
        <v>11</v>
      </c>
      <c r="F9109" t="inlineStr">
        <is>
          <t>2017-11</t>
        </is>
      </c>
      <c r="G9109" t="inlineStr">
        <is>
          <t>Office Supplies</t>
        </is>
      </c>
      <c r="H9109" t="inlineStr">
        <is>
          <t>Paper</t>
        </is>
      </c>
      <c r="I9109" t="inlineStr">
        <is>
          <t>Strathmore Photo Mount Cards</t>
        </is>
      </c>
      <c r="J9109" s="8" t="n">
        <v>3</v>
      </c>
      <c r="K9109" s="10" t="n">
        <v>0.2</v>
      </c>
      <c r="L9109" s="11" t="n">
        <v>16.272</v>
      </c>
      <c r="M9109" s="11">
        <f>L9109-N9109</f>
        <v>10.9836</v>
      </c>
      <c r="N9109" s="11" t="n">
        <v>5.2884</v>
      </c>
      <c r="O9109">
        <f>IF(L9109=0,"—",N9109/L9109)</f>
        <v>0.32500000000000007</v>
      </c>
      <c r="P9109" t="inlineStr">
        <is>
          <t>South</t>
        </is>
      </c>
      <c r="Q9109" t="inlineStr">
        <is>
          <t>Consumer</t>
        </is>
      </c>
    </row>
    <row r="9110">
      <c r="A9110" s="8" t="n">
        <v>7997</v>
      </c>
      <c r="B9110" t="inlineStr">
        <is>
          <t>US-2017-105998</t>
        </is>
      </c>
      <c r="C9110" s="9" t="n">
        <v>43042</v>
      </c>
      <c r="D9110" s="8" t="n">
        <v>2017</v>
      </c>
      <c r="E9110" s="8" t="n">
        <v>11</v>
      </c>
      <c r="F9110" t="inlineStr">
        <is>
          <t>2017-11</t>
        </is>
      </c>
      <c r="G9110" t="inlineStr">
        <is>
          <t>Technology</t>
        </is>
      </c>
      <c r="H9110" t="inlineStr">
        <is>
          <t>Accessories</t>
        </is>
      </c>
      <c r="I9110" t="inlineStr">
        <is>
          <t>Microsoft Sculpt Comfort Mouse</t>
        </is>
      </c>
      <c r="J9110" s="8" t="n">
        <v>5</v>
      </c>
      <c r="K9110" s="10" t="n">
        <v>0</v>
      </c>
      <c r="L9110" s="11" t="n">
        <v>199.75</v>
      </c>
      <c r="M9110" s="11">
        <f>L9110-N9110</f>
        <v>111.86</v>
      </c>
      <c r="N9110" s="11" t="n">
        <v>87.89</v>
      </c>
      <c r="O9110">
        <f>IF(L9110=0,"—",N9110/L9110)</f>
        <v>0.44</v>
      </c>
      <c r="P9110" t="inlineStr">
        <is>
          <t>West</t>
        </is>
      </c>
      <c r="Q9110" t="inlineStr">
        <is>
          <t>Home Office</t>
        </is>
      </c>
    </row>
    <row r="9111">
      <c r="A9111" s="8" t="n">
        <v>4264</v>
      </c>
      <c r="B9111" t="inlineStr">
        <is>
          <t>CA-2017-110429</t>
        </is>
      </c>
      <c r="C9111" s="9" t="n">
        <v>43042</v>
      </c>
      <c r="D9111" s="8" t="n">
        <v>2017</v>
      </c>
      <c r="E9111" s="8" t="n">
        <v>11</v>
      </c>
      <c r="F9111" t="inlineStr">
        <is>
          <t>2017-11</t>
        </is>
      </c>
      <c r="G9111" t="inlineStr">
        <is>
          <t>Office Supplies</t>
        </is>
      </c>
      <c r="H9111" t="inlineStr">
        <is>
          <t>Binders</t>
        </is>
      </c>
      <c r="I9111" t="inlineStr">
        <is>
          <t>Mead 1st Gear 2" Zipper Binder, Asst. Colors</t>
        </is>
      </c>
      <c r="J9111" s="8" t="n">
        <v>3</v>
      </c>
      <c r="K9111" s="10" t="n">
        <v>0.7</v>
      </c>
      <c r="L9111" s="11" t="n">
        <v>11.673</v>
      </c>
      <c r="M9111" s="11">
        <f>L9111-N9111</f>
        <v>19.455</v>
      </c>
      <c r="N9111" s="11" t="n">
        <v>-7.782</v>
      </c>
      <c r="O9111">
        <f>IF(L9111=0,"—",N9111/L9111)</f>
        <v>-0.6666666666666666</v>
      </c>
      <c r="P9111" t="inlineStr">
        <is>
          <t>East</t>
        </is>
      </c>
      <c r="Q9111" t="inlineStr">
        <is>
          <t>Consumer</t>
        </is>
      </c>
    </row>
    <row r="9112">
      <c r="A9112" s="8" t="n">
        <v>8823</v>
      </c>
      <c r="B9112" t="inlineStr">
        <is>
          <t>CA-2017-100622</t>
        </is>
      </c>
      <c r="C9112" s="9" t="n">
        <v>43042</v>
      </c>
      <c r="D9112" s="8" t="n">
        <v>2017</v>
      </c>
      <c r="E9112" s="8" t="n">
        <v>11</v>
      </c>
      <c r="F9112" t="inlineStr">
        <is>
          <t>2017-11</t>
        </is>
      </c>
      <c r="G9112" t="inlineStr">
        <is>
          <t>Office Supplies</t>
        </is>
      </c>
      <c r="H9112" t="inlineStr">
        <is>
          <t>Art</t>
        </is>
      </c>
      <c r="I9112" t="inlineStr">
        <is>
          <t>Hunt Boston Vacuum Mount KS Pencil Sharpener</t>
        </is>
      </c>
      <c r="J9112" s="8" t="n">
        <v>2</v>
      </c>
      <c r="K9112" s="10" t="n">
        <v>0.2</v>
      </c>
      <c r="L9112" s="11" t="n">
        <v>55.984</v>
      </c>
      <c r="M9112" s="11">
        <f>L9112-N9112</f>
        <v>51.7852</v>
      </c>
      <c r="N9112" s="11" t="n">
        <v>4.1988</v>
      </c>
      <c r="O9112">
        <f>IF(L9112=0,"—",N9112/L9112)</f>
        <v>0.075</v>
      </c>
      <c r="P9112" t="inlineStr">
        <is>
          <t>South</t>
        </is>
      </c>
      <c r="Q9112" t="inlineStr">
        <is>
          <t>Consumer</t>
        </is>
      </c>
    </row>
    <row r="9113">
      <c r="A9113" s="8" t="n">
        <v>8822</v>
      </c>
      <c r="B9113" t="inlineStr">
        <is>
          <t>CA-2017-100622</t>
        </is>
      </c>
      <c r="C9113" s="9" t="n">
        <v>43042</v>
      </c>
      <c r="D9113" s="8" t="n">
        <v>2017</v>
      </c>
      <c r="E9113" s="8" t="n">
        <v>11</v>
      </c>
      <c r="F9113" t="inlineStr">
        <is>
          <t>2017-11</t>
        </is>
      </c>
      <c r="G9113" t="inlineStr">
        <is>
          <t>Office Supplies</t>
        </is>
      </c>
      <c r="H9113" t="inlineStr">
        <is>
          <t>Binders</t>
        </is>
      </c>
      <c r="I9113" t="inlineStr">
        <is>
          <t>Avery Self-Adhesive Photo Pockets for Polaroid Photos</t>
        </is>
      </c>
      <c r="J9113" s="8" t="n">
        <v>2</v>
      </c>
      <c r="K9113" s="10" t="n">
        <v>0.7</v>
      </c>
      <c r="L9113" s="11" t="n">
        <v>4.086</v>
      </c>
      <c r="M9113" s="11">
        <f>L9113-N9113</f>
        <v>7.0824</v>
      </c>
      <c r="N9113" s="11" t="n">
        <v>-2.9964</v>
      </c>
      <c r="O9113">
        <f>IF(L9113=0,"—",N9113/L9113)</f>
        <v>-0.7333333333333333</v>
      </c>
      <c r="P9113" t="inlineStr">
        <is>
          <t>South</t>
        </is>
      </c>
      <c r="Q9113" t="inlineStr">
        <is>
          <t>Consumer</t>
        </is>
      </c>
    </row>
    <row r="9114">
      <c r="A9114" s="8" t="n">
        <v>8821</v>
      </c>
      <c r="B9114" t="inlineStr">
        <is>
          <t>CA-2017-100622</t>
        </is>
      </c>
      <c r="C9114" s="9" t="n">
        <v>43042</v>
      </c>
      <c r="D9114" s="8" t="n">
        <v>2017</v>
      </c>
      <c r="E9114" s="8" t="n">
        <v>11</v>
      </c>
      <c r="F9114" t="inlineStr">
        <is>
          <t>2017-11</t>
        </is>
      </c>
      <c r="G9114" t="inlineStr">
        <is>
          <t>Technology</t>
        </is>
      </c>
      <c r="H9114" t="inlineStr">
        <is>
          <t>Copiers</t>
        </is>
      </c>
      <c r="I9114" t="inlineStr">
        <is>
          <t>Canon Image Class D660 Copier</t>
        </is>
      </c>
      <c r="J9114" s="8" t="n">
        <v>2</v>
      </c>
      <c r="K9114" s="10" t="n">
        <v>0.2</v>
      </c>
      <c r="L9114" s="11" t="n">
        <v>959.984</v>
      </c>
      <c r="M9114" s="11">
        <f>L9114-N9114</f>
        <v>647.9892</v>
      </c>
      <c r="N9114" s="11" t="n">
        <v>311.9948</v>
      </c>
      <c r="O9114">
        <f>IF(L9114=0,"—",N9114/L9114)</f>
        <v>0.325</v>
      </c>
      <c r="P9114" t="inlineStr">
        <is>
          <t>South</t>
        </is>
      </c>
      <c r="Q9114" t="inlineStr">
        <is>
          <t>Consumer</t>
        </is>
      </c>
    </row>
    <row r="9115">
      <c r="A9115" s="8" t="n">
        <v>2907</v>
      </c>
      <c r="B9115" t="inlineStr">
        <is>
          <t>CA-2017-121615</t>
        </is>
      </c>
      <c r="C9115" s="9" t="n">
        <v>43042</v>
      </c>
      <c r="D9115" s="8" t="n">
        <v>2017</v>
      </c>
      <c r="E9115" s="8" t="n">
        <v>11</v>
      </c>
      <c r="F9115" t="inlineStr">
        <is>
          <t>2017-11</t>
        </is>
      </c>
      <c r="G9115" t="inlineStr">
        <is>
          <t>Office Supplies</t>
        </is>
      </c>
      <c r="H9115" t="inlineStr">
        <is>
          <t>Paper</t>
        </is>
      </c>
      <c r="I9115" t="inlineStr">
        <is>
          <t>Xerox 1971</t>
        </is>
      </c>
      <c r="J9115" s="8" t="n">
        <v>2</v>
      </c>
      <c r="K9115" s="10" t="n">
        <v>0</v>
      </c>
      <c r="L9115" s="11" t="n">
        <v>8.56</v>
      </c>
      <c r="M9115" s="11">
        <f>L9115-N9115</f>
        <v>4.708</v>
      </c>
      <c r="N9115" s="11" t="n">
        <v>3.852</v>
      </c>
      <c r="O9115">
        <f>IF(L9115=0,"—",N9115/L9115)</f>
        <v>0.44999999999999996</v>
      </c>
      <c r="P9115" t="inlineStr">
        <is>
          <t>Central</t>
        </is>
      </c>
      <c r="Q9115" t="inlineStr">
        <is>
          <t>Consumer</t>
        </is>
      </c>
    </row>
    <row r="9116">
      <c r="A9116" s="8" t="n">
        <v>2908</v>
      </c>
      <c r="B9116" t="inlineStr">
        <is>
          <t>CA-2017-121615</t>
        </is>
      </c>
      <c r="C9116" s="9" t="n">
        <v>43042</v>
      </c>
      <c r="D9116" s="8" t="n">
        <v>2017</v>
      </c>
      <c r="E9116" s="8" t="n">
        <v>11</v>
      </c>
      <c r="F9116" t="inlineStr">
        <is>
          <t>2017-11</t>
        </is>
      </c>
      <c r="G9116" t="inlineStr">
        <is>
          <t>Office Supplies</t>
        </is>
      </c>
      <c r="H9116" t="inlineStr">
        <is>
          <t>Storage</t>
        </is>
      </c>
      <c r="I9116" t="inlineStr">
        <is>
          <t>Sterilite Officeware Hinged File Box</t>
        </is>
      </c>
      <c r="J9116" s="8" t="n">
        <v>5</v>
      </c>
      <c r="K9116" s="10" t="n">
        <v>0</v>
      </c>
      <c r="L9116" s="11" t="n">
        <v>52.4</v>
      </c>
      <c r="M9116" s="11">
        <f>L9116-N9116</f>
        <v>38.251999999999995</v>
      </c>
      <c r="N9116" s="11" t="n">
        <v>14.148</v>
      </c>
      <c r="O9116">
        <f>IF(L9116=0,"—",N9116/L9116)</f>
        <v>0.27</v>
      </c>
      <c r="P9116" t="inlineStr">
        <is>
          <t>Central</t>
        </is>
      </c>
      <c r="Q9116" t="inlineStr">
        <is>
          <t>Consumer</t>
        </is>
      </c>
    </row>
    <row r="9117">
      <c r="A9117" s="8" t="n">
        <v>2909</v>
      </c>
      <c r="B9117" t="inlineStr">
        <is>
          <t>CA-2017-121615</t>
        </is>
      </c>
      <c r="C9117" s="9" t="n">
        <v>43042</v>
      </c>
      <c r="D9117" s="8" t="n">
        <v>2017</v>
      </c>
      <c r="E9117" s="8" t="n">
        <v>11</v>
      </c>
      <c r="F9117" t="inlineStr">
        <is>
          <t>2017-11</t>
        </is>
      </c>
      <c r="G9117" t="inlineStr">
        <is>
          <t>Office Supplies</t>
        </is>
      </c>
      <c r="H9117" t="inlineStr">
        <is>
          <t>Labels</t>
        </is>
      </c>
      <c r="I9117" t="inlineStr">
        <is>
          <t>Avery 513</t>
        </is>
      </c>
      <c r="J9117" s="8" t="n">
        <v>3</v>
      </c>
      <c r="K9117" s="10" t="n">
        <v>0</v>
      </c>
      <c r="L9117" s="11" t="n">
        <v>14.94</v>
      </c>
      <c r="M9117" s="11">
        <f>L9117-N9117</f>
        <v>8.067599999999999</v>
      </c>
      <c r="N9117" s="11" t="n">
        <v>6.8724</v>
      </c>
      <c r="O9117">
        <f>IF(L9117=0,"—",N9117/L9117)</f>
        <v>0.46</v>
      </c>
      <c r="P9117" t="inlineStr">
        <is>
          <t>Central</t>
        </is>
      </c>
      <c r="Q9117" t="inlineStr">
        <is>
          <t>Consumer</t>
        </is>
      </c>
    </row>
    <row r="9118">
      <c r="A9118" s="8" t="n">
        <v>2803</v>
      </c>
      <c r="B9118" t="inlineStr">
        <is>
          <t>CA-2017-143329</t>
        </is>
      </c>
      <c r="C9118" s="9" t="n">
        <v>43042</v>
      </c>
      <c r="D9118" s="8" t="n">
        <v>2017</v>
      </c>
      <c r="E9118" s="8" t="n">
        <v>11</v>
      </c>
      <c r="F9118" t="inlineStr">
        <is>
          <t>2017-11</t>
        </is>
      </c>
      <c r="G9118" t="inlineStr">
        <is>
          <t>Furniture</t>
        </is>
      </c>
      <c r="H9118" t="inlineStr">
        <is>
          <t>Furnishings</t>
        </is>
      </c>
      <c r="I9118" t="inlineStr">
        <is>
          <t>9-3/4 Diameter Round Wall Clock</t>
        </is>
      </c>
      <c r="J9118" s="8" t="n">
        <v>3</v>
      </c>
      <c r="K9118" s="10" t="n">
        <v>0</v>
      </c>
      <c r="L9118" s="11" t="n">
        <v>41.37</v>
      </c>
      <c r="M9118" s="11">
        <f>L9118-N9118</f>
        <v>23.9946</v>
      </c>
      <c r="N9118" s="11" t="n">
        <v>17.3754</v>
      </c>
      <c r="O9118">
        <f>IF(L9118=0,"—",N9118/L9118)</f>
        <v>0.42</v>
      </c>
      <c r="P9118" t="inlineStr">
        <is>
          <t>West</t>
        </is>
      </c>
      <c r="Q9118" t="inlineStr">
        <is>
          <t>Consumer</t>
        </is>
      </c>
    </row>
    <row r="9119">
      <c r="A9119" s="8" t="n">
        <v>5424</v>
      </c>
      <c r="B9119" t="inlineStr">
        <is>
          <t>CA-2017-103009</t>
        </is>
      </c>
      <c r="C9119" s="9" t="n">
        <v>43042</v>
      </c>
      <c r="D9119" s="8" t="n">
        <v>2017</v>
      </c>
      <c r="E9119" s="8" t="n">
        <v>11</v>
      </c>
      <c r="F9119" t="inlineStr">
        <is>
          <t>2017-11</t>
        </is>
      </c>
      <c r="G9119" t="inlineStr">
        <is>
          <t>Office Supplies</t>
        </is>
      </c>
      <c r="H9119" t="inlineStr">
        <is>
          <t>Paper</t>
        </is>
      </c>
      <c r="I9119" t="inlineStr">
        <is>
          <t>Xerox 1963</t>
        </is>
      </c>
      <c r="J9119" s="8" t="n">
        <v>5</v>
      </c>
      <c r="K9119" s="10" t="n">
        <v>0</v>
      </c>
      <c r="L9119" s="11" t="n">
        <v>26.4</v>
      </c>
      <c r="M9119" s="11">
        <f>L9119-N9119</f>
        <v>14.519999999999998</v>
      </c>
      <c r="N9119" s="11" t="n">
        <v>11.88</v>
      </c>
      <c r="O9119">
        <f>IF(L9119=0,"—",N9119/L9119)</f>
        <v>0.45000000000000007</v>
      </c>
      <c r="P9119" t="inlineStr">
        <is>
          <t>South</t>
        </is>
      </c>
      <c r="Q9119" t="inlineStr">
        <is>
          <t>Corporate</t>
        </is>
      </c>
    </row>
    <row r="9120">
      <c r="A9120" s="8" t="n">
        <v>326</v>
      </c>
      <c r="B9120" t="inlineStr">
        <is>
          <t>CA-2017-153339</t>
        </is>
      </c>
      <c r="C9120" s="9" t="n">
        <v>43042</v>
      </c>
      <c r="D9120" s="8" t="n">
        <v>2017</v>
      </c>
      <c r="E9120" s="8" t="n">
        <v>11</v>
      </c>
      <c r="F9120" t="inlineStr">
        <is>
          <t>2017-11</t>
        </is>
      </c>
      <c r="G9120" t="inlineStr">
        <is>
          <t>Furniture</t>
        </is>
      </c>
      <c r="H9120" t="inlineStr">
        <is>
          <t>Furnishings</t>
        </is>
      </c>
      <c r="I9120" t="inlineStr">
        <is>
          <t>Telescoping Adjustable Floor Lamp</t>
        </is>
      </c>
      <c r="J9120" s="8" t="n">
        <v>1</v>
      </c>
      <c r="K9120" s="10" t="n">
        <v>0.2</v>
      </c>
      <c r="L9120" s="11" t="n">
        <v>15.992</v>
      </c>
      <c r="M9120" s="11">
        <f>L9120-N9120</f>
        <v>14.992500000000001</v>
      </c>
      <c r="N9120" s="11" t="n">
        <v>0.9995000000000001</v>
      </c>
      <c r="O9120">
        <f>IF(L9120=0,"—",N9120/L9120)</f>
        <v>0.0625</v>
      </c>
      <c r="P9120" t="inlineStr">
        <is>
          <t>South</t>
        </is>
      </c>
      <c r="Q9120" t="inlineStr">
        <is>
          <t>Corporate</t>
        </is>
      </c>
    </row>
    <row r="9121">
      <c r="A9121" s="8" t="n">
        <v>5700</v>
      </c>
      <c r="B9121" t="inlineStr">
        <is>
          <t>CA-2017-148320</t>
        </is>
      </c>
      <c r="C9121" s="9" t="n">
        <v>43042</v>
      </c>
      <c r="D9121" s="8" t="n">
        <v>2017</v>
      </c>
      <c r="E9121" s="8" t="n">
        <v>11</v>
      </c>
      <c r="F9121" t="inlineStr">
        <is>
          <t>2017-11</t>
        </is>
      </c>
      <c r="G9121" t="inlineStr">
        <is>
          <t>Office Supplies</t>
        </is>
      </c>
      <c r="H9121" t="inlineStr">
        <is>
          <t>Paper</t>
        </is>
      </c>
      <c r="I9121" t="inlineStr">
        <is>
          <t>Xerox 1992</t>
        </is>
      </c>
      <c r="J9121" s="8" t="n">
        <v>6</v>
      </c>
      <c r="K9121" s="10" t="n">
        <v>0</v>
      </c>
      <c r="L9121" s="11" t="n">
        <v>35.88</v>
      </c>
      <c r="M9121" s="11">
        <f>L9121-N9121</f>
        <v>18.298800000000004</v>
      </c>
      <c r="N9121" s="11" t="n">
        <v>17.5812</v>
      </c>
      <c r="O9121">
        <f>IF(L9121=0,"—",N9121/L9121)</f>
        <v>0.48999999999999994</v>
      </c>
      <c r="P9121" t="inlineStr">
        <is>
          <t>West</t>
        </is>
      </c>
      <c r="Q9121" t="inlineStr">
        <is>
          <t>Consumer</t>
        </is>
      </c>
    </row>
    <row r="9122">
      <c r="A9122" s="8" t="n">
        <v>7716</v>
      </c>
      <c r="B9122" t="inlineStr">
        <is>
          <t>US-2017-101518</t>
        </is>
      </c>
      <c r="C9122" s="9" t="n">
        <v>43042</v>
      </c>
      <c r="D9122" s="8" t="n">
        <v>2017</v>
      </c>
      <c r="E9122" s="8" t="n">
        <v>11</v>
      </c>
      <c r="F9122" t="inlineStr">
        <is>
          <t>2017-11</t>
        </is>
      </c>
      <c r="G9122" t="inlineStr">
        <is>
          <t>Technology</t>
        </is>
      </c>
      <c r="H9122" t="inlineStr">
        <is>
          <t>Accessories</t>
        </is>
      </c>
      <c r="I9122" t="inlineStr">
        <is>
          <t>Memorex 25GB 6X Branded Blu-Ray Recordable Disc, 15/Pack</t>
        </is>
      </c>
      <c r="J9122" s="8" t="n">
        <v>3</v>
      </c>
      <c r="K9122" s="10" t="n">
        <v>0.2</v>
      </c>
      <c r="L9122" s="11" t="n">
        <v>40.776</v>
      </c>
      <c r="M9122" s="11">
        <f>L9122-N9122</f>
        <v>40.2663</v>
      </c>
      <c r="N9122" s="11" t="n">
        <v>0.5097</v>
      </c>
      <c r="O9122">
        <f>IF(L9122=0,"—",N9122/L9122)</f>
        <v>0.0125</v>
      </c>
      <c r="P9122" t="inlineStr">
        <is>
          <t>East</t>
        </is>
      </c>
      <c r="Q9122" t="inlineStr">
        <is>
          <t>Consumer</t>
        </is>
      </c>
    </row>
    <row r="9123">
      <c r="A9123" s="8" t="n">
        <v>6352</v>
      </c>
      <c r="B9123" t="inlineStr">
        <is>
          <t>CA-2017-161130</t>
        </is>
      </c>
      <c r="C9123" s="9" t="n">
        <v>43042</v>
      </c>
      <c r="D9123" s="8" t="n">
        <v>2017</v>
      </c>
      <c r="E9123" s="8" t="n">
        <v>11</v>
      </c>
      <c r="F9123" t="inlineStr">
        <is>
          <t>2017-11</t>
        </is>
      </c>
      <c r="G9123" t="inlineStr">
        <is>
          <t>Technology</t>
        </is>
      </c>
      <c r="H9123" t="inlineStr">
        <is>
          <t>Phones</t>
        </is>
      </c>
      <c r="I9123" t="inlineStr">
        <is>
          <t>Polycom SoundPoint IP 450 VoIP phone</t>
        </is>
      </c>
      <c r="J9123" s="8" t="n">
        <v>2</v>
      </c>
      <c r="K9123" s="10" t="n">
        <v>0.2</v>
      </c>
      <c r="L9123" s="11" t="n">
        <v>361.376</v>
      </c>
      <c r="M9123" s="11">
        <f>L9123-N9123</f>
        <v>334.27279999999996</v>
      </c>
      <c r="N9123" s="11" t="n">
        <v>27.1032</v>
      </c>
      <c r="O9123">
        <f>IF(L9123=0,"—",N9123/L9123)</f>
        <v>0.07500000000000001</v>
      </c>
      <c r="P9123" t="inlineStr">
        <is>
          <t>South</t>
        </is>
      </c>
      <c r="Q9123" t="inlineStr">
        <is>
          <t>Corporate</t>
        </is>
      </c>
    </row>
    <row r="9124">
      <c r="A9124" s="8" t="n">
        <v>415</v>
      </c>
      <c r="B9124" t="inlineStr">
        <is>
          <t>CA-2017-142636</t>
        </is>
      </c>
      <c r="C9124" s="9" t="n">
        <v>43042</v>
      </c>
      <c r="D9124" s="8" t="n">
        <v>2017</v>
      </c>
      <c r="E9124" s="8" t="n">
        <v>11</v>
      </c>
      <c r="F9124" t="inlineStr">
        <is>
          <t>2017-11</t>
        </is>
      </c>
      <c r="G9124" t="inlineStr">
        <is>
          <t>Office Supplies</t>
        </is>
      </c>
      <c r="H9124" t="inlineStr">
        <is>
          <t>Paper</t>
        </is>
      </c>
      <c r="I9124" t="inlineStr">
        <is>
          <t>Xerox 191</t>
        </is>
      </c>
      <c r="J9124" s="8" t="n">
        <v>7</v>
      </c>
      <c r="K9124" s="10" t="n">
        <v>0</v>
      </c>
      <c r="L9124" s="11" t="n">
        <v>139.86</v>
      </c>
      <c r="M9124" s="11">
        <f>L9124-N9124</f>
        <v>74.12580000000001</v>
      </c>
      <c r="N9124" s="11" t="n">
        <v>65.7342</v>
      </c>
      <c r="O9124">
        <f>IF(L9124=0,"—",N9124/L9124)</f>
        <v>0.47</v>
      </c>
      <c r="P9124" t="inlineStr">
        <is>
          <t>West</t>
        </is>
      </c>
      <c r="Q9124" t="inlineStr">
        <is>
          <t>Corporate</t>
        </is>
      </c>
    </row>
    <row r="9125">
      <c r="A9125" s="8" t="n">
        <v>416</v>
      </c>
      <c r="B9125" t="inlineStr">
        <is>
          <t>CA-2017-142636</t>
        </is>
      </c>
      <c r="C9125" s="9" t="n">
        <v>43042</v>
      </c>
      <c r="D9125" s="8" t="n">
        <v>2017</v>
      </c>
      <c r="E9125" s="8" t="n">
        <v>11</v>
      </c>
      <c r="F9125" t="inlineStr">
        <is>
          <t>2017-11</t>
        </is>
      </c>
      <c r="G9125" t="inlineStr">
        <is>
          <t>Furniture</t>
        </is>
      </c>
      <c r="H9125" t="inlineStr">
        <is>
          <t>Chairs</t>
        </is>
      </c>
      <c r="I9125" t="inlineStr">
        <is>
          <t>Global Deluxe Office Fabric Chairs</t>
        </is>
      </c>
      <c r="J9125" s="8" t="n">
        <v>4</v>
      </c>
      <c r="K9125" s="10" t="n">
        <v>0.2</v>
      </c>
      <c r="L9125" s="11" t="n">
        <v>307.136</v>
      </c>
      <c r="M9125" s="11">
        <f>L9125-N9125</f>
        <v>280.26160000000004</v>
      </c>
      <c r="N9125" s="11" t="n">
        <v>26.8744</v>
      </c>
      <c r="O9125">
        <f>IF(L9125=0,"—",N9125/L9125)</f>
        <v>0.0875</v>
      </c>
      <c r="P9125" t="inlineStr">
        <is>
          <t>West</t>
        </is>
      </c>
      <c r="Q9125" t="inlineStr">
        <is>
          <t>Corporate</t>
        </is>
      </c>
    </row>
    <row r="9126">
      <c r="A9126" s="8" t="n">
        <v>8824</v>
      </c>
      <c r="B9126" t="inlineStr">
        <is>
          <t>CA-2017-100622</t>
        </is>
      </c>
      <c r="C9126" s="9" t="n">
        <v>43042</v>
      </c>
      <c r="D9126" s="8" t="n">
        <v>2017</v>
      </c>
      <c r="E9126" s="8" t="n">
        <v>11</v>
      </c>
      <c r="F9126" t="inlineStr">
        <is>
          <t>2017-11</t>
        </is>
      </c>
      <c r="G9126" t="inlineStr">
        <is>
          <t>Office Supplies</t>
        </is>
      </c>
      <c r="H9126" t="inlineStr">
        <is>
          <t>Paper</t>
        </is>
      </c>
      <c r="I9126" t="inlineStr">
        <is>
          <t>Xerox 1923</t>
        </is>
      </c>
      <c r="J9126" s="8" t="n">
        <v>2</v>
      </c>
      <c r="K9126" s="10" t="n">
        <v>0.2</v>
      </c>
      <c r="L9126" s="11" t="n">
        <v>10.688</v>
      </c>
      <c r="M9126" s="11">
        <f>L9126-N9126</f>
        <v>6.9472000000000005</v>
      </c>
      <c r="N9126" s="11" t="n">
        <v>3.7408</v>
      </c>
      <c r="O9126">
        <f>IF(L9126=0,"—",N9126/L9126)</f>
        <v>0.35</v>
      </c>
      <c r="P9126" t="inlineStr">
        <is>
          <t>South</t>
        </is>
      </c>
      <c r="Q9126" t="inlineStr">
        <is>
          <t>Consumer</t>
        </is>
      </c>
    </row>
    <row r="9127">
      <c r="A9127" s="8" t="n">
        <v>9606</v>
      </c>
      <c r="B9127" t="inlineStr">
        <is>
          <t>US-2017-122672</t>
        </is>
      </c>
      <c r="C9127" s="9" t="n">
        <v>43043</v>
      </c>
      <c r="D9127" s="8" t="n">
        <v>2017</v>
      </c>
      <c r="E9127" s="8" t="n">
        <v>11</v>
      </c>
      <c r="F9127" t="inlineStr">
        <is>
          <t>2017-11</t>
        </is>
      </c>
      <c r="G9127" t="inlineStr">
        <is>
          <t>Technology</t>
        </is>
      </c>
      <c r="H9127" t="inlineStr">
        <is>
          <t>Accessories</t>
        </is>
      </c>
      <c r="I9127" t="inlineStr">
        <is>
          <t>SanDisk Ultra 32 GB MicroSDHC Class 10 Memory Card</t>
        </is>
      </c>
      <c r="J9127" s="8" t="n">
        <v>4</v>
      </c>
      <c r="K9127" s="10" t="n">
        <v>0.2</v>
      </c>
      <c r="L9127" s="11" t="n">
        <v>70.72</v>
      </c>
      <c r="M9127" s="11">
        <f>L9127-N9127</f>
        <v>76.908</v>
      </c>
      <c r="N9127" s="11" t="n">
        <v>-6.188</v>
      </c>
      <c r="O9127">
        <f>IF(L9127=0,"—",N9127/L9127)</f>
        <v>-0.0875</v>
      </c>
      <c r="P9127" t="inlineStr">
        <is>
          <t>East</t>
        </is>
      </c>
      <c r="Q9127" t="inlineStr">
        <is>
          <t>Corporate</t>
        </is>
      </c>
    </row>
    <row r="9128">
      <c r="A9128" s="8" t="n">
        <v>3799</v>
      </c>
      <c r="B9128" t="inlineStr">
        <is>
          <t>CA-2017-147760</t>
        </is>
      </c>
      <c r="C9128" s="9" t="n">
        <v>43043</v>
      </c>
      <c r="D9128" s="8" t="n">
        <v>2017</v>
      </c>
      <c r="E9128" s="8" t="n">
        <v>11</v>
      </c>
      <c r="F9128" t="inlineStr">
        <is>
          <t>2017-11</t>
        </is>
      </c>
      <c r="G9128" t="inlineStr">
        <is>
          <t>Furniture</t>
        </is>
      </c>
      <c r="H9128" t="inlineStr">
        <is>
          <t>Tables</t>
        </is>
      </c>
      <c r="I9128" t="inlineStr">
        <is>
          <t>Hon 5100 Series Wood Tables</t>
        </is>
      </c>
      <c r="J9128" s="8" t="n">
        <v>3</v>
      </c>
      <c r="K9128" s="10" t="n">
        <v>0.4</v>
      </c>
      <c r="L9128" s="11" t="n">
        <v>523.764</v>
      </c>
      <c r="M9128" s="11">
        <f>L9128-N9128</f>
        <v>715.8108</v>
      </c>
      <c r="N9128" s="11" t="n">
        <v>-192.0468</v>
      </c>
      <c r="O9128">
        <f>IF(L9128=0,"—",N9128/L9128)</f>
        <v>-0.36666666666666664</v>
      </c>
      <c r="P9128" t="inlineStr">
        <is>
          <t>South</t>
        </is>
      </c>
      <c r="Q9128" t="inlineStr">
        <is>
          <t>Corporate</t>
        </is>
      </c>
    </row>
    <row r="9129">
      <c r="A9129" s="8" t="n">
        <v>684</v>
      </c>
      <c r="B9129" t="inlineStr">
        <is>
          <t>US-2017-168116</t>
        </is>
      </c>
      <c r="C9129" s="9" t="n">
        <v>43043</v>
      </c>
      <c r="D9129" s="8" t="n">
        <v>2017</v>
      </c>
      <c r="E9129" s="8" t="n">
        <v>11</v>
      </c>
      <c r="F9129" t="inlineStr">
        <is>
          <t>2017-11</t>
        </is>
      </c>
      <c r="G9129" t="inlineStr">
        <is>
          <t>Technology</t>
        </is>
      </c>
      <c r="H9129" t="inlineStr">
        <is>
          <t>Machines</t>
        </is>
      </c>
      <c r="I9129" t="inlineStr">
        <is>
          <t>Cubify CubeX 3D Printer Triple Head Print</t>
        </is>
      </c>
      <c r="J9129" s="8" t="n">
        <v>4</v>
      </c>
      <c r="K9129" s="10" t="n">
        <v>0.5</v>
      </c>
      <c r="L9129" s="11" t="n">
        <v>7999.98</v>
      </c>
      <c r="M9129" s="11">
        <f>L9129-N9129</f>
        <v>11839.9704</v>
      </c>
      <c r="N9129" s="11" t="n">
        <v>-3839.9904</v>
      </c>
      <c r="O9129">
        <f>IF(L9129=0,"—",N9129/L9129)</f>
        <v>-0.48000000000000004</v>
      </c>
      <c r="P9129" t="inlineStr">
        <is>
          <t>South</t>
        </is>
      </c>
      <c r="Q9129" t="inlineStr">
        <is>
          <t>Corporate</t>
        </is>
      </c>
    </row>
    <row r="9130">
      <c r="A9130" s="8" t="n">
        <v>9607</v>
      </c>
      <c r="B9130" t="inlineStr">
        <is>
          <t>US-2017-122672</t>
        </is>
      </c>
      <c r="C9130" s="9" t="n">
        <v>43043</v>
      </c>
      <c r="D9130" s="8" t="n">
        <v>2017</v>
      </c>
      <c r="E9130" s="8" t="n">
        <v>11</v>
      </c>
      <c r="F9130" t="inlineStr">
        <is>
          <t>2017-11</t>
        </is>
      </c>
      <c r="G9130" t="inlineStr">
        <is>
          <t>Office Supplies</t>
        </is>
      </c>
      <c r="H9130" t="inlineStr">
        <is>
          <t>Storage</t>
        </is>
      </c>
      <c r="I9130" t="inlineStr">
        <is>
          <t>Carina 42"Hx23 3/4"W Media Storage Unit</t>
        </is>
      </c>
      <c r="J9130" s="8" t="n">
        <v>3</v>
      </c>
      <c r="K9130" s="10" t="n">
        <v>0.2</v>
      </c>
      <c r="L9130" s="11" t="n">
        <v>194.352</v>
      </c>
      <c r="M9130" s="11">
        <f>L9130-N9130</f>
        <v>238.0812</v>
      </c>
      <c r="N9130" s="11" t="n">
        <v>-43.7292</v>
      </c>
      <c r="O9130">
        <f>IF(L9130=0,"—",N9130/L9130)</f>
        <v>-0.22499999999999998</v>
      </c>
      <c r="P9130" t="inlineStr">
        <is>
          <t>East</t>
        </is>
      </c>
      <c r="Q9130" t="inlineStr">
        <is>
          <t>Corporate</t>
        </is>
      </c>
    </row>
    <row r="9131">
      <c r="A9131" s="8" t="n">
        <v>3800</v>
      </c>
      <c r="B9131" t="inlineStr">
        <is>
          <t>CA-2017-147760</t>
        </is>
      </c>
      <c r="C9131" s="9" t="n">
        <v>43043</v>
      </c>
      <c r="D9131" s="8" t="n">
        <v>2017</v>
      </c>
      <c r="E9131" s="8" t="n">
        <v>11</v>
      </c>
      <c r="F9131" t="inlineStr">
        <is>
          <t>2017-11</t>
        </is>
      </c>
      <c r="G9131" t="inlineStr">
        <is>
          <t>Technology</t>
        </is>
      </c>
      <c r="H9131" t="inlineStr">
        <is>
          <t>Phones</t>
        </is>
      </c>
      <c r="I9131" t="inlineStr">
        <is>
          <t>Motorola Moto X</t>
        </is>
      </c>
      <c r="J9131" s="8" t="n">
        <v>5</v>
      </c>
      <c r="K9131" s="10" t="n">
        <v>0.2</v>
      </c>
      <c r="L9131" s="11" t="n">
        <v>1359.96</v>
      </c>
      <c r="M9131" s="11">
        <f>L9131-N9131</f>
        <v>1240.9635</v>
      </c>
      <c r="N9131" s="11" t="n">
        <v>118.9965</v>
      </c>
      <c r="O9131">
        <f>IF(L9131=0,"—",N9131/L9131)</f>
        <v>0.0875</v>
      </c>
      <c r="P9131" t="inlineStr">
        <is>
          <t>South</t>
        </is>
      </c>
      <c r="Q9131" t="inlineStr">
        <is>
          <t>Corporate</t>
        </is>
      </c>
    </row>
    <row r="9132">
      <c r="A9132" s="8" t="n">
        <v>9761</v>
      </c>
      <c r="B9132" t="inlineStr">
        <is>
          <t>CA-2017-159135</t>
        </is>
      </c>
      <c r="C9132" s="9" t="n">
        <v>43043</v>
      </c>
      <c r="D9132" s="8" t="n">
        <v>2017</v>
      </c>
      <c r="E9132" s="8" t="n">
        <v>11</v>
      </c>
      <c r="F9132" t="inlineStr">
        <is>
          <t>2017-11</t>
        </is>
      </c>
      <c r="G9132" t="inlineStr">
        <is>
          <t>Office Supplies</t>
        </is>
      </c>
      <c r="H9132" t="inlineStr">
        <is>
          <t>Art</t>
        </is>
      </c>
      <c r="I9132" t="inlineStr">
        <is>
          <t>Binney &amp; Smith inkTank Desk Highlighter, Chisel Tip, Yellow, 12/Box</t>
        </is>
      </c>
      <c r="J9132" s="8" t="n">
        <v>2</v>
      </c>
      <c r="K9132" s="10" t="n">
        <v>0</v>
      </c>
      <c r="L9132" s="11" t="n">
        <v>4.3</v>
      </c>
      <c r="M9132" s="11">
        <f>L9132-N9132</f>
        <v>2.881</v>
      </c>
      <c r="N9132" s="11" t="n">
        <v>1.419</v>
      </c>
      <c r="O9132">
        <f>IF(L9132=0,"—",N9132/L9132)</f>
        <v>0.33</v>
      </c>
      <c r="P9132" t="inlineStr">
        <is>
          <t>South</t>
        </is>
      </c>
      <c r="Q9132" t="inlineStr">
        <is>
          <t>Home Office</t>
        </is>
      </c>
    </row>
    <row r="9133">
      <c r="A9133" s="8" t="n">
        <v>1411</v>
      </c>
      <c r="B9133" t="inlineStr">
        <is>
          <t>CA-2017-105144</t>
        </is>
      </c>
      <c r="C9133" s="9" t="n">
        <v>43043</v>
      </c>
      <c r="D9133" s="8" t="n">
        <v>2017</v>
      </c>
      <c r="E9133" s="8" t="n">
        <v>11</v>
      </c>
      <c r="F9133" t="inlineStr">
        <is>
          <t>2017-11</t>
        </is>
      </c>
      <c r="G9133" t="inlineStr">
        <is>
          <t>Office Supplies</t>
        </is>
      </c>
      <c r="H9133" t="inlineStr">
        <is>
          <t>Labels</t>
        </is>
      </c>
      <c r="I9133" t="inlineStr">
        <is>
          <t>Alphabetical Labels for Top Tab Filing</t>
        </is>
      </c>
      <c r="J9133" s="8" t="n">
        <v>2</v>
      </c>
      <c r="K9133" s="10" t="n">
        <v>0.2</v>
      </c>
      <c r="L9133" s="11" t="n">
        <v>23.68</v>
      </c>
      <c r="M9133" s="11">
        <f>L9133-N9133</f>
        <v>14.799999999999999</v>
      </c>
      <c r="N9133" s="11" t="n">
        <v>8.880000000000001</v>
      </c>
      <c r="O9133">
        <f>IF(L9133=0,"—",N9133/L9133)</f>
        <v>0.37500000000000006</v>
      </c>
      <c r="P9133" t="inlineStr">
        <is>
          <t>Central</t>
        </is>
      </c>
      <c r="Q9133" t="inlineStr">
        <is>
          <t>Home Office</t>
        </is>
      </c>
    </row>
    <row r="9134">
      <c r="A9134" s="8" t="n">
        <v>838</v>
      </c>
      <c r="B9134" t="inlineStr">
        <is>
          <t>US-2017-156083</t>
        </is>
      </c>
      <c r="C9134" s="9" t="n">
        <v>43043</v>
      </c>
      <c r="D9134" s="8" t="n">
        <v>2017</v>
      </c>
      <c r="E9134" s="8" t="n">
        <v>11</v>
      </c>
      <c r="F9134" t="inlineStr">
        <is>
          <t>2017-11</t>
        </is>
      </c>
      <c r="G9134" t="inlineStr">
        <is>
          <t>Office Supplies</t>
        </is>
      </c>
      <c r="H9134" t="inlineStr">
        <is>
          <t>Paper</t>
        </is>
      </c>
      <c r="I9134" t="inlineStr">
        <is>
          <t>Adams Telephone Message Books, 5 1/4 x 11</t>
        </is>
      </c>
      <c r="J9134" s="8" t="n">
        <v>2</v>
      </c>
      <c r="K9134" s="10" t="n">
        <v>0.2</v>
      </c>
      <c r="L9134" s="11" t="n">
        <v>9.664</v>
      </c>
      <c r="M9134" s="11">
        <f>L9134-N9134</f>
        <v>6.4024</v>
      </c>
      <c r="N9134" s="11" t="n">
        <v>3.2616</v>
      </c>
      <c r="O9134">
        <f>IF(L9134=0,"—",N9134/L9134)</f>
        <v>0.3375</v>
      </c>
      <c r="P9134" t="inlineStr">
        <is>
          <t>South</t>
        </is>
      </c>
      <c r="Q9134" t="inlineStr">
        <is>
          <t>Home Office</t>
        </is>
      </c>
    </row>
    <row r="9135">
      <c r="A9135" s="8" t="n">
        <v>685</v>
      </c>
      <c r="B9135" t="inlineStr">
        <is>
          <t>US-2017-168116</t>
        </is>
      </c>
      <c r="C9135" s="9" t="n">
        <v>43043</v>
      </c>
      <c r="D9135" s="8" t="n">
        <v>2017</v>
      </c>
      <c r="E9135" s="8" t="n">
        <v>11</v>
      </c>
      <c r="F9135" t="inlineStr">
        <is>
          <t>2017-11</t>
        </is>
      </c>
      <c r="G9135" t="inlineStr">
        <is>
          <t>Office Supplies</t>
        </is>
      </c>
      <c r="H9135" t="inlineStr">
        <is>
          <t>Appliances</t>
        </is>
      </c>
      <c r="I9135" t="inlineStr">
        <is>
          <t>Eureka The Boss Plus 12-Amp Hard Box Upright Vacuum, Red</t>
        </is>
      </c>
      <c r="J9135" s="8" t="n">
        <v>2</v>
      </c>
      <c r="K9135" s="10" t="n">
        <v>0.2</v>
      </c>
      <c r="L9135" s="11" t="n">
        <v>167.44</v>
      </c>
      <c r="M9135" s="11">
        <f>L9135-N9135</f>
        <v>152.789</v>
      </c>
      <c r="N9135" s="11" t="n">
        <v>14.651</v>
      </c>
      <c r="O9135">
        <f>IF(L9135=0,"—",N9135/L9135)</f>
        <v>0.0875</v>
      </c>
      <c r="P9135" t="inlineStr">
        <is>
          <t>South</t>
        </is>
      </c>
      <c r="Q9135" t="inlineStr">
        <is>
          <t>Corporate</t>
        </is>
      </c>
    </row>
    <row r="9136">
      <c r="A9136" s="8" t="n">
        <v>8913</v>
      </c>
      <c r="B9136" t="inlineStr">
        <is>
          <t>CA-2017-102610</t>
        </is>
      </c>
      <c r="C9136" s="9" t="n">
        <v>43043</v>
      </c>
      <c r="D9136" s="8" t="n">
        <v>2017</v>
      </c>
      <c r="E9136" s="8" t="n">
        <v>11</v>
      </c>
      <c r="F9136" t="inlineStr">
        <is>
          <t>2017-11</t>
        </is>
      </c>
      <c r="G9136" t="inlineStr">
        <is>
          <t>Office Supplies</t>
        </is>
      </c>
      <c r="H9136" t="inlineStr">
        <is>
          <t>Binders</t>
        </is>
      </c>
      <c r="I9136" t="inlineStr">
        <is>
          <t>Storex Dura Pro Binders</t>
        </is>
      </c>
      <c r="J9136" s="8" t="n">
        <v>2</v>
      </c>
      <c r="K9136" s="10" t="n">
        <v>0.7</v>
      </c>
      <c r="L9136" s="11" t="n">
        <v>3.564</v>
      </c>
      <c r="M9136" s="11">
        <f>L9136-N9136</f>
        <v>6.534000000000001</v>
      </c>
      <c r="N9136" s="11" t="n">
        <v>-2.97</v>
      </c>
      <c r="O9136">
        <f>IF(L9136=0,"—",N9136/L9136)</f>
        <v>-0.8333333333333334</v>
      </c>
      <c r="P9136" t="inlineStr">
        <is>
          <t>South</t>
        </is>
      </c>
      <c r="Q9136" t="inlineStr">
        <is>
          <t>Consumer</t>
        </is>
      </c>
    </row>
    <row r="9137">
      <c r="A9137" s="8" t="n">
        <v>9227</v>
      </c>
      <c r="B9137" t="inlineStr">
        <is>
          <t>CA-2017-121160</t>
        </is>
      </c>
      <c r="C9137" s="9" t="n">
        <v>43043</v>
      </c>
      <c r="D9137" s="8" t="n">
        <v>2017</v>
      </c>
      <c r="E9137" s="8" t="n">
        <v>11</v>
      </c>
      <c r="F9137" t="inlineStr">
        <is>
          <t>2017-11</t>
        </is>
      </c>
      <c r="G9137" t="inlineStr">
        <is>
          <t>Office Supplies</t>
        </is>
      </c>
      <c r="H9137" t="inlineStr">
        <is>
          <t>Storage</t>
        </is>
      </c>
      <c r="I9137" t="inlineStr">
        <is>
          <t>Rogers Deluxe File Chest</t>
        </is>
      </c>
      <c r="J9137" s="8" t="n">
        <v>3</v>
      </c>
      <c r="K9137" s="10" t="n">
        <v>0.2</v>
      </c>
      <c r="L9137" s="11" t="n">
        <v>52.752</v>
      </c>
      <c r="M9137" s="11">
        <f>L9137-N9137</f>
        <v>65.2806</v>
      </c>
      <c r="N9137" s="11" t="n">
        <v>-12.5286</v>
      </c>
      <c r="O9137">
        <f>IF(L9137=0,"—",N9137/L9137)</f>
        <v>-0.23750000000000002</v>
      </c>
      <c r="P9137" t="inlineStr">
        <is>
          <t>Central</t>
        </is>
      </c>
      <c r="Q9137" t="inlineStr">
        <is>
          <t>Home Office</t>
        </is>
      </c>
    </row>
    <row r="9138">
      <c r="A9138" s="8" t="n">
        <v>8914</v>
      </c>
      <c r="B9138" t="inlineStr">
        <is>
          <t>CA-2017-102610</t>
        </is>
      </c>
      <c r="C9138" s="9" t="n">
        <v>43043</v>
      </c>
      <c r="D9138" s="8" t="n">
        <v>2017</v>
      </c>
      <c r="E9138" s="8" t="n">
        <v>11</v>
      </c>
      <c r="F9138" t="inlineStr">
        <is>
          <t>2017-11</t>
        </is>
      </c>
      <c r="G9138" t="inlineStr">
        <is>
          <t>Office Supplies</t>
        </is>
      </c>
      <c r="H9138" t="inlineStr">
        <is>
          <t>Labels</t>
        </is>
      </c>
      <c r="I9138" t="inlineStr">
        <is>
          <t>Avery 481</t>
        </is>
      </c>
      <c r="J9138" s="8" t="n">
        <v>2</v>
      </c>
      <c r="K9138" s="10" t="n">
        <v>0.2</v>
      </c>
      <c r="L9138" s="11" t="n">
        <v>4.928</v>
      </c>
      <c r="M9138" s="11">
        <f>L9138-N9138</f>
        <v>3.2032</v>
      </c>
      <c r="N9138" s="11" t="n">
        <v>1.7248</v>
      </c>
      <c r="O9138">
        <f>IF(L9138=0,"—",N9138/L9138)</f>
        <v>0.35000000000000003</v>
      </c>
      <c r="P9138" t="inlineStr">
        <is>
          <t>South</t>
        </is>
      </c>
      <c r="Q9138" t="inlineStr">
        <is>
          <t>Consumer</t>
        </is>
      </c>
    </row>
    <row r="9139">
      <c r="A9139" s="8" t="n">
        <v>9226</v>
      </c>
      <c r="B9139" t="inlineStr">
        <is>
          <t>CA-2017-121160</t>
        </is>
      </c>
      <c r="C9139" s="9" t="n">
        <v>43043</v>
      </c>
      <c r="D9139" s="8" t="n">
        <v>2017</v>
      </c>
      <c r="E9139" s="8" t="n">
        <v>11</v>
      </c>
      <c r="F9139" t="inlineStr">
        <is>
          <t>2017-11</t>
        </is>
      </c>
      <c r="G9139" t="inlineStr">
        <is>
          <t>Office Supplies</t>
        </is>
      </c>
      <c r="H9139" t="inlineStr">
        <is>
          <t>Binders</t>
        </is>
      </c>
      <c r="I9139" t="inlineStr">
        <is>
          <t>Wilson Jones Impact Binders</t>
        </is>
      </c>
      <c r="J9139" s="8" t="n">
        <v>4</v>
      </c>
      <c r="K9139" s="10" t="n">
        <v>0.8</v>
      </c>
      <c r="L9139" s="11" t="n">
        <v>4.144</v>
      </c>
      <c r="M9139" s="11">
        <f>L9139-N9139</f>
        <v>10.5672</v>
      </c>
      <c r="N9139" s="11" t="n">
        <v>-6.4232</v>
      </c>
      <c r="O9139">
        <f>IF(L9139=0,"—",N9139/L9139)</f>
        <v>-1.5499999999999998</v>
      </c>
      <c r="P9139" t="inlineStr">
        <is>
          <t>Central</t>
        </is>
      </c>
      <c r="Q9139" t="inlineStr">
        <is>
          <t>Home Office</t>
        </is>
      </c>
    </row>
    <row r="9140">
      <c r="A9140" s="8" t="n">
        <v>9225</v>
      </c>
      <c r="B9140" t="inlineStr">
        <is>
          <t>CA-2017-121160</t>
        </is>
      </c>
      <c r="C9140" s="9" t="n">
        <v>43043</v>
      </c>
      <c r="D9140" s="8" t="n">
        <v>2017</v>
      </c>
      <c r="E9140" s="8" t="n">
        <v>11</v>
      </c>
      <c r="F9140" t="inlineStr">
        <is>
          <t>2017-11</t>
        </is>
      </c>
      <c r="G9140" t="inlineStr">
        <is>
          <t>Office Supplies</t>
        </is>
      </c>
      <c r="H9140" t="inlineStr">
        <is>
          <t>Binders</t>
        </is>
      </c>
      <c r="I9140" t="inlineStr">
        <is>
          <t>Self-Adhesive Ring Binder Labels</t>
        </is>
      </c>
      <c r="J9140" s="8" t="n">
        <v>2</v>
      </c>
      <c r="K9140" s="10" t="n">
        <v>0.8</v>
      </c>
      <c r="L9140" s="11" t="n">
        <v>1.408</v>
      </c>
      <c r="M9140" s="11">
        <f>L9140-N9140</f>
        <v>3.7312</v>
      </c>
      <c r="N9140" s="11" t="n">
        <v>-2.3232</v>
      </c>
      <c r="O9140">
        <f>IF(L9140=0,"—",N9140/L9140)</f>
        <v>-1.6500000000000001</v>
      </c>
      <c r="P9140" t="inlineStr">
        <is>
          <t>Central</t>
        </is>
      </c>
      <c r="Q9140" t="inlineStr">
        <is>
          <t>Home Office</t>
        </is>
      </c>
    </row>
    <row r="9141">
      <c r="A9141" s="8" t="n">
        <v>9224</v>
      </c>
      <c r="B9141" t="inlineStr">
        <is>
          <t>CA-2017-121160</t>
        </is>
      </c>
      <c r="C9141" s="9" t="n">
        <v>43043</v>
      </c>
      <c r="D9141" s="8" t="n">
        <v>2017</v>
      </c>
      <c r="E9141" s="8" t="n">
        <v>11</v>
      </c>
      <c r="F9141" t="inlineStr">
        <is>
          <t>2017-11</t>
        </is>
      </c>
      <c r="G9141" t="inlineStr">
        <is>
          <t>Office Supplies</t>
        </is>
      </c>
      <c r="H9141" t="inlineStr">
        <is>
          <t>Binders</t>
        </is>
      </c>
      <c r="I9141" t="inlineStr">
        <is>
          <t>GBC Standard Plastic Binding Systems' Combs</t>
        </is>
      </c>
      <c r="J9141" s="8" t="n">
        <v>6</v>
      </c>
      <c r="K9141" s="10" t="n">
        <v>0.8</v>
      </c>
      <c r="L9141" s="11" t="n">
        <v>7.536</v>
      </c>
      <c r="M9141" s="11">
        <f>L9141-N9141</f>
        <v>20.724</v>
      </c>
      <c r="N9141" s="11" t="n">
        <v>-13.188</v>
      </c>
      <c r="O9141">
        <f>IF(L9141=0,"—",N9141/L9141)</f>
        <v>-1.7500000000000002</v>
      </c>
      <c r="P9141" t="inlineStr">
        <is>
          <t>Central</t>
        </is>
      </c>
      <c r="Q9141" t="inlineStr">
        <is>
          <t>Home Office</t>
        </is>
      </c>
    </row>
    <row r="9142">
      <c r="A9142" s="8" t="n">
        <v>8911</v>
      </c>
      <c r="B9142" t="inlineStr">
        <is>
          <t>CA-2017-102610</t>
        </is>
      </c>
      <c r="C9142" s="9" t="n">
        <v>43043</v>
      </c>
      <c r="D9142" s="8" t="n">
        <v>2017</v>
      </c>
      <c r="E9142" s="8" t="n">
        <v>11</v>
      </c>
      <c r="F9142" t="inlineStr">
        <is>
          <t>2017-11</t>
        </is>
      </c>
      <c r="G9142" t="inlineStr">
        <is>
          <t>Technology</t>
        </is>
      </c>
      <c r="H9142" t="inlineStr">
        <is>
          <t>Accessories</t>
        </is>
      </c>
      <c r="I9142" t="inlineStr">
        <is>
          <t>Logitech M510 Wireless Mouse</t>
        </is>
      </c>
      <c r="J9142" s="8" t="n">
        <v>3</v>
      </c>
      <c r="K9142" s="10" t="n">
        <v>0.2</v>
      </c>
      <c r="L9142" s="11" t="n">
        <v>95.976</v>
      </c>
      <c r="M9142" s="11">
        <f>L9142-N9142</f>
        <v>80.37989999999999</v>
      </c>
      <c r="N9142" s="11" t="n">
        <v>15.5961</v>
      </c>
      <c r="O9142">
        <f>IF(L9142=0,"—",N9142/L9142)</f>
        <v>0.1625</v>
      </c>
      <c r="P9142" t="inlineStr">
        <is>
          <t>South</t>
        </is>
      </c>
      <c r="Q9142" t="inlineStr">
        <is>
          <t>Consumer</t>
        </is>
      </c>
    </row>
    <row r="9143">
      <c r="A9143" s="8" t="n">
        <v>8912</v>
      </c>
      <c r="B9143" t="inlineStr">
        <is>
          <t>CA-2017-102610</t>
        </is>
      </c>
      <c r="C9143" s="9" t="n">
        <v>43043</v>
      </c>
      <c r="D9143" s="8" t="n">
        <v>2017</v>
      </c>
      <c r="E9143" s="8" t="n">
        <v>11</v>
      </c>
      <c r="F9143" t="inlineStr">
        <is>
          <t>2017-11</t>
        </is>
      </c>
      <c r="G9143" t="inlineStr">
        <is>
          <t>Technology</t>
        </is>
      </c>
      <c r="H9143" t="inlineStr">
        <is>
          <t>Phones</t>
        </is>
      </c>
      <c r="I9143" t="inlineStr">
        <is>
          <t>iOttie XL Car Mount</t>
        </is>
      </c>
      <c r="J9143" s="8" t="n">
        <v>9</v>
      </c>
      <c r="K9143" s="10" t="n">
        <v>0.2</v>
      </c>
      <c r="L9143" s="11" t="n">
        <v>143.928</v>
      </c>
      <c r="M9143" s="11">
        <f>L9143-N9143</f>
        <v>176.3118</v>
      </c>
      <c r="N9143" s="11" t="n">
        <v>-32.3838</v>
      </c>
      <c r="O9143">
        <f>IF(L9143=0,"—",N9143/L9143)</f>
        <v>-0.225</v>
      </c>
      <c r="P9143" t="inlineStr">
        <is>
          <t>South</t>
        </is>
      </c>
      <c r="Q9143" t="inlineStr">
        <is>
          <t>Consumer</t>
        </is>
      </c>
    </row>
    <row r="9144">
      <c r="A9144" s="8" t="n">
        <v>9468</v>
      </c>
      <c r="B9144" t="inlineStr">
        <is>
          <t>CA-2017-102925</t>
        </is>
      </c>
      <c r="C9144" s="9" t="n">
        <v>43044</v>
      </c>
      <c r="D9144" s="8" t="n">
        <v>2017</v>
      </c>
      <c r="E9144" s="8" t="n">
        <v>11</v>
      </c>
      <c r="F9144" t="inlineStr">
        <is>
          <t>2017-11</t>
        </is>
      </c>
      <c r="G9144" t="inlineStr">
        <is>
          <t>Furniture</t>
        </is>
      </c>
      <c r="H9144" t="inlineStr">
        <is>
          <t>Tables</t>
        </is>
      </c>
      <c r="I9144" t="inlineStr">
        <is>
          <t>Balt Split Level Computer Training Table</t>
        </is>
      </c>
      <c r="J9144" s="8" t="n">
        <v>2</v>
      </c>
      <c r="K9144" s="10" t="n">
        <v>0.4</v>
      </c>
      <c r="L9144" s="11" t="n">
        <v>166.5</v>
      </c>
      <c r="M9144" s="11">
        <f>L9144-N9144</f>
        <v>233.1</v>
      </c>
      <c r="N9144" s="11" t="n">
        <v>-66.59999999999999</v>
      </c>
      <c r="O9144">
        <f>IF(L9144=0,"—",N9144/L9144)</f>
        <v>-0.39999999999999997</v>
      </c>
      <c r="P9144" t="inlineStr">
        <is>
          <t>East</t>
        </is>
      </c>
      <c r="Q9144" t="inlineStr">
        <is>
          <t>Consumer</t>
        </is>
      </c>
    </row>
    <row r="9145">
      <c r="A9145" s="8" t="n">
        <v>9471</v>
      </c>
      <c r="B9145" t="inlineStr">
        <is>
          <t>CA-2017-102925</t>
        </is>
      </c>
      <c r="C9145" s="9" t="n">
        <v>43044</v>
      </c>
      <c r="D9145" s="8" t="n">
        <v>2017</v>
      </c>
      <c r="E9145" s="8" t="n">
        <v>11</v>
      </c>
      <c r="F9145" t="inlineStr">
        <is>
          <t>2017-11</t>
        </is>
      </c>
      <c r="G9145" t="inlineStr">
        <is>
          <t>Technology</t>
        </is>
      </c>
      <c r="H9145" t="inlineStr">
        <is>
          <t>Phones</t>
        </is>
      </c>
      <c r="I9145" t="inlineStr">
        <is>
          <t>Anker Astro 15000mAh USB Portable Charger</t>
        </is>
      </c>
      <c r="J9145" s="8" t="n">
        <v>2</v>
      </c>
      <c r="K9145" s="10" t="n">
        <v>0</v>
      </c>
      <c r="L9145" s="11" t="n">
        <v>99.98</v>
      </c>
      <c r="M9145" s="11">
        <f>L9145-N9145</f>
        <v>95.9808</v>
      </c>
      <c r="N9145" s="11" t="n">
        <v>3.9992</v>
      </c>
      <c r="O9145">
        <f>IF(L9145=0,"—",N9145/L9145)</f>
        <v>0.04</v>
      </c>
      <c r="P9145" t="inlineStr">
        <is>
          <t>East</t>
        </is>
      </c>
      <c r="Q9145" t="inlineStr">
        <is>
          <t>Consumer</t>
        </is>
      </c>
    </row>
    <row r="9146">
      <c r="A9146" s="8" t="n">
        <v>9500</v>
      </c>
      <c r="B9146" t="inlineStr">
        <is>
          <t>CA-2017-118213</t>
        </is>
      </c>
      <c r="C9146" s="9" t="n">
        <v>43044</v>
      </c>
      <c r="D9146" s="8" t="n">
        <v>2017</v>
      </c>
      <c r="E9146" s="8" t="n">
        <v>11</v>
      </c>
      <c r="F9146" t="inlineStr">
        <is>
          <t>2017-11</t>
        </is>
      </c>
      <c r="G9146" t="inlineStr">
        <is>
          <t>Office Supplies</t>
        </is>
      </c>
      <c r="H9146" t="inlineStr">
        <is>
          <t>Paper</t>
        </is>
      </c>
      <c r="I9146" t="inlineStr">
        <is>
          <t>Strathmore Photo Mount Cards</t>
        </is>
      </c>
      <c r="J9146" s="8" t="n">
        <v>10</v>
      </c>
      <c r="K9146" s="10" t="n">
        <v>0</v>
      </c>
      <c r="L9146" s="11" t="n">
        <v>67.8</v>
      </c>
      <c r="M9146" s="11">
        <f>L9146-N9146</f>
        <v>36.611999999999995</v>
      </c>
      <c r="N9146" s="11" t="n">
        <v>31.188</v>
      </c>
      <c r="O9146">
        <f>IF(L9146=0,"—",N9146/L9146)</f>
        <v>0.46</v>
      </c>
      <c r="P9146" t="inlineStr">
        <is>
          <t>Central</t>
        </is>
      </c>
      <c r="Q9146" t="inlineStr">
        <is>
          <t>Home Office</t>
        </is>
      </c>
    </row>
    <row r="9147">
      <c r="A9147" s="8" t="n">
        <v>3349</v>
      </c>
      <c r="B9147" t="inlineStr">
        <is>
          <t>CA-2017-154732</t>
        </is>
      </c>
      <c r="C9147" s="9" t="n">
        <v>43044</v>
      </c>
      <c r="D9147" s="8" t="n">
        <v>2017</v>
      </c>
      <c r="E9147" s="8" t="n">
        <v>11</v>
      </c>
      <c r="F9147" t="inlineStr">
        <is>
          <t>2017-11</t>
        </is>
      </c>
      <c r="G9147" t="inlineStr">
        <is>
          <t>Office Supplies</t>
        </is>
      </c>
      <c r="H9147" t="inlineStr">
        <is>
          <t>Binders</t>
        </is>
      </c>
      <c r="I9147" t="inlineStr">
        <is>
          <t>Avery Recycled Flexi-View Covers for Binding Systems</t>
        </is>
      </c>
      <c r="J9147" s="8" t="n">
        <v>5</v>
      </c>
      <c r="K9147" s="10" t="n">
        <v>0.8</v>
      </c>
      <c r="L9147" s="11" t="n">
        <v>16.03</v>
      </c>
      <c r="M9147" s="11">
        <f>L9147-N9147</f>
        <v>41.678</v>
      </c>
      <c r="N9147" s="11" t="n">
        <v>-25.648</v>
      </c>
      <c r="O9147">
        <f>IF(L9147=0,"—",N9147/L9147)</f>
        <v>-1.5999999999999999</v>
      </c>
      <c r="P9147" t="inlineStr">
        <is>
          <t>Central</t>
        </is>
      </c>
      <c r="Q9147" t="inlineStr">
        <is>
          <t>Corporate</t>
        </is>
      </c>
    </row>
    <row r="9148">
      <c r="A9148" s="8" t="n">
        <v>9470</v>
      </c>
      <c r="B9148" t="inlineStr">
        <is>
          <t>CA-2017-102925</t>
        </is>
      </c>
      <c r="C9148" s="9" t="n">
        <v>43044</v>
      </c>
      <c r="D9148" s="8" t="n">
        <v>2017</v>
      </c>
      <c r="E9148" s="8" t="n">
        <v>11</v>
      </c>
      <c r="F9148" t="inlineStr">
        <is>
          <t>2017-11</t>
        </is>
      </c>
      <c r="G9148" t="inlineStr">
        <is>
          <t>Office Supplies</t>
        </is>
      </c>
      <c r="H9148" t="inlineStr">
        <is>
          <t>Paper</t>
        </is>
      </c>
      <c r="I9148" t="inlineStr">
        <is>
          <t>Eaton Premium Continuous-Feed Paper, 25% Cotton, Letter Size, White, 1000 Shts/B</t>
        </is>
      </c>
      <c r="J9148" s="8" t="n">
        <v>2</v>
      </c>
      <c r="K9148" s="10" t="n">
        <v>0</v>
      </c>
      <c r="L9148" s="11" t="n">
        <v>110.96</v>
      </c>
      <c r="M9148" s="11">
        <f>L9148-N9148</f>
        <v>57.69919999999999</v>
      </c>
      <c r="N9148" s="11" t="n">
        <v>53.2608</v>
      </c>
      <c r="O9148">
        <f>IF(L9148=0,"—",N9148/L9148)</f>
        <v>0.48000000000000004</v>
      </c>
      <c r="P9148" t="inlineStr">
        <is>
          <t>East</t>
        </is>
      </c>
      <c r="Q9148" t="inlineStr">
        <is>
          <t>Consumer</t>
        </is>
      </c>
    </row>
    <row r="9149">
      <c r="A9149" s="8" t="n">
        <v>127</v>
      </c>
      <c r="B9149" t="inlineStr">
        <is>
          <t>US-2017-107272</t>
        </is>
      </c>
      <c r="C9149" s="9" t="n">
        <v>43044</v>
      </c>
      <c r="D9149" s="8" t="n">
        <v>2017</v>
      </c>
      <c r="E9149" s="8" t="n">
        <v>11</v>
      </c>
      <c r="F9149" t="inlineStr">
        <is>
          <t>2017-11</t>
        </is>
      </c>
      <c r="G9149" t="inlineStr">
        <is>
          <t>Office Supplies</t>
        </is>
      </c>
      <c r="H9149" t="inlineStr">
        <is>
          <t>Binders</t>
        </is>
      </c>
      <c r="I9149" t="inlineStr">
        <is>
          <t>Avery Durable Slant Ring Binders, No Labels</t>
        </is>
      </c>
      <c r="J9149" s="8" t="n">
        <v>2</v>
      </c>
      <c r="K9149" s="10" t="n">
        <v>0.7</v>
      </c>
      <c r="L9149" s="11" t="n">
        <v>2.388</v>
      </c>
      <c r="M9149" s="11">
        <f>L9149-N9149</f>
        <v>4.2188</v>
      </c>
      <c r="N9149" s="11" t="n">
        <v>-1.8308</v>
      </c>
      <c r="O9149">
        <f>IF(L9149=0,"—",N9149/L9149)</f>
        <v>-0.7666666666666667</v>
      </c>
      <c r="P9149" t="inlineStr">
        <is>
          <t>West</t>
        </is>
      </c>
      <c r="Q9149" t="inlineStr">
        <is>
          <t>Consumer</t>
        </is>
      </c>
    </row>
    <row r="9150">
      <c r="A9150" s="8" t="n">
        <v>9467</v>
      </c>
      <c r="B9150" t="inlineStr">
        <is>
          <t>CA-2017-102925</t>
        </is>
      </c>
      <c r="C9150" s="9" t="n">
        <v>43044</v>
      </c>
      <c r="D9150" s="8" t="n">
        <v>2017</v>
      </c>
      <c r="E9150" s="8" t="n">
        <v>11</v>
      </c>
      <c r="F9150" t="inlineStr">
        <is>
          <t>2017-11</t>
        </is>
      </c>
      <c r="G9150" t="inlineStr">
        <is>
          <t>Office Supplies</t>
        </is>
      </c>
      <c r="H9150" t="inlineStr">
        <is>
          <t>Binders</t>
        </is>
      </c>
      <c r="I9150" t="inlineStr">
        <is>
          <t>GBC Prestige Therm-A-Bind Covers</t>
        </is>
      </c>
      <c r="J9150" s="8" t="n">
        <v>6</v>
      </c>
      <c r="K9150" s="10" t="n">
        <v>0.2</v>
      </c>
      <c r="L9150" s="11" t="n">
        <v>164.688</v>
      </c>
      <c r="M9150" s="11">
        <f>L9150-N9150</f>
        <v>109.10579999999999</v>
      </c>
      <c r="N9150" s="11" t="n">
        <v>55.5822</v>
      </c>
      <c r="O9150">
        <f>IF(L9150=0,"—",N9150/L9150)</f>
        <v>0.3375</v>
      </c>
      <c r="P9150" t="inlineStr">
        <is>
          <t>East</t>
        </is>
      </c>
      <c r="Q9150" t="inlineStr">
        <is>
          <t>Consumer</t>
        </is>
      </c>
    </row>
    <row r="9151">
      <c r="A9151" s="8" t="n">
        <v>9473</v>
      </c>
      <c r="B9151" t="inlineStr">
        <is>
          <t>CA-2017-102925</t>
        </is>
      </c>
      <c r="C9151" s="9" t="n">
        <v>43044</v>
      </c>
      <c r="D9151" s="8" t="n">
        <v>2017</v>
      </c>
      <c r="E9151" s="8" t="n">
        <v>11</v>
      </c>
      <c r="F9151" t="inlineStr">
        <is>
          <t>2017-11</t>
        </is>
      </c>
      <c r="G9151" t="inlineStr">
        <is>
          <t>Furniture</t>
        </is>
      </c>
      <c r="H9151" t="inlineStr">
        <is>
          <t>Chairs</t>
        </is>
      </c>
      <c r="I9151" t="inlineStr">
        <is>
          <t>Harbour Creations 67200 Series Stacking Chairs</t>
        </is>
      </c>
      <c r="J9151" s="8" t="n">
        <v>2</v>
      </c>
      <c r="K9151" s="10" t="n">
        <v>0.1</v>
      </c>
      <c r="L9151" s="11" t="n">
        <v>128.124</v>
      </c>
      <c r="M9151" s="11">
        <f>L9151-N9151</f>
        <v>103.9228</v>
      </c>
      <c r="N9151" s="11" t="n">
        <v>24.2012</v>
      </c>
      <c r="O9151">
        <f>IF(L9151=0,"—",N9151/L9151)</f>
        <v>0.18888888888888888</v>
      </c>
      <c r="P9151" t="inlineStr">
        <is>
          <t>East</t>
        </is>
      </c>
      <c r="Q9151" t="inlineStr">
        <is>
          <t>Consumer</t>
        </is>
      </c>
    </row>
    <row r="9152">
      <c r="A9152" s="8" t="n">
        <v>9472</v>
      </c>
      <c r="B9152" t="inlineStr">
        <is>
          <t>CA-2017-102925</t>
        </is>
      </c>
      <c r="C9152" s="9" t="n">
        <v>43044</v>
      </c>
      <c r="D9152" s="8" t="n">
        <v>2017</v>
      </c>
      <c r="E9152" s="8" t="n">
        <v>11</v>
      </c>
      <c r="F9152" t="inlineStr">
        <is>
          <t>2017-11</t>
        </is>
      </c>
      <c r="G9152" t="inlineStr">
        <is>
          <t>Office Supplies</t>
        </is>
      </c>
      <c r="H9152" t="inlineStr">
        <is>
          <t>Binders</t>
        </is>
      </c>
      <c r="I9152" t="inlineStr">
        <is>
          <t>Avery Premier Heavy-Duty Binder with Round Locking Rings</t>
        </is>
      </c>
      <c r="J9152" s="8" t="n">
        <v>1</v>
      </c>
      <c r="K9152" s="10" t="n">
        <v>0.2</v>
      </c>
      <c r="L9152" s="11" t="n">
        <v>11.424</v>
      </c>
      <c r="M9152" s="11">
        <f>L9152-N9152</f>
        <v>7.7112</v>
      </c>
      <c r="N9152" s="11" t="n">
        <v>3.7128</v>
      </c>
      <c r="O9152">
        <f>IF(L9152=0,"—",N9152/L9152)</f>
        <v>0.325</v>
      </c>
      <c r="P9152" t="inlineStr">
        <is>
          <t>East</t>
        </is>
      </c>
      <c r="Q9152" t="inlineStr">
        <is>
          <t>Consumer</t>
        </is>
      </c>
    </row>
    <row r="9153">
      <c r="A9153" s="8" t="n">
        <v>9469</v>
      </c>
      <c r="B9153" t="inlineStr">
        <is>
          <t>CA-2017-102925</t>
        </is>
      </c>
      <c r="C9153" s="9" t="n">
        <v>43044</v>
      </c>
      <c r="D9153" s="8" t="n">
        <v>2017</v>
      </c>
      <c r="E9153" s="8" t="n">
        <v>11</v>
      </c>
      <c r="F9153" t="inlineStr">
        <is>
          <t>2017-11</t>
        </is>
      </c>
      <c r="G9153" t="inlineStr">
        <is>
          <t>Office Supplies</t>
        </is>
      </c>
      <c r="H9153" t="inlineStr">
        <is>
          <t>Paper</t>
        </is>
      </c>
      <c r="I9153" t="inlineStr">
        <is>
          <t>Xerox 202</t>
        </is>
      </c>
      <c r="J9153" s="8" t="n">
        <v>2</v>
      </c>
      <c r="K9153" s="10" t="n">
        <v>0</v>
      </c>
      <c r="L9153" s="11" t="n">
        <v>12.96</v>
      </c>
      <c r="M9153" s="11">
        <f>L9153-N9153</f>
        <v>6.739200000000001</v>
      </c>
      <c r="N9153" s="11" t="n">
        <v>6.2208</v>
      </c>
      <c r="O9153">
        <f>IF(L9153=0,"—",N9153/L9153)</f>
        <v>0.4799999999999999</v>
      </c>
      <c r="P9153" t="inlineStr">
        <is>
          <t>East</t>
        </is>
      </c>
      <c r="Q9153" t="inlineStr">
        <is>
          <t>Consumer</t>
        </is>
      </c>
    </row>
    <row r="9154">
      <c r="A9154" s="8" t="n">
        <v>7490</v>
      </c>
      <c r="B9154" t="inlineStr">
        <is>
          <t>CA-2017-157196</t>
        </is>
      </c>
      <c r="C9154" s="9" t="n">
        <v>43044</v>
      </c>
      <c r="D9154" s="8" t="n">
        <v>2017</v>
      </c>
      <c r="E9154" s="8" t="n">
        <v>11</v>
      </c>
      <c r="F9154" t="inlineStr">
        <is>
          <t>2017-11</t>
        </is>
      </c>
      <c r="G9154" t="inlineStr">
        <is>
          <t>Office Supplies</t>
        </is>
      </c>
      <c r="H9154" t="inlineStr">
        <is>
          <t>Paper</t>
        </is>
      </c>
      <c r="I9154" t="inlineStr">
        <is>
          <t>Xerox 1996</t>
        </is>
      </c>
      <c r="J9154" s="8" t="n">
        <v>2</v>
      </c>
      <c r="K9154" s="10" t="n">
        <v>0</v>
      </c>
      <c r="L9154" s="11" t="n">
        <v>12.96</v>
      </c>
      <c r="M9154" s="11">
        <f>L9154-N9154</f>
        <v>6.739200000000001</v>
      </c>
      <c r="N9154" s="11" t="n">
        <v>6.2208</v>
      </c>
      <c r="O9154">
        <f>IF(L9154=0,"—",N9154/L9154)</f>
        <v>0.4799999999999999</v>
      </c>
      <c r="P9154" t="inlineStr">
        <is>
          <t>West</t>
        </is>
      </c>
      <c r="Q9154" t="inlineStr">
        <is>
          <t>Consumer</t>
        </is>
      </c>
    </row>
    <row r="9155">
      <c r="A9155" s="8" t="n">
        <v>3462</v>
      </c>
      <c r="B9155" t="inlineStr">
        <is>
          <t>CA-2017-114258</t>
        </is>
      </c>
      <c r="C9155" s="9" t="n">
        <v>43044</v>
      </c>
      <c r="D9155" s="8" t="n">
        <v>2017</v>
      </c>
      <c r="E9155" s="8" t="n">
        <v>11</v>
      </c>
      <c r="F9155" t="inlineStr">
        <is>
          <t>2017-11</t>
        </is>
      </c>
      <c r="G9155" t="inlineStr">
        <is>
          <t>Technology</t>
        </is>
      </c>
      <c r="H9155" t="inlineStr">
        <is>
          <t>Phones</t>
        </is>
      </c>
      <c r="I9155" t="inlineStr">
        <is>
          <t>Nortel Meridian M3904 Professional Digital phone</t>
        </is>
      </c>
      <c r="J9155" s="8" t="n">
        <v>4</v>
      </c>
      <c r="K9155" s="10" t="n">
        <v>0.2</v>
      </c>
      <c r="L9155" s="11" t="n">
        <v>492.768</v>
      </c>
      <c r="M9155" s="11">
        <f>L9155-N9155</f>
        <v>437.3316</v>
      </c>
      <c r="N9155" s="11" t="n">
        <v>55.4364</v>
      </c>
      <c r="O9155">
        <f>IF(L9155=0,"—",N9155/L9155)</f>
        <v>0.1125</v>
      </c>
      <c r="P9155" t="inlineStr">
        <is>
          <t>Central</t>
        </is>
      </c>
      <c r="Q9155" t="inlineStr">
        <is>
          <t>Corporate</t>
        </is>
      </c>
    </row>
    <row r="9156">
      <c r="A9156" s="8" t="n">
        <v>2308</v>
      </c>
      <c r="B9156" t="inlineStr">
        <is>
          <t>CA-2017-116225</t>
        </is>
      </c>
      <c r="C9156" s="9" t="n">
        <v>43044</v>
      </c>
      <c r="D9156" s="8" t="n">
        <v>2017</v>
      </c>
      <c r="E9156" s="8" t="n">
        <v>11</v>
      </c>
      <c r="F9156" t="inlineStr">
        <is>
          <t>2017-11</t>
        </is>
      </c>
      <c r="G9156" t="inlineStr">
        <is>
          <t>Technology</t>
        </is>
      </c>
      <c r="H9156" t="inlineStr">
        <is>
          <t>Accessories</t>
        </is>
      </c>
      <c r="I9156" t="inlineStr">
        <is>
          <t>Enermax Aurora Lite Keyboard</t>
        </is>
      </c>
      <c r="J9156" s="8" t="n">
        <v>5</v>
      </c>
      <c r="K9156" s="10" t="n">
        <v>0</v>
      </c>
      <c r="L9156" s="11" t="n">
        <v>390.75</v>
      </c>
      <c r="M9156" s="11">
        <f>L9156-N9156</f>
        <v>218.82</v>
      </c>
      <c r="N9156" s="11" t="n">
        <v>171.93</v>
      </c>
      <c r="O9156">
        <f>IF(L9156=0,"—",N9156/L9156)</f>
        <v>0.44</v>
      </c>
      <c r="P9156" t="inlineStr">
        <is>
          <t>East</t>
        </is>
      </c>
      <c r="Q9156" t="inlineStr">
        <is>
          <t>Consumer</t>
        </is>
      </c>
    </row>
    <row r="9157">
      <c r="A9157" s="8" t="n">
        <v>128</v>
      </c>
      <c r="B9157" t="inlineStr">
        <is>
          <t>US-2017-107272</t>
        </is>
      </c>
      <c r="C9157" s="9" t="n">
        <v>43044</v>
      </c>
      <c r="D9157" s="8" t="n">
        <v>2017</v>
      </c>
      <c r="E9157" s="8" t="n">
        <v>11</v>
      </c>
      <c r="F9157" t="inlineStr">
        <is>
          <t>2017-11</t>
        </is>
      </c>
      <c r="G9157" t="inlineStr">
        <is>
          <t>Office Supplies</t>
        </is>
      </c>
      <c r="H9157" t="inlineStr">
        <is>
          <t>Storage</t>
        </is>
      </c>
      <c r="I9157" t="inlineStr">
        <is>
          <t>Trav-L-File Heavy-Duty Shuttle II, Black</t>
        </is>
      </c>
      <c r="J9157" s="8" t="n">
        <v>7</v>
      </c>
      <c r="K9157" s="10" t="n">
        <v>0.2</v>
      </c>
      <c r="L9157" s="11" t="n">
        <v>243.992</v>
      </c>
      <c r="M9157" s="11">
        <f>L9157-N9157</f>
        <v>213.493</v>
      </c>
      <c r="N9157" s="11" t="n">
        <v>30.499</v>
      </c>
      <c r="O9157">
        <f>IF(L9157=0,"—",N9157/L9157)</f>
        <v>0.125</v>
      </c>
      <c r="P9157" t="inlineStr">
        <is>
          <t>West</t>
        </is>
      </c>
      <c r="Q9157" t="inlineStr">
        <is>
          <t>Consumer</t>
        </is>
      </c>
    </row>
    <row r="9158">
      <c r="A9158" s="8" t="n">
        <v>9498</v>
      </c>
      <c r="B9158" t="inlineStr">
        <is>
          <t>CA-2017-118213</t>
        </is>
      </c>
      <c r="C9158" s="9" t="n">
        <v>43044</v>
      </c>
      <c r="D9158" s="8" t="n">
        <v>2017</v>
      </c>
      <c r="E9158" s="8" t="n">
        <v>11</v>
      </c>
      <c r="F9158" t="inlineStr">
        <is>
          <t>2017-11</t>
        </is>
      </c>
      <c r="G9158" t="inlineStr">
        <is>
          <t>Office Supplies</t>
        </is>
      </c>
      <c r="H9158" t="inlineStr">
        <is>
          <t>Paper</t>
        </is>
      </c>
      <c r="I9158" t="inlineStr">
        <is>
          <t>Ampad Gold Fibre Wirebound Steno Books, 6" x 9", Gregg Ruled</t>
        </is>
      </c>
      <c r="J9158" s="8" t="n">
        <v>1</v>
      </c>
      <c r="K9158" s="10" t="n">
        <v>0</v>
      </c>
      <c r="L9158" s="11" t="n">
        <v>4.41</v>
      </c>
      <c r="M9158" s="11">
        <f>L9158-N9158</f>
        <v>2.3814</v>
      </c>
      <c r="N9158" s="11" t="n">
        <v>2.0286</v>
      </c>
      <c r="O9158">
        <f>IF(L9158=0,"—",N9158/L9158)</f>
        <v>0.45999999999999996</v>
      </c>
      <c r="P9158" t="inlineStr">
        <is>
          <t>Central</t>
        </is>
      </c>
      <c r="Q9158" t="inlineStr">
        <is>
          <t>Home Office</t>
        </is>
      </c>
    </row>
    <row r="9159">
      <c r="A9159" s="8" t="n">
        <v>9499</v>
      </c>
      <c r="B9159" t="inlineStr">
        <is>
          <t>CA-2017-118213</t>
        </is>
      </c>
      <c r="C9159" s="9" t="n">
        <v>43044</v>
      </c>
      <c r="D9159" s="8" t="n">
        <v>2017</v>
      </c>
      <c r="E9159" s="8" t="n">
        <v>11</v>
      </c>
      <c r="F9159" t="inlineStr">
        <is>
          <t>2017-11</t>
        </is>
      </c>
      <c r="G9159" t="inlineStr">
        <is>
          <t>Office Supplies</t>
        </is>
      </c>
      <c r="H9159" t="inlineStr">
        <is>
          <t>Paper</t>
        </is>
      </c>
      <c r="I9159" t="inlineStr">
        <is>
          <t>Easy-staple paper</t>
        </is>
      </c>
      <c r="J9159" s="8" t="n">
        <v>3</v>
      </c>
      <c r="K9159" s="10" t="n">
        <v>0</v>
      </c>
      <c r="L9159" s="11" t="n">
        <v>167.94</v>
      </c>
      <c r="M9159" s="11">
        <f>L9159-N9159</f>
        <v>85.6494</v>
      </c>
      <c r="N9159" s="11" t="n">
        <v>82.2906</v>
      </c>
      <c r="O9159">
        <f>IF(L9159=0,"—",N9159/L9159)</f>
        <v>0.49</v>
      </c>
      <c r="P9159" t="inlineStr">
        <is>
          <t>Central</t>
        </is>
      </c>
      <c r="Q9159" t="inlineStr">
        <is>
          <t>Home Office</t>
        </is>
      </c>
    </row>
    <row r="9160">
      <c r="A9160" s="8" t="n">
        <v>9474</v>
      </c>
      <c r="B9160" t="inlineStr">
        <is>
          <t>CA-2017-102925</t>
        </is>
      </c>
      <c r="C9160" s="9" t="n">
        <v>43044</v>
      </c>
      <c r="D9160" s="8" t="n">
        <v>2017</v>
      </c>
      <c r="E9160" s="8" t="n">
        <v>11</v>
      </c>
      <c r="F9160" t="inlineStr">
        <is>
          <t>2017-11</t>
        </is>
      </c>
      <c r="G9160" t="inlineStr">
        <is>
          <t>Furniture</t>
        </is>
      </c>
      <c r="H9160" t="inlineStr">
        <is>
          <t>Furnishings</t>
        </is>
      </c>
      <c r="I9160" t="inlineStr">
        <is>
          <t>Career Cubicle Clock, 8 1/4", Black</t>
        </is>
      </c>
      <c r="J9160" s="8" t="n">
        <v>5</v>
      </c>
      <c r="K9160" s="10" t="n">
        <v>0</v>
      </c>
      <c r="L9160" s="11" t="n">
        <v>101.4</v>
      </c>
      <c r="M9160" s="11">
        <f>L9160-N9160</f>
        <v>62.86800000000001</v>
      </c>
      <c r="N9160" s="11" t="n">
        <v>38.532</v>
      </c>
      <c r="O9160">
        <f>IF(L9160=0,"—",N9160/L9160)</f>
        <v>0.37999999999999995</v>
      </c>
      <c r="P9160" t="inlineStr">
        <is>
          <t>East</t>
        </is>
      </c>
      <c r="Q9160" t="inlineStr">
        <is>
          <t>Consumer</t>
        </is>
      </c>
    </row>
    <row r="9161">
      <c r="A9161" s="8" t="n">
        <v>938</v>
      </c>
      <c r="B9161" t="inlineStr">
        <is>
          <t>US-2017-111745</t>
        </is>
      </c>
      <c r="C9161" s="9" t="n">
        <v>43044</v>
      </c>
      <c r="D9161" s="8" t="n">
        <v>2017</v>
      </c>
      <c r="E9161" s="8" t="n">
        <v>11</v>
      </c>
      <c r="F9161" t="inlineStr">
        <is>
          <t>2017-11</t>
        </is>
      </c>
      <c r="G9161" t="inlineStr">
        <is>
          <t>Technology</t>
        </is>
      </c>
      <c r="H9161" t="inlineStr">
        <is>
          <t>Accessories</t>
        </is>
      </c>
      <c r="I9161" t="inlineStr">
        <is>
          <t>NETGEAR AC1750 Dual Band Gigabit Smart WiFi Router</t>
        </is>
      </c>
      <c r="J9161" s="8" t="n">
        <v>1</v>
      </c>
      <c r="K9161" s="10" t="n">
        <v>0</v>
      </c>
      <c r="L9161" s="11" t="n">
        <v>159.99</v>
      </c>
      <c r="M9161" s="11">
        <f>L9161-N9161</f>
        <v>105.5934</v>
      </c>
      <c r="N9161" s="11" t="n">
        <v>54.3966</v>
      </c>
      <c r="O9161">
        <f>IF(L9161=0,"—",N9161/L9161)</f>
        <v>0.33999999999999997</v>
      </c>
      <c r="P9161" t="inlineStr">
        <is>
          <t>West</t>
        </is>
      </c>
      <c r="Q9161" t="inlineStr">
        <is>
          <t>Corporate</t>
        </is>
      </c>
    </row>
    <row r="9162">
      <c r="A9162" s="8" t="n">
        <v>7099</v>
      </c>
      <c r="B9162" t="inlineStr">
        <is>
          <t>CA-2017-144596</t>
        </is>
      </c>
      <c r="C9162" s="9" t="n">
        <v>43045</v>
      </c>
      <c r="D9162" s="8" t="n">
        <v>2017</v>
      </c>
      <c r="E9162" s="8" t="n">
        <v>11</v>
      </c>
      <c r="F9162" t="inlineStr">
        <is>
          <t>2017-11</t>
        </is>
      </c>
      <c r="G9162" t="inlineStr">
        <is>
          <t>Office Supplies</t>
        </is>
      </c>
      <c r="H9162" t="inlineStr">
        <is>
          <t>Paper</t>
        </is>
      </c>
      <c r="I9162" t="inlineStr">
        <is>
          <t>Xerox 1906</t>
        </is>
      </c>
      <c r="J9162" s="8" t="n">
        <v>9</v>
      </c>
      <c r="K9162" s="10" t="n">
        <v>0</v>
      </c>
      <c r="L9162" s="11" t="n">
        <v>318.96</v>
      </c>
      <c r="M9162" s="11">
        <f>L9162-N9162</f>
        <v>169.04879999999997</v>
      </c>
      <c r="N9162" s="11" t="n">
        <v>149.9112</v>
      </c>
      <c r="O9162">
        <f>IF(L9162=0,"—",N9162/L9162)</f>
        <v>0.47000000000000003</v>
      </c>
      <c r="P9162" t="inlineStr">
        <is>
          <t>East</t>
        </is>
      </c>
      <c r="Q9162" t="inlineStr">
        <is>
          <t>Consumer</t>
        </is>
      </c>
    </row>
    <row r="9163">
      <c r="A9163" s="8" t="n">
        <v>2970</v>
      </c>
      <c r="B9163" t="inlineStr">
        <is>
          <t>CA-2017-167941</t>
        </is>
      </c>
      <c r="C9163" s="9" t="n">
        <v>43045</v>
      </c>
      <c r="D9163" s="8" t="n">
        <v>2017</v>
      </c>
      <c r="E9163" s="8" t="n">
        <v>11</v>
      </c>
      <c r="F9163" t="inlineStr">
        <is>
          <t>2017-11</t>
        </is>
      </c>
      <c r="G9163" t="inlineStr">
        <is>
          <t>Office Supplies</t>
        </is>
      </c>
      <c r="H9163" t="inlineStr">
        <is>
          <t>Paper</t>
        </is>
      </c>
      <c r="I9163" t="inlineStr">
        <is>
          <t>Xerox 220</t>
        </is>
      </c>
      <c r="J9163" s="8" t="n">
        <v>6</v>
      </c>
      <c r="K9163" s="10" t="n">
        <v>0.2</v>
      </c>
      <c r="L9163" s="11" t="n">
        <v>31.104</v>
      </c>
      <c r="M9163" s="11">
        <f>L9163-N9163</f>
        <v>20.217599999999997</v>
      </c>
      <c r="N9163" s="11" t="n">
        <v>10.8864</v>
      </c>
      <c r="O9163">
        <f>IF(L9163=0,"—",N9163/L9163)</f>
        <v>0.35000000000000003</v>
      </c>
      <c r="P9163" t="inlineStr">
        <is>
          <t>South</t>
        </is>
      </c>
      <c r="Q9163" t="inlineStr">
        <is>
          <t>Consumer</t>
        </is>
      </c>
    </row>
    <row r="9164">
      <c r="A9164" s="8" t="n">
        <v>2971</v>
      </c>
      <c r="B9164" t="inlineStr">
        <is>
          <t>CA-2017-167941</t>
        </is>
      </c>
      <c r="C9164" s="9" t="n">
        <v>43045</v>
      </c>
      <c r="D9164" s="8" t="n">
        <v>2017</v>
      </c>
      <c r="E9164" s="8" t="n">
        <v>11</v>
      </c>
      <c r="F9164" t="inlineStr">
        <is>
          <t>2017-11</t>
        </is>
      </c>
      <c r="G9164" t="inlineStr">
        <is>
          <t>Office Supplies</t>
        </is>
      </c>
      <c r="H9164" t="inlineStr">
        <is>
          <t>Binders</t>
        </is>
      </c>
      <c r="I9164" t="inlineStr">
        <is>
          <t>Avery Durable Poly Binders</t>
        </is>
      </c>
      <c r="J9164" s="8" t="n">
        <v>8</v>
      </c>
      <c r="K9164" s="10" t="n">
        <v>0.7</v>
      </c>
      <c r="L9164" s="11" t="n">
        <v>13.272</v>
      </c>
      <c r="M9164" s="11">
        <f>L9164-N9164</f>
        <v>23.8896</v>
      </c>
      <c r="N9164" s="11" t="n">
        <v>-10.6176</v>
      </c>
      <c r="O9164">
        <f>IF(L9164=0,"—",N9164/L9164)</f>
        <v>-0.7999999999999999</v>
      </c>
      <c r="P9164" t="inlineStr">
        <is>
          <t>South</t>
        </is>
      </c>
      <c r="Q9164" t="inlineStr">
        <is>
          <t>Consumer</t>
        </is>
      </c>
    </row>
    <row r="9165">
      <c r="A9165" s="8" t="n">
        <v>8966</v>
      </c>
      <c r="B9165" t="inlineStr">
        <is>
          <t>CA-2017-106691</t>
        </is>
      </c>
      <c r="C9165" s="9" t="n">
        <v>43045</v>
      </c>
      <c r="D9165" s="8" t="n">
        <v>2017</v>
      </c>
      <c r="E9165" s="8" t="n">
        <v>11</v>
      </c>
      <c r="F9165" t="inlineStr">
        <is>
          <t>2017-11</t>
        </is>
      </c>
      <c r="G9165" t="inlineStr">
        <is>
          <t>Office Supplies</t>
        </is>
      </c>
      <c r="H9165" t="inlineStr">
        <is>
          <t>Binders</t>
        </is>
      </c>
      <c r="I9165" t="inlineStr">
        <is>
          <t>Zipper Ring Binder Pockets</t>
        </is>
      </c>
      <c r="J9165" s="8" t="n">
        <v>2</v>
      </c>
      <c r="K9165" s="10" t="n">
        <v>0.8</v>
      </c>
      <c r="L9165" s="11" t="n">
        <v>1.248</v>
      </c>
      <c r="M9165" s="11">
        <f>L9165-N9165</f>
        <v>3.1824</v>
      </c>
      <c r="N9165" s="11" t="n">
        <v>-1.9344</v>
      </c>
      <c r="O9165">
        <f>IF(L9165=0,"—",N9165/L9165)</f>
        <v>-1.5499999999999998</v>
      </c>
      <c r="P9165" t="inlineStr">
        <is>
          <t>Central</t>
        </is>
      </c>
      <c r="Q9165" t="inlineStr">
        <is>
          <t>Consumer</t>
        </is>
      </c>
    </row>
    <row r="9166">
      <c r="A9166" s="8" t="n">
        <v>8621</v>
      </c>
      <c r="B9166" t="inlineStr">
        <is>
          <t>US-2017-119319</t>
        </is>
      </c>
      <c r="C9166" s="9" t="n">
        <v>43045</v>
      </c>
      <c r="D9166" s="8" t="n">
        <v>2017</v>
      </c>
      <c r="E9166" s="8" t="n">
        <v>11</v>
      </c>
      <c r="F9166" t="inlineStr">
        <is>
          <t>2017-11</t>
        </is>
      </c>
      <c r="G9166" t="inlineStr">
        <is>
          <t>Furniture</t>
        </is>
      </c>
      <c r="H9166" t="inlineStr">
        <is>
          <t>Furnishings</t>
        </is>
      </c>
      <c r="I9166" t="inlineStr">
        <is>
          <t>Linden 10" Round Wall Clock, Black</t>
        </is>
      </c>
      <c r="J9166" s="8" t="n">
        <v>5</v>
      </c>
      <c r="K9166" s="10" t="n">
        <v>0.6</v>
      </c>
      <c r="L9166" s="11" t="n">
        <v>30.56</v>
      </c>
      <c r="M9166" s="11">
        <f>L9166-N9166</f>
        <v>50.424</v>
      </c>
      <c r="N9166" s="11" t="n">
        <v>-19.864</v>
      </c>
      <c r="O9166">
        <f>IF(L9166=0,"—",N9166/L9166)</f>
        <v>-0.65</v>
      </c>
      <c r="P9166" t="inlineStr">
        <is>
          <t>Central</t>
        </is>
      </c>
      <c r="Q9166" t="inlineStr">
        <is>
          <t>Consumer</t>
        </is>
      </c>
    </row>
    <row r="9167">
      <c r="A9167" s="8" t="n">
        <v>2972</v>
      </c>
      <c r="B9167" t="inlineStr">
        <is>
          <t>CA-2017-167941</t>
        </is>
      </c>
      <c r="C9167" s="9" t="n">
        <v>43045</v>
      </c>
      <c r="D9167" s="8" t="n">
        <v>2017</v>
      </c>
      <c r="E9167" s="8" t="n">
        <v>11</v>
      </c>
      <c r="F9167" t="inlineStr">
        <is>
          <t>2017-11</t>
        </is>
      </c>
      <c r="G9167" t="inlineStr">
        <is>
          <t>Furniture</t>
        </is>
      </c>
      <c r="H9167" t="inlineStr">
        <is>
          <t>Furnishings</t>
        </is>
      </c>
      <c r="I9167" t="inlineStr">
        <is>
          <t>Executive Impressions 12" Wall Clock</t>
        </is>
      </c>
      <c r="J9167" s="8" t="n">
        <v>2</v>
      </c>
      <c r="K9167" s="10" t="n">
        <v>0.2</v>
      </c>
      <c r="L9167" s="11" t="n">
        <v>28.272</v>
      </c>
      <c r="M9167" s="11">
        <f>L9167-N9167</f>
        <v>21.9108</v>
      </c>
      <c r="N9167" s="11" t="n">
        <v>6.3612</v>
      </c>
      <c r="O9167">
        <f>IF(L9167=0,"—",N9167/L9167)</f>
        <v>0.225</v>
      </c>
      <c r="P9167" t="inlineStr">
        <is>
          <t>South</t>
        </is>
      </c>
      <c r="Q9167" t="inlineStr">
        <is>
          <t>Consumer</t>
        </is>
      </c>
    </row>
    <row r="9168">
      <c r="A9168" s="8" t="n">
        <v>3675</v>
      </c>
      <c r="B9168" t="inlineStr">
        <is>
          <t>CA-2017-154109</t>
        </is>
      </c>
      <c r="C9168" s="9" t="n">
        <v>43045</v>
      </c>
      <c r="D9168" s="8" t="n">
        <v>2017</v>
      </c>
      <c r="E9168" s="8" t="n">
        <v>11</v>
      </c>
      <c r="F9168" t="inlineStr">
        <is>
          <t>2017-11</t>
        </is>
      </c>
      <c r="G9168" t="inlineStr">
        <is>
          <t>Furniture</t>
        </is>
      </c>
      <c r="H9168" t="inlineStr">
        <is>
          <t>Chairs</t>
        </is>
      </c>
      <c r="I9168" t="inlineStr">
        <is>
          <t>Global Wood Trimmed Manager's Task Chair, Khaki</t>
        </is>
      </c>
      <c r="J9168" s="8" t="n">
        <v>2</v>
      </c>
      <c r="K9168" s="10" t="n">
        <v>0.3</v>
      </c>
      <c r="L9168" s="11" t="n">
        <v>127.372</v>
      </c>
      <c r="M9168" s="11">
        <f>L9168-N9168</f>
        <v>158.3052</v>
      </c>
      <c r="N9168" s="11" t="n">
        <v>-30.9332</v>
      </c>
      <c r="O9168">
        <f>IF(L9168=0,"—",N9168/L9168)</f>
        <v>-0.24285714285714285</v>
      </c>
      <c r="P9168" t="inlineStr">
        <is>
          <t>East</t>
        </is>
      </c>
      <c r="Q9168" t="inlineStr">
        <is>
          <t>Consumer</t>
        </is>
      </c>
    </row>
    <row r="9169">
      <c r="A9169" s="8" t="n">
        <v>5907</v>
      </c>
      <c r="B9169" t="inlineStr">
        <is>
          <t>US-2017-153948</t>
        </is>
      </c>
      <c r="C9169" s="9" t="n">
        <v>43045</v>
      </c>
      <c r="D9169" s="8" t="n">
        <v>2017</v>
      </c>
      <c r="E9169" s="8" t="n">
        <v>11</v>
      </c>
      <c r="F9169" t="inlineStr">
        <is>
          <t>2017-11</t>
        </is>
      </c>
      <c r="G9169" t="inlineStr">
        <is>
          <t>Technology</t>
        </is>
      </c>
      <c r="H9169" t="inlineStr">
        <is>
          <t>Accessories</t>
        </is>
      </c>
      <c r="I9169" t="inlineStr">
        <is>
          <t>Kingston Digital DataTraveler 32GB USB 2.0</t>
        </is>
      </c>
      <c r="J9169" s="8" t="n">
        <v>1</v>
      </c>
      <c r="K9169" s="10" t="n">
        <v>0</v>
      </c>
      <c r="L9169" s="11" t="n">
        <v>16.95</v>
      </c>
      <c r="M9169" s="11">
        <f>L9169-N9169</f>
        <v>15.933</v>
      </c>
      <c r="N9169" s="11" t="n">
        <v>1.017</v>
      </c>
      <c r="O9169">
        <f>IF(L9169=0,"—",N9169/L9169)</f>
        <v>0.06</v>
      </c>
      <c r="P9169" t="inlineStr">
        <is>
          <t>West</t>
        </is>
      </c>
      <c r="Q9169" t="inlineStr">
        <is>
          <t>Home Office</t>
        </is>
      </c>
    </row>
    <row r="9170">
      <c r="A9170" s="8" t="n">
        <v>3047</v>
      </c>
      <c r="B9170" t="inlineStr">
        <is>
          <t>CA-2017-125290</t>
        </is>
      </c>
      <c r="C9170" s="9" t="n">
        <v>43045</v>
      </c>
      <c r="D9170" s="8" t="n">
        <v>2017</v>
      </c>
      <c r="E9170" s="8" t="n">
        <v>11</v>
      </c>
      <c r="F9170" t="inlineStr">
        <is>
          <t>2017-11</t>
        </is>
      </c>
      <c r="G9170" t="inlineStr">
        <is>
          <t>Office Supplies</t>
        </is>
      </c>
      <c r="H9170" t="inlineStr">
        <is>
          <t>Paper</t>
        </is>
      </c>
      <c r="I9170" t="inlineStr">
        <is>
          <t>Easy-staple paper</t>
        </is>
      </c>
      <c r="J9170" s="8" t="n">
        <v>1</v>
      </c>
      <c r="K9170" s="10" t="n">
        <v>0</v>
      </c>
      <c r="L9170" s="11" t="n">
        <v>26.38</v>
      </c>
      <c r="M9170" s="11">
        <f>L9170-N9170</f>
        <v>14.245199999999999</v>
      </c>
      <c r="N9170" s="11" t="n">
        <v>12.1348</v>
      </c>
      <c r="O9170">
        <f>IF(L9170=0,"—",N9170/L9170)</f>
        <v>0.46</v>
      </c>
      <c r="P9170" t="inlineStr">
        <is>
          <t>Central</t>
        </is>
      </c>
      <c r="Q9170" t="inlineStr">
        <is>
          <t>Home Office</t>
        </is>
      </c>
    </row>
    <row r="9171">
      <c r="A9171" s="8" t="n">
        <v>1229</v>
      </c>
      <c r="B9171" t="inlineStr">
        <is>
          <t>CA-2017-100013</t>
        </is>
      </c>
      <c r="C9171" s="9" t="n">
        <v>43045</v>
      </c>
      <c r="D9171" s="8" t="n">
        <v>2017</v>
      </c>
      <c r="E9171" s="8" t="n">
        <v>11</v>
      </c>
      <c r="F9171" t="inlineStr">
        <is>
          <t>2017-11</t>
        </is>
      </c>
      <c r="G9171" t="inlineStr">
        <is>
          <t>Office Supplies</t>
        </is>
      </c>
      <c r="H9171" t="inlineStr">
        <is>
          <t>Envelopes</t>
        </is>
      </c>
      <c r="I9171" t="inlineStr">
        <is>
          <t>#10- 4 1/8" x 9 1/2" Security-Tint Envelopes</t>
        </is>
      </c>
      <c r="J9171" s="8" t="n">
        <v>2</v>
      </c>
      <c r="K9171" s="10" t="n">
        <v>0</v>
      </c>
      <c r="L9171" s="11" t="n">
        <v>15.28</v>
      </c>
      <c r="M9171" s="11">
        <f>L9171-N9171</f>
        <v>7.7928</v>
      </c>
      <c r="N9171" s="11" t="n">
        <v>7.4872</v>
      </c>
      <c r="O9171">
        <f>IF(L9171=0,"—",N9171/L9171)</f>
        <v>0.49</v>
      </c>
      <c r="P9171" t="inlineStr">
        <is>
          <t>West</t>
        </is>
      </c>
      <c r="Q9171" t="inlineStr">
        <is>
          <t>Consumer</t>
        </is>
      </c>
    </row>
    <row r="9172">
      <c r="A9172" s="8" t="n">
        <v>198</v>
      </c>
      <c r="B9172" t="inlineStr">
        <is>
          <t>CA-2017-107720</t>
        </is>
      </c>
      <c r="C9172" s="9" t="n">
        <v>43045</v>
      </c>
      <c r="D9172" s="8" t="n">
        <v>2017</v>
      </c>
      <c r="E9172" s="8" t="n">
        <v>11</v>
      </c>
      <c r="F9172" t="inlineStr">
        <is>
          <t>2017-11</t>
        </is>
      </c>
      <c r="G9172" t="inlineStr">
        <is>
          <t>Office Supplies</t>
        </is>
      </c>
      <c r="H9172" t="inlineStr">
        <is>
          <t>Storage</t>
        </is>
      </c>
      <c r="I9172" t="inlineStr">
        <is>
          <t>Decoflex Hanging Personal Folder File</t>
        </is>
      </c>
      <c r="J9172" s="8" t="n">
        <v>3</v>
      </c>
      <c r="K9172" s="10" t="n">
        <v>0</v>
      </c>
      <c r="L9172" s="11" t="n">
        <v>46.26</v>
      </c>
      <c r="M9172" s="11">
        <f>L9172-N9172</f>
        <v>34.2324</v>
      </c>
      <c r="N9172" s="11" t="n">
        <v>12.0276</v>
      </c>
      <c r="O9172">
        <f>IF(L9172=0,"—",N9172/L9172)</f>
        <v>0.26</v>
      </c>
      <c r="P9172" t="inlineStr">
        <is>
          <t>East</t>
        </is>
      </c>
      <c r="Q9172" t="inlineStr">
        <is>
          <t>Home Office</t>
        </is>
      </c>
    </row>
    <row r="9173">
      <c r="A9173" s="8" t="n">
        <v>1230</v>
      </c>
      <c r="B9173" t="inlineStr">
        <is>
          <t>CA-2017-100013</t>
        </is>
      </c>
      <c r="C9173" s="9" t="n">
        <v>43045</v>
      </c>
      <c r="D9173" s="8" t="n">
        <v>2017</v>
      </c>
      <c r="E9173" s="8" t="n">
        <v>11</v>
      </c>
      <c r="F9173" t="inlineStr">
        <is>
          <t>2017-11</t>
        </is>
      </c>
      <c r="G9173" t="inlineStr">
        <is>
          <t>Furniture</t>
        </is>
      </c>
      <c r="H9173" t="inlineStr">
        <is>
          <t>Furnishings</t>
        </is>
      </c>
      <c r="I9173" t="inlineStr">
        <is>
          <t>Dax Clear Box Frame</t>
        </is>
      </c>
      <c r="J9173" s="8" t="n">
        <v>1</v>
      </c>
      <c r="K9173" s="10" t="n">
        <v>0</v>
      </c>
      <c r="L9173" s="11" t="n">
        <v>8.73</v>
      </c>
      <c r="M9173" s="11">
        <f>L9173-N9173</f>
        <v>5.761800000000001</v>
      </c>
      <c r="N9173" s="11" t="n">
        <v>2.9682</v>
      </c>
      <c r="O9173">
        <f>IF(L9173=0,"—",N9173/L9173)</f>
        <v>0.33999999999999997</v>
      </c>
      <c r="P9173" t="inlineStr">
        <is>
          <t>West</t>
        </is>
      </c>
      <c r="Q9173" t="inlineStr">
        <is>
          <t>Consumer</t>
        </is>
      </c>
    </row>
    <row r="9174">
      <c r="A9174" s="8" t="n">
        <v>8169</v>
      </c>
      <c r="B9174" t="inlineStr">
        <is>
          <t>CA-2017-107174</t>
        </is>
      </c>
      <c r="C9174" s="9" t="n">
        <v>43045</v>
      </c>
      <c r="D9174" s="8" t="n">
        <v>2017</v>
      </c>
      <c r="E9174" s="8" t="n">
        <v>11</v>
      </c>
      <c r="F9174" t="inlineStr">
        <is>
          <t>2017-11</t>
        </is>
      </c>
      <c r="G9174" t="inlineStr">
        <is>
          <t>Furniture</t>
        </is>
      </c>
      <c r="H9174" t="inlineStr">
        <is>
          <t>Tables</t>
        </is>
      </c>
      <c r="I9174" t="inlineStr">
        <is>
          <t>Hon 5100 Series Wood Tables</t>
        </is>
      </c>
      <c r="J9174" s="8" t="n">
        <v>7</v>
      </c>
      <c r="K9174" s="10" t="n">
        <v>0</v>
      </c>
      <c r="L9174" s="11" t="n">
        <v>2036.86</v>
      </c>
      <c r="M9174" s="11">
        <f>L9174-N9174</f>
        <v>1670.2251999999999</v>
      </c>
      <c r="N9174" s="11" t="n">
        <v>366.6348</v>
      </c>
      <c r="O9174">
        <f>IF(L9174=0,"—",N9174/L9174)</f>
        <v>0.18</v>
      </c>
      <c r="P9174" t="inlineStr">
        <is>
          <t>West</t>
        </is>
      </c>
      <c r="Q9174" t="inlineStr">
        <is>
          <t>Home Office</t>
        </is>
      </c>
    </row>
    <row r="9175">
      <c r="A9175" s="8" t="n">
        <v>3676</v>
      </c>
      <c r="B9175" t="inlineStr">
        <is>
          <t>CA-2017-154109</t>
        </is>
      </c>
      <c r="C9175" s="9" t="n">
        <v>43045</v>
      </c>
      <c r="D9175" s="8" t="n">
        <v>2017</v>
      </c>
      <c r="E9175" s="8" t="n">
        <v>11</v>
      </c>
      <c r="F9175" t="inlineStr">
        <is>
          <t>2017-11</t>
        </is>
      </c>
      <c r="G9175" t="inlineStr">
        <is>
          <t>Office Supplies</t>
        </is>
      </c>
      <c r="H9175" t="inlineStr">
        <is>
          <t>Paper</t>
        </is>
      </c>
      <c r="I9175" t="inlineStr">
        <is>
          <t>Xerox 191</t>
        </is>
      </c>
      <c r="J9175" s="8" t="n">
        <v>3</v>
      </c>
      <c r="K9175" s="10" t="n">
        <v>0.2</v>
      </c>
      <c r="L9175" s="11" t="n">
        <v>47.952</v>
      </c>
      <c r="M9175" s="11">
        <f>L9175-N9175</f>
        <v>31.768199999999997</v>
      </c>
      <c r="N9175" s="11" t="n">
        <v>16.1838</v>
      </c>
      <c r="O9175">
        <f>IF(L9175=0,"—",N9175/L9175)</f>
        <v>0.3375</v>
      </c>
      <c r="P9175" t="inlineStr">
        <is>
          <t>East</t>
        </is>
      </c>
      <c r="Q9175" t="inlineStr">
        <is>
          <t>Consumer</t>
        </is>
      </c>
    </row>
    <row r="9176">
      <c r="A9176" s="8" t="n">
        <v>5906</v>
      </c>
      <c r="B9176" t="inlineStr">
        <is>
          <t>US-2017-153948</t>
        </is>
      </c>
      <c r="C9176" s="9" t="n">
        <v>43045</v>
      </c>
      <c r="D9176" s="8" t="n">
        <v>2017</v>
      </c>
      <c r="E9176" s="8" t="n">
        <v>11</v>
      </c>
      <c r="F9176" t="inlineStr">
        <is>
          <t>2017-11</t>
        </is>
      </c>
      <c r="G9176" t="inlineStr">
        <is>
          <t>Office Supplies</t>
        </is>
      </c>
      <c r="H9176" t="inlineStr">
        <is>
          <t>Labels</t>
        </is>
      </c>
      <c r="I9176" t="inlineStr">
        <is>
          <t>Avery 503</t>
        </is>
      </c>
      <c r="J9176" s="8" t="n">
        <v>4</v>
      </c>
      <c r="K9176" s="10" t="n">
        <v>0</v>
      </c>
      <c r="L9176" s="11" t="n">
        <v>41.4</v>
      </c>
      <c r="M9176" s="11">
        <f>L9176-N9176</f>
        <v>21.528</v>
      </c>
      <c r="N9176" s="11" t="n">
        <v>19.872</v>
      </c>
      <c r="O9176">
        <f>IF(L9176=0,"—",N9176/L9176)</f>
        <v>0.48000000000000004</v>
      </c>
      <c r="P9176" t="inlineStr">
        <is>
          <t>West</t>
        </is>
      </c>
      <c r="Q9176" t="inlineStr">
        <is>
          <t>Home Office</t>
        </is>
      </c>
    </row>
    <row r="9177">
      <c r="A9177" s="8" t="n">
        <v>1231</v>
      </c>
      <c r="B9177" t="inlineStr">
        <is>
          <t>CA-2017-100013</t>
        </is>
      </c>
      <c r="C9177" s="9" t="n">
        <v>43045</v>
      </c>
      <c r="D9177" s="8" t="n">
        <v>2017</v>
      </c>
      <c r="E9177" s="8" t="n">
        <v>11</v>
      </c>
      <c r="F9177" t="inlineStr">
        <is>
          <t>2017-11</t>
        </is>
      </c>
      <c r="G9177" t="inlineStr">
        <is>
          <t>Office Supplies</t>
        </is>
      </c>
      <c r="H9177" t="inlineStr">
        <is>
          <t>Art</t>
        </is>
      </c>
      <c r="I9177" t="inlineStr">
        <is>
          <t>SANFORD Liquid Accent Tank-Style Highlighters</t>
        </is>
      </c>
      <c r="J9177" s="8" t="n">
        <v>2</v>
      </c>
      <c r="K9177" s="10" t="n">
        <v>0</v>
      </c>
      <c r="L9177" s="11" t="n">
        <v>5.68</v>
      </c>
      <c r="M9177" s="11">
        <f>L9177-N9177</f>
        <v>3.9192</v>
      </c>
      <c r="N9177" s="11" t="n">
        <v>1.7608</v>
      </c>
      <c r="O9177">
        <f>IF(L9177=0,"—",N9177/L9177)</f>
        <v>0.31</v>
      </c>
      <c r="P9177" t="inlineStr">
        <is>
          <t>West</t>
        </is>
      </c>
      <c r="Q9177" t="inlineStr">
        <is>
          <t>Consumer</t>
        </is>
      </c>
    </row>
    <row r="9178">
      <c r="A9178" s="8" t="n">
        <v>3046</v>
      </c>
      <c r="B9178" t="inlineStr">
        <is>
          <t>CA-2017-125290</t>
        </is>
      </c>
      <c r="C9178" s="9" t="n">
        <v>43045</v>
      </c>
      <c r="D9178" s="8" t="n">
        <v>2017</v>
      </c>
      <c r="E9178" s="8" t="n">
        <v>11</v>
      </c>
      <c r="F9178" t="inlineStr">
        <is>
          <t>2017-11</t>
        </is>
      </c>
      <c r="G9178" t="inlineStr">
        <is>
          <t>Office Supplies</t>
        </is>
      </c>
      <c r="H9178" t="inlineStr">
        <is>
          <t>Art</t>
        </is>
      </c>
      <c r="I9178" t="inlineStr">
        <is>
          <t>Newell 339</t>
        </is>
      </c>
      <c r="J9178" s="8" t="n">
        <v>5</v>
      </c>
      <c r="K9178" s="10" t="n">
        <v>0</v>
      </c>
      <c r="L9178" s="11" t="n">
        <v>13.9</v>
      </c>
      <c r="M9178" s="11">
        <f>L9178-N9178</f>
        <v>10.286000000000001</v>
      </c>
      <c r="N9178" s="11" t="n">
        <v>3.614</v>
      </c>
      <c r="O9178">
        <f>IF(L9178=0,"—",N9178/L9178)</f>
        <v>0.26</v>
      </c>
      <c r="P9178" t="inlineStr">
        <is>
          <t>Central</t>
        </is>
      </c>
      <c r="Q9178" t="inlineStr">
        <is>
          <t>Home Office</t>
        </is>
      </c>
    </row>
    <row r="9179">
      <c r="A9179" s="8" t="n">
        <v>2973</v>
      </c>
      <c r="B9179" t="inlineStr">
        <is>
          <t>CA-2017-167941</t>
        </is>
      </c>
      <c r="C9179" s="9" t="n">
        <v>43045</v>
      </c>
      <c r="D9179" s="8" t="n">
        <v>2017</v>
      </c>
      <c r="E9179" s="8" t="n">
        <v>11</v>
      </c>
      <c r="F9179" t="inlineStr">
        <is>
          <t>2017-11</t>
        </is>
      </c>
      <c r="G9179" t="inlineStr">
        <is>
          <t>Office Supplies</t>
        </is>
      </c>
      <c r="H9179" t="inlineStr">
        <is>
          <t>Storage</t>
        </is>
      </c>
      <c r="I9179" t="inlineStr">
        <is>
          <t>Carina Double Wide Media Storage Towers in Natural &amp; Black</t>
        </is>
      </c>
      <c r="J9179" s="8" t="n">
        <v>4</v>
      </c>
      <c r="K9179" s="10" t="n">
        <v>0.2</v>
      </c>
      <c r="L9179" s="11" t="n">
        <v>259.136</v>
      </c>
      <c r="M9179" s="11">
        <f>L9179-N9179</f>
        <v>310.96320000000003</v>
      </c>
      <c r="N9179" s="11" t="n">
        <v>-51.8272</v>
      </c>
      <c r="O9179">
        <f>IF(L9179=0,"—",N9179/L9179)</f>
        <v>-0.19999999999999998</v>
      </c>
      <c r="P9179" t="inlineStr">
        <is>
          <t>South</t>
        </is>
      </c>
      <c r="Q9179" t="inlineStr">
        <is>
          <t>Consumer</t>
        </is>
      </c>
    </row>
    <row r="9180">
      <c r="A9180" s="8" t="n">
        <v>8170</v>
      </c>
      <c r="B9180" t="inlineStr">
        <is>
          <t>CA-2017-107174</t>
        </is>
      </c>
      <c r="C9180" s="9" t="n">
        <v>43045</v>
      </c>
      <c r="D9180" s="8" t="n">
        <v>2017</v>
      </c>
      <c r="E9180" s="8" t="n">
        <v>11</v>
      </c>
      <c r="F9180" t="inlineStr">
        <is>
          <t>2017-11</t>
        </is>
      </c>
      <c r="G9180" t="inlineStr">
        <is>
          <t>Furniture</t>
        </is>
      </c>
      <c r="H9180" t="inlineStr">
        <is>
          <t>Chairs</t>
        </is>
      </c>
      <c r="I9180" t="inlineStr">
        <is>
          <t>Hon 2090 Pillow Soft Series Mid Back Swivel/Tilt Chairs</t>
        </is>
      </c>
      <c r="J9180" s="8" t="n">
        <v>2</v>
      </c>
      <c r="K9180" s="10" t="n">
        <v>0.2</v>
      </c>
      <c r="L9180" s="11" t="n">
        <v>449.568</v>
      </c>
      <c r="M9180" s="11">
        <f>L9180-N9180</f>
        <v>522.6228</v>
      </c>
      <c r="N9180" s="11" t="n">
        <v>-73.0548</v>
      </c>
      <c r="O9180">
        <f>IF(L9180=0,"—",N9180/L9180)</f>
        <v>-0.1625</v>
      </c>
      <c r="P9180" t="inlineStr">
        <is>
          <t>West</t>
        </is>
      </c>
      <c r="Q9180" t="inlineStr">
        <is>
          <t>Home Office</t>
        </is>
      </c>
    </row>
    <row r="9181">
      <c r="A9181" s="8" t="n">
        <v>9482</v>
      </c>
      <c r="B9181" t="inlineStr">
        <is>
          <t>CA-2017-150504</t>
        </is>
      </c>
      <c r="C9181" s="9" t="n">
        <v>43045</v>
      </c>
      <c r="D9181" s="8" t="n">
        <v>2017</v>
      </c>
      <c r="E9181" s="8" t="n">
        <v>11</v>
      </c>
      <c r="F9181" t="inlineStr">
        <is>
          <t>2017-11</t>
        </is>
      </c>
      <c r="G9181" t="inlineStr">
        <is>
          <t>Office Supplies</t>
        </is>
      </c>
      <c r="H9181" t="inlineStr">
        <is>
          <t>Storage</t>
        </is>
      </c>
      <c r="I9181" t="inlineStr">
        <is>
          <t>SimpliFile Personal File, Black Granite, 15w x 6-15/16d x 11-1/4h</t>
        </is>
      </c>
      <c r="J9181" s="8" t="n">
        <v>2</v>
      </c>
      <c r="K9181" s="10" t="n">
        <v>0.2</v>
      </c>
      <c r="L9181" s="11" t="n">
        <v>18.16</v>
      </c>
      <c r="M9181" s="11">
        <f>L9181-N9181</f>
        <v>16.344</v>
      </c>
      <c r="N9181" s="11" t="n">
        <v>1.816</v>
      </c>
      <c r="O9181">
        <f>IF(L9181=0,"—",N9181/L9181)</f>
        <v>0.1</v>
      </c>
      <c r="P9181" t="inlineStr">
        <is>
          <t>Central</t>
        </is>
      </c>
      <c r="Q9181" t="inlineStr">
        <is>
          <t>Consumer</t>
        </is>
      </c>
    </row>
    <row r="9182">
      <c r="A9182" s="8" t="n">
        <v>2969</v>
      </c>
      <c r="B9182" t="inlineStr">
        <is>
          <t>CA-2017-167941</t>
        </is>
      </c>
      <c r="C9182" s="9" t="n">
        <v>43045</v>
      </c>
      <c r="D9182" s="8" t="n">
        <v>2017</v>
      </c>
      <c r="E9182" s="8" t="n">
        <v>11</v>
      </c>
      <c r="F9182" t="inlineStr">
        <is>
          <t>2017-11</t>
        </is>
      </c>
      <c r="G9182" t="inlineStr">
        <is>
          <t>Office Supplies</t>
        </is>
      </c>
      <c r="H9182" t="inlineStr">
        <is>
          <t>Appliances</t>
        </is>
      </c>
      <c r="I9182" t="inlineStr">
        <is>
          <t>1.7 Cubic Foot Compact "Cube" Office Refrigerators</t>
        </is>
      </c>
      <c r="J9182" s="8" t="n">
        <v>3</v>
      </c>
      <c r="K9182" s="10" t="n">
        <v>0.2</v>
      </c>
      <c r="L9182" s="11" t="n">
        <v>499.584</v>
      </c>
      <c r="M9182" s="11">
        <f>L9182-N9182</f>
        <v>455.8704</v>
      </c>
      <c r="N9182" s="11" t="n">
        <v>43.7136</v>
      </c>
      <c r="O9182">
        <f>IF(L9182=0,"—",N9182/L9182)</f>
        <v>0.0875</v>
      </c>
      <c r="P9182" t="inlineStr">
        <is>
          <t>South</t>
        </is>
      </c>
      <c r="Q9182" t="inlineStr">
        <is>
          <t>Consumer</t>
        </is>
      </c>
    </row>
    <row r="9183">
      <c r="A9183" s="8" t="n">
        <v>419</v>
      </c>
      <c r="B9183" t="inlineStr">
        <is>
          <t>CA-2017-154816</t>
        </is>
      </c>
      <c r="C9183" s="9" t="n">
        <v>43045</v>
      </c>
      <c r="D9183" s="8" t="n">
        <v>2017</v>
      </c>
      <c r="E9183" s="8" t="n">
        <v>11</v>
      </c>
      <c r="F9183" t="inlineStr">
        <is>
          <t>2017-11</t>
        </is>
      </c>
      <c r="G9183" t="inlineStr">
        <is>
          <t>Office Supplies</t>
        </is>
      </c>
      <c r="H9183" t="inlineStr">
        <is>
          <t>Paper</t>
        </is>
      </c>
      <c r="I9183" t="inlineStr">
        <is>
          <t>Xerox 1987</t>
        </is>
      </c>
      <c r="J9183" s="8" t="n">
        <v>1</v>
      </c>
      <c r="K9183" s="10" t="n">
        <v>0</v>
      </c>
      <c r="L9183" s="11" t="n">
        <v>5.78</v>
      </c>
      <c r="M9183" s="11">
        <f>L9183-N9183</f>
        <v>2.9478000000000004</v>
      </c>
      <c r="N9183" s="11" t="n">
        <v>2.8322</v>
      </c>
      <c r="O9183">
        <f>IF(L9183=0,"—",N9183/L9183)</f>
        <v>0.48999999999999994</v>
      </c>
      <c r="P9183" t="inlineStr">
        <is>
          <t>South</t>
        </is>
      </c>
      <c r="Q9183" t="inlineStr">
        <is>
          <t>Corporate</t>
        </is>
      </c>
    </row>
    <row r="9184">
      <c r="A9184" s="8" t="n">
        <v>96</v>
      </c>
      <c r="B9184" t="inlineStr">
        <is>
          <t>US-2017-109484</t>
        </is>
      </c>
      <c r="C9184" s="9" t="n">
        <v>43045</v>
      </c>
      <c r="D9184" s="8" t="n">
        <v>2017</v>
      </c>
      <c r="E9184" s="8" t="n">
        <v>11</v>
      </c>
      <c r="F9184" t="inlineStr">
        <is>
          <t>2017-11</t>
        </is>
      </c>
      <c r="G9184" t="inlineStr">
        <is>
          <t>Office Supplies</t>
        </is>
      </c>
      <c r="H9184" t="inlineStr">
        <is>
          <t>Binders</t>
        </is>
      </c>
      <c r="I9184" t="inlineStr">
        <is>
          <t>Flexible Leather- Look Classic Collection Ring Binder</t>
        </is>
      </c>
      <c r="J9184" s="8" t="n">
        <v>1</v>
      </c>
      <c r="K9184" s="10" t="n">
        <v>0.7</v>
      </c>
      <c r="L9184" s="11" t="n">
        <v>5.682</v>
      </c>
      <c r="M9184" s="11">
        <f>L9184-N9184</f>
        <v>9.47</v>
      </c>
      <c r="N9184" s="11" t="n">
        <v>-3.788</v>
      </c>
      <c r="O9184">
        <f>IF(L9184=0,"—",N9184/L9184)</f>
        <v>-0.6666666666666666</v>
      </c>
      <c r="P9184" t="inlineStr">
        <is>
          <t>West</t>
        </is>
      </c>
      <c r="Q9184" t="inlineStr">
        <is>
          <t>Home Office</t>
        </is>
      </c>
    </row>
    <row r="9185">
      <c r="A9185" s="8" t="n">
        <v>5903</v>
      </c>
      <c r="B9185" t="inlineStr">
        <is>
          <t>US-2017-153948</t>
        </is>
      </c>
      <c r="C9185" s="9" t="n">
        <v>43045</v>
      </c>
      <c r="D9185" s="8" t="n">
        <v>2017</v>
      </c>
      <c r="E9185" s="8" t="n">
        <v>11</v>
      </c>
      <c r="F9185" t="inlineStr">
        <is>
          <t>2017-11</t>
        </is>
      </c>
      <c r="G9185" t="inlineStr">
        <is>
          <t>Office Supplies</t>
        </is>
      </c>
      <c r="H9185" t="inlineStr">
        <is>
          <t>Paper</t>
        </is>
      </c>
      <c r="I9185" t="inlineStr">
        <is>
          <t>Xerox 191</t>
        </is>
      </c>
      <c r="J9185" s="8" t="n">
        <v>3</v>
      </c>
      <c r="K9185" s="10" t="n">
        <v>0</v>
      </c>
      <c r="L9185" s="11" t="n">
        <v>59.94</v>
      </c>
      <c r="M9185" s="11">
        <f>L9185-N9185</f>
        <v>31.768199999999997</v>
      </c>
      <c r="N9185" s="11" t="n">
        <v>28.1718</v>
      </c>
      <c r="O9185">
        <f>IF(L9185=0,"—",N9185/L9185)</f>
        <v>0.47000000000000003</v>
      </c>
      <c r="P9185" t="inlineStr">
        <is>
          <t>West</t>
        </is>
      </c>
      <c r="Q9185" t="inlineStr">
        <is>
          <t>Home Office</t>
        </is>
      </c>
    </row>
    <row r="9186">
      <c r="A9186" s="8" t="n">
        <v>5905</v>
      </c>
      <c r="B9186" t="inlineStr">
        <is>
          <t>US-2017-153948</t>
        </is>
      </c>
      <c r="C9186" s="9" t="n">
        <v>43045</v>
      </c>
      <c r="D9186" s="8" t="n">
        <v>2017</v>
      </c>
      <c r="E9186" s="8" t="n">
        <v>11</v>
      </c>
      <c r="F9186" t="inlineStr">
        <is>
          <t>2017-11</t>
        </is>
      </c>
      <c r="G9186" t="inlineStr">
        <is>
          <t>Office Supplies</t>
        </is>
      </c>
      <c r="H9186" t="inlineStr">
        <is>
          <t>Paper</t>
        </is>
      </c>
      <c r="I9186" t="inlineStr">
        <is>
          <t>Astroparche Fine Business Paper</t>
        </is>
      </c>
      <c r="J9186" s="8" t="n">
        <v>5</v>
      </c>
      <c r="K9186" s="10" t="n">
        <v>0</v>
      </c>
      <c r="L9186" s="11" t="n">
        <v>26.4</v>
      </c>
      <c r="M9186" s="11">
        <f>L9186-N9186</f>
        <v>13.727999999999998</v>
      </c>
      <c r="N9186" s="11" t="n">
        <v>12.672</v>
      </c>
      <c r="O9186">
        <f>IF(L9186=0,"—",N9186/L9186)</f>
        <v>0.48000000000000004</v>
      </c>
      <c r="P9186" t="inlineStr">
        <is>
          <t>West</t>
        </is>
      </c>
      <c r="Q9186" t="inlineStr">
        <is>
          <t>Home Office</t>
        </is>
      </c>
    </row>
    <row r="9187">
      <c r="A9187" s="8" t="n">
        <v>5904</v>
      </c>
      <c r="B9187" t="inlineStr">
        <is>
          <t>US-2017-153948</t>
        </is>
      </c>
      <c r="C9187" s="9" t="n">
        <v>43045</v>
      </c>
      <c r="D9187" s="8" t="n">
        <v>2017</v>
      </c>
      <c r="E9187" s="8" t="n">
        <v>11</v>
      </c>
      <c r="F9187" t="inlineStr">
        <is>
          <t>2017-11</t>
        </is>
      </c>
      <c r="G9187" t="inlineStr">
        <is>
          <t>Office Supplies</t>
        </is>
      </c>
      <c r="H9187" t="inlineStr">
        <is>
          <t>Paper</t>
        </is>
      </c>
      <c r="I9187" t="inlineStr">
        <is>
          <t>Easy-staple paper</t>
        </is>
      </c>
      <c r="J9187" s="8" t="n">
        <v>4</v>
      </c>
      <c r="K9187" s="10" t="n">
        <v>0</v>
      </c>
      <c r="L9187" s="11" t="n">
        <v>45.36</v>
      </c>
      <c r="M9187" s="11">
        <f>L9187-N9187</f>
        <v>23.133599999999998</v>
      </c>
      <c r="N9187" s="11" t="n">
        <v>22.2264</v>
      </c>
      <c r="O9187">
        <f>IF(L9187=0,"—",N9187/L9187)</f>
        <v>0.49000000000000005</v>
      </c>
      <c r="P9187" t="inlineStr">
        <is>
          <t>West</t>
        </is>
      </c>
      <c r="Q9187" t="inlineStr">
        <is>
          <t>Home Office</t>
        </is>
      </c>
    </row>
    <row r="9188">
      <c r="A9188" s="8" t="n">
        <v>8171</v>
      </c>
      <c r="B9188" t="inlineStr">
        <is>
          <t>CA-2017-107174</t>
        </is>
      </c>
      <c r="C9188" s="9" t="n">
        <v>43045</v>
      </c>
      <c r="D9188" s="8" t="n">
        <v>2017</v>
      </c>
      <c r="E9188" s="8" t="n">
        <v>11</v>
      </c>
      <c r="F9188" t="inlineStr">
        <is>
          <t>2017-11</t>
        </is>
      </c>
      <c r="G9188" t="inlineStr">
        <is>
          <t>Technology</t>
        </is>
      </c>
      <c r="H9188" t="inlineStr">
        <is>
          <t>Accessories</t>
        </is>
      </c>
      <c r="I9188" t="inlineStr">
        <is>
          <t>SanDisk Cruzer 64 GB USB Flash Drive</t>
        </is>
      </c>
      <c r="J9188" s="8" t="n">
        <v>3</v>
      </c>
      <c r="K9188" s="10" t="n">
        <v>0</v>
      </c>
      <c r="L9188" s="11" t="n">
        <v>108.96</v>
      </c>
      <c r="M9188" s="11">
        <f>L9188-N9188</f>
        <v>76.27199999999999</v>
      </c>
      <c r="N9188" s="11" t="n">
        <v>32.688</v>
      </c>
      <c r="O9188">
        <f>IF(L9188=0,"—",N9188/L9188)</f>
        <v>0.30000000000000004</v>
      </c>
      <c r="P9188" t="inlineStr">
        <is>
          <t>West</t>
        </is>
      </c>
      <c r="Q9188" t="inlineStr">
        <is>
          <t>Home Office</t>
        </is>
      </c>
    </row>
    <row r="9189">
      <c r="A9189" s="8" t="n">
        <v>4779</v>
      </c>
      <c r="B9189" t="inlineStr">
        <is>
          <t>CA-2017-132346</t>
        </is>
      </c>
      <c r="C9189" s="9" t="n">
        <v>43046</v>
      </c>
      <c r="D9189" s="8" t="n">
        <v>2017</v>
      </c>
      <c r="E9189" s="8" t="n">
        <v>11</v>
      </c>
      <c r="F9189" t="inlineStr">
        <is>
          <t>2017-11</t>
        </is>
      </c>
      <c r="G9189" t="inlineStr">
        <is>
          <t>Office Supplies</t>
        </is>
      </c>
      <c r="H9189" t="inlineStr">
        <is>
          <t>Appliances</t>
        </is>
      </c>
      <c r="I9189" t="inlineStr">
        <is>
          <t>Holmes Odor Grabber</t>
        </is>
      </c>
      <c r="J9189" s="8" t="n">
        <v>7</v>
      </c>
      <c r="K9189" s="10" t="n">
        <v>0</v>
      </c>
      <c r="L9189" s="11" t="n">
        <v>100.94</v>
      </c>
      <c r="M9189" s="11">
        <f>L9189-N9189</f>
        <v>67.62979999999999</v>
      </c>
      <c r="N9189" s="11" t="n">
        <v>33.3102</v>
      </c>
      <c r="O9189">
        <f>IF(L9189=0,"—",N9189/L9189)</f>
        <v>0.33</v>
      </c>
      <c r="P9189" t="inlineStr">
        <is>
          <t>East</t>
        </is>
      </c>
      <c r="Q9189" t="inlineStr">
        <is>
          <t>Consumer</t>
        </is>
      </c>
    </row>
    <row r="9190">
      <c r="A9190" s="8" t="n">
        <v>3559</v>
      </c>
      <c r="B9190" t="inlineStr">
        <is>
          <t>CA-2017-152737</t>
        </is>
      </c>
      <c r="C9190" s="9" t="n">
        <v>43046</v>
      </c>
      <c r="D9190" s="8" t="n">
        <v>2017</v>
      </c>
      <c r="E9190" s="8" t="n">
        <v>11</v>
      </c>
      <c r="F9190" t="inlineStr">
        <is>
          <t>2017-11</t>
        </is>
      </c>
      <c r="G9190" t="inlineStr">
        <is>
          <t>Office Supplies</t>
        </is>
      </c>
      <c r="H9190" t="inlineStr">
        <is>
          <t>Binders</t>
        </is>
      </c>
      <c r="I9190" t="inlineStr">
        <is>
          <t>Avery Self-Adhesive Photo Pockets for Polaroid Photos</t>
        </is>
      </c>
      <c r="J9190" s="8" t="n">
        <v>4</v>
      </c>
      <c r="K9190" s="10" t="n">
        <v>0.2</v>
      </c>
      <c r="L9190" s="11" t="n">
        <v>21.792</v>
      </c>
      <c r="M9190" s="11">
        <f>L9190-N9190</f>
        <v>14.164800000000001</v>
      </c>
      <c r="N9190" s="11" t="n">
        <v>7.6272</v>
      </c>
      <c r="O9190">
        <f>IF(L9190=0,"—",N9190/L9190)</f>
        <v>0.35</v>
      </c>
      <c r="P9190" t="inlineStr">
        <is>
          <t>West</t>
        </is>
      </c>
      <c r="Q9190" t="inlineStr">
        <is>
          <t>Consumer</t>
        </is>
      </c>
    </row>
    <row r="9191">
      <c r="A9191" s="8" t="n">
        <v>2726</v>
      </c>
      <c r="B9191" t="inlineStr">
        <is>
          <t>CA-2017-149888</t>
        </is>
      </c>
      <c r="C9191" s="9" t="n">
        <v>43046</v>
      </c>
      <c r="D9191" s="8" t="n">
        <v>2017</v>
      </c>
      <c r="E9191" s="8" t="n">
        <v>11</v>
      </c>
      <c r="F9191" t="inlineStr">
        <is>
          <t>2017-11</t>
        </is>
      </c>
      <c r="G9191" t="inlineStr">
        <is>
          <t>Technology</t>
        </is>
      </c>
      <c r="H9191" t="inlineStr">
        <is>
          <t>Phones</t>
        </is>
      </c>
      <c r="I9191" t="inlineStr">
        <is>
          <t>Jabra Supreme Plus Driver Edition Headset</t>
        </is>
      </c>
      <c r="J9191" s="8" t="n">
        <v>5</v>
      </c>
      <c r="K9191" s="10" t="n">
        <v>0.4</v>
      </c>
      <c r="L9191" s="11" t="n">
        <v>359.97</v>
      </c>
      <c r="M9191" s="11">
        <f>L9191-N9191</f>
        <v>431.96400000000006</v>
      </c>
      <c r="N9191" s="11" t="n">
        <v>-71.994</v>
      </c>
      <c r="O9191">
        <f>IF(L9191=0,"—",N9191/L9191)</f>
        <v>-0.19999999999999998</v>
      </c>
      <c r="P9191" t="inlineStr">
        <is>
          <t>East</t>
        </is>
      </c>
      <c r="Q9191" t="inlineStr">
        <is>
          <t>Consumer</t>
        </is>
      </c>
    </row>
    <row r="9192">
      <c r="A9192" s="8" t="n">
        <v>9493</v>
      </c>
      <c r="B9192" t="inlineStr">
        <is>
          <t>CA-2017-163188</t>
        </is>
      </c>
      <c r="C9192" s="9" t="n">
        <v>43046</v>
      </c>
      <c r="D9192" s="8" t="n">
        <v>2017</v>
      </c>
      <c r="E9192" s="8" t="n">
        <v>11</v>
      </c>
      <c r="F9192" t="inlineStr">
        <is>
          <t>2017-11</t>
        </is>
      </c>
      <c r="G9192" t="inlineStr">
        <is>
          <t>Office Supplies</t>
        </is>
      </c>
      <c r="H9192" t="inlineStr">
        <is>
          <t>Binders</t>
        </is>
      </c>
      <c r="I9192" t="inlineStr">
        <is>
          <t>Storex DuraTech Recycled Plastic Frosted Binders</t>
        </is>
      </c>
      <c r="J9192" s="8" t="n">
        <v>9</v>
      </c>
      <c r="K9192" s="10" t="n">
        <v>0</v>
      </c>
      <c r="L9192" s="11" t="n">
        <v>38.16</v>
      </c>
      <c r="M9192" s="11">
        <f>L9192-N9192</f>
        <v>19.08</v>
      </c>
      <c r="N9192" s="11" t="n">
        <v>19.08</v>
      </c>
      <c r="O9192">
        <f>IF(L9192=0,"—",N9192/L9192)</f>
        <v>0.5</v>
      </c>
      <c r="P9192" t="inlineStr">
        <is>
          <t>Central</t>
        </is>
      </c>
      <c r="Q9192" t="inlineStr">
        <is>
          <t>Consumer</t>
        </is>
      </c>
    </row>
    <row r="9193">
      <c r="A9193" s="8" t="n">
        <v>3560</v>
      </c>
      <c r="B9193" t="inlineStr">
        <is>
          <t>CA-2017-152737</t>
        </is>
      </c>
      <c r="C9193" s="9" t="n">
        <v>43046</v>
      </c>
      <c r="D9193" s="8" t="n">
        <v>2017</v>
      </c>
      <c r="E9193" s="8" t="n">
        <v>11</v>
      </c>
      <c r="F9193" t="inlineStr">
        <is>
          <t>2017-11</t>
        </is>
      </c>
      <c r="G9193" t="inlineStr">
        <is>
          <t>Technology</t>
        </is>
      </c>
      <c r="H9193" t="inlineStr">
        <is>
          <t>Accessories</t>
        </is>
      </c>
      <c r="I9193" t="inlineStr">
        <is>
          <t>Plantronics Audio 995 Wireless Stereo Headset</t>
        </is>
      </c>
      <c r="J9193" s="8" t="n">
        <v>4</v>
      </c>
      <c r="K9193" s="10" t="n">
        <v>0</v>
      </c>
      <c r="L9193" s="11" t="n">
        <v>439.8</v>
      </c>
      <c r="M9193" s="11">
        <f>L9193-N9193</f>
        <v>294.66600000000005</v>
      </c>
      <c r="N9193" s="11" t="n">
        <v>145.134</v>
      </c>
      <c r="O9193">
        <f>IF(L9193=0,"—",N9193/L9193)</f>
        <v>0.32999999999999996</v>
      </c>
      <c r="P9193" t="inlineStr">
        <is>
          <t>West</t>
        </is>
      </c>
      <c r="Q9193" t="inlineStr">
        <is>
          <t>Consumer</t>
        </is>
      </c>
    </row>
    <row r="9194">
      <c r="A9194" s="8" t="n">
        <v>2074</v>
      </c>
      <c r="B9194" t="inlineStr">
        <is>
          <t>CA-2017-122504</t>
        </is>
      </c>
      <c r="C9194" s="9" t="n">
        <v>43046</v>
      </c>
      <c r="D9194" s="8" t="n">
        <v>2017</v>
      </c>
      <c r="E9194" s="8" t="n">
        <v>11</v>
      </c>
      <c r="F9194" t="inlineStr">
        <is>
          <t>2017-11</t>
        </is>
      </c>
      <c r="G9194" t="inlineStr">
        <is>
          <t>Technology</t>
        </is>
      </c>
      <c r="H9194" t="inlineStr">
        <is>
          <t>Accessories</t>
        </is>
      </c>
      <c r="I9194" t="inlineStr">
        <is>
          <t>Anker Ultra-Slim Mini Bluetooth 3.0 Wireless Keyboard</t>
        </is>
      </c>
      <c r="J9194" s="8" t="n">
        <v>3</v>
      </c>
      <c r="K9194" s="10" t="n">
        <v>0</v>
      </c>
      <c r="L9194" s="11" t="n">
        <v>59.97</v>
      </c>
      <c r="M9194" s="11">
        <f>L9194-N9194</f>
        <v>46.176899999999996</v>
      </c>
      <c r="N9194" s="11" t="n">
        <v>13.7931</v>
      </c>
      <c r="O9194">
        <f>IF(L9194=0,"—",N9194/L9194)</f>
        <v>0.23</v>
      </c>
      <c r="P9194" t="inlineStr">
        <is>
          <t>West</t>
        </is>
      </c>
      <c r="Q9194" t="inlineStr">
        <is>
          <t>Home Office</t>
        </is>
      </c>
    </row>
    <row r="9195">
      <c r="A9195" s="8" t="n">
        <v>2727</v>
      </c>
      <c r="B9195" t="inlineStr">
        <is>
          <t>CA-2017-149888</t>
        </is>
      </c>
      <c r="C9195" s="9" t="n">
        <v>43046</v>
      </c>
      <c r="D9195" s="8" t="n">
        <v>2017</v>
      </c>
      <c r="E9195" s="8" t="n">
        <v>11</v>
      </c>
      <c r="F9195" t="inlineStr">
        <is>
          <t>2017-11</t>
        </is>
      </c>
      <c r="G9195" t="inlineStr">
        <is>
          <t>Furniture</t>
        </is>
      </c>
      <c r="H9195" t="inlineStr">
        <is>
          <t>Tables</t>
        </is>
      </c>
      <c r="I9195" t="inlineStr">
        <is>
          <t>Bevis Rectangular Conference Tables</t>
        </is>
      </c>
      <c r="J9195" s="8" t="n">
        <v>4</v>
      </c>
      <c r="K9195" s="10" t="n">
        <v>0.4</v>
      </c>
      <c r="L9195" s="11" t="n">
        <v>350.352</v>
      </c>
      <c r="M9195" s="11">
        <f>L9195-N9195</f>
        <v>490.4928</v>
      </c>
      <c r="N9195" s="11" t="n">
        <v>-140.1408</v>
      </c>
      <c r="O9195">
        <f>IF(L9195=0,"—",N9195/L9195)</f>
        <v>-0.4000000000000001</v>
      </c>
      <c r="P9195" t="inlineStr">
        <is>
          <t>East</t>
        </is>
      </c>
      <c r="Q9195" t="inlineStr">
        <is>
          <t>Consumer</t>
        </is>
      </c>
    </row>
    <row r="9196">
      <c r="A9196" s="8" t="n">
        <v>8331</v>
      </c>
      <c r="B9196" t="inlineStr">
        <is>
          <t>CA-2017-113572</t>
        </is>
      </c>
      <c r="C9196" s="9" t="n">
        <v>43046</v>
      </c>
      <c r="D9196" s="8" t="n">
        <v>2017</v>
      </c>
      <c r="E9196" s="8" t="n">
        <v>11</v>
      </c>
      <c r="F9196" t="inlineStr">
        <is>
          <t>2017-11</t>
        </is>
      </c>
      <c r="G9196" t="inlineStr">
        <is>
          <t>Technology</t>
        </is>
      </c>
      <c r="H9196" t="inlineStr">
        <is>
          <t>Accessories</t>
        </is>
      </c>
      <c r="I9196" t="inlineStr">
        <is>
          <t>Maxell CD-R Discs</t>
        </is>
      </c>
      <c r="J9196" s="8" t="n">
        <v>4</v>
      </c>
      <c r="K9196" s="10" t="n">
        <v>0</v>
      </c>
      <c r="L9196" s="11" t="n">
        <v>7.88</v>
      </c>
      <c r="M9196" s="11">
        <f>L9196-N9196</f>
        <v>5.3584</v>
      </c>
      <c r="N9196" s="11" t="n">
        <v>2.5216</v>
      </c>
      <c r="O9196">
        <f>IF(L9196=0,"—",N9196/L9196)</f>
        <v>0.32</v>
      </c>
      <c r="P9196" t="inlineStr">
        <is>
          <t>East</t>
        </is>
      </c>
      <c r="Q9196" t="inlineStr">
        <is>
          <t>Consumer</t>
        </is>
      </c>
    </row>
    <row r="9197">
      <c r="A9197" s="8" t="n">
        <v>9370</v>
      </c>
      <c r="B9197" t="inlineStr">
        <is>
          <t>CA-2017-113460</t>
        </is>
      </c>
      <c r="C9197" s="9" t="n">
        <v>43046</v>
      </c>
      <c r="D9197" s="8" t="n">
        <v>2017</v>
      </c>
      <c r="E9197" s="8" t="n">
        <v>11</v>
      </c>
      <c r="F9197" t="inlineStr">
        <is>
          <t>2017-11</t>
        </is>
      </c>
      <c r="G9197" t="inlineStr">
        <is>
          <t>Furniture</t>
        </is>
      </c>
      <c r="H9197" t="inlineStr">
        <is>
          <t>Chairs</t>
        </is>
      </c>
      <c r="I9197" t="inlineStr">
        <is>
          <t>Global Highback Leather Tilter in Burgundy</t>
        </is>
      </c>
      <c r="J9197" s="8" t="n">
        <v>3</v>
      </c>
      <c r="K9197" s="10" t="n">
        <v>0</v>
      </c>
      <c r="L9197" s="11" t="n">
        <v>272.97</v>
      </c>
      <c r="M9197" s="11">
        <f>L9197-N9197</f>
        <v>229.29480000000004</v>
      </c>
      <c r="N9197" s="11" t="n">
        <v>43.6752</v>
      </c>
      <c r="O9197">
        <f>IF(L9197=0,"—",N9197/L9197)</f>
        <v>0.15999999999999998</v>
      </c>
      <c r="P9197" t="inlineStr">
        <is>
          <t>East</t>
        </is>
      </c>
      <c r="Q9197" t="inlineStr">
        <is>
          <t>Corporate</t>
        </is>
      </c>
    </row>
    <row r="9198">
      <c r="A9198" s="8" t="n">
        <v>2075</v>
      </c>
      <c r="B9198" t="inlineStr">
        <is>
          <t>CA-2017-122504</t>
        </is>
      </c>
      <c r="C9198" s="9" t="n">
        <v>43046</v>
      </c>
      <c r="D9198" s="8" t="n">
        <v>2017</v>
      </c>
      <c r="E9198" s="8" t="n">
        <v>11</v>
      </c>
      <c r="F9198" t="inlineStr">
        <is>
          <t>2017-11</t>
        </is>
      </c>
      <c r="G9198" t="inlineStr">
        <is>
          <t>Technology</t>
        </is>
      </c>
      <c r="H9198" t="inlineStr">
        <is>
          <t>Phones</t>
        </is>
      </c>
      <c r="I9198" t="inlineStr">
        <is>
          <t>Plantronics CS 50-USB - headset - Convertible, Monaural</t>
        </is>
      </c>
      <c r="J9198" s="8" t="n">
        <v>7</v>
      </c>
      <c r="K9198" s="10" t="n">
        <v>0.2</v>
      </c>
      <c r="L9198" s="11" t="n">
        <v>761.544</v>
      </c>
      <c r="M9198" s="11">
        <f>L9198-N9198</f>
        <v>694.9089</v>
      </c>
      <c r="N9198" s="11" t="n">
        <v>66.63509999999999</v>
      </c>
      <c r="O9198">
        <f>IF(L9198=0,"—",N9198/L9198)</f>
        <v>0.0875</v>
      </c>
      <c r="P9198" t="inlineStr">
        <is>
          <t>West</t>
        </is>
      </c>
      <c r="Q9198" t="inlineStr">
        <is>
          <t>Home Office</t>
        </is>
      </c>
    </row>
    <row r="9199">
      <c r="A9199" s="8" t="n">
        <v>8432</v>
      </c>
      <c r="B9199" t="inlineStr">
        <is>
          <t>CA-2017-155621</t>
        </is>
      </c>
      <c r="C9199" s="9" t="n">
        <v>43047</v>
      </c>
      <c r="D9199" s="8" t="n">
        <v>2017</v>
      </c>
      <c r="E9199" s="8" t="n">
        <v>11</v>
      </c>
      <c r="F9199" t="inlineStr">
        <is>
          <t>2017-11</t>
        </is>
      </c>
      <c r="G9199" t="inlineStr">
        <is>
          <t>Furniture</t>
        </is>
      </c>
      <c r="H9199" t="inlineStr">
        <is>
          <t>Furnishings</t>
        </is>
      </c>
      <c r="I9199" t="inlineStr">
        <is>
          <t>Howard Miller Distant Time Traveler Alarm Clock</t>
        </is>
      </c>
      <c r="J9199" s="8" t="n">
        <v>10</v>
      </c>
      <c r="K9199" s="10" t="n">
        <v>0</v>
      </c>
      <c r="L9199" s="11" t="n">
        <v>274.2</v>
      </c>
      <c r="M9199" s="11">
        <f>L9199-N9199</f>
        <v>161.778</v>
      </c>
      <c r="N9199" s="11" t="n">
        <v>112.422</v>
      </c>
      <c r="O9199">
        <f>IF(L9199=0,"—",N9199/L9199)</f>
        <v>0.41000000000000003</v>
      </c>
      <c r="P9199" t="inlineStr">
        <is>
          <t>East</t>
        </is>
      </c>
      <c r="Q9199" t="inlineStr">
        <is>
          <t>Corporate</t>
        </is>
      </c>
    </row>
    <row r="9200">
      <c r="A9200" s="8" t="n">
        <v>8093</v>
      </c>
      <c r="B9200" t="inlineStr">
        <is>
          <t>CA-2017-143658</t>
        </is>
      </c>
      <c r="C9200" s="9" t="n">
        <v>43047</v>
      </c>
      <c r="D9200" s="8" t="n">
        <v>2017</v>
      </c>
      <c r="E9200" s="8" t="n">
        <v>11</v>
      </c>
      <c r="F9200" t="inlineStr">
        <is>
          <t>2017-11</t>
        </is>
      </c>
      <c r="G9200" t="inlineStr">
        <is>
          <t>Office Supplies</t>
        </is>
      </c>
      <c r="H9200" t="inlineStr">
        <is>
          <t>Art</t>
        </is>
      </c>
      <c r="I9200" t="inlineStr">
        <is>
          <t>Panasonic KP-310 Heavy-Duty Electric Pencil Sharpener</t>
        </is>
      </c>
      <c r="J9200" s="8" t="n">
        <v>5</v>
      </c>
      <c r="K9200" s="10" t="n">
        <v>0</v>
      </c>
      <c r="L9200" s="11" t="n">
        <v>109.9</v>
      </c>
      <c r="M9200" s="11">
        <f>L9200-N9200</f>
        <v>76.93</v>
      </c>
      <c r="N9200" s="11" t="n">
        <v>32.97</v>
      </c>
      <c r="O9200">
        <f>IF(L9200=0,"—",N9200/L9200)</f>
        <v>0.3</v>
      </c>
      <c r="P9200" t="inlineStr">
        <is>
          <t>East</t>
        </is>
      </c>
      <c r="Q9200" t="inlineStr">
        <is>
          <t>Home Office</t>
        </is>
      </c>
    </row>
    <row r="9201">
      <c r="A9201" s="8" t="n">
        <v>3184</v>
      </c>
      <c r="B9201" t="inlineStr">
        <is>
          <t>CA-2017-152912</t>
        </is>
      </c>
      <c r="C9201" s="9" t="n">
        <v>43048</v>
      </c>
      <c r="D9201" s="8" t="n">
        <v>2017</v>
      </c>
      <c r="E9201" s="8" t="n">
        <v>11</v>
      </c>
      <c r="F9201" t="inlineStr">
        <is>
          <t>2017-11</t>
        </is>
      </c>
      <c r="G9201" t="inlineStr">
        <is>
          <t>Office Supplies</t>
        </is>
      </c>
      <c r="H9201" t="inlineStr">
        <is>
          <t>Storage</t>
        </is>
      </c>
      <c r="I9201" t="inlineStr">
        <is>
          <t>Adjustable Depth Letter/Legal Cart</t>
        </is>
      </c>
      <c r="J9201" s="8" t="n">
        <v>9</v>
      </c>
      <c r="K9201" s="10" t="n">
        <v>0</v>
      </c>
      <c r="L9201" s="11" t="n">
        <v>1633.14</v>
      </c>
      <c r="M9201" s="11">
        <f>L9201-N9201</f>
        <v>1159.5294000000001</v>
      </c>
      <c r="N9201" s="11" t="n">
        <v>473.6106</v>
      </c>
      <c r="O9201">
        <f>IF(L9201=0,"—",N9201/L9201)</f>
        <v>0.29</v>
      </c>
      <c r="P9201" t="inlineStr">
        <is>
          <t>East</t>
        </is>
      </c>
      <c r="Q9201" t="inlineStr">
        <is>
          <t>Corporate</t>
        </is>
      </c>
    </row>
    <row r="9202">
      <c r="A9202" s="8" t="n">
        <v>3185</v>
      </c>
      <c r="B9202" t="inlineStr">
        <is>
          <t>CA-2017-152912</t>
        </is>
      </c>
      <c r="C9202" s="9" t="n">
        <v>43048</v>
      </c>
      <c r="D9202" s="8" t="n">
        <v>2017</v>
      </c>
      <c r="E9202" s="8" t="n">
        <v>11</v>
      </c>
      <c r="F9202" t="inlineStr">
        <is>
          <t>2017-11</t>
        </is>
      </c>
      <c r="G9202" t="inlineStr">
        <is>
          <t>Office Supplies</t>
        </is>
      </c>
      <c r="H9202" t="inlineStr">
        <is>
          <t>Storage</t>
        </is>
      </c>
      <c r="I9202" t="inlineStr">
        <is>
          <t>Adjustable Depth Letter/Legal Cart</t>
        </is>
      </c>
      <c r="J9202" s="8" t="n">
        <v>3</v>
      </c>
      <c r="K9202" s="10" t="n">
        <v>0</v>
      </c>
      <c r="L9202" s="11" t="n">
        <v>544.38</v>
      </c>
      <c r="M9202" s="11">
        <f>L9202-N9202</f>
        <v>386.5098</v>
      </c>
      <c r="N9202" s="11" t="n">
        <v>157.8702</v>
      </c>
      <c r="O9202">
        <f>IF(L9202=0,"—",N9202/L9202)</f>
        <v>0.29000000000000004</v>
      </c>
      <c r="P9202" t="inlineStr">
        <is>
          <t>East</t>
        </is>
      </c>
      <c r="Q9202" t="inlineStr">
        <is>
          <t>Corporate</t>
        </is>
      </c>
    </row>
    <row r="9203">
      <c r="A9203" s="8" t="n">
        <v>4611</v>
      </c>
      <c r="B9203" t="inlineStr">
        <is>
          <t>US-2017-141852</t>
        </is>
      </c>
      <c r="C9203" s="9" t="n">
        <v>43048</v>
      </c>
      <c r="D9203" s="8" t="n">
        <v>2017</v>
      </c>
      <c r="E9203" s="8" t="n">
        <v>11</v>
      </c>
      <c r="F9203" t="inlineStr">
        <is>
          <t>2017-11</t>
        </is>
      </c>
      <c r="G9203" t="inlineStr">
        <is>
          <t>Furniture</t>
        </is>
      </c>
      <c r="H9203" t="inlineStr">
        <is>
          <t>Furnishings</t>
        </is>
      </c>
      <c r="I9203" t="inlineStr">
        <is>
          <t>Eldon Wave Desk Accessories</t>
        </is>
      </c>
      <c r="J9203" s="8" t="n">
        <v>8</v>
      </c>
      <c r="K9203" s="10" t="n">
        <v>0</v>
      </c>
      <c r="L9203" s="11" t="n">
        <v>47.12</v>
      </c>
      <c r="M9203" s="11">
        <f>L9203-N9203</f>
        <v>26.387199999999996</v>
      </c>
      <c r="N9203" s="11" t="n">
        <v>20.7328</v>
      </c>
      <c r="O9203">
        <f>IF(L9203=0,"—",N9203/L9203)</f>
        <v>0.44000000000000006</v>
      </c>
      <c r="P9203" t="inlineStr">
        <is>
          <t>West</t>
        </is>
      </c>
      <c r="Q9203" t="inlineStr">
        <is>
          <t>Consumer</t>
        </is>
      </c>
    </row>
    <row r="9204">
      <c r="A9204" s="8" t="n">
        <v>2122</v>
      </c>
      <c r="B9204" t="inlineStr">
        <is>
          <t>CA-2017-158246</t>
        </is>
      </c>
      <c r="C9204" s="9" t="n">
        <v>43048</v>
      </c>
      <c r="D9204" s="8" t="n">
        <v>2017</v>
      </c>
      <c r="E9204" s="8" t="n">
        <v>11</v>
      </c>
      <c r="F9204" t="inlineStr">
        <is>
          <t>2017-11</t>
        </is>
      </c>
      <c r="G9204" t="inlineStr">
        <is>
          <t>Furniture</t>
        </is>
      </c>
      <c r="H9204" t="inlineStr">
        <is>
          <t>Chairs</t>
        </is>
      </c>
      <c r="I9204" t="inlineStr">
        <is>
          <t>Global Leather Task Chair, Black</t>
        </is>
      </c>
      <c r="J9204" s="8" t="n">
        <v>3</v>
      </c>
      <c r="K9204" s="10" t="n">
        <v>0.2</v>
      </c>
      <c r="L9204" s="11" t="n">
        <v>215.976</v>
      </c>
      <c r="M9204" s="11">
        <f>L9204-N9204</f>
        <v>218.6757</v>
      </c>
      <c r="N9204" s="11" t="n">
        <v>-2.6997</v>
      </c>
      <c r="O9204">
        <f>IF(L9204=0,"—",N9204/L9204)</f>
        <v>-0.0125</v>
      </c>
      <c r="P9204" t="inlineStr">
        <is>
          <t>West</t>
        </is>
      </c>
      <c r="Q9204" t="inlineStr">
        <is>
          <t>Corporate</t>
        </is>
      </c>
    </row>
    <row r="9205">
      <c r="A9205" s="8" t="n">
        <v>3183</v>
      </c>
      <c r="B9205" t="inlineStr">
        <is>
          <t>CA-2017-152912</t>
        </is>
      </c>
      <c r="C9205" s="9" t="n">
        <v>43048</v>
      </c>
      <c r="D9205" s="8" t="n">
        <v>2017</v>
      </c>
      <c r="E9205" s="8" t="n">
        <v>11</v>
      </c>
      <c r="F9205" t="inlineStr">
        <is>
          <t>2017-11</t>
        </is>
      </c>
      <c r="G9205" t="inlineStr">
        <is>
          <t>Technology</t>
        </is>
      </c>
      <c r="H9205" t="inlineStr">
        <is>
          <t>Accessories</t>
        </is>
      </c>
      <c r="I9205" t="inlineStr">
        <is>
          <t>Maxell iVDR EX 500GB Cartridge</t>
        </is>
      </c>
      <c r="J9205" s="8" t="n">
        <v>3</v>
      </c>
      <c r="K9205" s="10" t="n">
        <v>0</v>
      </c>
      <c r="L9205" s="11" t="n">
        <v>826.62</v>
      </c>
      <c r="M9205" s="11">
        <f>L9205-N9205</f>
        <v>471.1734</v>
      </c>
      <c r="N9205" s="11" t="n">
        <v>355.4466</v>
      </c>
      <c r="O9205">
        <f>IF(L9205=0,"—",N9205/L9205)</f>
        <v>0.43</v>
      </c>
      <c r="P9205" t="inlineStr">
        <is>
          <t>East</t>
        </is>
      </c>
      <c r="Q9205" t="inlineStr">
        <is>
          <t>Corporate</t>
        </is>
      </c>
    </row>
    <row r="9206">
      <c r="A9206" s="8" t="n">
        <v>3182</v>
      </c>
      <c r="B9206" t="inlineStr">
        <is>
          <t>CA-2017-152912</t>
        </is>
      </c>
      <c r="C9206" s="9" t="n">
        <v>43048</v>
      </c>
      <c r="D9206" s="8" t="n">
        <v>2017</v>
      </c>
      <c r="E9206" s="8" t="n">
        <v>11</v>
      </c>
      <c r="F9206" t="inlineStr">
        <is>
          <t>2017-11</t>
        </is>
      </c>
      <c r="G9206" t="inlineStr">
        <is>
          <t>Office Supplies</t>
        </is>
      </c>
      <c r="H9206" t="inlineStr">
        <is>
          <t>Binders</t>
        </is>
      </c>
      <c r="I9206" t="inlineStr">
        <is>
          <t>Wilson Jones Turn Tabs Binder Tool for Ring Binders</t>
        </is>
      </c>
      <c r="J9206" s="8" t="n">
        <v>2</v>
      </c>
      <c r="K9206" s="10" t="n">
        <v>0</v>
      </c>
      <c r="L9206" s="11" t="n">
        <v>9.640000000000001</v>
      </c>
      <c r="M9206" s="11">
        <f>L9206-N9206</f>
        <v>5.2056000000000004</v>
      </c>
      <c r="N9206" s="11" t="n">
        <v>4.4344</v>
      </c>
      <c r="O9206">
        <f>IF(L9206=0,"—",N9206/L9206)</f>
        <v>0.45999999999999996</v>
      </c>
      <c r="P9206" t="inlineStr">
        <is>
          <t>East</t>
        </is>
      </c>
      <c r="Q9206" t="inlineStr">
        <is>
          <t>Corporate</t>
        </is>
      </c>
    </row>
    <row r="9207">
      <c r="A9207" s="8" t="n">
        <v>8594</v>
      </c>
      <c r="B9207" t="inlineStr">
        <is>
          <t>CA-2017-159667</t>
        </is>
      </c>
      <c r="C9207" s="9" t="n">
        <v>43048</v>
      </c>
      <c r="D9207" s="8" t="n">
        <v>2017</v>
      </c>
      <c r="E9207" s="8" t="n">
        <v>11</v>
      </c>
      <c r="F9207" t="inlineStr">
        <is>
          <t>2017-11</t>
        </is>
      </c>
      <c r="G9207" t="inlineStr">
        <is>
          <t>Technology</t>
        </is>
      </c>
      <c r="H9207" t="inlineStr">
        <is>
          <t>Accessories</t>
        </is>
      </c>
      <c r="I9207" t="inlineStr">
        <is>
          <t>Logitech G602 Wireless Gaming Mouse</t>
        </is>
      </c>
      <c r="J9207" s="8" t="n">
        <v>3</v>
      </c>
      <c r="K9207" s="10" t="n">
        <v>0.2</v>
      </c>
      <c r="L9207" s="11" t="n">
        <v>191.976</v>
      </c>
      <c r="M9207" s="11">
        <f>L9207-N9207</f>
        <v>153.5808</v>
      </c>
      <c r="N9207" s="11" t="n">
        <v>38.3952</v>
      </c>
      <c r="O9207">
        <f>IF(L9207=0,"—",N9207/L9207)</f>
        <v>0.2</v>
      </c>
      <c r="P9207" t="inlineStr">
        <is>
          <t>South</t>
        </is>
      </c>
      <c r="Q9207" t="inlineStr">
        <is>
          <t>Home Office</t>
        </is>
      </c>
    </row>
    <row r="9208">
      <c r="A9208" s="8" t="n">
        <v>2421</v>
      </c>
      <c r="B9208" t="inlineStr">
        <is>
          <t>CA-2017-159597</t>
        </is>
      </c>
      <c r="C9208" s="9" t="n">
        <v>43048</v>
      </c>
      <c r="D9208" s="8" t="n">
        <v>2017</v>
      </c>
      <c r="E9208" s="8" t="n">
        <v>11</v>
      </c>
      <c r="F9208" t="inlineStr">
        <is>
          <t>2017-11</t>
        </is>
      </c>
      <c r="G9208" t="inlineStr">
        <is>
          <t>Technology</t>
        </is>
      </c>
      <c r="H9208" t="inlineStr">
        <is>
          <t>Accessories</t>
        </is>
      </c>
      <c r="I9208" t="inlineStr">
        <is>
          <t>Razer Kraken 7.1 Surround Sound Over Ear USB Gaming Headset</t>
        </is>
      </c>
      <c r="J9208" s="8" t="n">
        <v>1</v>
      </c>
      <c r="K9208" s="10" t="n">
        <v>0</v>
      </c>
      <c r="L9208" s="11" t="n">
        <v>99.98999999999999</v>
      </c>
      <c r="M9208" s="11">
        <f>L9208-N9208</f>
        <v>55.99439999999999</v>
      </c>
      <c r="N9208" s="11" t="n">
        <v>43.9956</v>
      </c>
      <c r="O9208">
        <f>IF(L9208=0,"—",N9208/L9208)</f>
        <v>0.44000000000000006</v>
      </c>
      <c r="P9208" t="inlineStr">
        <is>
          <t>West</t>
        </is>
      </c>
      <c r="Q9208" t="inlineStr">
        <is>
          <t>Corporate</t>
        </is>
      </c>
    </row>
    <row r="9209">
      <c r="A9209" s="8" t="n">
        <v>2420</v>
      </c>
      <c r="B9209" t="inlineStr">
        <is>
          <t>CA-2017-159597</t>
        </is>
      </c>
      <c r="C9209" s="9" t="n">
        <v>43048</v>
      </c>
      <c r="D9209" s="8" t="n">
        <v>2017</v>
      </c>
      <c r="E9209" s="8" t="n">
        <v>11</v>
      </c>
      <c r="F9209" t="inlineStr">
        <is>
          <t>2017-11</t>
        </is>
      </c>
      <c r="G9209" t="inlineStr">
        <is>
          <t>Office Supplies</t>
        </is>
      </c>
      <c r="H9209" t="inlineStr">
        <is>
          <t>Storage</t>
        </is>
      </c>
      <c r="I9209" t="inlineStr">
        <is>
          <t>Safco Wire Cube Shelving System, For Use as 4 or 5 14" Cubes, Black</t>
        </is>
      </c>
      <c r="J9209" s="8" t="n">
        <v>2</v>
      </c>
      <c r="K9209" s="10" t="n">
        <v>0</v>
      </c>
      <c r="L9209" s="11" t="n">
        <v>63.56</v>
      </c>
      <c r="M9209" s="11">
        <f>L9209-N9209</f>
        <v>60.382000000000005</v>
      </c>
      <c r="N9209" s="11" t="n">
        <v>3.178</v>
      </c>
      <c r="O9209">
        <f>IF(L9209=0,"—",N9209/L9209)</f>
        <v>0.049999999999999996</v>
      </c>
      <c r="P9209" t="inlineStr">
        <is>
          <t>West</t>
        </is>
      </c>
      <c r="Q9209" t="inlineStr">
        <is>
          <t>Corporate</t>
        </is>
      </c>
    </row>
    <row r="9210">
      <c r="A9210" s="8" t="n">
        <v>97</v>
      </c>
      <c r="B9210" t="inlineStr">
        <is>
          <t>CA-2017-161018</t>
        </is>
      </c>
      <c r="C9210" s="9" t="n">
        <v>43048</v>
      </c>
      <c r="D9210" s="8" t="n">
        <v>2017</v>
      </c>
      <c r="E9210" s="8" t="n">
        <v>11</v>
      </c>
      <c r="F9210" t="inlineStr">
        <is>
          <t>2017-11</t>
        </is>
      </c>
      <c r="G9210" t="inlineStr">
        <is>
          <t>Furniture</t>
        </is>
      </c>
      <c r="H9210" t="inlineStr">
        <is>
          <t>Furnishings</t>
        </is>
      </c>
      <c r="I9210" t="inlineStr">
        <is>
          <t>9-3/4 Diameter Round Wall Clock</t>
        </is>
      </c>
      <c r="J9210" s="8" t="n">
        <v>7</v>
      </c>
      <c r="K9210" s="10" t="n">
        <v>0</v>
      </c>
      <c r="L9210" s="11" t="n">
        <v>96.53</v>
      </c>
      <c r="M9210" s="11">
        <f>L9210-N9210</f>
        <v>55.9874</v>
      </c>
      <c r="N9210" s="11" t="n">
        <v>40.5426</v>
      </c>
      <c r="O9210">
        <f>IF(L9210=0,"—",N9210/L9210)</f>
        <v>0.42</v>
      </c>
      <c r="P9210" t="inlineStr">
        <is>
          <t>East</t>
        </is>
      </c>
      <c r="Q9210" t="inlineStr">
        <is>
          <t>Home Office</t>
        </is>
      </c>
    </row>
    <row r="9211">
      <c r="A9211" s="8" t="n">
        <v>7036</v>
      </c>
      <c r="B9211" t="inlineStr">
        <is>
          <t>CA-2017-119494</t>
        </is>
      </c>
      <c r="C9211" s="9" t="n">
        <v>43048</v>
      </c>
      <c r="D9211" s="8" t="n">
        <v>2017</v>
      </c>
      <c r="E9211" s="8" t="n">
        <v>11</v>
      </c>
      <c r="F9211" t="inlineStr">
        <is>
          <t>2017-11</t>
        </is>
      </c>
      <c r="G9211" t="inlineStr">
        <is>
          <t>Furniture</t>
        </is>
      </c>
      <c r="H9211" t="inlineStr">
        <is>
          <t>Chairs</t>
        </is>
      </c>
      <c r="I9211" t="inlineStr">
        <is>
          <t>Lifetime Advantage Folding Chairs, 4/Carton</t>
        </is>
      </c>
      <c r="J9211" s="8" t="n">
        <v>3</v>
      </c>
      <c r="K9211" s="10" t="n">
        <v>0.2</v>
      </c>
      <c r="L9211" s="11" t="n">
        <v>523.3920000000001</v>
      </c>
      <c r="M9211" s="11">
        <f>L9211-N9211</f>
        <v>471.05280000000005</v>
      </c>
      <c r="N9211" s="11" t="n">
        <v>52.3392</v>
      </c>
      <c r="O9211">
        <f>IF(L9211=0,"—",N9211/L9211)</f>
        <v>0.09999999999999999</v>
      </c>
      <c r="P9211" t="inlineStr">
        <is>
          <t>West</t>
        </is>
      </c>
      <c r="Q9211" t="inlineStr">
        <is>
          <t>Corporate</t>
        </is>
      </c>
    </row>
    <row r="9212">
      <c r="A9212" s="8" t="n">
        <v>8595</v>
      </c>
      <c r="B9212" t="inlineStr">
        <is>
          <t>CA-2017-159667</t>
        </is>
      </c>
      <c r="C9212" s="9" t="n">
        <v>43048</v>
      </c>
      <c r="D9212" s="8" t="n">
        <v>2017</v>
      </c>
      <c r="E9212" s="8" t="n">
        <v>11</v>
      </c>
      <c r="F9212" t="inlineStr">
        <is>
          <t>2017-11</t>
        </is>
      </c>
      <c r="G9212" t="inlineStr">
        <is>
          <t>Technology</t>
        </is>
      </c>
      <c r="H9212" t="inlineStr">
        <is>
          <t>Phones</t>
        </is>
      </c>
      <c r="I9212" t="inlineStr">
        <is>
          <t>Motorola L703CM</t>
        </is>
      </c>
      <c r="J9212" s="8" t="n">
        <v>4</v>
      </c>
      <c r="K9212" s="10" t="n">
        <v>0.2</v>
      </c>
      <c r="L9212" s="11" t="n">
        <v>499.168</v>
      </c>
      <c r="M9212" s="11">
        <f>L9212-N9212</f>
        <v>467.97</v>
      </c>
      <c r="N9212" s="11" t="n">
        <v>31.198</v>
      </c>
      <c r="O9212">
        <f>IF(L9212=0,"—",N9212/L9212)</f>
        <v>0.0625</v>
      </c>
      <c r="P9212" t="inlineStr">
        <is>
          <t>South</t>
        </is>
      </c>
      <c r="Q9212" t="inlineStr">
        <is>
          <t>Home Office</t>
        </is>
      </c>
    </row>
    <row r="9213">
      <c r="A9213" s="8" t="n">
        <v>7326</v>
      </c>
      <c r="B9213" t="inlineStr">
        <is>
          <t>US-2017-128447</t>
        </is>
      </c>
      <c r="C9213" s="9" t="n">
        <v>43049</v>
      </c>
      <c r="D9213" s="8" t="n">
        <v>2017</v>
      </c>
      <c r="E9213" s="8" t="n">
        <v>11</v>
      </c>
      <c r="F9213" t="inlineStr">
        <is>
          <t>2017-11</t>
        </is>
      </c>
      <c r="G9213" t="inlineStr">
        <is>
          <t>Office Supplies</t>
        </is>
      </c>
      <c r="H9213" t="inlineStr">
        <is>
          <t>Appliances</t>
        </is>
      </c>
      <c r="I9213" t="inlineStr">
        <is>
          <t>Eureka The Boss Lite 10-Amp Upright Vacuum, Blue</t>
        </is>
      </c>
      <c r="J9213" s="8" t="n">
        <v>5</v>
      </c>
      <c r="K9213" s="10" t="n">
        <v>0</v>
      </c>
      <c r="L9213" s="11" t="n">
        <v>400.8</v>
      </c>
      <c r="M9213" s="11">
        <f>L9213-N9213</f>
        <v>288.576</v>
      </c>
      <c r="N9213" s="11" t="n">
        <v>112.224</v>
      </c>
      <c r="O9213">
        <f>IF(L9213=0,"—",N9213/L9213)</f>
        <v>0.28</v>
      </c>
      <c r="P9213" t="inlineStr">
        <is>
          <t>West</t>
        </is>
      </c>
      <c r="Q9213" t="inlineStr">
        <is>
          <t>Consumer</t>
        </is>
      </c>
    </row>
    <row r="9214">
      <c r="A9214" s="8" t="n">
        <v>5391</v>
      </c>
      <c r="B9214" t="inlineStr">
        <is>
          <t>CA-2017-163874</t>
        </is>
      </c>
      <c r="C9214" s="9" t="n">
        <v>43049</v>
      </c>
      <c r="D9214" s="8" t="n">
        <v>2017</v>
      </c>
      <c r="E9214" s="8" t="n">
        <v>11</v>
      </c>
      <c r="F9214" t="inlineStr">
        <is>
          <t>2017-11</t>
        </is>
      </c>
      <c r="G9214" t="inlineStr">
        <is>
          <t>Office Supplies</t>
        </is>
      </c>
      <c r="H9214" t="inlineStr">
        <is>
          <t>Binders</t>
        </is>
      </c>
      <c r="I9214" t="inlineStr">
        <is>
          <t>GBC Imprintable Covers</t>
        </is>
      </c>
      <c r="J9214" s="8" t="n">
        <v>3</v>
      </c>
      <c r="K9214" s="10" t="n">
        <v>0.2</v>
      </c>
      <c r="L9214" s="11" t="n">
        <v>26.352</v>
      </c>
      <c r="M9214" s="11">
        <f>L9214-N9214</f>
        <v>16.7994</v>
      </c>
      <c r="N9214" s="11" t="n">
        <v>9.5526</v>
      </c>
      <c r="O9214">
        <f>IF(L9214=0,"—",N9214/L9214)</f>
        <v>0.3625</v>
      </c>
      <c r="P9214" t="inlineStr">
        <is>
          <t>West</t>
        </is>
      </c>
      <c r="Q9214" t="inlineStr">
        <is>
          <t>Corporate</t>
        </is>
      </c>
    </row>
    <row r="9215">
      <c r="A9215" s="8" t="n">
        <v>8530</v>
      </c>
      <c r="B9215" t="inlineStr">
        <is>
          <t>CA-2017-137624</t>
        </is>
      </c>
      <c r="C9215" s="9" t="n">
        <v>43049</v>
      </c>
      <c r="D9215" s="8" t="n">
        <v>2017</v>
      </c>
      <c r="E9215" s="8" t="n">
        <v>11</v>
      </c>
      <c r="F9215" t="inlineStr">
        <is>
          <t>2017-11</t>
        </is>
      </c>
      <c r="G9215" t="inlineStr">
        <is>
          <t>Furniture</t>
        </is>
      </c>
      <c r="H9215" t="inlineStr">
        <is>
          <t>Chairs</t>
        </is>
      </c>
      <c r="I9215" t="inlineStr">
        <is>
          <t>Global Leather &amp; Oak Executive Chair, Burgundy</t>
        </is>
      </c>
      <c r="J9215" s="8" t="n">
        <v>2</v>
      </c>
      <c r="K9215" s="10" t="n">
        <v>0.2</v>
      </c>
      <c r="L9215" s="11" t="n">
        <v>241.424</v>
      </c>
      <c r="M9215" s="11">
        <f>L9215-N9215</f>
        <v>277.6376</v>
      </c>
      <c r="N9215" s="11" t="n">
        <v>-36.2136</v>
      </c>
      <c r="O9215">
        <f>IF(L9215=0,"—",N9215/L9215)</f>
        <v>-0.15</v>
      </c>
      <c r="P9215" t="inlineStr">
        <is>
          <t>West</t>
        </is>
      </c>
      <c r="Q9215" t="inlineStr">
        <is>
          <t>Home Office</t>
        </is>
      </c>
    </row>
    <row r="9216">
      <c r="A9216" s="8" t="n">
        <v>1364</v>
      </c>
      <c r="B9216" t="inlineStr">
        <is>
          <t>US-2017-155425</t>
        </is>
      </c>
      <c r="C9216" s="9" t="n">
        <v>43049</v>
      </c>
      <c r="D9216" s="8" t="n">
        <v>2017</v>
      </c>
      <c r="E9216" s="8" t="n">
        <v>11</v>
      </c>
      <c r="F9216" t="inlineStr">
        <is>
          <t>2017-11</t>
        </is>
      </c>
      <c r="G9216" t="inlineStr">
        <is>
          <t>Office Supplies</t>
        </is>
      </c>
      <c r="H9216" t="inlineStr">
        <is>
          <t>Binders</t>
        </is>
      </c>
      <c r="I9216" t="inlineStr">
        <is>
          <t>Cardinal EasyOpen D-Ring Binders</t>
        </is>
      </c>
      <c r="J9216" s="8" t="n">
        <v>14</v>
      </c>
      <c r="K9216" s="10" t="n">
        <v>0.7</v>
      </c>
      <c r="L9216" s="11" t="n">
        <v>38.388</v>
      </c>
      <c r="M9216" s="11">
        <f>L9216-N9216</f>
        <v>63.98</v>
      </c>
      <c r="N9216" s="11" t="n">
        <v>-25.592</v>
      </c>
      <c r="O9216">
        <f>IF(L9216=0,"—",N9216/L9216)</f>
        <v>-0.6666666666666666</v>
      </c>
      <c r="P9216" t="inlineStr">
        <is>
          <t>West</t>
        </is>
      </c>
      <c r="Q9216" t="inlineStr">
        <is>
          <t>Corporate</t>
        </is>
      </c>
    </row>
    <row r="9217">
      <c r="A9217" s="8" t="n">
        <v>7352</v>
      </c>
      <c r="B9217" t="inlineStr">
        <is>
          <t>CA-2017-141138</t>
        </is>
      </c>
      <c r="C9217" s="9" t="n">
        <v>43049</v>
      </c>
      <c r="D9217" s="8" t="n">
        <v>2017</v>
      </c>
      <c r="E9217" s="8" t="n">
        <v>11</v>
      </c>
      <c r="F9217" t="inlineStr">
        <is>
          <t>2017-11</t>
        </is>
      </c>
      <c r="G9217" t="inlineStr">
        <is>
          <t>Technology</t>
        </is>
      </c>
      <c r="H9217" t="inlineStr">
        <is>
          <t>Accessories</t>
        </is>
      </c>
      <c r="I9217" t="inlineStr">
        <is>
          <t>Memorex Mini Travel Drive 16 GB USB 2.0 Flash Drive</t>
        </is>
      </c>
      <c r="J9217" s="8" t="n">
        <v>7</v>
      </c>
      <c r="K9217" s="10" t="n">
        <v>0</v>
      </c>
      <c r="L9217" s="11" t="n">
        <v>111.79</v>
      </c>
      <c r="M9217" s="11">
        <f>L9217-N9217</f>
        <v>68.1919</v>
      </c>
      <c r="N9217" s="11" t="n">
        <v>43.5981</v>
      </c>
      <c r="O9217">
        <f>IF(L9217=0,"—",N9217/L9217)</f>
        <v>0.39</v>
      </c>
      <c r="P9217" t="inlineStr">
        <is>
          <t>West</t>
        </is>
      </c>
      <c r="Q9217" t="inlineStr">
        <is>
          <t>Consumer</t>
        </is>
      </c>
    </row>
    <row r="9218">
      <c r="A9218" s="8" t="n">
        <v>1365</v>
      </c>
      <c r="B9218" t="inlineStr">
        <is>
          <t>US-2017-155425</t>
        </is>
      </c>
      <c r="C9218" s="9" t="n">
        <v>43049</v>
      </c>
      <c r="D9218" s="8" t="n">
        <v>2017</v>
      </c>
      <c r="E9218" s="8" t="n">
        <v>11</v>
      </c>
      <c r="F9218" t="inlineStr">
        <is>
          <t>2017-11</t>
        </is>
      </c>
      <c r="G9218" t="inlineStr">
        <is>
          <t>Technology</t>
        </is>
      </c>
      <c r="H9218" t="inlineStr">
        <is>
          <t>Machines</t>
        </is>
      </c>
      <c r="I9218" t="inlineStr">
        <is>
          <t>DYMO CardScan Personal V9 Business Card Scanner</t>
        </is>
      </c>
      <c r="J9218" s="8" t="n">
        <v>2</v>
      </c>
      <c r="K9218" s="10" t="n">
        <v>0.7</v>
      </c>
      <c r="L9218" s="11" t="n">
        <v>95.994</v>
      </c>
      <c r="M9218" s="11">
        <f>L9218-N9218</f>
        <v>159.99</v>
      </c>
      <c r="N9218" s="11" t="n">
        <v>-63.996</v>
      </c>
      <c r="O9218">
        <f>IF(L9218=0,"—",N9218/L9218)</f>
        <v>-0.6666666666666667</v>
      </c>
      <c r="P9218" t="inlineStr">
        <is>
          <t>West</t>
        </is>
      </c>
      <c r="Q9218" t="inlineStr">
        <is>
          <t>Corporate</t>
        </is>
      </c>
    </row>
    <row r="9219">
      <c r="A9219" s="8" t="n">
        <v>6415</v>
      </c>
      <c r="B9219" t="inlineStr">
        <is>
          <t>CA-2017-142671</t>
        </is>
      </c>
      <c r="C9219" s="9" t="n">
        <v>43049</v>
      </c>
      <c r="D9219" s="8" t="n">
        <v>2017</v>
      </c>
      <c r="E9219" s="8" t="n">
        <v>11</v>
      </c>
      <c r="F9219" t="inlineStr">
        <is>
          <t>2017-11</t>
        </is>
      </c>
      <c r="G9219" t="inlineStr">
        <is>
          <t>Office Supplies</t>
        </is>
      </c>
      <c r="H9219" t="inlineStr">
        <is>
          <t>Binders</t>
        </is>
      </c>
      <c r="I9219" t="inlineStr">
        <is>
          <t>GBC VeloBinder Strips</t>
        </is>
      </c>
      <c r="J9219" s="8" t="n">
        <v>5</v>
      </c>
      <c r="K9219" s="10" t="n">
        <v>0.7</v>
      </c>
      <c r="L9219" s="11" t="n">
        <v>11.52</v>
      </c>
      <c r="M9219" s="11">
        <f>L9219-N9219</f>
        <v>19.2</v>
      </c>
      <c r="N9219" s="11" t="n">
        <v>-7.68</v>
      </c>
      <c r="O9219">
        <f>IF(L9219=0,"—",N9219/L9219)</f>
        <v>-0.6666666666666666</v>
      </c>
      <c r="P9219" t="inlineStr">
        <is>
          <t>South</t>
        </is>
      </c>
      <c r="Q9219" t="inlineStr">
        <is>
          <t>Home Office</t>
        </is>
      </c>
    </row>
    <row r="9220">
      <c r="A9220" s="8" t="n">
        <v>1367</v>
      </c>
      <c r="B9220" t="inlineStr">
        <is>
          <t>US-2017-155425</t>
        </is>
      </c>
      <c r="C9220" s="9" t="n">
        <v>43049</v>
      </c>
      <c r="D9220" s="8" t="n">
        <v>2017</v>
      </c>
      <c r="E9220" s="8" t="n">
        <v>11</v>
      </c>
      <c r="F9220" t="inlineStr">
        <is>
          <t>2017-11</t>
        </is>
      </c>
      <c r="G9220" t="inlineStr">
        <is>
          <t>Technology</t>
        </is>
      </c>
      <c r="H9220" t="inlineStr">
        <is>
          <t>Phones</t>
        </is>
      </c>
      <c r="I9220" t="inlineStr">
        <is>
          <t>Adtran 1202752G1</t>
        </is>
      </c>
      <c r="J9220" s="8" t="n">
        <v>2</v>
      </c>
      <c r="K9220" s="10" t="n">
        <v>0.2</v>
      </c>
      <c r="L9220" s="11" t="n">
        <v>201.584</v>
      </c>
      <c r="M9220" s="11">
        <f>L9220-N9220</f>
        <v>186.4652</v>
      </c>
      <c r="N9220" s="11" t="n">
        <v>15.1188</v>
      </c>
      <c r="O9220">
        <f>IF(L9220=0,"—",N9220/L9220)</f>
        <v>0.075</v>
      </c>
      <c r="P9220" t="inlineStr">
        <is>
          <t>West</t>
        </is>
      </c>
      <c r="Q9220" t="inlineStr">
        <is>
          <t>Corporate</t>
        </is>
      </c>
    </row>
    <row r="9221">
      <c r="A9221" s="8" t="n">
        <v>1366</v>
      </c>
      <c r="B9221" t="inlineStr">
        <is>
          <t>US-2017-155425</t>
        </is>
      </c>
      <c r="C9221" s="9" t="n">
        <v>43049</v>
      </c>
      <c r="D9221" s="8" t="n">
        <v>2017</v>
      </c>
      <c r="E9221" s="8" t="n">
        <v>11</v>
      </c>
      <c r="F9221" t="inlineStr">
        <is>
          <t>2017-11</t>
        </is>
      </c>
      <c r="G9221" t="inlineStr">
        <is>
          <t>Technology</t>
        </is>
      </c>
      <c r="H9221" t="inlineStr">
        <is>
          <t>Accessories</t>
        </is>
      </c>
      <c r="I9221" t="inlineStr">
        <is>
          <t>Case Logic 2.4GHz Wireless Keyboard</t>
        </is>
      </c>
      <c r="J9221" s="8" t="n">
        <v>6</v>
      </c>
      <c r="K9221" s="10" t="n">
        <v>0.2</v>
      </c>
      <c r="L9221" s="11" t="n">
        <v>239.952</v>
      </c>
      <c r="M9221" s="11">
        <f>L9221-N9221</f>
        <v>275.9448</v>
      </c>
      <c r="N9221" s="11" t="n">
        <v>-35.9928</v>
      </c>
      <c r="O9221">
        <f>IF(L9221=0,"—",N9221/L9221)</f>
        <v>-0.15000000000000002</v>
      </c>
      <c r="P9221" t="inlineStr">
        <is>
          <t>West</t>
        </is>
      </c>
      <c r="Q9221" t="inlineStr">
        <is>
          <t>Corporate</t>
        </is>
      </c>
    </row>
    <row r="9222">
      <c r="A9222" s="8" t="n">
        <v>3219</v>
      </c>
      <c r="B9222" t="inlineStr">
        <is>
          <t>CA-2017-104640</t>
        </is>
      </c>
      <c r="C9222" s="9" t="n">
        <v>43049</v>
      </c>
      <c r="D9222" s="8" t="n">
        <v>2017</v>
      </c>
      <c r="E9222" s="8" t="n">
        <v>11</v>
      </c>
      <c r="F9222" t="inlineStr">
        <is>
          <t>2017-11</t>
        </is>
      </c>
      <c r="G9222" t="inlineStr">
        <is>
          <t>Technology</t>
        </is>
      </c>
      <c r="H9222" t="inlineStr">
        <is>
          <t>Phones</t>
        </is>
      </c>
      <c r="I9222" t="inlineStr">
        <is>
          <t>Aastra 6757i CT Wireless VoIP phone</t>
        </is>
      </c>
      <c r="J9222" s="8" t="n">
        <v>2</v>
      </c>
      <c r="K9222" s="10" t="n">
        <v>0</v>
      </c>
      <c r="L9222" s="11" t="n">
        <v>430.88</v>
      </c>
      <c r="M9222" s="11">
        <f>L9222-N9222</f>
        <v>305.9248</v>
      </c>
      <c r="N9222" s="11" t="n">
        <v>124.9552</v>
      </c>
      <c r="O9222">
        <f>IF(L9222=0,"—",N9222/L9222)</f>
        <v>0.29000000000000004</v>
      </c>
      <c r="P9222" t="inlineStr">
        <is>
          <t>East</t>
        </is>
      </c>
      <c r="Q9222" t="inlineStr">
        <is>
          <t>Corporate</t>
        </is>
      </c>
    </row>
    <row r="9223">
      <c r="A9223" s="8" t="n">
        <v>3218</v>
      </c>
      <c r="B9223" t="inlineStr">
        <is>
          <t>CA-2017-104640</t>
        </is>
      </c>
      <c r="C9223" s="9" t="n">
        <v>43049</v>
      </c>
      <c r="D9223" s="8" t="n">
        <v>2017</v>
      </c>
      <c r="E9223" s="8" t="n">
        <v>11</v>
      </c>
      <c r="F9223" t="inlineStr">
        <is>
          <t>2017-11</t>
        </is>
      </c>
      <c r="G9223" t="inlineStr">
        <is>
          <t>Office Supplies</t>
        </is>
      </c>
      <c r="H9223" t="inlineStr">
        <is>
          <t>Binders</t>
        </is>
      </c>
      <c r="I9223" t="inlineStr">
        <is>
          <t>Fellowes PB300 Plastic Comb Binding Machine</t>
        </is>
      </c>
      <c r="J9223" s="8" t="n">
        <v>3</v>
      </c>
      <c r="K9223" s="10" t="n">
        <v>0.2</v>
      </c>
      <c r="L9223" s="11" t="n">
        <v>931.176</v>
      </c>
      <c r="M9223" s="11">
        <f>L9223-N9223</f>
        <v>616.9041</v>
      </c>
      <c r="N9223" s="11" t="n">
        <v>314.2719</v>
      </c>
      <c r="O9223">
        <f>IF(L9223=0,"—",N9223/L9223)</f>
        <v>0.3375</v>
      </c>
      <c r="P9223" t="inlineStr">
        <is>
          <t>East</t>
        </is>
      </c>
      <c r="Q9223" t="inlineStr">
        <is>
          <t>Corporate</t>
        </is>
      </c>
    </row>
    <row r="9224">
      <c r="A9224" s="8" t="n">
        <v>6962</v>
      </c>
      <c r="B9224" t="inlineStr">
        <is>
          <t>CA-2017-162096</t>
        </is>
      </c>
      <c r="C9224" s="9" t="n">
        <v>43049</v>
      </c>
      <c r="D9224" s="8" t="n">
        <v>2017</v>
      </c>
      <c r="E9224" s="8" t="n">
        <v>11</v>
      </c>
      <c r="F9224" t="inlineStr">
        <is>
          <t>2017-11</t>
        </is>
      </c>
      <c r="G9224" t="inlineStr">
        <is>
          <t>Office Supplies</t>
        </is>
      </c>
      <c r="H9224" t="inlineStr">
        <is>
          <t>Art</t>
        </is>
      </c>
      <c r="I9224" t="inlineStr">
        <is>
          <t>12 Colored Short Pencils</t>
        </is>
      </c>
      <c r="J9224" s="8" t="n">
        <v>3</v>
      </c>
      <c r="K9224" s="10" t="n">
        <v>0</v>
      </c>
      <c r="L9224" s="11" t="n">
        <v>7.8</v>
      </c>
      <c r="M9224" s="11">
        <f>L9224-N9224</f>
        <v>5.694</v>
      </c>
      <c r="N9224" s="11" t="n">
        <v>2.106</v>
      </c>
      <c r="O9224">
        <f>IF(L9224=0,"—",N9224/L9224)</f>
        <v>0.26999999999999996</v>
      </c>
      <c r="P9224" t="inlineStr">
        <is>
          <t>West</t>
        </is>
      </c>
      <c r="Q9224" t="inlineStr">
        <is>
          <t>Home Office</t>
        </is>
      </c>
    </row>
    <row r="9225">
      <c r="A9225" s="8" t="n">
        <v>7327</v>
      </c>
      <c r="B9225" t="inlineStr">
        <is>
          <t>US-2017-128447</t>
        </is>
      </c>
      <c r="C9225" s="9" t="n">
        <v>43049</v>
      </c>
      <c r="D9225" s="8" t="n">
        <v>2017</v>
      </c>
      <c r="E9225" s="8" t="n">
        <v>11</v>
      </c>
      <c r="F9225" t="inlineStr">
        <is>
          <t>2017-11</t>
        </is>
      </c>
      <c r="G9225" t="inlineStr">
        <is>
          <t>Office Supplies</t>
        </is>
      </c>
      <c r="H9225" t="inlineStr">
        <is>
          <t>Binders</t>
        </is>
      </c>
      <c r="I9225" t="inlineStr">
        <is>
          <t>GBC VeloBinder Manual Binding System</t>
        </is>
      </c>
      <c r="J9225" s="8" t="n">
        <v>1</v>
      </c>
      <c r="K9225" s="10" t="n">
        <v>0.2</v>
      </c>
      <c r="L9225" s="11" t="n">
        <v>28.792</v>
      </c>
      <c r="M9225" s="11">
        <f>L9225-N9225</f>
        <v>18.714800000000004</v>
      </c>
      <c r="N9225" s="11" t="n">
        <v>10.0772</v>
      </c>
      <c r="O9225">
        <f>IF(L9225=0,"—",N9225/L9225)</f>
        <v>0.35</v>
      </c>
      <c r="P9225" t="inlineStr">
        <is>
          <t>West</t>
        </is>
      </c>
      <c r="Q9225" t="inlineStr">
        <is>
          <t>Consumer</t>
        </is>
      </c>
    </row>
    <row r="9226">
      <c r="A9226" s="8" t="n">
        <v>3317</v>
      </c>
      <c r="B9226" t="inlineStr">
        <is>
          <t>CA-2017-161739</t>
        </is>
      </c>
      <c r="C9226" s="9" t="n">
        <v>43049</v>
      </c>
      <c r="D9226" s="8" t="n">
        <v>2017</v>
      </c>
      <c r="E9226" s="8" t="n">
        <v>11</v>
      </c>
      <c r="F9226" t="inlineStr">
        <is>
          <t>2017-11</t>
        </is>
      </c>
      <c r="G9226" t="inlineStr">
        <is>
          <t>Furniture</t>
        </is>
      </c>
      <c r="H9226" t="inlineStr">
        <is>
          <t>Furnishings</t>
        </is>
      </c>
      <c r="I9226" t="inlineStr">
        <is>
          <t>Tenex Antistatic Computer Chair Mats</t>
        </is>
      </c>
      <c r="J9226" s="8" t="n">
        <v>5</v>
      </c>
      <c r="K9226" s="10" t="n">
        <v>0.6</v>
      </c>
      <c r="L9226" s="11" t="n">
        <v>341.96</v>
      </c>
      <c r="M9226" s="11">
        <f>L9226-N9226</f>
        <v>769.41</v>
      </c>
      <c r="N9226" s="11" t="n">
        <v>-427.45</v>
      </c>
      <c r="O9226">
        <f>IF(L9226=0,"—",N9226/L9226)</f>
        <v>-1.25</v>
      </c>
      <c r="P9226" t="inlineStr">
        <is>
          <t>Central</t>
        </is>
      </c>
      <c r="Q9226" t="inlineStr">
        <is>
          <t>Corporate</t>
        </is>
      </c>
    </row>
    <row r="9227">
      <c r="A9227" s="8" t="n">
        <v>1368</v>
      </c>
      <c r="B9227" t="inlineStr">
        <is>
          <t>US-2017-155425</t>
        </is>
      </c>
      <c r="C9227" s="9" t="n">
        <v>43049</v>
      </c>
      <c r="D9227" s="8" t="n">
        <v>2017</v>
      </c>
      <c r="E9227" s="8" t="n">
        <v>11</v>
      </c>
      <c r="F9227" t="inlineStr">
        <is>
          <t>2017-11</t>
        </is>
      </c>
      <c r="G9227" t="inlineStr">
        <is>
          <t>Furniture</t>
        </is>
      </c>
      <c r="H9227" t="inlineStr">
        <is>
          <t>Chairs</t>
        </is>
      </c>
      <c r="I9227" t="inlineStr">
        <is>
          <t>Hon 2090 Pillow Soft Series Mid Back Swivel/Tilt Chairs</t>
        </is>
      </c>
      <c r="J9227" s="8" t="n">
        <v>4</v>
      </c>
      <c r="K9227" s="10" t="n">
        <v>0.2</v>
      </c>
      <c r="L9227" s="11" t="n">
        <v>899.136</v>
      </c>
      <c r="M9227" s="11">
        <f>L9227-N9227</f>
        <v>1045.2456</v>
      </c>
      <c r="N9227" s="11" t="n">
        <v>-146.1096</v>
      </c>
      <c r="O9227">
        <f>IF(L9227=0,"—",N9227/L9227)</f>
        <v>-0.1625</v>
      </c>
      <c r="P9227" t="inlineStr">
        <is>
          <t>West</t>
        </is>
      </c>
      <c r="Q9227" t="inlineStr">
        <is>
          <t>Corporate</t>
        </is>
      </c>
    </row>
    <row r="9228">
      <c r="A9228" s="8" t="n">
        <v>9261</v>
      </c>
      <c r="B9228" t="inlineStr">
        <is>
          <t>CA-2017-167976</t>
        </is>
      </c>
      <c r="C9228" s="9" t="n">
        <v>43050</v>
      </c>
      <c r="D9228" s="8" t="n">
        <v>2017</v>
      </c>
      <c r="E9228" s="8" t="n">
        <v>11</v>
      </c>
      <c r="F9228" t="inlineStr">
        <is>
          <t>2017-11</t>
        </is>
      </c>
      <c r="G9228" t="inlineStr">
        <is>
          <t>Office Supplies</t>
        </is>
      </c>
      <c r="H9228" t="inlineStr">
        <is>
          <t>Supplies</t>
        </is>
      </c>
      <c r="I9228" t="inlineStr">
        <is>
          <t>Acme Titanium Bonded Scissors</t>
        </is>
      </c>
      <c r="J9228" s="8" t="n">
        <v>3</v>
      </c>
      <c r="K9228" s="10" t="n">
        <v>0</v>
      </c>
      <c r="L9228" s="11" t="n">
        <v>25.5</v>
      </c>
      <c r="M9228" s="11">
        <f>L9228-N9228</f>
        <v>18.87</v>
      </c>
      <c r="N9228" s="11" t="n">
        <v>6.63</v>
      </c>
      <c r="O9228">
        <f>IF(L9228=0,"—",N9228/L9228)</f>
        <v>0.26</v>
      </c>
      <c r="P9228" t="inlineStr">
        <is>
          <t>Central</t>
        </is>
      </c>
      <c r="Q9228" t="inlineStr">
        <is>
          <t>Consumer</t>
        </is>
      </c>
    </row>
    <row r="9229">
      <c r="A9229" s="8" t="n">
        <v>6989</v>
      </c>
      <c r="B9229" t="inlineStr">
        <is>
          <t>CA-2017-158561</t>
        </is>
      </c>
      <c r="C9229" s="9" t="n">
        <v>43050</v>
      </c>
      <c r="D9229" s="8" t="n">
        <v>2017</v>
      </c>
      <c r="E9229" s="8" t="n">
        <v>11</v>
      </c>
      <c r="F9229" t="inlineStr">
        <is>
          <t>2017-11</t>
        </is>
      </c>
      <c r="G9229" t="inlineStr">
        <is>
          <t>Office Supplies</t>
        </is>
      </c>
      <c r="H9229" t="inlineStr">
        <is>
          <t>Appliances</t>
        </is>
      </c>
      <c r="I9229" t="inlineStr">
        <is>
          <t>Hoover Upright Vacuum With Dirt Cup</t>
        </is>
      </c>
      <c r="J9229" s="8" t="n">
        <v>5</v>
      </c>
      <c r="K9229" s="10" t="n">
        <v>0.2</v>
      </c>
      <c r="L9229" s="11" t="n">
        <v>1158.12</v>
      </c>
      <c r="M9229" s="11">
        <f>L9229-N9229</f>
        <v>1027.8314999999998</v>
      </c>
      <c r="N9229" s="11" t="n">
        <v>130.2885</v>
      </c>
      <c r="O9229">
        <f>IF(L9229=0,"—",N9229/L9229)</f>
        <v>0.11250000000000002</v>
      </c>
      <c r="P9229" t="inlineStr">
        <is>
          <t>South</t>
        </is>
      </c>
      <c r="Q9229" t="inlineStr">
        <is>
          <t>Corporate</t>
        </is>
      </c>
    </row>
    <row r="9230">
      <c r="A9230" s="8" t="n">
        <v>2775</v>
      </c>
      <c r="B9230" t="inlineStr">
        <is>
          <t>CA-2017-143455</t>
        </is>
      </c>
      <c r="C9230" s="9" t="n">
        <v>43050</v>
      </c>
      <c r="D9230" s="8" t="n">
        <v>2017</v>
      </c>
      <c r="E9230" s="8" t="n">
        <v>11</v>
      </c>
      <c r="F9230" t="inlineStr">
        <is>
          <t>2017-11</t>
        </is>
      </c>
      <c r="G9230" t="inlineStr">
        <is>
          <t>Office Supplies</t>
        </is>
      </c>
      <c r="H9230" t="inlineStr">
        <is>
          <t>Paper</t>
        </is>
      </c>
      <c r="I9230" t="inlineStr">
        <is>
          <t>Xerox 222</t>
        </is>
      </c>
      <c r="J9230" s="8" t="n">
        <v>2</v>
      </c>
      <c r="K9230" s="10" t="n">
        <v>0.2</v>
      </c>
      <c r="L9230" s="11" t="n">
        <v>10.368</v>
      </c>
      <c r="M9230" s="11">
        <f>L9230-N9230</f>
        <v>6.7392</v>
      </c>
      <c r="N9230" s="11" t="n">
        <v>3.6288</v>
      </c>
      <c r="O9230">
        <f>IF(L9230=0,"—",N9230/L9230)</f>
        <v>0.35</v>
      </c>
      <c r="P9230" t="inlineStr">
        <is>
          <t>East</t>
        </is>
      </c>
      <c r="Q9230" t="inlineStr">
        <is>
          <t>Home Office</t>
        </is>
      </c>
    </row>
    <row r="9231">
      <c r="A9231" s="8" t="n">
        <v>7449</v>
      </c>
      <c r="B9231" t="inlineStr">
        <is>
          <t>CA-2017-115448</t>
        </is>
      </c>
      <c r="C9231" s="9" t="n">
        <v>43050</v>
      </c>
      <c r="D9231" s="8" t="n">
        <v>2017</v>
      </c>
      <c r="E9231" s="8" t="n">
        <v>11</v>
      </c>
      <c r="F9231" t="inlineStr">
        <is>
          <t>2017-11</t>
        </is>
      </c>
      <c r="G9231" t="inlineStr">
        <is>
          <t>Furniture</t>
        </is>
      </c>
      <c r="H9231" t="inlineStr">
        <is>
          <t>Furnishings</t>
        </is>
      </c>
      <c r="I9231" t="inlineStr">
        <is>
          <t>Executive Impressions 14" Contract Wall Clock</t>
        </is>
      </c>
      <c r="J9231" s="8" t="n">
        <v>5</v>
      </c>
      <c r="K9231" s="10" t="n">
        <v>0.2</v>
      </c>
      <c r="L9231" s="11" t="n">
        <v>88.92</v>
      </c>
      <c r="M9231" s="11">
        <f>L9231-N9231</f>
        <v>74.4705</v>
      </c>
      <c r="N9231" s="11" t="n">
        <v>14.4495</v>
      </c>
      <c r="O9231">
        <f>IF(L9231=0,"—",N9231/L9231)</f>
        <v>0.1625</v>
      </c>
      <c r="P9231" t="inlineStr">
        <is>
          <t>South</t>
        </is>
      </c>
      <c r="Q9231" t="inlineStr">
        <is>
          <t>Consumer</t>
        </is>
      </c>
    </row>
    <row r="9232">
      <c r="A9232" s="8" t="n">
        <v>2838</v>
      </c>
      <c r="B9232" t="inlineStr">
        <is>
          <t>CA-2017-110842</t>
        </is>
      </c>
      <c r="C9232" s="9" t="n">
        <v>43050</v>
      </c>
      <c r="D9232" s="8" t="n">
        <v>2017</v>
      </c>
      <c r="E9232" s="8" t="n">
        <v>11</v>
      </c>
      <c r="F9232" t="inlineStr">
        <is>
          <t>2017-11</t>
        </is>
      </c>
      <c r="G9232" t="inlineStr">
        <is>
          <t>Office Supplies</t>
        </is>
      </c>
      <c r="H9232" t="inlineStr">
        <is>
          <t>Binders</t>
        </is>
      </c>
      <c r="I9232" t="inlineStr">
        <is>
          <t>Ibico Plastic Spiral Binding Combs</t>
        </is>
      </c>
      <c r="J9232" s="8" t="n">
        <v>5</v>
      </c>
      <c r="K9232" s="10" t="n">
        <v>0.2</v>
      </c>
      <c r="L9232" s="11" t="n">
        <v>121.6</v>
      </c>
      <c r="M9232" s="11">
        <f>L9232-N9232</f>
        <v>82.07999999999998</v>
      </c>
      <c r="N9232" s="11" t="n">
        <v>39.52</v>
      </c>
      <c r="O9232">
        <f>IF(L9232=0,"—",N9232/L9232)</f>
        <v>0.32500000000000007</v>
      </c>
      <c r="P9232" t="inlineStr">
        <is>
          <t>West</t>
        </is>
      </c>
      <c r="Q9232" t="inlineStr">
        <is>
          <t>Consumer</t>
        </is>
      </c>
    </row>
    <row r="9233">
      <c r="A9233" s="8" t="n">
        <v>901</v>
      </c>
      <c r="B9233" t="inlineStr">
        <is>
          <t>CA-2017-150959</t>
        </is>
      </c>
      <c r="C9233" s="9" t="n">
        <v>43050</v>
      </c>
      <c r="D9233" s="8" t="n">
        <v>2017</v>
      </c>
      <c r="E9233" s="8" t="n">
        <v>11</v>
      </c>
      <c r="F9233" t="inlineStr">
        <is>
          <t>2017-11</t>
        </is>
      </c>
      <c r="G9233" t="inlineStr">
        <is>
          <t>Office Supplies</t>
        </is>
      </c>
      <c r="H9233" t="inlineStr">
        <is>
          <t>Labels</t>
        </is>
      </c>
      <c r="I9233" t="inlineStr">
        <is>
          <t>Permanent Self-Adhesive File Folder Labels for Typewriters by Universal</t>
        </is>
      </c>
      <c r="J9233" s="8" t="n">
        <v>5</v>
      </c>
      <c r="K9233" s="10" t="n">
        <v>0.2</v>
      </c>
      <c r="L9233" s="11" t="n">
        <v>10.44</v>
      </c>
      <c r="M9233" s="11">
        <f>L9233-N9233</f>
        <v>7.047</v>
      </c>
      <c r="N9233" s="11" t="n">
        <v>3.393</v>
      </c>
      <c r="O9233">
        <f>IF(L9233=0,"—",N9233/L9233)</f>
        <v>0.325</v>
      </c>
      <c r="P9233" t="inlineStr">
        <is>
          <t>Central</t>
        </is>
      </c>
      <c r="Q9233" t="inlineStr">
        <is>
          <t>Consumer</t>
        </is>
      </c>
    </row>
    <row r="9234">
      <c r="A9234" s="8" t="n">
        <v>2837</v>
      </c>
      <c r="B9234" t="inlineStr">
        <is>
          <t>CA-2017-110842</t>
        </is>
      </c>
      <c r="C9234" s="9" t="n">
        <v>43050</v>
      </c>
      <c r="D9234" s="8" t="n">
        <v>2017</v>
      </c>
      <c r="E9234" s="8" t="n">
        <v>11</v>
      </c>
      <c r="F9234" t="inlineStr">
        <is>
          <t>2017-11</t>
        </is>
      </c>
      <c r="G9234" t="inlineStr">
        <is>
          <t>Office Supplies</t>
        </is>
      </c>
      <c r="H9234" t="inlineStr">
        <is>
          <t>Paper</t>
        </is>
      </c>
      <c r="I9234" t="inlineStr">
        <is>
          <t>Xerox 201</t>
        </is>
      </c>
      <c r="J9234" s="8" t="n">
        <v>3</v>
      </c>
      <c r="K9234" s="10" t="n">
        <v>0</v>
      </c>
      <c r="L9234" s="11" t="n">
        <v>19.44</v>
      </c>
      <c r="M9234" s="11">
        <f>L9234-N9234</f>
        <v>10.1088</v>
      </c>
      <c r="N9234" s="11" t="n">
        <v>9.331200000000001</v>
      </c>
      <c r="O9234">
        <f>IF(L9234=0,"—",N9234/L9234)</f>
        <v>0.48000000000000004</v>
      </c>
      <c r="P9234" t="inlineStr">
        <is>
          <t>West</t>
        </is>
      </c>
      <c r="Q9234" t="inlineStr">
        <is>
          <t>Consumer</t>
        </is>
      </c>
    </row>
    <row r="9235">
      <c r="A9235" s="8" t="n">
        <v>5117</v>
      </c>
      <c r="B9235" t="inlineStr">
        <is>
          <t>CA-2017-154137</t>
        </is>
      </c>
      <c r="C9235" s="9" t="n">
        <v>43050</v>
      </c>
      <c r="D9235" s="8" t="n">
        <v>2017</v>
      </c>
      <c r="E9235" s="8" t="n">
        <v>11</v>
      </c>
      <c r="F9235" t="inlineStr">
        <is>
          <t>2017-11</t>
        </is>
      </c>
      <c r="G9235" t="inlineStr">
        <is>
          <t>Office Supplies</t>
        </is>
      </c>
      <c r="H9235" t="inlineStr">
        <is>
          <t>Storage</t>
        </is>
      </c>
      <c r="I9235" t="inlineStr">
        <is>
          <t>Belkin OmniView SE Rackmount Kit</t>
        </is>
      </c>
      <c r="J9235" s="8" t="n">
        <v>1</v>
      </c>
      <c r="K9235" s="10" t="n">
        <v>0</v>
      </c>
      <c r="L9235" s="11" t="n">
        <v>35.48</v>
      </c>
      <c r="M9235" s="11">
        <f>L9235-N9235</f>
        <v>35.48</v>
      </c>
      <c r="N9235" s="11" t="n">
        <v>0</v>
      </c>
      <c r="O9235">
        <f>IF(L9235=0,"—",N9235/L9235)</f>
        <v>0</v>
      </c>
      <c r="P9235" t="inlineStr">
        <is>
          <t>East</t>
        </is>
      </c>
      <c r="Q9235" t="inlineStr">
        <is>
          <t>Consumer</t>
        </is>
      </c>
    </row>
    <row r="9236">
      <c r="A9236" s="8" t="n">
        <v>902</v>
      </c>
      <c r="B9236" t="inlineStr">
        <is>
          <t>CA-2017-150959</t>
        </is>
      </c>
      <c r="C9236" s="9" t="n">
        <v>43050</v>
      </c>
      <c r="D9236" s="8" t="n">
        <v>2017</v>
      </c>
      <c r="E9236" s="8" t="n">
        <v>11</v>
      </c>
      <c r="F9236" t="inlineStr">
        <is>
          <t>2017-11</t>
        </is>
      </c>
      <c r="G9236" t="inlineStr">
        <is>
          <t>Office Supplies</t>
        </is>
      </c>
      <c r="H9236" t="inlineStr">
        <is>
          <t>Binders</t>
        </is>
      </c>
      <c r="I9236" t="inlineStr">
        <is>
          <t>Deluxe Heavy-Duty Vinyl Round Ring Binder</t>
        </is>
      </c>
      <c r="J9236" s="8" t="n">
        <v>4</v>
      </c>
      <c r="K9236" s="10" t="n">
        <v>0.8</v>
      </c>
      <c r="L9236" s="11" t="n">
        <v>18.336</v>
      </c>
      <c r="M9236" s="11">
        <f>L9236-N9236</f>
        <v>50.424</v>
      </c>
      <c r="N9236" s="11" t="n">
        <v>-32.088</v>
      </c>
      <c r="O9236">
        <f>IF(L9236=0,"—",N9236/L9236)</f>
        <v>-1.7500000000000002</v>
      </c>
      <c r="P9236" t="inlineStr">
        <is>
          <t>Central</t>
        </is>
      </c>
      <c r="Q9236" t="inlineStr">
        <is>
          <t>Consumer</t>
        </is>
      </c>
    </row>
    <row r="9237">
      <c r="A9237" s="8" t="n">
        <v>8997</v>
      </c>
      <c r="B9237" t="inlineStr">
        <is>
          <t>US-2017-116491</t>
        </is>
      </c>
      <c r="C9237" s="9" t="n">
        <v>43050</v>
      </c>
      <c r="D9237" s="8" t="n">
        <v>2017</v>
      </c>
      <c r="E9237" s="8" t="n">
        <v>11</v>
      </c>
      <c r="F9237" t="inlineStr">
        <is>
          <t>2017-11</t>
        </is>
      </c>
      <c r="G9237" t="inlineStr">
        <is>
          <t>Technology</t>
        </is>
      </c>
      <c r="H9237" t="inlineStr">
        <is>
          <t>Phones</t>
        </is>
      </c>
      <c r="I9237" t="inlineStr">
        <is>
          <t>OtterBox Commuter Series Case - iPhone 5 &amp; 5s</t>
        </is>
      </c>
      <c r="J9237" s="8" t="n">
        <v>2</v>
      </c>
      <c r="K9237" s="10" t="n">
        <v>0.2</v>
      </c>
      <c r="L9237" s="11" t="n">
        <v>35.184</v>
      </c>
      <c r="M9237" s="11">
        <f>L9237-N9237</f>
        <v>22.8696</v>
      </c>
      <c r="N9237" s="11" t="n">
        <v>12.3144</v>
      </c>
      <c r="O9237">
        <f>IF(L9237=0,"—",N9237/L9237)</f>
        <v>0.35</v>
      </c>
      <c r="P9237" t="inlineStr">
        <is>
          <t>Central</t>
        </is>
      </c>
      <c r="Q9237" t="inlineStr">
        <is>
          <t>Consumer</t>
        </is>
      </c>
    </row>
    <row r="9238">
      <c r="A9238" s="8" t="n">
        <v>2836</v>
      </c>
      <c r="B9238" t="inlineStr">
        <is>
          <t>CA-2017-110842</t>
        </is>
      </c>
      <c r="C9238" s="9" t="n">
        <v>43050</v>
      </c>
      <c r="D9238" s="8" t="n">
        <v>2017</v>
      </c>
      <c r="E9238" s="8" t="n">
        <v>11</v>
      </c>
      <c r="F9238" t="inlineStr">
        <is>
          <t>2017-11</t>
        </is>
      </c>
      <c r="G9238" t="inlineStr">
        <is>
          <t>Office Supplies</t>
        </is>
      </c>
      <c r="H9238" t="inlineStr">
        <is>
          <t>Appliances</t>
        </is>
      </c>
      <c r="I9238" t="inlineStr">
        <is>
          <t>Belkin 6 Outlet Metallic Surge Strip</t>
        </is>
      </c>
      <c r="J9238" s="8" t="n">
        <v>1</v>
      </c>
      <c r="K9238" s="10" t="n">
        <v>0</v>
      </c>
      <c r="L9238" s="11" t="n">
        <v>10.89</v>
      </c>
      <c r="M9238" s="11">
        <f>L9238-N9238</f>
        <v>8.0586</v>
      </c>
      <c r="N9238" s="11" t="n">
        <v>2.8314</v>
      </c>
      <c r="O9238">
        <f>IF(L9238=0,"—",N9238/L9238)</f>
        <v>0.25999999999999995</v>
      </c>
      <c r="P9238" t="inlineStr">
        <is>
          <t>West</t>
        </is>
      </c>
      <c r="Q9238" t="inlineStr">
        <is>
          <t>Consumer</t>
        </is>
      </c>
    </row>
    <row r="9239">
      <c r="A9239" s="8" t="n">
        <v>4227</v>
      </c>
      <c r="B9239" t="inlineStr">
        <is>
          <t>CA-2017-120327</t>
        </is>
      </c>
      <c r="C9239" s="9" t="n">
        <v>43050</v>
      </c>
      <c r="D9239" s="8" t="n">
        <v>2017</v>
      </c>
      <c r="E9239" s="8" t="n">
        <v>11</v>
      </c>
      <c r="F9239" t="inlineStr">
        <is>
          <t>2017-11</t>
        </is>
      </c>
      <c r="G9239" t="inlineStr">
        <is>
          <t>Office Supplies</t>
        </is>
      </c>
      <c r="H9239" t="inlineStr">
        <is>
          <t>Fasteners</t>
        </is>
      </c>
      <c r="I9239" t="inlineStr">
        <is>
          <t>Vinyl Coated Wire Paper Clips in Organizer Box, 800/Box</t>
        </is>
      </c>
      <c r="J9239" s="8" t="n">
        <v>4</v>
      </c>
      <c r="K9239" s="10" t="n">
        <v>0</v>
      </c>
      <c r="L9239" s="11" t="n">
        <v>45.92</v>
      </c>
      <c r="M9239" s="11">
        <f>L9239-N9239</f>
        <v>24.337600000000002</v>
      </c>
      <c r="N9239" s="11" t="n">
        <v>21.5824</v>
      </c>
      <c r="O9239">
        <f>IF(L9239=0,"—",N9239/L9239)</f>
        <v>0.47</v>
      </c>
      <c r="P9239" t="inlineStr">
        <is>
          <t>Central</t>
        </is>
      </c>
      <c r="Q9239" t="inlineStr">
        <is>
          <t>Consumer</t>
        </is>
      </c>
    </row>
    <row r="9240">
      <c r="A9240" s="8" t="n">
        <v>3175</v>
      </c>
      <c r="B9240" t="inlineStr">
        <is>
          <t>CA-2017-157483</t>
        </is>
      </c>
      <c r="C9240" s="9" t="n">
        <v>43050</v>
      </c>
      <c r="D9240" s="8" t="n">
        <v>2017</v>
      </c>
      <c r="E9240" s="8" t="n">
        <v>11</v>
      </c>
      <c r="F9240" t="inlineStr">
        <is>
          <t>2017-11</t>
        </is>
      </c>
      <c r="G9240" t="inlineStr">
        <is>
          <t>Office Supplies</t>
        </is>
      </c>
      <c r="H9240" t="inlineStr">
        <is>
          <t>Art</t>
        </is>
      </c>
      <c r="I9240" t="inlineStr">
        <is>
          <t>Boston 1799 Powerhouse Electric Pencil Sharpener</t>
        </is>
      </c>
      <c r="J9240" s="8" t="n">
        <v>7</v>
      </c>
      <c r="K9240" s="10" t="n">
        <v>0</v>
      </c>
      <c r="L9240" s="11" t="n">
        <v>181.86</v>
      </c>
      <c r="M9240" s="11">
        <f>L9240-N9240</f>
        <v>130.93920000000003</v>
      </c>
      <c r="N9240" s="11" t="n">
        <v>50.9208</v>
      </c>
      <c r="O9240">
        <f>IF(L9240=0,"—",N9240/L9240)</f>
        <v>0.27999999999999997</v>
      </c>
      <c r="P9240" t="inlineStr">
        <is>
          <t>Central</t>
        </is>
      </c>
      <c r="Q9240" t="inlineStr">
        <is>
          <t>Consumer</t>
        </is>
      </c>
    </row>
    <row r="9241">
      <c r="A9241" s="8" t="n">
        <v>5079</v>
      </c>
      <c r="B9241" t="inlineStr">
        <is>
          <t>CA-2017-143217</t>
        </is>
      </c>
      <c r="C9241" s="9" t="n">
        <v>43050</v>
      </c>
      <c r="D9241" s="8" t="n">
        <v>2017</v>
      </c>
      <c r="E9241" s="8" t="n">
        <v>11</v>
      </c>
      <c r="F9241" t="inlineStr">
        <is>
          <t>2017-11</t>
        </is>
      </c>
      <c r="G9241" t="inlineStr">
        <is>
          <t>Office Supplies</t>
        </is>
      </c>
      <c r="H9241" t="inlineStr">
        <is>
          <t>Binders</t>
        </is>
      </c>
      <c r="I9241" t="inlineStr">
        <is>
          <t>Prestige Round Ring Binders</t>
        </is>
      </c>
      <c r="J9241" s="8" t="n">
        <v>3</v>
      </c>
      <c r="K9241" s="10" t="n">
        <v>0</v>
      </c>
      <c r="L9241" s="11" t="n">
        <v>18.24</v>
      </c>
      <c r="M9241" s="11">
        <f>L9241-N9241</f>
        <v>9.667199999999998</v>
      </c>
      <c r="N9241" s="11" t="n">
        <v>8.572800000000001</v>
      </c>
      <c r="O9241">
        <f>IF(L9241=0,"—",N9241/L9241)</f>
        <v>0.4700000000000001</v>
      </c>
      <c r="P9241" t="inlineStr">
        <is>
          <t>Central</t>
        </is>
      </c>
      <c r="Q9241" t="inlineStr">
        <is>
          <t>Home Office</t>
        </is>
      </c>
    </row>
    <row r="9242">
      <c r="A9242" s="8" t="n">
        <v>7468</v>
      </c>
      <c r="B9242" t="inlineStr">
        <is>
          <t>CA-2017-148985</t>
        </is>
      </c>
      <c r="C9242" s="9" t="n">
        <v>43050</v>
      </c>
      <c r="D9242" s="8" t="n">
        <v>2017</v>
      </c>
      <c r="E9242" s="8" t="n">
        <v>11</v>
      </c>
      <c r="F9242" t="inlineStr">
        <is>
          <t>2017-11</t>
        </is>
      </c>
      <c r="G9242" t="inlineStr">
        <is>
          <t>Furniture</t>
        </is>
      </c>
      <c r="H9242" t="inlineStr">
        <is>
          <t>Furnishings</t>
        </is>
      </c>
      <c r="I9242" t="inlineStr">
        <is>
          <t>Dax Clear Box Frame</t>
        </is>
      </c>
      <c r="J9242" s="8" t="n">
        <v>4</v>
      </c>
      <c r="K9242" s="10" t="n">
        <v>0</v>
      </c>
      <c r="L9242" s="11" t="n">
        <v>34.92</v>
      </c>
      <c r="M9242" s="11">
        <f>L9242-N9242</f>
        <v>23.047200000000004</v>
      </c>
      <c r="N9242" s="11" t="n">
        <v>11.8728</v>
      </c>
      <c r="O9242">
        <f>IF(L9242=0,"—",N9242/L9242)</f>
        <v>0.33999999999999997</v>
      </c>
      <c r="P9242" t="inlineStr">
        <is>
          <t>West</t>
        </is>
      </c>
      <c r="Q9242" t="inlineStr">
        <is>
          <t>Home Office</t>
        </is>
      </c>
    </row>
    <row r="9243">
      <c r="A9243" s="8" t="n">
        <v>3140</v>
      </c>
      <c r="B9243" t="inlineStr">
        <is>
          <t>CA-2017-164168</t>
        </is>
      </c>
      <c r="C9243" s="9" t="n">
        <v>43051</v>
      </c>
      <c r="D9243" s="8" t="n">
        <v>2017</v>
      </c>
      <c r="E9243" s="8" t="n">
        <v>11</v>
      </c>
      <c r="F9243" t="inlineStr">
        <is>
          <t>2017-11</t>
        </is>
      </c>
      <c r="G9243" t="inlineStr">
        <is>
          <t>Furniture</t>
        </is>
      </c>
      <c r="H9243" t="inlineStr">
        <is>
          <t>Furnishings</t>
        </is>
      </c>
      <c r="I9243" t="inlineStr">
        <is>
          <t>Eldon Expressions Desk Accessory, Wood Photo Frame, Mahogany</t>
        </is>
      </c>
      <c r="J9243" s="8" t="n">
        <v>3</v>
      </c>
      <c r="K9243" s="10" t="n">
        <v>0.6</v>
      </c>
      <c r="L9243" s="11" t="n">
        <v>22.848</v>
      </c>
      <c r="M9243" s="11">
        <f>L9243-N9243</f>
        <v>40.5552</v>
      </c>
      <c r="N9243" s="11" t="n">
        <v>-17.7072</v>
      </c>
      <c r="O9243">
        <f>IF(L9243=0,"—",N9243/L9243)</f>
        <v>-0.775</v>
      </c>
      <c r="P9243" t="inlineStr">
        <is>
          <t>Central</t>
        </is>
      </c>
      <c r="Q9243" t="inlineStr">
        <is>
          <t>Home Office</t>
        </is>
      </c>
    </row>
    <row r="9244">
      <c r="A9244" s="8" t="n">
        <v>9720</v>
      </c>
      <c r="B9244" t="inlineStr">
        <is>
          <t>CA-2017-166835</t>
        </is>
      </c>
      <c r="C9244" s="9" t="n">
        <v>43051</v>
      </c>
      <c r="D9244" s="8" t="n">
        <v>2017</v>
      </c>
      <c r="E9244" s="8" t="n">
        <v>11</v>
      </c>
      <c r="F9244" t="inlineStr">
        <is>
          <t>2017-11</t>
        </is>
      </c>
      <c r="G9244" t="inlineStr">
        <is>
          <t>Office Supplies</t>
        </is>
      </c>
      <c r="H9244" t="inlineStr">
        <is>
          <t>Storage</t>
        </is>
      </c>
      <c r="I9244" t="inlineStr">
        <is>
          <t>SAFCO Commercial Wire Shelving, Black</t>
        </is>
      </c>
      <c r="J9244" s="8" t="n">
        <v>2</v>
      </c>
      <c r="K9244" s="10" t="n">
        <v>0.2</v>
      </c>
      <c r="L9244" s="11" t="n">
        <v>221.024</v>
      </c>
      <c r="M9244" s="11">
        <f>L9244-N9244</f>
        <v>276.28</v>
      </c>
      <c r="N9244" s="11" t="n">
        <v>-55.256</v>
      </c>
      <c r="O9244">
        <f>IF(L9244=0,"—",N9244/L9244)</f>
        <v>-0.25</v>
      </c>
      <c r="P9244" t="inlineStr">
        <is>
          <t>East</t>
        </is>
      </c>
      <c r="Q9244" t="inlineStr">
        <is>
          <t>Consumer</t>
        </is>
      </c>
    </row>
    <row r="9245">
      <c r="A9245" s="8" t="n">
        <v>2953</v>
      </c>
      <c r="B9245" t="inlineStr">
        <is>
          <t>CA-2017-134915</t>
        </is>
      </c>
      <c r="C9245" s="9" t="n">
        <v>43051</v>
      </c>
      <c r="D9245" s="8" t="n">
        <v>2017</v>
      </c>
      <c r="E9245" s="8" t="n">
        <v>11</v>
      </c>
      <c r="F9245" t="inlineStr">
        <is>
          <t>2017-11</t>
        </is>
      </c>
      <c r="G9245" t="inlineStr">
        <is>
          <t>Furniture</t>
        </is>
      </c>
      <c r="H9245" t="inlineStr">
        <is>
          <t>Furnishings</t>
        </is>
      </c>
      <c r="I9245" t="inlineStr">
        <is>
          <t>Tenex V2T-RE Standard Weight Series Chair Mat, 45" x 53", Lip 25" x 12"</t>
        </is>
      </c>
      <c r="J9245" s="8" t="n">
        <v>2</v>
      </c>
      <c r="K9245" s="10" t="n">
        <v>0.2</v>
      </c>
      <c r="L9245" s="11" t="n">
        <v>113.568</v>
      </c>
      <c r="M9245" s="11">
        <f>L9245-N9245</f>
        <v>119.2464</v>
      </c>
      <c r="N9245" s="11" t="n">
        <v>-5.6784</v>
      </c>
      <c r="O9245">
        <f>IF(L9245=0,"—",N9245/L9245)</f>
        <v>-0.05</v>
      </c>
      <c r="P9245" t="inlineStr">
        <is>
          <t>West</t>
        </is>
      </c>
      <c r="Q9245" t="inlineStr">
        <is>
          <t>Home Office</t>
        </is>
      </c>
    </row>
    <row r="9246">
      <c r="A9246" s="8" t="n">
        <v>3473</v>
      </c>
      <c r="B9246" t="inlineStr">
        <is>
          <t>CA-2017-122644</t>
        </is>
      </c>
      <c r="C9246" s="9" t="n">
        <v>43051</v>
      </c>
      <c r="D9246" s="8" t="n">
        <v>2017</v>
      </c>
      <c r="E9246" s="8" t="n">
        <v>11</v>
      </c>
      <c r="F9246" t="inlineStr">
        <is>
          <t>2017-11</t>
        </is>
      </c>
      <c r="G9246" t="inlineStr">
        <is>
          <t>Technology</t>
        </is>
      </c>
      <c r="H9246" t="inlineStr">
        <is>
          <t>Accessories</t>
        </is>
      </c>
      <c r="I9246" t="inlineStr">
        <is>
          <t>Verbatim 25 GB 6x Blu-ray Single Layer Recordable Disc, 10/Pack</t>
        </is>
      </c>
      <c r="J9246" s="8" t="n">
        <v>2</v>
      </c>
      <c r="K9246" s="10" t="n">
        <v>0.2</v>
      </c>
      <c r="L9246" s="11" t="n">
        <v>18.544</v>
      </c>
      <c r="M9246" s="11">
        <f>L9246-N9246</f>
        <v>15.5306</v>
      </c>
      <c r="N9246" s="11" t="n">
        <v>3.0134</v>
      </c>
      <c r="O9246">
        <f>IF(L9246=0,"—",N9246/L9246)</f>
        <v>0.16249999999999998</v>
      </c>
      <c r="P9246" t="inlineStr">
        <is>
          <t>East</t>
        </is>
      </c>
      <c r="Q9246" t="inlineStr">
        <is>
          <t>Corporate</t>
        </is>
      </c>
    </row>
    <row r="9247">
      <c r="A9247" s="8" t="n">
        <v>1866</v>
      </c>
      <c r="B9247" t="inlineStr">
        <is>
          <t>US-2017-116659</t>
        </is>
      </c>
      <c r="C9247" s="9" t="n">
        <v>43051</v>
      </c>
      <c r="D9247" s="8" t="n">
        <v>2017</v>
      </c>
      <c r="E9247" s="8" t="n">
        <v>11</v>
      </c>
      <c r="F9247" t="inlineStr">
        <is>
          <t>2017-11</t>
        </is>
      </c>
      <c r="G9247" t="inlineStr">
        <is>
          <t>Technology</t>
        </is>
      </c>
      <c r="H9247" t="inlineStr">
        <is>
          <t>Phones</t>
        </is>
      </c>
      <c r="I9247" t="inlineStr">
        <is>
          <t>Jabra SPEAK 410 Multidevice Speakerphone</t>
        </is>
      </c>
      <c r="J9247" s="8" t="n">
        <v>3</v>
      </c>
      <c r="K9247" s="10" t="n">
        <v>0.4</v>
      </c>
      <c r="L9247" s="11" t="n">
        <v>370.782</v>
      </c>
      <c r="M9247" s="11">
        <f>L9247-N9247</f>
        <v>463.47749999999996</v>
      </c>
      <c r="N9247" s="11" t="n">
        <v>-92.6955</v>
      </c>
      <c r="O9247">
        <f>IF(L9247=0,"—",N9247/L9247)</f>
        <v>-0.25</v>
      </c>
      <c r="P9247" t="inlineStr">
        <is>
          <t>East</t>
        </is>
      </c>
      <c r="Q9247" t="inlineStr">
        <is>
          <t>Corporate</t>
        </is>
      </c>
    </row>
    <row r="9248">
      <c r="A9248" s="8" t="n">
        <v>4743</v>
      </c>
      <c r="B9248" t="inlineStr">
        <is>
          <t>CA-2017-164364</t>
        </is>
      </c>
      <c r="C9248" s="9" t="n">
        <v>43051</v>
      </c>
      <c r="D9248" s="8" t="n">
        <v>2017</v>
      </c>
      <c r="E9248" s="8" t="n">
        <v>11</v>
      </c>
      <c r="F9248" t="inlineStr">
        <is>
          <t>2017-11</t>
        </is>
      </c>
      <c r="G9248" t="inlineStr">
        <is>
          <t>Office Supplies</t>
        </is>
      </c>
      <c r="H9248" t="inlineStr">
        <is>
          <t>Supplies</t>
        </is>
      </c>
      <c r="I9248" t="inlineStr">
        <is>
          <t>Acme Forged Steel Scissors with Black Enamel Handles</t>
        </is>
      </c>
      <c r="J9248" s="8" t="n">
        <v>3</v>
      </c>
      <c r="K9248" s="10" t="n">
        <v>0</v>
      </c>
      <c r="L9248" s="11" t="n">
        <v>27.93</v>
      </c>
      <c r="M9248" s="11">
        <f>L9248-N9248</f>
        <v>19.8303</v>
      </c>
      <c r="N9248" s="11" t="n">
        <v>8.0997</v>
      </c>
      <c r="O9248">
        <f>IF(L9248=0,"—",N9248/L9248)</f>
        <v>0.29000000000000004</v>
      </c>
      <c r="P9248" t="inlineStr">
        <is>
          <t>West</t>
        </is>
      </c>
      <c r="Q9248" t="inlineStr">
        <is>
          <t>Consumer</t>
        </is>
      </c>
    </row>
    <row r="9249">
      <c r="A9249" s="8" t="n">
        <v>4741</v>
      </c>
      <c r="B9249" t="inlineStr">
        <is>
          <t>CA-2017-164364</t>
        </is>
      </c>
      <c r="C9249" s="9" t="n">
        <v>43051</v>
      </c>
      <c r="D9249" s="8" t="n">
        <v>2017</v>
      </c>
      <c r="E9249" s="8" t="n">
        <v>11</v>
      </c>
      <c r="F9249" t="inlineStr">
        <is>
          <t>2017-11</t>
        </is>
      </c>
      <c r="G9249" t="inlineStr">
        <is>
          <t>Office Supplies</t>
        </is>
      </c>
      <c r="H9249" t="inlineStr">
        <is>
          <t>Labels</t>
        </is>
      </c>
      <c r="I9249" t="inlineStr">
        <is>
          <t>Avery 483</t>
        </is>
      </c>
      <c r="J9249" s="8" t="n">
        <v>2</v>
      </c>
      <c r="K9249" s="10" t="n">
        <v>0</v>
      </c>
      <c r="L9249" s="11" t="n">
        <v>9.960000000000001</v>
      </c>
      <c r="M9249" s="11">
        <f>L9249-N9249</f>
        <v>5.378400000000001</v>
      </c>
      <c r="N9249" s="11" t="n">
        <v>4.5816</v>
      </c>
      <c r="O9249">
        <f>IF(L9249=0,"—",N9249/L9249)</f>
        <v>0.45999999999999996</v>
      </c>
      <c r="P9249" t="inlineStr">
        <is>
          <t>West</t>
        </is>
      </c>
      <c r="Q9249" t="inlineStr">
        <is>
          <t>Consumer</t>
        </is>
      </c>
    </row>
    <row r="9250">
      <c r="A9250" s="8" t="n">
        <v>4827</v>
      </c>
      <c r="B9250" t="inlineStr">
        <is>
          <t>US-2017-136707</t>
        </is>
      </c>
      <c r="C9250" s="9" t="n">
        <v>43051</v>
      </c>
      <c r="D9250" s="8" t="n">
        <v>2017</v>
      </c>
      <c r="E9250" s="8" t="n">
        <v>11</v>
      </c>
      <c r="F9250" t="inlineStr">
        <is>
          <t>2017-11</t>
        </is>
      </c>
      <c r="G9250" t="inlineStr">
        <is>
          <t>Office Supplies</t>
        </is>
      </c>
      <c r="H9250" t="inlineStr">
        <is>
          <t>Binders</t>
        </is>
      </c>
      <c r="I9250" t="inlineStr">
        <is>
          <t>Acco 3-Hole Punch</t>
        </is>
      </c>
      <c r="J9250" s="8" t="n">
        <v>4</v>
      </c>
      <c r="K9250" s="10" t="n">
        <v>0.2</v>
      </c>
      <c r="L9250" s="11" t="n">
        <v>14.016</v>
      </c>
      <c r="M9250" s="11">
        <f>L9250-N9250</f>
        <v>9.1104</v>
      </c>
      <c r="N9250" s="11" t="n">
        <v>4.9056</v>
      </c>
      <c r="O9250">
        <f>IF(L9250=0,"—",N9250/L9250)</f>
        <v>0.35</v>
      </c>
      <c r="P9250" t="inlineStr">
        <is>
          <t>West</t>
        </is>
      </c>
      <c r="Q9250" t="inlineStr">
        <is>
          <t>Corporate</t>
        </is>
      </c>
    </row>
    <row r="9251">
      <c r="A9251" s="8" t="n">
        <v>2954</v>
      </c>
      <c r="B9251" t="inlineStr">
        <is>
          <t>CA-2017-134915</t>
        </is>
      </c>
      <c r="C9251" s="9" t="n">
        <v>43051</v>
      </c>
      <c r="D9251" s="8" t="n">
        <v>2017</v>
      </c>
      <c r="E9251" s="8" t="n">
        <v>11</v>
      </c>
      <c r="F9251" t="inlineStr">
        <is>
          <t>2017-11</t>
        </is>
      </c>
      <c r="G9251" t="inlineStr">
        <is>
          <t>Technology</t>
        </is>
      </c>
      <c r="H9251" t="inlineStr">
        <is>
          <t>Phones</t>
        </is>
      </c>
      <c r="I9251" t="inlineStr">
        <is>
          <t>Cush Cases Heavy Duty Rugged Cover Case for Samsung Galaxy S5 - Purple</t>
        </is>
      </c>
      <c r="J9251" s="8" t="n">
        <v>2</v>
      </c>
      <c r="K9251" s="10" t="n">
        <v>0.2</v>
      </c>
      <c r="L9251" s="11" t="n">
        <v>7.92</v>
      </c>
      <c r="M9251" s="11">
        <f>L9251-N9251</f>
        <v>7.227</v>
      </c>
      <c r="N9251" s="11" t="n">
        <v>0.6929999999999999</v>
      </c>
      <c r="O9251">
        <f>IF(L9251=0,"—",N9251/L9251)</f>
        <v>0.0875</v>
      </c>
      <c r="P9251" t="inlineStr">
        <is>
          <t>West</t>
        </is>
      </c>
      <c r="Q9251" t="inlineStr">
        <is>
          <t>Home Office</t>
        </is>
      </c>
    </row>
    <row r="9252">
      <c r="A9252" s="8" t="n">
        <v>6214</v>
      </c>
      <c r="B9252" t="inlineStr">
        <is>
          <t>CA-2017-149944</t>
        </is>
      </c>
      <c r="C9252" s="9" t="n">
        <v>43051</v>
      </c>
      <c r="D9252" s="8" t="n">
        <v>2017</v>
      </c>
      <c r="E9252" s="8" t="n">
        <v>11</v>
      </c>
      <c r="F9252" t="inlineStr">
        <is>
          <t>2017-11</t>
        </is>
      </c>
      <c r="G9252" t="inlineStr">
        <is>
          <t>Office Supplies</t>
        </is>
      </c>
      <c r="H9252" t="inlineStr">
        <is>
          <t>Appliances</t>
        </is>
      </c>
      <c r="I9252" t="inlineStr">
        <is>
          <t>Fellowes Superior 10 Outlet Split Surge Protector</t>
        </is>
      </c>
      <c r="J9252" s="8" t="n">
        <v>2</v>
      </c>
      <c r="K9252" s="10" t="n">
        <v>0</v>
      </c>
      <c r="L9252" s="11" t="n">
        <v>76.12</v>
      </c>
      <c r="M9252" s="11">
        <f>L9252-N9252</f>
        <v>54.04520000000001</v>
      </c>
      <c r="N9252" s="11" t="n">
        <v>22.0748</v>
      </c>
      <c r="O9252">
        <f>IF(L9252=0,"—",N9252/L9252)</f>
        <v>0.29</v>
      </c>
      <c r="P9252" t="inlineStr">
        <is>
          <t>West</t>
        </is>
      </c>
      <c r="Q9252" t="inlineStr">
        <is>
          <t>Consumer</t>
        </is>
      </c>
    </row>
    <row r="9253">
      <c r="A9253" s="8" t="n">
        <v>6213</v>
      </c>
      <c r="B9253" t="inlineStr">
        <is>
          <t>CA-2017-149944</t>
        </is>
      </c>
      <c r="C9253" s="9" t="n">
        <v>43051</v>
      </c>
      <c r="D9253" s="8" t="n">
        <v>2017</v>
      </c>
      <c r="E9253" s="8" t="n">
        <v>11</v>
      </c>
      <c r="F9253" t="inlineStr">
        <is>
          <t>2017-11</t>
        </is>
      </c>
      <c r="G9253" t="inlineStr">
        <is>
          <t>Office Supplies</t>
        </is>
      </c>
      <c r="H9253" t="inlineStr">
        <is>
          <t>Fasteners</t>
        </is>
      </c>
      <c r="I9253" t="inlineStr">
        <is>
          <t>Staples</t>
        </is>
      </c>
      <c r="J9253" s="8" t="n">
        <v>3</v>
      </c>
      <c r="K9253" s="10" t="n">
        <v>0</v>
      </c>
      <c r="L9253" s="11" t="n">
        <v>18.24</v>
      </c>
      <c r="M9253" s="11">
        <f>L9253-N9253</f>
        <v>9.12</v>
      </c>
      <c r="N9253" s="11" t="n">
        <v>9.119999999999999</v>
      </c>
      <c r="O9253">
        <f>IF(L9253=0,"—",N9253/L9253)</f>
        <v>0.5</v>
      </c>
      <c r="P9253" t="inlineStr">
        <is>
          <t>West</t>
        </is>
      </c>
      <c r="Q9253" t="inlineStr">
        <is>
          <t>Consumer</t>
        </is>
      </c>
    </row>
    <row r="9254">
      <c r="A9254" s="8" t="n">
        <v>7769</v>
      </c>
      <c r="B9254" t="inlineStr">
        <is>
          <t>CA-2017-154088</t>
        </is>
      </c>
      <c r="C9254" s="9" t="n">
        <v>43051</v>
      </c>
      <c r="D9254" s="8" t="n">
        <v>2017</v>
      </c>
      <c r="E9254" s="8" t="n">
        <v>11</v>
      </c>
      <c r="F9254" t="inlineStr">
        <is>
          <t>2017-11</t>
        </is>
      </c>
      <c r="G9254" t="inlineStr">
        <is>
          <t>Office Supplies</t>
        </is>
      </c>
      <c r="H9254" t="inlineStr">
        <is>
          <t>Paper</t>
        </is>
      </c>
      <c r="I9254" t="inlineStr">
        <is>
          <t>Xerox 1968</t>
        </is>
      </c>
      <c r="J9254" s="8" t="n">
        <v>5</v>
      </c>
      <c r="K9254" s="10" t="n">
        <v>0.2</v>
      </c>
      <c r="L9254" s="11" t="n">
        <v>26.72</v>
      </c>
      <c r="M9254" s="11">
        <f>L9254-N9254</f>
        <v>17.368</v>
      </c>
      <c r="N9254" s="11" t="n">
        <v>9.352</v>
      </c>
      <c r="O9254">
        <f>IF(L9254=0,"—",N9254/L9254)</f>
        <v>0.35000000000000003</v>
      </c>
      <c r="P9254" t="inlineStr">
        <is>
          <t>South</t>
        </is>
      </c>
      <c r="Q9254" t="inlineStr">
        <is>
          <t>Consumer</t>
        </is>
      </c>
    </row>
    <row r="9255">
      <c r="A9255" s="8" t="n">
        <v>506</v>
      </c>
      <c r="B9255" t="inlineStr">
        <is>
          <t>CA-2017-134978</t>
        </is>
      </c>
      <c r="C9255" s="9" t="n">
        <v>43051</v>
      </c>
      <c r="D9255" s="8" t="n">
        <v>2017</v>
      </c>
      <c r="E9255" s="8" t="n">
        <v>11</v>
      </c>
      <c r="F9255" t="inlineStr">
        <is>
          <t>2017-11</t>
        </is>
      </c>
      <c r="G9255" t="inlineStr">
        <is>
          <t>Office Supplies</t>
        </is>
      </c>
      <c r="H9255" t="inlineStr">
        <is>
          <t>Binders</t>
        </is>
      </c>
      <c r="I9255" t="inlineStr">
        <is>
          <t>Avery Durable Slant Ring Binders, No Labels</t>
        </is>
      </c>
      <c r="J9255" s="8" t="n">
        <v>5</v>
      </c>
      <c r="K9255" s="10" t="n">
        <v>0.2</v>
      </c>
      <c r="L9255" s="11" t="n">
        <v>15.92</v>
      </c>
      <c r="M9255" s="11">
        <f>L9255-N9255</f>
        <v>10.547</v>
      </c>
      <c r="N9255" s="11" t="n">
        <v>5.373</v>
      </c>
      <c r="O9255">
        <f>IF(L9255=0,"—",N9255/L9255)</f>
        <v>0.3375</v>
      </c>
      <c r="P9255" t="inlineStr">
        <is>
          <t>East</t>
        </is>
      </c>
      <c r="Q9255" t="inlineStr">
        <is>
          <t>Corporate</t>
        </is>
      </c>
    </row>
    <row r="9256">
      <c r="A9256" s="8" t="n">
        <v>9639</v>
      </c>
      <c r="B9256" t="inlineStr">
        <is>
          <t>US-2017-125808</t>
        </is>
      </c>
      <c r="C9256" s="9" t="n">
        <v>43051</v>
      </c>
      <c r="D9256" s="8" t="n">
        <v>2017</v>
      </c>
      <c r="E9256" s="8" t="n">
        <v>11</v>
      </c>
      <c r="F9256" t="inlineStr">
        <is>
          <t>2017-11</t>
        </is>
      </c>
      <c r="G9256" t="inlineStr">
        <is>
          <t>Office Supplies</t>
        </is>
      </c>
      <c r="H9256" t="inlineStr">
        <is>
          <t>Paper</t>
        </is>
      </c>
      <c r="I9256" t="inlineStr">
        <is>
          <t>Xerox 1899</t>
        </is>
      </c>
      <c r="J9256" s="8" t="n">
        <v>2</v>
      </c>
      <c r="K9256" s="10" t="n">
        <v>0</v>
      </c>
      <c r="L9256" s="11" t="n">
        <v>11.56</v>
      </c>
      <c r="M9256" s="11">
        <f>L9256-N9256</f>
        <v>5.895600000000001</v>
      </c>
      <c r="N9256" s="11" t="n">
        <v>5.6644</v>
      </c>
      <c r="O9256">
        <f>IF(L9256=0,"—",N9256/L9256)</f>
        <v>0.48999999999999994</v>
      </c>
      <c r="P9256" t="inlineStr">
        <is>
          <t>West</t>
        </is>
      </c>
      <c r="Q9256" t="inlineStr">
        <is>
          <t>Consumer</t>
        </is>
      </c>
    </row>
    <row r="9257">
      <c r="A9257" s="8" t="n">
        <v>3472</v>
      </c>
      <c r="B9257" t="inlineStr">
        <is>
          <t>CA-2017-122644</t>
        </is>
      </c>
      <c r="C9257" s="9" t="n">
        <v>43051</v>
      </c>
      <c r="D9257" s="8" t="n">
        <v>2017</v>
      </c>
      <c r="E9257" s="8" t="n">
        <v>11</v>
      </c>
      <c r="F9257" t="inlineStr">
        <is>
          <t>2017-11</t>
        </is>
      </c>
      <c r="G9257" t="inlineStr">
        <is>
          <t>Office Supplies</t>
        </is>
      </c>
      <c r="H9257" t="inlineStr">
        <is>
          <t>Paper</t>
        </is>
      </c>
      <c r="I9257" t="inlineStr">
        <is>
          <t>Strathmore Photo Mount Cards</t>
        </is>
      </c>
      <c r="J9257" s="8" t="n">
        <v>2</v>
      </c>
      <c r="K9257" s="10" t="n">
        <v>0.2</v>
      </c>
      <c r="L9257" s="11" t="n">
        <v>10.848</v>
      </c>
      <c r="M9257" s="11">
        <f>L9257-N9257</f>
        <v>7.322400000000001</v>
      </c>
      <c r="N9257" s="11" t="n">
        <v>3.5256</v>
      </c>
      <c r="O9257">
        <f>IF(L9257=0,"—",N9257/L9257)</f>
        <v>0.32499999999999996</v>
      </c>
      <c r="P9257" t="inlineStr">
        <is>
          <t>East</t>
        </is>
      </c>
      <c r="Q9257" t="inlineStr">
        <is>
          <t>Corporate</t>
        </is>
      </c>
    </row>
    <row r="9258">
      <c r="A9258" s="8" t="n">
        <v>2955</v>
      </c>
      <c r="B9258" t="inlineStr">
        <is>
          <t>CA-2017-134915</t>
        </is>
      </c>
      <c r="C9258" s="9" t="n">
        <v>43051</v>
      </c>
      <c r="D9258" s="8" t="n">
        <v>2017</v>
      </c>
      <c r="E9258" s="8" t="n">
        <v>11</v>
      </c>
      <c r="F9258" t="inlineStr">
        <is>
          <t>2017-11</t>
        </is>
      </c>
      <c r="G9258" t="inlineStr">
        <is>
          <t>Technology</t>
        </is>
      </c>
      <c r="H9258" t="inlineStr">
        <is>
          <t>Phones</t>
        </is>
      </c>
      <c r="I9258" t="inlineStr">
        <is>
          <t>Samsung Galaxy Mega 6.3</t>
        </is>
      </c>
      <c r="J9258" s="8" t="n">
        <v>2</v>
      </c>
      <c r="K9258" s="10" t="n">
        <v>0.2</v>
      </c>
      <c r="L9258" s="11" t="n">
        <v>671.984</v>
      </c>
      <c r="M9258" s="11">
        <f>L9258-N9258</f>
        <v>621.5852</v>
      </c>
      <c r="N9258" s="11" t="n">
        <v>50.3988</v>
      </c>
      <c r="O9258">
        <f>IF(L9258=0,"—",N9258/L9258)</f>
        <v>0.075</v>
      </c>
      <c r="P9258" t="inlineStr">
        <is>
          <t>West</t>
        </is>
      </c>
      <c r="Q9258" t="inlineStr">
        <is>
          <t>Home Office</t>
        </is>
      </c>
    </row>
    <row r="9259">
      <c r="A9259" s="8" t="n">
        <v>2951</v>
      </c>
      <c r="B9259" t="inlineStr">
        <is>
          <t>CA-2017-134915</t>
        </is>
      </c>
      <c r="C9259" s="9" t="n">
        <v>43051</v>
      </c>
      <c r="D9259" s="8" t="n">
        <v>2017</v>
      </c>
      <c r="E9259" s="8" t="n">
        <v>11</v>
      </c>
      <c r="F9259" t="inlineStr">
        <is>
          <t>2017-11</t>
        </is>
      </c>
      <c r="G9259" t="inlineStr">
        <is>
          <t>Office Supplies</t>
        </is>
      </c>
      <c r="H9259" t="inlineStr">
        <is>
          <t>Paper</t>
        </is>
      </c>
      <c r="I9259" t="inlineStr">
        <is>
          <t>Xerox 1978</t>
        </is>
      </c>
      <c r="J9259" s="8" t="n">
        <v>5</v>
      </c>
      <c r="K9259" s="10" t="n">
        <v>0.2</v>
      </c>
      <c r="L9259" s="11" t="n">
        <v>23.12</v>
      </c>
      <c r="M9259" s="11">
        <f>L9259-N9259</f>
        <v>14.739</v>
      </c>
      <c r="N9259" s="11" t="n">
        <v>8.381</v>
      </c>
      <c r="O9259">
        <f>IF(L9259=0,"—",N9259/L9259)</f>
        <v>0.3625</v>
      </c>
      <c r="P9259" t="inlineStr">
        <is>
          <t>West</t>
        </is>
      </c>
      <c r="Q9259" t="inlineStr">
        <is>
          <t>Home Office</t>
        </is>
      </c>
    </row>
    <row r="9260">
      <c r="A9260" s="8" t="n">
        <v>3135</v>
      </c>
      <c r="B9260" t="inlineStr">
        <is>
          <t>CA-2017-164168</t>
        </is>
      </c>
      <c r="C9260" s="9" t="n">
        <v>43051</v>
      </c>
      <c r="D9260" s="8" t="n">
        <v>2017</v>
      </c>
      <c r="E9260" s="8" t="n">
        <v>11</v>
      </c>
      <c r="F9260" t="inlineStr">
        <is>
          <t>2017-11</t>
        </is>
      </c>
      <c r="G9260" t="inlineStr">
        <is>
          <t>Office Supplies</t>
        </is>
      </c>
      <c r="H9260" t="inlineStr">
        <is>
          <t>Binders</t>
        </is>
      </c>
      <c r="I9260" t="inlineStr">
        <is>
          <t>Surelock Post Binders</t>
        </is>
      </c>
      <c r="J9260" s="8" t="n">
        <v>5</v>
      </c>
      <c r="K9260" s="10" t="n">
        <v>0.8</v>
      </c>
      <c r="L9260" s="11" t="n">
        <v>30.56</v>
      </c>
      <c r="M9260" s="11">
        <f>L9260-N9260</f>
        <v>76.4</v>
      </c>
      <c r="N9260" s="11" t="n">
        <v>-45.84</v>
      </c>
      <c r="O9260">
        <f>IF(L9260=0,"—",N9260/L9260)</f>
        <v>-1.5000000000000002</v>
      </c>
      <c r="P9260" t="inlineStr">
        <is>
          <t>Central</t>
        </is>
      </c>
      <c r="Q9260" t="inlineStr">
        <is>
          <t>Home Office</t>
        </is>
      </c>
    </row>
    <row r="9261">
      <c r="A9261" s="8" t="n">
        <v>3136</v>
      </c>
      <c r="B9261" t="inlineStr">
        <is>
          <t>CA-2017-164168</t>
        </is>
      </c>
      <c r="C9261" s="9" t="n">
        <v>43051</v>
      </c>
      <c r="D9261" s="8" t="n">
        <v>2017</v>
      </c>
      <c r="E9261" s="8" t="n">
        <v>11</v>
      </c>
      <c r="F9261" t="inlineStr">
        <is>
          <t>2017-11</t>
        </is>
      </c>
      <c r="G9261" t="inlineStr">
        <is>
          <t>Office Supplies</t>
        </is>
      </c>
      <c r="H9261" t="inlineStr">
        <is>
          <t>Storage</t>
        </is>
      </c>
      <c r="I9261" t="inlineStr">
        <is>
          <t>Fellowes Neat Ideas Storage Cubes</t>
        </is>
      </c>
      <c r="J9261" s="8" t="n">
        <v>3</v>
      </c>
      <c r="K9261" s="10" t="n">
        <v>0.2</v>
      </c>
      <c r="L9261" s="11" t="n">
        <v>77.952</v>
      </c>
      <c r="M9261" s="11">
        <f>L9261-N9261</f>
        <v>93.5424</v>
      </c>
      <c r="N9261" s="11" t="n">
        <v>-15.5904</v>
      </c>
      <c r="O9261">
        <f>IF(L9261=0,"—",N9261/L9261)</f>
        <v>-0.2</v>
      </c>
      <c r="P9261" t="inlineStr">
        <is>
          <t>Central</t>
        </is>
      </c>
      <c r="Q9261" t="inlineStr">
        <is>
          <t>Home Office</t>
        </is>
      </c>
    </row>
    <row r="9262">
      <c r="A9262" s="8" t="n">
        <v>3137</v>
      </c>
      <c r="B9262" t="inlineStr">
        <is>
          <t>CA-2017-164168</t>
        </is>
      </c>
      <c r="C9262" s="9" t="n">
        <v>43051</v>
      </c>
      <c r="D9262" s="8" t="n">
        <v>2017</v>
      </c>
      <c r="E9262" s="8" t="n">
        <v>11</v>
      </c>
      <c r="F9262" t="inlineStr">
        <is>
          <t>2017-11</t>
        </is>
      </c>
      <c r="G9262" t="inlineStr">
        <is>
          <t>Technology</t>
        </is>
      </c>
      <c r="H9262" t="inlineStr">
        <is>
          <t>Phones</t>
        </is>
      </c>
      <c r="I9262" t="inlineStr">
        <is>
          <t>Panasonic KX TS3282W Corded phone</t>
        </is>
      </c>
      <c r="J9262" s="8" t="n">
        <v>1</v>
      </c>
      <c r="K9262" s="10" t="n">
        <v>0.2</v>
      </c>
      <c r="L9262" s="11" t="n">
        <v>67.992</v>
      </c>
      <c r="M9262" s="11">
        <f>L9262-N9262</f>
        <v>59.493</v>
      </c>
      <c r="N9262" s="11" t="n">
        <v>8.499000000000001</v>
      </c>
      <c r="O9262">
        <f>IF(L9262=0,"—",N9262/L9262)</f>
        <v>0.125</v>
      </c>
      <c r="P9262" t="inlineStr">
        <is>
          <t>Central</t>
        </is>
      </c>
      <c r="Q9262" t="inlineStr">
        <is>
          <t>Home Office</t>
        </is>
      </c>
    </row>
    <row r="9263">
      <c r="A9263" s="8" t="n">
        <v>3138</v>
      </c>
      <c r="B9263" t="inlineStr">
        <is>
          <t>CA-2017-164168</t>
        </is>
      </c>
      <c r="C9263" s="9" t="n">
        <v>43051</v>
      </c>
      <c r="D9263" s="8" t="n">
        <v>2017</v>
      </c>
      <c r="E9263" s="8" t="n">
        <v>11</v>
      </c>
      <c r="F9263" t="inlineStr">
        <is>
          <t>2017-11</t>
        </is>
      </c>
      <c r="G9263" t="inlineStr">
        <is>
          <t>Office Supplies</t>
        </is>
      </c>
      <c r="H9263" t="inlineStr">
        <is>
          <t>Envelopes</t>
        </is>
      </c>
      <c r="I9263" t="inlineStr">
        <is>
          <t>#10- 4 1/8" x 9 1/2" Security-Tint Envelopes</t>
        </is>
      </c>
      <c r="J9263" s="8" t="n">
        <v>2</v>
      </c>
      <c r="K9263" s="10" t="n">
        <v>0.2</v>
      </c>
      <c r="L9263" s="11" t="n">
        <v>12.224</v>
      </c>
      <c r="M9263" s="11">
        <f>L9263-N9263</f>
        <v>7.792800000000001</v>
      </c>
      <c r="N9263" s="11" t="n">
        <v>4.4312</v>
      </c>
      <c r="O9263">
        <f>IF(L9263=0,"—",N9263/L9263)</f>
        <v>0.36249999999999993</v>
      </c>
      <c r="P9263" t="inlineStr">
        <is>
          <t>Central</t>
        </is>
      </c>
      <c r="Q9263" t="inlineStr">
        <is>
          <t>Home Office</t>
        </is>
      </c>
    </row>
    <row r="9264">
      <c r="A9264" s="8" t="n">
        <v>1502</v>
      </c>
      <c r="B9264" t="inlineStr">
        <is>
          <t>CA-2017-130386</t>
        </is>
      </c>
      <c r="C9264" s="9" t="n">
        <v>43051</v>
      </c>
      <c r="D9264" s="8" t="n">
        <v>2017</v>
      </c>
      <c r="E9264" s="8" t="n">
        <v>11</v>
      </c>
      <c r="F9264" t="inlineStr">
        <is>
          <t>2017-11</t>
        </is>
      </c>
      <c r="G9264" t="inlineStr">
        <is>
          <t>Office Supplies</t>
        </is>
      </c>
      <c r="H9264" t="inlineStr">
        <is>
          <t>Storage</t>
        </is>
      </c>
      <c r="I9264" t="inlineStr">
        <is>
          <t>Tennsco Double-Tier Lockers</t>
        </is>
      </c>
      <c r="J9264" s="8" t="n">
        <v>3</v>
      </c>
      <c r="K9264" s="10" t="n">
        <v>0.2</v>
      </c>
      <c r="L9264" s="11" t="n">
        <v>540.048</v>
      </c>
      <c r="M9264" s="11">
        <f>L9264-N9264</f>
        <v>587.3022</v>
      </c>
      <c r="N9264" s="11" t="n">
        <v>-47.2542</v>
      </c>
      <c r="O9264">
        <f>IF(L9264=0,"—",N9264/L9264)</f>
        <v>-0.0875</v>
      </c>
      <c r="P9264" t="inlineStr">
        <is>
          <t>Central</t>
        </is>
      </c>
      <c r="Q9264" t="inlineStr">
        <is>
          <t>Consumer</t>
        </is>
      </c>
    </row>
    <row r="9265">
      <c r="A9265" s="8" t="n">
        <v>3139</v>
      </c>
      <c r="B9265" t="inlineStr">
        <is>
          <t>CA-2017-164168</t>
        </is>
      </c>
      <c r="C9265" s="9" t="n">
        <v>43051</v>
      </c>
      <c r="D9265" s="8" t="n">
        <v>2017</v>
      </c>
      <c r="E9265" s="8" t="n">
        <v>11</v>
      </c>
      <c r="F9265" t="inlineStr">
        <is>
          <t>2017-11</t>
        </is>
      </c>
      <c r="G9265" t="inlineStr">
        <is>
          <t>Technology</t>
        </is>
      </c>
      <c r="H9265" t="inlineStr">
        <is>
          <t>Accessories</t>
        </is>
      </c>
      <c r="I9265" t="inlineStr">
        <is>
          <t>Maxell LTO Ultrium - 800 GB</t>
        </is>
      </c>
      <c r="J9265" s="8" t="n">
        <v>2</v>
      </c>
      <c r="K9265" s="10" t="n">
        <v>0.2</v>
      </c>
      <c r="L9265" s="11" t="n">
        <v>44.784</v>
      </c>
      <c r="M9265" s="11">
        <f>L9265-N9265</f>
        <v>45.3438</v>
      </c>
      <c r="N9265" s="11" t="n">
        <v>-0.5598</v>
      </c>
      <c r="O9265">
        <f>IF(L9265=0,"—",N9265/L9265)</f>
        <v>-0.012499999999999999</v>
      </c>
      <c r="P9265" t="inlineStr">
        <is>
          <t>Central</t>
        </is>
      </c>
      <c r="Q9265" t="inlineStr">
        <is>
          <t>Home Office</t>
        </is>
      </c>
    </row>
    <row r="9266">
      <c r="A9266" s="8" t="n">
        <v>2950</v>
      </c>
      <c r="B9266" t="inlineStr">
        <is>
          <t>CA-2017-134915</t>
        </is>
      </c>
      <c r="C9266" s="9" t="n">
        <v>43051</v>
      </c>
      <c r="D9266" s="8" t="n">
        <v>2017</v>
      </c>
      <c r="E9266" s="8" t="n">
        <v>11</v>
      </c>
      <c r="F9266" t="inlineStr">
        <is>
          <t>2017-11</t>
        </is>
      </c>
      <c r="G9266" t="inlineStr">
        <is>
          <t>Technology</t>
        </is>
      </c>
      <c r="H9266" t="inlineStr">
        <is>
          <t>Accessories</t>
        </is>
      </c>
      <c r="I9266" t="inlineStr">
        <is>
          <t>Memorex Micro Travel Drive 8 GB</t>
        </is>
      </c>
      <c r="J9266" s="8" t="n">
        <v>4</v>
      </c>
      <c r="K9266" s="10" t="n">
        <v>0.2</v>
      </c>
      <c r="L9266" s="11" t="n">
        <v>41.6</v>
      </c>
      <c r="M9266" s="11">
        <f>L9266-N9266</f>
        <v>28.6</v>
      </c>
      <c r="N9266" s="11" t="n">
        <v>13</v>
      </c>
      <c r="O9266">
        <f>IF(L9266=0,"—",N9266/L9266)</f>
        <v>0.3125</v>
      </c>
      <c r="P9266" t="inlineStr">
        <is>
          <t>West</t>
        </is>
      </c>
      <c r="Q9266" t="inlineStr">
        <is>
          <t>Home Office</t>
        </is>
      </c>
    </row>
    <row r="9267">
      <c r="A9267" s="8" t="n">
        <v>4742</v>
      </c>
      <c r="B9267" t="inlineStr">
        <is>
          <t>CA-2017-164364</t>
        </is>
      </c>
      <c r="C9267" s="9" t="n">
        <v>43051</v>
      </c>
      <c r="D9267" s="8" t="n">
        <v>2017</v>
      </c>
      <c r="E9267" s="8" t="n">
        <v>11</v>
      </c>
      <c r="F9267" t="inlineStr">
        <is>
          <t>2017-11</t>
        </is>
      </c>
      <c r="G9267" t="inlineStr">
        <is>
          <t>Office Supplies</t>
        </is>
      </c>
      <c r="H9267" t="inlineStr">
        <is>
          <t>Art</t>
        </is>
      </c>
      <c r="I9267" t="inlineStr">
        <is>
          <t>Dixon Ticonderoga Maple Cedar Pencil, #2</t>
        </is>
      </c>
      <c r="J9267" s="8" t="n">
        <v>3</v>
      </c>
      <c r="K9267" s="10" t="n">
        <v>0</v>
      </c>
      <c r="L9267" s="11" t="n">
        <v>9.210000000000001</v>
      </c>
      <c r="M9267" s="11">
        <f>L9267-N9267</f>
        <v>6.907500000000001</v>
      </c>
      <c r="N9267" s="11" t="n">
        <v>2.3025</v>
      </c>
      <c r="O9267">
        <f>IF(L9267=0,"—",N9267/L9267)</f>
        <v>0.25</v>
      </c>
      <c r="P9267" t="inlineStr">
        <is>
          <t>West</t>
        </is>
      </c>
      <c r="Q9267" t="inlineStr">
        <is>
          <t>Consumer</t>
        </is>
      </c>
    </row>
    <row r="9268">
      <c r="A9268" s="8" t="n">
        <v>237</v>
      </c>
      <c r="B9268" t="inlineStr">
        <is>
          <t>CA-2017-160514</t>
        </is>
      </c>
      <c r="C9268" s="9" t="n">
        <v>43051</v>
      </c>
      <c r="D9268" s="8" t="n">
        <v>2017</v>
      </c>
      <c r="E9268" s="8" t="n">
        <v>11</v>
      </c>
      <c r="F9268" t="inlineStr">
        <is>
          <t>2017-11</t>
        </is>
      </c>
      <c r="G9268" t="inlineStr">
        <is>
          <t>Office Supplies</t>
        </is>
      </c>
      <c r="H9268" t="inlineStr">
        <is>
          <t>Paper</t>
        </is>
      </c>
      <c r="I9268" t="inlineStr">
        <is>
          <t>Xerox 4200 Series MultiUse Premium Copy Paper (20Lb. and 84 Bright)</t>
        </is>
      </c>
      <c r="J9268" s="8" t="n">
        <v>2</v>
      </c>
      <c r="K9268" s="10" t="n">
        <v>0</v>
      </c>
      <c r="L9268" s="11" t="n">
        <v>10.56</v>
      </c>
      <c r="M9268" s="11">
        <f>L9268-N9268</f>
        <v>5.808000000000001</v>
      </c>
      <c r="N9268" s="11" t="n">
        <v>4.752</v>
      </c>
      <c r="O9268">
        <f>IF(L9268=0,"—",N9268/L9268)</f>
        <v>0.44999999999999996</v>
      </c>
      <c r="P9268" t="inlineStr">
        <is>
          <t>West</t>
        </is>
      </c>
      <c r="Q9268" t="inlineStr">
        <is>
          <t>Corporate</t>
        </is>
      </c>
    </row>
    <row r="9269">
      <c r="A9269" s="8" t="n">
        <v>1501</v>
      </c>
      <c r="B9269" t="inlineStr">
        <is>
          <t>CA-2017-130386</t>
        </is>
      </c>
      <c r="C9269" s="9" t="n">
        <v>43051</v>
      </c>
      <c r="D9269" s="8" t="n">
        <v>2017</v>
      </c>
      <c r="E9269" s="8" t="n">
        <v>11</v>
      </c>
      <c r="F9269" t="inlineStr">
        <is>
          <t>2017-11</t>
        </is>
      </c>
      <c r="G9269" t="inlineStr">
        <is>
          <t>Office Supplies</t>
        </is>
      </c>
      <c r="H9269" t="inlineStr">
        <is>
          <t>Paper</t>
        </is>
      </c>
      <c r="I9269" t="inlineStr">
        <is>
          <t>Xerox 197</t>
        </is>
      </c>
      <c r="J9269" s="8" t="n">
        <v>9</v>
      </c>
      <c r="K9269" s="10" t="n">
        <v>0.2</v>
      </c>
      <c r="L9269" s="11" t="n">
        <v>223.056</v>
      </c>
      <c r="M9269" s="11">
        <f>L9269-N9269</f>
        <v>153.351</v>
      </c>
      <c r="N9269" s="11" t="n">
        <v>69.705</v>
      </c>
      <c r="O9269">
        <f>IF(L9269=0,"—",N9269/L9269)</f>
        <v>0.3125</v>
      </c>
      <c r="P9269" t="inlineStr">
        <is>
          <t>Central</t>
        </is>
      </c>
      <c r="Q9269" t="inlineStr">
        <is>
          <t>Consumer</t>
        </is>
      </c>
    </row>
    <row r="9270">
      <c r="A9270" s="8" t="n">
        <v>1500</v>
      </c>
      <c r="B9270" t="inlineStr">
        <is>
          <t>CA-2017-130386</t>
        </is>
      </c>
      <c r="C9270" s="9" t="n">
        <v>43051</v>
      </c>
      <c r="D9270" s="8" t="n">
        <v>2017</v>
      </c>
      <c r="E9270" s="8" t="n">
        <v>11</v>
      </c>
      <c r="F9270" t="inlineStr">
        <is>
          <t>2017-11</t>
        </is>
      </c>
      <c r="G9270" t="inlineStr">
        <is>
          <t>Office Supplies</t>
        </is>
      </c>
      <c r="H9270" t="inlineStr">
        <is>
          <t>Paper</t>
        </is>
      </c>
      <c r="I9270" t="inlineStr">
        <is>
          <t>Wirebound Message Books, 5-1/2 x 4 Forms, 2 or 4 Forms per Page</t>
        </is>
      </c>
      <c r="J9270" s="8" t="n">
        <v>3</v>
      </c>
      <c r="K9270" s="10" t="n">
        <v>0.2</v>
      </c>
      <c r="L9270" s="11" t="n">
        <v>16.056</v>
      </c>
      <c r="M9270" s="11">
        <f>L9270-N9270</f>
        <v>10.235700000000001</v>
      </c>
      <c r="N9270" s="11" t="n">
        <v>5.8203</v>
      </c>
      <c r="O9270">
        <f>IF(L9270=0,"—",N9270/L9270)</f>
        <v>0.36249999999999993</v>
      </c>
      <c r="P9270" t="inlineStr">
        <is>
          <t>Central</t>
        </is>
      </c>
      <c r="Q9270" t="inlineStr">
        <is>
          <t>Consumer</t>
        </is>
      </c>
    </row>
    <row r="9271">
      <c r="A9271" s="8" t="n">
        <v>2952</v>
      </c>
      <c r="B9271" t="inlineStr">
        <is>
          <t>CA-2017-134915</t>
        </is>
      </c>
      <c r="C9271" s="9" t="n">
        <v>43051</v>
      </c>
      <c r="D9271" s="8" t="n">
        <v>2017</v>
      </c>
      <c r="E9271" s="8" t="n">
        <v>11</v>
      </c>
      <c r="F9271" t="inlineStr">
        <is>
          <t>2017-11</t>
        </is>
      </c>
      <c r="G9271" t="inlineStr">
        <is>
          <t>Furniture</t>
        </is>
      </c>
      <c r="H9271" t="inlineStr">
        <is>
          <t>Chairs</t>
        </is>
      </c>
      <c r="I9271" t="inlineStr">
        <is>
          <t>Harbour Creations 67200 Series Stacking Chairs</t>
        </is>
      </c>
      <c r="J9271" s="8" t="n">
        <v>2</v>
      </c>
      <c r="K9271" s="10" t="n">
        <v>0.2</v>
      </c>
      <c r="L9271" s="11" t="n">
        <v>113.888</v>
      </c>
      <c r="M9271" s="11">
        <f>L9271-N9271</f>
        <v>103.92280000000001</v>
      </c>
      <c r="N9271" s="11" t="n">
        <v>9.965199999999999</v>
      </c>
      <c r="O9271">
        <f>IF(L9271=0,"—",N9271/L9271)</f>
        <v>0.0875</v>
      </c>
      <c r="P9271" t="inlineStr">
        <is>
          <t>West</t>
        </is>
      </c>
      <c r="Q9271" t="inlineStr">
        <is>
          <t>Home Office</t>
        </is>
      </c>
    </row>
    <row r="9272">
      <c r="A9272" s="8" t="n">
        <v>8429</v>
      </c>
      <c r="B9272" t="inlineStr">
        <is>
          <t>US-2017-132220</t>
        </is>
      </c>
      <c r="C9272" s="9" t="n">
        <v>43051</v>
      </c>
      <c r="D9272" s="8" t="n">
        <v>2017</v>
      </c>
      <c r="E9272" s="8" t="n">
        <v>11</v>
      </c>
      <c r="F9272" t="inlineStr">
        <is>
          <t>2017-11</t>
        </is>
      </c>
      <c r="G9272" t="inlineStr">
        <is>
          <t>Technology</t>
        </is>
      </c>
      <c r="H9272" t="inlineStr">
        <is>
          <t>Accessories</t>
        </is>
      </c>
      <c r="I9272" t="inlineStr">
        <is>
          <t>SanDisk Ultra 16 GB MicroSDHC Class 10 Memory Card</t>
        </is>
      </c>
      <c r="J9272" s="8" t="n">
        <v>6</v>
      </c>
      <c r="K9272" s="10" t="n">
        <v>0.2</v>
      </c>
      <c r="L9272" s="11" t="n">
        <v>62.352</v>
      </c>
      <c r="M9272" s="11">
        <f>L9272-N9272</f>
        <v>73.2636</v>
      </c>
      <c r="N9272" s="11" t="n">
        <v>-10.9116</v>
      </c>
      <c r="O9272">
        <f>IF(L9272=0,"—",N9272/L9272)</f>
        <v>-0.17500000000000002</v>
      </c>
      <c r="P9272" t="inlineStr">
        <is>
          <t>West</t>
        </is>
      </c>
      <c r="Q9272" t="inlineStr">
        <is>
          <t>Corporate</t>
        </is>
      </c>
    </row>
    <row r="9273">
      <c r="A9273" s="8" t="n">
        <v>2630</v>
      </c>
      <c r="B9273" t="inlineStr">
        <is>
          <t>US-2017-165344</t>
        </is>
      </c>
      <c r="C9273" s="9" t="n">
        <v>43052</v>
      </c>
      <c r="D9273" s="8" t="n">
        <v>2017</v>
      </c>
      <c r="E9273" s="8" t="n">
        <v>11</v>
      </c>
      <c r="F9273" t="inlineStr">
        <is>
          <t>2017-11</t>
        </is>
      </c>
      <c r="G9273" t="inlineStr">
        <is>
          <t>Office Supplies</t>
        </is>
      </c>
      <c r="H9273" t="inlineStr">
        <is>
          <t>Binders</t>
        </is>
      </c>
      <c r="I9273" t="inlineStr">
        <is>
          <t>Accohide Poly Flexible Ring Binders</t>
        </is>
      </c>
      <c r="J9273" s="8" t="n">
        <v>10</v>
      </c>
      <c r="K9273" s="10" t="n">
        <v>0.7</v>
      </c>
      <c r="L9273" s="11" t="n">
        <v>11.22</v>
      </c>
      <c r="M9273" s="11">
        <f>L9273-N9273</f>
        <v>18.700000000000003</v>
      </c>
      <c r="N9273" s="11" t="n">
        <v>-7.48</v>
      </c>
      <c r="O9273">
        <f>IF(L9273=0,"—",N9273/L9273)</f>
        <v>-0.6666666666666666</v>
      </c>
      <c r="P9273" t="inlineStr">
        <is>
          <t>East</t>
        </is>
      </c>
      <c r="Q9273" t="inlineStr">
        <is>
          <t>Corporate</t>
        </is>
      </c>
    </row>
    <row r="9274">
      <c r="A9274" s="8" t="n">
        <v>5441</v>
      </c>
      <c r="B9274" t="inlineStr">
        <is>
          <t>US-2017-153633</t>
        </is>
      </c>
      <c r="C9274" s="9" t="n">
        <v>43052</v>
      </c>
      <c r="D9274" s="8" t="n">
        <v>2017</v>
      </c>
      <c r="E9274" s="8" t="n">
        <v>11</v>
      </c>
      <c r="F9274" t="inlineStr">
        <is>
          <t>2017-11</t>
        </is>
      </c>
      <c r="G9274" t="inlineStr">
        <is>
          <t>Office Supplies</t>
        </is>
      </c>
      <c r="H9274" t="inlineStr">
        <is>
          <t>Art</t>
        </is>
      </c>
      <c r="I9274" t="inlineStr">
        <is>
          <t>DIXON Oriole Pencils</t>
        </is>
      </c>
      <c r="J9274" s="8" t="n">
        <v>1</v>
      </c>
      <c r="K9274" s="10" t="n">
        <v>0.2</v>
      </c>
      <c r="L9274" s="11" t="n">
        <v>2.064</v>
      </c>
      <c r="M9274" s="11">
        <f>L9274-N9274</f>
        <v>1.9092</v>
      </c>
      <c r="N9274" s="11" t="n">
        <v>0.1548</v>
      </c>
      <c r="O9274">
        <f>IF(L9274=0,"—",N9274/L9274)</f>
        <v>0.075</v>
      </c>
      <c r="P9274" t="inlineStr">
        <is>
          <t>South</t>
        </is>
      </c>
      <c r="Q9274" t="inlineStr">
        <is>
          <t>Consumer</t>
        </is>
      </c>
    </row>
    <row r="9275">
      <c r="A9275" s="8" t="n">
        <v>5805</v>
      </c>
      <c r="B9275" t="inlineStr">
        <is>
          <t>CA-2017-113873</t>
        </is>
      </c>
      <c r="C9275" s="9" t="n">
        <v>43052</v>
      </c>
      <c r="D9275" s="8" t="n">
        <v>2017</v>
      </c>
      <c r="E9275" s="8" t="n">
        <v>11</v>
      </c>
      <c r="F9275" t="inlineStr">
        <is>
          <t>2017-11</t>
        </is>
      </c>
      <c r="G9275" t="inlineStr">
        <is>
          <t>Office Supplies</t>
        </is>
      </c>
      <c r="H9275" t="inlineStr">
        <is>
          <t>Storage</t>
        </is>
      </c>
      <c r="I9275" t="inlineStr">
        <is>
          <t>Eldon ProFile File 'N Store Portable File Tub Letter/Legal Size Black</t>
        </is>
      </c>
      <c r="J9275" s="8" t="n">
        <v>4</v>
      </c>
      <c r="K9275" s="10" t="n">
        <v>0.2</v>
      </c>
      <c r="L9275" s="11" t="n">
        <v>61.792</v>
      </c>
      <c r="M9275" s="11">
        <f>L9275-N9275</f>
        <v>55.6128</v>
      </c>
      <c r="N9275" s="11" t="n">
        <v>6.1792</v>
      </c>
      <c r="O9275">
        <f>IF(L9275=0,"—",N9275/L9275)</f>
        <v>0.09999999999999999</v>
      </c>
      <c r="P9275" t="inlineStr">
        <is>
          <t>Central</t>
        </is>
      </c>
      <c r="Q9275" t="inlineStr">
        <is>
          <t>Corporate</t>
        </is>
      </c>
    </row>
    <row r="9276">
      <c r="A9276" s="8" t="n">
        <v>9672</v>
      </c>
      <c r="B9276" t="inlineStr">
        <is>
          <t>US-2017-140312</t>
        </is>
      </c>
      <c r="C9276" s="9" t="n">
        <v>43052</v>
      </c>
      <c r="D9276" s="8" t="n">
        <v>2017</v>
      </c>
      <c r="E9276" s="8" t="n">
        <v>11</v>
      </c>
      <c r="F9276" t="inlineStr">
        <is>
          <t>2017-11</t>
        </is>
      </c>
      <c r="G9276" t="inlineStr">
        <is>
          <t>Technology</t>
        </is>
      </c>
      <c r="H9276" t="inlineStr">
        <is>
          <t>Phones</t>
        </is>
      </c>
      <c r="I9276" t="inlineStr">
        <is>
          <t>Samsung Replacement EH64AVFWE Premium Headset</t>
        </is>
      </c>
      <c r="J9276" s="8" t="n">
        <v>5</v>
      </c>
      <c r="K9276" s="10" t="n">
        <v>0.2</v>
      </c>
      <c r="L9276" s="11" t="n">
        <v>22</v>
      </c>
      <c r="M9276" s="11">
        <f>L9276-N9276</f>
        <v>20.625</v>
      </c>
      <c r="N9276" s="11" t="n">
        <v>1.375</v>
      </c>
      <c r="O9276">
        <f>IF(L9276=0,"—",N9276/L9276)</f>
        <v>0.0625</v>
      </c>
      <c r="P9276" t="inlineStr">
        <is>
          <t>West</t>
        </is>
      </c>
      <c r="Q9276" t="inlineStr">
        <is>
          <t>Consumer</t>
        </is>
      </c>
    </row>
    <row r="9277">
      <c r="A9277" s="8" t="n">
        <v>6747</v>
      </c>
      <c r="B9277" t="inlineStr">
        <is>
          <t>CA-2017-159156</t>
        </is>
      </c>
      <c r="C9277" s="9" t="n">
        <v>43052</v>
      </c>
      <c r="D9277" s="8" t="n">
        <v>2017</v>
      </c>
      <c r="E9277" s="8" t="n">
        <v>11</v>
      </c>
      <c r="F9277" t="inlineStr">
        <is>
          <t>2017-11</t>
        </is>
      </c>
      <c r="G9277" t="inlineStr">
        <is>
          <t>Technology</t>
        </is>
      </c>
      <c r="H9277" t="inlineStr">
        <is>
          <t>Phones</t>
        </is>
      </c>
      <c r="I9277" t="inlineStr">
        <is>
          <t>Nokia Lumia 925</t>
        </is>
      </c>
      <c r="J9277" s="8" t="n">
        <v>5</v>
      </c>
      <c r="K9277" s="10" t="n">
        <v>0</v>
      </c>
      <c r="L9277" s="11" t="n">
        <v>629.95</v>
      </c>
      <c r="M9277" s="11">
        <f>L9277-N9277</f>
        <v>466.163</v>
      </c>
      <c r="N9277" s="11" t="n">
        <v>163.787</v>
      </c>
      <c r="O9277">
        <f>IF(L9277=0,"—",N9277/L9277)</f>
        <v>0.26</v>
      </c>
      <c r="P9277" t="inlineStr">
        <is>
          <t>East</t>
        </is>
      </c>
      <c r="Q9277" t="inlineStr">
        <is>
          <t>Corporate</t>
        </is>
      </c>
    </row>
    <row r="9278">
      <c r="A9278" s="8" t="n">
        <v>4866</v>
      </c>
      <c r="B9278" t="inlineStr">
        <is>
          <t>CA-2017-122490</t>
        </is>
      </c>
      <c r="C9278" s="9" t="n">
        <v>43052</v>
      </c>
      <c r="D9278" s="8" t="n">
        <v>2017</v>
      </c>
      <c r="E9278" s="8" t="n">
        <v>11</v>
      </c>
      <c r="F9278" t="inlineStr">
        <is>
          <t>2017-11</t>
        </is>
      </c>
      <c r="G9278" t="inlineStr">
        <is>
          <t>Furniture</t>
        </is>
      </c>
      <c r="H9278" t="inlineStr">
        <is>
          <t>Chairs</t>
        </is>
      </c>
      <c r="I9278" t="inlineStr">
        <is>
          <t>Global Troy Executive Leather Low-Back Tilter</t>
        </is>
      </c>
      <c r="J9278" s="8" t="n">
        <v>6</v>
      </c>
      <c r="K9278" s="10" t="n">
        <v>0.2</v>
      </c>
      <c r="L9278" s="11" t="n">
        <v>2404.704</v>
      </c>
      <c r="M9278" s="11">
        <f>L9278-N9278</f>
        <v>2254.4100000000003</v>
      </c>
      <c r="N9278" s="11" t="n">
        <v>150.294</v>
      </c>
      <c r="O9278">
        <f>IF(L9278=0,"—",N9278/L9278)</f>
        <v>0.0625</v>
      </c>
      <c r="P9278" t="inlineStr">
        <is>
          <t>West</t>
        </is>
      </c>
      <c r="Q9278" t="inlineStr">
        <is>
          <t>Consumer</t>
        </is>
      </c>
    </row>
    <row r="9279">
      <c r="A9279" s="8" t="n">
        <v>4867</v>
      </c>
      <c r="B9279" t="inlineStr">
        <is>
          <t>CA-2017-122490</t>
        </is>
      </c>
      <c r="C9279" s="9" t="n">
        <v>43052</v>
      </c>
      <c r="D9279" s="8" t="n">
        <v>2017</v>
      </c>
      <c r="E9279" s="8" t="n">
        <v>11</v>
      </c>
      <c r="F9279" t="inlineStr">
        <is>
          <t>2017-11</t>
        </is>
      </c>
      <c r="G9279" t="inlineStr">
        <is>
          <t>Office Supplies</t>
        </is>
      </c>
      <c r="H9279" t="inlineStr">
        <is>
          <t>Binders</t>
        </is>
      </c>
      <c r="I9279" t="inlineStr">
        <is>
          <t>GBC DocuBind P50 Personal Binding Machine</t>
        </is>
      </c>
      <c r="J9279" s="8" t="n">
        <v>11</v>
      </c>
      <c r="K9279" s="10" t="n">
        <v>0.2</v>
      </c>
      <c r="L9279" s="11" t="n">
        <v>563.024</v>
      </c>
      <c r="M9279" s="11">
        <f>L9279-N9279</f>
        <v>373.0034</v>
      </c>
      <c r="N9279" s="11" t="n">
        <v>190.0206</v>
      </c>
      <c r="O9279">
        <f>IF(L9279=0,"—",N9279/L9279)</f>
        <v>0.3375</v>
      </c>
      <c r="P9279" t="inlineStr">
        <is>
          <t>West</t>
        </is>
      </c>
      <c r="Q9279" t="inlineStr">
        <is>
          <t>Consumer</t>
        </is>
      </c>
    </row>
    <row r="9280">
      <c r="A9280" s="8" t="n">
        <v>4868</v>
      </c>
      <c r="B9280" t="inlineStr">
        <is>
          <t>CA-2017-122490</t>
        </is>
      </c>
      <c r="C9280" s="9" t="n">
        <v>43052</v>
      </c>
      <c r="D9280" s="8" t="n">
        <v>2017</v>
      </c>
      <c r="E9280" s="8" t="n">
        <v>11</v>
      </c>
      <c r="F9280" t="inlineStr">
        <is>
          <t>2017-11</t>
        </is>
      </c>
      <c r="G9280" t="inlineStr">
        <is>
          <t>Office Supplies</t>
        </is>
      </c>
      <c r="H9280" t="inlineStr">
        <is>
          <t>Storage</t>
        </is>
      </c>
      <c r="I9280" t="inlineStr">
        <is>
          <t>Space Solutions HD Industrial Steel Shelving.</t>
        </is>
      </c>
      <c r="J9280" s="8" t="n">
        <v>3</v>
      </c>
      <c r="K9280" s="10" t="n">
        <v>0</v>
      </c>
      <c r="L9280" s="11" t="n">
        <v>344.91</v>
      </c>
      <c r="M9280" s="11">
        <f>L9280-N9280</f>
        <v>334.5627</v>
      </c>
      <c r="N9280" s="11" t="n">
        <v>10.3473</v>
      </c>
      <c r="O9280">
        <f>IF(L9280=0,"—",N9280/L9280)</f>
        <v>0.03</v>
      </c>
      <c r="P9280" t="inlineStr">
        <is>
          <t>West</t>
        </is>
      </c>
      <c r="Q9280" t="inlineStr">
        <is>
          <t>Consumer</t>
        </is>
      </c>
    </row>
    <row r="9281">
      <c r="A9281" s="8" t="n">
        <v>3784</v>
      </c>
      <c r="B9281" t="inlineStr">
        <is>
          <t>CA-2017-165204</t>
        </is>
      </c>
      <c r="C9281" s="9" t="n">
        <v>43052</v>
      </c>
      <c r="D9281" s="8" t="n">
        <v>2017</v>
      </c>
      <c r="E9281" s="8" t="n">
        <v>11</v>
      </c>
      <c r="F9281" t="inlineStr">
        <is>
          <t>2017-11</t>
        </is>
      </c>
      <c r="G9281" t="inlineStr">
        <is>
          <t>Office Supplies</t>
        </is>
      </c>
      <c r="H9281" t="inlineStr">
        <is>
          <t>Storage</t>
        </is>
      </c>
      <c r="I9281" t="inlineStr">
        <is>
          <t>Tennsco Double-Tier Lockers</t>
        </is>
      </c>
      <c r="J9281" s="8" t="n">
        <v>4</v>
      </c>
      <c r="K9281" s="10" t="n">
        <v>0.2</v>
      </c>
      <c r="L9281" s="11" t="n">
        <v>720.064</v>
      </c>
      <c r="M9281" s="11">
        <f>L9281-N9281</f>
        <v>783.0695999999999</v>
      </c>
      <c r="N9281" s="11" t="n">
        <v>-63.0056</v>
      </c>
      <c r="O9281">
        <f>IF(L9281=0,"—",N9281/L9281)</f>
        <v>-0.08750000000000001</v>
      </c>
      <c r="P9281" t="inlineStr">
        <is>
          <t>South</t>
        </is>
      </c>
      <c r="Q9281" t="inlineStr">
        <is>
          <t>Consumer</t>
        </is>
      </c>
    </row>
    <row r="9282">
      <c r="A9282" s="8" t="n">
        <v>1551</v>
      </c>
      <c r="B9282" t="inlineStr">
        <is>
          <t>US-2017-124926</t>
        </is>
      </c>
      <c r="C9282" s="9" t="n">
        <v>43052</v>
      </c>
      <c r="D9282" s="8" t="n">
        <v>2017</v>
      </c>
      <c r="E9282" s="8" t="n">
        <v>11</v>
      </c>
      <c r="F9282" t="inlineStr">
        <is>
          <t>2017-11</t>
        </is>
      </c>
      <c r="G9282" t="inlineStr">
        <is>
          <t>Office Supplies</t>
        </is>
      </c>
      <c r="H9282" t="inlineStr">
        <is>
          <t>Appliances</t>
        </is>
      </c>
      <c r="I9282" t="inlineStr">
        <is>
          <t>Hoover Commercial Soft Guard Upright Vacuum And Disposable Filtration Bags</t>
        </is>
      </c>
      <c r="J9282" s="8" t="n">
        <v>6</v>
      </c>
      <c r="K9282" s="10" t="n">
        <v>0.8</v>
      </c>
      <c r="L9282" s="11" t="n">
        <v>9.324</v>
      </c>
      <c r="M9282" s="11">
        <f>L9282-N9282</f>
        <v>34.0326</v>
      </c>
      <c r="N9282" s="11" t="n">
        <v>-24.7086</v>
      </c>
      <c r="O9282">
        <f>IF(L9282=0,"—",N9282/L9282)</f>
        <v>-2.65</v>
      </c>
      <c r="P9282" t="inlineStr">
        <is>
          <t>Central</t>
        </is>
      </c>
      <c r="Q9282" t="inlineStr">
        <is>
          <t>Home Office</t>
        </is>
      </c>
    </row>
    <row r="9283">
      <c r="A9283" s="8" t="n">
        <v>8612</v>
      </c>
      <c r="B9283" t="inlineStr">
        <is>
          <t>CA-2017-123624</t>
        </is>
      </c>
      <c r="C9283" s="9" t="n">
        <v>43052</v>
      </c>
      <c r="D9283" s="8" t="n">
        <v>2017</v>
      </c>
      <c r="E9283" s="8" t="n">
        <v>11</v>
      </c>
      <c r="F9283" t="inlineStr">
        <is>
          <t>2017-11</t>
        </is>
      </c>
      <c r="G9283" t="inlineStr">
        <is>
          <t>Technology</t>
        </is>
      </c>
      <c r="H9283" t="inlineStr">
        <is>
          <t>Accessories</t>
        </is>
      </c>
      <c r="I9283" t="inlineStr">
        <is>
          <t>Kensington K72356US Mouse-in-a-Box USB Desktop Mouse</t>
        </is>
      </c>
      <c r="J9283" s="8" t="n">
        <v>5</v>
      </c>
      <c r="K9283" s="10" t="n">
        <v>0</v>
      </c>
      <c r="L9283" s="11" t="n">
        <v>82.95</v>
      </c>
      <c r="M9283" s="11">
        <f>L9283-N9283</f>
        <v>53.917500000000004</v>
      </c>
      <c r="N9283" s="11" t="n">
        <v>29.0325</v>
      </c>
      <c r="O9283">
        <f>IF(L9283=0,"—",N9283/L9283)</f>
        <v>0.35</v>
      </c>
      <c r="P9283" t="inlineStr">
        <is>
          <t>West</t>
        </is>
      </c>
      <c r="Q9283" t="inlineStr">
        <is>
          <t>Consumer</t>
        </is>
      </c>
    </row>
    <row r="9284">
      <c r="A9284" s="8" t="n">
        <v>4869</v>
      </c>
      <c r="B9284" t="inlineStr">
        <is>
          <t>CA-2017-122490</t>
        </is>
      </c>
      <c r="C9284" s="9" t="n">
        <v>43052</v>
      </c>
      <c r="D9284" s="8" t="n">
        <v>2017</v>
      </c>
      <c r="E9284" s="8" t="n">
        <v>11</v>
      </c>
      <c r="F9284" t="inlineStr">
        <is>
          <t>2017-11</t>
        </is>
      </c>
      <c r="G9284" t="inlineStr">
        <is>
          <t>Office Supplies</t>
        </is>
      </c>
      <c r="H9284" t="inlineStr">
        <is>
          <t>Labels</t>
        </is>
      </c>
      <c r="I9284" t="inlineStr">
        <is>
          <t>Avery File Folder Labels</t>
        </is>
      </c>
      <c r="J9284" s="8" t="n">
        <v>3</v>
      </c>
      <c r="K9284" s="10" t="n">
        <v>0</v>
      </c>
      <c r="L9284" s="11" t="n">
        <v>8.640000000000001</v>
      </c>
      <c r="M9284" s="11">
        <f>L9284-N9284</f>
        <v>4.4064000000000005</v>
      </c>
      <c r="N9284" s="11" t="n">
        <v>4.2336</v>
      </c>
      <c r="O9284">
        <f>IF(L9284=0,"—",N9284/L9284)</f>
        <v>0.49</v>
      </c>
      <c r="P9284" t="inlineStr">
        <is>
          <t>West</t>
        </is>
      </c>
      <c r="Q9284" t="inlineStr">
        <is>
          <t>Consumer</t>
        </is>
      </c>
    </row>
    <row r="9285">
      <c r="A9285" s="8" t="n">
        <v>7758</v>
      </c>
      <c r="B9285" t="inlineStr">
        <is>
          <t>CA-2017-112844</t>
        </is>
      </c>
      <c r="C9285" s="9" t="n">
        <v>43052</v>
      </c>
      <c r="D9285" s="8" t="n">
        <v>2017</v>
      </c>
      <c r="E9285" s="8" t="n">
        <v>11</v>
      </c>
      <c r="F9285" t="inlineStr">
        <is>
          <t>2017-11</t>
        </is>
      </c>
      <c r="G9285" t="inlineStr">
        <is>
          <t>Technology</t>
        </is>
      </c>
      <c r="H9285" t="inlineStr">
        <is>
          <t>Phones</t>
        </is>
      </c>
      <c r="I9285" t="inlineStr">
        <is>
          <t>LF Elite 3D Dazzle Designer Hard Case Cover, Lf Stylus Pen and Wiper For Apple I</t>
        </is>
      </c>
      <c r="J9285" s="8" t="n">
        <v>4</v>
      </c>
      <c r="K9285" s="10" t="n">
        <v>0</v>
      </c>
      <c r="L9285" s="11" t="n">
        <v>43.6</v>
      </c>
      <c r="M9285" s="11">
        <f>L9285-N9285</f>
        <v>31.392000000000003</v>
      </c>
      <c r="N9285" s="11" t="n">
        <v>12.208</v>
      </c>
      <c r="O9285">
        <f>IF(L9285=0,"—",N9285/L9285)</f>
        <v>0.27999999999999997</v>
      </c>
      <c r="P9285" t="inlineStr">
        <is>
          <t>East</t>
        </is>
      </c>
      <c r="Q9285" t="inlineStr">
        <is>
          <t>Corporate</t>
        </is>
      </c>
    </row>
    <row r="9286">
      <c r="A9286" s="8" t="n">
        <v>7759</v>
      </c>
      <c r="B9286" t="inlineStr">
        <is>
          <t>CA-2017-112844</t>
        </is>
      </c>
      <c r="C9286" s="9" t="n">
        <v>43052</v>
      </c>
      <c r="D9286" s="8" t="n">
        <v>2017</v>
      </c>
      <c r="E9286" s="8" t="n">
        <v>11</v>
      </c>
      <c r="F9286" t="inlineStr">
        <is>
          <t>2017-11</t>
        </is>
      </c>
      <c r="G9286" t="inlineStr">
        <is>
          <t>Furniture</t>
        </is>
      </c>
      <c r="H9286" t="inlineStr">
        <is>
          <t>Furnishings</t>
        </is>
      </c>
      <c r="I9286" t="inlineStr">
        <is>
          <t>Deflect-o EconoMat Nonstudded, No Bevel Mat</t>
        </is>
      </c>
      <c r="J9286" s="8" t="n">
        <v>3</v>
      </c>
      <c r="K9286" s="10" t="n">
        <v>0</v>
      </c>
      <c r="L9286" s="11" t="n">
        <v>154.95</v>
      </c>
      <c r="M9286" s="11">
        <f>L9286-N9286</f>
        <v>123.96</v>
      </c>
      <c r="N9286" s="11" t="n">
        <v>30.99</v>
      </c>
      <c r="O9286">
        <f>IF(L9286=0,"—",N9286/L9286)</f>
        <v>0.2</v>
      </c>
      <c r="P9286" t="inlineStr">
        <is>
          <t>East</t>
        </is>
      </c>
      <c r="Q9286" t="inlineStr">
        <is>
          <t>Corporate</t>
        </is>
      </c>
    </row>
    <row r="9287">
      <c r="A9287" s="8" t="n">
        <v>2629</v>
      </c>
      <c r="B9287" t="inlineStr">
        <is>
          <t>US-2017-165344</t>
        </is>
      </c>
      <c r="C9287" s="9" t="n">
        <v>43052</v>
      </c>
      <c r="D9287" s="8" t="n">
        <v>2017</v>
      </c>
      <c r="E9287" s="8" t="n">
        <v>11</v>
      </c>
      <c r="F9287" t="inlineStr">
        <is>
          <t>2017-11</t>
        </is>
      </c>
      <c r="G9287" t="inlineStr">
        <is>
          <t>Technology</t>
        </is>
      </c>
      <c r="H9287" t="inlineStr">
        <is>
          <t>Machines</t>
        </is>
      </c>
      <c r="I9287" t="inlineStr">
        <is>
          <t>Epson TM-T88V Direct Thermal Printer - Monochrome - Desktop</t>
        </is>
      </c>
      <c r="J9287" s="8" t="n">
        <v>7</v>
      </c>
      <c r="K9287" s="10" t="n">
        <v>0.7</v>
      </c>
      <c r="L9287" s="11" t="n">
        <v>652.995</v>
      </c>
      <c r="M9287" s="11">
        <f>L9287-N9287</f>
        <v>1588.9545</v>
      </c>
      <c r="N9287" s="11" t="n">
        <v>-935.9595</v>
      </c>
      <c r="O9287">
        <f>IF(L9287=0,"—",N9287/L9287)</f>
        <v>-1.4333333333333333</v>
      </c>
      <c r="P9287" t="inlineStr">
        <is>
          <t>East</t>
        </is>
      </c>
      <c r="Q9287" t="inlineStr">
        <is>
          <t>Corporate</t>
        </is>
      </c>
    </row>
    <row r="9288">
      <c r="A9288" s="8" t="n">
        <v>2628</v>
      </c>
      <c r="B9288" t="inlineStr">
        <is>
          <t>US-2017-165344</t>
        </is>
      </c>
      <c r="C9288" s="9" t="n">
        <v>43052</v>
      </c>
      <c r="D9288" s="8" t="n">
        <v>2017</v>
      </c>
      <c r="E9288" s="8" t="n">
        <v>11</v>
      </c>
      <c r="F9288" t="inlineStr">
        <is>
          <t>2017-11</t>
        </is>
      </c>
      <c r="G9288" t="inlineStr">
        <is>
          <t>Technology</t>
        </is>
      </c>
      <c r="H9288" t="inlineStr">
        <is>
          <t>Accessories</t>
        </is>
      </c>
      <c r="I9288" t="inlineStr">
        <is>
          <t>SanDisk Cruzer 32 GB USB Flash Drive</t>
        </is>
      </c>
      <c r="J9288" s="8" t="n">
        <v>4</v>
      </c>
      <c r="K9288" s="10" t="n">
        <v>0.2</v>
      </c>
      <c r="L9288" s="11" t="n">
        <v>60.864</v>
      </c>
      <c r="M9288" s="11">
        <f>L9288-N9288</f>
        <v>51.734399999999994</v>
      </c>
      <c r="N9288" s="11" t="n">
        <v>9.1296</v>
      </c>
      <c r="O9288">
        <f>IF(L9288=0,"—",N9288/L9288)</f>
        <v>0.15</v>
      </c>
      <c r="P9288" t="inlineStr">
        <is>
          <t>East</t>
        </is>
      </c>
      <c r="Q9288" t="inlineStr">
        <is>
          <t>Corporate</t>
        </is>
      </c>
    </row>
    <row r="9289">
      <c r="A9289" s="8" t="n">
        <v>3700</v>
      </c>
      <c r="B9289" t="inlineStr">
        <is>
          <t>CA-2017-160416</t>
        </is>
      </c>
      <c r="C9289" s="9" t="n">
        <v>43052</v>
      </c>
      <c r="D9289" s="8" t="n">
        <v>2017</v>
      </c>
      <c r="E9289" s="8" t="n">
        <v>11</v>
      </c>
      <c r="F9289" t="inlineStr">
        <is>
          <t>2017-11</t>
        </is>
      </c>
      <c r="G9289" t="inlineStr">
        <is>
          <t>Technology</t>
        </is>
      </c>
      <c r="H9289" t="inlineStr">
        <is>
          <t>Accessories</t>
        </is>
      </c>
      <c r="I9289" t="inlineStr">
        <is>
          <t>KeyTronic 6101 Series - Keyboard - Black</t>
        </is>
      </c>
      <c r="J9289" s="8" t="n">
        <v>4</v>
      </c>
      <c r="K9289" s="10" t="n">
        <v>0</v>
      </c>
      <c r="L9289" s="11" t="n">
        <v>163.96</v>
      </c>
      <c r="M9289" s="11">
        <f>L9289-N9289</f>
        <v>93.45720000000001</v>
      </c>
      <c r="N9289" s="11" t="n">
        <v>70.50279999999999</v>
      </c>
      <c r="O9289">
        <f>IF(L9289=0,"—",N9289/L9289)</f>
        <v>0.42999999999999994</v>
      </c>
      <c r="P9289" t="inlineStr">
        <is>
          <t>East</t>
        </is>
      </c>
      <c r="Q9289" t="inlineStr">
        <is>
          <t>Home Office</t>
        </is>
      </c>
    </row>
    <row r="9290">
      <c r="A9290" s="8" t="n">
        <v>8320</v>
      </c>
      <c r="B9290" t="inlineStr">
        <is>
          <t>CA-2017-133620</t>
        </is>
      </c>
      <c r="C9290" s="9" t="n">
        <v>43052</v>
      </c>
      <c r="D9290" s="8" t="n">
        <v>2017</v>
      </c>
      <c r="E9290" s="8" t="n">
        <v>11</v>
      </c>
      <c r="F9290" t="inlineStr">
        <is>
          <t>2017-11</t>
        </is>
      </c>
      <c r="G9290" t="inlineStr">
        <is>
          <t>Office Supplies</t>
        </is>
      </c>
      <c r="H9290" t="inlineStr">
        <is>
          <t>Storage</t>
        </is>
      </c>
      <c r="I9290" t="inlineStr">
        <is>
          <t>Personal Folder Holder, Ebony</t>
        </is>
      </c>
      <c r="J9290" s="8" t="n">
        <v>1</v>
      </c>
      <c r="K9290" s="10" t="n">
        <v>0</v>
      </c>
      <c r="L9290" s="11" t="n">
        <v>11.21</v>
      </c>
      <c r="M9290" s="11">
        <f>L9290-N9290</f>
        <v>7.847000000000001</v>
      </c>
      <c r="N9290" s="11" t="n">
        <v>3.363</v>
      </c>
      <c r="O9290">
        <f>IF(L9290=0,"—",N9290/L9290)</f>
        <v>0.3</v>
      </c>
      <c r="P9290" t="inlineStr">
        <is>
          <t>East</t>
        </is>
      </c>
      <c r="Q9290" t="inlineStr">
        <is>
          <t>Consumer</t>
        </is>
      </c>
    </row>
    <row r="9291">
      <c r="A9291" s="8" t="n">
        <v>85</v>
      </c>
      <c r="B9291" t="inlineStr">
        <is>
          <t>US-2017-119662</t>
        </is>
      </c>
      <c r="C9291" s="9" t="n">
        <v>43052</v>
      </c>
      <c r="D9291" s="8" t="n">
        <v>2017</v>
      </c>
      <c r="E9291" s="8" t="n">
        <v>11</v>
      </c>
      <c r="F9291" t="inlineStr">
        <is>
          <t>2017-11</t>
        </is>
      </c>
      <c r="G9291" t="inlineStr">
        <is>
          <t>Office Supplies</t>
        </is>
      </c>
      <c r="H9291" t="inlineStr">
        <is>
          <t>Storage</t>
        </is>
      </c>
      <c r="I9291" t="inlineStr">
        <is>
          <t>Safco Industrial Wire Shelving</t>
        </is>
      </c>
      <c r="J9291" s="8" t="n">
        <v>3</v>
      </c>
      <c r="K9291" s="10" t="n">
        <v>0.2</v>
      </c>
      <c r="L9291" s="11" t="n">
        <v>230.376</v>
      </c>
      <c r="M9291" s="11">
        <f>L9291-N9291</f>
        <v>279.3309</v>
      </c>
      <c r="N9291" s="11" t="n">
        <v>-48.9549</v>
      </c>
      <c r="O9291">
        <f>IF(L9291=0,"—",N9291/L9291)</f>
        <v>-0.2125</v>
      </c>
      <c r="P9291" t="inlineStr">
        <is>
          <t>Central</t>
        </is>
      </c>
      <c r="Q9291" t="inlineStr">
        <is>
          <t>Home Office</t>
        </is>
      </c>
    </row>
    <row r="9292">
      <c r="A9292" s="8" t="n">
        <v>8554</v>
      </c>
      <c r="B9292" t="inlineStr">
        <is>
          <t>US-2017-102904</t>
        </is>
      </c>
      <c r="C9292" s="9" t="n">
        <v>43052</v>
      </c>
      <c r="D9292" s="8" t="n">
        <v>2017</v>
      </c>
      <c r="E9292" s="8" t="n">
        <v>11</v>
      </c>
      <c r="F9292" t="inlineStr">
        <is>
          <t>2017-11</t>
        </is>
      </c>
      <c r="G9292" t="inlineStr">
        <is>
          <t>Technology</t>
        </is>
      </c>
      <c r="H9292" t="inlineStr">
        <is>
          <t>Accessories</t>
        </is>
      </c>
      <c r="I9292" t="inlineStr">
        <is>
          <t xml:space="preserve">Anker Ultrathin Bluetooth Wireless Keyboard Aluminum Cover with Stand </t>
        </is>
      </c>
      <c r="J9292" s="8" t="n">
        <v>8</v>
      </c>
      <c r="K9292" s="10" t="n">
        <v>0</v>
      </c>
      <c r="L9292" s="11" t="n">
        <v>239.92</v>
      </c>
      <c r="M9292" s="11">
        <f>L9292-N9292</f>
        <v>215.928</v>
      </c>
      <c r="N9292" s="11" t="n">
        <v>23.992</v>
      </c>
      <c r="O9292">
        <f>IF(L9292=0,"—",N9292/L9292)</f>
        <v>0.1</v>
      </c>
      <c r="P9292" t="inlineStr">
        <is>
          <t>South</t>
        </is>
      </c>
      <c r="Q9292" t="inlineStr">
        <is>
          <t>Consumer</t>
        </is>
      </c>
    </row>
    <row r="9293">
      <c r="A9293" s="8" t="n">
        <v>5806</v>
      </c>
      <c r="B9293" t="inlineStr">
        <is>
          <t>CA-2017-113873</t>
        </is>
      </c>
      <c r="C9293" s="9" t="n">
        <v>43052</v>
      </c>
      <c r="D9293" s="8" t="n">
        <v>2017</v>
      </c>
      <c r="E9293" s="8" t="n">
        <v>11</v>
      </c>
      <c r="F9293" t="inlineStr">
        <is>
          <t>2017-11</t>
        </is>
      </c>
      <c r="G9293" t="inlineStr">
        <is>
          <t>Furniture</t>
        </is>
      </c>
      <c r="H9293" t="inlineStr">
        <is>
          <t>Bookcases</t>
        </is>
      </c>
      <c r="I9293" t="inlineStr">
        <is>
          <t>Bush Westfield Collection Bookcases, Fully Assembled</t>
        </is>
      </c>
      <c r="J9293" s="8" t="n">
        <v>3</v>
      </c>
      <c r="K9293" s="10" t="n">
        <v>0.32</v>
      </c>
      <c r="L9293" s="11" t="n">
        <v>205.9992</v>
      </c>
      <c r="M9293" s="11">
        <f>L9293-N9293</f>
        <v>233.2638</v>
      </c>
      <c r="N9293" s="11" t="n">
        <v>-27.2646</v>
      </c>
      <c r="O9293">
        <f>IF(L9293=0,"—",N9293/L9293)</f>
        <v>-0.1323529411764706</v>
      </c>
      <c r="P9293" t="inlineStr">
        <is>
          <t>Central</t>
        </is>
      </c>
      <c r="Q9293" t="inlineStr">
        <is>
          <t>Corporate</t>
        </is>
      </c>
    </row>
    <row r="9294">
      <c r="A9294" s="8" t="n">
        <v>3783</v>
      </c>
      <c r="B9294" t="inlineStr">
        <is>
          <t>CA-2017-165204</t>
        </is>
      </c>
      <c r="C9294" s="9" t="n">
        <v>43052</v>
      </c>
      <c r="D9294" s="8" t="n">
        <v>2017</v>
      </c>
      <c r="E9294" s="8" t="n">
        <v>11</v>
      </c>
      <c r="F9294" t="inlineStr">
        <is>
          <t>2017-11</t>
        </is>
      </c>
      <c r="G9294" t="inlineStr">
        <is>
          <t>Office Supplies</t>
        </is>
      </c>
      <c r="H9294" t="inlineStr">
        <is>
          <t>Paper</t>
        </is>
      </c>
      <c r="I9294" t="inlineStr">
        <is>
          <t>"While you Were Out" Message Book, One Form per Page</t>
        </is>
      </c>
      <c r="J9294" s="8" t="n">
        <v>3</v>
      </c>
      <c r="K9294" s="10" t="n">
        <v>0.2</v>
      </c>
      <c r="L9294" s="11" t="n">
        <v>8.904</v>
      </c>
      <c r="M9294" s="11">
        <f>L9294-N9294</f>
        <v>5.5649999999999995</v>
      </c>
      <c r="N9294" s="11" t="n">
        <v>3.339</v>
      </c>
      <c r="O9294">
        <f>IF(L9294=0,"—",N9294/L9294)</f>
        <v>0.375</v>
      </c>
      <c r="P9294" t="inlineStr">
        <is>
          <t>South</t>
        </is>
      </c>
      <c r="Q9294" t="inlineStr">
        <is>
          <t>Consumer</t>
        </is>
      </c>
    </row>
    <row r="9295">
      <c r="A9295" s="8" t="n">
        <v>8686</v>
      </c>
      <c r="B9295" t="inlineStr">
        <is>
          <t>CA-2017-137323</t>
        </is>
      </c>
      <c r="C9295" s="9" t="n">
        <v>43053</v>
      </c>
      <c r="D9295" s="8" t="n">
        <v>2017</v>
      </c>
      <c r="E9295" s="8" t="n">
        <v>11</v>
      </c>
      <c r="F9295" t="inlineStr">
        <is>
          <t>2017-11</t>
        </is>
      </c>
      <c r="G9295" t="inlineStr">
        <is>
          <t>Office Supplies</t>
        </is>
      </c>
      <c r="H9295" t="inlineStr">
        <is>
          <t>Storage</t>
        </is>
      </c>
      <c r="I9295" t="inlineStr">
        <is>
          <t>Letter/Legal File Tote with Clear Snap-On Lid, Black Granite</t>
        </is>
      </c>
      <c r="J9295" s="8" t="n">
        <v>6</v>
      </c>
      <c r="K9295" s="10" t="n">
        <v>0</v>
      </c>
      <c r="L9295" s="11" t="n">
        <v>96.36</v>
      </c>
      <c r="M9295" s="11">
        <f>L9295-N9295</f>
        <v>71.3064</v>
      </c>
      <c r="N9295" s="11" t="n">
        <v>25.0536</v>
      </c>
      <c r="O9295">
        <f>IF(L9295=0,"—",N9295/L9295)</f>
        <v>0.26</v>
      </c>
      <c r="P9295" t="inlineStr">
        <is>
          <t>East</t>
        </is>
      </c>
      <c r="Q9295" t="inlineStr">
        <is>
          <t>Corporate</t>
        </is>
      </c>
    </row>
    <row r="9296">
      <c r="A9296" s="8" t="n">
        <v>5191</v>
      </c>
      <c r="B9296" t="inlineStr">
        <is>
          <t>US-2017-136679</t>
        </is>
      </c>
      <c r="C9296" s="9" t="n">
        <v>43053</v>
      </c>
      <c r="D9296" s="8" t="n">
        <v>2017</v>
      </c>
      <c r="E9296" s="8" t="n">
        <v>11</v>
      </c>
      <c r="F9296" t="inlineStr">
        <is>
          <t>2017-11</t>
        </is>
      </c>
      <c r="G9296" t="inlineStr">
        <is>
          <t>Office Supplies</t>
        </is>
      </c>
      <c r="H9296" t="inlineStr">
        <is>
          <t>Art</t>
        </is>
      </c>
      <c r="I9296" t="inlineStr">
        <is>
          <t>Boston Electric Pencil Sharpener, Model 1818, Charcoal Black</t>
        </is>
      </c>
      <c r="J9296" s="8" t="n">
        <v>2</v>
      </c>
      <c r="K9296" s="10" t="n">
        <v>0.2</v>
      </c>
      <c r="L9296" s="11" t="n">
        <v>45.04</v>
      </c>
      <c r="M9296" s="11">
        <f>L9296-N9296</f>
        <v>40.536</v>
      </c>
      <c r="N9296" s="11" t="n">
        <v>4.504</v>
      </c>
      <c r="O9296">
        <f>IF(L9296=0,"—",N9296/L9296)</f>
        <v>0.09999999999999999</v>
      </c>
      <c r="P9296" t="inlineStr">
        <is>
          <t>Central</t>
        </is>
      </c>
      <c r="Q9296" t="inlineStr">
        <is>
          <t>Consumer</t>
        </is>
      </c>
    </row>
    <row r="9297">
      <c r="A9297" s="8" t="n">
        <v>9218</v>
      </c>
      <c r="B9297" t="inlineStr">
        <is>
          <t>US-2017-118157</t>
        </is>
      </c>
      <c r="C9297" s="9" t="n">
        <v>43053</v>
      </c>
      <c r="D9297" s="8" t="n">
        <v>2017</v>
      </c>
      <c r="E9297" s="8" t="n">
        <v>11</v>
      </c>
      <c r="F9297" t="inlineStr">
        <is>
          <t>2017-11</t>
        </is>
      </c>
      <c r="G9297" t="inlineStr">
        <is>
          <t>Office Supplies</t>
        </is>
      </c>
      <c r="H9297" t="inlineStr">
        <is>
          <t>Envelopes</t>
        </is>
      </c>
      <c r="I9297" t="inlineStr">
        <is>
          <t>Security-Tint Envelopes</t>
        </is>
      </c>
      <c r="J9297" s="8" t="n">
        <v>2</v>
      </c>
      <c r="K9297" s="10" t="n">
        <v>0</v>
      </c>
      <c r="L9297" s="11" t="n">
        <v>15.28</v>
      </c>
      <c r="M9297" s="11">
        <f>L9297-N9297</f>
        <v>7.7928</v>
      </c>
      <c r="N9297" s="11" t="n">
        <v>7.4872</v>
      </c>
      <c r="O9297">
        <f>IF(L9297=0,"—",N9297/L9297)</f>
        <v>0.49</v>
      </c>
      <c r="P9297" t="inlineStr">
        <is>
          <t>Central</t>
        </is>
      </c>
      <c r="Q9297" t="inlineStr">
        <is>
          <t>Home Office</t>
        </is>
      </c>
    </row>
    <row r="9298">
      <c r="A9298" s="8" t="n">
        <v>961</v>
      </c>
      <c r="B9298" t="inlineStr">
        <is>
          <t>CA-2017-152142</t>
        </is>
      </c>
      <c r="C9298" s="9" t="n">
        <v>43053</v>
      </c>
      <c r="D9298" s="8" t="n">
        <v>2017</v>
      </c>
      <c r="E9298" s="8" t="n">
        <v>11</v>
      </c>
      <c r="F9298" t="inlineStr">
        <is>
          <t>2017-11</t>
        </is>
      </c>
      <c r="G9298" t="inlineStr">
        <is>
          <t>Furniture</t>
        </is>
      </c>
      <c r="H9298" t="inlineStr">
        <is>
          <t>Chairs</t>
        </is>
      </c>
      <c r="I9298" t="inlineStr">
        <is>
          <t>Global Leather Highback Executive Chair with Pneumatic Height Adjustment, Black</t>
        </is>
      </c>
      <c r="J9298" s="8" t="n">
        <v>2</v>
      </c>
      <c r="K9298" s="10" t="n">
        <v>0.2</v>
      </c>
      <c r="L9298" s="11" t="n">
        <v>321.568</v>
      </c>
      <c r="M9298" s="11">
        <f>L9298-N9298</f>
        <v>293.4308</v>
      </c>
      <c r="N9298" s="11" t="n">
        <v>28.1372</v>
      </c>
      <c r="O9298">
        <f>IF(L9298=0,"—",N9298/L9298)</f>
        <v>0.08750000000000001</v>
      </c>
      <c r="P9298" t="inlineStr">
        <is>
          <t>West</t>
        </is>
      </c>
      <c r="Q9298" t="inlineStr">
        <is>
          <t>Corporate</t>
        </is>
      </c>
    </row>
    <row r="9299">
      <c r="A9299" s="8" t="n">
        <v>1073</v>
      </c>
      <c r="B9299" t="inlineStr">
        <is>
          <t>CA-2017-106943</t>
        </is>
      </c>
      <c r="C9299" s="9" t="n">
        <v>43053</v>
      </c>
      <c r="D9299" s="8" t="n">
        <v>2017</v>
      </c>
      <c r="E9299" s="8" t="n">
        <v>11</v>
      </c>
      <c r="F9299" t="inlineStr">
        <is>
          <t>2017-11</t>
        </is>
      </c>
      <c r="G9299" t="inlineStr">
        <is>
          <t>Office Supplies</t>
        </is>
      </c>
      <c r="H9299" t="inlineStr">
        <is>
          <t>Binders</t>
        </is>
      </c>
      <c r="I9299" t="inlineStr">
        <is>
          <t>3M Organizer Strips</t>
        </is>
      </c>
      <c r="J9299" s="8" t="n">
        <v>2</v>
      </c>
      <c r="K9299" s="10" t="n">
        <v>0.2</v>
      </c>
      <c r="L9299" s="11" t="n">
        <v>8.640000000000001</v>
      </c>
      <c r="M9299" s="11">
        <f>L9299-N9299</f>
        <v>5.6160000000000005</v>
      </c>
      <c r="N9299" s="11" t="n">
        <v>3.024</v>
      </c>
      <c r="O9299">
        <f>IF(L9299=0,"—",N9299/L9299)</f>
        <v>0.35</v>
      </c>
      <c r="P9299" t="inlineStr">
        <is>
          <t>East</t>
        </is>
      </c>
      <c r="Q9299" t="inlineStr">
        <is>
          <t>Consumer</t>
        </is>
      </c>
    </row>
    <row r="9300">
      <c r="A9300" s="8" t="n">
        <v>5190</v>
      </c>
      <c r="B9300" t="inlineStr">
        <is>
          <t>US-2017-136679</t>
        </is>
      </c>
      <c r="C9300" s="9" t="n">
        <v>43053</v>
      </c>
      <c r="D9300" s="8" t="n">
        <v>2017</v>
      </c>
      <c r="E9300" s="8" t="n">
        <v>11</v>
      </c>
      <c r="F9300" t="inlineStr">
        <is>
          <t>2017-11</t>
        </is>
      </c>
      <c r="G9300" t="inlineStr">
        <is>
          <t>Technology</t>
        </is>
      </c>
      <c r="H9300" t="inlineStr">
        <is>
          <t>Accessories</t>
        </is>
      </c>
      <c r="I9300" t="inlineStr">
        <is>
          <t>V7 USB Numeric Keypad</t>
        </is>
      </c>
      <c r="J9300" s="8" t="n">
        <v>6</v>
      </c>
      <c r="K9300" s="10" t="n">
        <v>0.2</v>
      </c>
      <c r="L9300" s="11" t="n">
        <v>167.952</v>
      </c>
      <c r="M9300" s="11">
        <f>L9300-N9300</f>
        <v>195.2442</v>
      </c>
      <c r="N9300" s="11" t="n">
        <v>-27.2922</v>
      </c>
      <c r="O9300">
        <f>IF(L9300=0,"—",N9300/L9300)</f>
        <v>-0.1625</v>
      </c>
      <c r="P9300" t="inlineStr">
        <is>
          <t>Central</t>
        </is>
      </c>
      <c r="Q9300" t="inlineStr">
        <is>
          <t>Consumer</t>
        </is>
      </c>
    </row>
    <row r="9301">
      <c r="A9301" s="8" t="n">
        <v>8875</v>
      </c>
      <c r="B9301" t="inlineStr">
        <is>
          <t>CA-2017-142489</t>
        </is>
      </c>
      <c r="C9301" s="9" t="n">
        <v>43053</v>
      </c>
      <c r="D9301" s="8" t="n">
        <v>2017</v>
      </c>
      <c r="E9301" s="8" t="n">
        <v>11</v>
      </c>
      <c r="F9301" t="inlineStr">
        <is>
          <t>2017-11</t>
        </is>
      </c>
      <c r="G9301" t="inlineStr">
        <is>
          <t>Office Supplies</t>
        </is>
      </c>
      <c r="H9301" t="inlineStr">
        <is>
          <t>Binders</t>
        </is>
      </c>
      <c r="I9301" t="inlineStr">
        <is>
          <t>Wilson Jones Legal Size Ring Binders</t>
        </is>
      </c>
      <c r="J9301" s="8" t="n">
        <v>5</v>
      </c>
      <c r="K9301" s="10" t="n">
        <v>0.8</v>
      </c>
      <c r="L9301" s="11" t="n">
        <v>21.99</v>
      </c>
      <c r="M9301" s="11">
        <f>L9301-N9301</f>
        <v>54.974999999999994</v>
      </c>
      <c r="N9301" s="11" t="n">
        <v>-32.985</v>
      </c>
      <c r="O9301">
        <f>IF(L9301=0,"—",N9301/L9301)</f>
        <v>-1.5</v>
      </c>
      <c r="P9301" t="inlineStr">
        <is>
          <t>Central</t>
        </is>
      </c>
      <c r="Q9301" t="inlineStr">
        <is>
          <t>Consumer</t>
        </is>
      </c>
    </row>
    <row r="9302">
      <c r="A9302" s="8" t="n">
        <v>615</v>
      </c>
      <c r="B9302" t="inlineStr">
        <is>
          <t>CA-2017-138611</t>
        </is>
      </c>
      <c r="C9302" s="9" t="n">
        <v>43053</v>
      </c>
      <c r="D9302" s="8" t="n">
        <v>2017</v>
      </c>
      <c r="E9302" s="8" t="n">
        <v>11</v>
      </c>
      <c r="F9302" t="inlineStr">
        <is>
          <t>2017-11</t>
        </is>
      </c>
      <c r="G9302" t="inlineStr">
        <is>
          <t>Technology</t>
        </is>
      </c>
      <c r="H9302" t="inlineStr">
        <is>
          <t>Phones</t>
        </is>
      </c>
      <c r="I9302" t="inlineStr">
        <is>
          <t>PureGear Roll-On Screen Protector</t>
        </is>
      </c>
      <c r="J9302" s="8" t="n">
        <v>10</v>
      </c>
      <c r="K9302" s="10" t="n">
        <v>0.4</v>
      </c>
      <c r="L9302" s="11" t="n">
        <v>119.94</v>
      </c>
      <c r="M9302" s="11">
        <f>L9302-N9302</f>
        <v>103.948</v>
      </c>
      <c r="N9302" s="11" t="n">
        <v>15.992</v>
      </c>
      <c r="O9302">
        <f>IF(L9302=0,"—",N9302/L9302)</f>
        <v>0.13333333333333333</v>
      </c>
      <c r="P9302" t="inlineStr">
        <is>
          <t>East</t>
        </is>
      </c>
      <c r="Q9302" t="inlineStr">
        <is>
          <t>Consumer</t>
        </is>
      </c>
    </row>
    <row r="9303">
      <c r="A9303" s="8" t="n">
        <v>9732</v>
      </c>
      <c r="B9303" t="inlineStr">
        <is>
          <t>CA-2017-124261</t>
        </is>
      </c>
      <c r="C9303" s="9" t="n">
        <v>43053</v>
      </c>
      <c r="D9303" s="8" t="n">
        <v>2017</v>
      </c>
      <c r="E9303" s="8" t="n">
        <v>11</v>
      </c>
      <c r="F9303" t="inlineStr">
        <is>
          <t>2017-11</t>
        </is>
      </c>
      <c r="G9303" t="inlineStr">
        <is>
          <t>Office Supplies</t>
        </is>
      </c>
      <c r="H9303" t="inlineStr">
        <is>
          <t>Art</t>
        </is>
      </c>
      <c r="I9303" t="inlineStr">
        <is>
          <t>Newell 347</t>
        </is>
      </c>
      <c r="J9303" s="8" t="n">
        <v>8</v>
      </c>
      <c r="K9303" s="10" t="n">
        <v>0</v>
      </c>
      <c r="L9303" s="11" t="n">
        <v>34.24</v>
      </c>
      <c r="M9303" s="11">
        <f>L9303-N9303</f>
        <v>24.3104</v>
      </c>
      <c r="N9303" s="11" t="n">
        <v>9.929600000000001</v>
      </c>
      <c r="O9303">
        <f>IF(L9303=0,"—",N9303/L9303)</f>
        <v>0.29</v>
      </c>
      <c r="P9303" t="inlineStr">
        <is>
          <t>West</t>
        </is>
      </c>
      <c r="Q9303" t="inlineStr">
        <is>
          <t>Consumer</t>
        </is>
      </c>
    </row>
    <row r="9304">
      <c r="A9304" s="8" t="n">
        <v>616</v>
      </c>
      <c r="B9304" t="inlineStr">
        <is>
          <t>CA-2017-138611</t>
        </is>
      </c>
      <c r="C9304" s="9" t="n">
        <v>43053</v>
      </c>
      <c r="D9304" s="8" t="n">
        <v>2017</v>
      </c>
      <c r="E9304" s="8" t="n">
        <v>11</v>
      </c>
      <c r="F9304" t="inlineStr">
        <is>
          <t>2017-11</t>
        </is>
      </c>
      <c r="G9304" t="inlineStr">
        <is>
          <t>Office Supplies</t>
        </is>
      </c>
      <c r="H9304" t="inlineStr">
        <is>
          <t>Binders</t>
        </is>
      </c>
      <c r="I9304" t="inlineStr">
        <is>
          <t>Prestige Round Ring Binders</t>
        </is>
      </c>
      <c r="J9304" s="8" t="n">
        <v>2</v>
      </c>
      <c r="K9304" s="10" t="n">
        <v>0.7</v>
      </c>
      <c r="L9304" s="11" t="n">
        <v>3.648</v>
      </c>
      <c r="M9304" s="11">
        <f>L9304-N9304</f>
        <v>6.444800000000001</v>
      </c>
      <c r="N9304" s="11" t="n">
        <v>-2.7968</v>
      </c>
      <c r="O9304">
        <f>IF(L9304=0,"—",N9304/L9304)</f>
        <v>-0.7666666666666667</v>
      </c>
      <c r="P9304" t="inlineStr">
        <is>
          <t>East</t>
        </is>
      </c>
      <c r="Q9304" t="inlineStr">
        <is>
          <t>Consumer</t>
        </is>
      </c>
    </row>
    <row r="9305">
      <c r="A9305" s="8" t="n">
        <v>4076</v>
      </c>
      <c r="B9305" t="inlineStr">
        <is>
          <t>CA-2017-108112</t>
        </is>
      </c>
      <c r="C9305" s="9" t="n">
        <v>43054</v>
      </c>
      <c r="D9305" s="8" t="n">
        <v>2017</v>
      </c>
      <c r="E9305" s="8" t="n">
        <v>11</v>
      </c>
      <c r="F9305" t="inlineStr">
        <is>
          <t>2017-11</t>
        </is>
      </c>
      <c r="G9305" t="inlineStr">
        <is>
          <t>Furniture</t>
        </is>
      </c>
      <c r="H9305" t="inlineStr">
        <is>
          <t>Furnishings</t>
        </is>
      </c>
      <c r="I9305" t="inlineStr">
        <is>
          <t>Tenex 46" x 60" Computer Anti-Static Chairmat, Rectangular Shaped</t>
        </is>
      </c>
      <c r="J9305" s="8" t="n">
        <v>4</v>
      </c>
      <c r="K9305" s="10" t="n">
        <v>0.2</v>
      </c>
      <c r="L9305" s="11" t="n">
        <v>339.136</v>
      </c>
      <c r="M9305" s="11">
        <f>L9305-N9305</f>
        <v>339.136</v>
      </c>
      <c r="N9305" s="11" t="n">
        <v>0</v>
      </c>
      <c r="O9305">
        <f>IF(L9305=0,"—",N9305/L9305)</f>
        <v>0</v>
      </c>
      <c r="P9305" t="inlineStr">
        <is>
          <t>South</t>
        </is>
      </c>
      <c r="Q9305" t="inlineStr">
        <is>
          <t>Consumer</t>
        </is>
      </c>
    </row>
    <row r="9306">
      <c r="A9306" s="8" t="n">
        <v>4075</v>
      </c>
      <c r="B9306" t="inlineStr">
        <is>
          <t>CA-2017-108112</t>
        </is>
      </c>
      <c r="C9306" s="9" t="n">
        <v>43054</v>
      </c>
      <c r="D9306" s="8" t="n">
        <v>2017</v>
      </c>
      <c r="E9306" s="8" t="n">
        <v>11</v>
      </c>
      <c r="F9306" t="inlineStr">
        <is>
          <t>2017-11</t>
        </is>
      </c>
      <c r="G9306" t="inlineStr">
        <is>
          <t>Furniture</t>
        </is>
      </c>
      <c r="H9306" t="inlineStr">
        <is>
          <t>Furnishings</t>
        </is>
      </c>
      <c r="I9306" t="inlineStr">
        <is>
          <t>Howard Miller 13-1/2" Diameter Rosebrook Wall Clock</t>
        </is>
      </c>
      <c r="J9306" s="8" t="n">
        <v>4</v>
      </c>
      <c r="K9306" s="10" t="n">
        <v>0.2</v>
      </c>
      <c r="L9306" s="11" t="n">
        <v>220.064</v>
      </c>
      <c r="M9306" s="11">
        <f>L9306-N9306</f>
        <v>165.048</v>
      </c>
      <c r="N9306" s="11" t="n">
        <v>55.016</v>
      </c>
      <c r="O9306">
        <f>IF(L9306=0,"—",N9306/L9306)</f>
        <v>0.25</v>
      </c>
      <c r="P9306" t="inlineStr">
        <is>
          <t>South</t>
        </is>
      </c>
      <c r="Q9306" t="inlineStr">
        <is>
          <t>Consumer</t>
        </is>
      </c>
    </row>
    <row r="9307">
      <c r="A9307" s="8" t="n">
        <v>2874</v>
      </c>
      <c r="B9307" t="inlineStr">
        <is>
          <t>CA-2017-137022</t>
        </is>
      </c>
      <c r="C9307" s="9" t="n">
        <v>43055</v>
      </c>
      <c r="D9307" s="8" t="n">
        <v>2017</v>
      </c>
      <c r="E9307" s="8" t="n">
        <v>11</v>
      </c>
      <c r="F9307" t="inlineStr">
        <is>
          <t>2017-11</t>
        </is>
      </c>
      <c r="G9307" t="inlineStr">
        <is>
          <t>Office Supplies</t>
        </is>
      </c>
      <c r="H9307" t="inlineStr">
        <is>
          <t>Storage</t>
        </is>
      </c>
      <c r="I9307" t="inlineStr">
        <is>
          <t>Tennsco Regal Shelving Units</t>
        </is>
      </c>
      <c r="J9307" s="8" t="n">
        <v>8</v>
      </c>
      <c r="K9307" s="10" t="n">
        <v>0</v>
      </c>
      <c r="L9307" s="11" t="n">
        <v>811.28</v>
      </c>
      <c r="M9307" s="11">
        <f>L9307-N9307</f>
        <v>786.9416</v>
      </c>
      <c r="N9307" s="11" t="n">
        <v>24.3384</v>
      </c>
      <c r="O9307">
        <f>IF(L9307=0,"—",N9307/L9307)</f>
        <v>0.030000000000000002</v>
      </c>
      <c r="P9307" t="inlineStr">
        <is>
          <t>West</t>
        </is>
      </c>
      <c r="Q9307" t="inlineStr">
        <is>
          <t>Consumer</t>
        </is>
      </c>
    </row>
    <row r="9308">
      <c r="A9308" s="8" t="n">
        <v>8716</v>
      </c>
      <c r="B9308" t="inlineStr">
        <is>
          <t>CA-2017-121678</t>
        </is>
      </c>
      <c r="C9308" s="9" t="n">
        <v>43055</v>
      </c>
      <c r="D9308" s="8" t="n">
        <v>2017</v>
      </c>
      <c r="E9308" s="8" t="n">
        <v>11</v>
      </c>
      <c r="F9308" t="inlineStr">
        <is>
          <t>2017-11</t>
        </is>
      </c>
      <c r="G9308" t="inlineStr">
        <is>
          <t>Office Supplies</t>
        </is>
      </c>
      <c r="H9308" t="inlineStr">
        <is>
          <t>Binders</t>
        </is>
      </c>
      <c r="I9308" t="inlineStr">
        <is>
          <t>Prestige Round Ring Binders</t>
        </is>
      </c>
      <c r="J9308" s="8" t="n">
        <v>1</v>
      </c>
      <c r="K9308" s="10" t="n">
        <v>0.7</v>
      </c>
      <c r="L9308" s="11" t="n">
        <v>1.824</v>
      </c>
      <c r="M9308" s="11">
        <f>L9308-N9308</f>
        <v>3.2224000000000004</v>
      </c>
      <c r="N9308" s="11" t="n">
        <v>-1.3984</v>
      </c>
      <c r="O9308">
        <f>IF(L9308=0,"—",N9308/L9308)</f>
        <v>-0.7666666666666667</v>
      </c>
      <c r="P9308" t="inlineStr">
        <is>
          <t>East</t>
        </is>
      </c>
      <c r="Q9308" t="inlineStr">
        <is>
          <t>Corporate</t>
        </is>
      </c>
    </row>
    <row r="9309">
      <c r="A9309" s="8" t="n">
        <v>6543</v>
      </c>
      <c r="B9309" t="inlineStr">
        <is>
          <t>US-2017-107888</t>
        </is>
      </c>
      <c r="C9309" s="9" t="n">
        <v>43055</v>
      </c>
      <c r="D9309" s="8" t="n">
        <v>2017</v>
      </c>
      <c r="E9309" s="8" t="n">
        <v>11</v>
      </c>
      <c r="F9309" t="inlineStr">
        <is>
          <t>2017-11</t>
        </is>
      </c>
      <c r="G9309" t="inlineStr">
        <is>
          <t>Technology</t>
        </is>
      </c>
      <c r="H9309" t="inlineStr">
        <is>
          <t>Phones</t>
        </is>
      </c>
      <c r="I9309" t="inlineStr">
        <is>
          <t>Plantronics Encore H101 Dual Earpieces Headset</t>
        </is>
      </c>
      <c r="J9309" s="8" t="n">
        <v>3</v>
      </c>
      <c r="K9309" s="10" t="n">
        <v>0.2</v>
      </c>
      <c r="L9309" s="11" t="n">
        <v>107.88</v>
      </c>
      <c r="M9309" s="11">
        <f>L9309-N9309</f>
        <v>97.092</v>
      </c>
      <c r="N9309" s="11" t="n">
        <v>10.788</v>
      </c>
      <c r="O9309">
        <f>IF(L9309=0,"—",N9309/L9309)</f>
        <v>0.1</v>
      </c>
      <c r="P9309" t="inlineStr">
        <is>
          <t>West</t>
        </is>
      </c>
      <c r="Q9309" t="inlineStr">
        <is>
          <t>Consumer</t>
        </is>
      </c>
    </row>
    <row r="9310">
      <c r="A9310" s="8" t="n">
        <v>2139</v>
      </c>
      <c r="B9310" t="inlineStr">
        <is>
          <t>US-2017-157896</t>
        </is>
      </c>
      <c r="C9310" s="9" t="n">
        <v>43055</v>
      </c>
      <c r="D9310" s="8" t="n">
        <v>2017</v>
      </c>
      <c r="E9310" s="8" t="n">
        <v>11</v>
      </c>
      <c r="F9310" t="inlineStr">
        <is>
          <t>2017-11</t>
        </is>
      </c>
      <c r="G9310" t="inlineStr">
        <is>
          <t>Office Supplies</t>
        </is>
      </c>
      <c r="H9310" t="inlineStr">
        <is>
          <t>Paper</t>
        </is>
      </c>
      <c r="I9310" t="inlineStr">
        <is>
          <t>Tops Green Bar Computer Printout Paper</t>
        </is>
      </c>
      <c r="J9310" s="8" t="n">
        <v>3</v>
      </c>
      <c r="K9310" s="10" t="n">
        <v>0</v>
      </c>
      <c r="L9310" s="11" t="n">
        <v>146.82</v>
      </c>
      <c r="M9310" s="11">
        <f>L9310-N9310</f>
        <v>73.41</v>
      </c>
      <c r="N9310" s="11" t="n">
        <v>73.41</v>
      </c>
      <c r="O9310">
        <f>IF(L9310=0,"—",N9310/L9310)</f>
        <v>0.5</v>
      </c>
      <c r="P9310" t="inlineStr">
        <is>
          <t>East</t>
        </is>
      </c>
      <c r="Q9310" t="inlineStr">
        <is>
          <t>Consumer</t>
        </is>
      </c>
    </row>
    <row r="9311">
      <c r="A9311" s="8" t="n">
        <v>9619</v>
      </c>
      <c r="B9311" t="inlineStr">
        <is>
          <t>CA-2017-160633</t>
        </is>
      </c>
      <c r="C9311" s="9" t="n">
        <v>43055</v>
      </c>
      <c r="D9311" s="8" t="n">
        <v>2017</v>
      </c>
      <c r="E9311" s="8" t="n">
        <v>11</v>
      </c>
      <c r="F9311" t="inlineStr">
        <is>
          <t>2017-11</t>
        </is>
      </c>
      <c r="G9311" t="inlineStr">
        <is>
          <t>Office Supplies</t>
        </is>
      </c>
      <c r="H9311" t="inlineStr">
        <is>
          <t>Art</t>
        </is>
      </c>
      <c r="I9311" t="inlineStr">
        <is>
          <t>Panasonic KP-380BK Classic Electric Pencil Sharpener</t>
        </is>
      </c>
      <c r="J9311" s="8" t="n">
        <v>3</v>
      </c>
      <c r="K9311" s="10" t="n">
        <v>0.2</v>
      </c>
      <c r="L9311" s="11" t="n">
        <v>86.352</v>
      </c>
      <c r="M9311" s="11">
        <f>L9311-N9311</f>
        <v>80.955</v>
      </c>
      <c r="N9311" s="11" t="n">
        <v>5.397</v>
      </c>
      <c r="O9311">
        <f>IF(L9311=0,"—",N9311/L9311)</f>
        <v>0.0625</v>
      </c>
      <c r="P9311" t="inlineStr">
        <is>
          <t>East</t>
        </is>
      </c>
      <c r="Q9311" t="inlineStr">
        <is>
          <t>Corporate</t>
        </is>
      </c>
    </row>
    <row r="9312">
      <c r="A9312" s="8" t="n">
        <v>9618</v>
      </c>
      <c r="B9312" t="inlineStr">
        <is>
          <t>CA-2017-160633</t>
        </is>
      </c>
      <c r="C9312" s="9" t="n">
        <v>43055</v>
      </c>
      <c r="D9312" s="8" t="n">
        <v>2017</v>
      </c>
      <c r="E9312" s="8" t="n">
        <v>11</v>
      </c>
      <c r="F9312" t="inlineStr">
        <is>
          <t>2017-11</t>
        </is>
      </c>
      <c r="G9312" t="inlineStr">
        <is>
          <t>Technology</t>
        </is>
      </c>
      <c r="H9312" t="inlineStr">
        <is>
          <t>Copiers</t>
        </is>
      </c>
      <c r="I9312" t="inlineStr">
        <is>
          <t>Hewlett Packard 610 Color Digital Copier / Printer</t>
        </is>
      </c>
      <c r="J9312" s="8" t="n">
        <v>3</v>
      </c>
      <c r="K9312" s="10" t="n">
        <v>0.4</v>
      </c>
      <c r="L9312" s="11" t="n">
        <v>899.982</v>
      </c>
      <c r="M9312" s="11">
        <f>L9312-N9312</f>
        <v>824.9834999999999</v>
      </c>
      <c r="N9312" s="11" t="n">
        <v>74.99850000000001</v>
      </c>
      <c r="O9312">
        <f>IF(L9312=0,"—",N9312/L9312)</f>
        <v>0.08333333333333334</v>
      </c>
      <c r="P9312" t="inlineStr">
        <is>
          <t>East</t>
        </is>
      </c>
      <c r="Q9312" t="inlineStr">
        <is>
          <t>Corporate</t>
        </is>
      </c>
    </row>
    <row r="9313">
      <c r="A9313" s="8" t="n">
        <v>6542</v>
      </c>
      <c r="B9313" t="inlineStr">
        <is>
          <t>US-2017-107888</t>
        </is>
      </c>
      <c r="C9313" s="9" t="n">
        <v>43055</v>
      </c>
      <c r="D9313" s="8" t="n">
        <v>2017</v>
      </c>
      <c r="E9313" s="8" t="n">
        <v>11</v>
      </c>
      <c r="F9313" t="inlineStr">
        <is>
          <t>2017-11</t>
        </is>
      </c>
      <c r="G9313" t="inlineStr">
        <is>
          <t>Furniture</t>
        </is>
      </c>
      <c r="H9313" t="inlineStr">
        <is>
          <t>Furnishings</t>
        </is>
      </c>
      <c r="I9313" t="inlineStr">
        <is>
          <t>Tenex "The Solids" Textured Chair Mats</t>
        </is>
      </c>
      <c r="J9313" s="8" t="n">
        <v>2</v>
      </c>
      <c r="K9313" s="10" t="n">
        <v>0</v>
      </c>
      <c r="L9313" s="11" t="n">
        <v>139.92</v>
      </c>
      <c r="M9313" s="11">
        <f>L9313-N9313</f>
        <v>116.13359999999999</v>
      </c>
      <c r="N9313" s="11" t="n">
        <v>23.7864</v>
      </c>
      <c r="O9313">
        <f>IF(L9313=0,"—",N9313/L9313)</f>
        <v>0.17</v>
      </c>
      <c r="P9313" t="inlineStr">
        <is>
          <t>West</t>
        </is>
      </c>
      <c r="Q9313" t="inlineStr">
        <is>
          <t>Consumer</t>
        </is>
      </c>
    </row>
    <row r="9314">
      <c r="A9314" s="8" t="n">
        <v>5269</v>
      </c>
      <c r="B9314" t="inlineStr">
        <is>
          <t>US-2017-114657</t>
        </is>
      </c>
      <c r="C9314" s="9" t="n">
        <v>43055</v>
      </c>
      <c r="D9314" s="8" t="n">
        <v>2017</v>
      </c>
      <c r="E9314" s="8" t="n">
        <v>11</v>
      </c>
      <c r="F9314" t="inlineStr">
        <is>
          <t>2017-11</t>
        </is>
      </c>
      <c r="G9314" t="inlineStr">
        <is>
          <t>Technology</t>
        </is>
      </c>
      <c r="H9314" t="inlineStr">
        <is>
          <t>Machines</t>
        </is>
      </c>
      <c r="I9314" t="inlineStr">
        <is>
          <t>Hewlett-Packard 300S Scientific Calculator</t>
        </is>
      </c>
      <c r="J9314" s="8" t="n">
        <v>4</v>
      </c>
      <c r="K9314" s="10" t="n">
        <v>0</v>
      </c>
      <c r="L9314" s="11" t="n">
        <v>52.44</v>
      </c>
      <c r="M9314" s="11">
        <f>L9314-N9314</f>
        <v>28.3176</v>
      </c>
      <c r="N9314" s="11" t="n">
        <v>24.1224</v>
      </c>
      <c r="O9314">
        <f>IF(L9314=0,"—",N9314/L9314)</f>
        <v>0.46</v>
      </c>
      <c r="P9314" t="inlineStr">
        <is>
          <t>East</t>
        </is>
      </c>
      <c r="Q9314" t="inlineStr">
        <is>
          <t>Home Office</t>
        </is>
      </c>
    </row>
    <row r="9315">
      <c r="A9315" s="8" t="n">
        <v>4172</v>
      </c>
      <c r="B9315" t="inlineStr">
        <is>
          <t>CA-2017-100601</t>
        </is>
      </c>
      <c r="C9315" s="9" t="n">
        <v>43055</v>
      </c>
      <c r="D9315" s="8" t="n">
        <v>2017</v>
      </c>
      <c r="E9315" s="8" t="n">
        <v>11</v>
      </c>
      <c r="F9315" t="inlineStr">
        <is>
          <t>2017-11</t>
        </is>
      </c>
      <c r="G9315" t="inlineStr">
        <is>
          <t>Office Supplies</t>
        </is>
      </c>
      <c r="H9315" t="inlineStr">
        <is>
          <t>Storage</t>
        </is>
      </c>
      <c r="I9315" t="inlineStr">
        <is>
          <t>Eldon Shelf Savers Cubes and Bins</t>
        </is>
      </c>
      <c r="J9315" s="8" t="n">
        <v>7</v>
      </c>
      <c r="K9315" s="10" t="n">
        <v>0</v>
      </c>
      <c r="L9315" s="11" t="n">
        <v>48.86</v>
      </c>
      <c r="M9315" s="11">
        <f>L9315-N9315</f>
        <v>47.882799999999996</v>
      </c>
      <c r="N9315" s="11" t="n">
        <v>0.9772</v>
      </c>
      <c r="O9315">
        <f>IF(L9315=0,"—",N9315/L9315)</f>
        <v>0.02</v>
      </c>
      <c r="P9315" t="inlineStr">
        <is>
          <t>West</t>
        </is>
      </c>
      <c r="Q9315" t="inlineStr">
        <is>
          <t>Consumer</t>
        </is>
      </c>
    </row>
    <row r="9316">
      <c r="A9316" s="8" t="n">
        <v>6544</v>
      </c>
      <c r="B9316" t="inlineStr">
        <is>
          <t>US-2017-107888</t>
        </is>
      </c>
      <c r="C9316" s="9" t="n">
        <v>43055</v>
      </c>
      <c r="D9316" s="8" t="n">
        <v>2017</v>
      </c>
      <c r="E9316" s="8" t="n">
        <v>11</v>
      </c>
      <c r="F9316" t="inlineStr">
        <is>
          <t>2017-11</t>
        </is>
      </c>
      <c r="G9316" t="inlineStr">
        <is>
          <t>Office Supplies</t>
        </is>
      </c>
      <c r="H9316" t="inlineStr">
        <is>
          <t>Storage</t>
        </is>
      </c>
      <c r="I9316" t="inlineStr">
        <is>
          <t>Fellowes Bases and Tops For Staxonsteel/High-Stak Systems</t>
        </is>
      </c>
      <c r="J9316" s="8" t="n">
        <v>1</v>
      </c>
      <c r="K9316" s="10" t="n">
        <v>0</v>
      </c>
      <c r="L9316" s="11" t="n">
        <v>33.29</v>
      </c>
      <c r="M9316" s="11">
        <f>L9316-N9316</f>
        <v>25.3004</v>
      </c>
      <c r="N9316" s="11" t="n">
        <v>7.9896</v>
      </c>
      <c r="O9316">
        <f>IF(L9316=0,"—",N9316/L9316)</f>
        <v>0.24000000000000002</v>
      </c>
      <c r="P9316" t="inlineStr">
        <is>
          <t>West</t>
        </is>
      </c>
      <c r="Q9316" t="inlineStr">
        <is>
          <t>Consumer</t>
        </is>
      </c>
    </row>
    <row r="9317">
      <c r="A9317" s="8" t="n">
        <v>7589</v>
      </c>
      <c r="B9317" t="inlineStr">
        <is>
          <t>CA-2017-122945</t>
        </is>
      </c>
      <c r="C9317" s="9" t="n">
        <v>43055</v>
      </c>
      <c r="D9317" s="8" t="n">
        <v>2017</v>
      </c>
      <c r="E9317" s="8" t="n">
        <v>11</v>
      </c>
      <c r="F9317" t="inlineStr">
        <is>
          <t>2017-11</t>
        </is>
      </c>
      <c r="G9317" t="inlineStr">
        <is>
          <t>Furniture</t>
        </is>
      </c>
      <c r="H9317" t="inlineStr">
        <is>
          <t>Furnishings</t>
        </is>
      </c>
      <c r="I9317" t="inlineStr">
        <is>
          <t>DAX Cubicle Frames - 8x10</t>
        </is>
      </c>
      <c r="J9317" s="8" t="n">
        <v>3</v>
      </c>
      <c r="K9317" s="10" t="n">
        <v>0</v>
      </c>
      <c r="L9317" s="11" t="n">
        <v>17.31</v>
      </c>
      <c r="M9317" s="11">
        <f>L9317-N9317</f>
        <v>12.116999999999999</v>
      </c>
      <c r="N9317" s="11" t="n">
        <v>5.193</v>
      </c>
      <c r="O9317">
        <f>IF(L9317=0,"—",N9317/L9317)</f>
        <v>0.3</v>
      </c>
      <c r="P9317" t="inlineStr">
        <is>
          <t>West</t>
        </is>
      </c>
      <c r="Q9317" t="inlineStr">
        <is>
          <t>Consumer</t>
        </is>
      </c>
    </row>
    <row r="9318">
      <c r="A9318" s="8" t="n">
        <v>7492</v>
      </c>
      <c r="B9318" t="inlineStr">
        <is>
          <t>US-2017-118598</t>
        </is>
      </c>
      <c r="C9318" s="9" t="n">
        <v>43055</v>
      </c>
      <c r="D9318" s="8" t="n">
        <v>2017</v>
      </c>
      <c r="E9318" s="8" t="n">
        <v>11</v>
      </c>
      <c r="F9318" t="inlineStr">
        <is>
          <t>2017-11</t>
        </is>
      </c>
      <c r="G9318" t="inlineStr">
        <is>
          <t>Technology</t>
        </is>
      </c>
      <c r="H9318" t="inlineStr">
        <is>
          <t>Phones</t>
        </is>
      </c>
      <c r="I9318" t="inlineStr">
        <is>
          <t>iOttie HLCRIO102 Car Mount</t>
        </is>
      </c>
      <c r="J9318" s="8" t="n">
        <v>6</v>
      </c>
      <c r="K9318" s="10" t="n">
        <v>0</v>
      </c>
      <c r="L9318" s="11" t="n">
        <v>119.94</v>
      </c>
      <c r="M9318" s="11">
        <f>L9318-N9318</f>
        <v>113.943</v>
      </c>
      <c r="N9318" s="11" t="n">
        <v>5.997</v>
      </c>
      <c r="O9318">
        <f>IF(L9318=0,"—",N9318/L9318)</f>
        <v>0.05</v>
      </c>
      <c r="P9318" t="inlineStr">
        <is>
          <t>East</t>
        </is>
      </c>
      <c r="Q9318" t="inlineStr">
        <is>
          <t>Consumer</t>
        </is>
      </c>
    </row>
    <row r="9319">
      <c r="A9319" s="8" t="n">
        <v>4776</v>
      </c>
      <c r="B9319" t="inlineStr">
        <is>
          <t>CA-2017-108091</t>
        </is>
      </c>
      <c r="C9319" s="9" t="n">
        <v>43055</v>
      </c>
      <c r="D9319" s="8" t="n">
        <v>2017</v>
      </c>
      <c r="E9319" s="8" t="n">
        <v>11</v>
      </c>
      <c r="F9319" t="inlineStr">
        <is>
          <t>2017-11</t>
        </is>
      </c>
      <c r="G9319" t="inlineStr">
        <is>
          <t>Office Supplies</t>
        </is>
      </c>
      <c r="H9319" t="inlineStr">
        <is>
          <t>Art</t>
        </is>
      </c>
      <c r="I9319" t="inlineStr">
        <is>
          <t>Newell 328</t>
        </is>
      </c>
      <c r="J9319" s="8" t="n">
        <v>4</v>
      </c>
      <c r="K9319" s="10" t="n">
        <v>0</v>
      </c>
      <c r="L9319" s="11" t="n">
        <v>23.36</v>
      </c>
      <c r="M9319" s="11">
        <f>L9319-N9319</f>
        <v>17.2864</v>
      </c>
      <c r="N9319" s="11" t="n">
        <v>6.0736</v>
      </c>
      <c r="O9319">
        <f>IF(L9319=0,"—",N9319/L9319)</f>
        <v>0.26</v>
      </c>
      <c r="P9319" t="inlineStr">
        <is>
          <t>West</t>
        </is>
      </c>
      <c r="Q9319" t="inlineStr">
        <is>
          <t>Home Office</t>
        </is>
      </c>
    </row>
    <row r="9320">
      <c r="A9320" s="8" t="n">
        <v>9666</v>
      </c>
      <c r="B9320" t="inlineStr">
        <is>
          <t>CA-2017-157448</t>
        </is>
      </c>
      <c r="C9320" s="9" t="n">
        <v>43055</v>
      </c>
      <c r="D9320" s="8" t="n">
        <v>2017</v>
      </c>
      <c r="E9320" s="8" t="n">
        <v>11</v>
      </c>
      <c r="F9320" t="inlineStr">
        <is>
          <t>2017-11</t>
        </is>
      </c>
      <c r="G9320" t="inlineStr">
        <is>
          <t>Furniture</t>
        </is>
      </c>
      <c r="H9320" t="inlineStr">
        <is>
          <t>Furnishings</t>
        </is>
      </c>
      <c r="I9320" t="inlineStr">
        <is>
          <t>Eldon Radial Chair Mat for Low to Medium Pile Carpets</t>
        </is>
      </c>
      <c r="J9320" s="8" t="n">
        <v>3</v>
      </c>
      <c r="K9320" s="10" t="n">
        <v>0</v>
      </c>
      <c r="L9320" s="11" t="n">
        <v>119.94</v>
      </c>
      <c r="M9320" s="11">
        <f>L9320-N9320</f>
        <v>95.952</v>
      </c>
      <c r="N9320" s="11" t="n">
        <v>23.988</v>
      </c>
      <c r="O9320">
        <f>IF(L9320=0,"—",N9320/L9320)</f>
        <v>0.2</v>
      </c>
      <c r="P9320" t="inlineStr">
        <is>
          <t>West</t>
        </is>
      </c>
      <c r="Q9320" t="inlineStr">
        <is>
          <t>Consumer</t>
        </is>
      </c>
    </row>
    <row r="9321">
      <c r="A9321" s="8" t="n">
        <v>9667</v>
      </c>
      <c r="B9321" t="inlineStr">
        <is>
          <t>CA-2017-157448</t>
        </is>
      </c>
      <c r="C9321" s="9" t="n">
        <v>43055</v>
      </c>
      <c r="D9321" s="8" t="n">
        <v>2017</v>
      </c>
      <c r="E9321" s="8" t="n">
        <v>11</v>
      </c>
      <c r="F9321" t="inlineStr">
        <is>
          <t>2017-11</t>
        </is>
      </c>
      <c r="G9321" t="inlineStr">
        <is>
          <t>Furniture</t>
        </is>
      </c>
      <c r="H9321" t="inlineStr">
        <is>
          <t>Furnishings</t>
        </is>
      </c>
      <c r="I9321" t="inlineStr">
        <is>
          <t>Eldon Image Series Black Desk Accessories</t>
        </is>
      </c>
      <c r="J9321" s="8" t="n">
        <v>3</v>
      </c>
      <c r="K9321" s="10" t="n">
        <v>0</v>
      </c>
      <c r="L9321" s="11" t="n">
        <v>12.42</v>
      </c>
      <c r="M9321" s="11">
        <f>L9321-N9321</f>
        <v>7.9488</v>
      </c>
      <c r="N9321" s="11" t="n">
        <v>4.4712</v>
      </c>
      <c r="O9321">
        <f>IF(L9321=0,"—",N9321/L9321)</f>
        <v>0.36</v>
      </c>
      <c r="P9321" t="inlineStr">
        <is>
          <t>West</t>
        </is>
      </c>
      <c r="Q9321" t="inlineStr">
        <is>
          <t>Consumer</t>
        </is>
      </c>
    </row>
    <row r="9322">
      <c r="A9322" s="8" t="n">
        <v>6541</v>
      </c>
      <c r="B9322" t="inlineStr">
        <is>
          <t>US-2017-107888</t>
        </is>
      </c>
      <c r="C9322" s="9" t="n">
        <v>43055</v>
      </c>
      <c r="D9322" s="8" t="n">
        <v>2017</v>
      </c>
      <c r="E9322" s="8" t="n">
        <v>11</v>
      </c>
      <c r="F9322" t="inlineStr">
        <is>
          <t>2017-11</t>
        </is>
      </c>
      <c r="G9322" t="inlineStr">
        <is>
          <t>Office Supplies</t>
        </is>
      </c>
      <c r="H9322" t="inlineStr">
        <is>
          <t>Paper</t>
        </is>
      </c>
      <c r="I9322" t="inlineStr">
        <is>
          <t>Xerox 1933</t>
        </is>
      </c>
      <c r="J9322" s="8" t="n">
        <v>6</v>
      </c>
      <c r="K9322" s="10" t="n">
        <v>0</v>
      </c>
      <c r="L9322" s="11" t="n">
        <v>73.68000000000001</v>
      </c>
      <c r="M9322" s="11">
        <f>L9322-N9322</f>
        <v>39.0504</v>
      </c>
      <c r="N9322" s="11" t="n">
        <v>34.6296</v>
      </c>
      <c r="O9322">
        <f>IF(L9322=0,"—",N9322/L9322)</f>
        <v>0.47000000000000003</v>
      </c>
      <c r="P9322" t="inlineStr">
        <is>
          <t>West</t>
        </is>
      </c>
      <c r="Q9322" t="inlineStr">
        <is>
          <t>Consumer</t>
        </is>
      </c>
    </row>
    <row r="9323">
      <c r="A9323" s="8" t="n">
        <v>3299</v>
      </c>
      <c r="B9323" t="inlineStr">
        <is>
          <t>CA-2017-136308</t>
        </is>
      </c>
      <c r="C9323" s="9" t="n">
        <v>43055</v>
      </c>
      <c r="D9323" s="8" t="n">
        <v>2017</v>
      </c>
      <c r="E9323" s="8" t="n">
        <v>11</v>
      </c>
      <c r="F9323" t="inlineStr">
        <is>
          <t>2017-11</t>
        </is>
      </c>
      <c r="G9323" t="inlineStr">
        <is>
          <t>Technology</t>
        </is>
      </c>
      <c r="H9323" t="inlineStr">
        <is>
          <t>Machines</t>
        </is>
      </c>
      <c r="I9323" t="inlineStr">
        <is>
          <t>Bady BDG101FRU Card Printer</t>
        </is>
      </c>
      <c r="J9323" s="8" t="n">
        <v>3</v>
      </c>
      <c r="K9323" s="10" t="n">
        <v>0.2</v>
      </c>
      <c r="L9323" s="11" t="n">
        <v>1919.976</v>
      </c>
      <c r="M9323" s="11">
        <f>L9323-N9323</f>
        <v>1703.9787000000001</v>
      </c>
      <c r="N9323" s="11" t="n">
        <v>215.9973</v>
      </c>
      <c r="O9323">
        <f>IF(L9323=0,"—",N9323/L9323)</f>
        <v>0.11249999999999999</v>
      </c>
      <c r="P9323" t="inlineStr">
        <is>
          <t>West</t>
        </is>
      </c>
      <c r="Q9323" t="inlineStr">
        <is>
          <t>Corporate</t>
        </is>
      </c>
    </row>
    <row r="9324">
      <c r="A9324" s="8" t="n">
        <v>9620</v>
      </c>
      <c r="B9324" t="inlineStr">
        <is>
          <t>CA-2017-160633</t>
        </is>
      </c>
      <c r="C9324" s="9" t="n">
        <v>43055</v>
      </c>
      <c r="D9324" s="8" t="n">
        <v>2017</v>
      </c>
      <c r="E9324" s="8" t="n">
        <v>11</v>
      </c>
      <c r="F9324" t="inlineStr">
        <is>
          <t>2017-11</t>
        </is>
      </c>
      <c r="G9324" t="inlineStr">
        <is>
          <t>Technology</t>
        </is>
      </c>
      <c r="H9324" t="inlineStr">
        <is>
          <t>Accessories</t>
        </is>
      </c>
      <c r="I9324" t="inlineStr">
        <is>
          <t>Logitech Media Keyboard K200</t>
        </is>
      </c>
      <c r="J9324" s="8" t="n">
        <v>5</v>
      </c>
      <c r="K9324" s="10" t="n">
        <v>0.2</v>
      </c>
      <c r="L9324" s="11" t="n">
        <v>139.96</v>
      </c>
      <c r="M9324" s="11">
        <f>L9324-N9324</f>
        <v>141.70950000000002</v>
      </c>
      <c r="N9324" s="11" t="n">
        <v>-1.7495</v>
      </c>
      <c r="O9324">
        <f>IF(L9324=0,"—",N9324/L9324)</f>
        <v>-0.012499999999999999</v>
      </c>
      <c r="P9324" t="inlineStr">
        <is>
          <t>East</t>
        </is>
      </c>
      <c r="Q9324" t="inlineStr">
        <is>
          <t>Corporate</t>
        </is>
      </c>
    </row>
    <row r="9325">
      <c r="A9325" s="8" t="n">
        <v>7120</v>
      </c>
      <c r="B9325" t="inlineStr">
        <is>
          <t>CA-2017-118122</t>
        </is>
      </c>
      <c r="C9325" s="9" t="n">
        <v>43056</v>
      </c>
      <c r="D9325" s="8" t="n">
        <v>2017</v>
      </c>
      <c r="E9325" s="8" t="n">
        <v>11</v>
      </c>
      <c r="F9325" t="inlineStr">
        <is>
          <t>2017-11</t>
        </is>
      </c>
      <c r="G9325" t="inlineStr">
        <is>
          <t>Office Supplies</t>
        </is>
      </c>
      <c r="H9325" t="inlineStr">
        <is>
          <t>Binders</t>
        </is>
      </c>
      <c r="I9325" t="inlineStr">
        <is>
          <t>Cardinal Slant-D Ring Binder, Heavy Gauge Vinyl</t>
        </is>
      </c>
      <c r="J9325" s="8" t="n">
        <v>2</v>
      </c>
      <c r="K9325" s="10" t="n">
        <v>0.2</v>
      </c>
      <c r="L9325" s="11" t="n">
        <v>13.904</v>
      </c>
      <c r="M9325" s="11">
        <f>L9325-N9325</f>
        <v>9.385200000000001</v>
      </c>
      <c r="N9325" s="11" t="n">
        <v>4.5188</v>
      </c>
      <c r="O9325">
        <f>IF(L9325=0,"—",N9325/L9325)</f>
        <v>0.32499999999999996</v>
      </c>
      <c r="P9325" t="inlineStr">
        <is>
          <t>West</t>
        </is>
      </c>
      <c r="Q9325" t="inlineStr">
        <is>
          <t>Corporate</t>
        </is>
      </c>
    </row>
    <row r="9326">
      <c r="A9326" s="8" t="n">
        <v>7318</v>
      </c>
      <c r="B9326" t="inlineStr">
        <is>
          <t>CA-2017-158120</t>
        </is>
      </c>
      <c r="C9326" s="9" t="n">
        <v>43056</v>
      </c>
      <c r="D9326" s="8" t="n">
        <v>2017</v>
      </c>
      <c r="E9326" s="8" t="n">
        <v>11</v>
      </c>
      <c r="F9326" t="inlineStr">
        <is>
          <t>2017-11</t>
        </is>
      </c>
      <c r="G9326" t="inlineStr">
        <is>
          <t>Office Supplies</t>
        </is>
      </c>
      <c r="H9326" t="inlineStr">
        <is>
          <t>Paper</t>
        </is>
      </c>
      <c r="I9326" t="inlineStr">
        <is>
          <t>Wirebound Message Forms, Four 2 3/4 x 5 Forms per Page, Pink Paper</t>
        </is>
      </c>
      <c r="J9326" s="8" t="n">
        <v>3</v>
      </c>
      <c r="K9326" s="10" t="n">
        <v>0.2</v>
      </c>
      <c r="L9326" s="11" t="n">
        <v>19.608</v>
      </c>
      <c r="M9326" s="11">
        <f>L9326-N9326</f>
        <v>12.990300000000001</v>
      </c>
      <c r="N9326" s="11" t="n">
        <v>6.6177</v>
      </c>
      <c r="O9326">
        <f>IF(L9326=0,"—",N9326/L9326)</f>
        <v>0.3375</v>
      </c>
      <c r="P9326" t="inlineStr">
        <is>
          <t>West</t>
        </is>
      </c>
      <c r="Q9326" t="inlineStr">
        <is>
          <t>Corporate</t>
        </is>
      </c>
    </row>
    <row r="9327">
      <c r="A9327" s="8" t="n">
        <v>9294</v>
      </c>
      <c r="B9327" t="inlineStr">
        <is>
          <t>US-2017-116505</t>
        </is>
      </c>
      <c r="C9327" s="9" t="n">
        <v>43056</v>
      </c>
      <c r="D9327" s="8" t="n">
        <v>2017</v>
      </c>
      <c r="E9327" s="8" t="n">
        <v>11</v>
      </c>
      <c r="F9327" t="inlineStr">
        <is>
          <t>2017-11</t>
        </is>
      </c>
      <c r="G9327" t="inlineStr">
        <is>
          <t>Office Supplies</t>
        </is>
      </c>
      <c r="H9327" t="inlineStr">
        <is>
          <t>Binders</t>
        </is>
      </c>
      <c r="I9327" t="inlineStr">
        <is>
          <t>Angle-D Binders with Locking Rings, Label Holders</t>
        </is>
      </c>
      <c r="J9327" s="8" t="n">
        <v>6</v>
      </c>
      <c r="K9327" s="10" t="n">
        <v>0</v>
      </c>
      <c r="L9327" s="11" t="n">
        <v>43.8</v>
      </c>
      <c r="M9327" s="11">
        <f>L9327-N9327</f>
        <v>23.214</v>
      </c>
      <c r="N9327" s="11" t="n">
        <v>20.586</v>
      </c>
      <c r="O9327">
        <f>IF(L9327=0,"—",N9327/L9327)</f>
        <v>0.47</v>
      </c>
      <c r="P9327" t="inlineStr">
        <is>
          <t>East</t>
        </is>
      </c>
      <c r="Q9327" t="inlineStr">
        <is>
          <t>Consumer</t>
        </is>
      </c>
    </row>
    <row r="9328">
      <c r="A9328" s="8" t="n">
        <v>7757</v>
      </c>
      <c r="B9328" t="inlineStr">
        <is>
          <t>CA-2017-100902</t>
        </is>
      </c>
      <c r="C9328" s="9" t="n">
        <v>43056</v>
      </c>
      <c r="D9328" s="8" t="n">
        <v>2017</v>
      </c>
      <c r="E9328" s="8" t="n">
        <v>11</v>
      </c>
      <c r="F9328" t="inlineStr">
        <is>
          <t>2017-11</t>
        </is>
      </c>
      <c r="G9328" t="inlineStr">
        <is>
          <t>Technology</t>
        </is>
      </c>
      <c r="H9328" t="inlineStr">
        <is>
          <t>Accessories</t>
        </is>
      </c>
      <c r="I9328" t="inlineStr">
        <is>
          <t>Plantronics S12 Corded Telephone Headset System</t>
        </is>
      </c>
      <c r="J9328" s="8" t="n">
        <v>5</v>
      </c>
      <c r="K9328" s="10" t="n">
        <v>0.2</v>
      </c>
      <c r="L9328" s="11" t="n">
        <v>431.16</v>
      </c>
      <c r="M9328" s="11">
        <f>L9328-N9328</f>
        <v>323.37</v>
      </c>
      <c r="N9328" s="11" t="n">
        <v>107.79</v>
      </c>
      <c r="O9328">
        <f>IF(L9328=0,"—",N9328/L9328)</f>
        <v>0.25</v>
      </c>
      <c r="P9328" t="inlineStr">
        <is>
          <t>South</t>
        </is>
      </c>
      <c r="Q9328" t="inlineStr">
        <is>
          <t>Consumer</t>
        </is>
      </c>
    </row>
    <row r="9329">
      <c r="A9329" s="8" t="n">
        <v>2846</v>
      </c>
      <c r="B9329" t="inlineStr">
        <is>
          <t>CA-2017-138163</t>
        </is>
      </c>
      <c r="C9329" s="9" t="n">
        <v>43056</v>
      </c>
      <c r="D9329" s="8" t="n">
        <v>2017</v>
      </c>
      <c r="E9329" s="8" t="n">
        <v>11</v>
      </c>
      <c r="F9329" t="inlineStr">
        <is>
          <t>2017-11</t>
        </is>
      </c>
      <c r="G9329" t="inlineStr">
        <is>
          <t>Office Supplies</t>
        </is>
      </c>
      <c r="H9329" t="inlineStr">
        <is>
          <t>Art</t>
        </is>
      </c>
      <c r="I9329" t="inlineStr">
        <is>
          <t>Stanley Bostitch Contemporary Electric Pencil Sharpeners</t>
        </is>
      </c>
      <c r="J9329" s="8" t="n">
        <v>3</v>
      </c>
      <c r="K9329" s="10" t="n">
        <v>0</v>
      </c>
      <c r="L9329" s="11" t="n">
        <v>50.94</v>
      </c>
      <c r="M9329" s="11">
        <f>L9329-N9329</f>
        <v>36.6768</v>
      </c>
      <c r="N9329" s="11" t="n">
        <v>14.2632</v>
      </c>
      <c r="O9329">
        <f>IF(L9329=0,"—",N9329/L9329)</f>
        <v>0.28</v>
      </c>
      <c r="P9329" t="inlineStr">
        <is>
          <t>East</t>
        </is>
      </c>
      <c r="Q9329" t="inlineStr">
        <is>
          <t>Consumer</t>
        </is>
      </c>
    </row>
    <row r="9330">
      <c r="A9330" s="8" t="n">
        <v>9988</v>
      </c>
      <c r="B9330" t="inlineStr">
        <is>
          <t>CA-2017-163629</t>
        </is>
      </c>
      <c r="C9330" s="9" t="n">
        <v>43056</v>
      </c>
      <c r="D9330" s="8" t="n">
        <v>2017</v>
      </c>
      <c r="E9330" s="8" t="n">
        <v>11</v>
      </c>
      <c r="F9330" t="inlineStr">
        <is>
          <t>2017-11</t>
        </is>
      </c>
      <c r="G9330" t="inlineStr">
        <is>
          <t>Technology</t>
        </is>
      </c>
      <c r="H9330" t="inlineStr">
        <is>
          <t>Accessories</t>
        </is>
      </c>
      <c r="I9330" t="inlineStr">
        <is>
          <t>Logitech G430 Surround Sound Gaming Headset with Dolby 7.1 Technology</t>
        </is>
      </c>
      <c r="J9330" s="8" t="n">
        <v>1</v>
      </c>
      <c r="K9330" s="10" t="n">
        <v>0</v>
      </c>
      <c r="L9330" s="11" t="n">
        <v>79.98999999999999</v>
      </c>
      <c r="M9330" s="11">
        <f>L9330-N9330</f>
        <v>51.193599999999996</v>
      </c>
      <c r="N9330" s="11" t="n">
        <v>28.7964</v>
      </c>
      <c r="O9330">
        <f>IF(L9330=0,"—",N9330/L9330)</f>
        <v>0.36</v>
      </c>
      <c r="P9330" t="inlineStr">
        <is>
          <t>South</t>
        </is>
      </c>
      <c r="Q9330" t="inlineStr">
        <is>
          <t>Corporate</t>
        </is>
      </c>
    </row>
    <row r="9331">
      <c r="A9331" s="8" t="n">
        <v>9989</v>
      </c>
      <c r="B9331" t="inlineStr">
        <is>
          <t>CA-2017-163629</t>
        </is>
      </c>
      <c r="C9331" s="9" t="n">
        <v>43056</v>
      </c>
      <c r="D9331" s="8" t="n">
        <v>2017</v>
      </c>
      <c r="E9331" s="8" t="n">
        <v>11</v>
      </c>
      <c r="F9331" t="inlineStr">
        <is>
          <t>2017-11</t>
        </is>
      </c>
      <c r="G9331" t="inlineStr">
        <is>
          <t>Technology</t>
        </is>
      </c>
      <c r="H9331" t="inlineStr">
        <is>
          <t>Phones</t>
        </is>
      </c>
      <c r="I9331" t="inlineStr">
        <is>
          <t>Panasonic KX - TS880B Telephone</t>
        </is>
      </c>
      <c r="J9331" s="8" t="n">
        <v>5</v>
      </c>
      <c r="K9331" s="10" t="n">
        <v>0</v>
      </c>
      <c r="L9331" s="11" t="n">
        <v>206.1</v>
      </c>
      <c r="M9331" s="11">
        <f>L9331-N9331</f>
        <v>150.453</v>
      </c>
      <c r="N9331" s="11" t="n">
        <v>55.647</v>
      </c>
      <c r="O9331">
        <f>IF(L9331=0,"—",N9331/L9331)</f>
        <v>0.27</v>
      </c>
      <c r="P9331" t="inlineStr">
        <is>
          <t>South</t>
        </is>
      </c>
      <c r="Q9331" t="inlineStr">
        <is>
          <t>Corporate</t>
        </is>
      </c>
    </row>
    <row r="9332">
      <c r="A9332" s="8" t="n">
        <v>2287</v>
      </c>
      <c r="B9332" t="inlineStr">
        <is>
          <t>CA-2017-165687</t>
        </is>
      </c>
      <c r="C9332" s="9" t="n">
        <v>43056</v>
      </c>
      <c r="D9332" s="8" t="n">
        <v>2017</v>
      </c>
      <c r="E9332" s="8" t="n">
        <v>11</v>
      </c>
      <c r="F9332" t="inlineStr">
        <is>
          <t>2017-11</t>
        </is>
      </c>
      <c r="G9332" t="inlineStr">
        <is>
          <t>Office Supplies</t>
        </is>
      </c>
      <c r="H9332" t="inlineStr">
        <is>
          <t>Appliances</t>
        </is>
      </c>
      <c r="I9332" t="inlineStr">
        <is>
          <t>Bionaire 99.97% HEPA Air Cleaner</t>
        </is>
      </c>
      <c r="J9332" s="8" t="n">
        <v>2</v>
      </c>
      <c r="K9332" s="10" t="n">
        <v>0</v>
      </c>
      <c r="L9332" s="11" t="n">
        <v>35.04</v>
      </c>
      <c r="M9332" s="11">
        <f>L9332-N9332</f>
        <v>22.776</v>
      </c>
      <c r="N9332" s="11" t="n">
        <v>12.264</v>
      </c>
      <c r="O9332">
        <f>IF(L9332=0,"—",N9332/L9332)</f>
        <v>0.35</v>
      </c>
      <c r="P9332" t="inlineStr">
        <is>
          <t>South</t>
        </is>
      </c>
      <c r="Q9332" t="inlineStr">
        <is>
          <t>Consumer</t>
        </is>
      </c>
    </row>
    <row r="9333">
      <c r="A9333" s="8" t="n">
        <v>7319</v>
      </c>
      <c r="B9333" t="inlineStr">
        <is>
          <t>CA-2017-158120</t>
        </is>
      </c>
      <c r="C9333" s="9" t="n">
        <v>43056</v>
      </c>
      <c r="D9333" s="8" t="n">
        <v>2017</v>
      </c>
      <c r="E9333" s="8" t="n">
        <v>11</v>
      </c>
      <c r="F9333" t="inlineStr">
        <is>
          <t>2017-11</t>
        </is>
      </c>
      <c r="G9333" t="inlineStr">
        <is>
          <t>Office Supplies</t>
        </is>
      </c>
      <c r="H9333" t="inlineStr">
        <is>
          <t>Binders</t>
        </is>
      </c>
      <c r="I9333" t="inlineStr">
        <is>
          <t>Avery Reinforcements for Hole-Punch Pages</t>
        </is>
      </c>
      <c r="J9333" s="8" t="n">
        <v>7</v>
      </c>
      <c r="K9333" s="10" t="n">
        <v>0.7</v>
      </c>
      <c r="L9333" s="11" t="n">
        <v>4.158</v>
      </c>
      <c r="M9333" s="11">
        <f>L9333-N9333</f>
        <v>7.623</v>
      </c>
      <c r="N9333" s="11" t="n">
        <v>-3.465</v>
      </c>
      <c r="O9333">
        <f>IF(L9333=0,"—",N9333/L9333)</f>
        <v>-0.8333333333333333</v>
      </c>
      <c r="P9333" t="inlineStr">
        <is>
          <t>West</t>
        </is>
      </c>
      <c r="Q9333" t="inlineStr">
        <is>
          <t>Corporate</t>
        </is>
      </c>
    </row>
    <row r="9334">
      <c r="A9334" s="8" t="n">
        <v>7756</v>
      </c>
      <c r="B9334" t="inlineStr">
        <is>
          <t>CA-2017-100902</t>
        </is>
      </c>
      <c r="C9334" s="9" t="n">
        <v>43056</v>
      </c>
      <c r="D9334" s="8" t="n">
        <v>2017</v>
      </c>
      <c r="E9334" s="8" t="n">
        <v>11</v>
      </c>
      <c r="F9334" t="inlineStr">
        <is>
          <t>2017-11</t>
        </is>
      </c>
      <c r="G9334" t="inlineStr">
        <is>
          <t>Office Supplies</t>
        </is>
      </c>
      <c r="H9334" t="inlineStr">
        <is>
          <t>Paper</t>
        </is>
      </c>
      <c r="I9334" t="inlineStr">
        <is>
          <t>Xerox 1938</t>
        </is>
      </c>
      <c r="J9334" s="8" t="n">
        <v>7</v>
      </c>
      <c r="K9334" s="10" t="n">
        <v>0.2</v>
      </c>
      <c r="L9334" s="11" t="n">
        <v>268.24</v>
      </c>
      <c r="M9334" s="11">
        <f>L9334-N9334</f>
        <v>174.356</v>
      </c>
      <c r="N9334" s="11" t="n">
        <v>93.884</v>
      </c>
      <c r="O9334">
        <f>IF(L9334=0,"—",N9334/L9334)</f>
        <v>0.35</v>
      </c>
      <c r="P9334" t="inlineStr">
        <is>
          <t>South</t>
        </is>
      </c>
      <c r="Q9334" t="inlineStr">
        <is>
          <t>Consumer</t>
        </is>
      </c>
    </row>
    <row r="9335">
      <c r="A9335" s="8" t="n">
        <v>5038</v>
      </c>
      <c r="B9335" t="inlineStr">
        <is>
          <t>CA-2017-141719</t>
        </is>
      </c>
      <c r="C9335" s="9" t="n">
        <v>43056</v>
      </c>
      <c r="D9335" s="8" t="n">
        <v>2017</v>
      </c>
      <c r="E9335" s="8" t="n">
        <v>11</v>
      </c>
      <c r="F9335" t="inlineStr">
        <is>
          <t>2017-11</t>
        </is>
      </c>
      <c r="G9335" t="inlineStr">
        <is>
          <t>Technology</t>
        </is>
      </c>
      <c r="H9335" t="inlineStr">
        <is>
          <t>Accessories</t>
        </is>
      </c>
      <c r="I9335" t="inlineStr">
        <is>
          <t>Logitech Illuminated - Keyboard</t>
        </is>
      </c>
      <c r="J9335" s="8" t="n">
        <v>5</v>
      </c>
      <c r="K9335" s="10" t="n">
        <v>0.2</v>
      </c>
      <c r="L9335" s="11" t="n">
        <v>239.96</v>
      </c>
      <c r="M9335" s="11">
        <f>L9335-N9335</f>
        <v>155.974</v>
      </c>
      <c r="N9335" s="11" t="n">
        <v>83.986</v>
      </c>
      <c r="O9335">
        <f>IF(L9335=0,"—",N9335/L9335)</f>
        <v>0.35000000000000003</v>
      </c>
      <c r="P9335" t="inlineStr">
        <is>
          <t>Central</t>
        </is>
      </c>
      <c r="Q9335" t="inlineStr">
        <is>
          <t>Consumer</t>
        </is>
      </c>
    </row>
    <row r="9336">
      <c r="A9336" s="8" t="n">
        <v>4191</v>
      </c>
      <c r="B9336" t="inlineStr">
        <is>
          <t>CA-2017-166709</t>
        </is>
      </c>
      <c r="C9336" s="9" t="n">
        <v>43056</v>
      </c>
      <c r="D9336" s="8" t="n">
        <v>2017</v>
      </c>
      <c r="E9336" s="8" t="n">
        <v>11</v>
      </c>
      <c r="F9336" t="inlineStr">
        <is>
          <t>2017-11</t>
        </is>
      </c>
      <c r="G9336" t="inlineStr">
        <is>
          <t>Technology</t>
        </is>
      </c>
      <c r="H9336" t="inlineStr">
        <is>
          <t>Copiers</t>
        </is>
      </c>
      <c r="I9336" t="inlineStr">
        <is>
          <t>Canon imageCLASS 2200 Advanced Copier</t>
        </is>
      </c>
      <c r="J9336" s="8" t="n">
        <v>3</v>
      </c>
      <c r="K9336" s="10" t="n">
        <v>0</v>
      </c>
      <c r="L9336" s="11" t="n">
        <v>10499.97</v>
      </c>
      <c r="M9336" s="11">
        <f>L9336-N9336</f>
        <v>5459.984399999999</v>
      </c>
      <c r="N9336" s="11" t="n">
        <v>5039.9856</v>
      </c>
      <c r="O9336">
        <f>IF(L9336=0,"—",N9336/L9336)</f>
        <v>0.48000000000000004</v>
      </c>
      <c r="P9336" t="inlineStr">
        <is>
          <t>East</t>
        </is>
      </c>
      <c r="Q9336" t="inlineStr">
        <is>
          <t>Consumer</t>
        </is>
      </c>
    </row>
    <row r="9337">
      <c r="A9337" s="8" t="n">
        <v>6505</v>
      </c>
      <c r="B9337" t="inlineStr">
        <is>
          <t>CA-2017-128265</t>
        </is>
      </c>
      <c r="C9337" s="9" t="n">
        <v>43056</v>
      </c>
      <c r="D9337" s="8" t="n">
        <v>2017</v>
      </c>
      <c r="E9337" s="8" t="n">
        <v>11</v>
      </c>
      <c r="F9337" t="inlineStr">
        <is>
          <t>2017-11</t>
        </is>
      </c>
      <c r="G9337" t="inlineStr">
        <is>
          <t>Office Supplies</t>
        </is>
      </c>
      <c r="H9337" t="inlineStr">
        <is>
          <t>Storage</t>
        </is>
      </c>
      <c r="I9337" t="inlineStr">
        <is>
          <t>Deluxe Rollaway Locking File with Drawer</t>
        </is>
      </c>
      <c r="J9337" s="8" t="n">
        <v>3</v>
      </c>
      <c r="K9337" s="10" t="n">
        <v>0</v>
      </c>
      <c r="L9337" s="11" t="n">
        <v>1247.64</v>
      </c>
      <c r="M9337" s="11">
        <f>L9337-N9337</f>
        <v>898.3008000000001</v>
      </c>
      <c r="N9337" s="11" t="n">
        <v>349.3392</v>
      </c>
      <c r="O9337">
        <f>IF(L9337=0,"—",N9337/L9337)</f>
        <v>0.27999999999999997</v>
      </c>
      <c r="P9337" t="inlineStr">
        <is>
          <t>East</t>
        </is>
      </c>
      <c r="Q9337" t="inlineStr">
        <is>
          <t>Corporate</t>
        </is>
      </c>
    </row>
    <row r="9338">
      <c r="A9338" s="8" t="n">
        <v>8191</v>
      </c>
      <c r="B9338" t="inlineStr">
        <is>
          <t>US-2017-155866</t>
        </is>
      </c>
      <c r="C9338" s="9" t="n">
        <v>43056</v>
      </c>
      <c r="D9338" s="8" t="n">
        <v>2017</v>
      </c>
      <c r="E9338" s="8" t="n">
        <v>11</v>
      </c>
      <c r="F9338" t="inlineStr">
        <is>
          <t>2017-11</t>
        </is>
      </c>
      <c r="G9338" t="inlineStr">
        <is>
          <t>Office Supplies</t>
        </is>
      </c>
      <c r="H9338" t="inlineStr">
        <is>
          <t>Paper</t>
        </is>
      </c>
      <c r="I9338" t="inlineStr">
        <is>
          <t>Xerox 1905</t>
        </is>
      </c>
      <c r="J9338" s="8" t="n">
        <v>6</v>
      </c>
      <c r="K9338" s="10" t="n">
        <v>0</v>
      </c>
      <c r="L9338" s="11" t="n">
        <v>38.88</v>
      </c>
      <c r="M9338" s="11">
        <f>L9338-N9338</f>
        <v>20.2176</v>
      </c>
      <c r="N9338" s="11" t="n">
        <v>18.6624</v>
      </c>
      <c r="O9338">
        <f>IF(L9338=0,"—",N9338/L9338)</f>
        <v>0.48000000000000004</v>
      </c>
      <c r="P9338" t="inlineStr">
        <is>
          <t>East</t>
        </is>
      </c>
      <c r="Q9338" t="inlineStr">
        <is>
          <t>Consumer</t>
        </is>
      </c>
    </row>
    <row r="9339">
      <c r="A9339" s="8" t="n">
        <v>8192</v>
      </c>
      <c r="B9339" t="inlineStr">
        <is>
          <t>US-2017-155866</t>
        </is>
      </c>
      <c r="C9339" s="9" t="n">
        <v>43056</v>
      </c>
      <c r="D9339" s="8" t="n">
        <v>2017</v>
      </c>
      <c r="E9339" s="8" t="n">
        <v>11</v>
      </c>
      <c r="F9339" t="inlineStr">
        <is>
          <t>2017-11</t>
        </is>
      </c>
      <c r="G9339" t="inlineStr">
        <is>
          <t>Furniture</t>
        </is>
      </c>
      <c r="H9339" t="inlineStr">
        <is>
          <t>Furnishings</t>
        </is>
      </c>
      <c r="I9339" t="inlineStr">
        <is>
          <t>Howard Miller 13" Diameter Goldtone Round Wall Clock</t>
        </is>
      </c>
      <c r="J9339" s="8" t="n">
        <v>4</v>
      </c>
      <c r="K9339" s="10" t="n">
        <v>0</v>
      </c>
      <c r="L9339" s="11" t="n">
        <v>187.76</v>
      </c>
      <c r="M9339" s="11">
        <f>L9339-N9339</f>
        <v>110.77839999999999</v>
      </c>
      <c r="N9339" s="11" t="n">
        <v>76.9816</v>
      </c>
      <c r="O9339">
        <f>IF(L9339=0,"—",N9339/L9339)</f>
        <v>0.41000000000000003</v>
      </c>
      <c r="P9339" t="inlineStr">
        <is>
          <t>East</t>
        </is>
      </c>
      <c r="Q9339" t="inlineStr">
        <is>
          <t>Consumer</t>
        </is>
      </c>
    </row>
    <row r="9340">
      <c r="A9340" s="8" t="n">
        <v>3024</v>
      </c>
      <c r="B9340" t="inlineStr">
        <is>
          <t>CA-2017-124674</t>
        </is>
      </c>
      <c r="C9340" s="9" t="n">
        <v>43056</v>
      </c>
      <c r="D9340" s="8" t="n">
        <v>2017</v>
      </c>
      <c r="E9340" s="8" t="n">
        <v>11</v>
      </c>
      <c r="F9340" t="inlineStr">
        <is>
          <t>2017-11</t>
        </is>
      </c>
      <c r="G9340" t="inlineStr">
        <is>
          <t>Furniture</t>
        </is>
      </c>
      <c r="H9340" t="inlineStr">
        <is>
          <t>Bookcases</t>
        </is>
      </c>
      <c r="I9340" t="inlineStr">
        <is>
          <t>Atlantic Metals Mobile 2-Shelf Bookcases, Custom Colors</t>
        </is>
      </c>
      <c r="J9340" s="8" t="n">
        <v>2</v>
      </c>
      <c r="K9340" s="10" t="n">
        <v>0.32</v>
      </c>
      <c r="L9340" s="11" t="n">
        <v>327.7328</v>
      </c>
      <c r="M9340" s="11">
        <f>L9340-N9340</f>
        <v>342.1916</v>
      </c>
      <c r="N9340" s="11" t="n">
        <v>-14.4588</v>
      </c>
      <c r="O9340">
        <f>IF(L9340=0,"—",N9340/L9340)</f>
        <v>-0.04411764705882353</v>
      </c>
      <c r="P9340" t="inlineStr">
        <is>
          <t>Central</t>
        </is>
      </c>
      <c r="Q9340" t="inlineStr">
        <is>
          <t>Consumer</t>
        </is>
      </c>
    </row>
    <row r="9341">
      <c r="A9341" s="8" t="n">
        <v>8111</v>
      </c>
      <c r="B9341" t="inlineStr">
        <is>
          <t>CA-2017-160122</t>
        </is>
      </c>
      <c r="C9341" s="9" t="n">
        <v>43057</v>
      </c>
      <c r="D9341" s="8" t="n">
        <v>2017</v>
      </c>
      <c r="E9341" s="8" t="n">
        <v>11</v>
      </c>
      <c r="F9341" t="inlineStr">
        <is>
          <t>2017-11</t>
        </is>
      </c>
      <c r="G9341" t="inlineStr">
        <is>
          <t>Furniture</t>
        </is>
      </c>
      <c r="H9341" t="inlineStr">
        <is>
          <t>Chairs</t>
        </is>
      </c>
      <c r="I9341" t="inlineStr">
        <is>
          <t>Global Highback Leather Tilter in Burgundy</t>
        </is>
      </c>
      <c r="J9341" s="8" t="n">
        <v>2</v>
      </c>
      <c r="K9341" s="10" t="n">
        <v>0.3</v>
      </c>
      <c r="L9341" s="11" t="n">
        <v>127.386</v>
      </c>
      <c r="M9341" s="11">
        <f>L9341-N9341</f>
        <v>152.8632</v>
      </c>
      <c r="N9341" s="11" t="n">
        <v>-25.4772</v>
      </c>
      <c r="O9341">
        <f>IF(L9341=0,"—",N9341/L9341)</f>
        <v>-0.2</v>
      </c>
      <c r="P9341" t="inlineStr">
        <is>
          <t>Central</t>
        </is>
      </c>
      <c r="Q9341" t="inlineStr">
        <is>
          <t>Consumer</t>
        </is>
      </c>
    </row>
    <row r="9342">
      <c r="A9342" s="8" t="n">
        <v>7962</v>
      </c>
      <c r="B9342" t="inlineStr">
        <is>
          <t>CA-2017-104864</t>
        </is>
      </c>
      <c r="C9342" s="9" t="n">
        <v>43057</v>
      </c>
      <c r="D9342" s="8" t="n">
        <v>2017</v>
      </c>
      <c r="E9342" s="8" t="n">
        <v>11</v>
      </c>
      <c r="F9342" t="inlineStr">
        <is>
          <t>2017-11</t>
        </is>
      </c>
      <c r="G9342" t="inlineStr">
        <is>
          <t>Office Supplies</t>
        </is>
      </c>
      <c r="H9342" t="inlineStr">
        <is>
          <t>Storage</t>
        </is>
      </c>
      <c r="I9342" t="inlineStr">
        <is>
          <t>Tennsco Commercial Shelving</t>
        </is>
      </c>
      <c r="J9342" s="8" t="n">
        <v>5</v>
      </c>
      <c r="K9342" s="10" t="n">
        <v>0.2</v>
      </c>
      <c r="L9342" s="11" t="n">
        <v>81.36</v>
      </c>
      <c r="M9342" s="11">
        <f>L9342-N9342</f>
        <v>100.68299999999999</v>
      </c>
      <c r="N9342" s="11" t="n">
        <v>-19.323</v>
      </c>
      <c r="O9342">
        <f>IF(L9342=0,"—",N9342/L9342)</f>
        <v>-0.23750000000000002</v>
      </c>
      <c r="P9342" t="inlineStr">
        <is>
          <t>South</t>
        </is>
      </c>
      <c r="Q9342" t="inlineStr">
        <is>
          <t>Corporate</t>
        </is>
      </c>
    </row>
    <row r="9343">
      <c r="A9343" s="8" t="n">
        <v>8110</v>
      </c>
      <c r="B9343" t="inlineStr">
        <is>
          <t>CA-2017-160122</t>
        </is>
      </c>
      <c r="C9343" s="9" t="n">
        <v>43057</v>
      </c>
      <c r="D9343" s="8" t="n">
        <v>2017</v>
      </c>
      <c r="E9343" s="8" t="n">
        <v>11</v>
      </c>
      <c r="F9343" t="inlineStr">
        <is>
          <t>2017-11</t>
        </is>
      </c>
      <c r="G9343" t="inlineStr">
        <is>
          <t>Office Supplies</t>
        </is>
      </c>
      <c r="H9343" t="inlineStr">
        <is>
          <t>Envelopes</t>
        </is>
      </c>
      <c r="I9343" t="inlineStr">
        <is>
          <t>Peel &amp; Seel Recycled Catalog Envelopes, Brown</t>
        </is>
      </c>
      <c r="J9343" s="8" t="n">
        <v>6</v>
      </c>
      <c r="K9343" s="10" t="n">
        <v>0.2</v>
      </c>
      <c r="L9343" s="11" t="n">
        <v>55.584</v>
      </c>
      <c r="M9343" s="11">
        <f>L9343-N9343</f>
        <v>34.74</v>
      </c>
      <c r="N9343" s="11" t="n">
        <v>20.844</v>
      </c>
      <c r="O9343">
        <f>IF(L9343=0,"—",N9343/L9343)</f>
        <v>0.375</v>
      </c>
      <c r="P9343" t="inlineStr">
        <is>
          <t>Central</t>
        </is>
      </c>
      <c r="Q9343" t="inlineStr">
        <is>
          <t>Consumer</t>
        </is>
      </c>
    </row>
    <row r="9344">
      <c r="A9344" s="8" t="n">
        <v>1653</v>
      </c>
      <c r="B9344" t="inlineStr">
        <is>
          <t>US-2017-132444</t>
        </is>
      </c>
      <c r="C9344" s="9" t="n">
        <v>43057</v>
      </c>
      <c r="D9344" s="8" t="n">
        <v>2017</v>
      </c>
      <c r="E9344" s="8" t="n">
        <v>11</v>
      </c>
      <c r="F9344" t="inlineStr">
        <is>
          <t>2017-11</t>
        </is>
      </c>
      <c r="G9344" t="inlineStr">
        <is>
          <t>Office Supplies</t>
        </is>
      </c>
      <c r="H9344" t="inlineStr">
        <is>
          <t>Storage</t>
        </is>
      </c>
      <c r="I9344" t="inlineStr">
        <is>
          <t>Eldon Portable Mobile Manager</t>
        </is>
      </c>
      <c r="J9344" s="8" t="n">
        <v>6</v>
      </c>
      <c r="K9344" s="10" t="n">
        <v>0</v>
      </c>
      <c r="L9344" s="11" t="n">
        <v>169.68</v>
      </c>
      <c r="M9344" s="11">
        <f>L9344-N9344</f>
        <v>123.8664</v>
      </c>
      <c r="N9344" s="11" t="n">
        <v>45.8136</v>
      </c>
      <c r="O9344">
        <f>IF(L9344=0,"—",N9344/L9344)</f>
        <v>0.27</v>
      </c>
      <c r="P9344" t="inlineStr">
        <is>
          <t>West</t>
        </is>
      </c>
      <c r="Q9344" t="inlineStr">
        <is>
          <t>Consumer</t>
        </is>
      </c>
    </row>
    <row r="9345">
      <c r="A9345" s="8" t="n">
        <v>1654</v>
      </c>
      <c r="B9345" t="inlineStr">
        <is>
          <t>US-2017-132444</t>
        </is>
      </c>
      <c r="C9345" s="9" t="n">
        <v>43057</v>
      </c>
      <c r="D9345" s="8" t="n">
        <v>2017</v>
      </c>
      <c r="E9345" s="8" t="n">
        <v>11</v>
      </c>
      <c r="F9345" t="inlineStr">
        <is>
          <t>2017-11</t>
        </is>
      </c>
      <c r="G9345" t="inlineStr">
        <is>
          <t>Technology</t>
        </is>
      </c>
      <c r="H9345" t="inlineStr">
        <is>
          <t>Accessories</t>
        </is>
      </c>
      <c r="I9345" t="inlineStr">
        <is>
          <t>Imation 16GB Mini TravelDrive USB 2.0 Flash Drive</t>
        </is>
      </c>
      <c r="J9345" s="8" t="n">
        <v>4</v>
      </c>
      <c r="K9345" s="10" t="n">
        <v>0</v>
      </c>
      <c r="L9345" s="11" t="n">
        <v>132.52</v>
      </c>
      <c r="M9345" s="11">
        <f>L9345-N9345</f>
        <v>78.1868</v>
      </c>
      <c r="N9345" s="11" t="n">
        <v>54.3332</v>
      </c>
      <c r="O9345">
        <f>IF(L9345=0,"—",N9345/L9345)</f>
        <v>0.41</v>
      </c>
      <c r="P9345" t="inlineStr">
        <is>
          <t>West</t>
        </is>
      </c>
      <c r="Q9345" t="inlineStr">
        <is>
          <t>Consumer</t>
        </is>
      </c>
    </row>
    <row r="9346">
      <c r="A9346" s="8" t="n">
        <v>1655</v>
      </c>
      <c r="B9346" t="inlineStr">
        <is>
          <t>US-2017-132444</t>
        </is>
      </c>
      <c r="C9346" s="9" t="n">
        <v>43057</v>
      </c>
      <c r="D9346" s="8" t="n">
        <v>2017</v>
      </c>
      <c r="E9346" s="8" t="n">
        <v>11</v>
      </c>
      <c r="F9346" t="inlineStr">
        <is>
          <t>2017-11</t>
        </is>
      </c>
      <c r="G9346" t="inlineStr">
        <is>
          <t>Office Supplies</t>
        </is>
      </c>
      <c r="H9346" t="inlineStr">
        <is>
          <t>Fasteners</t>
        </is>
      </c>
      <c r="I9346" t="inlineStr">
        <is>
          <t>Binder Clips by OIC</t>
        </is>
      </c>
      <c r="J9346" s="8" t="n">
        <v>2</v>
      </c>
      <c r="K9346" s="10" t="n">
        <v>0</v>
      </c>
      <c r="L9346" s="11" t="n">
        <v>2.96</v>
      </c>
      <c r="M9346" s="11">
        <f>L9346-N9346</f>
        <v>1.5392</v>
      </c>
      <c r="N9346" s="11" t="n">
        <v>1.4208</v>
      </c>
      <c r="O9346">
        <f>IF(L9346=0,"—",N9346/L9346)</f>
        <v>0.48000000000000004</v>
      </c>
      <c r="P9346" t="inlineStr">
        <is>
          <t>West</t>
        </is>
      </c>
      <c r="Q9346" t="inlineStr">
        <is>
          <t>Consumer</t>
        </is>
      </c>
    </row>
    <row r="9347">
      <c r="A9347" s="8" t="n">
        <v>2044</v>
      </c>
      <c r="B9347" t="inlineStr">
        <is>
          <t>US-2017-158946</t>
        </is>
      </c>
      <c r="C9347" s="9" t="n">
        <v>43057</v>
      </c>
      <c r="D9347" s="8" t="n">
        <v>2017</v>
      </c>
      <c r="E9347" s="8" t="n">
        <v>11</v>
      </c>
      <c r="F9347" t="inlineStr">
        <is>
          <t>2017-11</t>
        </is>
      </c>
      <c r="G9347" t="inlineStr">
        <is>
          <t>Office Supplies</t>
        </is>
      </c>
      <c r="H9347" t="inlineStr">
        <is>
          <t>Art</t>
        </is>
      </c>
      <c r="I9347" t="inlineStr">
        <is>
          <t>BIC Liqua Brite Liner</t>
        </is>
      </c>
      <c r="J9347" s="8" t="n">
        <v>7</v>
      </c>
      <c r="K9347" s="10" t="n">
        <v>0.2</v>
      </c>
      <c r="L9347" s="11" t="n">
        <v>38.864</v>
      </c>
      <c r="M9347" s="11">
        <f>L9347-N9347</f>
        <v>31.091199999999997</v>
      </c>
      <c r="N9347" s="11" t="n">
        <v>7.7728</v>
      </c>
      <c r="O9347">
        <f>IF(L9347=0,"—",N9347/L9347)</f>
        <v>0.2</v>
      </c>
      <c r="P9347" t="inlineStr">
        <is>
          <t>East</t>
        </is>
      </c>
      <c r="Q9347" t="inlineStr">
        <is>
          <t>Corporate</t>
        </is>
      </c>
    </row>
    <row r="9348">
      <c r="A9348" s="8" t="n">
        <v>1656</v>
      </c>
      <c r="B9348" t="inlineStr">
        <is>
          <t>US-2017-132444</t>
        </is>
      </c>
      <c r="C9348" s="9" t="n">
        <v>43057</v>
      </c>
      <c r="D9348" s="8" t="n">
        <v>2017</v>
      </c>
      <c r="E9348" s="8" t="n">
        <v>11</v>
      </c>
      <c r="F9348" t="inlineStr">
        <is>
          <t>2017-11</t>
        </is>
      </c>
      <c r="G9348" t="inlineStr">
        <is>
          <t>Office Supplies</t>
        </is>
      </c>
      <c r="H9348" t="inlineStr">
        <is>
          <t>Binders</t>
        </is>
      </c>
      <c r="I9348" t="inlineStr">
        <is>
          <t>Wilson Jones 1" Hanging DublLock Ring Binders</t>
        </is>
      </c>
      <c r="J9348" s="8" t="n">
        <v>2</v>
      </c>
      <c r="K9348" s="10" t="n">
        <v>0.2</v>
      </c>
      <c r="L9348" s="11" t="n">
        <v>8.448</v>
      </c>
      <c r="M9348" s="11">
        <f>L9348-N9348</f>
        <v>5.491200000000001</v>
      </c>
      <c r="N9348" s="11" t="n">
        <v>2.9568</v>
      </c>
      <c r="O9348">
        <f>IF(L9348=0,"—",N9348/L9348)</f>
        <v>0.35</v>
      </c>
      <c r="P9348" t="inlineStr">
        <is>
          <t>West</t>
        </is>
      </c>
      <c r="Q9348" t="inlineStr">
        <is>
          <t>Consumer</t>
        </is>
      </c>
    </row>
    <row r="9349">
      <c r="A9349" s="8" t="n">
        <v>9006</v>
      </c>
      <c r="B9349" t="inlineStr">
        <is>
          <t>CA-2017-107825</t>
        </is>
      </c>
      <c r="C9349" s="9" t="n">
        <v>43057</v>
      </c>
      <c r="D9349" s="8" t="n">
        <v>2017</v>
      </c>
      <c r="E9349" s="8" t="n">
        <v>11</v>
      </c>
      <c r="F9349" t="inlineStr">
        <is>
          <t>2017-11</t>
        </is>
      </c>
      <c r="G9349" t="inlineStr">
        <is>
          <t>Office Supplies</t>
        </is>
      </c>
      <c r="H9349" t="inlineStr">
        <is>
          <t>Storage</t>
        </is>
      </c>
      <c r="I9349" t="inlineStr">
        <is>
          <t>Decoflex Hanging Personal Folder File, Blue</t>
        </is>
      </c>
      <c r="J9349" s="8" t="n">
        <v>6</v>
      </c>
      <c r="K9349" s="10" t="n">
        <v>0</v>
      </c>
      <c r="L9349" s="11" t="n">
        <v>92.52</v>
      </c>
      <c r="M9349" s="11">
        <f>L9349-N9349</f>
        <v>67.5396</v>
      </c>
      <c r="N9349" s="11" t="n">
        <v>24.9804</v>
      </c>
      <c r="O9349">
        <f>IF(L9349=0,"—",N9349/L9349)</f>
        <v>0.27</v>
      </c>
      <c r="P9349" t="inlineStr">
        <is>
          <t>Central</t>
        </is>
      </c>
      <c r="Q9349" t="inlineStr">
        <is>
          <t>Corporate</t>
        </is>
      </c>
    </row>
    <row r="9350">
      <c r="A9350" s="8" t="n">
        <v>2930</v>
      </c>
      <c r="B9350" t="inlineStr">
        <is>
          <t>CA-2017-143434</t>
        </is>
      </c>
      <c r="C9350" s="9" t="n">
        <v>43057</v>
      </c>
      <c r="D9350" s="8" t="n">
        <v>2017</v>
      </c>
      <c r="E9350" s="8" t="n">
        <v>11</v>
      </c>
      <c r="F9350" t="inlineStr">
        <is>
          <t>2017-11</t>
        </is>
      </c>
      <c r="G9350" t="inlineStr">
        <is>
          <t>Furniture</t>
        </is>
      </c>
      <c r="H9350" t="inlineStr">
        <is>
          <t>Furnishings</t>
        </is>
      </c>
      <c r="I9350" t="inlineStr">
        <is>
          <t>C-Line Magnetic Cubicle Keepers, Clear Polypropylene</t>
        </is>
      </c>
      <c r="J9350" s="8" t="n">
        <v>4</v>
      </c>
      <c r="K9350" s="10" t="n">
        <v>0</v>
      </c>
      <c r="L9350" s="11" t="n">
        <v>19.76</v>
      </c>
      <c r="M9350" s="11">
        <f>L9350-N9350</f>
        <v>11.4608</v>
      </c>
      <c r="N9350" s="11" t="n">
        <v>8.299200000000001</v>
      </c>
      <c r="O9350">
        <f>IF(L9350=0,"—",N9350/L9350)</f>
        <v>0.42</v>
      </c>
      <c r="P9350" t="inlineStr">
        <is>
          <t>Central</t>
        </is>
      </c>
      <c r="Q9350" t="inlineStr">
        <is>
          <t>Home Office</t>
        </is>
      </c>
    </row>
    <row r="9351">
      <c r="A9351" s="8" t="n">
        <v>9007</v>
      </c>
      <c r="B9351" t="inlineStr">
        <is>
          <t>CA-2017-107825</t>
        </is>
      </c>
      <c r="C9351" s="9" t="n">
        <v>43057</v>
      </c>
      <c r="D9351" s="8" t="n">
        <v>2017</v>
      </c>
      <c r="E9351" s="8" t="n">
        <v>11</v>
      </c>
      <c r="F9351" t="inlineStr">
        <is>
          <t>2017-11</t>
        </is>
      </c>
      <c r="G9351" t="inlineStr">
        <is>
          <t>Office Supplies</t>
        </is>
      </c>
      <c r="H9351" t="inlineStr">
        <is>
          <t>Storage</t>
        </is>
      </c>
      <c r="I9351" t="inlineStr">
        <is>
          <t>Companion Letter/Legal File, Black</t>
        </is>
      </c>
      <c r="J9351" s="8" t="n">
        <v>1</v>
      </c>
      <c r="K9351" s="10" t="n">
        <v>0</v>
      </c>
      <c r="L9351" s="11" t="n">
        <v>37.76</v>
      </c>
      <c r="M9351" s="11">
        <f>L9351-N9351</f>
        <v>27.187199999999997</v>
      </c>
      <c r="N9351" s="11" t="n">
        <v>10.5728</v>
      </c>
      <c r="O9351">
        <f>IF(L9351=0,"—",N9351/L9351)</f>
        <v>0.28</v>
      </c>
      <c r="P9351" t="inlineStr">
        <is>
          <t>Central</t>
        </is>
      </c>
      <c r="Q9351" t="inlineStr">
        <is>
          <t>Corporate</t>
        </is>
      </c>
    </row>
    <row r="9352">
      <c r="A9352" s="8" t="n">
        <v>5750</v>
      </c>
      <c r="B9352" t="inlineStr">
        <is>
          <t>CA-2017-104913</t>
        </is>
      </c>
      <c r="C9352" s="9" t="n">
        <v>43057</v>
      </c>
      <c r="D9352" s="8" t="n">
        <v>2017</v>
      </c>
      <c r="E9352" s="8" t="n">
        <v>11</v>
      </c>
      <c r="F9352" t="inlineStr">
        <is>
          <t>2017-11</t>
        </is>
      </c>
      <c r="G9352" t="inlineStr">
        <is>
          <t>Technology</t>
        </is>
      </c>
      <c r="H9352" t="inlineStr">
        <is>
          <t>Phones</t>
        </is>
      </c>
      <c r="I9352" t="inlineStr">
        <is>
          <t>Belkin SportFit Armband For iPhone 5s/5c, Fuchsia</t>
        </is>
      </c>
      <c r="J9352" s="8" t="n">
        <v>5</v>
      </c>
      <c r="K9352" s="10" t="n">
        <v>0</v>
      </c>
      <c r="L9352" s="11" t="n">
        <v>74.95</v>
      </c>
      <c r="M9352" s="11">
        <f>L9352-N9352</f>
        <v>38.224500000000006</v>
      </c>
      <c r="N9352" s="11" t="n">
        <v>36.7255</v>
      </c>
      <c r="O9352">
        <f>IF(L9352=0,"—",N9352/L9352)</f>
        <v>0.48999999999999994</v>
      </c>
      <c r="P9352" t="inlineStr">
        <is>
          <t>East</t>
        </is>
      </c>
      <c r="Q9352" t="inlineStr">
        <is>
          <t>Consumer</t>
        </is>
      </c>
    </row>
    <row r="9353">
      <c r="A9353" s="8" t="n">
        <v>9009</v>
      </c>
      <c r="B9353" t="inlineStr">
        <is>
          <t>CA-2017-107825</t>
        </is>
      </c>
      <c r="C9353" s="9" t="n">
        <v>43057</v>
      </c>
      <c r="D9353" s="8" t="n">
        <v>2017</v>
      </c>
      <c r="E9353" s="8" t="n">
        <v>11</v>
      </c>
      <c r="F9353" t="inlineStr">
        <is>
          <t>2017-11</t>
        </is>
      </c>
      <c r="G9353" t="inlineStr">
        <is>
          <t>Furniture</t>
        </is>
      </c>
      <c r="H9353" t="inlineStr">
        <is>
          <t>Furnishings</t>
        </is>
      </c>
      <c r="I9353" t="inlineStr">
        <is>
          <t>GE General Purpose, Extra Long Life, Showcase &amp; Floodlight Incandescent Bulbs</t>
        </is>
      </c>
      <c r="J9353" s="8" t="n">
        <v>2</v>
      </c>
      <c r="K9353" s="10" t="n">
        <v>0</v>
      </c>
      <c r="L9353" s="11" t="n">
        <v>5.82</v>
      </c>
      <c r="M9353" s="11">
        <f>L9353-N9353</f>
        <v>3.0846000000000005</v>
      </c>
      <c r="N9353" s="11" t="n">
        <v>2.7354</v>
      </c>
      <c r="O9353">
        <f>IF(L9353=0,"—",N9353/L9353)</f>
        <v>0.47</v>
      </c>
      <c r="P9353" t="inlineStr">
        <is>
          <t>Central</t>
        </is>
      </c>
      <c r="Q9353" t="inlineStr">
        <is>
          <t>Corporate</t>
        </is>
      </c>
    </row>
    <row r="9354">
      <c r="A9354" s="8" t="n">
        <v>1657</v>
      </c>
      <c r="B9354" t="inlineStr">
        <is>
          <t>US-2017-132444</t>
        </is>
      </c>
      <c r="C9354" s="9" t="n">
        <v>43057</v>
      </c>
      <c r="D9354" s="8" t="n">
        <v>2017</v>
      </c>
      <c r="E9354" s="8" t="n">
        <v>11</v>
      </c>
      <c r="F9354" t="inlineStr">
        <is>
          <t>2017-11</t>
        </is>
      </c>
      <c r="G9354" t="inlineStr">
        <is>
          <t>Office Supplies</t>
        </is>
      </c>
      <c r="H9354" t="inlineStr">
        <is>
          <t>Storage</t>
        </is>
      </c>
      <c r="I9354" t="inlineStr">
        <is>
          <t>Fellowes Bankers Box Stor/Drawer Steel Plus</t>
        </is>
      </c>
      <c r="J9354" s="8" t="n">
        <v>3</v>
      </c>
      <c r="K9354" s="10" t="n">
        <v>0</v>
      </c>
      <c r="L9354" s="11" t="n">
        <v>95.94</v>
      </c>
      <c r="M9354" s="11">
        <f>L9354-N9354</f>
        <v>86.346</v>
      </c>
      <c r="N9354" s="11" t="n">
        <v>9.593999999999999</v>
      </c>
      <c r="O9354">
        <f>IF(L9354=0,"—",N9354/L9354)</f>
        <v>0.09999999999999999</v>
      </c>
      <c r="P9354" t="inlineStr">
        <is>
          <t>West</t>
        </is>
      </c>
      <c r="Q9354" t="inlineStr">
        <is>
          <t>Consumer</t>
        </is>
      </c>
    </row>
    <row r="9355">
      <c r="A9355" s="8" t="n">
        <v>7966</v>
      </c>
      <c r="B9355" t="inlineStr">
        <is>
          <t>CA-2017-104864</t>
        </is>
      </c>
      <c r="C9355" s="9" t="n">
        <v>43057</v>
      </c>
      <c r="D9355" s="8" t="n">
        <v>2017</v>
      </c>
      <c r="E9355" s="8" t="n">
        <v>11</v>
      </c>
      <c r="F9355" t="inlineStr">
        <is>
          <t>2017-11</t>
        </is>
      </c>
      <c r="G9355" t="inlineStr">
        <is>
          <t>Office Supplies</t>
        </is>
      </c>
      <c r="H9355" t="inlineStr">
        <is>
          <t>Paper</t>
        </is>
      </c>
      <c r="I9355" t="inlineStr">
        <is>
          <t>Xerox 211</t>
        </is>
      </c>
      <c r="J9355" s="8" t="n">
        <v>8</v>
      </c>
      <c r="K9355" s="10" t="n">
        <v>0.2</v>
      </c>
      <c r="L9355" s="11" t="n">
        <v>41.472</v>
      </c>
      <c r="M9355" s="11">
        <f>L9355-N9355</f>
        <v>26.9568</v>
      </c>
      <c r="N9355" s="11" t="n">
        <v>14.5152</v>
      </c>
      <c r="O9355">
        <f>IF(L9355=0,"—",N9355/L9355)</f>
        <v>0.35</v>
      </c>
      <c r="P9355" t="inlineStr">
        <is>
          <t>South</t>
        </is>
      </c>
      <c r="Q9355" t="inlineStr">
        <is>
          <t>Corporate</t>
        </is>
      </c>
    </row>
    <row r="9356">
      <c r="A9356" s="8" t="n">
        <v>7965</v>
      </c>
      <c r="B9356" t="inlineStr">
        <is>
          <t>CA-2017-104864</t>
        </is>
      </c>
      <c r="C9356" s="9" t="n">
        <v>43057</v>
      </c>
      <c r="D9356" s="8" t="n">
        <v>2017</v>
      </c>
      <c r="E9356" s="8" t="n">
        <v>11</v>
      </c>
      <c r="F9356" t="inlineStr">
        <is>
          <t>2017-11</t>
        </is>
      </c>
      <c r="G9356" t="inlineStr">
        <is>
          <t>Office Supplies</t>
        </is>
      </c>
      <c r="H9356" t="inlineStr">
        <is>
          <t>Paper</t>
        </is>
      </c>
      <c r="I9356" t="inlineStr">
        <is>
          <t>Xerox 221</t>
        </is>
      </c>
      <c r="J9356" s="8" t="n">
        <v>4</v>
      </c>
      <c r="K9356" s="10" t="n">
        <v>0.2</v>
      </c>
      <c r="L9356" s="11" t="n">
        <v>20.736</v>
      </c>
      <c r="M9356" s="11">
        <f>L9356-N9356</f>
        <v>13.4784</v>
      </c>
      <c r="N9356" s="11" t="n">
        <v>7.2576</v>
      </c>
      <c r="O9356">
        <f>IF(L9356=0,"—",N9356/L9356)</f>
        <v>0.35</v>
      </c>
      <c r="P9356" t="inlineStr">
        <is>
          <t>South</t>
        </is>
      </c>
      <c r="Q9356" t="inlineStr">
        <is>
          <t>Corporate</t>
        </is>
      </c>
    </row>
    <row r="9357">
      <c r="A9357" s="8" t="n">
        <v>3946</v>
      </c>
      <c r="B9357" t="inlineStr">
        <is>
          <t>CA-2017-167871</t>
        </is>
      </c>
      <c r="C9357" s="9" t="n">
        <v>43057</v>
      </c>
      <c r="D9357" s="8" t="n">
        <v>2017</v>
      </c>
      <c r="E9357" s="8" t="n">
        <v>11</v>
      </c>
      <c r="F9357" t="inlineStr">
        <is>
          <t>2017-11</t>
        </is>
      </c>
      <c r="G9357" t="inlineStr">
        <is>
          <t>Office Supplies</t>
        </is>
      </c>
      <c r="H9357" t="inlineStr">
        <is>
          <t>Paper</t>
        </is>
      </c>
      <c r="I9357" t="inlineStr">
        <is>
          <t>Xerox 194</t>
        </is>
      </c>
      <c r="J9357" s="8" t="n">
        <v>1</v>
      </c>
      <c r="K9357" s="10" t="n">
        <v>0.2</v>
      </c>
      <c r="L9357" s="11" t="n">
        <v>44.384</v>
      </c>
      <c r="M9357" s="11">
        <f>L9357-N9357</f>
        <v>28.849600000000002</v>
      </c>
      <c r="N9357" s="11" t="n">
        <v>15.5344</v>
      </c>
      <c r="O9357">
        <f>IF(L9357=0,"—",N9357/L9357)</f>
        <v>0.35</v>
      </c>
      <c r="P9357" t="inlineStr">
        <is>
          <t>South</t>
        </is>
      </c>
      <c r="Q9357" t="inlineStr">
        <is>
          <t>Consumer</t>
        </is>
      </c>
    </row>
    <row r="9358">
      <c r="A9358" s="8" t="n">
        <v>3947</v>
      </c>
      <c r="B9358" t="inlineStr">
        <is>
          <t>CA-2017-167871</t>
        </is>
      </c>
      <c r="C9358" s="9" t="n">
        <v>43057</v>
      </c>
      <c r="D9358" s="8" t="n">
        <v>2017</v>
      </c>
      <c r="E9358" s="8" t="n">
        <v>11</v>
      </c>
      <c r="F9358" t="inlineStr">
        <is>
          <t>2017-11</t>
        </is>
      </c>
      <c r="G9358" t="inlineStr">
        <is>
          <t>Office Supplies</t>
        </is>
      </c>
      <c r="H9358" t="inlineStr">
        <is>
          <t>Supplies</t>
        </is>
      </c>
      <c r="I9358" t="inlineStr">
        <is>
          <t>Staple remover</t>
        </is>
      </c>
      <c r="J9358" s="8" t="n">
        <v>1</v>
      </c>
      <c r="K9358" s="10" t="n">
        <v>0.2</v>
      </c>
      <c r="L9358" s="11" t="n">
        <v>2.944</v>
      </c>
      <c r="M9358" s="11">
        <f>L9358-N9358</f>
        <v>3.6064</v>
      </c>
      <c r="N9358" s="11" t="n">
        <v>-0.6624</v>
      </c>
      <c r="O9358">
        <f>IF(L9358=0,"—",N9358/L9358)</f>
        <v>-0.225</v>
      </c>
      <c r="P9358" t="inlineStr">
        <is>
          <t>South</t>
        </is>
      </c>
      <c r="Q9358" t="inlineStr">
        <is>
          <t>Consumer</t>
        </is>
      </c>
    </row>
    <row r="9359">
      <c r="A9359" s="8" t="n">
        <v>7963</v>
      </c>
      <c r="B9359" t="inlineStr">
        <is>
          <t>CA-2017-104864</t>
        </is>
      </c>
      <c r="C9359" s="9" t="n">
        <v>43057</v>
      </c>
      <c r="D9359" s="8" t="n">
        <v>2017</v>
      </c>
      <c r="E9359" s="8" t="n">
        <v>11</v>
      </c>
      <c r="F9359" t="inlineStr">
        <is>
          <t>2017-11</t>
        </is>
      </c>
      <c r="G9359" t="inlineStr">
        <is>
          <t>Office Supplies</t>
        </is>
      </c>
      <c r="H9359" t="inlineStr">
        <is>
          <t>Binders</t>
        </is>
      </c>
      <c r="I9359" t="inlineStr">
        <is>
          <t>Ibico Plastic and Wire Spiral Binding Combs</t>
        </is>
      </c>
      <c r="J9359" s="8" t="n">
        <v>8</v>
      </c>
      <c r="K9359" s="10" t="n">
        <v>0.7</v>
      </c>
      <c r="L9359" s="11" t="n">
        <v>20.232</v>
      </c>
      <c r="M9359" s="11">
        <f>L9359-N9359</f>
        <v>36.4176</v>
      </c>
      <c r="N9359" s="11" t="n">
        <v>-16.1856</v>
      </c>
      <c r="O9359">
        <f>IF(L9359=0,"—",N9359/L9359)</f>
        <v>-0.8</v>
      </c>
      <c r="P9359" t="inlineStr">
        <is>
          <t>South</t>
        </is>
      </c>
      <c r="Q9359" t="inlineStr">
        <is>
          <t>Corporate</t>
        </is>
      </c>
    </row>
    <row r="9360">
      <c r="A9360" s="8" t="n">
        <v>9008</v>
      </c>
      <c r="B9360" t="inlineStr">
        <is>
          <t>CA-2017-107825</t>
        </is>
      </c>
      <c r="C9360" s="9" t="n">
        <v>43057</v>
      </c>
      <c r="D9360" s="8" t="n">
        <v>2017</v>
      </c>
      <c r="E9360" s="8" t="n">
        <v>11</v>
      </c>
      <c r="F9360" t="inlineStr">
        <is>
          <t>2017-11</t>
        </is>
      </c>
      <c r="G9360" t="inlineStr">
        <is>
          <t>Office Supplies</t>
        </is>
      </c>
      <c r="H9360" t="inlineStr">
        <is>
          <t>Labels</t>
        </is>
      </c>
      <c r="I9360" t="inlineStr">
        <is>
          <t>Avery 487</t>
        </is>
      </c>
      <c r="J9360" s="8" t="n">
        <v>2</v>
      </c>
      <c r="K9360" s="10" t="n">
        <v>0</v>
      </c>
      <c r="L9360" s="11" t="n">
        <v>7.38</v>
      </c>
      <c r="M9360" s="11">
        <f>L9360-N9360</f>
        <v>3.9114</v>
      </c>
      <c r="N9360" s="11" t="n">
        <v>3.4686</v>
      </c>
      <c r="O9360">
        <f>IF(L9360=0,"—",N9360/L9360)</f>
        <v>0.47</v>
      </c>
      <c r="P9360" t="inlineStr">
        <is>
          <t>Central</t>
        </is>
      </c>
      <c r="Q9360" t="inlineStr">
        <is>
          <t>Corporate</t>
        </is>
      </c>
    </row>
    <row r="9361">
      <c r="A9361" s="8" t="n">
        <v>7964</v>
      </c>
      <c r="B9361" t="inlineStr">
        <is>
          <t>CA-2017-104864</t>
        </is>
      </c>
      <c r="C9361" s="9" t="n">
        <v>43057</v>
      </c>
      <c r="D9361" s="8" t="n">
        <v>2017</v>
      </c>
      <c r="E9361" s="8" t="n">
        <v>11</v>
      </c>
      <c r="F9361" t="inlineStr">
        <is>
          <t>2017-11</t>
        </is>
      </c>
      <c r="G9361" t="inlineStr">
        <is>
          <t>Office Supplies</t>
        </is>
      </c>
      <c r="H9361" t="inlineStr">
        <is>
          <t>Appliances</t>
        </is>
      </c>
      <c r="I9361" t="inlineStr">
        <is>
          <t>Acco 7-Outlet Masterpiece Power Center, Wihtout Fax/Phone Line Protection</t>
        </is>
      </c>
      <c r="J9361" s="8" t="n">
        <v>4</v>
      </c>
      <c r="K9361" s="10" t="n">
        <v>0.2</v>
      </c>
      <c r="L9361" s="11" t="n">
        <v>389.056</v>
      </c>
      <c r="M9361" s="11">
        <f>L9361-N9361</f>
        <v>340.424</v>
      </c>
      <c r="N9361" s="11" t="n">
        <v>48.632</v>
      </c>
      <c r="O9361">
        <f>IF(L9361=0,"—",N9361/L9361)</f>
        <v>0.125</v>
      </c>
      <c r="P9361" t="inlineStr">
        <is>
          <t>South</t>
        </is>
      </c>
      <c r="Q9361" t="inlineStr">
        <is>
          <t>Corporate</t>
        </is>
      </c>
    </row>
    <row r="9362">
      <c r="A9362" s="8" t="n">
        <v>3444</v>
      </c>
      <c r="B9362" t="inlineStr">
        <is>
          <t>CA-2017-168858</t>
        </is>
      </c>
      <c r="C9362" s="9" t="n">
        <v>43058</v>
      </c>
      <c r="D9362" s="8" t="n">
        <v>2017</v>
      </c>
      <c r="E9362" s="8" t="n">
        <v>11</v>
      </c>
      <c r="F9362" t="inlineStr">
        <is>
          <t>2017-11</t>
        </is>
      </c>
      <c r="G9362" t="inlineStr">
        <is>
          <t>Office Supplies</t>
        </is>
      </c>
      <c r="H9362" t="inlineStr">
        <is>
          <t>Appliances</t>
        </is>
      </c>
      <c r="I9362" t="inlineStr">
        <is>
          <t>Hoover Shoulder Vac Commercial Portable Vacuum</t>
        </is>
      </c>
      <c r="J9362" s="8" t="n">
        <v>7</v>
      </c>
      <c r="K9362" s="10" t="n">
        <v>0</v>
      </c>
      <c r="L9362" s="11" t="n">
        <v>2504.74</v>
      </c>
      <c r="M9362" s="11">
        <f>L9362-N9362</f>
        <v>1878.5549999999998</v>
      </c>
      <c r="N9362" s="11" t="n">
        <v>626.1849999999999</v>
      </c>
      <c r="O9362">
        <f>IF(L9362=0,"—",N9362/L9362)</f>
        <v>0.25</v>
      </c>
      <c r="P9362" t="inlineStr">
        <is>
          <t>East</t>
        </is>
      </c>
      <c r="Q9362" t="inlineStr">
        <is>
          <t>Corporate</t>
        </is>
      </c>
    </row>
    <row r="9363">
      <c r="A9363" s="8" t="n">
        <v>6950</v>
      </c>
      <c r="B9363" t="inlineStr">
        <is>
          <t>CA-2017-143021</t>
        </is>
      </c>
      <c r="C9363" s="9" t="n">
        <v>43058</v>
      </c>
      <c r="D9363" s="8" t="n">
        <v>2017</v>
      </c>
      <c r="E9363" s="8" t="n">
        <v>11</v>
      </c>
      <c r="F9363" t="inlineStr">
        <is>
          <t>2017-11</t>
        </is>
      </c>
      <c r="G9363" t="inlineStr">
        <is>
          <t>Office Supplies</t>
        </is>
      </c>
      <c r="H9363" t="inlineStr">
        <is>
          <t>Binders</t>
        </is>
      </c>
      <c r="I9363" t="inlineStr">
        <is>
          <t>Acco Data Flex Cable Posts For Top &amp; Bottom Load Binders, 6" Capacity</t>
        </is>
      </c>
      <c r="J9363" s="8" t="n">
        <v>7</v>
      </c>
      <c r="K9363" s="10" t="n">
        <v>0.2</v>
      </c>
      <c r="L9363" s="11" t="n">
        <v>58.408</v>
      </c>
      <c r="M9363" s="11">
        <f>L9363-N9363</f>
        <v>40.1555</v>
      </c>
      <c r="N9363" s="11" t="n">
        <v>18.2525</v>
      </c>
      <c r="O9363">
        <f>IF(L9363=0,"—",N9363/L9363)</f>
        <v>0.3125</v>
      </c>
      <c r="P9363" t="inlineStr">
        <is>
          <t>East</t>
        </is>
      </c>
      <c r="Q9363" t="inlineStr">
        <is>
          <t>Home Office</t>
        </is>
      </c>
    </row>
    <row r="9364">
      <c r="A9364" s="8" t="n">
        <v>3616</v>
      </c>
      <c r="B9364" t="inlineStr">
        <is>
          <t>CA-2017-112529</t>
        </is>
      </c>
      <c r="C9364" s="9" t="n">
        <v>43058</v>
      </c>
      <c r="D9364" s="8" t="n">
        <v>2017</v>
      </c>
      <c r="E9364" s="8" t="n">
        <v>11</v>
      </c>
      <c r="F9364" t="inlineStr">
        <is>
          <t>2017-11</t>
        </is>
      </c>
      <c r="G9364" t="inlineStr">
        <is>
          <t>Office Supplies</t>
        </is>
      </c>
      <c r="H9364" t="inlineStr">
        <is>
          <t>Art</t>
        </is>
      </c>
      <c r="I9364" t="inlineStr">
        <is>
          <t>Peel-Off China Markers</t>
        </is>
      </c>
      <c r="J9364" s="8" t="n">
        <v>4</v>
      </c>
      <c r="K9364" s="10" t="n">
        <v>0.2</v>
      </c>
      <c r="L9364" s="11" t="n">
        <v>31.776</v>
      </c>
      <c r="M9364" s="11">
        <f>L9364-N9364</f>
        <v>23.037599999999998</v>
      </c>
      <c r="N9364" s="11" t="n">
        <v>8.7384</v>
      </c>
      <c r="O9364">
        <f>IF(L9364=0,"—",N9364/L9364)</f>
        <v>0.275</v>
      </c>
      <c r="P9364" t="inlineStr">
        <is>
          <t>Central</t>
        </is>
      </c>
      <c r="Q9364" t="inlineStr">
        <is>
          <t>Corporate</t>
        </is>
      </c>
    </row>
    <row r="9365">
      <c r="A9365" s="8" t="n">
        <v>3615</v>
      </c>
      <c r="B9365" t="inlineStr">
        <is>
          <t>CA-2017-112529</t>
        </is>
      </c>
      <c r="C9365" s="9" t="n">
        <v>43058</v>
      </c>
      <c r="D9365" s="8" t="n">
        <v>2017</v>
      </c>
      <c r="E9365" s="8" t="n">
        <v>11</v>
      </c>
      <c r="F9365" t="inlineStr">
        <is>
          <t>2017-11</t>
        </is>
      </c>
      <c r="G9365" t="inlineStr">
        <is>
          <t>Furniture</t>
        </is>
      </c>
      <c r="H9365" t="inlineStr">
        <is>
          <t>Tables</t>
        </is>
      </c>
      <c r="I9365" t="inlineStr">
        <is>
          <t>Bush Andora Conference Table, Maple/Graphite Gray Finish</t>
        </is>
      </c>
      <c r="J9365" s="8" t="n">
        <v>6</v>
      </c>
      <c r="K9365" s="10" t="n">
        <v>0.3</v>
      </c>
      <c r="L9365" s="11" t="n">
        <v>718.116</v>
      </c>
      <c r="M9365" s="11">
        <f>L9365-N9365</f>
        <v>789.9276</v>
      </c>
      <c r="N9365" s="11" t="n">
        <v>-71.8116</v>
      </c>
      <c r="O9365">
        <f>IF(L9365=0,"—",N9365/L9365)</f>
        <v>-0.1</v>
      </c>
      <c r="P9365" t="inlineStr">
        <is>
          <t>Central</t>
        </is>
      </c>
      <c r="Q9365" t="inlineStr">
        <is>
          <t>Corporate</t>
        </is>
      </c>
    </row>
    <row r="9366">
      <c r="A9366" s="8" t="n">
        <v>304</v>
      </c>
      <c r="B9366" t="inlineStr">
        <is>
          <t>US-2017-152380</t>
        </is>
      </c>
      <c r="C9366" s="9" t="n">
        <v>43058</v>
      </c>
      <c r="D9366" s="8" t="n">
        <v>2017</v>
      </c>
      <c r="E9366" s="8" t="n">
        <v>11</v>
      </c>
      <c r="F9366" t="inlineStr">
        <is>
          <t>2017-11</t>
        </is>
      </c>
      <c r="G9366" t="inlineStr">
        <is>
          <t>Furniture</t>
        </is>
      </c>
      <c r="H9366" t="inlineStr">
        <is>
          <t>Tables</t>
        </is>
      </c>
      <c r="I9366" t="inlineStr">
        <is>
          <t>BPI Conference Tables</t>
        </is>
      </c>
      <c r="J9366" s="8" t="n">
        <v>3</v>
      </c>
      <c r="K9366" s="10" t="n">
        <v>0.5</v>
      </c>
      <c r="L9366" s="11" t="n">
        <v>219.075</v>
      </c>
      <c r="M9366" s="11">
        <f>L9366-N9366</f>
        <v>350.52</v>
      </c>
      <c r="N9366" s="11" t="n">
        <v>-131.445</v>
      </c>
      <c r="O9366">
        <f>IF(L9366=0,"—",N9366/L9366)</f>
        <v>-0.6</v>
      </c>
      <c r="P9366" t="inlineStr">
        <is>
          <t>Central</t>
        </is>
      </c>
      <c r="Q9366" t="inlineStr">
        <is>
          <t>Consumer</t>
        </is>
      </c>
    </row>
    <row r="9367">
      <c r="A9367" s="8" t="n">
        <v>3443</v>
      </c>
      <c r="B9367" t="inlineStr">
        <is>
          <t>CA-2017-168858</t>
        </is>
      </c>
      <c r="C9367" s="9" t="n">
        <v>43058</v>
      </c>
      <c r="D9367" s="8" t="n">
        <v>2017</v>
      </c>
      <c r="E9367" s="8" t="n">
        <v>11</v>
      </c>
      <c r="F9367" t="inlineStr">
        <is>
          <t>2017-11</t>
        </is>
      </c>
      <c r="G9367" t="inlineStr">
        <is>
          <t>Office Supplies</t>
        </is>
      </c>
      <c r="H9367" t="inlineStr">
        <is>
          <t>Envelopes</t>
        </is>
      </c>
      <c r="I9367" t="inlineStr">
        <is>
          <t>Staple envelope</t>
        </is>
      </c>
      <c r="J9367" s="8" t="n">
        <v>3</v>
      </c>
      <c r="K9367" s="10" t="n">
        <v>0</v>
      </c>
      <c r="L9367" s="11" t="n">
        <v>16.74</v>
      </c>
      <c r="M9367" s="11">
        <f>L9367-N9367</f>
        <v>8.37</v>
      </c>
      <c r="N9367" s="11" t="n">
        <v>8.369999999999999</v>
      </c>
      <c r="O9367">
        <f>IF(L9367=0,"—",N9367/L9367)</f>
        <v>0.5</v>
      </c>
      <c r="P9367" t="inlineStr">
        <is>
          <t>East</t>
        </is>
      </c>
      <c r="Q9367" t="inlineStr">
        <is>
          <t>Corporate</t>
        </is>
      </c>
    </row>
    <row r="9368">
      <c r="A9368" s="8" t="n">
        <v>1601</v>
      </c>
      <c r="B9368" t="inlineStr">
        <is>
          <t>CA-2017-158876</t>
        </is>
      </c>
      <c r="C9368" s="9" t="n">
        <v>43058</v>
      </c>
      <c r="D9368" s="8" t="n">
        <v>2017</v>
      </c>
      <c r="E9368" s="8" t="n">
        <v>11</v>
      </c>
      <c r="F9368" t="inlineStr">
        <is>
          <t>2017-11</t>
        </is>
      </c>
      <c r="G9368" t="inlineStr">
        <is>
          <t>Furniture</t>
        </is>
      </c>
      <c r="H9368" t="inlineStr">
        <is>
          <t>Furnishings</t>
        </is>
      </c>
      <c r="I9368" t="inlineStr">
        <is>
          <t>Telescoping Adjustable Floor Lamp</t>
        </is>
      </c>
      <c r="J9368" s="8" t="n">
        <v>2</v>
      </c>
      <c r="K9368" s="10" t="n">
        <v>0.6</v>
      </c>
      <c r="L9368" s="11" t="n">
        <v>15.992</v>
      </c>
      <c r="M9368" s="11">
        <f>L9368-N9368</f>
        <v>29.985</v>
      </c>
      <c r="N9368" s="11" t="n">
        <v>-13.993</v>
      </c>
      <c r="O9368">
        <f>IF(L9368=0,"—",N9368/L9368)</f>
        <v>-0.875</v>
      </c>
      <c r="P9368" t="inlineStr">
        <is>
          <t>Central</t>
        </is>
      </c>
      <c r="Q9368" t="inlineStr">
        <is>
          <t>Consumer</t>
        </is>
      </c>
    </row>
    <row r="9369">
      <c r="A9369" s="8" t="n">
        <v>1600</v>
      </c>
      <c r="B9369" t="inlineStr">
        <is>
          <t>CA-2017-158876</t>
        </is>
      </c>
      <c r="C9369" s="9" t="n">
        <v>43058</v>
      </c>
      <c r="D9369" s="8" t="n">
        <v>2017</v>
      </c>
      <c r="E9369" s="8" t="n">
        <v>11</v>
      </c>
      <c r="F9369" t="inlineStr">
        <is>
          <t>2017-11</t>
        </is>
      </c>
      <c r="G9369" t="inlineStr">
        <is>
          <t>Office Supplies</t>
        </is>
      </c>
      <c r="H9369" t="inlineStr">
        <is>
          <t>Art</t>
        </is>
      </c>
      <c r="I9369" t="inlineStr">
        <is>
          <t>Boston School Pro Electric Pencil Sharpener, 1670</t>
        </is>
      </c>
      <c r="J9369" s="8" t="n">
        <v>4</v>
      </c>
      <c r="K9369" s="10" t="n">
        <v>0.2</v>
      </c>
      <c r="L9369" s="11" t="n">
        <v>99.136</v>
      </c>
      <c r="M9369" s="11">
        <f>L9369-N9369</f>
        <v>90.46159999999999</v>
      </c>
      <c r="N9369" s="11" t="n">
        <v>8.6744</v>
      </c>
      <c r="O9369">
        <f>IF(L9369=0,"—",N9369/L9369)</f>
        <v>0.08750000000000001</v>
      </c>
      <c r="P9369" t="inlineStr">
        <is>
          <t>Central</t>
        </is>
      </c>
      <c r="Q9369" t="inlineStr">
        <is>
          <t>Consumer</t>
        </is>
      </c>
    </row>
    <row r="9370">
      <c r="A9370" s="8" t="n">
        <v>1599</v>
      </c>
      <c r="B9370" t="inlineStr">
        <is>
          <t>CA-2017-158876</t>
        </is>
      </c>
      <c r="C9370" s="9" t="n">
        <v>43058</v>
      </c>
      <c r="D9370" s="8" t="n">
        <v>2017</v>
      </c>
      <c r="E9370" s="8" t="n">
        <v>11</v>
      </c>
      <c r="F9370" t="inlineStr">
        <is>
          <t>2017-11</t>
        </is>
      </c>
      <c r="G9370" t="inlineStr">
        <is>
          <t>Office Supplies</t>
        </is>
      </c>
      <c r="H9370" t="inlineStr">
        <is>
          <t>Supplies</t>
        </is>
      </c>
      <c r="I9370" t="inlineStr">
        <is>
          <t>Acme Elite Stainless Steel Scissors</t>
        </is>
      </c>
      <c r="J9370" s="8" t="n">
        <v>1</v>
      </c>
      <c r="K9370" s="10" t="n">
        <v>0.2</v>
      </c>
      <c r="L9370" s="11" t="n">
        <v>6.672</v>
      </c>
      <c r="M9370" s="11">
        <f>L9370-N9370</f>
        <v>6.1716</v>
      </c>
      <c r="N9370" s="11" t="n">
        <v>0.5004</v>
      </c>
      <c r="O9370">
        <f>IF(L9370=0,"—",N9370/L9370)</f>
        <v>0.075</v>
      </c>
      <c r="P9370" t="inlineStr">
        <is>
          <t>Central</t>
        </is>
      </c>
      <c r="Q9370" t="inlineStr">
        <is>
          <t>Consumer</t>
        </is>
      </c>
    </row>
    <row r="9371">
      <c r="A9371" s="8" t="n">
        <v>1598</v>
      </c>
      <c r="B9371" t="inlineStr">
        <is>
          <t>CA-2017-158876</t>
        </is>
      </c>
      <c r="C9371" s="9" t="n">
        <v>43058</v>
      </c>
      <c r="D9371" s="8" t="n">
        <v>2017</v>
      </c>
      <c r="E9371" s="8" t="n">
        <v>11</v>
      </c>
      <c r="F9371" t="inlineStr">
        <is>
          <t>2017-11</t>
        </is>
      </c>
      <c r="G9371" t="inlineStr">
        <is>
          <t>Office Supplies</t>
        </is>
      </c>
      <c r="H9371" t="inlineStr">
        <is>
          <t>Paper</t>
        </is>
      </c>
      <c r="I9371" t="inlineStr">
        <is>
          <t>Xerox 1901</t>
        </is>
      </c>
      <c r="J9371" s="8" t="n">
        <v>4</v>
      </c>
      <c r="K9371" s="10" t="n">
        <v>0.2</v>
      </c>
      <c r="L9371" s="11" t="n">
        <v>16.896</v>
      </c>
      <c r="M9371" s="11">
        <f>L9371-N9371</f>
        <v>11.616</v>
      </c>
      <c r="N9371" s="11" t="n">
        <v>5.28</v>
      </c>
      <c r="O9371">
        <f>IF(L9371=0,"—",N9371/L9371)</f>
        <v>0.3125</v>
      </c>
      <c r="P9371" t="inlineStr">
        <is>
          <t>Central</t>
        </is>
      </c>
      <c r="Q9371" t="inlineStr">
        <is>
          <t>Consumer</t>
        </is>
      </c>
    </row>
    <row r="9372">
      <c r="A9372" s="8" t="n">
        <v>6951</v>
      </c>
      <c r="B9372" t="inlineStr">
        <is>
          <t>CA-2017-143021</t>
        </is>
      </c>
      <c r="C9372" s="9" t="n">
        <v>43058</v>
      </c>
      <c r="D9372" s="8" t="n">
        <v>2017</v>
      </c>
      <c r="E9372" s="8" t="n">
        <v>11</v>
      </c>
      <c r="F9372" t="inlineStr">
        <is>
          <t>2017-11</t>
        </is>
      </c>
      <c r="G9372" t="inlineStr">
        <is>
          <t>Furniture</t>
        </is>
      </c>
      <c r="H9372" t="inlineStr">
        <is>
          <t>Tables</t>
        </is>
      </c>
      <c r="I9372" t="inlineStr">
        <is>
          <t>Hon 61000 Series Interactive Training Tables</t>
        </is>
      </c>
      <c r="J9372" s="8" t="n">
        <v>3</v>
      </c>
      <c r="K9372" s="10" t="n">
        <v>0.4</v>
      </c>
      <c r="L9372" s="11" t="n">
        <v>79.974</v>
      </c>
      <c r="M9372" s="11">
        <f>L9372-N9372</f>
        <v>109.2978</v>
      </c>
      <c r="N9372" s="11" t="n">
        <v>-29.3238</v>
      </c>
      <c r="O9372">
        <f>IF(L9372=0,"—",N9372/L9372)</f>
        <v>-0.36666666666666664</v>
      </c>
      <c r="P9372" t="inlineStr">
        <is>
          <t>East</t>
        </is>
      </c>
      <c r="Q9372" t="inlineStr">
        <is>
          <t>Home Office</t>
        </is>
      </c>
    </row>
    <row r="9373">
      <c r="A9373" s="8" t="n">
        <v>547</v>
      </c>
      <c r="B9373" t="inlineStr">
        <is>
          <t>CA-2017-162929</t>
        </is>
      </c>
      <c r="C9373" s="9" t="n">
        <v>43058</v>
      </c>
      <c r="D9373" s="8" t="n">
        <v>2017</v>
      </c>
      <c r="E9373" s="8" t="n">
        <v>11</v>
      </c>
      <c r="F9373" t="inlineStr">
        <is>
          <t>2017-11</t>
        </is>
      </c>
      <c r="G9373" t="inlineStr">
        <is>
          <t>Office Supplies</t>
        </is>
      </c>
      <c r="H9373" t="inlineStr">
        <is>
          <t>Binders</t>
        </is>
      </c>
      <c r="I9373" t="inlineStr">
        <is>
          <t>Avery Printable Repositionable Plastic Tabs</t>
        </is>
      </c>
      <c r="J9373" s="8" t="n">
        <v>6</v>
      </c>
      <c r="K9373" s="10" t="n">
        <v>0.2</v>
      </c>
      <c r="L9373" s="11" t="n">
        <v>41.28</v>
      </c>
      <c r="M9373" s="11">
        <f>L9373-N9373</f>
        <v>27.348</v>
      </c>
      <c r="N9373" s="11" t="n">
        <v>13.932</v>
      </c>
      <c r="O9373">
        <f>IF(L9373=0,"—",N9373/L9373)</f>
        <v>0.3375</v>
      </c>
      <c r="P9373" t="inlineStr">
        <is>
          <t>East</t>
        </is>
      </c>
      <c r="Q9373" t="inlineStr">
        <is>
          <t>Home Office</t>
        </is>
      </c>
    </row>
    <row r="9374">
      <c r="A9374" s="8" t="n">
        <v>2945</v>
      </c>
      <c r="B9374" t="inlineStr">
        <is>
          <t>CA-2017-126242</t>
        </is>
      </c>
      <c r="C9374" s="9" t="n">
        <v>43058</v>
      </c>
      <c r="D9374" s="8" t="n">
        <v>2017</v>
      </c>
      <c r="E9374" s="8" t="n">
        <v>11</v>
      </c>
      <c r="F9374" t="inlineStr">
        <is>
          <t>2017-11</t>
        </is>
      </c>
      <c r="G9374" t="inlineStr">
        <is>
          <t>Furniture</t>
        </is>
      </c>
      <c r="H9374" t="inlineStr">
        <is>
          <t>Furnishings</t>
        </is>
      </c>
      <c r="I9374" t="inlineStr">
        <is>
          <t>Executive Impressions 13-1/2" Indoor/Outdoor Wall Clock</t>
        </is>
      </c>
      <c r="J9374" s="8" t="n">
        <v>1</v>
      </c>
      <c r="K9374" s="10" t="n">
        <v>0</v>
      </c>
      <c r="L9374" s="11" t="n">
        <v>18.7</v>
      </c>
      <c r="M9374" s="11">
        <f>L9374-N9374</f>
        <v>11.594</v>
      </c>
      <c r="N9374" s="11" t="n">
        <v>7.106</v>
      </c>
      <c r="O9374">
        <f>IF(L9374=0,"—",N9374/L9374)</f>
        <v>0.38</v>
      </c>
      <c r="P9374" t="inlineStr">
        <is>
          <t>West</t>
        </is>
      </c>
      <c r="Q9374" t="inlineStr">
        <is>
          <t>Consumer</t>
        </is>
      </c>
    </row>
    <row r="9375">
      <c r="A9375" s="8" t="n">
        <v>5309</v>
      </c>
      <c r="B9375" t="inlineStr">
        <is>
          <t>CA-2017-131254</t>
        </is>
      </c>
      <c r="C9375" s="9" t="n">
        <v>43058</v>
      </c>
      <c r="D9375" s="8" t="n">
        <v>2017</v>
      </c>
      <c r="E9375" s="8" t="n">
        <v>11</v>
      </c>
      <c r="F9375" t="inlineStr">
        <is>
          <t>2017-11</t>
        </is>
      </c>
      <c r="G9375" t="inlineStr">
        <is>
          <t>Furniture</t>
        </is>
      </c>
      <c r="H9375" t="inlineStr">
        <is>
          <t>Chairs</t>
        </is>
      </c>
      <c r="I9375" t="inlineStr">
        <is>
          <t>Global Wood Trimmed Manager's Task Chair, Khaki</t>
        </is>
      </c>
      <c r="J9375" s="8" t="n">
        <v>3</v>
      </c>
      <c r="K9375" s="10" t="n">
        <v>0.3</v>
      </c>
      <c r="L9375" s="11" t="n">
        <v>191.058</v>
      </c>
      <c r="M9375" s="11">
        <f>L9375-N9375</f>
        <v>237.4578</v>
      </c>
      <c r="N9375" s="11" t="n">
        <v>-46.3998</v>
      </c>
      <c r="O9375">
        <f>IF(L9375=0,"—",N9375/L9375)</f>
        <v>-0.24285714285714285</v>
      </c>
      <c r="P9375" t="inlineStr">
        <is>
          <t>Central</t>
        </is>
      </c>
      <c r="Q9375" t="inlineStr">
        <is>
          <t>Consumer</t>
        </is>
      </c>
    </row>
    <row r="9376">
      <c r="A9376" s="8" t="n">
        <v>4138</v>
      </c>
      <c r="B9376" t="inlineStr">
        <is>
          <t>CA-2017-110926</t>
        </is>
      </c>
      <c r="C9376" s="9" t="n">
        <v>43058</v>
      </c>
      <c r="D9376" s="8" t="n">
        <v>2017</v>
      </c>
      <c r="E9376" s="8" t="n">
        <v>11</v>
      </c>
      <c r="F9376" t="inlineStr">
        <is>
          <t>2017-11</t>
        </is>
      </c>
      <c r="G9376" t="inlineStr">
        <is>
          <t>Office Supplies</t>
        </is>
      </c>
      <c r="H9376" t="inlineStr">
        <is>
          <t>Fasteners</t>
        </is>
      </c>
      <c r="I9376" t="inlineStr">
        <is>
          <t>OIC Binder Clips</t>
        </is>
      </c>
      <c r="J9376" s="8" t="n">
        <v>7</v>
      </c>
      <c r="K9376" s="10" t="n">
        <v>0</v>
      </c>
      <c r="L9376" s="11" t="n">
        <v>25.06</v>
      </c>
      <c r="M9376" s="11">
        <f>L9376-N9376</f>
        <v>12.53</v>
      </c>
      <c r="N9376" s="11" t="n">
        <v>12.53</v>
      </c>
      <c r="O9376">
        <f>IF(L9376=0,"—",N9376/L9376)</f>
        <v>0.5</v>
      </c>
      <c r="P9376" t="inlineStr">
        <is>
          <t>South</t>
        </is>
      </c>
      <c r="Q9376" t="inlineStr">
        <is>
          <t>Consumer</t>
        </is>
      </c>
    </row>
    <row r="9377">
      <c r="A9377" s="8" t="n">
        <v>5925</v>
      </c>
      <c r="B9377" t="inlineStr">
        <is>
          <t>CA-2017-146458</t>
        </is>
      </c>
      <c r="C9377" s="9" t="n">
        <v>43058</v>
      </c>
      <c r="D9377" s="8" t="n">
        <v>2017</v>
      </c>
      <c r="E9377" s="8" t="n">
        <v>11</v>
      </c>
      <c r="F9377" t="inlineStr">
        <is>
          <t>2017-11</t>
        </is>
      </c>
      <c r="G9377" t="inlineStr">
        <is>
          <t>Office Supplies</t>
        </is>
      </c>
      <c r="H9377" t="inlineStr">
        <is>
          <t>Art</t>
        </is>
      </c>
      <c r="I9377" t="inlineStr">
        <is>
          <t>Newell 349</t>
        </is>
      </c>
      <c r="J9377" s="8" t="n">
        <v>7</v>
      </c>
      <c r="K9377" s="10" t="n">
        <v>0</v>
      </c>
      <c r="L9377" s="11" t="n">
        <v>22.96</v>
      </c>
      <c r="M9377" s="11">
        <f>L9377-N9377</f>
        <v>16.3016</v>
      </c>
      <c r="N9377" s="11" t="n">
        <v>6.6584</v>
      </c>
      <c r="O9377">
        <f>IF(L9377=0,"—",N9377/L9377)</f>
        <v>0.29</v>
      </c>
      <c r="P9377" t="inlineStr">
        <is>
          <t>South</t>
        </is>
      </c>
      <c r="Q9377" t="inlineStr">
        <is>
          <t>Consumer</t>
        </is>
      </c>
    </row>
    <row r="9378">
      <c r="A9378" s="8" t="n">
        <v>548</v>
      </c>
      <c r="B9378" t="inlineStr">
        <is>
          <t>CA-2017-162929</t>
        </is>
      </c>
      <c r="C9378" s="9" t="n">
        <v>43058</v>
      </c>
      <c r="D9378" s="8" t="n">
        <v>2017</v>
      </c>
      <c r="E9378" s="8" t="n">
        <v>11</v>
      </c>
      <c r="F9378" t="inlineStr">
        <is>
          <t>2017-11</t>
        </is>
      </c>
      <c r="G9378" t="inlineStr">
        <is>
          <t>Office Supplies</t>
        </is>
      </c>
      <c r="H9378" t="inlineStr">
        <is>
          <t>Paper</t>
        </is>
      </c>
      <c r="I9378" t="inlineStr">
        <is>
          <t>Xerox 1898</t>
        </is>
      </c>
      <c r="J9378" s="8" t="n">
        <v>2</v>
      </c>
      <c r="K9378" s="10" t="n">
        <v>0</v>
      </c>
      <c r="L9378" s="11" t="n">
        <v>13.36</v>
      </c>
      <c r="M9378" s="11">
        <f>L9378-N9378</f>
        <v>6.9472</v>
      </c>
      <c r="N9378" s="11" t="n">
        <v>6.4128</v>
      </c>
      <c r="O9378">
        <f>IF(L9378=0,"—",N9378/L9378)</f>
        <v>0.48</v>
      </c>
      <c r="P9378" t="inlineStr">
        <is>
          <t>East</t>
        </is>
      </c>
      <c r="Q9378" t="inlineStr">
        <is>
          <t>Home Office</t>
        </is>
      </c>
    </row>
    <row r="9379">
      <c r="A9379" s="8" t="n">
        <v>2944</v>
      </c>
      <c r="B9379" t="inlineStr">
        <is>
          <t>CA-2017-126242</t>
        </is>
      </c>
      <c r="C9379" s="9" t="n">
        <v>43058</v>
      </c>
      <c r="D9379" s="8" t="n">
        <v>2017</v>
      </c>
      <c r="E9379" s="8" t="n">
        <v>11</v>
      </c>
      <c r="F9379" t="inlineStr">
        <is>
          <t>2017-11</t>
        </is>
      </c>
      <c r="G9379" t="inlineStr">
        <is>
          <t>Office Supplies</t>
        </is>
      </c>
      <c r="H9379" t="inlineStr">
        <is>
          <t>Storage</t>
        </is>
      </c>
      <c r="I9379" t="inlineStr">
        <is>
          <t>File Shuttle II and Handi-File, Black</t>
        </is>
      </c>
      <c r="J9379" s="8" t="n">
        <v>9</v>
      </c>
      <c r="K9379" s="10" t="n">
        <v>0</v>
      </c>
      <c r="L9379" s="11" t="n">
        <v>305.01</v>
      </c>
      <c r="M9379" s="11">
        <f>L9379-N9379</f>
        <v>228.7575</v>
      </c>
      <c r="N9379" s="11" t="n">
        <v>76.2525</v>
      </c>
      <c r="O9379">
        <f>IF(L9379=0,"—",N9379/L9379)</f>
        <v>0.25</v>
      </c>
      <c r="P9379" t="inlineStr">
        <is>
          <t>West</t>
        </is>
      </c>
      <c r="Q9379" t="inlineStr">
        <is>
          <t>Consumer</t>
        </is>
      </c>
    </row>
    <row r="9380">
      <c r="A9380" s="8" t="n">
        <v>1479</v>
      </c>
      <c r="B9380" t="inlineStr">
        <is>
          <t>CA-2017-121468</t>
        </is>
      </c>
      <c r="C9380" s="9" t="n">
        <v>43058</v>
      </c>
      <c r="D9380" s="8" t="n">
        <v>2017</v>
      </c>
      <c r="E9380" s="8" t="n">
        <v>11</v>
      </c>
      <c r="F9380" t="inlineStr">
        <is>
          <t>2017-11</t>
        </is>
      </c>
      <c r="G9380" t="inlineStr">
        <is>
          <t>Technology</t>
        </is>
      </c>
      <c r="H9380" t="inlineStr">
        <is>
          <t>Phones</t>
        </is>
      </c>
      <c r="I9380" t="inlineStr">
        <is>
          <t>Square Credit Card Reader</t>
        </is>
      </c>
      <c r="J9380" s="8" t="n">
        <v>4</v>
      </c>
      <c r="K9380" s="10" t="n">
        <v>0.2</v>
      </c>
      <c r="L9380" s="11" t="n">
        <v>31.968</v>
      </c>
      <c r="M9380" s="11">
        <f>L9380-N9380</f>
        <v>29.5704</v>
      </c>
      <c r="N9380" s="11" t="n">
        <v>2.3976</v>
      </c>
      <c r="O9380">
        <f>IF(L9380=0,"—",N9380/L9380)</f>
        <v>0.07500000000000001</v>
      </c>
      <c r="P9380" t="inlineStr">
        <is>
          <t>West</t>
        </is>
      </c>
      <c r="Q9380" t="inlineStr">
        <is>
          <t>Consumer</t>
        </is>
      </c>
    </row>
    <row r="9381">
      <c r="A9381" s="8" t="n">
        <v>2552</v>
      </c>
      <c r="B9381" t="inlineStr">
        <is>
          <t>CA-2017-101042</t>
        </is>
      </c>
      <c r="C9381" s="9" t="n">
        <v>43058</v>
      </c>
      <c r="D9381" s="8" t="n">
        <v>2017</v>
      </c>
      <c r="E9381" s="8" t="n">
        <v>11</v>
      </c>
      <c r="F9381" t="inlineStr">
        <is>
          <t>2017-11</t>
        </is>
      </c>
      <c r="G9381" t="inlineStr">
        <is>
          <t>Furniture</t>
        </is>
      </c>
      <c r="H9381" t="inlineStr">
        <is>
          <t>Furnishings</t>
        </is>
      </c>
      <c r="I9381" t="inlineStr">
        <is>
          <t>3M Polarizing Task Lamp with Clamp Arm, Light Gray</t>
        </is>
      </c>
      <c r="J9381" s="8" t="n">
        <v>6</v>
      </c>
      <c r="K9381" s="10" t="n">
        <v>0</v>
      </c>
      <c r="L9381" s="11" t="n">
        <v>821.88</v>
      </c>
      <c r="M9381" s="11">
        <f>L9381-N9381</f>
        <v>608.1912</v>
      </c>
      <c r="N9381" s="11" t="n">
        <v>213.6888</v>
      </c>
      <c r="O9381">
        <f>IF(L9381=0,"—",N9381/L9381)</f>
        <v>0.26</v>
      </c>
      <c r="P9381" t="inlineStr">
        <is>
          <t>South</t>
        </is>
      </c>
      <c r="Q9381" t="inlineStr">
        <is>
          <t>Consumer</t>
        </is>
      </c>
    </row>
    <row r="9382">
      <c r="A9382" s="8" t="n">
        <v>2553</v>
      </c>
      <c r="B9382" t="inlineStr">
        <is>
          <t>CA-2017-101042</t>
        </is>
      </c>
      <c r="C9382" s="9" t="n">
        <v>43058</v>
      </c>
      <c r="D9382" s="8" t="n">
        <v>2017</v>
      </c>
      <c r="E9382" s="8" t="n">
        <v>11</v>
      </c>
      <c r="F9382" t="inlineStr">
        <is>
          <t>2017-11</t>
        </is>
      </c>
      <c r="G9382" t="inlineStr">
        <is>
          <t>Office Supplies</t>
        </is>
      </c>
      <c r="H9382" t="inlineStr">
        <is>
          <t>Binders</t>
        </is>
      </c>
      <c r="I9382" t="inlineStr">
        <is>
          <t>GBC Imprintable Covers</t>
        </is>
      </c>
      <c r="J9382" s="8" t="n">
        <v>2</v>
      </c>
      <c r="K9382" s="10" t="n">
        <v>0</v>
      </c>
      <c r="L9382" s="11" t="n">
        <v>21.96</v>
      </c>
      <c r="M9382" s="11">
        <f>L9382-N9382</f>
        <v>11.1996</v>
      </c>
      <c r="N9382" s="11" t="n">
        <v>10.7604</v>
      </c>
      <c r="O9382">
        <f>IF(L9382=0,"—",N9382/L9382)</f>
        <v>0.49</v>
      </c>
      <c r="P9382" t="inlineStr">
        <is>
          <t>South</t>
        </is>
      </c>
      <c r="Q9382" t="inlineStr">
        <is>
          <t>Consumer</t>
        </is>
      </c>
    </row>
    <row r="9383">
      <c r="A9383" s="8" t="n">
        <v>5310</v>
      </c>
      <c r="B9383" t="inlineStr">
        <is>
          <t>CA-2017-131254</t>
        </is>
      </c>
      <c r="C9383" s="9" t="n">
        <v>43058</v>
      </c>
      <c r="D9383" s="8" t="n">
        <v>2017</v>
      </c>
      <c r="E9383" s="8" t="n">
        <v>11</v>
      </c>
      <c r="F9383" t="inlineStr">
        <is>
          <t>2017-11</t>
        </is>
      </c>
      <c r="G9383" t="inlineStr">
        <is>
          <t>Office Supplies</t>
        </is>
      </c>
      <c r="H9383" t="inlineStr">
        <is>
          <t>Art</t>
        </is>
      </c>
      <c r="I9383" t="inlineStr">
        <is>
          <t>Avery Hi-Liter GlideStik Fluorescent Highlighter, Yellow Ink</t>
        </is>
      </c>
      <c r="J9383" s="8" t="n">
        <v>5</v>
      </c>
      <c r="K9383" s="10" t="n">
        <v>0.2</v>
      </c>
      <c r="L9383" s="11" t="n">
        <v>13.04</v>
      </c>
      <c r="M9383" s="11">
        <f>L9383-N9383</f>
        <v>9.128</v>
      </c>
      <c r="N9383" s="11" t="n">
        <v>3.912</v>
      </c>
      <c r="O9383">
        <f>IF(L9383=0,"—",N9383/L9383)</f>
        <v>0.3</v>
      </c>
      <c r="P9383" t="inlineStr">
        <is>
          <t>Central</t>
        </is>
      </c>
      <c r="Q9383" t="inlineStr">
        <is>
          <t>Consumer</t>
        </is>
      </c>
    </row>
    <row r="9384">
      <c r="A9384" s="8" t="n">
        <v>2172</v>
      </c>
      <c r="B9384" t="inlineStr">
        <is>
          <t>US-2017-137491</t>
        </is>
      </c>
      <c r="C9384" s="9" t="n">
        <v>43058</v>
      </c>
      <c r="D9384" s="8" t="n">
        <v>2017</v>
      </c>
      <c r="E9384" s="8" t="n">
        <v>11</v>
      </c>
      <c r="F9384" t="inlineStr">
        <is>
          <t>2017-11</t>
        </is>
      </c>
      <c r="G9384" t="inlineStr">
        <is>
          <t>Furniture</t>
        </is>
      </c>
      <c r="H9384" t="inlineStr">
        <is>
          <t>Chairs</t>
        </is>
      </c>
      <c r="I9384" t="inlineStr">
        <is>
          <t>Lifetime Advantage Folding Chairs, 4/Carton</t>
        </is>
      </c>
      <c r="J9384" s="8" t="n">
        <v>2</v>
      </c>
      <c r="K9384" s="10" t="n">
        <v>0.3</v>
      </c>
      <c r="L9384" s="11" t="n">
        <v>305.312</v>
      </c>
      <c r="M9384" s="11">
        <f>L9384-N9384</f>
        <v>314.03520000000003</v>
      </c>
      <c r="N9384" s="11" t="n">
        <v>-8.7232</v>
      </c>
      <c r="O9384">
        <f>IF(L9384=0,"—",N9384/L9384)</f>
        <v>-0.02857142857142857</v>
      </c>
      <c r="P9384" t="inlineStr">
        <is>
          <t>Central</t>
        </is>
      </c>
      <c r="Q9384" t="inlineStr">
        <is>
          <t>Corporate</t>
        </is>
      </c>
    </row>
    <row r="9385">
      <c r="A9385" s="8" t="n">
        <v>2151</v>
      </c>
      <c r="B9385" t="inlineStr">
        <is>
          <t>US-2017-139969</t>
        </is>
      </c>
      <c r="C9385" s="9" t="n">
        <v>43058</v>
      </c>
      <c r="D9385" s="8" t="n">
        <v>2017</v>
      </c>
      <c r="E9385" s="8" t="n">
        <v>11</v>
      </c>
      <c r="F9385" t="inlineStr">
        <is>
          <t>2017-11</t>
        </is>
      </c>
      <c r="G9385" t="inlineStr">
        <is>
          <t>Furniture</t>
        </is>
      </c>
      <c r="H9385" t="inlineStr">
        <is>
          <t>Chairs</t>
        </is>
      </c>
      <c r="I9385" t="inlineStr">
        <is>
          <t>Office Star Flex Back Scooter Chair with White Frame</t>
        </is>
      </c>
      <c r="J9385" s="8" t="n">
        <v>3</v>
      </c>
      <c r="K9385" s="10" t="n">
        <v>0.3</v>
      </c>
      <c r="L9385" s="11" t="n">
        <v>233.058</v>
      </c>
      <c r="M9385" s="11">
        <f>L9385-N9385</f>
        <v>286.3284</v>
      </c>
      <c r="N9385" s="11" t="n">
        <v>-53.2704</v>
      </c>
      <c r="O9385">
        <f>IF(L9385=0,"—",N9385/L9385)</f>
        <v>-0.2285714285714286</v>
      </c>
      <c r="P9385" t="inlineStr">
        <is>
          <t>Central</t>
        </is>
      </c>
      <c r="Q9385" t="inlineStr">
        <is>
          <t>Consumer</t>
        </is>
      </c>
    </row>
    <row r="9386">
      <c r="A9386" s="8" t="n">
        <v>5311</v>
      </c>
      <c r="B9386" t="inlineStr">
        <is>
          <t>CA-2017-131254</t>
        </is>
      </c>
      <c r="C9386" s="9" t="n">
        <v>43058</v>
      </c>
      <c r="D9386" s="8" t="n">
        <v>2017</v>
      </c>
      <c r="E9386" s="8" t="n">
        <v>11</v>
      </c>
      <c r="F9386" t="inlineStr">
        <is>
          <t>2017-11</t>
        </is>
      </c>
      <c r="G9386" t="inlineStr">
        <is>
          <t>Office Supplies</t>
        </is>
      </c>
      <c r="H9386" t="inlineStr">
        <is>
          <t>Binders</t>
        </is>
      </c>
      <c r="I9386" t="inlineStr">
        <is>
          <t>Fellowes PB500 Electric Punch Plastic Comb Binding Machine with Manual Bind</t>
        </is>
      </c>
      <c r="J9386" s="8" t="n">
        <v>6</v>
      </c>
      <c r="K9386" s="10" t="n">
        <v>0.8</v>
      </c>
      <c r="L9386" s="11" t="n">
        <v>1525.188</v>
      </c>
      <c r="M9386" s="11">
        <f>L9386-N9386</f>
        <v>3812.9700000000003</v>
      </c>
      <c r="N9386" s="11" t="n">
        <v>-2287.782</v>
      </c>
      <c r="O9386">
        <f>IF(L9386=0,"—",N9386/L9386)</f>
        <v>-1.5</v>
      </c>
      <c r="P9386" t="inlineStr">
        <is>
          <t>Central</t>
        </is>
      </c>
      <c r="Q9386" t="inlineStr">
        <is>
          <t>Consumer</t>
        </is>
      </c>
    </row>
    <row r="9387">
      <c r="A9387" s="8" t="n">
        <v>5594</v>
      </c>
      <c r="B9387" t="inlineStr">
        <is>
          <t>US-2017-108014</t>
        </is>
      </c>
      <c r="C9387" s="9" t="n">
        <v>43058</v>
      </c>
      <c r="D9387" s="8" t="n">
        <v>2017</v>
      </c>
      <c r="E9387" s="8" t="n">
        <v>11</v>
      </c>
      <c r="F9387" t="inlineStr">
        <is>
          <t>2017-11</t>
        </is>
      </c>
      <c r="G9387" t="inlineStr">
        <is>
          <t>Office Supplies</t>
        </is>
      </c>
      <c r="H9387" t="inlineStr">
        <is>
          <t>Binders</t>
        </is>
      </c>
      <c r="I9387" t="inlineStr">
        <is>
          <t>Lock-Up Easel 'Spel-Binder'</t>
        </is>
      </c>
      <c r="J9387" s="8" t="n">
        <v>7</v>
      </c>
      <c r="K9387" s="10" t="n">
        <v>0.7</v>
      </c>
      <c r="L9387" s="11" t="n">
        <v>59.913</v>
      </c>
      <c r="M9387" s="11">
        <f>L9387-N9387</f>
        <v>105.8463</v>
      </c>
      <c r="N9387" s="11" t="n">
        <v>-45.9333</v>
      </c>
      <c r="O9387">
        <f>IF(L9387=0,"—",N9387/L9387)</f>
        <v>-0.7666666666666667</v>
      </c>
      <c r="P9387" t="inlineStr">
        <is>
          <t>East</t>
        </is>
      </c>
      <c r="Q9387" t="inlineStr">
        <is>
          <t>Consumer</t>
        </is>
      </c>
    </row>
    <row r="9388">
      <c r="A9388" s="8" t="n">
        <v>4390</v>
      </c>
      <c r="B9388" t="inlineStr">
        <is>
          <t>CA-2017-111556</t>
        </is>
      </c>
      <c r="C9388" s="9" t="n">
        <v>43059</v>
      </c>
      <c r="D9388" s="8" t="n">
        <v>2017</v>
      </c>
      <c r="E9388" s="8" t="n">
        <v>11</v>
      </c>
      <c r="F9388" t="inlineStr">
        <is>
          <t>2017-11</t>
        </is>
      </c>
      <c r="G9388" t="inlineStr">
        <is>
          <t>Furniture</t>
        </is>
      </c>
      <c r="H9388" t="inlineStr">
        <is>
          <t>Bookcases</t>
        </is>
      </c>
      <c r="I9388" t="inlineStr">
        <is>
          <t>Sauder Camden County Collection Libraries, Planked Cherry Finish</t>
        </is>
      </c>
      <c r="J9388" s="8" t="n">
        <v>2</v>
      </c>
      <c r="K9388" s="10" t="n">
        <v>0.2</v>
      </c>
      <c r="L9388" s="11" t="n">
        <v>183.968</v>
      </c>
      <c r="M9388" s="11">
        <f>L9388-N9388</f>
        <v>209.2636</v>
      </c>
      <c r="N9388" s="11" t="n">
        <v>-25.2956</v>
      </c>
      <c r="O9388">
        <f>IF(L9388=0,"—",N9388/L9388)</f>
        <v>-0.1375</v>
      </c>
      <c r="P9388" t="inlineStr">
        <is>
          <t>East</t>
        </is>
      </c>
      <c r="Q9388" t="inlineStr">
        <is>
          <t>Consumer</t>
        </is>
      </c>
    </row>
    <row r="9389">
      <c r="A9389" s="8" t="n">
        <v>561</v>
      </c>
      <c r="B9389" t="inlineStr">
        <is>
          <t>CA-2017-118731</t>
        </is>
      </c>
      <c r="C9389" s="9" t="n">
        <v>43059</v>
      </c>
      <c r="D9389" s="8" t="n">
        <v>2017</v>
      </c>
      <c r="E9389" s="8" t="n">
        <v>11</v>
      </c>
      <c r="F9389" t="inlineStr">
        <is>
          <t>2017-11</t>
        </is>
      </c>
      <c r="G9389" t="inlineStr">
        <is>
          <t>Office Supplies</t>
        </is>
      </c>
      <c r="H9389" t="inlineStr">
        <is>
          <t>Binders</t>
        </is>
      </c>
      <c r="I9389" t="inlineStr">
        <is>
          <t>GBC Prepunched Paper, 19-Hole, for Binding Systems, 24-lb</t>
        </is>
      </c>
      <c r="J9389" s="8" t="n">
        <v>7</v>
      </c>
      <c r="K9389" s="10" t="n">
        <v>0.2</v>
      </c>
      <c r="L9389" s="11" t="n">
        <v>84.056</v>
      </c>
      <c r="M9389" s="11">
        <f>L9389-N9389</f>
        <v>56.73779999999999</v>
      </c>
      <c r="N9389" s="11" t="n">
        <v>27.3182</v>
      </c>
      <c r="O9389">
        <f>IF(L9389=0,"—",N9389/L9389)</f>
        <v>0.325</v>
      </c>
      <c r="P9389" t="inlineStr">
        <is>
          <t>West</t>
        </is>
      </c>
      <c r="Q9389" t="inlineStr">
        <is>
          <t>Consumer</t>
        </is>
      </c>
    </row>
    <row r="9390">
      <c r="A9390" s="8" t="n">
        <v>560</v>
      </c>
      <c r="B9390" t="inlineStr">
        <is>
          <t>CA-2017-118731</t>
        </is>
      </c>
      <c r="C9390" s="9" t="n">
        <v>43059</v>
      </c>
      <c r="D9390" s="8" t="n">
        <v>2017</v>
      </c>
      <c r="E9390" s="8" t="n">
        <v>11</v>
      </c>
      <c r="F9390" t="inlineStr">
        <is>
          <t>2017-11</t>
        </is>
      </c>
      <c r="G9390" t="inlineStr">
        <is>
          <t>Furniture</t>
        </is>
      </c>
      <c r="H9390" t="inlineStr">
        <is>
          <t>Furnishings</t>
        </is>
      </c>
      <c r="I9390" t="inlineStr">
        <is>
          <t>Coloredge Poster Frame</t>
        </is>
      </c>
      <c r="J9390" s="8" t="n">
        <v>3</v>
      </c>
      <c r="K9390" s="10" t="n">
        <v>0</v>
      </c>
      <c r="L9390" s="11" t="n">
        <v>42.6</v>
      </c>
      <c r="M9390" s="11">
        <f>L9390-N9390</f>
        <v>25.986</v>
      </c>
      <c r="N9390" s="11" t="n">
        <v>16.614</v>
      </c>
      <c r="O9390">
        <f>IF(L9390=0,"—",N9390/L9390)</f>
        <v>0.39</v>
      </c>
      <c r="P9390" t="inlineStr">
        <is>
          <t>West</t>
        </is>
      </c>
      <c r="Q9390" t="inlineStr">
        <is>
          <t>Consumer</t>
        </is>
      </c>
    </row>
    <row r="9391">
      <c r="A9391" s="8" t="n">
        <v>4389</v>
      </c>
      <c r="B9391" t="inlineStr">
        <is>
          <t>CA-2017-111556</t>
        </is>
      </c>
      <c r="C9391" s="9" t="n">
        <v>43059</v>
      </c>
      <c r="D9391" s="8" t="n">
        <v>2017</v>
      </c>
      <c r="E9391" s="8" t="n">
        <v>11</v>
      </c>
      <c r="F9391" t="inlineStr">
        <is>
          <t>2017-11</t>
        </is>
      </c>
      <c r="G9391" t="inlineStr">
        <is>
          <t>Office Supplies</t>
        </is>
      </c>
      <c r="H9391" t="inlineStr">
        <is>
          <t>Paper</t>
        </is>
      </c>
      <c r="I9391" t="inlineStr">
        <is>
          <t>Xerox 1968</t>
        </is>
      </c>
      <c r="J9391" s="8" t="n">
        <v>7</v>
      </c>
      <c r="K9391" s="10" t="n">
        <v>0</v>
      </c>
      <c r="L9391" s="11" t="n">
        <v>46.76</v>
      </c>
      <c r="M9391" s="11">
        <f>L9391-N9391</f>
        <v>24.315199999999997</v>
      </c>
      <c r="N9391" s="11" t="n">
        <v>22.4448</v>
      </c>
      <c r="O9391">
        <f>IF(L9391=0,"—",N9391/L9391)</f>
        <v>0.48000000000000004</v>
      </c>
      <c r="P9391" t="inlineStr">
        <is>
          <t>East</t>
        </is>
      </c>
      <c r="Q9391" t="inlineStr">
        <is>
          <t>Consumer</t>
        </is>
      </c>
    </row>
    <row r="9392">
      <c r="A9392" s="8" t="n">
        <v>7929</v>
      </c>
      <c r="B9392" t="inlineStr">
        <is>
          <t>CA-2017-120404</t>
        </is>
      </c>
      <c r="C9392" s="9" t="n">
        <v>43059</v>
      </c>
      <c r="D9392" s="8" t="n">
        <v>2017</v>
      </c>
      <c r="E9392" s="8" t="n">
        <v>11</v>
      </c>
      <c r="F9392" t="inlineStr">
        <is>
          <t>2017-11</t>
        </is>
      </c>
      <c r="G9392" t="inlineStr">
        <is>
          <t>Furniture</t>
        </is>
      </c>
      <c r="H9392" t="inlineStr">
        <is>
          <t>Furnishings</t>
        </is>
      </c>
      <c r="I9392" t="inlineStr">
        <is>
          <t>Tensor Brushed Steel Torchiere Floor Lamp</t>
        </is>
      </c>
      <c r="J9392" s="8" t="n">
        <v>3</v>
      </c>
      <c r="K9392" s="10" t="n">
        <v>0</v>
      </c>
      <c r="L9392" s="11" t="n">
        <v>50.97</v>
      </c>
      <c r="M9392" s="11">
        <f>L9392-N9392</f>
        <v>41.7954</v>
      </c>
      <c r="N9392" s="11" t="n">
        <v>9.1746</v>
      </c>
      <c r="O9392">
        <f>IF(L9392=0,"—",N9392/L9392)</f>
        <v>0.18</v>
      </c>
      <c r="P9392" t="inlineStr">
        <is>
          <t>East</t>
        </is>
      </c>
      <c r="Q9392" t="inlineStr">
        <is>
          <t>Corporate</t>
        </is>
      </c>
    </row>
    <row r="9393">
      <c r="A9393" s="8" t="n">
        <v>7928</v>
      </c>
      <c r="B9393" t="inlineStr">
        <is>
          <t>CA-2017-120404</t>
        </is>
      </c>
      <c r="C9393" s="9" t="n">
        <v>43059</v>
      </c>
      <c r="D9393" s="8" t="n">
        <v>2017</v>
      </c>
      <c r="E9393" s="8" t="n">
        <v>11</v>
      </c>
      <c r="F9393" t="inlineStr">
        <is>
          <t>2017-11</t>
        </is>
      </c>
      <c r="G9393" t="inlineStr">
        <is>
          <t>Technology</t>
        </is>
      </c>
      <c r="H9393" t="inlineStr">
        <is>
          <t>Phones</t>
        </is>
      </c>
      <c r="I9393" t="inlineStr">
        <is>
          <t>Apple iPhone 5S</t>
        </is>
      </c>
      <c r="J9393" s="8" t="n">
        <v>1</v>
      </c>
      <c r="K9393" s="10" t="n">
        <v>0</v>
      </c>
      <c r="L9393" s="11" t="n">
        <v>569.99</v>
      </c>
      <c r="M9393" s="11">
        <f>L9393-N9393</f>
        <v>398.993</v>
      </c>
      <c r="N9393" s="11" t="n">
        <v>170.997</v>
      </c>
      <c r="O9393">
        <f>IF(L9393=0,"—",N9393/L9393)</f>
        <v>0.30000000000000004</v>
      </c>
      <c r="P9393" t="inlineStr">
        <is>
          <t>East</t>
        </is>
      </c>
      <c r="Q9393" t="inlineStr">
        <is>
          <t>Corporate</t>
        </is>
      </c>
    </row>
    <row r="9394">
      <c r="A9394" s="8" t="n">
        <v>2072</v>
      </c>
      <c r="B9394" t="inlineStr">
        <is>
          <t>US-2017-110996</t>
        </is>
      </c>
      <c r="C9394" s="9" t="n">
        <v>43059</v>
      </c>
      <c r="D9394" s="8" t="n">
        <v>2017</v>
      </c>
      <c r="E9394" s="8" t="n">
        <v>11</v>
      </c>
      <c r="F9394" t="inlineStr">
        <is>
          <t>2017-11</t>
        </is>
      </c>
      <c r="G9394" t="inlineStr">
        <is>
          <t>Furniture</t>
        </is>
      </c>
      <c r="H9394" t="inlineStr">
        <is>
          <t>Chairs</t>
        </is>
      </c>
      <c r="I9394" t="inlineStr">
        <is>
          <t>Novimex High-Tech Fabric Mesh Task Chair</t>
        </is>
      </c>
      <c r="J9394" s="8" t="n">
        <v>5</v>
      </c>
      <c r="K9394" s="10" t="n">
        <v>0.2</v>
      </c>
      <c r="L9394" s="11" t="n">
        <v>283.92</v>
      </c>
      <c r="M9394" s="11">
        <f>L9394-N9394</f>
        <v>330.057</v>
      </c>
      <c r="N9394" s="11" t="n">
        <v>-46.137</v>
      </c>
      <c r="O9394">
        <f>IF(L9394=0,"—",N9394/L9394)</f>
        <v>-0.1625</v>
      </c>
      <c r="P9394" t="inlineStr">
        <is>
          <t>West</t>
        </is>
      </c>
      <c r="Q9394" t="inlineStr">
        <is>
          <t>Consumer</t>
        </is>
      </c>
    </row>
    <row r="9395">
      <c r="A9395" s="8" t="n">
        <v>4392</v>
      </c>
      <c r="B9395" t="inlineStr">
        <is>
          <t>CA-2017-111556</t>
        </is>
      </c>
      <c r="C9395" s="9" t="n">
        <v>43059</v>
      </c>
      <c r="D9395" s="8" t="n">
        <v>2017</v>
      </c>
      <c r="E9395" s="8" t="n">
        <v>11</v>
      </c>
      <c r="F9395" t="inlineStr">
        <is>
          <t>2017-11</t>
        </is>
      </c>
      <c r="G9395" t="inlineStr">
        <is>
          <t>Office Supplies</t>
        </is>
      </c>
      <c r="H9395" t="inlineStr">
        <is>
          <t>Art</t>
        </is>
      </c>
      <c r="I9395" t="inlineStr">
        <is>
          <t>Boston KS Multi-Size Manual Pencil Sharpener</t>
        </is>
      </c>
      <c r="J9395" s="8" t="n">
        <v>3</v>
      </c>
      <c r="K9395" s="10" t="n">
        <v>0</v>
      </c>
      <c r="L9395" s="11" t="n">
        <v>68.97</v>
      </c>
      <c r="M9395" s="11">
        <f>L9395-N9395</f>
        <v>49.6584</v>
      </c>
      <c r="N9395" s="11" t="n">
        <v>19.3116</v>
      </c>
      <c r="O9395">
        <f>IF(L9395=0,"—",N9395/L9395)</f>
        <v>0.27999999999999997</v>
      </c>
      <c r="P9395" t="inlineStr">
        <is>
          <t>East</t>
        </is>
      </c>
      <c r="Q9395" t="inlineStr">
        <is>
          <t>Consumer</t>
        </is>
      </c>
    </row>
    <row r="9396">
      <c r="A9396" s="8" t="n">
        <v>4753</v>
      </c>
      <c r="B9396" t="inlineStr">
        <is>
          <t>CA-2017-103499</t>
        </is>
      </c>
      <c r="C9396" s="9" t="n">
        <v>43059</v>
      </c>
      <c r="D9396" s="8" t="n">
        <v>2017</v>
      </c>
      <c r="E9396" s="8" t="n">
        <v>11</v>
      </c>
      <c r="F9396" t="inlineStr">
        <is>
          <t>2017-11</t>
        </is>
      </c>
      <c r="G9396" t="inlineStr">
        <is>
          <t>Furniture</t>
        </is>
      </c>
      <c r="H9396" t="inlineStr">
        <is>
          <t>Chairs</t>
        </is>
      </c>
      <c r="I9396" t="inlineStr">
        <is>
          <t>Office Star - Mesh Screen back chair with Vinyl seat</t>
        </is>
      </c>
      <c r="J9396" s="8" t="n">
        <v>2</v>
      </c>
      <c r="K9396" s="10" t="n">
        <v>0.2</v>
      </c>
      <c r="L9396" s="11" t="n">
        <v>209.568</v>
      </c>
      <c r="M9396" s="11">
        <f>L9396-N9396</f>
        <v>233.14440000000002</v>
      </c>
      <c r="N9396" s="11" t="n">
        <v>-23.5764</v>
      </c>
      <c r="O9396">
        <f>IF(L9396=0,"—",N9396/L9396)</f>
        <v>-0.11249999999999999</v>
      </c>
      <c r="P9396" t="inlineStr">
        <is>
          <t>South</t>
        </is>
      </c>
      <c r="Q9396" t="inlineStr">
        <is>
          <t>Consumer</t>
        </is>
      </c>
    </row>
    <row r="9397">
      <c r="A9397" s="8" t="n">
        <v>2782</v>
      </c>
      <c r="B9397" t="inlineStr">
        <is>
          <t>CA-2017-146724</t>
        </is>
      </c>
      <c r="C9397" s="9" t="n">
        <v>43059</v>
      </c>
      <c r="D9397" s="8" t="n">
        <v>2017</v>
      </c>
      <c r="E9397" s="8" t="n">
        <v>11</v>
      </c>
      <c r="F9397" t="inlineStr">
        <is>
          <t>2017-11</t>
        </is>
      </c>
      <c r="G9397" t="inlineStr">
        <is>
          <t>Office Supplies</t>
        </is>
      </c>
      <c r="H9397" t="inlineStr">
        <is>
          <t>Art</t>
        </is>
      </c>
      <c r="I9397" t="inlineStr">
        <is>
          <t>Sanford Uni-Blazer View Highlighters, Chisel Tip, Yellow</t>
        </is>
      </c>
      <c r="J9397" s="8" t="n">
        <v>10</v>
      </c>
      <c r="K9397" s="10" t="n">
        <v>0</v>
      </c>
      <c r="L9397" s="11" t="n">
        <v>22</v>
      </c>
      <c r="M9397" s="11">
        <f>L9397-N9397</f>
        <v>12.32</v>
      </c>
      <c r="N9397" s="11" t="n">
        <v>9.68</v>
      </c>
      <c r="O9397">
        <f>IF(L9397=0,"—",N9397/L9397)</f>
        <v>0.44</v>
      </c>
      <c r="P9397" t="inlineStr">
        <is>
          <t>Central</t>
        </is>
      </c>
      <c r="Q9397" t="inlineStr">
        <is>
          <t>Consumer</t>
        </is>
      </c>
    </row>
    <row r="9398">
      <c r="A9398" s="8" t="n">
        <v>1813</v>
      </c>
      <c r="B9398" t="inlineStr">
        <is>
          <t>US-2017-161193</t>
        </is>
      </c>
      <c r="C9398" s="9" t="n">
        <v>43059</v>
      </c>
      <c r="D9398" s="8" t="n">
        <v>2017</v>
      </c>
      <c r="E9398" s="8" t="n">
        <v>11</v>
      </c>
      <c r="F9398" t="inlineStr">
        <is>
          <t>2017-11</t>
        </is>
      </c>
      <c r="G9398" t="inlineStr">
        <is>
          <t>Furniture</t>
        </is>
      </c>
      <c r="H9398" t="inlineStr">
        <is>
          <t>Furnishings</t>
        </is>
      </c>
      <c r="I9398" t="inlineStr">
        <is>
          <t>Floodlight Indoor Halogen Bulbs, 1 Bulb per Pack, 60 Watts</t>
        </is>
      </c>
      <c r="J9398" s="8" t="n">
        <v>5</v>
      </c>
      <c r="K9398" s="10" t="n">
        <v>0.2</v>
      </c>
      <c r="L9398" s="11" t="n">
        <v>77.59999999999999</v>
      </c>
      <c r="M9398" s="11">
        <f>L9398-N9398</f>
        <v>49.47</v>
      </c>
      <c r="N9398" s="11" t="n">
        <v>28.13</v>
      </c>
      <c r="O9398">
        <f>IF(L9398=0,"—",N9398/L9398)</f>
        <v>0.3625</v>
      </c>
      <c r="P9398" t="inlineStr">
        <is>
          <t>East</t>
        </is>
      </c>
      <c r="Q9398" t="inlineStr">
        <is>
          <t>Consumer</t>
        </is>
      </c>
    </row>
    <row r="9399">
      <c r="A9399" s="8" t="n">
        <v>1039</v>
      </c>
      <c r="B9399" t="inlineStr">
        <is>
          <t>CA-2017-121818</t>
        </is>
      </c>
      <c r="C9399" s="9" t="n">
        <v>43059</v>
      </c>
      <c r="D9399" s="8" t="n">
        <v>2017</v>
      </c>
      <c r="E9399" s="8" t="n">
        <v>11</v>
      </c>
      <c r="F9399" t="inlineStr">
        <is>
          <t>2017-11</t>
        </is>
      </c>
      <c r="G9399" t="inlineStr">
        <is>
          <t>Office Supplies</t>
        </is>
      </c>
      <c r="H9399" t="inlineStr">
        <is>
          <t>Art</t>
        </is>
      </c>
      <c r="I9399" t="inlineStr">
        <is>
          <t>Newell 336</t>
        </is>
      </c>
      <c r="J9399" s="8" t="n">
        <v>7</v>
      </c>
      <c r="K9399" s="10" t="n">
        <v>0.2</v>
      </c>
      <c r="L9399" s="11" t="n">
        <v>23.968</v>
      </c>
      <c r="M9399" s="11">
        <f>L9399-N9399</f>
        <v>21.2716</v>
      </c>
      <c r="N9399" s="11" t="n">
        <v>2.6964</v>
      </c>
      <c r="O9399">
        <f>IF(L9399=0,"—",N9399/L9399)</f>
        <v>0.1125</v>
      </c>
      <c r="P9399" t="inlineStr">
        <is>
          <t>South</t>
        </is>
      </c>
      <c r="Q9399" t="inlineStr">
        <is>
          <t>Consumer</t>
        </is>
      </c>
    </row>
    <row r="9400">
      <c r="A9400" s="8" t="n">
        <v>1040</v>
      </c>
      <c r="B9400" t="inlineStr">
        <is>
          <t>CA-2017-121818</t>
        </is>
      </c>
      <c r="C9400" s="9" t="n">
        <v>43059</v>
      </c>
      <c r="D9400" s="8" t="n">
        <v>2017</v>
      </c>
      <c r="E9400" s="8" t="n">
        <v>11</v>
      </c>
      <c r="F9400" t="inlineStr">
        <is>
          <t>2017-11</t>
        </is>
      </c>
      <c r="G9400" t="inlineStr">
        <is>
          <t>Office Supplies</t>
        </is>
      </c>
      <c r="H9400" t="inlineStr">
        <is>
          <t>Art</t>
        </is>
      </c>
      <c r="I9400" t="inlineStr">
        <is>
          <t>Staples in misc. colors</t>
        </is>
      </c>
      <c r="J9400" s="8" t="n">
        <v>3</v>
      </c>
      <c r="K9400" s="10" t="n">
        <v>0.2</v>
      </c>
      <c r="L9400" s="11" t="n">
        <v>28.728</v>
      </c>
      <c r="M9400" s="11">
        <f>L9400-N9400</f>
        <v>26.9325</v>
      </c>
      <c r="N9400" s="11" t="n">
        <v>1.7955</v>
      </c>
      <c r="O9400">
        <f>IF(L9400=0,"—",N9400/L9400)</f>
        <v>0.0625</v>
      </c>
      <c r="P9400" t="inlineStr">
        <is>
          <t>South</t>
        </is>
      </c>
      <c r="Q9400" t="inlineStr">
        <is>
          <t>Consumer</t>
        </is>
      </c>
    </row>
    <row r="9401">
      <c r="A9401" s="8" t="n">
        <v>7927</v>
      </c>
      <c r="B9401" t="inlineStr">
        <is>
          <t>CA-2017-120404</t>
        </is>
      </c>
      <c r="C9401" s="9" t="n">
        <v>43059</v>
      </c>
      <c r="D9401" s="8" t="n">
        <v>2017</v>
      </c>
      <c r="E9401" s="8" t="n">
        <v>11</v>
      </c>
      <c r="F9401" t="inlineStr">
        <is>
          <t>2017-11</t>
        </is>
      </c>
      <c r="G9401" t="inlineStr">
        <is>
          <t>Technology</t>
        </is>
      </c>
      <c r="H9401" t="inlineStr">
        <is>
          <t>Accessories</t>
        </is>
      </c>
      <c r="I9401" t="inlineStr">
        <is>
          <t>Maxell 4.7GB DVD+R 5/Pack</t>
        </is>
      </c>
      <c r="J9401" s="8" t="n">
        <v>3</v>
      </c>
      <c r="K9401" s="10" t="n">
        <v>0</v>
      </c>
      <c r="L9401" s="11" t="n">
        <v>2.97</v>
      </c>
      <c r="M9401" s="11">
        <f>L9401-N9401</f>
        <v>1.6335000000000002</v>
      </c>
      <c r="N9401" s="11" t="n">
        <v>1.3365</v>
      </c>
      <c r="O9401">
        <f>IF(L9401=0,"—",N9401/L9401)</f>
        <v>0.44999999999999996</v>
      </c>
      <c r="P9401" t="inlineStr">
        <is>
          <t>East</t>
        </is>
      </c>
      <c r="Q9401" t="inlineStr">
        <is>
          <t>Corporate</t>
        </is>
      </c>
    </row>
    <row r="9402">
      <c r="A9402" s="8" t="n">
        <v>4391</v>
      </c>
      <c r="B9402" t="inlineStr">
        <is>
          <t>CA-2017-111556</t>
        </is>
      </c>
      <c r="C9402" s="9" t="n">
        <v>43059</v>
      </c>
      <c r="D9402" s="8" t="n">
        <v>2017</v>
      </c>
      <c r="E9402" s="8" t="n">
        <v>11</v>
      </c>
      <c r="F9402" t="inlineStr">
        <is>
          <t>2017-11</t>
        </is>
      </c>
      <c r="G9402" t="inlineStr">
        <is>
          <t>Technology</t>
        </is>
      </c>
      <c r="H9402" t="inlineStr">
        <is>
          <t>Phones</t>
        </is>
      </c>
      <c r="I9402" t="inlineStr">
        <is>
          <t>Samsung Galaxy Mega 6.3</t>
        </is>
      </c>
      <c r="J9402" s="8" t="n">
        <v>3</v>
      </c>
      <c r="K9402" s="10" t="n">
        <v>0</v>
      </c>
      <c r="L9402" s="11" t="n">
        <v>1259.97</v>
      </c>
      <c r="M9402" s="11">
        <f>L9402-N9402</f>
        <v>932.3778</v>
      </c>
      <c r="N9402" s="11" t="n">
        <v>327.5922</v>
      </c>
      <c r="O9402">
        <f>IF(L9402=0,"—",N9402/L9402)</f>
        <v>0.26</v>
      </c>
      <c r="P9402" t="inlineStr">
        <is>
          <t>East</t>
        </is>
      </c>
      <c r="Q9402" t="inlineStr">
        <is>
          <t>Consumer</t>
        </is>
      </c>
    </row>
    <row r="9403">
      <c r="A9403" s="8" t="n">
        <v>1814</v>
      </c>
      <c r="B9403" t="inlineStr">
        <is>
          <t>US-2017-161193</t>
        </is>
      </c>
      <c r="C9403" s="9" t="n">
        <v>43059</v>
      </c>
      <c r="D9403" s="8" t="n">
        <v>2017</v>
      </c>
      <c r="E9403" s="8" t="n">
        <v>11</v>
      </c>
      <c r="F9403" t="inlineStr">
        <is>
          <t>2017-11</t>
        </is>
      </c>
      <c r="G9403" t="inlineStr">
        <is>
          <t>Furniture</t>
        </is>
      </c>
      <c r="H9403" t="inlineStr">
        <is>
          <t>Furnishings</t>
        </is>
      </c>
      <c r="I9403" t="inlineStr">
        <is>
          <t>GE General Purpose, Extra Long Life, Showcase &amp; Floodlight Incandescent Bulbs</t>
        </is>
      </c>
      <c r="J9403" s="8" t="n">
        <v>2</v>
      </c>
      <c r="K9403" s="10" t="n">
        <v>0.2</v>
      </c>
      <c r="L9403" s="11" t="n">
        <v>4.656</v>
      </c>
      <c r="M9403" s="11">
        <f>L9403-N9403</f>
        <v>3.0846</v>
      </c>
      <c r="N9403" s="11" t="n">
        <v>1.5714</v>
      </c>
      <c r="O9403">
        <f>IF(L9403=0,"—",N9403/L9403)</f>
        <v>0.3375</v>
      </c>
      <c r="P9403" t="inlineStr">
        <is>
          <t>East</t>
        </is>
      </c>
      <c r="Q9403" t="inlineStr">
        <is>
          <t>Consumer</t>
        </is>
      </c>
    </row>
    <row r="9404">
      <c r="A9404" s="8" t="n">
        <v>4841</v>
      </c>
      <c r="B9404" t="inlineStr">
        <is>
          <t>CA-2017-154123</t>
        </is>
      </c>
      <c r="C9404" s="9" t="n">
        <v>43059</v>
      </c>
      <c r="D9404" s="8" t="n">
        <v>2017</v>
      </c>
      <c r="E9404" s="8" t="n">
        <v>11</v>
      </c>
      <c r="F9404" t="inlineStr">
        <is>
          <t>2017-11</t>
        </is>
      </c>
      <c r="G9404" t="inlineStr">
        <is>
          <t>Furniture</t>
        </is>
      </c>
      <c r="H9404" t="inlineStr">
        <is>
          <t>Furnishings</t>
        </is>
      </c>
      <c r="I9404" t="inlineStr">
        <is>
          <t>9-3/4 Diameter Round Wall Clock</t>
        </is>
      </c>
      <c r="J9404" s="8" t="n">
        <v>2</v>
      </c>
      <c r="K9404" s="10" t="n">
        <v>0</v>
      </c>
      <c r="L9404" s="11" t="n">
        <v>27.58</v>
      </c>
      <c r="M9404" s="11">
        <f>L9404-N9404</f>
        <v>15.996399999999998</v>
      </c>
      <c r="N9404" s="11" t="n">
        <v>11.5836</v>
      </c>
      <c r="O9404">
        <f>IF(L9404=0,"—",N9404/L9404)</f>
        <v>0.42000000000000004</v>
      </c>
      <c r="P9404" t="inlineStr">
        <is>
          <t>South</t>
        </is>
      </c>
      <c r="Q9404" t="inlineStr">
        <is>
          <t>Home Office</t>
        </is>
      </c>
    </row>
    <row r="9405">
      <c r="A9405" s="8" t="n">
        <v>6364</v>
      </c>
      <c r="B9405" t="inlineStr">
        <is>
          <t>CA-2017-110443</t>
        </is>
      </c>
      <c r="C9405" s="9" t="n">
        <v>43060</v>
      </c>
      <c r="D9405" s="8" t="n">
        <v>2017</v>
      </c>
      <c r="E9405" s="8" t="n">
        <v>11</v>
      </c>
      <c r="F9405" t="inlineStr">
        <is>
          <t>2017-11</t>
        </is>
      </c>
      <c r="G9405" t="inlineStr">
        <is>
          <t>Technology</t>
        </is>
      </c>
      <c r="H9405" t="inlineStr">
        <is>
          <t>Machines</t>
        </is>
      </c>
      <c r="I9405" t="inlineStr">
        <is>
          <t>3D Systems Cube Printer, 2nd Generation, White</t>
        </is>
      </c>
      <c r="J9405" s="8" t="n">
        <v>1</v>
      </c>
      <c r="K9405" s="10" t="n">
        <v>0.2</v>
      </c>
      <c r="L9405" s="11" t="n">
        <v>1039.992</v>
      </c>
      <c r="M9405" s="11">
        <f>L9405-N9405</f>
        <v>935.9928</v>
      </c>
      <c r="N9405" s="11" t="n">
        <v>103.9992</v>
      </c>
      <c r="O9405">
        <f>IF(L9405=0,"—",N9405/L9405)</f>
        <v>0.1</v>
      </c>
      <c r="P9405" t="inlineStr">
        <is>
          <t>West</t>
        </is>
      </c>
      <c r="Q9405" t="inlineStr">
        <is>
          <t>Consumer</t>
        </is>
      </c>
    </row>
    <row r="9406">
      <c r="A9406" s="8" t="n">
        <v>6363</v>
      </c>
      <c r="B9406" t="inlineStr">
        <is>
          <t>CA-2017-110443</t>
        </is>
      </c>
      <c r="C9406" s="9" t="n">
        <v>43060</v>
      </c>
      <c r="D9406" s="8" t="n">
        <v>2017</v>
      </c>
      <c r="E9406" s="8" t="n">
        <v>11</v>
      </c>
      <c r="F9406" t="inlineStr">
        <is>
          <t>2017-11</t>
        </is>
      </c>
      <c r="G9406" t="inlineStr">
        <is>
          <t>Office Supplies</t>
        </is>
      </c>
      <c r="H9406" t="inlineStr">
        <is>
          <t>Binders</t>
        </is>
      </c>
      <c r="I9406" t="inlineStr">
        <is>
          <t>Vinyl Sectional Post Binders</t>
        </is>
      </c>
      <c r="J9406" s="8" t="n">
        <v>5</v>
      </c>
      <c r="K9406" s="10" t="n">
        <v>0.2</v>
      </c>
      <c r="L9406" s="11" t="n">
        <v>150.8</v>
      </c>
      <c r="M9406" s="11">
        <f>L9406-N9406</f>
        <v>94.25000000000001</v>
      </c>
      <c r="N9406" s="11" t="n">
        <v>56.55</v>
      </c>
      <c r="O9406">
        <f>IF(L9406=0,"—",N9406/L9406)</f>
        <v>0.37499999999999994</v>
      </c>
      <c r="P9406" t="inlineStr">
        <is>
          <t>West</t>
        </is>
      </c>
      <c r="Q9406" t="inlineStr">
        <is>
          <t>Consumer</t>
        </is>
      </c>
    </row>
    <row r="9407">
      <c r="A9407" s="8" t="n">
        <v>6365</v>
      </c>
      <c r="B9407" t="inlineStr">
        <is>
          <t>CA-2017-110443</t>
        </is>
      </c>
      <c r="C9407" s="9" t="n">
        <v>43060</v>
      </c>
      <c r="D9407" s="8" t="n">
        <v>2017</v>
      </c>
      <c r="E9407" s="8" t="n">
        <v>11</v>
      </c>
      <c r="F9407" t="inlineStr">
        <is>
          <t>2017-11</t>
        </is>
      </c>
      <c r="G9407" t="inlineStr">
        <is>
          <t>Office Supplies</t>
        </is>
      </c>
      <c r="H9407" t="inlineStr">
        <is>
          <t>Paper</t>
        </is>
      </c>
      <c r="I9407" t="inlineStr">
        <is>
          <t>Xerox 209</t>
        </is>
      </c>
      <c r="J9407" s="8" t="n">
        <v>8</v>
      </c>
      <c r="K9407" s="10" t="n">
        <v>0</v>
      </c>
      <c r="L9407" s="11" t="n">
        <v>51.84</v>
      </c>
      <c r="M9407" s="11">
        <f>L9407-N9407</f>
        <v>26.956800000000005</v>
      </c>
      <c r="N9407" s="11" t="n">
        <v>24.8832</v>
      </c>
      <c r="O9407">
        <f>IF(L9407=0,"—",N9407/L9407)</f>
        <v>0.4799999999999999</v>
      </c>
      <c r="P9407" t="inlineStr">
        <is>
          <t>West</t>
        </is>
      </c>
      <c r="Q9407" t="inlineStr">
        <is>
          <t>Consumer</t>
        </is>
      </c>
    </row>
    <row r="9408">
      <c r="A9408" s="8" t="n">
        <v>2247</v>
      </c>
      <c r="B9408" t="inlineStr">
        <is>
          <t>CA-2017-103380</t>
        </is>
      </c>
      <c r="C9408" s="9" t="n">
        <v>43060</v>
      </c>
      <c r="D9408" s="8" t="n">
        <v>2017</v>
      </c>
      <c r="E9408" s="8" t="n">
        <v>11</v>
      </c>
      <c r="F9408" t="inlineStr">
        <is>
          <t>2017-11</t>
        </is>
      </c>
      <c r="G9408" t="inlineStr">
        <is>
          <t>Technology</t>
        </is>
      </c>
      <c r="H9408" t="inlineStr">
        <is>
          <t>Phones</t>
        </is>
      </c>
      <c r="I9408" t="inlineStr">
        <is>
          <t>Mitel MiVoice 5330e IP Phone</t>
        </is>
      </c>
      <c r="J9408" s="8" t="n">
        <v>3</v>
      </c>
      <c r="K9408" s="10" t="n">
        <v>0.2</v>
      </c>
      <c r="L9408" s="11" t="n">
        <v>659.976</v>
      </c>
      <c r="M9408" s="11">
        <f>L9408-N9408</f>
        <v>610.4778</v>
      </c>
      <c r="N9408" s="11" t="n">
        <v>49.4982</v>
      </c>
      <c r="O9408">
        <f>IF(L9408=0,"—",N9408/L9408)</f>
        <v>0.075</v>
      </c>
      <c r="P9408" t="inlineStr">
        <is>
          <t>West</t>
        </is>
      </c>
      <c r="Q9408" t="inlineStr">
        <is>
          <t>Home Office</t>
        </is>
      </c>
    </row>
    <row r="9409">
      <c r="A9409" s="8" t="n">
        <v>9039</v>
      </c>
      <c r="B9409" t="inlineStr">
        <is>
          <t>CA-2017-157420</t>
        </is>
      </c>
      <c r="C9409" s="9" t="n">
        <v>43060</v>
      </c>
      <c r="D9409" s="8" t="n">
        <v>2017</v>
      </c>
      <c r="E9409" s="8" t="n">
        <v>11</v>
      </c>
      <c r="F9409" t="inlineStr">
        <is>
          <t>2017-11</t>
        </is>
      </c>
      <c r="G9409" t="inlineStr">
        <is>
          <t>Technology</t>
        </is>
      </c>
      <c r="H9409" t="inlineStr">
        <is>
          <t>Phones</t>
        </is>
      </c>
      <c r="I9409" t="inlineStr">
        <is>
          <t>Motorola HK250 Universal Bluetooth Headset</t>
        </is>
      </c>
      <c r="J9409" s="8" t="n">
        <v>3</v>
      </c>
      <c r="K9409" s="10" t="n">
        <v>0.2</v>
      </c>
      <c r="L9409" s="11" t="n">
        <v>55.176</v>
      </c>
      <c r="M9409" s="11">
        <f>L9409-N9409</f>
        <v>67.5906</v>
      </c>
      <c r="N9409" s="11" t="n">
        <v>-12.4146</v>
      </c>
      <c r="O9409">
        <f>IF(L9409=0,"—",N9409/L9409)</f>
        <v>-0.225</v>
      </c>
      <c r="P9409" t="inlineStr">
        <is>
          <t>Central</t>
        </is>
      </c>
      <c r="Q9409" t="inlineStr">
        <is>
          <t>Consumer</t>
        </is>
      </c>
    </row>
    <row r="9410">
      <c r="A9410" s="8" t="n">
        <v>1874</v>
      </c>
      <c r="B9410" t="inlineStr">
        <is>
          <t>CA-2017-142888</t>
        </is>
      </c>
      <c r="C9410" s="9" t="n">
        <v>43060</v>
      </c>
      <c r="D9410" s="8" t="n">
        <v>2017</v>
      </c>
      <c r="E9410" s="8" t="n">
        <v>11</v>
      </c>
      <c r="F9410" t="inlineStr">
        <is>
          <t>2017-11</t>
        </is>
      </c>
      <c r="G9410" t="inlineStr">
        <is>
          <t>Furniture</t>
        </is>
      </c>
      <c r="H9410" t="inlineStr">
        <is>
          <t>Tables</t>
        </is>
      </c>
      <c r="I9410" t="inlineStr">
        <is>
          <t>Safco Drafting Table</t>
        </is>
      </c>
      <c r="J9410" s="8" t="n">
        <v>1</v>
      </c>
      <c r="K9410" s="10" t="n">
        <v>0</v>
      </c>
      <c r="L9410" s="11" t="n">
        <v>70.98</v>
      </c>
      <c r="M9410" s="11">
        <f>L9410-N9410</f>
        <v>50.39580000000001</v>
      </c>
      <c r="N9410" s="11" t="n">
        <v>20.5842</v>
      </c>
      <c r="O9410">
        <f>IF(L9410=0,"—",N9410/L9410)</f>
        <v>0.29</v>
      </c>
      <c r="P9410" t="inlineStr">
        <is>
          <t>West</t>
        </is>
      </c>
      <c r="Q9410" t="inlineStr">
        <is>
          <t>Consumer</t>
        </is>
      </c>
    </row>
    <row r="9411">
      <c r="A9411" s="8" t="n">
        <v>6148</v>
      </c>
      <c r="B9411" t="inlineStr">
        <is>
          <t>CA-2017-105130</t>
        </is>
      </c>
      <c r="C9411" s="9" t="n">
        <v>43060</v>
      </c>
      <c r="D9411" s="8" t="n">
        <v>2017</v>
      </c>
      <c r="E9411" s="8" t="n">
        <v>11</v>
      </c>
      <c r="F9411" t="inlineStr">
        <is>
          <t>2017-11</t>
        </is>
      </c>
      <c r="G9411" t="inlineStr">
        <is>
          <t>Office Supplies</t>
        </is>
      </c>
      <c r="H9411" t="inlineStr">
        <is>
          <t>Binders</t>
        </is>
      </c>
      <c r="I9411" t="inlineStr">
        <is>
          <t>Canvas Sectional Post Binders</t>
        </is>
      </c>
      <c r="J9411" s="8" t="n">
        <v>2</v>
      </c>
      <c r="K9411" s="10" t="n">
        <v>0.2</v>
      </c>
      <c r="L9411" s="11" t="n">
        <v>40.736</v>
      </c>
      <c r="M9411" s="11">
        <f>L9411-N9411</f>
        <v>25.969199999999997</v>
      </c>
      <c r="N9411" s="11" t="n">
        <v>14.7668</v>
      </c>
      <c r="O9411">
        <f>IF(L9411=0,"—",N9411/L9411)</f>
        <v>0.36250000000000004</v>
      </c>
      <c r="P9411" t="inlineStr">
        <is>
          <t>West</t>
        </is>
      </c>
      <c r="Q9411" t="inlineStr">
        <is>
          <t>Corporate</t>
        </is>
      </c>
    </row>
    <row r="9412">
      <c r="A9412" s="8" t="n">
        <v>2246</v>
      </c>
      <c r="B9412" t="inlineStr">
        <is>
          <t>CA-2017-103380</t>
        </is>
      </c>
      <c r="C9412" s="9" t="n">
        <v>43060</v>
      </c>
      <c r="D9412" s="8" t="n">
        <v>2017</v>
      </c>
      <c r="E9412" s="8" t="n">
        <v>11</v>
      </c>
      <c r="F9412" t="inlineStr">
        <is>
          <t>2017-11</t>
        </is>
      </c>
      <c r="G9412" t="inlineStr">
        <is>
          <t>Office Supplies</t>
        </is>
      </c>
      <c r="H9412" t="inlineStr">
        <is>
          <t>Appliances</t>
        </is>
      </c>
      <c r="I9412" t="inlineStr">
        <is>
          <t>Acco Six-Outlet Power Strip, 4' Cord Length</t>
        </is>
      </c>
      <c r="J9412" s="8" t="n">
        <v>1</v>
      </c>
      <c r="K9412" s="10" t="n">
        <v>0</v>
      </c>
      <c r="L9412" s="11" t="n">
        <v>8.619999999999999</v>
      </c>
      <c r="M9412" s="11">
        <f>L9412-N9412</f>
        <v>6.378799999999999</v>
      </c>
      <c r="N9412" s="11" t="n">
        <v>2.2412</v>
      </c>
      <c r="O9412">
        <f>IF(L9412=0,"—",N9412/L9412)</f>
        <v>0.26</v>
      </c>
      <c r="P9412" t="inlineStr">
        <is>
          <t>West</t>
        </is>
      </c>
      <c r="Q9412" t="inlineStr">
        <is>
          <t>Home Office</t>
        </is>
      </c>
    </row>
    <row r="9413">
      <c r="A9413" s="8" t="n">
        <v>2213</v>
      </c>
      <c r="B9413" t="inlineStr">
        <is>
          <t>CA-2017-107874</t>
        </is>
      </c>
      <c r="C9413" s="9" t="n">
        <v>43060</v>
      </c>
      <c r="D9413" s="8" t="n">
        <v>2017</v>
      </c>
      <c r="E9413" s="8" t="n">
        <v>11</v>
      </c>
      <c r="F9413" t="inlineStr">
        <is>
          <t>2017-11</t>
        </is>
      </c>
      <c r="G9413" t="inlineStr">
        <is>
          <t>Furniture</t>
        </is>
      </c>
      <c r="H9413" t="inlineStr">
        <is>
          <t>Furnishings</t>
        </is>
      </c>
      <c r="I9413" t="inlineStr">
        <is>
          <t>Howard Miller Distant Time Traveler Alarm Clock</t>
        </is>
      </c>
      <c r="J9413" s="8" t="n">
        <v>1</v>
      </c>
      <c r="K9413" s="10" t="n">
        <v>0</v>
      </c>
      <c r="L9413" s="11" t="n">
        <v>27.42</v>
      </c>
      <c r="M9413" s="11">
        <f>L9413-N9413</f>
        <v>16.1778</v>
      </c>
      <c r="N9413" s="11" t="n">
        <v>11.2422</v>
      </c>
      <c r="O9413">
        <f>IF(L9413=0,"—",N9413/L9413)</f>
        <v>0.41</v>
      </c>
      <c r="P9413" t="inlineStr">
        <is>
          <t>East</t>
        </is>
      </c>
      <c r="Q9413" t="inlineStr">
        <is>
          <t>Consumer</t>
        </is>
      </c>
    </row>
    <row r="9414">
      <c r="A9414" s="8" t="n">
        <v>2245</v>
      </c>
      <c r="B9414" t="inlineStr">
        <is>
          <t>CA-2017-103380</t>
        </is>
      </c>
      <c r="C9414" s="9" t="n">
        <v>43060</v>
      </c>
      <c r="D9414" s="8" t="n">
        <v>2017</v>
      </c>
      <c r="E9414" s="8" t="n">
        <v>11</v>
      </c>
      <c r="F9414" t="inlineStr">
        <is>
          <t>2017-11</t>
        </is>
      </c>
      <c r="G9414" t="inlineStr">
        <is>
          <t>Office Supplies</t>
        </is>
      </c>
      <c r="H9414" t="inlineStr">
        <is>
          <t>Fasteners</t>
        </is>
      </c>
      <c r="I9414" t="inlineStr">
        <is>
          <t>Advantus T-Pin Paper Clips</t>
        </is>
      </c>
      <c r="J9414" s="8" t="n">
        <v>2</v>
      </c>
      <c r="K9414" s="10" t="n">
        <v>0</v>
      </c>
      <c r="L9414" s="11" t="n">
        <v>9.02</v>
      </c>
      <c r="M9414" s="11">
        <f>L9414-N9414</f>
        <v>5.5022</v>
      </c>
      <c r="N9414" s="11" t="n">
        <v>3.5178</v>
      </c>
      <c r="O9414">
        <f>IF(L9414=0,"—",N9414/L9414)</f>
        <v>0.39</v>
      </c>
      <c r="P9414" t="inlineStr">
        <is>
          <t>West</t>
        </is>
      </c>
      <c r="Q9414" t="inlineStr">
        <is>
          <t>Home Office</t>
        </is>
      </c>
    </row>
    <row r="9415">
      <c r="A9415" s="8" t="n">
        <v>2244</v>
      </c>
      <c r="B9415" t="inlineStr">
        <is>
          <t>CA-2017-103380</t>
        </is>
      </c>
      <c r="C9415" s="9" t="n">
        <v>43060</v>
      </c>
      <c r="D9415" s="8" t="n">
        <v>2017</v>
      </c>
      <c r="E9415" s="8" t="n">
        <v>11</v>
      </c>
      <c r="F9415" t="inlineStr">
        <is>
          <t>2017-11</t>
        </is>
      </c>
      <c r="G9415" t="inlineStr">
        <is>
          <t>Office Supplies</t>
        </is>
      </c>
      <c r="H9415" t="inlineStr">
        <is>
          <t>Art</t>
        </is>
      </c>
      <c r="I9415" t="inlineStr">
        <is>
          <t>Newell 344</t>
        </is>
      </c>
      <c r="J9415" s="8" t="n">
        <v>2</v>
      </c>
      <c r="K9415" s="10" t="n">
        <v>0</v>
      </c>
      <c r="L9415" s="11" t="n">
        <v>5.56</v>
      </c>
      <c r="M9415" s="11">
        <f>L9415-N9415</f>
        <v>4.1144</v>
      </c>
      <c r="N9415" s="11" t="n">
        <v>1.4456</v>
      </c>
      <c r="O9415">
        <f>IF(L9415=0,"—",N9415/L9415)</f>
        <v>0.26</v>
      </c>
      <c r="P9415" t="inlineStr">
        <is>
          <t>West</t>
        </is>
      </c>
      <c r="Q9415" t="inlineStr">
        <is>
          <t>Home Office</t>
        </is>
      </c>
    </row>
    <row r="9416">
      <c r="A9416" s="8" t="n">
        <v>2243</v>
      </c>
      <c r="B9416" t="inlineStr">
        <is>
          <t>CA-2017-103380</t>
        </is>
      </c>
      <c r="C9416" s="9" t="n">
        <v>43060</v>
      </c>
      <c r="D9416" s="8" t="n">
        <v>2017</v>
      </c>
      <c r="E9416" s="8" t="n">
        <v>11</v>
      </c>
      <c r="F9416" t="inlineStr">
        <is>
          <t>2017-11</t>
        </is>
      </c>
      <c r="G9416" t="inlineStr">
        <is>
          <t>Office Supplies</t>
        </is>
      </c>
      <c r="H9416" t="inlineStr">
        <is>
          <t>Storage</t>
        </is>
      </c>
      <c r="I9416" t="inlineStr">
        <is>
          <t>Eldon Portable Mobile Manager</t>
        </is>
      </c>
      <c r="J9416" s="8" t="n">
        <v>2</v>
      </c>
      <c r="K9416" s="10" t="n">
        <v>0</v>
      </c>
      <c r="L9416" s="11" t="n">
        <v>56.56</v>
      </c>
      <c r="M9416" s="11">
        <f>L9416-N9416</f>
        <v>41.2888</v>
      </c>
      <c r="N9416" s="11" t="n">
        <v>15.2712</v>
      </c>
      <c r="O9416">
        <f>IF(L9416=0,"—",N9416/L9416)</f>
        <v>0.27</v>
      </c>
      <c r="P9416" t="inlineStr">
        <is>
          <t>West</t>
        </is>
      </c>
      <c r="Q9416" t="inlineStr">
        <is>
          <t>Home Office</t>
        </is>
      </c>
    </row>
    <row r="9417">
      <c r="A9417" s="8" t="n">
        <v>4011</v>
      </c>
      <c r="B9417" t="inlineStr">
        <is>
          <t>CA-2017-100811</t>
        </is>
      </c>
      <c r="C9417" s="9" t="n">
        <v>43060</v>
      </c>
      <c r="D9417" s="8" t="n">
        <v>2017</v>
      </c>
      <c r="E9417" s="8" t="n">
        <v>11</v>
      </c>
      <c r="F9417" t="inlineStr">
        <is>
          <t>2017-11</t>
        </is>
      </c>
      <c r="G9417" t="inlineStr">
        <is>
          <t>Office Supplies</t>
        </is>
      </c>
      <c r="H9417" t="inlineStr">
        <is>
          <t>Paper</t>
        </is>
      </c>
      <c r="I9417" t="inlineStr">
        <is>
          <t>Xerox 1972</t>
        </is>
      </c>
      <c r="J9417" s="8" t="n">
        <v>2</v>
      </c>
      <c r="K9417" s="10" t="n">
        <v>0.2</v>
      </c>
      <c r="L9417" s="11" t="n">
        <v>8.448</v>
      </c>
      <c r="M9417" s="11">
        <f>L9417-N9417</f>
        <v>5.808</v>
      </c>
      <c r="N9417" s="11" t="n">
        <v>2.64</v>
      </c>
      <c r="O9417">
        <f>IF(L9417=0,"—",N9417/L9417)</f>
        <v>0.3125</v>
      </c>
      <c r="P9417" t="inlineStr">
        <is>
          <t>East</t>
        </is>
      </c>
      <c r="Q9417" t="inlineStr">
        <is>
          <t>Consumer</t>
        </is>
      </c>
    </row>
    <row r="9418">
      <c r="A9418" s="8" t="n">
        <v>6147</v>
      </c>
      <c r="B9418" t="inlineStr">
        <is>
          <t>CA-2017-105130</t>
        </is>
      </c>
      <c r="C9418" s="9" t="n">
        <v>43060</v>
      </c>
      <c r="D9418" s="8" t="n">
        <v>2017</v>
      </c>
      <c r="E9418" s="8" t="n">
        <v>11</v>
      </c>
      <c r="F9418" t="inlineStr">
        <is>
          <t>2017-11</t>
        </is>
      </c>
      <c r="G9418" t="inlineStr">
        <is>
          <t>Office Supplies</t>
        </is>
      </c>
      <c r="H9418" t="inlineStr">
        <is>
          <t>Art</t>
        </is>
      </c>
      <c r="I9418" t="inlineStr">
        <is>
          <t>Newell 332</t>
        </is>
      </c>
      <c r="J9418" s="8" t="n">
        <v>4</v>
      </c>
      <c r="K9418" s="10" t="n">
        <v>0</v>
      </c>
      <c r="L9418" s="11" t="n">
        <v>11.76</v>
      </c>
      <c r="M9418" s="11">
        <f>L9418-N9418</f>
        <v>8.5848</v>
      </c>
      <c r="N9418" s="11" t="n">
        <v>3.1752</v>
      </c>
      <c r="O9418">
        <f>IF(L9418=0,"—",N9418/L9418)</f>
        <v>0.26999999999999996</v>
      </c>
      <c r="P9418" t="inlineStr">
        <is>
          <t>West</t>
        </is>
      </c>
      <c r="Q9418" t="inlineStr">
        <is>
          <t>Corporate</t>
        </is>
      </c>
    </row>
    <row r="9419">
      <c r="A9419" s="8" t="n">
        <v>4012</v>
      </c>
      <c r="B9419" t="inlineStr">
        <is>
          <t>CA-2017-100811</t>
        </is>
      </c>
      <c r="C9419" s="9" t="n">
        <v>43060</v>
      </c>
      <c r="D9419" s="8" t="n">
        <v>2017</v>
      </c>
      <c r="E9419" s="8" t="n">
        <v>11</v>
      </c>
      <c r="F9419" t="inlineStr">
        <is>
          <t>2017-11</t>
        </is>
      </c>
      <c r="G9419" t="inlineStr">
        <is>
          <t>Office Supplies</t>
        </is>
      </c>
      <c r="H9419" t="inlineStr">
        <is>
          <t>Storage</t>
        </is>
      </c>
      <c r="I9419" t="inlineStr">
        <is>
          <t>Recycled Eldon Regeneration Jumbo File</t>
        </is>
      </c>
      <c r="J9419" s="8" t="n">
        <v>4</v>
      </c>
      <c r="K9419" s="10" t="n">
        <v>0.2</v>
      </c>
      <c r="L9419" s="11" t="n">
        <v>39.296</v>
      </c>
      <c r="M9419" s="11">
        <f>L9419-N9419</f>
        <v>35.3664</v>
      </c>
      <c r="N9419" s="11" t="n">
        <v>3.9296</v>
      </c>
      <c r="O9419">
        <f>IF(L9419=0,"—",N9419/L9419)</f>
        <v>0.1</v>
      </c>
      <c r="P9419" t="inlineStr">
        <is>
          <t>East</t>
        </is>
      </c>
      <c r="Q9419" t="inlineStr">
        <is>
          <t>Consumer</t>
        </is>
      </c>
    </row>
    <row r="9420">
      <c r="A9420" s="8" t="n">
        <v>3723</v>
      </c>
      <c r="B9420" t="inlineStr">
        <is>
          <t>CA-2017-144036</t>
        </is>
      </c>
      <c r="C9420" s="9" t="n">
        <v>43061</v>
      </c>
      <c r="D9420" s="8" t="n">
        <v>2017</v>
      </c>
      <c r="E9420" s="8" t="n">
        <v>11</v>
      </c>
      <c r="F9420" t="inlineStr">
        <is>
          <t>2017-11</t>
        </is>
      </c>
      <c r="G9420" t="inlineStr">
        <is>
          <t>Office Supplies</t>
        </is>
      </c>
      <c r="H9420" t="inlineStr">
        <is>
          <t>Art</t>
        </is>
      </c>
      <c r="I9420" t="inlineStr">
        <is>
          <t>Newell 314</t>
        </is>
      </c>
      <c r="J9420" s="8" t="n">
        <v>8</v>
      </c>
      <c r="K9420" s="10" t="n">
        <v>0.2</v>
      </c>
      <c r="L9420" s="11" t="n">
        <v>35.712</v>
      </c>
      <c r="M9420" s="11">
        <f>L9420-N9420</f>
        <v>33.480000000000004</v>
      </c>
      <c r="N9420" s="11" t="n">
        <v>2.232</v>
      </c>
      <c r="O9420">
        <f>IF(L9420=0,"—",N9420/L9420)</f>
        <v>0.0625</v>
      </c>
      <c r="P9420" t="inlineStr">
        <is>
          <t>Central</t>
        </is>
      </c>
      <c r="Q9420" t="inlineStr">
        <is>
          <t>Consumer</t>
        </is>
      </c>
    </row>
    <row r="9421">
      <c r="A9421" s="8" t="n">
        <v>6303</v>
      </c>
      <c r="B9421" t="inlineStr">
        <is>
          <t>CA-2017-166919</t>
        </is>
      </c>
      <c r="C9421" s="9" t="n">
        <v>43062</v>
      </c>
      <c r="D9421" s="8" t="n">
        <v>2017</v>
      </c>
      <c r="E9421" s="8" t="n">
        <v>11</v>
      </c>
      <c r="F9421" t="inlineStr">
        <is>
          <t>2017-11</t>
        </is>
      </c>
      <c r="G9421" t="inlineStr">
        <is>
          <t>Technology</t>
        </is>
      </c>
      <c r="H9421" t="inlineStr">
        <is>
          <t>Phones</t>
        </is>
      </c>
      <c r="I9421" t="inlineStr">
        <is>
          <t>Panasonic KX TS208W Corded phone</t>
        </is>
      </c>
      <c r="J9421" s="8" t="n">
        <v>5</v>
      </c>
      <c r="K9421" s="10" t="n">
        <v>0.2</v>
      </c>
      <c r="L9421" s="11" t="n">
        <v>195.96</v>
      </c>
      <c r="M9421" s="11">
        <f>L9421-N9421</f>
        <v>176.364</v>
      </c>
      <c r="N9421" s="11" t="n">
        <v>19.596</v>
      </c>
      <c r="O9421">
        <f>IF(L9421=0,"—",N9421/L9421)</f>
        <v>0.09999999999999999</v>
      </c>
      <c r="P9421" t="inlineStr">
        <is>
          <t>Central</t>
        </is>
      </c>
      <c r="Q9421" t="inlineStr">
        <is>
          <t>Consumer</t>
        </is>
      </c>
    </row>
    <row r="9422">
      <c r="A9422" s="8" t="n">
        <v>427</v>
      </c>
      <c r="B9422" t="inlineStr">
        <is>
          <t>CA-2017-149160</t>
        </is>
      </c>
      <c r="C9422" s="9" t="n">
        <v>43062</v>
      </c>
      <c r="D9422" s="8" t="n">
        <v>2017</v>
      </c>
      <c r="E9422" s="8" t="n">
        <v>11</v>
      </c>
      <c r="F9422" t="inlineStr">
        <is>
          <t>2017-11</t>
        </is>
      </c>
      <c r="G9422" t="inlineStr">
        <is>
          <t>Office Supplies</t>
        </is>
      </c>
      <c r="H9422" t="inlineStr">
        <is>
          <t>Binders</t>
        </is>
      </c>
      <c r="I9422" t="inlineStr">
        <is>
          <t>GBC VeloBinder Manual Binding System</t>
        </is>
      </c>
      <c r="J9422" s="8" t="n">
        <v>8</v>
      </c>
      <c r="K9422" s="10" t="n">
        <v>0</v>
      </c>
      <c r="L9422" s="11" t="n">
        <v>287.92</v>
      </c>
      <c r="M9422" s="11">
        <f>L9422-N9422</f>
        <v>149.7184</v>
      </c>
      <c r="N9422" s="11" t="n">
        <v>138.2016</v>
      </c>
      <c r="O9422">
        <f>IF(L9422=0,"—",N9422/L9422)</f>
        <v>0.48000000000000004</v>
      </c>
      <c r="P9422" t="inlineStr">
        <is>
          <t>Central</t>
        </is>
      </c>
      <c r="Q9422" t="inlineStr">
        <is>
          <t>Corporate</t>
        </is>
      </c>
    </row>
    <row r="9423">
      <c r="A9423" s="8" t="n">
        <v>8975</v>
      </c>
      <c r="B9423" t="inlineStr">
        <is>
          <t>CA-2017-156622</t>
        </is>
      </c>
      <c r="C9423" s="9" t="n">
        <v>43062</v>
      </c>
      <c r="D9423" s="8" t="n">
        <v>2017</v>
      </c>
      <c r="E9423" s="8" t="n">
        <v>11</v>
      </c>
      <c r="F9423" t="inlineStr">
        <is>
          <t>2017-11</t>
        </is>
      </c>
      <c r="G9423" t="inlineStr">
        <is>
          <t>Office Supplies</t>
        </is>
      </c>
      <c r="H9423" t="inlineStr">
        <is>
          <t>Paper</t>
        </is>
      </c>
      <c r="I9423" t="inlineStr">
        <is>
          <t>Xerox 22</t>
        </is>
      </c>
      <c r="J9423" s="8" t="n">
        <v>7</v>
      </c>
      <c r="K9423" s="10" t="n">
        <v>0.2</v>
      </c>
      <c r="L9423" s="11" t="n">
        <v>36.288</v>
      </c>
      <c r="M9423" s="11">
        <f>L9423-N9423</f>
        <v>23.587199999999996</v>
      </c>
      <c r="N9423" s="11" t="n">
        <v>12.7008</v>
      </c>
      <c r="O9423">
        <f>IF(L9423=0,"—",N9423/L9423)</f>
        <v>0.35000000000000003</v>
      </c>
      <c r="P9423" t="inlineStr">
        <is>
          <t>Central</t>
        </is>
      </c>
      <c r="Q9423" t="inlineStr">
        <is>
          <t>Corporate</t>
        </is>
      </c>
    </row>
    <row r="9424">
      <c r="A9424" s="8" t="n">
        <v>426</v>
      </c>
      <c r="B9424" t="inlineStr">
        <is>
          <t>CA-2017-149160</t>
        </is>
      </c>
      <c r="C9424" s="9" t="n">
        <v>43062</v>
      </c>
      <c r="D9424" s="8" t="n">
        <v>2017</v>
      </c>
      <c r="E9424" s="8" t="n">
        <v>11</v>
      </c>
      <c r="F9424" t="inlineStr">
        <is>
          <t>2017-11</t>
        </is>
      </c>
      <c r="G9424" t="inlineStr">
        <is>
          <t>Furniture</t>
        </is>
      </c>
      <c r="H9424" t="inlineStr">
        <is>
          <t>Furnishings</t>
        </is>
      </c>
      <c r="I9424" t="inlineStr">
        <is>
          <t>Coloredge Poster Frame</t>
        </is>
      </c>
      <c r="J9424" s="8" t="n">
        <v>2</v>
      </c>
      <c r="K9424" s="10" t="n">
        <v>0</v>
      </c>
      <c r="L9424" s="11" t="n">
        <v>28.4</v>
      </c>
      <c r="M9424" s="11">
        <f>L9424-N9424</f>
        <v>17.323999999999998</v>
      </c>
      <c r="N9424" s="11" t="n">
        <v>11.076</v>
      </c>
      <c r="O9424">
        <f>IF(L9424=0,"—",N9424/L9424)</f>
        <v>0.39</v>
      </c>
      <c r="P9424" t="inlineStr">
        <is>
          <t>Central</t>
        </is>
      </c>
      <c r="Q9424" t="inlineStr">
        <is>
          <t>Corporate</t>
        </is>
      </c>
    </row>
    <row r="9425">
      <c r="A9425" s="8" t="n">
        <v>8428</v>
      </c>
      <c r="B9425" t="inlineStr">
        <is>
          <t>CA-2017-167017</t>
        </is>
      </c>
      <c r="C9425" s="9" t="n">
        <v>43062</v>
      </c>
      <c r="D9425" s="8" t="n">
        <v>2017</v>
      </c>
      <c r="E9425" s="8" t="n">
        <v>11</v>
      </c>
      <c r="F9425" t="inlineStr">
        <is>
          <t>2017-11</t>
        </is>
      </c>
      <c r="G9425" t="inlineStr">
        <is>
          <t>Office Supplies</t>
        </is>
      </c>
      <c r="H9425" t="inlineStr">
        <is>
          <t>Supplies</t>
        </is>
      </c>
      <c r="I9425" t="inlineStr">
        <is>
          <t>Staple remover</t>
        </is>
      </c>
      <c r="J9425" s="8" t="n">
        <v>2</v>
      </c>
      <c r="K9425" s="10" t="n">
        <v>0</v>
      </c>
      <c r="L9425" s="11" t="n">
        <v>4.36</v>
      </c>
      <c r="M9425" s="11">
        <f>L9425-N9425</f>
        <v>4.1856</v>
      </c>
      <c r="N9425" s="11" t="n">
        <v>0.1744</v>
      </c>
      <c r="O9425">
        <f>IF(L9425=0,"—",N9425/L9425)</f>
        <v>0.039999999999999994</v>
      </c>
      <c r="P9425" t="inlineStr">
        <is>
          <t>Central</t>
        </is>
      </c>
      <c r="Q9425" t="inlineStr">
        <is>
          <t>Consumer</t>
        </is>
      </c>
    </row>
    <row r="9426">
      <c r="A9426" s="8" t="n">
        <v>109</v>
      </c>
      <c r="B9426" t="inlineStr">
        <is>
          <t>CA-2017-119004</t>
        </is>
      </c>
      <c r="C9426" s="9" t="n">
        <v>43062</v>
      </c>
      <c r="D9426" s="8" t="n">
        <v>2017</v>
      </c>
      <c r="E9426" s="8" t="n">
        <v>11</v>
      </c>
      <c r="F9426" t="inlineStr">
        <is>
          <t>2017-11</t>
        </is>
      </c>
      <c r="G9426" t="inlineStr">
        <is>
          <t>Office Supplies</t>
        </is>
      </c>
      <c r="H9426" t="inlineStr">
        <is>
          <t>Art</t>
        </is>
      </c>
      <c r="I9426" t="inlineStr">
        <is>
          <t>Newell Chalk Holder</t>
        </is>
      </c>
      <c r="J9426" s="8" t="n">
        <v>1</v>
      </c>
      <c r="K9426" s="10" t="n">
        <v>0.2</v>
      </c>
      <c r="L9426" s="11" t="n">
        <v>3.304</v>
      </c>
      <c r="M9426" s="11">
        <f>L9426-N9426</f>
        <v>2.2302</v>
      </c>
      <c r="N9426" s="11" t="n">
        <v>1.0738</v>
      </c>
      <c r="O9426">
        <f>IF(L9426=0,"—",N9426/L9426)</f>
        <v>0.32500000000000007</v>
      </c>
      <c r="P9426" t="inlineStr">
        <is>
          <t>South</t>
        </is>
      </c>
      <c r="Q9426" t="inlineStr">
        <is>
          <t>Consumer</t>
        </is>
      </c>
    </row>
    <row r="9427">
      <c r="A9427" s="8" t="n">
        <v>8976</v>
      </c>
      <c r="B9427" t="inlineStr">
        <is>
          <t>CA-2017-156622</t>
        </is>
      </c>
      <c r="C9427" s="9" t="n">
        <v>43062</v>
      </c>
      <c r="D9427" s="8" t="n">
        <v>2017</v>
      </c>
      <c r="E9427" s="8" t="n">
        <v>11</v>
      </c>
      <c r="F9427" t="inlineStr">
        <is>
          <t>2017-11</t>
        </is>
      </c>
      <c r="G9427" t="inlineStr">
        <is>
          <t>Office Supplies</t>
        </is>
      </c>
      <c r="H9427" t="inlineStr">
        <is>
          <t>Paper</t>
        </is>
      </c>
      <c r="I9427" t="inlineStr">
        <is>
          <t>Xerox 1942</t>
        </is>
      </c>
      <c r="J9427" s="8" t="n">
        <v>2</v>
      </c>
      <c r="K9427" s="10" t="n">
        <v>0.2</v>
      </c>
      <c r="L9427" s="11" t="n">
        <v>78.304</v>
      </c>
      <c r="M9427" s="11">
        <f>L9427-N9427</f>
        <v>48.94</v>
      </c>
      <c r="N9427" s="11" t="n">
        <v>29.364</v>
      </c>
      <c r="O9427">
        <f>IF(L9427=0,"—",N9427/L9427)</f>
        <v>0.375</v>
      </c>
      <c r="P9427" t="inlineStr">
        <is>
          <t>Central</t>
        </is>
      </c>
      <c r="Q9427" t="inlineStr">
        <is>
          <t>Corporate</t>
        </is>
      </c>
    </row>
    <row r="9428">
      <c r="A9428" s="8" t="n">
        <v>8977</v>
      </c>
      <c r="B9428" t="inlineStr">
        <is>
          <t>CA-2017-156622</t>
        </is>
      </c>
      <c r="C9428" s="9" t="n">
        <v>43062</v>
      </c>
      <c r="D9428" s="8" t="n">
        <v>2017</v>
      </c>
      <c r="E9428" s="8" t="n">
        <v>11</v>
      </c>
      <c r="F9428" t="inlineStr">
        <is>
          <t>2017-11</t>
        </is>
      </c>
      <c r="G9428" t="inlineStr">
        <is>
          <t>Furniture</t>
        </is>
      </c>
      <c r="H9428" t="inlineStr">
        <is>
          <t>Tables</t>
        </is>
      </c>
      <c r="I9428" t="inlineStr">
        <is>
          <t>Lesro Round Back Collection Coffee Table, End Table</t>
        </is>
      </c>
      <c r="J9428" s="8" t="n">
        <v>1</v>
      </c>
      <c r="K9428" s="10" t="n">
        <v>0.3</v>
      </c>
      <c r="L9428" s="11" t="n">
        <v>127.785</v>
      </c>
      <c r="M9428" s="11">
        <f>L9428-N9428</f>
        <v>158.8185</v>
      </c>
      <c r="N9428" s="11" t="n">
        <v>-31.0335</v>
      </c>
      <c r="O9428">
        <f>IF(L9428=0,"—",N9428/L9428)</f>
        <v>-0.24285714285714285</v>
      </c>
      <c r="P9428" t="inlineStr">
        <is>
          <t>Central</t>
        </is>
      </c>
      <c r="Q9428" t="inlineStr">
        <is>
          <t>Corporate</t>
        </is>
      </c>
    </row>
    <row r="9429">
      <c r="A9429" s="8" t="n">
        <v>3381</v>
      </c>
      <c r="B9429" t="inlineStr">
        <is>
          <t>CA-2017-103156</t>
        </is>
      </c>
      <c r="C9429" s="9" t="n">
        <v>43062</v>
      </c>
      <c r="D9429" s="8" t="n">
        <v>2017</v>
      </c>
      <c r="E9429" s="8" t="n">
        <v>11</v>
      </c>
      <c r="F9429" t="inlineStr">
        <is>
          <t>2017-11</t>
        </is>
      </c>
      <c r="G9429" t="inlineStr">
        <is>
          <t>Furniture</t>
        </is>
      </c>
      <c r="H9429" t="inlineStr">
        <is>
          <t>Furnishings</t>
        </is>
      </c>
      <c r="I9429" t="inlineStr">
        <is>
          <t>OIC Stacking Trays</t>
        </is>
      </c>
      <c r="J9429" s="8" t="n">
        <v>9</v>
      </c>
      <c r="K9429" s="10" t="n">
        <v>0.2</v>
      </c>
      <c r="L9429" s="11" t="n">
        <v>24.048</v>
      </c>
      <c r="M9429" s="11">
        <f>L9429-N9429</f>
        <v>16.833599999999997</v>
      </c>
      <c r="N9429" s="11" t="n">
        <v>7.2144</v>
      </c>
      <c r="O9429">
        <f>IF(L9429=0,"—",N9429/L9429)</f>
        <v>0.30000000000000004</v>
      </c>
      <c r="P9429" t="inlineStr">
        <is>
          <t>East</t>
        </is>
      </c>
      <c r="Q9429" t="inlineStr">
        <is>
          <t>Consumer</t>
        </is>
      </c>
    </row>
    <row r="9430">
      <c r="A9430" s="8" t="n">
        <v>8978</v>
      </c>
      <c r="B9430" t="inlineStr">
        <is>
          <t>CA-2017-156622</t>
        </is>
      </c>
      <c r="C9430" s="9" t="n">
        <v>43062</v>
      </c>
      <c r="D9430" s="8" t="n">
        <v>2017</v>
      </c>
      <c r="E9430" s="8" t="n">
        <v>11</v>
      </c>
      <c r="F9430" t="inlineStr">
        <is>
          <t>2017-11</t>
        </is>
      </c>
      <c r="G9430" t="inlineStr">
        <is>
          <t>Office Supplies</t>
        </is>
      </c>
      <c r="H9430" t="inlineStr">
        <is>
          <t>Binders</t>
        </is>
      </c>
      <c r="I9430" t="inlineStr">
        <is>
          <t>Aluminum Screw Posts</t>
        </is>
      </c>
      <c r="J9430" s="8" t="n">
        <v>2</v>
      </c>
      <c r="K9430" s="10" t="n">
        <v>0.8</v>
      </c>
      <c r="L9430" s="11" t="n">
        <v>6.104</v>
      </c>
      <c r="M9430" s="11">
        <f>L9430-N9430</f>
        <v>15.260000000000002</v>
      </c>
      <c r="N9430" s="11" t="n">
        <v>-9.156000000000001</v>
      </c>
      <c r="O9430">
        <f>IF(L9430=0,"—",N9430/L9430)</f>
        <v>-1.5</v>
      </c>
      <c r="P9430" t="inlineStr">
        <is>
          <t>Central</t>
        </is>
      </c>
      <c r="Q9430" t="inlineStr">
        <is>
          <t>Corporate</t>
        </is>
      </c>
    </row>
    <row r="9431">
      <c r="A9431" s="8" t="n">
        <v>4775</v>
      </c>
      <c r="B9431" t="inlineStr">
        <is>
          <t>CA-2017-119746</t>
        </is>
      </c>
      <c r="C9431" s="9" t="n">
        <v>43062</v>
      </c>
      <c r="D9431" s="8" t="n">
        <v>2017</v>
      </c>
      <c r="E9431" s="8" t="n">
        <v>11</v>
      </c>
      <c r="F9431" t="inlineStr">
        <is>
          <t>2017-11</t>
        </is>
      </c>
      <c r="G9431" t="inlineStr">
        <is>
          <t>Technology</t>
        </is>
      </c>
      <c r="H9431" t="inlineStr">
        <is>
          <t>Phones</t>
        </is>
      </c>
      <c r="I9431" t="inlineStr">
        <is>
          <t>Toshiba IPT2010-SD IP Telephone</t>
        </is>
      </c>
      <c r="J9431" s="8" t="n">
        <v>2</v>
      </c>
      <c r="K9431" s="10" t="n">
        <v>0.2</v>
      </c>
      <c r="L9431" s="11" t="n">
        <v>222.384</v>
      </c>
      <c r="M9431" s="11">
        <f>L9431-N9431</f>
        <v>205.7052</v>
      </c>
      <c r="N9431" s="11" t="n">
        <v>16.6788</v>
      </c>
      <c r="O9431">
        <f>IF(L9431=0,"—",N9431/L9431)</f>
        <v>0.075</v>
      </c>
      <c r="P9431" t="inlineStr">
        <is>
          <t>Central</t>
        </is>
      </c>
      <c r="Q9431" t="inlineStr">
        <is>
          <t>Consumer</t>
        </is>
      </c>
    </row>
    <row r="9432">
      <c r="A9432" s="8" t="n">
        <v>4774</v>
      </c>
      <c r="B9432" t="inlineStr">
        <is>
          <t>CA-2017-119746</t>
        </is>
      </c>
      <c r="C9432" s="9" t="n">
        <v>43062</v>
      </c>
      <c r="D9432" s="8" t="n">
        <v>2017</v>
      </c>
      <c r="E9432" s="8" t="n">
        <v>11</v>
      </c>
      <c r="F9432" t="inlineStr">
        <is>
          <t>2017-11</t>
        </is>
      </c>
      <c r="G9432" t="inlineStr">
        <is>
          <t>Office Supplies</t>
        </is>
      </c>
      <c r="H9432" t="inlineStr">
        <is>
          <t>Labels</t>
        </is>
      </c>
      <c r="I9432" t="inlineStr">
        <is>
          <t>Avery File Folder Labels</t>
        </is>
      </c>
      <c r="J9432" s="8" t="n">
        <v>5</v>
      </c>
      <c r="K9432" s="10" t="n">
        <v>0.2</v>
      </c>
      <c r="L9432" s="11" t="n">
        <v>11.52</v>
      </c>
      <c r="M9432" s="11">
        <f>L9432-N9432</f>
        <v>7.343999999999999</v>
      </c>
      <c r="N9432" s="11" t="n">
        <v>4.176</v>
      </c>
      <c r="O9432">
        <f>IF(L9432=0,"—",N9432/L9432)</f>
        <v>0.36250000000000004</v>
      </c>
      <c r="P9432" t="inlineStr">
        <is>
          <t>Central</t>
        </is>
      </c>
      <c r="Q9432" t="inlineStr">
        <is>
          <t>Consumer</t>
        </is>
      </c>
    </row>
    <row r="9433">
      <c r="A9433" s="8" t="n">
        <v>8801</v>
      </c>
      <c r="B9433" t="inlineStr">
        <is>
          <t>CA-2017-148992</t>
        </is>
      </c>
      <c r="C9433" s="9" t="n">
        <v>43062</v>
      </c>
      <c r="D9433" s="8" t="n">
        <v>2017</v>
      </c>
      <c r="E9433" s="8" t="n">
        <v>11</v>
      </c>
      <c r="F9433" t="inlineStr">
        <is>
          <t>2017-11</t>
        </is>
      </c>
      <c r="G9433" t="inlineStr">
        <is>
          <t>Office Supplies</t>
        </is>
      </c>
      <c r="H9433" t="inlineStr">
        <is>
          <t>Paper</t>
        </is>
      </c>
      <c r="I9433" t="inlineStr">
        <is>
          <t>Xerox 1959</t>
        </is>
      </c>
      <c r="J9433" s="8" t="n">
        <v>2</v>
      </c>
      <c r="K9433" s="10" t="n">
        <v>0.2</v>
      </c>
      <c r="L9433" s="11" t="n">
        <v>10.688</v>
      </c>
      <c r="M9433" s="11">
        <f>L9433-N9433</f>
        <v>6.9472000000000005</v>
      </c>
      <c r="N9433" s="11" t="n">
        <v>3.7408</v>
      </c>
      <c r="O9433">
        <f>IF(L9433=0,"—",N9433/L9433)</f>
        <v>0.35</v>
      </c>
      <c r="P9433" t="inlineStr">
        <is>
          <t>Central</t>
        </is>
      </c>
      <c r="Q9433" t="inlineStr">
        <is>
          <t>Corporate</t>
        </is>
      </c>
    </row>
    <row r="9434">
      <c r="A9434" s="8" t="n">
        <v>3554</v>
      </c>
      <c r="B9434" t="inlineStr">
        <is>
          <t>CA-2017-107832</t>
        </is>
      </c>
      <c r="C9434" s="9" t="n">
        <v>43062</v>
      </c>
      <c r="D9434" s="8" t="n">
        <v>2017</v>
      </c>
      <c r="E9434" s="8" t="n">
        <v>11</v>
      </c>
      <c r="F9434" t="inlineStr">
        <is>
          <t>2017-11</t>
        </is>
      </c>
      <c r="G9434" t="inlineStr">
        <is>
          <t>Office Supplies</t>
        </is>
      </c>
      <c r="H9434" t="inlineStr">
        <is>
          <t>Binders</t>
        </is>
      </c>
      <c r="I9434" t="inlineStr">
        <is>
          <t>GBC Standard Therm-A-Bind Covers</t>
        </is>
      </c>
      <c r="J9434" s="8" t="n">
        <v>1</v>
      </c>
      <c r="K9434" s="10" t="n">
        <v>0.7</v>
      </c>
      <c r="L9434" s="11" t="n">
        <v>7.476</v>
      </c>
      <c r="M9434" s="11">
        <f>L9434-N9434</f>
        <v>13.456800000000001</v>
      </c>
      <c r="N9434" s="11" t="n">
        <v>-5.9808</v>
      </c>
      <c r="O9434">
        <f>IF(L9434=0,"—",N9434/L9434)</f>
        <v>-0.8</v>
      </c>
      <c r="P9434" t="inlineStr">
        <is>
          <t>East</t>
        </is>
      </c>
      <c r="Q9434" t="inlineStr">
        <is>
          <t>Corporate</t>
        </is>
      </c>
    </row>
    <row r="9435">
      <c r="A9435" s="8" t="n">
        <v>4773</v>
      </c>
      <c r="B9435" t="inlineStr">
        <is>
          <t>CA-2017-119746</t>
        </is>
      </c>
      <c r="C9435" s="9" t="n">
        <v>43062</v>
      </c>
      <c r="D9435" s="8" t="n">
        <v>2017</v>
      </c>
      <c r="E9435" s="8" t="n">
        <v>11</v>
      </c>
      <c r="F9435" t="inlineStr">
        <is>
          <t>2017-11</t>
        </is>
      </c>
      <c r="G9435" t="inlineStr">
        <is>
          <t>Furniture</t>
        </is>
      </c>
      <c r="H9435" t="inlineStr">
        <is>
          <t>Furnishings</t>
        </is>
      </c>
      <c r="I9435" t="inlineStr">
        <is>
          <t>Contemporary Wood/Metal Frame</t>
        </is>
      </c>
      <c r="J9435" s="8" t="n">
        <v>1</v>
      </c>
      <c r="K9435" s="10" t="n">
        <v>0.6</v>
      </c>
      <c r="L9435" s="11" t="n">
        <v>6.464</v>
      </c>
      <c r="M9435" s="11">
        <f>L9435-N9435</f>
        <v>10.504000000000001</v>
      </c>
      <c r="N9435" s="11" t="n">
        <v>-4.04</v>
      </c>
      <c r="O9435">
        <f>IF(L9435=0,"—",N9435/L9435)</f>
        <v>-0.625</v>
      </c>
      <c r="P9435" t="inlineStr">
        <is>
          <t>Central</t>
        </is>
      </c>
      <c r="Q9435" t="inlineStr">
        <is>
          <t>Consumer</t>
        </is>
      </c>
    </row>
    <row r="9436">
      <c r="A9436" s="8" t="n">
        <v>107</v>
      </c>
      <c r="B9436" t="inlineStr">
        <is>
          <t>CA-2017-119004</t>
        </is>
      </c>
      <c r="C9436" s="9" t="n">
        <v>43062</v>
      </c>
      <c r="D9436" s="8" t="n">
        <v>2017</v>
      </c>
      <c r="E9436" s="8" t="n">
        <v>11</v>
      </c>
      <c r="F9436" t="inlineStr">
        <is>
          <t>2017-11</t>
        </is>
      </c>
      <c r="G9436" t="inlineStr">
        <is>
          <t>Technology</t>
        </is>
      </c>
      <c r="H9436" t="inlineStr">
        <is>
          <t>Accessories</t>
        </is>
      </c>
      <c r="I9436" t="inlineStr">
        <is>
          <t>Memorex Mini Travel Drive 8 GB USB 2.0 Flash Drive</t>
        </is>
      </c>
      <c r="J9436" s="8" t="n">
        <v>8</v>
      </c>
      <c r="K9436" s="10" t="n">
        <v>0.2</v>
      </c>
      <c r="L9436" s="11" t="n">
        <v>74.11199999999999</v>
      </c>
      <c r="M9436" s="11">
        <f>L9436-N9436</f>
        <v>56.51039999999999</v>
      </c>
      <c r="N9436" s="11" t="n">
        <v>17.6016</v>
      </c>
      <c r="O9436">
        <f>IF(L9436=0,"—",N9436/L9436)</f>
        <v>0.23750000000000004</v>
      </c>
      <c r="P9436" t="inlineStr">
        <is>
          <t>South</t>
        </is>
      </c>
      <c r="Q9436" t="inlineStr">
        <is>
          <t>Consumer</t>
        </is>
      </c>
    </row>
    <row r="9437">
      <c r="A9437" s="8" t="n">
        <v>108</v>
      </c>
      <c r="B9437" t="inlineStr">
        <is>
          <t>CA-2017-119004</t>
        </is>
      </c>
      <c r="C9437" s="9" t="n">
        <v>43062</v>
      </c>
      <c r="D9437" s="8" t="n">
        <v>2017</v>
      </c>
      <c r="E9437" s="8" t="n">
        <v>11</v>
      </c>
      <c r="F9437" t="inlineStr">
        <is>
          <t>2017-11</t>
        </is>
      </c>
      <c r="G9437" t="inlineStr">
        <is>
          <t>Technology</t>
        </is>
      </c>
      <c r="H9437" t="inlineStr">
        <is>
          <t>Phones</t>
        </is>
      </c>
      <c r="I9437" t="inlineStr">
        <is>
          <t>Speck Products Candyshell Flip Case</t>
        </is>
      </c>
      <c r="J9437" s="8" t="n">
        <v>1</v>
      </c>
      <c r="K9437" s="10" t="n">
        <v>0.2</v>
      </c>
      <c r="L9437" s="11" t="n">
        <v>27.992</v>
      </c>
      <c r="M9437" s="11">
        <f>L9437-N9437</f>
        <v>25.8926</v>
      </c>
      <c r="N9437" s="11" t="n">
        <v>2.0994</v>
      </c>
      <c r="O9437">
        <f>IF(L9437=0,"—",N9437/L9437)</f>
        <v>0.075</v>
      </c>
      <c r="P9437" t="inlineStr">
        <is>
          <t>South</t>
        </is>
      </c>
      <c r="Q9437" t="inlineStr">
        <is>
          <t>Consumer</t>
        </is>
      </c>
    </row>
    <row r="9438">
      <c r="A9438" s="8" t="n">
        <v>4467</v>
      </c>
      <c r="B9438" t="inlineStr">
        <is>
          <t>CA-2017-168641</t>
        </is>
      </c>
      <c r="C9438" s="9" t="n">
        <v>43063</v>
      </c>
      <c r="D9438" s="8" t="n">
        <v>2017</v>
      </c>
      <c r="E9438" s="8" t="n">
        <v>11</v>
      </c>
      <c r="F9438" t="inlineStr">
        <is>
          <t>2017-11</t>
        </is>
      </c>
      <c r="G9438" t="inlineStr">
        <is>
          <t>Office Supplies</t>
        </is>
      </c>
      <c r="H9438" t="inlineStr">
        <is>
          <t>Art</t>
        </is>
      </c>
      <c r="I9438" t="inlineStr">
        <is>
          <t>Crayola Anti Dust Chalk, 12/Pack</t>
        </is>
      </c>
      <c r="J9438" s="8" t="n">
        <v>9</v>
      </c>
      <c r="K9438" s="10" t="n">
        <v>0</v>
      </c>
      <c r="L9438" s="11" t="n">
        <v>16.38</v>
      </c>
      <c r="M9438" s="11">
        <f>L9438-N9438</f>
        <v>9.008999999999999</v>
      </c>
      <c r="N9438" s="11" t="n">
        <v>7.371</v>
      </c>
      <c r="O9438">
        <f>IF(L9438=0,"—",N9438/L9438)</f>
        <v>0.45000000000000007</v>
      </c>
      <c r="P9438" t="inlineStr">
        <is>
          <t>East</t>
        </is>
      </c>
      <c r="Q9438" t="inlineStr">
        <is>
          <t>Consumer</t>
        </is>
      </c>
    </row>
    <row r="9439">
      <c r="A9439" s="8" t="n">
        <v>554</v>
      </c>
      <c r="B9439" t="inlineStr">
        <is>
          <t>CA-2017-101945</t>
        </is>
      </c>
      <c r="C9439" s="9" t="n">
        <v>43063</v>
      </c>
      <c r="D9439" s="8" t="n">
        <v>2017</v>
      </c>
      <c r="E9439" s="8" t="n">
        <v>11</v>
      </c>
      <c r="F9439" t="inlineStr">
        <is>
          <t>2017-11</t>
        </is>
      </c>
      <c r="G9439" t="inlineStr">
        <is>
          <t>Office Supplies</t>
        </is>
      </c>
      <c r="H9439" t="inlineStr">
        <is>
          <t>Fasteners</t>
        </is>
      </c>
      <c r="I9439" t="inlineStr">
        <is>
          <t>Advantus T-Pin Paper Clips</t>
        </is>
      </c>
      <c r="J9439" s="8" t="n">
        <v>3</v>
      </c>
      <c r="K9439" s="10" t="n">
        <v>0.2</v>
      </c>
      <c r="L9439" s="11" t="n">
        <v>10.824</v>
      </c>
      <c r="M9439" s="11">
        <f>L9439-N9439</f>
        <v>8.2533</v>
      </c>
      <c r="N9439" s="11" t="n">
        <v>2.5707</v>
      </c>
      <c r="O9439">
        <f>IF(L9439=0,"—",N9439/L9439)</f>
        <v>0.2375</v>
      </c>
      <c r="P9439" t="inlineStr">
        <is>
          <t>Central</t>
        </is>
      </c>
      <c r="Q9439" t="inlineStr">
        <is>
          <t>Consumer</t>
        </is>
      </c>
    </row>
    <row r="9440">
      <c r="A9440" s="8" t="n">
        <v>4870</v>
      </c>
      <c r="B9440" t="inlineStr">
        <is>
          <t>CA-2017-131366</t>
        </is>
      </c>
      <c r="C9440" s="9" t="n">
        <v>43063</v>
      </c>
      <c r="D9440" s="8" t="n">
        <v>2017</v>
      </c>
      <c r="E9440" s="8" t="n">
        <v>11</v>
      </c>
      <c r="F9440" t="inlineStr">
        <is>
          <t>2017-11</t>
        </is>
      </c>
      <c r="G9440" t="inlineStr">
        <is>
          <t>Technology</t>
        </is>
      </c>
      <c r="H9440" t="inlineStr">
        <is>
          <t>Phones</t>
        </is>
      </c>
      <c r="I9440" t="inlineStr">
        <is>
          <t>Blue Parrot B250XT Professional Grade Wireless Bluetooth Headset with</t>
        </is>
      </c>
      <c r="J9440" s="8" t="n">
        <v>2</v>
      </c>
      <c r="K9440" s="10" t="n">
        <v>0.4</v>
      </c>
      <c r="L9440" s="11" t="n">
        <v>89.988</v>
      </c>
      <c r="M9440" s="11">
        <f>L9440-N9440</f>
        <v>104.986</v>
      </c>
      <c r="N9440" s="11" t="n">
        <v>-14.998</v>
      </c>
      <c r="O9440">
        <f>IF(L9440=0,"—",N9440/L9440)</f>
        <v>-0.16666666666666666</v>
      </c>
      <c r="P9440" t="inlineStr">
        <is>
          <t>East</t>
        </is>
      </c>
      <c r="Q9440" t="inlineStr">
        <is>
          <t>Corporate</t>
        </is>
      </c>
    </row>
    <row r="9441">
      <c r="A9441" s="8" t="n">
        <v>4871</v>
      </c>
      <c r="B9441" t="inlineStr">
        <is>
          <t>CA-2017-131366</t>
        </is>
      </c>
      <c r="C9441" s="9" t="n">
        <v>43063</v>
      </c>
      <c r="D9441" s="8" t="n">
        <v>2017</v>
      </c>
      <c r="E9441" s="8" t="n">
        <v>11</v>
      </c>
      <c r="F9441" t="inlineStr">
        <is>
          <t>2017-11</t>
        </is>
      </c>
      <c r="G9441" t="inlineStr">
        <is>
          <t>Office Supplies</t>
        </is>
      </c>
      <c r="H9441" t="inlineStr">
        <is>
          <t>Paper</t>
        </is>
      </c>
      <c r="I9441" t="inlineStr">
        <is>
          <t>Xerox 1919</t>
        </is>
      </c>
      <c r="J9441" s="8" t="n">
        <v>7</v>
      </c>
      <c r="K9441" s="10" t="n">
        <v>0.2</v>
      </c>
      <c r="L9441" s="11" t="n">
        <v>229.544</v>
      </c>
      <c r="M9441" s="11">
        <f>L9441-N9441</f>
        <v>146.3343</v>
      </c>
      <c r="N9441" s="11" t="n">
        <v>83.2097</v>
      </c>
      <c r="O9441">
        <f>IF(L9441=0,"—",N9441/L9441)</f>
        <v>0.3625</v>
      </c>
      <c r="P9441" t="inlineStr">
        <is>
          <t>East</t>
        </is>
      </c>
      <c r="Q9441" t="inlineStr">
        <is>
          <t>Corporate</t>
        </is>
      </c>
    </row>
    <row r="9442">
      <c r="A9442" s="8" t="n">
        <v>9265</v>
      </c>
      <c r="B9442" t="inlineStr">
        <is>
          <t>US-2017-128118</t>
        </is>
      </c>
      <c r="C9442" s="9" t="n">
        <v>43063</v>
      </c>
      <c r="D9442" s="8" t="n">
        <v>2017</v>
      </c>
      <c r="E9442" s="8" t="n">
        <v>11</v>
      </c>
      <c r="F9442" t="inlineStr">
        <is>
          <t>2017-11</t>
        </is>
      </c>
      <c r="G9442" t="inlineStr">
        <is>
          <t>Office Supplies</t>
        </is>
      </c>
      <c r="H9442" t="inlineStr">
        <is>
          <t>Binders</t>
        </is>
      </c>
      <c r="I9442" t="inlineStr">
        <is>
          <t>Mead 1st Gear 2" Zipper Binder, Asst. Colors</t>
        </is>
      </c>
      <c r="J9442" s="8" t="n">
        <v>3</v>
      </c>
      <c r="K9442" s="10" t="n">
        <v>0.7</v>
      </c>
      <c r="L9442" s="11" t="n">
        <v>11.673</v>
      </c>
      <c r="M9442" s="11">
        <f>L9442-N9442</f>
        <v>19.455</v>
      </c>
      <c r="N9442" s="11" t="n">
        <v>-7.782</v>
      </c>
      <c r="O9442">
        <f>IF(L9442=0,"—",N9442/L9442)</f>
        <v>-0.6666666666666666</v>
      </c>
      <c r="P9442" t="inlineStr">
        <is>
          <t>South</t>
        </is>
      </c>
      <c r="Q9442" t="inlineStr">
        <is>
          <t>Corporate</t>
        </is>
      </c>
    </row>
    <row r="9443">
      <c r="A9443" s="8" t="n">
        <v>4349</v>
      </c>
      <c r="B9443" t="inlineStr">
        <is>
          <t>CA-2017-169894</t>
        </is>
      </c>
      <c r="C9443" s="9" t="n">
        <v>43063</v>
      </c>
      <c r="D9443" s="8" t="n">
        <v>2017</v>
      </c>
      <c r="E9443" s="8" t="n">
        <v>11</v>
      </c>
      <c r="F9443" t="inlineStr">
        <is>
          <t>2017-11</t>
        </is>
      </c>
      <c r="G9443" t="inlineStr">
        <is>
          <t>Office Supplies</t>
        </is>
      </c>
      <c r="H9443" t="inlineStr">
        <is>
          <t>Binders</t>
        </is>
      </c>
      <c r="I9443" t="inlineStr">
        <is>
          <t>GBC Recycled Grain Textured Covers</t>
        </is>
      </c>
      <c r="J9443" s="8" t="n">
        <v>2</v>
      </c>
      <c r="K9443" s="10" t="n">
        <v>0.7</v>
      </c>
      <c r="L9443" s="11" t="n">
        <v>20.724</v>
      </c>
      <c r="M9443" s="11">
        <f>L9443-N9443</f>
        <v>35.9216</v>
      </c>
      <c r="N9443" s="11" t="n">
        <v>-15.1976</v>
      </c>
      <c r="O9443">
        <f>IF(L9443=0,"—",N9443/L9443)</f>
        <v>-0.7333333333333333</v>
      </c>
      <c r="P9443" t="inlineStr">
        <is>
          <t>West</t>
        </is>
      </c>
      <c r="Q9443" t="inlineStr">
        <is>
          <t>Consumer</t>
        </is>
      </c>
    </row>
    <row r="9444">
      <c r="A9444" s="8" t="n">
        <v>9217</v>
      </c>
      <c r="B9444" t="inlineStr">
        <is>
          <t>CA-2017-103765</t>
        </is>
      </c>
      <c r="C9444" s="9" t="n">
        <v>43063</v>
      </c>
      <c r="D9444" s="8" t="n">
        <v>2017</v>
      </c>
      <c r="E9444" s="8" t="n">
        <v>11</v>
      </c>
      <c r="F9444" t="inlineStr">
        <is>
          <t>2017-11</t>
        </is>
      </c>
      <c r="G9444" t="inlineStr">
        <is>
          <t>Office Supplies</t>
        </is>
      </c>
      <c r="H9444" t="inlineStr">
        <is>
          <t>Appliances</t>
        </is>
      </c>
      <c r="I9444" t="inlineStr">
        <is>
          <t>Holmes Replacement Filter for HEPA Air Cleaner, Very Large Room, HEPA Filter</t>
        </is>
      </c>
      <c r="J9444" s="8" t="n">
        <v>1</v>
      </c>
      <c r="K9444" s="10" t="n">
        <v>0.8</v>
      </c>
      <c r="L9444" s="11" t="n">
        <v>13.762</v>
      </c>
      <c r="M9444" s="11">
        <f>L9444-N9444</f>
        <v>38.5336</v>
      </c>
      <c r="N9444" s="11" t="n">
        <v>-24.7716</v>
      </c>
      <c r="O9444">
        <f>IF(L9444=0,"—",N9444/L9444)</f>
        <v>-1.7999999999999998</v>
      </c>
      <c r="P9444" t="inlineStr">
        <is>
          <t>Central</t>
        </is>
      </c>
      <c r="Q9444" t="inlineStr">
        <is>
          <t>Corporate</t>
        </is>
      </c>
    </row>
    <row r="9445">
      <c r="A9445" s="8" t="n">
        <v>4470</v>
      </c>
      <c r="B9445" t="inlineStr">
        <is>
          <t>CA-2017-168641</t>
        </is>
      </c>
      <c r="C9445" s="9" t="n">
        <v>43063</v>
      </c>
      <c r="D9445" s="8" t="n">
        <v>2017</v>
      </c>
      <c r="E9445" s="8" t="n">
        <v>11</v>
      </c>
      <c r="F9445" t="inlineStr">
        <is>
          <t>2017-11</t>
        </is>
      </c>
      <c r="G9445" t="inlineStr">
        <is>
          <t>Office Supplies</t>
        </is>
      </c>
      <c r="H9445" t="inlineStr">
        <is>
          <t>Paper</t>
        </is>
      </c>
      <c r="I9445" t="inlineStr">
        <is>
          <t>Xerox 214</t>
        </is>
      </c>
      <c r="J9445" s="8" t="n">
        <v>2</v>
      </c>
      <c r="K9445" s="10" t="n">
        <v>0</v>
      </c>
      <c r="L9445" s="11" t="n">
        <v>12.96</v>
      </c>
      <c r="M9445" s="11">
        <f>L9445-N9445</f>
        <v>6.739200000000001</v>
      </c>
      <c r="N9445" s="11" t="n">
        <v>6.2208</v>
      </c>
      <c r="O9445">
        <f>IF(L9445=0,"—",N9445/L9445)</f>
        <v>0.4799999999999999</v>
      </c>
      <c r="P9445" t="inlineStr">
        <is>
          <t>East</t>
        </is>
      </c>
      <c r="Q9445" t="inlineStr">
        <is>
          <t>Consumer</t>
        </is>
      </c>
    </row>
    <row r="9446">
      <c r="A9446" s="8" t="n">
        <v>9746</v>
      </c>
      <c r="B9446" t="inlineStr">
        <is>
          <t>CA-2017-137505</t>
        </is>
      </c>
      <c r="C9446" s="9" t="n">
        <v>43063</v>
      </c>
      <c r="D9446" s="8" t="n">
        <v>2017</v>
      </c>
      <c r="E9446" s="8" t="n">
        <v>11</v>
      </c>
      <c r="F9446" t="inlineStr">
        <is>
          <t>2017-11</t>
        </is>
      </c>
      <c r="G9446" t="inlineStr">
        <is>
          <t>Furniture</t>
        </is>
      </c>
      <c r="H9446" t="inlineStr">
        <is>
          <t>Tables</t>
        </is>
      </c>
      <c r="I9446" t="inlineStr">
        <is>
          <t>Hon Practical Foundations 30 x 60 Training Table, Light Gray/Charcoal</t>
        </is>
      </c>
      <c r="J9446" s="8" t="n">
        <v>2</v>
      </c>
      <c r="K9446" s="10" t="n">
        <v>0.2</v>
      </c>
      <c r="L9446" s="11" t="n">
        <v>364.08</v>
      </c>
      <c r="M9446" s="11">
        <f>L9446-N9446</f>
        <v>354.978</v>
      </c>
      <c r="N9446" s="11" t="n">
        <v>9.102</v>
      </c>
      <c r="O9446">
        <f>IF(L9446=0,"—",N9446/L9446)</f>
        <v>0.025</v>
      </c>
      <c r="P9446" t="inlineStr">
        <is>
          <t>West</t>
        </is>
      </c>
      <c r="Q9446" t="inlineStr">
        <is>
          <t>Consumer</t>
        </is>
      </c>
    </row>
    <row r="9447">
      <c r="A9447" s="8" t="n">
        <v>3591</v>
      </c>
      <c r="B9447" t="inlineStr">
        <is>
          <t>CA-2017-146535</t>
        </is>
      </c>
      <c r="C9447" s="9" t="n">
        <v>43063</v>
      </c>
      <c r="D9447" s="8" t="n">
        <v>2017</v>
      </c>
      <c r="E9447" s="8" t="n">
        <v>11</v>
      </c>
      <c r="F9447" t="inlineStr">
        <is>
          <t>2017-11</t>
        </is>
      </c>
      <c r="G9447" t="inlineStr">
        <is>
          <t>Office Supplies</t>
        </is>
      </c>
      <c r="H9447" t="inlineStr">
        <is>
          <t>Storage</t>
        </is>
      </c>
      <c r="I9447" t="inlineStr">
        <is>
          <t xml:space="preserve">Iceberg Mobile Mega Data/Printer Cart </t>
        </is>
      </c>
      <c r="J9447" s="8" t="n">
        <v>12</v>
      </c>
      <c r="K9447" s="10" t="n">
        <v>0</v>
      </c>
      <c r="L9447" s="11" t="n">
        <v>1443.96</v>
      </c>
      <c r="M9447" s="11">
        <f>L9447-N9447</f>
        <v>1068.5304</v>
      </c>
      <c r="N9447" s="11" t="n">
        <v>375.4296</v>
      </c>
      <c r="O9447">
        <f>IF(L9447=0,"—",N9447/L9447)</f>
        <v>0.26</v>
      </c>
      <c r="P9447" t="inlineStr">
        <is>
          <t>South</t>
        </is>
      </c>
      <c r="Q9447" t="inlineStr">
        <is>
          <t>Home Office</t>
        </is>
      </c>
    </row>
    <row r="9448">
      <c r="A9448" s="8" t="n">
        <v>1493</v>
      </c>
      <c r="B9448" t="inlineStr">
        <is>
          <t>CA-2017-166436</t>
        </is>
      </c>
      <c r="C9448" s="9" t="n">
        <v>43063</v>
      </c>
      <c r="D9448" s="8" t="n">
        <v>2017</v>
      </c>
      <c r="E9448" s="8" t="n">
        <v>11</v>
      </c>
      <c r="F9448" t="inlineStr">
        <is>
          <t>2017-11</t>
        </is>
      </c>
      <c r="G9448" t="inlineStr">
        <is>
          <t>Furniture</t>
        </is>
      </c>
      <c r="H9448" t="inlineStr">
        <is>
          <t>Chairs</t>
        </is>
      </c>
      <c r="I9448" t="inlineStr">
        <is>
          <t>Global Ergonomic Managers Chair</t>
        </is>
      </c>
      <c r="J9448" s="8" t="n">
        <v>6</v>
      </c>
      <c r="K9448" s="10" t="n">
        <v>0.1</v>
      </c>
      <c r="L9448" s="11" t="n">
        <v>977.292</v>
      </c>
      <c r="M9448" s="11">
        <f>L9448-N9448</f>
        <v>803.5512</v>
      </c>
      <c r="N9448" s="11" t="n">
        <v>173.7408</v>
      </c>
      <c r="O9448">
        <f>IF(L9448=0,"—",N9448/L9448)</f>
        <v>0.17777777777777778</v>
      </c>
      <c r="P9448" t="inlineStr">
        <is>
          <t>East</t>
        </is>
      </c>
      <c r="Q9448" t="inlineStr">
        <is>
          <t>Corporate</t>
        </is>
      </c>
    </row>
    <row r="9449">
      <c r="A9449" s="8" t="n">
        <v>1492</v>
      </c>
      <c r="B9449" t="inlineStr">
        <is>
          <t>CA-2017-166436</t>
        </is>
      </c>
      <c r="C9449" s="9" t="n">
        <v>43063</v>
      </c>
      <c r="D9449" s="8" t="n">
        <v>2017</v>
      </c>
      <c r="E9449" s="8" t="n">
        <v>11</v>
      </c>
      <c r="F9449" t="inlineStr">
        <is>
          <t>2017-11</t>
        </is>
      </c>
      <c r="G9449" t="inlineStr">
        <is>
          <t>Office Supplies</t>
        </is>
      </c>
      <c r="H9449" t="inlineStr">
        <is>
          <t>Paper</t>
        </is>
      </c>
      <c r="I9449" t="inlineStr">
        <is>
          <t xml:space="preserve">Adams Telephone Message Book W/Dividers/Space For Phone Numbers, 5 1/4"X8 1/2", </t>
        </is>
      </c>
      <c r="J9449" s="8" t="n">
        <v>1</v>
      </c>
      <c r="K9449" s="10" t="n">
        <v>0</v>
      </c>
      <c r="L9449" s="11" t="n">
        <v>5.88</v>
      </c>
      <c r="M9449" s="11">
        <f>L9449-N9449</f>
        <v>2.9987999999999997</v>
      </c>
      <c r="N9449" s="11" t="n">
        <v>2.8812</v>
      </c>
      <c r="O9449">
        <f>IF(L9449=0,"—",N9449/L9449)</f>
        <v>0.49000000000000005</v>
      </c>
      <c r="P9449" t="inlineStr">
        <is>
          <t>East</t>
        </is>
      </c>
      <c r="Q9449" t="inlineStr">
        <is>
          <t>Corporate</t>
        </is>
      </c>
    </row>
    <row r="9450">
      <c r="A9450" s="8" t="n">
        <v>3590</v>
      </c>
      <c r="B9450" t="inlineStr">
        <is>
          <t>CA-2017-146535</t>
        </is>
      </c>
      <c r="C9450" s="9" t="n">
        <v>43063</v>
      </c>
      <c r="D9450" s="8" t="n">
        <v>2017</v>
      </c>
      <c r="E9450" s="8" t="n">
        <v>11</v>
      </c>
      <c r="F9450" t="inlineStr">
        <is>
          <t>2017-11</t>
        </is>
      </c>
      <c r="G9450" t="inlineStr">
        <is>
          <t>Office Supplies</t>
        </is>
      </c>
      <c r="H9450" t="inlineStr">
        <is>
          <t>Binders</t>
        </is>
      </c>
      <c r="I9450" t="inlineStr">
        <is>
          <t>Avery Durable Binders</t>
        </is>
      </c>
      <c r="J9450" s="8" t="n">
        <v>1</v>
      </c>
      <c r="K9450" s="10" t="n">
        <v>0</v>
      </c>
      <c r="L9450" s="11" t="n">
        <v>2.88</v>
      </c>
      <c r="M9450" s="11">
        <f>L9450-N9450</f>
        <v>1.4687999999999999</v>
      </c>
      <c r="N9450" s="11" t="n">
        <v>1.4112</v>
      </c>
      <c r="O9450">
        <f>IF(L9450=0,"—",N9450/L9450)</f>
        <v>0.49000000000000005</v>
      </c>
      <c r="P9450" t="inlineStr">
        <is>
          <t>South</t>
        </is>
      </c>
      <c r="Q9450" t="inlineStr">
        <is>
          <t>Home Office</t>
        </is>
      </c>
    </row>
    <row r="9451">
      <c r="A9451" s="8" t="n">
        <v>9747</v>
      </c>
      <c r="B9451" t="inlineStr">
        <is>
          <t>CA-2017-137505</t>
        </is>
      </c>
      <c r="C9451" s="9" t="n">
        <v>43063</v>
      </c>
      <c r="D9451" s="8" t="n">
        <v>2017</v>
      </c>
      <c r="E9451" s="8" t="n">
        <v>11</v>
      </c>
      <c r="F9451" t="inlineStr">
        <is>
          <t>2017-11</t>
        </is>
      </c>
      <c r="G9451" t="inlineStr">
        <is>
          <t>Furniture</t>
        </is>
      </c>
      <c r="H9451" t="inlineStr">
        <is>
          <t>Tables</t>
        </is>
      </c>
      <c r="I9451" t="inlineStr">
        <is>
          <t>Hon 61000 Series Interactive Training Tables</t>
        </is>
      </c>
      <c r="J9451" s="8" t="n">
        <v>2</v>
      </c>
      <c r="K9451" s="10" t="n">
        <v>0.2</v>
      </c>
      <c r="L9451" s="11" t="n">
        <v>71.08799999999999</v>
      </c>
      <c r="M9451" s="11">
        <f>L9451-N9451</f>
        <v>72.86519999999999</v>
      </c>
      <c r="N9451" s="11" t="n">
        <v>-1.7772</v>
      </c>
      <c r="O9451">
        <f>IF(L9451=0,"—",N9451/L9451)</f>
        <v>-0.025</v>
      </c>
      <c r="P9451" t="inlineStr">
        <is>
          <t>West</t>
        </is>
      </c>
      <c r="Q9451" t="inlineStr">
        <is>
          <t>Consumer</t>
        </is>
      </c>
    </row>
    <row r="9452">
      <c r="A9452" s="8" t="n">
        <v>2593</v>
      </c>
      <c r="B9452" t="inlineStr">
        <is>
          <t>CA-2017-128300</t>
        </is>
      </c>
      <c r="C9452" s="9" t="n">
        <v>43063</v>
      </c>
      <c r="D9452" s="8" t="n">
        <v>2017</v>
      </c>
      <c r="E9452" s="8" t="n">
        <v>11</v>
      </c>
      <c r="F9452" t="inlineStr">
        <is>
          <t>2017-11</t>
        </is>
      </c>
      <c r="G9452" t="inlineStr">
        <is>
          <t>Technology</t>
        </is>
      </c>
      <c r="H9452" t="inlineStr">
        <is>
          <t>Phones</t>
        </is>
      </c>
      <c r="I9452" t="inlineStr">
        <is>
          <t>Motorla HX550 Universal Bluetooth Headset</t>
        </is>
      </c>
      <c r="J9452" s="8" t="n">
        <v>2</v>
      </c>
      <c r="K9452" s="10" t="n">
        <v>0</v>
      </c>
      <c r="L9452" s="11" t="n">
        <v>79.09999999999999</v>
      </c>
      <c r="M9452" s="11">
        <f>L9452-N9452</f>
        <v>39.55</v>
      </c>
      <c r="N9452" s="11" t="n">
        <v>39.55</v>
      </c>
      <c r="O9452">
        <f>IF(L9452=0,"—",N9452/L9452)</f>
        <v>0.5</v>
      </c>
      <c r="P9452" t="inlineStr">
        <is>
          <t>South</t>
        </is>
      </c>
      <c r="Q9452" t="inlineStr">
        <is>
          <t>Corporate</t>
        </is>
      </c>
    </row>
    <row r="9453">
      <c r="A9453" s="8" t="n">
        <v>2594</v>
      </c>
      <c r="B9453" t="inlineStr">
        <is>
          <t>CA-2017-128300</t>
        </is>
      </c>
      <c r="C9453" s="9" t="n">
        <v>43063</v>
      </c>
      <c r="D9453" s="8" t="n">
        <v>2017</v>
      </c>
      <c r="E9453" s="8" t="n">
        <v>11</v>
      </c>
      <c r="F9453" t="inlineStr">
        <is>
          <t>2017-11</t>
        </is>
      </c>
      <c r="G9453" t="inlineStr">
        <is>
          <t>Office Supplies</t>
        </is>
      </c>
      <c r="H9453" t="inlineStr">
        <is>
          <t>Binders</t>
        </is>
      </c>
      <c r="I9453" t="inlineStr">
        <is>
          <t>Wilson Jones Ledger-Size, Piano-Hinge Binder, 2", Blue</t>
        </is>
      </c>
      <c r="J9453" s="8" t="n">
        <v>8</v>
      </c>
      <c r="K9453" s="10" t="n">
        <v>0</v>
      </c>
      <c r="L9453" s="11" t="n">
        <v>327.84</v>
      </c>
      <c r="M9453" s="11">
        <f>L9453-N9453</f>
        <v>170.47679999999997</v>
      </c>
      <c r="N9453" s="11" t="n">
        <v>157.3632</v>
      </c>
      <c r="O9453">
        <f>IF(L9453=0,"—",N9453/L9453)</f>
        <v>0.48000000000000004</v>
      </c>
      <c r="P9453" t="inlineStr">
        <is>
          <t>South</t>
        </is>
      </c>
      <c r="Q9453" t="inlineStr">
        <is>
          <t>Corporate</t>
        </is>
      </c>
    </row>
    <row r="9454">
      <c r="A9454" s="8" t="n">
        <v>9266</v>
      </c>
      <c r="B9454" t="inlineStr">
        <is>
          <t>US-2017-128118</t>
        </is>
      </c>
      <c r="C9454" s="9" t="n">
        <v>43063</v>
      </c>
      <c r="D9454" s="8" t="n">
        <v>2017</v>
      </c>
      <c r="E9454" s="8" t="n">
        <v>11</v>
      </c>
      <c r="F9454" t="inlineStr">
        <is>
          <t>2017-11</t>
        </is>
      </c>
      <c r="G9454" t="inlineStr">
        <is>
          <t>Office Supplies</t>
        </is>
      </c>
      <c r="H9454" t="inlineStr">
        <is>
          <t>Envelopes</t>
        </is>
      </c>
      <c r="I9454" t="inlineStr">
        <is>
          <t>Peel &amp; Seel Recycled Catalog Envelopes, Brown</t>
        </is>
      </c>
      <c r="J9454" s="8" t="n">
        <v>7</v>
      </c>
      <c r="K9454" s="10" t="n">
        <v>0.2</v>
      </c>
      <c r="L9454" s="11" t="n">
        <v>64.848</v>
      </c>
      <c r="M9454" s="11">
        <f>L9454-N9454</f>
        <v>40.53</v>
      </c>
      <c r="N9454" s="11" t="n">
        <v>24.318</v>
      </c>
      <c r="O9454">
        <f>IF(L9454=0,"—",N9454/L9454)</f>
        <v>0.375</v>
      </c>
      <c r="P9454" t="inlineStr">
        <is>
          <t>South</t>
        </is>
      </c>
      <c r="Q9454" t="inlineStr">
        <is>
          <t>Corporate</t>
        </is>
      </c>
    </row>
    <row r="9455">
      <c r="A9455" s="8" t="n">
        <v>8117</v>
      </c>
      <c r="B9455" t="inlineStr">
        <is>
          <t>CA-2017-105543</t>
        </is>
      </c>
      <c r="C9455" s="9" t="n">
        <v>43063</v>
      </c>
      <c r="D9455" s="8" t="n">
        <v>2017</v>
      </c>
      <c r="E9455" s="8" t="n">
        <v>11</v>
      </c>
      <c r="F9455" t="inlineStr">
        <is>
          <t>2017-11</t>
        </is>
      </c>
      <c r="G9455" t="inlineStr">
        <is>
          <t>Office Supplies</t>
        </is>
      </c>
      <c r="H9455" t="inlineStr">
        <is>
          <t>Storage</t>
        </is>
      </c>
      <c r="I9455" t="inlineStr">
        <is>
          <t>Fellowes Bases and Tops For Staxonsteel/High-Stak Systems</t>
        </is>
      </c>
      <c r="J9455" s="8" t="n">
        <v>1</v>
      </c>
      <c r="K9455" s="10" t="n">
        <v>0</v>
      </c>
      <c r="L9455" s="11" t="n">
        <v>33.29</v>
      </c>
      <c r="M9455" s="11">
        <f>L9455-N9455</f>
        <v>25.3004</v>
      </c>
      <c r="N9455" s="11" t="n">
        <v>7.9896</v>
      </c>
      <c r="O9455">
        <f>IF(L9455=0,"—",N9455/L9455)</f>
        <v>0.24000000000000002</v>
      </c>
      <c r="P9455" t="inlineStr">
        <is>
          <t>Central</t>
        </is>
      </c>
      <c r="Q9455" t="inlineStr">
        <is>
          <t>Corporate</t>
        </is>
      </c>
    </row>
    <row r="9456">
      <c r="A9456" s="8" t="n">
        <v>4350</v>
      </c>
      <c r="B9456" t="inlineStr">
        <is>
          <t>CA-2017-169894</t>
        </is>
      </c>
      <c r="C9456" s="9" t="n">
        <v>43063</v>
      </c>
      <c r="D9456" s="8" t="n">
        <v>2017</v>
      </c>
      <c r="E9456" s="8" t="n">
        <v>11</v>
      </c>
      <c r="F9456" t="inlineStr">
        <is>
          <t>2017-11</t>
        </is>
      </c>
      <c r="G9456" t="inlineStr">
        <is>
          <t>Office Supplies</t>
        </is>
      </c>
      <c r="H9456" t="inlineStr">
        <is>
          <t>Storage</t>
        </is>
      </c>
      <c r="I9456" t="inlineStr">
        <is>
          <t>Fellowes Bankers Box Staxonsteel Drawer File/Stacking System</t>
        </is>
      </c>
      <c r="J9456" s="8" t="n">
        <v>8</v>
      </c>
      <c r="K9456" s="10" t="n">
        <v>0.2</v>
      </c>
      <c r="L9456" s="11" t="n">
        <v>415.872</v>
      </c>
      <c r="M9456" s="11">
        <f>L9456-N9456</f>
        <v>457.4592</v>
      </c>
      <c r="N9456" s="11" t="n">
        <v>-41.5872</v>
      </c>
      <c r="O9456">
        <f>IF(L9456=0,"—",N9456/L9456)</f>
        <v>-0.1</v>
      </c>
      <c r="P9456" t="inlineStr">
        <is>
          <t>West</t>
        </is>
      </c>
      <c r="Q9456" t="inlineStr">
        <is>
          <t>Consumer</t>
        </is>
      </c>
    </row>
    <row r="9457">
      <c r="A9457" s="8" t="n">
        <v>4469</v>
      </c>
      <c r="B9457" t="inlineStr">
        <is>
          <t>CA-2017-168641</t>
        </is>
      </c>
      <c r="C9457" s="9" t="n">
        <v>43063</v>
      </c>
      <c r="D9457" s="8" t="n">
        <v>2017</v>
      </c>
      <c r="E9457" s="8" t="n">
        <v>11</v>
      </c>
      <c r="F9457" t="inlineStr">
        <is>
          <t>2017-11</t>
        </is>
      </c>
      <c r="G9457" t="inlineStr">
        <is>
          <t>Furniture</t>
        </is>
      </c>
      <c r="H9457" t="inlineStr">
        <is>
          <t>Bookcases</t>
        </is>
      </c>
      <c r="I9457" t="inlineStr">
        <is>
          <t>O'Sullivan Plantations 2-Door Library in Landvery Oak</t>
        </is>
      </c>
      <c r="J9457" s="8" t="n">
        <v>2</v>
      </c>
      <c r="K9457" s="10" t="n">
        <v>0.2</v>
      </c>
      <c r="L9457" s="11" t="n">
        <v>321.568</v>
      </c>
      <c r="M9457" s="11">
        <f>L9457-N9457</f>
        <v>337.64639999999997</v>
      </c>
      <c r="N9457" s="11" t="n">
        <v>-16.0784</v>
      </c>
      <c r="O9457">
        <f>IF(L9457=0,"—",N9457/L9457)</f>
        <v>-0.049999999999999996</v>
      </c>
      <c r="P9457" t="inlineStr">
        <is>
          <t>East</t>
        </is>
      </c>
      <c r="Q9457" t="inlineStr">
        <is>
          <t>Consumer</t>
        </is>
      </c>
    </row>
    <row r="9458">
      <c r="A9458" s="8" t="n">
        <v>4468</v>
      </c>
      <c r="B9458" t="inlineStr">
        <is>
          <t>CA-2017-168641</t>
        </is>
      </c>
      <c r="C9458" s="9" t="n">
        <v>43063</v>
      </c>
      <c r="D9458" s="8" t="n">
        <v>2017</v>
      </c>
      <c r="E9458" s="8" t="n">
        <v>11</v>
      </c>
      <c r="F9458" t="inlineStr">
        <is>
          <t>2017-11</t>
        </is>
      </c>
      <c r="G9458" t="inlineStr">
        <is>
          <t>Office Supplies</t>
        </is>
      </c>
      <c r="H9458" t="inlineStr">
        <is>
          <t>Envelopes</t>
        </is>
      </c>
      <c r="I9458" t="inlineStr">
        <is>
          <t>Ames Color-File Green Diamond Border X-ray Mailers</t>
        </is>
      </c>
      <c r="J9458" s="8" t="n">
        <v>2</v>
      </c>
      <c r="K9458" s="10" t="n">
        <v>0</v>
      </c>
      <c r="L9458" s="11" t="n">
        <v>167.96</v>
      </c>
      <c r="M9458" s="11">
        <f>L9458-N9458</f>
        <v>89.01880000000001</v>
      </c>
      <c r="N9458" s="11" t="n">
        <v>78.94119999999999</v>
      </c>
      <c r="O9458">
        <f>IF(L9458=0,"—",N9458/L9458)</f>
        <v>0.47</v>
      </c>
      <c r="P9458" t="inlineStr">
        <is>
          <t>East</t>
        </is>
      </c>
      <c r="Q9458" t="inlineStr">
        <is>
          <t>Consumer</t>
        </is>
      </c>
    </row>
    <row r="9459">
      <c r="A9459" s="8" t="n">
        <v>9123</v>
      </c>
      <c r="B9459" t="inlineStr">
        <is>
          <t>CA-2017-162250</t>
        </is>
      </c>
      <c r="C9459" s="9" t="n">
        <v>43063</v>
      </c>
      <c r="D9459" s="8" t="n">
        <v>2017</v>
      </c>
      <c r="E9459" s="8" t="n">
        <v>11</v>
      </c>
      <c r="F9459" t="inlineStr">
        <is>
          <t>2017-11</t>
        </is>
      </c>
      <c r="G9459" t="inlineStr">
        <is>
          <t>Office Supplies</t>
        </is>
      </c>
      <c r="H9459" t="inlineStr">
        <is>
          <t>Paper</t>
        </is>
      </c>
      <c r="I9459" t="inlineStr">
        <is>
          <t>Southworth 100% Résumé Paper, 24lb.</t>
        </is>
      </c>
      <c r="J9459" s="8" t="n">
        <v>1</v>
      </c>
      <c r="K9459" s="10" t="n">
        <v>0</v>
      </c>
      <c r="L9459" s="11" t="n">
        <v>7.78</v>
      </c>
      <c r="M9459" s="11">
        <f>L9459-N9459</f>
        <v>4.279</v>
      </c>
      <c r="N9459" s="11" t="n">
        <v>3.501</v>
      </c>
      <c r="O9459">
        <f>IF(L9459=0,"—",N9459/L9459)</f>
        <v>0.44999999999999996</v>
      </c>
      <c r="P9459" t="inlineStr">
        <is>
          <t>West</t>
        </is>
      </c>
      <c r="Q9459" t="inlineStr">
        <is>
          <t>Consumer</t>
        </is>
      </c>
    </row>
    <row r="9460">
      <c r="A9460" s="8" t="n">
        <v>4355</v>
      </c>
      <c r="B9460" t="inlineStr">
        <is>
          <t>CA-2017-153654</t>
        </is>
      </c>
      <c r="C9460" s="9" t="n">
        <v>43063</v>
      </c>
      <c r="D9460" s="8" t="n">
        <v>2017</v>
      </c>
      <c r="E9460" s="8" t="n">
        <v>11</v>
      </c>
      <c r="F9460" t="inlineStr">
        <is>
          <t>2017-11</t>
        </is>
      </c>
      <c r="G9460" t="inlineStr">
        <is>
          <t>Office Supplies</t>
        </is>
      </c>
      <c r="H9460" t="inlineStr">
        <is>
          <t>Binders</t>
        </is>
      </c>
      <c r="I9460" t="inlineStr">
        <is>
          <t>Avery Durable Slant Ring Binders</t>
        </is>
      </c>
      <c r="J9460" s="8" t="n">
        <v>8</v>
      </c>
      <c r="K9460" s="10" t="n">
        <v>0.7</v>
      </c>
      <c r="L9460" s="11" t="n">
        <v>19.008</v>
      </c>
      <c r="M9460" s="11">
        <f>L9460-N9460</f>
        <v>31.68</v>
      </c>
      <c r="N9460" s="11" t="n">
        <v>-12.672</v>
      </c>
      <c r="O9460">
        <f>IF(L9460=0,"—",N9460/L9460)</f>
        <v>-0.6666666666666667</v>
      </c>
      <c r="P9460" t="inlineStr">
        <is>
          <t>South</t>
        </is>
      </c>
      <c r="Q9460" t="inlineStr">
        <is>
          <t>Corporate</t>
        </is>
      </c>
    </row>
    <row r="9461">
      <c r="A9461" s="8" t="n">
        <v>9942</v>
      </c>
      <c r="B9461" t="inlineStr">
        <is>
          <t>CA-2017-164028</t>
        </is>
      </c>
      <c r="C9461" s="9" t="n">
        <v>43063</v>
      </c>
      <c r="D9461" s="8" t="n">
        <v>2017</v>
      </c>
      <c r="E9461" s="8" t="n">
        <v>11</v>
      </c>
      <c r="F9461" t="inlineStr">
        <is>
          <t>2017-11</t>
        </is>
      </c>
      <c r="G9461" t="inlineStr">
        <is>
          <t>Technology</t>
        </is>
      </c>
      <c r="H9461" t="inlineStr">
        <is>
          <t>Accessories</t>
        </is>
      </c>
      <c r="I9461" t="inlineStr">
        <is>
          <t>Memorex Mini Travel Drive 16 GB USB 2.0 Flash Drive</t>
        </is>
      </c>
      <c r="J9461" s="8" t="n">
        <v>14</v>
      </c>
      <c r="K9461" s="10" t="n">
        <v>0</v>
      </c>
      <c r="L9461" s="11" t="n">
        <v>223.58</v>
      </c>
      <c r="M9461" s="11">
        <f>L9461-N9461</f>
        <v>136.3838</v>
      </c>
      <c r="N9461" s="11" t="n">
        <v>87.1962</v>
      </c>
      <c r="O9461">
        <f>IF(L9461=0,"—",N9461/L9461)</f>
        <v>0.39</v>
      </c>
      <c r="P9461" t="inlineStr">
        <is>
          <t>West</t>
        </is>
      </c>
      <c r="Q9461" t="inlineStr">
        <is>
          <t>Consumer</t>
        </is>
      </c>
    </row>
    <row r="9462">
      <c r="A9462" s="8" t="n">
        <v>4765</v>
      </c>
      <c r="B9462" t="inlineStr">
        <is>
          <t>CA-2017-123701</t>
        </is>
      </c>
      <c r="C9462" s="9" t="n">
        <v>43063</v>
      </c>
      <c r="D9462" s="8" t="n">
        <v>2017</v>
      </c>
      <c r="E9462" s="8" t="n">
        <v>11</v>
      </c>
      <c r="F9462" t="inlineStr">
        <is>
          <t>2017-11</t>
        </is>
      </c>
      <c r="G9462" t="inlineStr">
        <is>
          <t>Office Supplies</t>
        </is>
      </c>
      <c r="H9462" t="inlineStr">
        <is>
          <t>Art</t>
        </is>
      </c>
      <c r="I9462" t="inlineStr">
        <is>
          <t>BIC Liqua Brite Liner</t>
        </is>
      </c>
      <c r="J9462" s="8" t="n">
        <v>4</v>
      </c>
      <c r="K9462" s="10" t="n">
        <v>0</v>
      </c>
      <c r="L9462" s="11" t="n">
        <v>27.76</v>
      </c>
      <c r="M9462" s="11">
        <f>L9462-N9462</f>
        <v>17.7664</v>
      </c>
      <c r="N9462" s="11" t="n">
        <v>9.993600000000001</v>
      </c>
      <c r="O9462">
        <f>IF(L9462=0,"—",N9462/L9462)</f>
        <v>0.36</v>
      </c>
      <c r="P9462" t="inlineStr">
        <is>
          <t>West</t>
        </is>
      </c>
      <c r="Q9462" t="inlineStr">
        <is>
          <t>Consumer</t>
        </is>
      </c>
    </row>
    <row r="9463">
      <c r="A9463" s="8" t="n">
        <v>6979</v>
      </c>
      <c r="B9463" t="inlineStr">
        <is>
          <t>CA-2017-155159</t>
        </is>
      </c>
      <c r="C9463" s="9" t="n">
        <v>43064</v>
      </c>
      <c r="D9463" s="8" t="n">
        <v>2017</v>
      </c>
      <c r="E9463" s="8" t="n">
        <v>11</v>
      </c>
      <c r="F9463" t="inlineStr">
        <is>
          <t>2017-11</t>
        </is>
      </c>
      <c r="G9463" t="inlineStr">
        <is>
          <t>Office Supplies</t>
        </is>
      </c>
      <c r="H9463" t="inlineStr">
        <is>
          <t>Paper</t>
        </is>
      </c>
      <c r="I9463" t="inlineStr">
        <is>
          <t>Wirebound Message Book, 4 per Page</t>
        </is>
      </c>
      <c r="J9463" s="8" t="n">
        <v>9</v>
      </c>
      <c r="K9463" s="10" t="n">
        <v>0</v>
      </c>
      <c r="L9463" s="11" t="n">
        <v>48.87</v>
      </c>
      <c r="M9463" s="11">
        <f>L9463-N9463</f>
        <v>24.923699999999997</v>
      </c>
      <c r="N9463" s="11" t="n">
        <v>23.9463</v>
      </c>
      <c r="O9463">
        <f>IF(L9463=0,"—",N9463/L9463)</f>
        <v>0.49000000000000005</v>
      </c>
      <c r="P9463" t="inlineStr">
        <is>
          <t>South</t>
        </is>
      </c>
      <c r="Q9463" t="inlineStr">
        <is>
          <t>Consumer</t>
        </is>
      </c>
    </row>
    <row r="9464">
      <c r="A9464" s="8" t="n">
        <v>8960</v>
      </c>
      <c r="B9464" t="inlineStr">
        <is>
          <t>CA-2017-150266</t>
        </is>
      </c>
      <c r="C9464" s="9" t="n">
        <v>43064</v>
      </c>
      <c r="D9464" s="8" t="n">
        <v>2017</v>
      </c>
      <c r="E9464" s="8" t="n">
        <v>11</v>
      </c>
      <c r="F9464" t="inlineStr">
        <is>
          <t>2017-11</t>
        </is>
      </c>
      <c r="G9464" t="inlineStr">
        <is>
          <t>Office Supplies</t>
        </is>
      </c>
      <c r="H9464" t="inlineStr">
        <is>
          <t>Appliances</t>
        </is>
      </c>
      <c r="I9464" t="inlineStr">
        <is>
          <t>Fellowes Command Center 5-outlet power strip</t>
        </is>
      </c>
      <c r="J9464" s="8" t="n">
        <v>5</v>
      </c>
      <c r="K9464" s="10" t="n">
        <v>0.8</v>
      </c>
      <c r="L9464" s="11" t="n">
        <v>67.84</v>
      </c>
      <c r="M9464" s="11">
        <f>L9464-N9464</f>
        <v>247.616</v>
      </c>
      <c r="N9464" s="11" t="n">
        <v>-179.776</v>
      </c>
      <c r="O9464">
        <f>IF(L9464=0,"—",N9464/L9464)</f>
        <v>-2.65</v>
      </c>
      <c r="P9464" t="inlineStr">
        <is>
          <t>Central</t>
        </is>
      </c>
      <c r="Q9464" t="inlineStr">
        <is>
          <t>Consumer</t>
        </is>
      </c>
    </row>
    <row r="9465">
      <c r="A9465" s="8" t="n">
        <v>8959</v>
      </c>
      <c r="B9465" t="inlineStr">
        <is>
          <t>CA-2017-150266</t>
        </is>
      </c>
      <c r="C9465" s="9" t="n">
        <v>43064</v>
      </c>
      <c r="D9465" s="8" t="n">
        <v>2017</v>
      </c>
      <c r="E9465" s="8" t="n">
        <v>11</v>
      </c>
      <c r="F9465" t="inlineStr">
        <is>
          <t>2017-11</t>
        </is>
      </c>
      <c r="G9465" t="inlineStr">
        <is>
          <t>Technology</t>
        </is>
      </c>
      <c r="H9465" t="inlineStr">
        <is>
          <t>Phones</t>
        </is>
      </c>
      <c r="I9465" t="inlineStr">
        <is>
          <t>Blue Parrot B250XT Professional Grade Wireless Bluetooth Headset with</t>
        </is>
      </c>
      <c r="J9465" s="8" t="n">
        <v>5</v>
      </c>
      <c r="K9465" s="10" t="n">
        <v>0.2</v>
      </c>
      <c r="L9465" s="11" t="n">
        <v>299.96</v>
      </c>
      <c r="M9465" s="11">
        <f>L9465-N9465</f>
        <v>262.465</v>
      </c>
      <c r="N9465" s="11" t="n">
        <v>37.495</v>
      </c>
      <c r="O9465">
        <f>IF(L9465=0,"—",N9465/L9465)</f>
        <v>0.125</v>
      </c>
      <c r="P9465" t="inlineStr">
        <is>
          <t>Central</t>
        </is>
      </c>
      <c r="Q9465" t="inlineStr">
        <is>
          <t>Consumer</t>
        </is>
      </c>
    </row>
    <row r="9466">
      <c r="A9466" s="8" t="n">
        <v>8684</v>
      </c>
      <c r="B9466" t="inlineStr">
        <is>
          <t>CA-2017-101665</t>
        </is>
      </c>
      <c r="C9466" s="9" t="n">
        <v>43064</v>
      </c>
      <c r="D9466" s="8" t="n">
        <v>2017</v>
      </c>
      <c r="E9466" s="8" t="n">
        <v>11</v>
      </c>
      <c r="F9466" t="inlineStr">
        <is>
          <t>2017-11</t>
        </is>
      </c>
      <c r="G9466" t="inlineStr">
        <is>
          <t>Office Supplies</t>
        </is>
      </c>
      <c r="H9466" t="inlineStr">
        <is>
          <t>Art</t>
        </is>
      </c>
      <c r="I9466" t="inlineStr">
        <is>
          <t>DIXON Oriole Pencils</t>
        </is>
      </c>
      <c r="J9466" s="8" t="n">
        <v>2</v>
      </c>
      <c r="K9466" s="10" t="n">
        <v>0</v>
      </c>
      <c r="L9466" s="11" t="n">
        <v>5.16</v>
      </c>
      <c r="M9466" s="11">
        <f>L9466-N9466</f>
        <v>3.8184000000000005</v>
      </c>
      <c r="N9466" s="11" t="n">
        <v>1.3416</v>
      </c>
      <c r="O9466">
        <f>IF(L9466=0,"—",N9466/L9466)</f>
        <v>0.25999999999999995</v>
      </c>
      <c r="P9466" t="inlineStr">
        <is>
          <t>West</t>
        </is>
      </c>
      <c r="Q9466" t="inlineStr">
        <is>
          <t>Consumer</t>
        </is>
      </c>
    </row>
    <row r="9467">
      <c r="A9467" s="8" t="n">
        <v>6319</v>
      </c>
      <c r="B9467" t="inlineStr">
        <is>
          <t>CA-2017-161459</t>
        </is>
      </c>
      <c r="C9467" s="9" t="n">
        <v>43064</v>
      </c>
      <c r="D9467" s="8" t="n">
        <v>2017</v>
      </c>
      <c r="E9467" s="8" t="n">
        <v>11</v>
      </c>
      <c r="F9467" t="inlineStr">
        <is>
          <t>2017-11</t>
        </is>
      </c>
      <c r="G9467" t="inlineStr">
        <is>
          <t>Technology</t>
        </is>
      </c>
      <c r="H9467" t="inlineStr">
        <is>
          <t>Phones</t>
        </is>
      </c>
      <c r="I9467" t="inlineStr">
        <is>
          <t>PayAnywhere Card Reader</t>
        </is>
      </c>
      <c r="J9467" s="8" t="n">
        <v>5</v>
      </c>
      <c r="K9467" s="10" t="n">
        <v>0.2</v>
      </c>
      <c r="L9467" s="11" t="n">
        <v>39.96</v>
      </c>
      <c r="M9467" s="11">
        <f>L9467-N9467</f>
        <v>36.4635</v>
      </c>
      <c r="N9467" s="11" t="n">
        <v>3.4965</v>
      </c>
      <c r="O9467">
        <f>IF(L9467=0,"—",N9467/L9467)</f>
        <v>0.08750000000000001</v>
      </c>
      <c r="P9467" t="inlineStr">
        <is>
          <t>West</t>
        </is>
      </c>
      <c r="Q9467" t="inlineStr">
        <is>
          <t>Corporate</t>
        </is>
      </c>
    </row>
    <row r="9468">
      <c r="A9468" s="8" t="n">
        <v>8661</v>
      </c>
      <c r="B9468" t="inlineStr">
        <is>
          <t>CA-2017-124765</t>
        </is>
      </c>
      <c r="C9468" s="9" t="n">
        <v>43064</v>
      </c>
      <c r="D9468" s="8" t="n">
        <v>2017</v>
      </c>
      <c r="E9468" s="8" t="n">
        <v>11</v>
      </c>
      <c r="F9468" t="inlineStr">
        <is>
          <t>2017-11</t>
        </is>
      </c>
      <c r="G9468" t="inlineStr">
        <is>
          <t>Furniture</t>
        </is>
      </c>
      <c r="H9468" t="inlineStr">
        <is>
          <t>Bookcases</t>
        </is>
      </c>
      <c r="I9468" t="inlineStr">
        <is>
          <t>O'Sullivan Manor Hill 2-Door Library in Brianna Oak</t>
        </is>
      </c>
      <c r="J9468" s="8" t="n">
        <v>5</v>
      </c>
      <c r="K9468" s="10" t="n">
        <v>0.2</v>
      </c>
      <c r="L9468" s="11" t="n">
        <v>723.92</v>
      </c>
      <c r="M9468" s="11">
        <f>L9468-N9468</f>
        <v>805.361</v>
      </c>
      <c r="N9468" s="11" t="n">
        <v>-81.441</v>
      </c>
      <c r="O9468">
        <f>IF(L9468=0,"—",N9468/L9468)</f>
        <v>-0.11250000000000002</v>
      </c>
      <c r="P9468" t="inlineStr">
        <is>
          <t>South</t>
        </is>
      </c>
      <c r="Q9468" t="inlineStr">
        <is>
          <t>Consumer</t>
        </is>
      </c>
    </row>
    <row r="9469">
      <c r="A9469" s="8" t="n">
        <v>6320</v>
      </c>
      <c r="B9469" t="inlineStr">
        <is>
          <t>CA-2017-161459</t>
        </is>
      </c>
      <c r="C9469" s="9" t="n">
        <v>43064</v>
      </c>
      <c r="D9469" s="8" t="n">
        <v>2017</v>
      </c>
      <c r="E9469" s="8" t="n">
        <v>11</v>
      </c>
      <c r="F9469" t="inlineStr">
        <is>
          <t>2017-11</t>
        </is>
      </c>
      <c r="G9469" t="inlineStr">
        <is>
          <t>Office Supplies</t>
        </is>
      </c>
      <c r="H9469" t="inlineStr">
        <is>
          <t>Paper</t>
        </is>
      </c>
      <c r="I9469" t="inlineStr">
        <is>
          <t xml:space="preserve">Adams Telephone Message Book W/Dividers/Space For Phone Numbers, 5 1/4"X8 1/2", </t>
        </is>
      </c>
      <c r="J9469" s="8" t="n">
        <v>6</v>
      </c>
      <c r="K9469" s="10" t="n">
        <v>0</v>
      </c>
      <c r="L9469" s="11" t="n">
        <v>34.08</v>
      </c>
      <c r="M9469" s="11">
        <f>L9469-N9469</f>
        <v>18.744</v>
      </c>
      <c r="N9469" s="11" t="n">
        <v>15.336</v>
      </c>
      <c r="O9469">
        <f>IF(L9469=0,"—",N9469/L9469)</f>
        <v>0.45</v>
      </c>
      <c r="P9469" t="inlineStr">
        <is>
          <t>West</t>
        </is>
      </c>
      <c r="Q9469" t="inlineStr">
        <is>
          <t>Corporate</t>
        </is>
      </c>
    </row>
    <row r="9470">
      <c r="A9470" s="8" t="n">
        <v>8961</v>
      </c>
      <c r="B9470" t="inlineStr">
        <is>
          <t>CA-2017-150266</t>
        </is>
      </c>
      <c r="C9470" s="9" t="n">
        <v>43064</v>
      </c>
      <c r="D9470" s="8" t="n">
        <v>2017</v>
      </c>
      <c r="E9470" s="8" t="n">
        <v>11</v>
      </c>
      <c r="F9470" t="inlineStr">
        <is>
          <t>2017-11</t>
        </is>
      </c>
      <c r="G9470" t="inlineStr">
        <is>
          <t>Furniture</t>
        </is>
      </c>
      <c r="H9470" t="inlineStr">
        <is>
          <t>Chairs</t>
        </is>
      </c>
      <c r="I9470" t="inlineStr">
        <is>
          <t>Hon Deluxe Fabric Upholstered Stacking Chairs</t>
        </is>
      </c>
      <c r="J9470" s="8" t="n">
        <v>5</v>
      </c>
      <c r="K9470" s="10" t="n">
        <v>0.3</v>
      </c>
      <c r="L9470" s="11" t="n">
        <v>853.9299999999999</v>
      </c>
      <c r="M9470" s="11">
        <f>L9470-N9470</f>
        <v>878.328</v>
      </c>
      <c r="N9470" s="11" t="n">
        <v>-24.398</v>
      </c>
      <c r="O9470">
        <f>IF(L9470=0,"—",N9470/L9470)</f>
        <v>-0.028571428571428574</v>
      </c>
      <c r="P9470" t="inlineStr">
        <is>
          <t>Central</t>
        </is>
      </c>
      <c r="Q9470" t="inlineStr">
        <is>
          <t>Consumer</t>
        </is>
      </c>
    </row>
    <row r="9471">
      <c r="A9471" s="8" t="n">
        <v>3848</v>
      </c>
      <c r="B9471" t="inlineStr">
        <is>
          <t>CA-2017-129000</t>
        </is>
      </c>
      <c r="C9471" s="9" t="n">
        <v>43064</v>
      </c>
      <c r="D9471" s="8" t="n">
        <v>2017</v>
      </c>
      <c r="E9471" s="8" t="n">
        <v>11</v>
      </c>
      <c r="F9471" t="inlineStr">
        <is>
          <t>2017-11</t>
        </is>
      </c>
      <c r="G9471" t="inlineStr">
        <is>
          <t>Office Supplies</t>
        </is>
      </c>
      <c r="H9471" t="inlineStr">
        <is>
          <t>Storage</t>
        </is>
      </c>
      <c r="I9471" t="inlineStr">
        <is>
          <t>Office Impressions Heavy Duty Welded Shelving &amp; Multimedia Storage Drawers</t>
        </is>
      </c>
      <c r="J9471" s="8" t="n">
        <v>3</v>
      </c>
      <c r="K9471" s="10" t="n">
        <v>0</v>
      </c>
      <c r="L9471" s="11" t="n">
        <v>501.81</v>
      </c>
      <c r="M9471" s="11">
        <f>L9471-N9471</f>
        <v>501.81</v>
      </c>
      <c r="N9471" s="11" t="n">
        <v>0</v>
      </c>
      <c r="O9471">
        <f>IF(L9471=0,"—",N9471/L9471)</f>
        <v>0</v>
      </c>
      <c r="P9471" t="inlineStr">
        <is>
          <t>Central</t>
        </is>
      </c>
      <c r="Q9471" t="inlineStr">
        <is>
          <t>Home Office</t>
        </is>
      </c>
    </row>
    <row r="9472">
      <c r="A9472" s="8" t="n">
        <v>5080</v>
      </c>
      <c r="B9472" t="inlineStr">
        <is>
          <t>US-2017-133312</t>
        </is>
      </c>
      <c r="C9472" s="9" t="n">
        <v>43064</v>
      </c>
      <c r="D9472" s="8" t="n">
        <v>2017</v>
      </c>
      <c r="E9472" s="8" t="n">
        <v>11</v>
      </c>
      <c r="F9472" t="inlineStr">
        <is>
          <t>2017-11</t>
        </is>
      </c>
      <c r="G9472" t="inlineStr">
        <is>
          <t>Furniture</t>
        </is>
      </c>
      <c r="H9472" t="inlineStr">
        <is>
          <t>Bookcases</t>
        </is>
      </c>
      <c r="I9472" t="inlineStr">
        <is>
          <t>Sauder Forest Hills Library, Woodland Oak Finish</t>
        </is>
      </c>
      <c r="J9472" s="8" t="n">
        <v>3</v>
      </c>
      <c r="K9472" s="10" t="n">
        <v>0.15</v>
      </c>
      <c r="L9472" s="11" t="n">
        <v>359.499</v>
      </c>
      <c r="M9472" s="11">
        <f>L9472-N9472</f>
        <v>389.1048</v>
      </c>
      <c r="N9472" s="11" t="n">
        <v>-29.6058</v>
      </c>
      <c r="O9472">
        <f>IF(L9472=0,"—",N9472/L9472)</f>
        <v>-0.08235294117647057</v>
      </c>
      <c r="P9472" t="inlineStr">
        <is>
          <t>West</t>
        </is>
      </c>
      <c r="Q9472" t="inlineStr">
        <is>
          <t>Consumer</t>
        </is>
      </c>
    </row>
    <row r="9473">
      <c r="A9473" s="8" t="n">
        <v>9463</v>
      </c>
      <c r="B9473" t="inlineStr">
        <is>
          <t>US-2017-109610</t>
        </is>
      </c>
      <c r="C9473" s="9" t="n">
        <v>43064</v>
      </c>
      <c r="D9473" s="8" t="n">
        <v>2017</v>
      </c>
      <c r="E9473" s="8" t="n">
        <v>11</v>
      </c>
      <c r="F9473" t="inlineStr">
        <is>
          <t>2017-11</t>
        </is>
      </c>
      <c r="G9473" t="inlineStr">
        <is>
          <t>Furniture</t>
        </is>
      </c>
      <c r="H9473" t="inlineStr">
        <is>
          <t>Chairs</t>
        </is>
      </c>
      <c r="I9473" t="inlineStr">
        <is>
          <t>Office Star - Professional Matrix Back Chair with 2-to-1 Synchro Tilt and Mesh F</t>
        </is>
      </c>
      <c r="J9473" s="8" t="n">
        <v>2</v>
      </c>
      <c r="K9473" s="10" t="n">
        <v>0</v>
      </c>
      <c r="L9473" s="11" t="n">
        <v>701.96</v>
      </c>
      <c r="M9473" s="11">
        <f>L9473-N9473</f>
        <v>533.4896</v>
      </c>
      <c r="N9473" s="11" t="n">
        <v>168.4704</v>
      </c>
      <c r="O9473">
        <f>IF(L9473=0,"—",N9473/L9473)</f>
        <v>0.24</v>
      </c>
      <c r="P9473" t="inlineStr">
        <is>
          <t>South</t>
        </is>
      </c>
      <c r="Q9473" t="inlineStr">
        <is>
          <t>Corporate</t>
        </is>
      </c>
    </row>
    <row r="9474">
      <c r="A9474" s="8" t="n">
        <v>8962</v>
      </c>
      <c r="B9474" t="inlineStr">
        <is>
          <t>CA-2017-150266</t>
        </is>
      </c>
      <c r="C9474" s="9" t="n">
        <v>43064</v>
      </c>
      <c r="D9474" s="8" t="n">
        <v>2017</v>
      </c>
      <c r="E9474" s="8" t="n">
        <v>11</v>
      </c>
      <c r="F9474" t="inlineStr">
        <is>
          <t>2017-11</t>
        </is>
      </c>
      <c r="G9474" t="inlineStr">
        <is>
          <t>Office Supplies</t>
        </is>
      </c>
      <c r="H9474" t="inlineStr">
        <is>
          <t>Art</t>
        </is>
      </c>
      <c r="I9474" t="inlineStr">
        <is>
          <t>Avery Hi-Liter Smear-Safe Highlighters</t>
        </is>
      </c>
      <c r="J9474" s="8" t="n">
        <v>4</v>
      </c>
      <c r="K9474" s="10" t="n">
        <v>0.2</v>
      </c>
      <c r="L9474" s="11" t="n">
        <v>18.688</v>
      </c>
      <c r="M9474" s="11">
        <f>L9474-N9474</f>
        <v>14.950399999999998</v>
      </c>
      <c r="N9474" s="11" t="n">
        <v>3.7376</v>
      </c>
      <c r="O9474">
        <f>IF(L9474=0,"—",N9474/L9474)</f>
        <v>0.2</v>
      </c>
      <c r="P9474" t="inlineStr">
        <is>
          <t>Central</t>
        </is>
      </c>
      <c r="Q9474" t="inlineStr">
        <is>
          <t>Consumer</t>
        </is>
      </c>
    </row>
    <row r="9475">
      <c r="A9475" s="8" t="n">
        <v>5081</v>
      </c>
      <c r="B9475" t="inlineStr">
        <is>
          <t>US-2017-133312</t>
        </is>
      </c>
      <c r="C9475" s="9" t="n">
        <v>43064</v>
      </c>
      <c r="D9475" s="8" t="n">
        <v>2017</v>
      </c>
      <c r="E9475" s="8" t="n">
        <v>11</v>
      </c>
      <c r="F9475" t="inlineStr">
        <is>
          <t>2017-11</t>
        </is>
      </c>
      <c r="G9475" t="inlineStr">
        <is>
          <t>Office Supplies</t>
        </is>
      </c>
      <c r="H9475" t="inlineStr">
        <is>
          <t>Storage</t>
        </is>
      </c>
      <c r="I9475" t="inlineStr">
        <is>
          <t>Sterilite Officeware Hinged File Box</t>
        </is>
      </c>
      <c r="J9475" s="8" t="n">
        <v>1</v>
      </c>
      <c r="K9475" s="10" t="n">
        <v>0</v>
      </c>
      <c r="L9475" s="11" t="n">
        <v>10.48</v>
      </c>
      <c r="M9475" s="11">
        <f>L9475-N9475</f>
        <v>7.6504</v>
      </c>
      <c r="N9475" s="11" t="n">
        <v>2.8296</v>
      </c>
      <c r="O9475">
        <f>IF(L9475=0,"—",N9475/L9475)</f>
        <v>0.27</v>
      </c>
      <c r="P9475" t="inlineStr">
        <is>
          <t>West</t>
        </is>
      </c>
      <c r="Q9475" t="inlineStr">
        <is>
          <t>Consumer</t>
        </is>
      </c>
    </row>
    <row r="9476">
      <c r="A9476" s="8" t="n">
        <v>3631</v>
      </c>
      <c r="B9476" t="inlineStr">
        <is>
          <t>CA-2017-155957</t>
        </is>
      </c>
      <c r="C9476" s="9" t="n">
        <v>43065</v>
      </c>
      <c r="D9476" s="8" t="n">
        <v>2017</v>
      </c>
      <c r="E9476" s="8" t="n">
        <v>11</v>
      </c>
      <c r="F9476" t="inlineStr">
        <is>
          <t>2017-11</t>
        </is>
      </c>
      <c r="G9476" t="inlineStr">
        <is>
          <t>Office Supplies</t>
        </is>
      </c>
      <c r="H9476" t="inlineStr">
        <is>
          <t>Appliances</t>
        </is>
      </c>
      <c r="I9476" t="inlineStr">
        <is>
          <t>Fellowes Superior 10 Outlet Split Surge Protector</t>
        </is>
      </c>
      <c r="J9476" s="8" t="n">
        <v>7</v>
      </c>
      <c r="K9476" s="10" t="n">
        <v>0.2</v>
      </c>
      <c r="L9476" s="11" t="n">
        <v>213.136</v>
      </c>
      <c r="M9476" s="11">
        <f>L9476-N9476</f>
        <v>189.1582</v>
      </c>
      <c r="N9476" s="11" t="n">
        <v>23.9778</v>
      </c>
      <c r="O9476">
        <f>IF(L9476=0,"—",N9476/L9476)</f>
        <v>0.11249999999999999</v>
      </c>
      <c r="P9476" t="inlineStr">
        <is>
          <t>East</t>
        </is>
      </c>
      <c r="Q9476" t="inlineStr">
        <is>
          <t>Corporate</t>
        </is>
      </c>
    </row>
    <row r="9477">
      <c r="A9477" s="8" t="n">
        <v>7132</v>
      </c>
      <c r="B9477" t="inlineStr">
        <is>
          <t>CA-2017-141439</t>
        </is>
      </c>
      <c r="C9477" s="9" t="n">
        <v>43065</v>
      </c>
      <c r="D9477" s="8" t="n">
        <v>2017</v>
      </c>
      <c r="E9477" s="8" t="n">
        <v>11</v>
      </c>
      <c r="F9477" t="inlineStr">
        <is>
          <t>2017-11</t>
        </is>
      </c>
      <c r="G9477" t="inlineStr">
        <is>
          <t>Furniture</t>
        </is>
      </c>
      <c r="H9477" t="inlineStr">
        <is>
          <t>Tables</t>
        </is>
      </c>
      <c r="I9477" t="inlineStr">
        <is>
          <t>KI Adjustable-Height Table</t>
        </is>
      </c>
      <c r="J9477" s="8" t="n">
        <v>3</v>
      </c>
      <c r="K9477" s="10" t="n">
        <v>0</v>
      </c>
      <c r="L9477" s="11" t="n">
        <v>257.94</v>
      </c>
      <c r="M9477" s="11">
        <f>L9477-N9477</f>
        <v>190.8756</v>
      </c>
      <c r="N9477" s="11" t="n">
        <v>67.06440000000001</v>
      </c>
      <c r="O9477">
        <f>IF(L9477=0,"—",N9477/L9477)</f>
        <v>0.26</v>
      </c>
      <c r="P9477" t="inlineStr">
        <is>
          <t>Central</t>
        </is>
      </c>
      <c r="Q9477" t="inlineStr">
        <is>
          <t>Home Office</t>
        </is>
      </c>
    </row>
    <row r="9478">
      <c r="A9478" s="8" t="n">
        <v>7135</v>
      </c>
      <c r="B9478" t="inlineStr">
        <is>
          <t>CA-2017-141439</t>
        </is>
      </c>
      <c r="C9478" s="9" t="n">
        <v>43065</v>
      </c>
      <c r="D9478" s="8" t="n">
        <v>2017</v>
      </c>
      <c r="E9478" s="8" t="n">
        <v>11</v>
      </c>
      <c r="F9478" t="inlineStr">
        <is>
          <t>2017-11</t>
        </is>
      </c>
      <c r="G9478" t="inlineStr">
        <is>
          <t>Technology</t>
        </is>
      </c>
      <c r="H9478" t="inlineStr">
        <is>
          <t>Phones</t>
        </is>
      </c>
      <c r="I9478" t="inlineStr">
        <is>
          <t>Innergie mMini Combo Duo USB Travel Charging Kit</t>
        </is>
      </c>
      <c r="J9478" s="8" t="n">
        <v>2</v>
      </c>
      <c r="K9478" s="10" t="n">
        <v>0</v>
      </c>
      <c r="L9478" s="11" t="n">
        <v>89.98</v>
      </c>
      <c r="M9478" s="11">
        <f>L9478-N9478</f>
        <v>46.78960000000001</v>
      </c>
      <c r="N9478" s="11" t="n">
        <v>43.1904</v>
      </c>
      <c r="O9478">
        <f>IF(L9478=0,"—",N9478/L9478)</f>
        <v>0.4799999999999999</v>
      </c>
      <c r="P9478" t="inlineStr">
        <is>
          <t>Central</t>
        </is>
      </c>
      <c r="Q9478" t="inlineStr">
        <is>
          <t>Home Office</t>
        </is>
      </c>
    </row>
    <row r="9479">
      <c r="A9479" s="8" t="n">
        <v>7136</v>
      </c>
      <c r="B9479" t="inlineStr">
        <is>
          <t>CA-2017-141439</t>
        </is>
      </c>
      <c r="C9479" s="9" t="n">
        <v>43065</v>
      </c>
      <c r="D9479" s="8" t="n">
        <v>2017</v>
      </c>
      <c r="E9479" s="8" t="n">
        <v>11</v>
      </c>
      <c r="F9479" t="inlineStr">
        <is>
          <t>2017-11</t>
        </is>
      </c>
      <c r="G9479" t="inlineStr">
        <is>
          <t>Furniture</t>
        </is>
      </c>
      <c r="H9479" t="inlineStr">
        <is>
          <t>Chairs</t>
        </is>
      </c>
      <c r="I9479" t="inlineStr">
        <is>
          <t>SAFCO Arco Folding Chair</t>
        </is>
      </c>
      <c r="J9479" s="8" t="n">
        <v>3</v>
      </c>
      <c r="K9479" s="10" t="n">
        <v>0</v>
      </c>
      <c r="L9479" s="11" t="n">
        <v>828.6</v>
      </c>
      <c r="M9479" s="11">
        <f>L9479-N9479</f>
        <v>588.306</v>
      </c>
      <c r="N9479" s="11" t="n">
        <v>240.294</v>
      </c>
      <c r="O9479">
        <f>IF(L9479=0,"—",N9479/L9479)</f>
        <v>0.29</v>
      </c>
      <c r="P9479" t="inlineStr">
        <is>
          <t>Central</t>
        </is>
      </c>
      <c r="Q9479" t="inlineStr">
        <is>
          <t>Home Office</t>
        </is>
      </c>
    </row>
    <row r="9480">
      <c r="A9480" s="8" t="n">
        <v>7133</v>
      </c>
      <c r="B9480" t="inlineStr">
        <is>
          <t>CA-2017-141439</t>
        </is>
      </c>
      <c r="C9480" s="9" t="n">
        <v>43065</v>
      </c>
      <c r="D9480" s="8" t="n">
        <v>2017</v>
      </c>
      <c r="E9480" s="8" t="n">
        <v>11</v>
      </c>
      <c r="F9480" t="inlineStr">
        <is>
          <t>2017-11</t>
        </is>
      </c>
      <c r="G9480" t="inlineStr">
        <is>
          <t>Technology</t>
        </is>
      </c>
      <c r="H9480" t="inlineStr">
        <is>
          <t>Phones</t>
        </is>
      </c>
      <c r="I9480" t="inlineStr">
        <is>
          <t>Samsung Galaxy S4 Mini</t>
        </is>
      </c>
      <c r="J9480" s="8" t="n">
        <v>4</v>
      </c>
      <c r="K9480" s="10" t="n">
        <v>0</v>
      </c>
      <c r="L9480" s="11" t="n">
        <v>1879.96</v>
      </c>
      <c r="M9480" s="11">
        <f>L9480-N9480</f>
        <v>1334.7716</v>
      </c>
      <c r="N9480" s="11" t="n">
        <v>545.1884</v>
      </c>
      <c r="O9480">
        <f>IF(L9480=0,"—",N9480/L9480)</f>
        <v>0.29</v>
      </c>
      <c r="P9480" t="inlineStr">
        <is>
          <t>Central</t>
        </is>
      </c>
      <c r="Q9480" t="inlineStr">
        <is>
          <t>Home Office</t>
        </is>
      </c>
    </row>
    <row r="9481">
      <c r="A9481" s="8" t="n">
        <v>7134</v>
      </c>
      <c r="B9481" t="inlineStr">
        <is>
          <t>CA-2017-141439</t>
        </is>
      </c>
      <c r="C9481" s="9" t="n">
        <v>43065</v>
      </c>
      <c r="D9481" s="8" t="n">
        <v>2017</v>
      </c>
      <c r="E9481" s="8" t="n">
        <v>11</v>
      </c>
      <c r="F9481" t="inlineStr">
        <is>
          <t>2017-11</t>
        </is>
      </c>
      <c r="G9481" t="inlineStr">
        <is>
          <t>Furniture</t>
        </is>
      </c>
      <c r="H9481" t="inlineStr">
        <is>
          <t>Furnishings</t>
        </is>
      </c>
      <c r="I9481" t="inlineStr">
        <is>
          <t>DAX Wood Document Frame</t>
        </is>
      </c>
      <c r="J9481" s="8" t="n">
        <v>2</v>
      </c>
      <c r="K9481" s="10" t="n">
        <v>0</v>
      </c>
      <c r="L9481" s="11" t="n">
        <v>27.46</v>
      </c>
      <c r="M9481" s="11">
        <f>L9481-N9481</f>
        <v>17.5744</v>
      </c>
      <c r="N9481" s="11" t="n">
        <v>9.8856</v>
      </c>
      <c r="O9481">
        <f>IF(L9481=0,"—",N9481/L9481)</f>
        <v>0.36</v>
      </c>
      <c r="P9481" t="inlineStr">
        <is>
          <t>Central</t>
        </is>
      </c>
      <c r="Q9481" t="inlineStr">
        <is>
          <t>Home Office</t>
        </is>
      </c>
    </row>
    <row r="9482">
      <c r="A9482" s="8" t="n">
        <v>512</v>
      </c>
      <c r="B9482" t="inlineStr">
        <is>
          <t>CA-2017-135307</t>
        </is>
      </c>
      <c r="C9482" s="9" t="n">
        <v>43065</v>
      </c>
      <c r="D9482" s="8" t="n">
        <v>2017</v>
      </c>
      <c r="E9482" s="8" t="n">
        <v>11</v>
      </c>
      <c r="F9482" t="inlineStr">
        <is>
          <t>2017-11</t>
        </is>
      </c>
      <c r="G9482" t="inlineStr">
        <is>
          <t>Technology</t>
        </is>
      </c>
      <c r="H9482" t="inlineStr">
        <is>
          <t>Accessories</t>
        </is>
      </c>
      <c r="I9482" t="inlineStr">
        <is>
          <t>SanDisk Cruzer 32 GB USB Flash Drive</t>
        </is>
      </c>
      <c r="J9482" s="8" t="n">
        <v>2</v>
      </c>
      <c r="K9482" s="10" t="n">
        <v>0</v>
      </c>
      <c r="L9482" s="11" t="n">
        <v>38.04</v>
      </c>
      <c r="M9482" s="11">
        <f>L9482-N9482</f>
        <v>25.867199999999997</v>
      </c>
      <c r="N9482" s="11" t="n">
        <v>12.1728</v>
      </c>
      <c r="O9482">
        <f>IF(L9482=0,"—",N9482/L9482)</f>
        <v>0.32</v>
      </c>
      <c r="P9482" t="inlineStr">
        <is>
          <t>Central</t>
        </is>
      </c>
      <c r="Q9482" t="inlineStr">
        <is>
          <t>Consumer</t>
        </is>
      </c>
    </row>
    <row r="9483">
      <c r="A9483" s="8" t="n">
        <v>511</v>
      </c>
      <c r="B9483" t="inlineStr">
        <is>
          <t>CA-2017-135307</t>
        </is>
      </c>
      <c r="C9483" s="9" t="n">
        <v>43065</v>
      </c>
      <c r="D9483" s="8" t="n">
        <v>2017</v>
      </c>
      <c r="E9483" s="8" t="n">
        <v>11</v>
      </c>
      <c r="F9483" t="inlineStr">
        <is>
          <t>2017-11</t>
        </is>
      </c>
      <c r="G9483" t="inlineStr">
        <is>
          <t>Furniture</t>
        </is>
      </c>
      <c r="H9483" t="inlineStr">
        <is>
          <t>Furnishings</t>
        </is>
      </c>
      <c r="I9483" t="inlineStr">
        <is>
          <t>Executive Impressions Supervisor Wall Clock</t>
        </is>
      </c>
      <c r="J9483" s="8" t="n">
        <v>3</v>
      </c>
      <c r="K9483" s="10" t="n">
        <v>0</v>
      </c>
      <c r="L9483" s="11" t="n">
        <v>126.3</v>
      </c>
      <c r="M9483" s="11">
        <f>L9483-N9483</f>
        <v>85.884</v>
      </c>
      <c r="N9483" s="11" t="n">
        <v>40.416</v>
      </c>
      <c r="O9483">
        <f>IF(L9483=0,"—",N9483/L9483)</f>
        <v>0.32</v>
      </c>
      <c r="P9483" t="inlineStr">
        <is>
          <t>Central</t>
        </is>
      </c>
      <c r="Q9483" t="inlineStr">
        <is>
          <t>Consumer</t>
        </is>
      </c>
    </row>
    <row r="9484">
      <c r="A9484" s="8" t="n">
        <v>3630</v>
      </c>
      <c r="B9484" t="inlineStr">
        <is>
          <t>CA-2017-155957</t>
        </is>
      </c>
      <c r="C9484" s="9" t="n">
        <v>43065</v>
      </c>
      <c r="D9484" s="8" t="n">
        <v>2017</v>
      </c>
      <c r="E9484" s="8" t="n">
        <v>11</v>
      </c>
      <c r="F9484" t="inlineStr">
        <is>
          <t>2017-11</t>
        </is>
      </c>
      <c r="G9484" t="inlineStr">
        <is>
          <t>Office Supplies</t>
        </is>
      </c>
      <c r="H9484" t="inlineStr">
        <is>
          <t>Appliances</t>
        </is>
      </c>
      <c r="I9484" t="inlineStr">
        <is>
          <t>Holmes HEPA Air Purifier</t>
        </is>
      </c>
      <c r="J9484" s="8" t="n">
        <v>3</v>
      </c>
      <c r="K9484" s="10" t="n">
        <v>0.2</v>
      </c>
      <c r="L9484" s="11" t="n">
        <v>52.272</v>
      </c>
      <c r="M9484" s="11">
        <f>L9484-N9484</f>
        <v>42.471</v>
      </c>
      <c r="N9484" s="11" t="n">
        <v>9.801</v>
      </c>
      <c r="O9484">
        <f>IF(L9484=0,"—",N9484/L9484)</f>
        <v>0.1875</v>
      </c>
      <c r="P9484" t="inlineStr">
        <is>
          <t>East</t>
        </is>
      </c>
      <c r="Q9484" t="inlineStr">
        <is>
          <t>Corporate</t>
        </is>
      </c>
    </row>
    <row r="9485">
      <c r="A9485" s="8" t="n">
        <v>5134</v>
      </c>
      <c r="B9485" t="inlineStr">
        <is>
          <t>CA-2017-155607</t>
        </is>
      </c>
      <c r="C9485" s="9" t="n">
        <v>43065</v>
      </c>
      <c r="D9485" s="8" t="n">
        <v>2017</v>
      </c>
      <c r="E9485" s="8" t="n">
        <v>11</v>
      </c>
      <c r="F9485" t="inlineStr">
        <is>
          <t>2017-11</t>
        </is>
      </c>
      <c r="G9485" t="inlineStr">
        <is>
          <t>Office Supplies</t>
        </is>
      </c>
      <c r="H9485" t="inlineStr">
        <is>
          <t>Appliances</t>
        </is>
      </c>
      <c r="I9485" t="inlineStr">
        <is>
          <t>Black &amp; Decker Filter for Double Action Dustbuster Cordless Vac BLDV7210</t>
        </is>
      </c>
      <c r="J9485" s="8" t="n">
        <v>7</v>
      </c>
      <c r="K9485" s="10" t="n">
        <v>0</v>
      </c>
      <c r="L9485" s="11" t="n">
        <v>58.73</v>
      </c>
      <c r="M9485" s="11">
        <f>L9485-N9485</f>
        <v>44.0475</v>
      </c>
      <c r="N9485" s="11" t="n">
        <v>14.6825</v>
      </c>
      <c r="O9485">
        <f>IF(L9485=0,"—",N9485/L9485)</f>
        <v>0.25</v>
      </c>
      <c r="P9485" t="inlineStr">
        <is>
          <t>East</t>
        </is>
      </c>
      <c r="Q9485" t="inlineStr">
        <is>
          <t>Home Office</t>
        </is>
      </c>
    </row>
    <row r="9486">
      <c r="A9486" s="8" t="n">
        <v>7321</v>
      </c>
      <c r="B9486" t="inlineStr">
        <is>
          <t>CA-2017-100097</t>
        </is>
      </c>
      <c r="C9486" s="9" t="n">
        <v>43065</v>
      </c>
      <c r="D9486" s="8" t="n">
        <v>2017</v>
      </c>
      <c r="E9486" s="8" t="n">
        <v>11</v>
      </c>
      <c r="F9486" t="inlineStr">
        <is>
          <t>2017-11</t>
        </is>
      </c>
      <c r="G9486" t="inlineStr">
        <is>
          <t>Furniture</t>
        </is>
      </c>
      <c r="H9486" t="inlineStr">
        <is>
          <t>Furnishings</t>
        </is>
      </c>
      <c r="I9486" t="inlineStr">
        <is>
          <t>DataProducts Ampli Magnifier Task Lamp, Black,</t>
        </is>
      </c>
      <c r="J9486" s="8" t="n">
        <v>5</v>
      </c>
      <c r="K9486" s="10" t="n">
        <v>0</v>
      </c>
      <c r="L9486" s="11" t="n">
        <v>135.3</v>
      </c>
      <c r="M9486" s="11">
        <f>L9486-N9486</f>
        <v>97.41600000000001</v>
      </c>
      <c r="N9486" s="11" t="n">
        <v>37.884</v>
      </c>
      <c r="O9486">
        <f>IF(L9486=0,"—",N9486/L9486)</f>
        <v>0.27999999999999997</v>
      </c>
      <c r="P9486" t="inlineStr">
        <is>
          <t>East</t>
        </is>
      </c>
      <c r="Q9486" t="inlineStr">
        <is>
          <t>Consumer</t>
        </is>
      </c>
    </row>
    <row r="9487">
      <c r="A9487" s="8" t="n">
        <v>1431</v>
      </c>
      <c r="B9487" t="inlineStr">
        <is>
          <t>CA-2017-122700</t>
        </is>
      </c>
      <c r="C9487" s="9" t="n">
        <v>43065</v>
      </c>
      <c r="D9487" s="8" t="n">
        <v>2017</v>
      </c>
      <c r="E9487" s="8" t="n">
        <v>11</v>
      </c>
      <c r="F9487" t="inlineStr">
        <is>
          <t>2017-11</t>
        </is>
      </c>
      <c r="G9487" t="inlineStr">
        <is>
          <t>Technology</t>
        </is>
      </c>
      <c r="H9487" t="inlineStr">
        <is>
          <t>Phones</t>
        </is>
      </c>
      <c r="I9487" t="inlineStr">
        <is>
          <t>Motorola L804</t>
        </is>
      </c>
      <c r="J9487" s="8" t="n">
        <v>8</v>
      </c>
      <c r="K9487" s="10" t="n">
        <v>0.4</v>
      </c>
      <c r="L9487" s="11" t="n">
        <v>220.752</v>
      </c>
      <c r="M9487" s="11">
        <f>L9487-N9487</f>
        <v>261.2232</v>
      </c>
      <c r="N9487" s="11" t="n">
        <v>-40.4712</v>
      </c>
      <c r="O9487">
        <f>IF(L9487=0,"—",N9487/L9487)</f>
        <v>-0.18333333333333335</v>
      </c>
      <c r="P9487" t="inlineStr">
        <is>
          <t>East</t>
        </is>
      </c>
      <c r="Q9487" t="inlineStr">
        <is>
          <t>Consumer</t>
        </is>
      </c>
    </row>
    <row r="9488">
      <c r="A9488" s="8" t="n">
        <v>5135</v>
      </c>
      <c r="B9488" t="inlineStr">
        <is>
          <t>CA-2017-155607</t>
        </is>
      </c>
      <c r="C9488" s="9" t="n">
        <v>43065</v>
      </c>
      <c r="D9488" s="8" t="n">
        <v>2017</v>
      </c>
      <c r="E9488" s="8" t="n">
        <v>11</v>
      </c>
      <c r="F9488" t="inlineStr">
        <is>
          <t>2017-11</t>
        </is>
      </c>
      <c r="G9488" t="inlineStr">
        <is>
          <t>Office Supplies</t>
        </is>
      </c>
      <c r="H9488" t="inlineStr">
        <is>
          <t>Binders</t>
        </is>
      </c>
      <c r="I9488" t="inlineStr">
        <is>
          <t>Binding Machine Supplies</t>
        </is>
      </c>
      <c r="J9488" s="8" t="n">
        <v>4</v>
      </c>
      <c r="K9488" s="10" t="n">
        <v>0.2</v>
      </c>
      <c r="L9488" s="11" t="n">
        <v>93.34399999999999</v>
      </c>
      <c r="M9488" s="11">
        <f>L9488-N9488</f>
        <v>60.67359999999999</v>
      </c>
      <c r="N9488" s="11" t="n">
        <v>32.6704</v>
      </c>
      <c r="O9488">
        <f>IF(L9488=0,"—",N9488/L9488)</f>
        <v>0.35000000000000003</v>
      </c>
      <c r="P9488" t="inlineStr">
        <is>
          <t>East</t>
        </is>
      </c>
      <c r="Q9488" t="inlineStr">
        <is>
          <t>Home Office</t>
        </is>
      </c>
    </row>
    <row r="9489">
      <c r="A9489" s="8" t="n">
        <v>7320</v>
      </c>
      <c r="B9489" t="inlineStr">
        <is>
          <t>CA-2017-100097</t>
        </is>
      </c>
      <c r="C9489" s="9" t="n">
        <v>43065</v>
      </c>
      <c r="D9489" s="8" t="n">
        <v>2017</v>
      </c>
      <c r="E9489" s="8" t="n">
        <v>11</v>
      </c>
      <c r="F9489" t="inlineStr">
        <is>
          <t>2017-11</t>
        </is>
      </c>
      <c r="G9489" t="inlineStr">
        <is>
          <t>Technology</t>
        </is>
      </c>
      <c r="H9489" t="inlineStr">
        <is>
          <t>Phones</t>
        </is>
      </c>
      <c r="I9489" t="inlineStr">
        <is>
          <t>Plantronics Calisto P620-M USB Wireless Speakerphone System</t>
        </is>
      </c>
      <c r="J9489" s="8" t="n">
        <v>5</v>
      </c>
      <c r="K9489" s="10" t="n">
        <v>0</v>
      </c>
      <c r="L9489" s="11" t="n">
        <v>979.95</v>
      </c>
      <c r="M9489" s="11">
        <f>L9489-N9489</f>
        <v>715.3635</v>
      </c>
      <c r="N9489" s="11" t="n">
        <v>264.5865</v>
      </c>
      <c r="O9489">
        <f>IF(L9489=0,"—",N9489/L9489)</f>
        <v>0.26999999999999996</v>
      </c>
      <c r="P9489" t="inlineStr">
        <is>
          <t>East</t>
        </is>
      </c>
      <c r="Q9489" t="inlineStr">
        <is>
          <t>Consumer</t>
        </is>
      </c>
    </row>
    <row r="9490">
      <c r="A9490" s="8" t="n">
        <v>3853</v>
      </c>
      <c r="B9490" t="inlineStr">
        <is>
          <t>CA-2017-130526</t>
        </is>
      </c>
      <c r="C9490" s="9" t="n">
        <v>43065</v>
      </c>
      <c r="D9490" s="8" t="n">
        <v>2017</v>
      </c>
      <c r="E9490" s="8" t="n">
        <v>11</v>
      </c>
      <c r="F9490" t="inlineStr">
        <is>
          <t>2017-11</t>
        </is>
      </c>
      <c r="G9490" t="inlineStr">
        <is>
          <t>Office Supplies</t>
        </is>
      </c>
      <c r="H9490" t="inlineStr">
        <is>
          <t>Binders</t>
        </is>
      </c>
      <c r="I9490" t="inlineStr">
        <is>
          <t>GBC Premium Transparent Covers with Diagonal Lined Pattern</t>
        </is>
      </c>
      <c r="J9490" s="8" t="n">
        <v>8</v>
      </c>
      <c r="K9490" s="10" t="n">
        <v>0.8</v>
      </c>
      <c r="L9490" s="11" t="n">
        <v>33.568</v>
      </c>
      <c r="M9490" s="11">
        <f>L9490-N9490</f>
        <v>87.2768</v>
      </c>
      <c r="N9490" s="11" t="n">
        <v>-53.7088</v>
      </c>
      <c r="O9490">
        <f>IF(L9490=0,"—",N9490/L9490)</f>
        <v>-1.6</v>
      </c>
      <c r="P9490" t="inlineStr">
        <is>
          <t>Central</t>
        </is>
      </c>
      <c r="Q9490" t="inlineStr">
        <is>
          <t>Consumer</t>
        </is>
      </c>
    </row>
    <row r="9491">
      <c r="A9491" s="8" t="n">
        <v>1570</v>
      </c>
      <c r="B9491" t="inlineStr">
        <is>
          <t>CA-2017-165029</t>
        </is>
      </c>
      <c r="C9491" s="9" t="n">
        <v>43065</v>
      </c>
      <c r="D9491" s="8" t="n">
        <v>2017</v>
      </c>
      <c r="E9491" s="8" t="n">
        <v>11</v>
      </c>
      <c r="F9491" t="inlineStr">
        <is>
          <t>2017-11</t>
        </is>
      </c>
      <c r="G9491" t="inlineStr">
        <is>
          <t>Office Supplies</t>
        </is>
      </c>
      <c r="H9491" t="inlineStr">
        <is>
          <t>Art</t>
        </is>
      </c>
      <c r="I9491" t="inlineStr">
        <is>
          <t>Newell 347</t>
        </is>
      </c>
      <c r="J9491" s="8" t="n">
        <v>3</v>
      </c>
      <c r="K9491" s="10" t="n">
        <v>0</v>
      </c>
      <c r="L9491" s="11" t="n">
        <v>12.84</v>
      </c>
      <c r="M9491" s="11">
        <f>L9491-N9491</f>
        <v>9.1164</v>
      </c>
      <c r="N9491" s="11" t="n">
        <v>3.7236</v>
      </c>
      <c r="O9491">
        <f>IF(L9491=0,"—",N9491/L9491)</f>
        <v>0.29</v>
      </c>
      <c r="P9491" t="inlineStr">
        <is>
          <t>South</t>
        </is>
      </c>
      <c r="Q9491" t="inlineStr">
        <is>
          <t>Corporate</t>
        </is>
      </c>
    </row>
    <row r="9492">
      <c r="A9492" s="8" t="n">
        <v>7558</v>
      </c>
      <c r="B9492" t="inlineStr">
        <is>
          <t>CA-2017-159506</t>
        </is>
      </c>
      <c r="C9492" s="9" t="n">
        <v>43066</v>
      </c>
      <c r="D9492" s="8" t="n">
        <v>2017</v>
      </c>
      <c r="E9492" s="8" t="n">
        <v>11</v>
      </c>
      <c r="F9492" t="inlineStr">
        <is>
          <t>2017-11</t>
        </is>
      </c>
      <c r="G9492" t="inlineStr">
        <is>
          <t>Office Supplies</t>
        </is>
      </c>
      <c r="H9492" t="inlineStr">
        <is>
          <t>Binders</t>
        </is>
      </c>
      <c r="I9492" t="inlineStr">
        <is>
          <t>GBC DocuBind P100 Manual Binding Machine</t>
        </is>
      </c>
      <c r="J9492" s="8" t="n">
        <v>3</v>
      </c>
      <c r="K9492" s="10" t="n">
        <v>0</v>
      </c>
      <c r="L9492" s="11" t="n">
        <v>497.94</v>
      </c>
      <c r="M9492" s="11">
        <f>L9492-N9492</f>
        <v>273.86699999999996</v>
      </c>
      <c r="N9492" s="11" t="n">
        <v>224.073</v>
      </c>
      <c r="O9492">
        <f>IF(L9492=0,"—",N9492/L9492)</f>
        <v>0.45</v>
      </c>
      <c r="P9492" t="inlineStr">
        <is>
          <t>Central</t>
        </is>
      </c>
      <c r="Q9492" t="inlineStr">
        <is>
          <t>Corporate</t>
        </is>
      </c>
    </row>
    <row r="9493">
      <c r="A9493" s="8" t="n">
        <v>7557</v>
      </c>
      <c r="B9493" t="inlineStr">
        <is>
          <t>CA-2017-159506</t>
        </is>
      </c>
      <c r="C9493" s="9" t="n">
        <v>43066</v>
      </c>
      <c r="D9493" s="8" t="n">
        <v>2017</v>
      </c>
      <c r="E9493" s="8" t="n">
        <v>11</v>
      </c>
      <c r="F9493" t="inlineStr">
        <is>
          <t>2017-11</t>
        </is>
      </c>
      <c r="G9493" t="inlineStr">
        <is>
          <t>Office Supplies</t>
        </is>
      </c>
      <c r="H9493" t="inlineStr">
        <is>
          <t>Paper</t>
        </is>
      </c>
      <c r="I9493" t="inlineStr">
        <is>
          <t>Xerox 1909</t>
        </is>
      </c>
      <c r="J9493" s="8" t="n">
        <v>6</v>
      </c>
      <c r="K9493" s="10" t="n">
        <v>0</v>
      </c>
      <c r="L9493" s="11" t="n">
        <v>158.28</v>
      </c>
      <c r="M9493" s="11">
        <f>L9493-N9493</f>
        <v>85.4712</v>
      </c>
      <c r="N9493" s="11" t="n">
        <v>72.80880000000001</v>
      </c>
      <c r="O9493">
        <f>IF(L9493=0,"—",N9493/L9493)</f>
        <v>0.46</v>
      </c>
      <c r="P9493" t="inlineStr">
        <is>
          <t>Central</t>
        </is>
      </c>
      <c r="Q9493" t="inlineStr">
        <is>
          <t>Corporate</t>
        </is>
      </c>
    </row>
    <row r="9494">
      <c r="A9494" s="8" t="n">
        <v>1935</v>
      </c>
      <c r="B9494" t="inlineStr">
        <is>
          <t>CA-2017-101245</t>
        </is>
      </c>
      <c r="C9494" s="9" t="n">
        <v>43066</v>
      </c>
      <c r="D9494" s="8" t="n">
        <v>2017</v>
      </c>
      <c r="E9494" s="8" t="n">
        <v>11</v>
      </c>
      <c r="F9494" t="inlineStr">
        <is>
          <t>2017-11</t>
        </is>
      </c>
      <c r="G9494" t="inlineStr">
        <is>
          <t>Office Supplies</t>
        </is>
      </c>
      <c r="H9494" t="inlineStr">
        <is>
          <t>Paper</t>
        </is>
      </c>
      <c r="I9494" t="inlineStr">
        <is>
          <t>Tops White Computer Printout Paper</t>
        </is>
      </c>
      <c r="J9494" s="8" t="n">
        <v>5</v>
      </c>
      <c r="K9494" s="10" t="n">
        <v>0</v>
      </c>
      <c r="L9494" s="11" t="n">
        <v>244.55</v>
      </c>
      <c r="M9494" s="11">
        <f>L9494-N9494</f>
        <v>129.6115</v>
      </c>
      <c r="N9494" s="11" t="n">
        <v>114.9385</v>
      </c>
      <c r="O9494">
        <f>IF(L9494=0,"—",N9494/L9494)</f>
        <v>0.47</v>
      </c>
      <c r="P9494" t="inlineStr">
        <is>
          <t>West</t>
        </is>
      </c>
      <c r="Q9494" t="inlineStr">
        <is>
          <t>Corporate</t>
        </is>
      </c>
    </row>
    <row r="9495">
      <c r="A9495" s="8" t="n">
        <v>4949</v>
      </c>
      <c r="B9495" t="inlineStr">
        <is>
          <t>CA-2017-107125</t>
        </is>
      </c>
      <c r="C9495" s="9" t="n">
        <v>43066</v>
      </c>
      <c r="D9495" s="8" t="n">
        <v>2017</v>
      </c>
      <c r="E9495" s="8" t="n">
        <v>11</v>
      </c>
      <c r="F9495" t="inlineStr">
        <is>
          <t>2017-11</t>
        </is>
      </c>
      <c r="G9495" t="inlineStr">
        <is>
          <t>Office Supplies</t>
        </is>
      </c>
      <c r="H9495" t="inlineStr">
        <is>
          <t>Binders</t>
        </is>
      </c>
      <c r="I9495" t="inlineStr">
        <is>
          <t>Premium Transparent Presentation Covers by GBC</t>
        </is>
      </c>
      <c r="J9495" s="8" t="n">
        <v>7</v>
      </c>
      <c r="K9495" s="10" t="n">
        <v>0.2</v>
      </c>
      <c r="L9495" s="11" t="n">
        <v>117.488</v>
      </c>
      <c r="M9495" s="11">
        <f>L9495-N9495</f>
        <v>76.3672</v>
      </c>
      <c r="N9495" s="11" t="n">
        <v>41.1208</v>
      </c>
      <c r="O9495">
        <f>IF(L9495=0,"—",N9495/L9495)</f>
        <v>0.35000000000000003</v>
      </c>
      <c r="P9495" t="inlineStr">
        <is>
          <t>West</t>
        </is>
      </c>
      <c r="Q9495" t="inlineStr">
        <is>
          <t>Consumer</t>
        </is>
      </c>
    </row>
    <row r="9496">
      <c r="A9496" s="8" t="n">
        <v>1936</v>
      </c>
      <c r="B9496" t="inlineStr">
        <is>
          <t>CA-2017-101245</t>
        </is>
      </c>
      <c r="C9496" s="9" t="n">
        <v>43066</v>
      </c>
      <c r="D9496" s="8" t="n">
        <v>2017</v>
      </c>
      <c r="E9496" s="8" t="n">
        <v>11</v>
      </c>
      <c r="F9496" t="inlineStr">
        <is>
          <t>2017-11</t>
        </is>
      </c>
      <c r="G9496" t="inlineStr">
        <is>
          <t>Technology</t>
        </is>
      </c>
      <c r="H9496" t="inlineStr">
        <is>
          <t>Accessories</t>
        </is>
      </c>
      <c r="I9496" t="inlineStr">
        <is>
          <t>Enermax Briskie RF Wireless Keyboard and Mouse Combo</t>
        </is>
      </c>
      <c r="J9496" s="8" t="n">
        <v>8</v>
      </c>
      <c r="K9496" s="10" t="n">
        <v>0</v>
      </c>
      <c r="L9496" s="11" t="n">
        <v>166.16</v>
      </c>
      <c r="M9496" s="11">
        <f>L9496-N9496</f>
        <v>106.3424</v>
      </c>
      <c r="N9496" s="11" t="n">
        <v>59.8176</v>
      </c>
      <c r="O9496">
        <f>IF(L9496=0,"—",N9496/L9496)</f>
        <v>0.36</v>
      </c>
      <c r="P9496" t="inlineStr">
        <is>
          <t>West</t>
        </is>
      </c>
      <c r="Q9496" t="inlineStr">
        <is>
          <t>Corporate</t>
        </is>
      </c>
    </row>
    <row r="9497">
      <c r="A9497" s="8" t="n">
        <v>6638</v>
      </c>
      <c r="B9497" t="inlineStr">
        <is>
          <t>CA-2017-103352</t>
        </is>
      </c>
      <c r="C9497" s="9" t="n">
        <v>43066</v>
      </c>
      <c r="D9497" s="8" t="n">
        <v>2017</v>
      </c>
      <c r="E9497" s="8" t="n">
        <v>11</v>
      </c>
      <c r="F9497" t="inlineStr">
        <is>
          <t>2017-11</t>
        </is>
      </c>
      <c r="G9497" t="inlineStr">
        <is>
          <t>Office Supplies</t>
        </is>
      </c>
      <c r="H9497" t="inlineStr">
        <is>
          <t>Art</t>
        </is>
      </c>
      <c r="I9497" t="inlineStr">
        <is>
          <t>American Pencil</t>
        </is>
      </c>
      <c r="J9497" s="8" t="n">
        <v>3</v>
      </c>
      <c r="K9497" s="10" t="n">
        <v>0</v>
      </c>
      <c r="L9497" s="11" t="n">
        <v>6.99</v>
      </c>
      <c r="M9497" s="11">
        <f>L9497-N9497</f>
        <v>4.9629</v>
      </c>
      <c r="N9497" s="11" t="n">
        <v>2.0271</v>
      </c>
      <c r="O9497">
        <f>IF(L9497=0,"—",N9497/L9497)</f>
        <v>0.29</v>
      </c>
      <c r="P9497" t="inlineStr">
        <is>
          <t>East</t>
        </is>
      </c>
      <c r="Q9497" t="inlineStr">
        <is>
          <t>Consumer</t>
        </is>
      </c>
    </row>
    <row r="9498">
      <c r="A9498" s="8" t="n">
        <v>4950</v>
      </c>
      <c r="B9498" t="inlineStr">
        <is>
          <t>CA-2017-107125</t>
        </is>
      </c>
      <c r="C9498" s="9" t="n">
        <v>43066</v>
      </c>
      <c r="D9498" s="8" t="n">
        <v>2017</v>
      </c>
      <c r="E9498" s="8" t="n">
        <v>11</v>
      </c>
      <c r="F9498" t="inlineStr">
        <is>
          <t>2017-11</t>
        </is>
      </c>
      <c r="G9498" t="inlineStr">
        <is>
          <t>Furniture</t>
        </is>
      </c>
      <c r="H9498" t="inlineStr">
        <is>
          <t>Furnishings</t>
        </is>
      </c>
      <c r="I9498" t="inlineStr">
        <is>
          <t>Eldon 200 Class Desk Accessories</t>
        </is>
      </c>
      <c r="J9498" s="8" t="n">
        <v>3</v>
      </c>
      <c r="K9498" s="10" t="n">
        <v>0</v>
      </c>
      <c r="L9498" s="11" t="n">
        <v>18.84</v>
      </c>
      <c r="M9498" s="11">
        <f>L9498-N9498</f>
        <v>12.8112</v>
      </c>
      <c r="N9498" s="11" t="n">
        <v>6.0288</v>
      </c>
      <c r="O9498">
        <f>IF(L9498=0,"—",N9498/L9498)</f>
        <v>0.32</v>
      </c>
      <c r="P9498" t="inlineStr">
        <is>
          <t>West</t>
        </is>
      </c>
      <c r="Q9498" t="inlineStr">
        <is>
          <t>Consumer</t>
        </is>
      </c>
    </row>
    <row r="9499">
      <c r="A9499" s="8" t="n">
        <v>2677</v>
      </c>
      <c r="B9499" t="inlineStr">
        <is>
          <t>CA-2017-132185</t>
        </is>
      </c>
      <c r="C9499" s="9" t="n">
        <v>43066</v>
      </c>
      <c r="D9499" s="8" t="n">
        <v>2017</v>
      </c>
      <c r="E9499" s="8" t="n">
        <v>11</v>
      </c>
      <c r="F9499" t="inlineStr">
        <is>
          <t>2017-11</t>
        </is>
      </c>
      <c r="G9499" t="inlineStr">
        <is>
          <t>Office Supplies</t>
        </is>
      </c>
      <c r="H9499" t="inlineStr">
        <is>
          <t>Appliances</t>
        </is>
      </c>
      <c r="I9499" t="inlineStr">
        <is>
          <t>Belkin 5 Outlet SurgeMaster Power Centers</t>
        </is>
      </c>
      <c r="J9499" s="8" t="n">
        <v>1</v>
      </c>
      <c r="K9499" s="10" t="n">
        <v>0.2</v>
      </c>
      <c r="L9499" s="11" t="n">
        <v>43.584</v>
      </c>
      <c r="M9499" s="11">
        <f>L9499-N9499</f>
        <v>39.2256</v>
      </c>
      <c r="N9499" s="11" t="n">
        <v>4.3584</v>
      </c>
      <c r="O9499">
        <f>IF(L9499=0,"—",N9499/L9499)</f>
        <v>0.09999999999999998</v>
      </c>
      <c r="P9499" t="inlineStr">
        <is>
          <t>South</t>
        </is>
      </c>
      <c r="Q9499" t="inlineStr">
        <is>
          <t>Consumer</t>
        </is>
      </c>
    </row>
    <row r="9500">
      <c r="A9500" s="8" t="n">
        <v>2676</v>
      </c>
      <c r="B9500" t="inlineStr">
        <is>
          <t>CA-2017-132185</t>
        </is>
      </c>
      <c r="C9500" s="9" t="n">
        <v>43066</v>
      </c>
      <c r="D9500" s="8" t="n">
        <v>2017</v>
      </c>
      <c r="E9500" s="8" t="n">
        <v>11</v>
      </c>
      <c r="F9500" t="inlineStr">
        <is>
          <t>2017-11</t>
        </is>
      </c>
      <c r="G9500" t="inlineStr">
        <is>
          <t>Office Supplies</t>
        </is>
      </c>
      <c r="H9500" t="inlineStr">
        <is>
          <t>Art</t>
        </is>
      </c>
      <c r="I9500" t="inlineStr">
        <is>
          <t>Pencil and Crayon Sharpener</t>
        </is>
      </c>
      <c r="J9500" s="8" t="n">
        <v>5</v>
      </c>
      <c r="K9500" s="10" t="n">
        <v>0.2</v>
      </c>
      <c r="L9500" s="11" t="n">
        <v>8.76</v>
      </c>
      <c r="M9500" s="11">
        <f>L9500-N9500</f>
        <v>7.9935</v>
      </c>
      <c r="N9500" s="11" t="n">
        <v>0.7665</v>
      </c>
      <c r="O9500">
        <f>IF(L9500=0,"—",N9500/L9500)</f>
        <v>0.0875</v>
      </c>
      <c r="P9500" t="inlineStr">
        <is>
          <t>South</t>
        </is>
      </c>
      <c r="Q9500" t="inlineStr">
        <is>
          <t>Consumer</t>
        </is>
      </c>
    </row>
    <row r="9501">
      <c r="A9501" s="8" t="n">
        <v>914</v>
      </c>
      <c r="B9501" t="inlineStr">
        <is>
          <t>CA-2017-102519</t>
        </is>
      </c>
      <c r="C9501" s="9" t="n">
        <v>43066</v>
      </c>
      <c r="D9501" s="8" t="n">
        <v>2017</v>
      </c>
      <c r="E9501" s="8" t="n">
        <v>11</v>
      </c>
      <c r="F9501" t="inlineStr">
        <is>
          <t>2017-11</t>
        </is>
      </c>
      <c r="G9501" t="inlineStr">
        <is>
          <t>Furniture</t>
        </is>
      </c>
      <c r="H9501" t="inlineStr">
        <is>
          <t>Furnishings</t>
        </is>
      </c>
      <c r="I9501" t="inlineStr">
        <is>
          <t>Howard Miller 13" Diameter Goldtone Round Wall Clock</t>
        </is>
      </c>
      <c r="J9501" s="8" t="n">
        <v>1</v>
      </c>
      <c r="K9501" s="10" t="n">
        <v>0</v>
      </c>
      <c r="L9501" s="11" t="n">
        <v>46.94</v>
      </c>
      <c r="M9501" s="11">
        <f>L9501-N9501</f>
        <v>27.694599999999998</v>
      </c>
      <c r="N9501" s="11" t="n">
        <v>19.2454</v>
      </c>
      <c r="O9501">
        <f>IF(L9501=0,"—",N9501/L9501)</f>
        <v>0.41000000000000003</v>
      </c>
      <c r="P9501" t="inlineStr">
        <is>
          <t>Central</t>
        </is>
      </c>
      <c r="Q9501" t="inlineStr">
        <is>
          <t>Corporate</t>
        </is>
      </c>
    </row>
    <row r="9502">
      <c r="A9502" s="8" t="n">
        <v>915</v>
      </c>
      <c r="B9502" t="inlineStr">
        <is>
          <t>CA-2017-102519</t>
        </is>
      </c>
      <c r="C9502" s="9" t="n">
        <v>43066</v>
      </c>
      <c r="D9502" s="8" t="n">
        <v>2017</v>
      </c>
      <c r="E9502" s="8" t="n">
        <v>11</v>
      </c>
      <c r="F9502" t="inlineStr">
        <is>
          <t>2017-11</t>
        </is>
      </c>
      <c r="G9502" t="inlineStr">
        <is>
          <t>Technology</t>
        </is>
      </c>
      <c r="H9502" t="inlineStr">
        <is>
          <t>Accessories</t>
        </is>
      </c>
      <c r="I9502" t="inlineStr">
        <is>
          <t>Memorex Mini Travel Drive 16 GB USB 2.0 Flash Drive</t>
        </is>
      </c>
      <c r="J9502" s="8" t="n">
        <v>9</v>
      </c>
      <c r="K9502" s="10" t="n">
        <v>0</v>
      </c>
      <c r="L9502" s="11" t="n">
        <v>143.73</v>
      </c>
      <c r="M9502" s="11">
        <f>L9502-N9502</f>
        <v>87.6753</v>
      </c>
      <c r="N9502" s="11" t="n">
        <v>56.0547</v>
      </c>
      <c r="O9502">
        <f>IF(L9502=0,"—",N9502/L9502)</f>
        <v>0.39</v>
      </c>
      <c r="P9502" t="inlineStr">
        <is>
          <t>Central</t>
        </is>
      </c>
      <c r="Q9502" t="inlineStr">
        <is>
          <t>Corporate</t>
        </is>
      </c>
    </row>
    <row r="9503">
      <c r="A9503" s="8" t="n">
        <v>6639</v>
      </c>
      <c r="B9503" t="inlineStr">
        <is>
          <t>CA-2017-103352</t>
        </is>
      </c>
      <c r="C9503" s="9" t="n">
        <v>43066</v>
      </c>
      <c r="D9503" s="8" t="n">
        <v>2017</v>
      </c>
      <c r="E9503" s="8" t="n">
        <v>11</v>
      </c>
      <c r="F9503" t="inlineStr">
        <is>
          <t>2017-11</t>
        </is>
      </c>
      <c r="G9503" t="inlineStr">
        <is>
          <t>Office Supplies</t>
        </is>
      </c>
      <c r="H9503" t="inlineStr">
        <is>
          <t>Binders</t>
        </is>
      </c>
      <c r="I9503" t="inlineStr">
        <is>
          <t>Avery Flip-Chart Easel Binder, Black</t>
        </is>
      </c>
      <c r="J9503" s="8" t="n">
        <v>6</v>
      </c>
      <c r="K9503" s="10" t="n">
        <v>0.2</v>
      </c>
      <c r="L9503" s="11" t="n">
        <v>107.424</v>
      </c>
      <c r="M9503" s="11">
        <f>L9503-N9503</f>
        <v>71.1684</v>
      </c>
      <c r="N9503" s="11" t="n">
        <v>36.2556</v>
      </c>
      <c r="O9503">
        <f>IF(L9503=0,"—",N9503/L9503)</f>
        <v>0.33749999999999997</v>
      </c>
      <c r="P9503" t="inlineStr">
        <is>
          <t>East</t>
        </is>
      </c>
      <c r="Q9503" t="inlineStr">
        <is>
          <t>Consumer</t>
        </is>
      </c>
    </row>
    <row r="9504">
      <c r="A9504" s="8" t="n">
        <v>5838</v>
      </c>
      <c r="B9504" t="inlineStr">
        <is>
          <t>CA-2017-133207</t>
        </is>
      </c>
      <c r="C9504" s="9" t="n">
        <v>43066</v>
      </c>
      <c r="D9504" s="8" t="n">
        <v>2017</v>
      </c>
      <c r="E9504" s="8" t="n">
        <v>11</v>
      </c>
      <c r="F9504" t="inlineStr">
        <is>
          <t>2017-11</t>
        </is>
      </c>
      <c r="G9504" t="inlineStr">
        <is>
          <t>Technology</t>
        </is>
      </c>
      <c r="H9504" t="inlineStr">
        <is>
          <t>Phones</t>
        </is>
      </c>
      <c r="I9504" t="inlineStr">
        <is>
          <t>Griffin GC17055 Auxiliary Audio Cable</t>
        </is>
      </c>
      <c r="J9504" s="8" t="n">
        <v>4</v>
      </c>
      <c r="K9504" s="10" t="n">
        <v>0.2</v>
      </c>
      <c r="L9504" s="11" t="n">
        <v>57.568</v>
      </c>
      <c r="M9504" s="11">
        <f>L9504-N9504</f>
        <v>51.8112</v>
      </c>
      <c r="N9504" s="11" t="n">
        <v>5.7568</v>
      </c>
      <c r="O9504">
        <f>IF(L9504=0,"—",N9504/L9504)</f>
        <v>0.1</v>
      </c>
      <c r="P9504" t="inlineStr">
        <is>
          <t>West</t>
        </is>
      </c>
      <c r="Q9504" t="inlineStr">
        <is>
          <t>Consumer</t>
        </is>
      </c>
    </row>
    <row r="9505">
      <c r="A9505" s="8" t="n">
        <v>4246</v>
      </c>
      <c r="B9505" t="inlineStr">
        <is>
          <t>CA-2017-117702</t>
        </is>
      </c>
      <c r="C9505" s="9" t="n">
        <v>43067</v>
      </c>
      <c r="D9505" s="8" t="n">
        <v>2017</v>
      </c>
      <c r="E9505" s="8" t="n">
        <v>11</v>
      </c>
      <c r="F9505" t="inlineStr">
        <is>
          <t>2017-11</t>
        </is>
      </c>
      <c r="G9505" t="inlineStr">
        <is>
          <t>Office Supplies</t>
        </is>
      </c>
      <c r="H9505" t="inlineStr">
        <is>
          <t>Art</t>
        </is>
      </c>
      <c r="I9505" t="inlineStr">
        <is>
          <t>BIC Brite Liner Grip Highlighters</t>
        </is>
      </c>
      <c r="J9505" s="8" t="n">
        <v>1</v>
      </c>
      <c r="K9505" s="10" t="n">
        <v>0</v>
      </c>
      <c r="L9505" s="11" t="n">
        <v>1.64</v>
      </c>
      <c r="M9505" s="11">
        <f>L9505-N9505</f>
        <v>0.9019999999999999</v>
      </c>
      <c r="N9505" s="11" t="n">
        <v>0.738</v>
      </c>
      <c r="O9505">
        <f>IF(L9505=0,"—",N9505/L9505)</f>
        <v>0.45</v>
      </c>
      <c r="P9505" t="inlineStr">
        <is>
          <t>East</t>
        </is>
      </c>
      <c r="Q9505" t="inlineStr">
        <is>
          <t>Home Office</t>
        </is>
      </c>
    </row>
    <row r="9506">
      <c r="A9506" s="8" t="n">
        <v>948</v>
      </c>
      <c r="B9506" t="inlineStr">
        <is>
          <t>US-2017-110576</t>
        </is>
      </c>
      <c r="C9506" s="9" t="n">
        <v>43067</v>
      </c>
      <c r="D9506" s="8" t="n">
        <v>2017</v>
      </c>
      <c r="E9506" s="8" t="n">
        <v>11</v>
      </c>
      <c r="F9506" t="inlineStr">
        <is>
          <t>2017-11</t>
        </is>
      </c>
      <c r="G9506" t="inlineStr">
        <is>
          <t>Furniture</t>
        </is>
      </c>
      <c r="H9506" t="inlineStr">
        <is>
          <t>Furnishings</t>
        </is>
      </c>
      <c r="I9506" t="inlineStr">
        <is>
          <t>Deflect-o RollaMat Studded, Beveled Mat for Medium Pile Carpeting</t>
        </is>
      </c>
      <c r="J9506" s="8" t="n">
        <v>7</v>
      </c>
      <c r="K9506" s="10" t="n">
        <v>0.2</v>
      </c>
      <c r="L9506" s="11" t="n">
        <v>516.4880000000001</v>
      </c>
      <c r="M9506" s="11">
        <f>L9506-N9506</f>
        <v>529.4002</v>
      </c>
      <c r="N9506" s="11" t="n">
        <v>-12.9122</v>
      </c>
      <c r="O9506">
        <f>IF(L9506=0,"—",N9506/L9506)</f>
        <v>-0.024999999999999998</v>
      </c>
      <c r="P9506" t="inlineStr">
        <is>
          <t>East</t>
        </is>
      </c>
      <c r="Q9506" t="inlineStr">
        <is>
          <t>Home Office</t>
        </is>
      </c>
    </row>
    <row r="9507">
      <c r="A9507" s="8" t="n">
        <v>4248</v>
      </c>
      <c r="B9507" t="inlineStr">
        <is>
          <t>CA-2017-117702</t>
        </is>
      </c>
      <c r="C9507" s="9" t="n">
        <v>43067</v>
      </c>
      <c r="D9507" s="8" t="n">
        <v>2017</v>
      </c>
      <c r="E9507" s="8" t="n">
        <v>11</v>
      </c>
      <c r="F9507" t="inlineStr">
        <is>
          <t>2017-11</t>
        </is>
      </c>
      <c r="G9507" t="inlineStr">
        <is>
          <t>Furniture</t>
        </is>
      </c>
      <c r="H9507" t="inlineStr">
        <is>
          <t>Furnishings</t>
        </is>
      </c>
      <c r="I9507" t="inlineStr">
        <is>
          <t>Eldon Image Series Desk Accessories, Burgundy</t>
        </is>
      </c>
      <c r="J9507" s="8" t="n">
        <v>5</v>
      </c>
      <c r="K9507" s="10" t="n">
        <v>0</v>
      </c>
      <c r="L9507" s="11" t="n">
        <v>20.9</v>
      </c>
      <c r="M9507" s="11">
        <f>L9507-N9507</f>
        <v>13.375999999999998</v>
      </c>
      <c r="N9507" s="11" t="n">
        <v>7.524</v>
      </c>
      <c r="O9507">
        <f>IF(L9507=0,"—",N9507/L9507)</f>
        <v>0.36000000000000004</v>
      </c>
      <c r="P9507" t="inlineStr">
        <is>
          <t>East</t>
        </is>
      </c>
      <c r="Q9507" t="inlineStr">
        <is>
          <t>Home Office</t>
        </is>
      </c>
    </row>
    <row r="9508">
      <c r="A9508" s="8" t="n">
        <v>1928</v>
      </c>
      <c r="B9508" t="inlineStr">
        <is>
          <t>CA-2017-121538</t>
        </is>
      </c>
      <c r="C9508" s="9" t="n">
        <v>43067</v>
      </c>
      <c r="D9508" s="8" t="n">
        <v>2017</v>
      </c>
      <c r="E9508" s="8" t="n">
        <v>11</v>
      </c>
      <c r="F9508" t="inlineStr">
        <is>
          <t>2017-11</t>
        </is>
      </c>
      <c r="G9508" t="inlineStr">
        <is>
          <t>Office Supplies</t>
        </is>
      </c>
      <c r="H9508" t="inlineStr">
        <is>
          <t>Paper</t>
        </is>
      </c>
      <c r="I9508" t="inlineStr">
        <is>
          <t>Eaton Premium Continuous-Feed Paper, 25% Cotton, Letter Size, White, 1000 Shts/B</t>
        </is>
      </c>
      <c r="J9508" s="8" t="n">
        <v>2</v>
      </c>
      <c r="K9508" s="10" t="n">
        <v>0.2</v>
      </c>
      <c r="L9508" s="11" t="n">
        <v>88.768</v>
      </c>
      <c r="M9508" s="11">
        <f>L9508-N9508</f>
        <v>57.699200000000005</v>
      </c>
      <c r="N9508" s="11" t="n">
        <v>31.0688</v>
      </c>
      <c r="O9508">
        <f>IF(L9508=0,"—",N9508/L9508)</f>
        <v>0.35</v>
      </c>
      <c r="P9508" t="inlineStr">
        <is>
          <t>West</t>
        </is>
      </c>
      <c r="Q9508" t="inlineStr">
        <is>
          <t>Consumer</t>
        </is>
      </c>
    </row>
    <row r="9509">
      <c r="A9509" s="8" t="n">
        <v>949</v>
      </c>
      <c r="B9509" t="inlineStr">
        <is>
          <t>US-2017-110576</t>
        </is>
      </c>
      <c r="C9509" s="9" t="n">
        <v>43067</v>
      </c>
      <c r="D9509" s="8" t="n">
        <v>2017</v>
      </c>
      <c r="E9509" s="8" t="n">
        <v>11</v>
      </c>
      <c r="F9509" t="inlineStr">
        <is>
          <t>2017-11</t>
        </is>
      </c>
      <c r="G9509" t="inlineStr">
        <is>
          <t>Furniture</t>
        </is>
      </c>
      <c r="H9509" t="inlineStr">
        <is>
          <t>Furnishings</t>
        </is>
      </c>
      <c r="I9509" t="inlineStr">
        <is>
          <t>Luxo Professional Fluorescent Magnifier Lamp with Clamp-Mount Base</t>
        </is>
      </c>
      <c r="J9509" s="8" t="n">
        <v>6</v>
      </c>
      <c r="K9509" s="10" t="n">
        <v>0.2</v>
      </c>
      <c r="L9509" s="11" t="n">
        <v>1007.232</v>
      </c>
      <c r="M9509" s="11">
        <f>L9509-N9509</f>
        <v>931.6895999999999</v>
      </c>
      <c r="N9509" s="11" t="n">
        <v>75.5424</v>
      </c>
      <c r="O9509">
        <f>IF(L9509=0,"—",N9509/L9509)</f>
        <v>0.075</v>
      </c>
      <c r="P9509" t="inlineStr">
        <is>
          <t>East</t>
        </is>
      </c>
      <c r="Q9509" t="inlineStr">
        <is>
          <t>Home Office</t>
        </is>
      </c>
    </row>
    <row r="9510">
      <c r="A9510" s="8" t="n">
        <v>950</v>
      </c>
      <c r="B9510" t="inlineStr">
        <is>
          <t>US-2017-110576</t>
        </is>
      </c>
      <c r="C9510" s="9" t="n">
        <v>43067</v>
      </c>
      <c r="D9510" s="8" t="n">
        <v>2017</v>
      </c>
      <c r="E9510" s="8" t="n">
        <v>11</v>
      </c>
      <c r="F9510" t="inlineStr">
        <is>
          <t>2017-11</t>
        </is>
      </c>
      <c r="G9510" t="inlineStr">
        <is>
          <t>Furniture</t>
        </is>
      </c>
      <c r="H9510" t="inlineStr">
        <is>
          <t>Tables</t>
        </is>
      </c>
      <c r="I9510" t="inlineStr">
        <is>
          <t>Riverside Furniture Oval Coffee Table, Oval End Table, End Table with Drawer</t>
        </is>
      </c>
      <c r="J9510" s="8" t="n">
        <v>12</v>
      </c>
      <c r="K9510" s="10" t="n">
        <v>0.4</v>
      </c>
      <c r="L9510" s="11" t="n">
        <v>2065.32</v>
      </c>
      <c r="M9510" s="11">
        <f>L9510-N9510</f>
        <v>2684.916</v>
      </c>
      <c r="N9510" s="11" t="n">
        <v>-619.596</v>
      </c>
      <c r="O9510">
        <f>IF(L9510=0,"—",N9510/L9510)</f>
        <v>-0.3</v>
      </c>
      <c r="P9510" t="inlineStr">
        <is>
          <t>East</t>
        </is>
      </c>
      <c r="Q9510" t="inlineStr">
        <is>
          <t>Home Office</t>
        </is>
      </c>
    </row>
    <row r="9511">
      <c r="A9511" s="8" t="n">
        <v>2661</v>
      </c>
      <c r="B9511" t="inlineStr">
        <is>
          <t>CA-2017-123372</t>
        </is>
      </c>
      <c r="C9511" s="9" t="n">
        <v>43067</v>
      </c>
      <c r="D9511" s="8" t="n">
        <v>2017</v>
      </c>
      <c r="E9511" s="8" t="n">
        <v>11</v>
      </c>
      <c r="F9511" t="inlineStr">
        <is>
          <t>2017-11</t>
        </is>
      </c>
      <c r="G9511" t="inlineStr">
        <is>
          <t>Technology</t>
        </is>
      </c>
      <c r="H9511" t="inlineStr">
        <is>
          <t>Phones</t>
        </is>
      </c>
      <c r="I9511" t="inlineStr">
        <is>
          <t>Google Nexus 5</t>
        </is>
      </c>
      <c r="J9511" s="8" t="n">
        <v>11</v>
      </c>
      <c r="K9511" s="10" t="n">
        <v>0</v>
      </c>
      <c r="L9511" s="11" t="n">
        <v>1979.89</v>
      </c>
      <c r="M9511" s="11">
        <f>L9511-N9511</f>
        <v>1484.9175</v>
      </c>
      <c r="N9511" s="11" t="n">
        <v>494.9725</v>
      </c>
      <c r="O9511">
        <f>IF(L9511=0,"—",N9511/L9511)</f>
        <v>0.25</v>
      </c>
      <c r="P9511" t="inlineStr">
        <is>
          <t>East</t>
        </is>
      </c>
      <c r="Q9511" t="inlineStr">
        <is>
          <t>Corporate</t>
        </is>
      </c>
    </row>
    <row r="9512">
      <c r="A9512" s="8" t="n">
        <v>951</v>
      </c>
      <c r="B9512" t="inlineStr">
        <is>
          <t>US-2017-110576</t>
        </is>
      </c>
      <c r="C9512" s="9" t="n">
        <v>43067</v>
      </c>
      <c r="D9512" s="8" t="n">
        <v>2017</v>
      </c>
      <c r="E9512" s="8" t="n">
        <v>11</v>
      </c>
      <c r="F9512" t="inlineStr">
        <is>
          <t>2017-11</t>
        </is>
      </c>
      <c r="G9512" t="inlineStr">
        <is>
          <t>Office Supplies</t>
        </is>
      </c>
      <c r="H9512" t="inlineStr">
        <is>
          <t>Paper</t>
        </is>
      </c>
      <c r="I9512" t="inlineStr">
        <is>
          <t>Xerox 210</t>
        </is>
      </c>
      <c r="J9512" s="8" t="n">
        <v>3</v>
      </c>
      <c r="K9512" s="10" t="n">
        <v>0.2</v>
      </c>
      <c r="L9512" s="11" t="n">
        <v>15.552</v>
      </c>
      <c r="M9512" s="11">
        <f>L9512-N9512</f>
        <v>10.108799999999999</v>
      </c>
      <c r="N9512" s="11" t="n">
        <v>5.4432</v>
      </c>
      <c r="O9512">
        <f>IF(L9512=0,"—",N9512/L9512)</f>
        <v>0.35000000000000003</v>
      </c>
      <c r="P9512" t="inlineStr">
        <is>
          <t>East</t>
        </is>
      </c>
      <c r="Q9512" t="inlineStr">
        <is>
          <t>Home Office</t>
        </is>
      </c>
    </row>
    <row r="9513">
      <c r="A9513" s="8" t="n">
        <v>2662</v>
      </c>
      <c r="B9513" t="inlineStr">
        <is>
          <t>CA-2017-123372</t>
        </is>
      </c>
      <c r="C9513" s="9" t="n">
        <v>43067</v>
      </c>
      <c r="D9513" s="8" t="n">
        <v>2017</v>
      </c>
      <c r="E9513" s="8" t="n">
        <v>11</v>
      </c>
      <c r="F9513" t="inlineStr">
        <is>
          <t>2017-11</t>
        </is>
      </c>
      <c r="G9513" t="inlineStr">
        <is>
          <t>Office Supplies</t>
        </is>
      </c>
      <c r="H9513" t="inlineStr">
        <is>
          <t>Envelopes</t>
        </is>
      </c>
      <c r="I9513" t="inlineStr">
        <is>
          <t>Blue String-Tie &amp; Button Interoffice Envelopes, 10 x 13</t>
        </is>
      </c>
      <c r="J9513" s="8" t="n">
        <v>2</v>
      </c>
      <c r="K9513" s="10" t="n">
        <v>0</v>
      </c>
      <c r="L9513" s="11" t="n">
        <v>79.95999999999999</v>
      </c>
      <c r="M9513" s="11">
        <f>L9513-N9513</f>
        <v>43.977999999999994</v>
      </c>
      <c r="N9513" s="11" t="n">
        <v>35.982</v>
      </c>
      <c r="O9513">
        <f>IF(L9513=0,"—",N9513/L9513)</f>
        <v>0.45</v>
      </c>
      <c r="P9513" t="inlineStr">
        <is>
          <t>East</t>
        </is>
      </c>
      <c r="Q9513" t="inlineStr">
        <is>
          <t>Corporate</t>
        </is>
      </c>
    </row>
    <row r="9514">
      <c r="A9514" s="8" t="n">
        <v>952</v>
      </c>
      <c r="B9514" t="inlineStr">
        <is>
          <t>US-2017-110576</t>
        </is>
      </c>
      <c r="C9514" s="9" t="n">
        <v>43067</v>
      </c>
      <c r="D9514" s="8" t="n">
        <v>2017</v>
      </c>
      <c r="E9514" s="8" t="n">
        <v>11</v>
      </c>
      <c r="F9514" t="inlineStr">
        <is>
          <t>2017-11</t>
        </is>
      </c>
      <c r="G9514" t="inlineStr">
        <is>
          <t>Office Supplies</t>
        </is>
      </c>
      <c r="H9514" t="inlineStr">
        <is>
          <t>Paper</t>
        </is>
      </c>
      <c r="I9514" t="inlineStr">
        <is>
          <t>Xerox 4200 Series MultiUse Premium Copy Paper (20Lb. and 84 Bright)</t>
        </is>
      </c>
      <c r="J9514" s="8" t="n">
        <v>6</v>
      </c>
      <c r="K9514" s="10" t="n">
        <v>0.2</v>
      </c>
      <c r="L9514" s="11" t="n">
        <v>25.344</v>
      </c>
      <c r="M9514" s="11">
        <f>L9514-N9514</f>
        <v>17.424</v>
      </c>
      <c r="N9514" s="11" t="n">
        <v>7.92</v>
      </c>
      <c r="O9514">
        <f>IF(L9514=0,"—",N9514/L9514)</f>
        <v>0.3125</v>
      </c>
      <c r="P9514" t="inlineStr">
        <is>
          <t>East</t>
        </is>
      </c>
      <c r="Q9514" t="inlineStr">
        <is>
          <t>Home Office</t>
        </is>
      </c>
    </row>
    <row r="9515">
      <c r="A9515" s="8" t="n">
        <v>4247</v>
      </c>
      <c r="B9515" t="inlineStr">
        <is>
          <t>CA-2017-117702</t>
        </is>
      </c>
      <c r="C9515" s="9" t="n">
        <v>43067</v>
      </c>
      <c r="D9515" s="8" t="n">
        <v>2017</v>
      </c>
      <c r="E9515" s="8" t="n">
        <v>11</v>
      </c>
      <c r="F9515" t="inlineStr">
        <is>
          <t>2017-11</t>
        </is>
      </c>
      <c r="G9515" t="inlineStr">
        <is>
          <t>Furniture</t>
        </is>
      </c>
      <c r="H9515" t="inlineStr">
        <is>
          <t>Furnishings</t>
        </is>
      </c>
      <c r="I9515" t="inlineStr">
        <is>
          <t>Luxo Professional Fluorescent Magnifier Lamp with Clamp-Mount Base</t>
        </is>
      </c>
      <c r="J9515" s="8" t="n">
        <v>5</v>
      </c>
      <c r="K9515" s="10" t="n">
        <v>0</v>
      </c>
      <c r="L9515" s="11" t="n">
        <v>1049.2</v>
      </c>
      <c r="M9515" s="11">
        <f>L9515-N9515</f>
        <v>776.4080000000001</v>
      </c>
      <c r="N9515" s="11" t="n">
        <v>272.792</v>
      </c>
      <c r="O9515">
        <f>IF(L9515=0,"—",N9515/L9515)</f>
        <v>0.25999999999999995</v>
      </c>
      <c r="P9515" t="inlineStr">
        <is>
          <t>East</t>
        </is>
      </c>
      <c r="Q9515" t="inlineStr">
        <is>
          <t>Home Office</t>
        </is>
      </c>
    </row>
    <row r="9516">
      <c r="A9516" s="8" t="n">
        <v>9743</v>
      </c>
      <c r="B9516" t="inlineStr">
        <is>
          <t>CA-2017-131303</t>
        </is>
      </c>
      <c r="C9516" s="9" t="n">
        <v>43067</v>
      </c>
      <c r="D9516" s="8" t="n">
        <v>2017</v>
      </c>
      <c r="E9516" s="8" t="n">
        <v>11</v>
      </c>
      <c r="F9516" t="inlineStr">
        <is>
          <t>2017-11</t>
        </is>
      </c>
      <c r="G9516" t="inlineStr">
        <is>
          <t>Office Supplies</t>
        </is>
      </c>
      <c r="H9516" t="inlineStr">
        <is>
          <t>Labels</t>
        </is>
      </c>
      <c r="I9516" t="inlineStr">
        <is>
          <t>Round Specialty Laser Printer Labels</t>
        </is>
      </c>
      <c r="J9516" s="8" t="n">
        <v>5</v>
      </c>
      <c r="K9516" s="10" t="n">
        <v>0</v>
      </c>
      <c r="L9516" s="11" t="n">
        <v>62.65</v>
      </c>
      <c r="M9516" s="11">
        <f>L9516-N9516</f>
        <v>33.204499999999996</v>
      </c>
      <c r="N9516" s="11" t="n">
        <v>29.4455</v>
      </c>
      <c r="O9516">
        <f>IF(L9516=0,"—",N9516/L9516)</f>
        <v>0.47</v>
      </c>
      <c r="P9516" t="inlineStr">
        <is>
          <t>West</t>
        </is>
      </c>
      <c r="Q9516" t="inlineStr">
        <is>
          <t>Consumer</t>
        </is>
      </c>
    </row>
    <row r="9517">
      <c r="A9517" s="8" t="n">
        <v>7390</v>
      </c>
      <c r="B9517" t="inlineStr">
        <is>
          <t>CA-2017-108035</t>
        </is>
      </c>
      <c r="C9517" s="9" t="n">
        <v>43068</v>
      </c>
      <c r="D9517" s="8" t="n">
        <v>2017</v>
      </c>
      <c r="E9517" s="8" t="n">
        <v>11</v>
      </c>
      <c r="F9517" t="inlineStr">
        <is>
          <t>2017-11</t>
        </is>
      </c>
      <c r="G9517" t="inlineStr">
        <is>
          <t>Furniture</t>
        </is>
      </c>
      <c r="H9517" t="inlineStr">
        <is>
          <t>Chairs</t>
        </is>
      </c>
      <c r="I9517" t="inlineStr">
        <is>
          <t>Hon Deluxe Fabric Upholstered Stacking Chairs, Rounded Back</t>
        </is>
      </c>
      <c r="J9517" s="8" t="n">
        <v>2</v>
      </c>
      <c r="K9517" s="10" t="n">
        <v>0.2</v>
      </c>
      <c r="L9517" s="11" t="n">
        <v>390.368</v>
      </c>
      <c r="M9517" s="11">
        <f>L9517-N9517</f>
        <v>341.572</v>
      </c>
      <c r="N9517" s="11" t="n">
        <v>48.796</v>
      </c>
      <c r="O9517">
        <f>IF(L9517=0,"—",N9517/L9517)</f>
        <v>0.125</v>
      </c>
      <c r="P9517" t="inlineStr">
        <is>
          <t>South</t>
        </is>
      </c>
      <c r="Q9517" t="inlineStr">
        <is>
          <t>Consumer</t>
        </is>
      </c>
    </row>
    <row r="9518">
      <c r="A9518" s="8" t="n">
        <v>7391</v>
      </c>
      <c r="B9518" t="inlineStr">
        <is>
          <t>CA-2017-108035</t>
        </is>
      </c>
      <c r="C9518" s="9" t="n">
        <v>43068</v>
      </c>
      <c r="D9518" s="8" t="n">
        <v>2017</v>
      </c>
      <c r="E9518" s="8" t="n">
        <v>11</v>
      </c>
      <c r="F9518" t="inlineStr">
        <is>
          <t>2017-11</t>
        </is>
      </c>
      <c r="G9518" t="inlineStr">
        <is>
          <t>Furniture</t>
        </is>
      </c>
      <c r="H9518" t="inlineStr">
        <is>
          <t>Furnishings</t>
        </is>
      </c>
      <c r="I9518" t="inlineStr">
        <is>
          <t>Executive Impressions 13" Chairman Wall Clock</t>
        </is>
      </c>
      <c r="J9518" s="8" t="n">
        <v>5</v>
      </c>
      <c r="K9518" s="10" t="n">
        <v>0.2</v>
      </c>
      <c r="L9518" s="11" t="n">
        <v>101.52</v>
      </c>
      <c r="M9518" s="11">
        <f>L9518-N9518</f>
        <v>82.485</v>
      </c>
      <c r="N9518" s="11" t="n">
        <v>19.035</v>
      </c>
      <c r="O9518">
        <f>IF(L9518=0,"—",N9518/L9518)</f>
        <v>0.1875</v>
      </c>
      <c r="P9518" t="inlineStr">
        <is>
          <t>South</t>
        </is>
      </c>
      <c r="Q9518" t="inlineStr">
        <is>
          <t>Consumer</t>
        </is>
      </c>
    </row>
    <row r="9519">
      <c r="A9519" s="8" t="n">
        <v>3779</v>
      </c>
      <c r="B9519" t="inlineStr">
        <is>
          <t>US-2017-148768</t>
        </is>
      </c>
      <c r="C9519" s="9" t="n">
        <v>43069</v>
      </c>
      <c r="D9519" s="8" t="n">
        <v>2017</v>
      </c>
      <c r="E9519" s="8" t="n">
        <v>11</v>
      </c>
      <c r="F9519" t="inlineStr">
        <is>
          <t>2017-11</t>
        </is>
      </c>
      <c r="G9519" t="inlineStr">
        <is>
          <t>Technology</t>
        </is>
      </c>
      <c r="H9519" t="inlineStr">
        <is>
          <t>Phones</t>
        </is>
      </c>
      <c r="I9519" t="inlineStr">
        <is>
          <t>OtterBox Defender Series Case - Samsung Galaxy S4</t>
        </is>
      </c>
      <c r="J9519" s="8" t="n">
        <v>3</v>
      </c>
      <c r="K9519" s="10" t="n">
        <v>0.2</v>
      </c>
      <c r="L9519" s="11" t="n">
        <v>71.976</v>
      </c>
      <c r="M9519" s="11">
        <f>L9519-N9519</f>
        <v>62.979</v>
      </c>
      <c r="N9519" s="11" t="n">
        <v>8.997</v>
      </c>
      <c r="O9519">
        <f>IF(L9519=0,"—",N9519/L9519)</f>
        <v>0.125</v>
      </c>
      <c r="P9519" t="inlineStr">
        <is>
          <t>South</t>
        </is>
      </c>
      <c r="Q9519" t="inlineStr">
        <is>
          <t>Home Office</t>
        </is>
      </c>
    </row>
    <row r="9520">
      <c r="A9520" s="8" t="n">
        <v>881</v>
      </c>
      <c r="B9520" t="inlineStr">
        <is>
          <t>CA-2017-111689</t>
        </is>
      </c>
      <c r="C9520" s="9" t="n">
        <v>43069</v>
      </c>
      <c r="D9520" s="8" t="n">
        <v>2017</v>
      </c>
      <c r="E9520" s="8" t="n">
        <v>11</v>
      </c>
      <c r="F9520" t="inlineStr">
        <is>
          <t>2017-11</t>
        </is>
      </c>
      <c r="G9520" t="inlineStr">
        <is>
          <t>Furniture</t>
        </is>
      </c>
      <c r="H9520" t="inlineStr">
        <is>
          <t>Chairs</t>
        </is>
      </c>
      <c r="I9520" t="inlineStr">
        <is>
          <t>SAFCO Arco Folding Chair</t>
        </is>
      </c>
      <c r="J9520" s="8" t="n">
        <v>5</v>
      </c>
      <c r="K9520" s="10" t="n">
        <v>0.1</v>
      </c>
      <c r="L9520" s="11" t="n">
        <v>1242.9</v>
      </c>
      <c r="M9520" s="11">
        <f>L9520-N9520</f>
        <v>980.5100000000001</v>
      </c>
      <c r="N9520" s="11" t="n">
        <v>262.39</v>
      </c>
      <c r="O9520">
        <f>IF(L9520=0,"—",N9520/L9520)</f>
        <v>0.21111111111111108</v>
      </c>
      <c r="P9520" t="inlineStr">
        <is>
          <t>East</t>
        </is>
      </c>
      <c r="Q9520" t="inlineStr">
        <is>
          <t>Home Office</t>
        </is>
      </c>
    </row>
    <row r="9521">
      <c r="A9521" s="8" t="n">
        <v>5585</v>
      </c>
      <c r="B9521" t="inlineStr">
        <is>
          <t>CA-2017-105333</t>
        </is>
      </c>
      <c r="C9521" s="9" t="n">
        <v>43069</v>
      </c>
      <c r="D9521" s="8" t="n">
        <v>2017</v>
      </c>
      <c r="E9521" s="8" t="n">
        <v>11</v>
      </c>
      <c r="F9521" t="inlineStr">
        <is>
          <t>2017-11</t>
        </is>
      </c>
      <c r="G9521" t="inlineStr">
        <is>
          <t>Office Supplies</t>
        </is>
      </c>
      <c r="H9521" t="inlineStr">
        <is>
          <t>Storage</t>
        </is>
      </c>
      <c r="I9521" t="inlineStr">
        <is>
          <t>Iris 3-Drawer Stacking Bin, Black</t>
        </is>
      </c>
      <c r="J9521" s="8" t="n">
        <v>4</v>
      </c>
      <c r="K9521" s="10" t="n">
        <v>0</v>
      </c>
      <c r="L9521" s="11" t="n">
        <v>83.56</v>
      </c>
      <c r="M9521" s="11">
        <f>L9521-N9521</f>
        <v>81.8888</v>
      </c>
      <c r="N9521" s="11" t="n">
        <v>1.6712</v>
      </c>
      <c r="O9521">
        <f>IF(L9521=0,"—",N9521/L9521)</f>
        <v>0.02</v>
      </c>
      <c r="P9521" t="inlineStr">
        <is>
          <t>East</t>
        </is>
      </c>
      <c r="Q9521" t="inlineStr">
        <is>
          <t>Home Office</t>
        </is>
      </c>
    </row>
    <row r="9522">
      <c r="A9522" s="8" t="n">
        <v>5586</v>
      </c>
      <c r="B9522" t="inlineStr">
        <is>
          <t>CA-2017-105333</t>
        </is>
      </c>
      <c r="C9522" s="9" t="n">
        <v>43069</v>
      </c>
      <c r="D9522" s="8" t="n">
        <v>2017</v>
      </c>
      <c r="E9522" s="8" t="n">
        <v>11</v>
      </c>
      <c r="F9522" t="inlineStr">
        <is>
          <t>2017-11</t>
        </is>
      </c>
      <c r="G9522" t="inlineStr">
        <is>
          <t>Technology</t>
        </is>
      </c>
      <c r="H9522" t="inlineStr">
        <is>
          <t>Phones</t>
        </is>
      </c>
      <c r="I9522" t="inlineStr">
        <is>
          <t>Panasonic Business Telephones KX-T7736</t>
        </is>
      </c>
      <c r="J9522" s="8" t="n">
        <v>3</v>
      </c>
      <c r="K9522" s="10" t="n">
        <v>0</v>
      </c>
      <c r="L9522" s="11" t="n">
        <v>546.0599999999999</v>
      </c>
      <c r="M9522" s="11">
        <f>L9522-N9522</f>
        <v>382.24199999999996</v>
      </c>
      <c r="N9522" s="11" t="n">
        <v>163.818</v>
      </c>
      <c r="O9522">
        <f>IF(L9522=0,"—",N9522/L9522)</f>
        <v>0.30000000000000004</v>
      </c>
      <c r="P9522" t="inlineStr">
        <is>
          <t>East</t>
        </is>
      </c>
      <c r="Q9522" t="inlineStr">
        <is>
          <t>Home Office</t>
        </is>
      </c>
    </row>
    <row r="9523">
      <c r="A9523" s="8" t="n">
        <v>5587</v>
      </c>
      <c r="B9523" t="inlineStr">
        <is>
          <t>CA-2017-105333</t>
        </is>
      </c>
      <c r="C9523" s="9" t="n">
        <v>43069</v>
      </c>
      <c r="D9523" s="8" t="n">
        <v>2017</v>
      </c>
      <c r="E9523" s="8" t="n">
        <v>11</v>
      </c>
      <c r="F9523" t="inlineStr">
        <is>
          <t>2017-11</t>
        </is>
      </c>
      <c r="G9523" t="inlineStr">
        <is>
          <t>Office Supplies</t>
        </is>
      </c>
      <c r="H9523" t="inlineStr">
        <is>
          <t>Storage</t>
        </is>
      </c>
      <c r="I9523" t="inlineStr">
        <is>
          <t>Fellowes Officeware Wire Shelving</t>
        </is>
      </c>
      <c r="J9523" s="8" t="n">
        <v>3</v>
      </c>
      <c r="K9523" s="10" t="n">
        <v>0</v>
      </c>
      <c r="L9523" s="11" t="n">
        <v>269.49</v>
      </c>
      <c r="M9523" s="11">
        <f>L9523-N9523</f>
        <v>264.10020000000003</v>
      </c>
      <c r="N9523" s="11" t="n">
        <v>5.3898</v>
      </c>
      <c r="O9523">
        <f>IF(L9523=0,"—",N9523/L9523)</f>
        <v>0.02</v>
      </c>
      <c r="P9523" t="inlineStr">
        <is>
          <t>East</t>
        </is>
      </c>
      <c r="Q9523" t="inlineStr">
        <is>
          <t>Home Office</t>
        </is>
      </c>
    </row>
    <row r="9524">
      <c r="A9524" s="8" t="n">
        <v>3070</v>
      </c>
      <c r="B9524" t="inlineStr">
        <is>
          <t>US-2017-120089</t>
        </is>
      </c>
      <c r="C9524" s="9" t="n">
        <v>43069</v>
      </c>
      <c r="D9524" s="8" t="n">
        <v>2017</v>
      </c>
      <c r="E9524" s="8" t="n">
        <v>11</v>
      </c>
      <c r="F9524" t="inlineStr">
        <is>
          <t>2017-11</t>
        </is>
      </c>
      <c r="G9524" t="inlineStr">
        <is>
          <t>Office Supplies</t>
        </is>
      </c>
      <c r="H9524" t="inlineStr">
        <is>
          <t>Appliances</t>
        </is>
      </c>
      <c r="I9524" t="inlineStr">
        <is>
          <t>Kensington 7 Outlet MasterPiece Power Center with Fax/Phone Line Protection</t>
        </is>
      </c>
      <c r="J9524" s="8" t="n">
        <v>4</v>
      </c>
      <c r="K9524" s="10" t="n">
        <v>0.2</v>
      </c>
      <c r="L9524" s="11" t="n">
        <v>663.936</v>
      </c>
      <c r="M9524" s="11">
        <f>L9524-N9524</f>
        <v>580.9440000000001</v>
      </c>
      <c r="N9524" s="11" t="n">
        <v>82.992</v>
      </c>
      <c r="O9524">
        <f>IF(L9524=0,"—",N9524/L9524)</f>
        <v>0.125</v>
      </c>
      <c r="P9524" t="inlineStr">
        <is>
          <t>East</t>
        </is>
      </c>
      <c r="Q9524" t="inlineStr">
        <is>
          <t>Home Office</t>
        </is>
      </c>
    </row>
    <row r="9525">
      <c r="A9525" s="8" t="n">
        <v>956</v>
      </c>
      <c r="B9525" t="inlineStr">
        <is>
          <t>CA-2017-119305</t>
        </is>
      </c>
      <c r="C9525" s="9" t="n">
        <v>43069</v>
      </c>
      <c r="D9525" s="8" t="n">
        <v>2017</v>
      </c>
      <c r="E9525" s="8" t="n">
        <v>11</v>
      </c>
      <c r="F9525" t="inlineStr">
        <is>
          <t>2017-11</t>
        </is>
      </c>
      <c r="G9525" t="inlineStr">
        <is>
          <t>Office Supplies</t>
        </is>
      </c>
      <c r="H9525" t="inlineStr">
        <is>
          <t>Storage</t>
        </is>
      </c>
      <c r="I9525" t="inlineStr">
        <is>
          <t>Home/Office Personal File Carts</t>
        </is>
      </c>
      <c r="J9525" s="8" t="n">
        <v>5</v>
      </c>
      <c r="K9525" s="10" t="n">
        <v>0</v>
      </c>
      <c r="L9525" s="11" t="n">
        <v>173.8</v>
      </c>
      <c r="M9525" s="11">
        <f>L9525-N9525</f>
        <v>130.35000000000002</v>
      </c>
      <c r="N9525" s="11" t="n">
        <v>43.45</v>
      </c>
      <c r="O9525">
        <f>IF(L9525=0,"—",N9525/L9525)</f>
        <v>0.25</v>
      </c>
      <c r="P9525" t="inlineStr">
        <is>
          <t>South</t>
        </is>
      </c>
      <c r="Q9525" t="inlineStr">
        <is>
          <t>Consumer</t>
        </is>
      </c>
    </row>
    <row r="9526">
      <c r="A9526" s="8" t="n">
        <v>880</v>
      </c>
      <c r="B9526" t="inlineStr">
        <is>
          <t>CA-2017-111689</t>
        </is>
      </c>
      <c r="C9526" s="9" t="n">
        <v>43069</v>
      </c>
      <c r="D9526" s="8" t="n">
        <v>2017</v>
      </c>
      <c r="E9526" s="8" t="n">
        <v>11</v>
      </c>
      <c r="F9526" t="inlineStr">
        <is>
          <t>2017-11</t>
        </is>
      </c>
      <c r="G9526" t="inlineStr">
        <is>
          <t>Office Supplies</t>
        </is>
      </c>
      <c r="H9526" t="inlineStr">
        <is>
          <t>Binders</t>
        </is>
      </c>
      <c r="I9526" t="inlineStr">
        <is>
          <t>Lock-Up Easel 'Spel-Binder'</t>
        </is>
      </c>
      <c r="J9526" s="8" t="n">
        <v>3</v>
      </c>
      <c r="K9526" s="10" t="n">
        <v>0.2</v>
      </c>
      <c r="L9526" s="11" t="n">
        <v>68.47199999999999</v>
      </c>
      <c r="M9526" s="11">
        <f>L9526-N9526</f>
        <v>45.36269999999999</v>
      </c>
      <c r="N9526" s="11" t="n">
        <v>23.1093</v>
      </c>
      <c r="O9526">
        <f>IF(L9526=0,"—",N9526/L9526)</f>
        <v>0.3375</v>
      </c>
      <c r="P9526" t="inlineStr">
        <is>
          <t>East</t>
        </is>
      </c>
      <c r="Q9526" t="inlineStr">
        <is>
          <t>Home Office</t>
        </is>
      </c>
    </row>
    <row r="9527">
      <c r="A9527" s="8" t="n">
        <v>3899</v>
      </c>
      <c r="B9527" t="inlineStr">
        <is>
          <t>CA-2017-102267</t>
        </is>
      </c>
      <c r="C9527" s="9" t="n">
        <v>43069</v>
      </c>
      <c r="D9527" s="8" t="n">
        <v>2017</v>
      </c>
      <c r="E9527" s="8" t="n">
        <v>11</v>
      </c>
      <c r="F9527" t="inlineStr">
        <is>
          <t>2017-11</t>
        </is>
      </c>
      <c r="G9527" t="inlineStr">
        <is>
          <t>Office Supplies</t>
        </is>
      </c>
      <c r="H9527" t="inlineStr">
        <is>
          <t>Fasteners</t>
        </is>
      </c>
      <c r="I9527" t="inlineStr">
        <is>
          <t>Binder Clips by OIC</t>
        </is>
      </c>
      <c r="J9527" s="8" t="n">
        <v>2</v>
      </c>
      <c r="K9527" s="10" t="n">
        <v>0.2</v>
      </c>
      <c r="L9527" s="11" t="n">
        <v>2.368</v>
      </c>
      <c r="M9527" s="11">
        <f>L9527-N9527</f>
        <v>1.5392</v>
      </c>
      <c r="N9527" s="11" t="n">
        <v>0.8288</v>
      </c>
      <c r="O9527">
        <f>IF(L9527=0,"—",N9527/L9527)</f>
        <v>0.35000000000000003</v>
      </c>
      <c r="P9527" t="inlineStr">
        <is>
          <t>Central</t>
        </is>
      </c>
      <c r="Q9527" t="inlineStr">
        <is>
          <t>Consumer</t>
        </is>
      </c>
    </row>
    <row r="9528">
      <c r="A9528" s="8" t="n">
        <v>6936</v>
      </c>
      <c r="B9528" t="inlineStr">
        <is>
          <t>CA-2017-137365</t>
        </is>
      </c>
      <c r="C9528" s="9" t="n">
        <v>43069</v>
      </c>
      <c r="D9528" s="8" t="n">
        <v>2017</v>
      </c>
      <c r="E9528" s="8" t="n">
        <v>11</v>
      </c>
      <c r="F9528" t="inlineStr">
        <is>
          <t>2017-11</t>
        </is>
      </c>
      <c r="G9528" t="inlineStr">
        <is>
          <t>Technology</t>
        </is>
      </c>
      <c r="H9528" t="inlineStr">
        <is>
          <t>Accessories</t>
        </is>
      </c>
      <c r="I9528" t="inlineStr">
        <is>
          <t>SanDisk Ultra 64 GB MicroSDHC Class 10 Memory Card</t>
        </is>
      </c>
      <c r="J9528" s="8" t="n">
        <v>3</v>
      </c>
      <c r="K9528" s="10" t="n">
        <v>0.2</v>
      </c>
      <c r="L9528" s="11" t="n">
        <v>95.976</v>
      </c>
      <c r="M9528" s="11">
        <f>L9528-N9528</f>
        <v>106.7733</v>
      </c>
      <c r="N9528" s="11" t="n">
        <v>-10.7973</v>
      </c>
      <c r="O9528">
        <f>IF(L9528=0,"—",N9528/L9528)</f>
        <v>-0.1125</v>
      </c>
      <c r="P9528" t="inlineStr">
        <is>
          <t>Central</t>
        </is>
      </c>
      <c r="Q9528" t="inlineStr">
        <is>
          <t>Corporate</t>
        </is>
      </c>
    </row>
    <row r="9529">
      <c r="A9529" s="8" t="n">
        <v>9289</v>
      </c>
      <c r="B9529" t="inlineStr">
        <is>
          <t>US-2017-165456</t>
        </is>
      </c>
      <c r="C9529" s="9" t="n">
        <v>43069</v>
      </c>
      <c r="D9529" s="8" t="n">
        <v>2017</v>
      </c>
      <c r="E9529" s="8" t="n">
        <v>11</v>
      </c>
      <c r="F9529" t="inlineStr">
        <is>
          <t>2017-11</t>
        </is>
      </c>
      <c r="G9529" t="inlineStr">
        <is>
          <t>Furniture</t>
        </is>
      </c>
      <c r="H9529" t="inlineStr">
        <is>
          <t>Chairs</t>
        </is>
      </c>
      <c r="I9529" t="inlineStr">
        <is>
          <t>Global Commerce Series Low-Back Swivel/Tilt Chairs</t>
        </is>
      </c>
      <c r="J9529" s="8" t="n">
        <v>6</v>
      </c>
      <c r="K9529" s="10" t="n">
        <v>0.3</v>
      </c>
      <c r="L9529" s="11" t="n">
        <v>1079.316</v>
      </c>
      <c r="M9529" s="11">
        <f>L9529-N9529</f>
        <v>1094.7348</v>
      </c>
      <c r="N9529" s="11" t="n">
        <v>-15.4188</v>
      </c>
      <c r="O9529">
        <f>IF(L9529=0,"—",N9529/L9529)</f>
        <v>-0.014285714285714285</v>
      </c>
      <c r="P9529" t="inlineStr">
        <is>
          <t>East</t>
        </is>
      </c>
      <c r="Q9529" t="inlineStr">
        <is>
          <t>Consumer</t>
        </is>
      </c>
    </row>
    <row r="9530">
      <c r="A9530" s="8" t="n">
        <v>1604</v>
      </c>
      <c r="B9530" t="inlineStr">
        <is>
          <t>CA-2017-116645</t>
        </is>
      </c>
      <c r="C9530" s="9" t="n">
        <v>43069</v>
      </c>
      <c r="D9530" s="8" t="n">
        <v>2017</v>
      </c>
      <c r="E9530" s="8" t="n">
        <v>11</v>
      </c>
      <c r="F9530" t="inlineStr">
        <is>
          <t>2017-11</t>
        </is>
      </c>
      <c r="G9530" t="inlineStr">
        <is>
          <t>Office Supplies</t>
        </is>
      </c>
      <c r="H9530" t="inlineStr">
        <is>
          <t>Art</t>
        </is>
      </c>
      <c r="I9530" t="inlineStr">
        <is>
          <t>BOSTON Ranger #55 Pencil Sharpener, Black</t>
        </is>
      </c>
      <c r="J9530" s="8" t="n">
        <v>6</v>
      </c>
      <c r="K9530" s="10" t="n">
        <v>0</v>
      </c>
      <c r="L9530" s="11" t="n">
        <v>155.94</v>
      </c>
      <c r="M9530" s="11">
        <f>L9530-N9530</f>
        <v>110.7174</v>
      </c>
      <c r="N9530" s="11" t="n">
        <v>45.2226</v>
      </c>
      <c r="O9530">
        <f>IF(L9530=0,"—",N9530/L9530)</f>
        <v>0.29</v>
      </c>
      <c r="P9530" t="inlineStr">
        <is>
          <t>East</t>
        </is>
      </c>
      <c r="Q9530" t="inlineStr">
        <is>
          <t>Consumer</t>
        </is>
      </c>
    </row>
    <row r="9531">
      <c r="A9531" s="8" t="n">
        <v>6300</v>
      </c>
      <c r="B9531" t="inlineStr">
        <is>
          <t>CA-2017-107314</t>
        </is>
      </c>
      <c r="C9531" s="9" t="n">
        <v>43069</v>
      </c>
      <c r="D9531" s="8" t="n">
        <v>2017</v>
      </c>
      <c r="E9531" s="8" t="n">
        <v>11</v>
      </c>
      <c r="F9531" t="inlineStr">
        <is>
          <t>2017-11</t>
        </is>
      </c>
      <c r="G9531" t="inlineStr">
        <is>
          <t>Furniture</t>
        </is>
      </c>
      <c r="H9531" t="inlineStr">
        <is>
          <t>Furnishings</t>
        </is>
      </c>
      <c r="I9531" t="inlineStr">
        <is>
          <t>Contemporary Borderless Frame</t>
        </is>
      </c>
      <c r="J9531" s="8" t="n">
        <v>3</v>
      </c>
      <c r="K9531" s="10" t="n">
        <v>0</v>
      </c>
      <c r="L9531" s="11" t="n">
        <v>25.83</v>
      </c>
      <c r="M9531" s="11">
        <f>L9531-N9531</f>
        <v>16.2729</v>
      </c>
      <c r="N9531" s="11" t="n">
        <v>9.5571</v>
      </c>
      <c r="O9531">
        <f>IF(L9531=0,"—",N9531/L9531)</f>
        <v>0.37000000000000005</v>
      </c>
      <c r="P9531" t="inlineStr">
        <is>
          <t>West</t>
        </is>
      </c>
      <c r="Q9531" t="inlineStr">
        <is>
          <t>Home Office</t>
        </is>
      </c>
    </row>
    <row r="9532">
      <c r="A9532" s="8" t="n">
        <v>5067</v>
      </c>
      <c r="B9532" t="inlineStr">
        <is>
          <t>CA-2017-142090</t>
        </is>
      </c>
      <c r="C9532" s="9" t="n">
        <v>43069</v>
      </c>
      <c r="D9532" s="8" t="n">
        <v>2017</v>
      </c>
      <c r="E9532" s="8" t="n">
        <v>11</v>
      </c>
      <c r="F9532" t="inlineStr">
        <is>
          <t>2017-11</t>
        </is>
      </c>
      <c r="G9532" t="inlineStr">
        <is>
          <t>Furniture</t>
        </is>
      </c>
      <c r="H9532" t="inlineStr">
        <is>
          <t>Tables</t>
        </is>
      </c>
      <c r="I9532" t="inlineStr">
        <is>
          <t>Bush Advantage Collection Racetrack Conference Table</t>
        </is>
      </c>
      <c r="J9532" s="8" t="n">
        <v>7</v>
      </c>
      <c r="K9532" s="10" t="n">
        <v>0.4</v>
      </c>
      <c r="L9532" s="11" t="n">
        <v>1781.682</v>
      </c>
      <c r="M9532" s="11">
        <f>L9532-N9532</f>
        <v>2434.9654</v>
      </c>
      <c r="N9532" s="11" t="n">
        <v>-653.2834</v>
      </c>
      <c r="O9532">
        <f>IF(L9532=0,"—",N9532/L9532)</f>
        <v>-0.3666666666666667</v>
      </c>
      <c r="P9532" t="inlineStr">
        <is>
          <t>South</t>
        </is>
      </c>
      <c r="Q9532" t="inlineStr">
        <is>
          <t>Consumer</t>
        </is>
      </c>
    </row>
    <row r="9533">
      <c r="A9533" s="8" t="n">
        <v>5066</v>
      </c>
      <c r="B9533" t="inlineStr">
        <is>
          <t>CA-2017-142090</t>
        </is>
      </c>
      <c r="C9533" s="9" t="n">
        <v>43069</v>
      </c>
      <c r="D9533" s="8" t="n">
        <v>2017</v>
      </c>
      <c r="E9533" s="8" t="n">
        <v>11</v>
      </c>
      <c r="F9533" t="inlineStr">
        <is>
          <t>2017-11</t>
        </is>
      </c>
      <c r="G9533" t="inlineStr">
        <is>
          <t>Technology</t>
        </is>
      </c>
      <c r="H9533" t="inlineStr">
        <is>
          <t>Accessories</t>
        </is>
      </c>
      <c r="I9533" t="inlineStr">
        <is>
          <t>Logitech Wireless Gaming Headset G930</t>
        </is>
      </c>
      <c r="J9533" s="8" t="n">
        <v>3</v>
      </c>
      <c r="K9533" s="10" t="n">
        <v>0.2</v>
      </c>
      <c r="L9533" s="11" t="n">
        <v>383.976</v>
      </c>
      <c r="M9533" s="11">
        <f>L9533-N9533</f>
        <v>302.3811</v>
      </c>
      <c r="N9533" s="11" t="n">
        <v>81.5949</v>
      </c>
      <c r="O9533">
        <f>IF(L9533=0,"—",N9533/L9533)</f>
        <v>0.2125</v>
      </c>
      <c r="P9533" t="inlineStr">
        <is>
          <t>South</t>
        </is>
      </c>
      <c r="Q9533" t="inlineStr">
        <is>
          <t>Consumer</t>
        </is>
      </c>
    </row>
    <row r="9534">
      <c r="A9534" s="8" t="n">
        <v>583</v>
      </c>
      <c r="B9534" t="inlineStr">
        <is>
          <t>CA-2017-145233</t>
        </is>
      </c>
      <c r="C9534" s="9" t="n">
        <v>43070</v>
      </c>
      <c r="D9534" s="8" t="n">
        <v>2017</v>
      </c>
      <c r="E9534" s="8" t="n">
        <v>12</v>
      </c>
      <c r="F9534" t="inlineStr">
        <is>
          <t>2017-12</t>
        </is>
      </c>
      <c r="G9534" t="inlineStr">
        <is>
          <t>Technology</t>
        </is>
      </c>
      <c r="H9534" t="inlineStr">
        <is>
          <t>Phones</t>
        </is>
      </c>
      <c r="I9534" t="inlineStr">
        <is>
          <t>AT&amp;T SB67148 SynJ</t>
        </is>
      </c>
      <c r="J9534" s="8" t="n">
        <v>2</v>
      </c>
      <c r="K9534" s="10" t="n">
        <v>0.2</v>
      </c>
      <c r="L9534" s="11" t="n">
        <v>105.584</v>
      </c>
      <c r="M9534" s="11">
        <f>L9534-N9534</f>
        <v>96.3454</v>
      </c>
      <c r="N9534" s="11" t="n">
        <v>9.2386</v>
      </c>
      <c r="O9534">
        <f>IF(L9534=0,"—",N9534/L9534)</f>
        <v>0.0875</v>
      </c>
      <c r="P9534" t="inlineStr">
        <is>
          <t>West</t>
        </is>
      </c>
      <c r="Q9534" t="inlineStr">
        <is>
          <t>Consumer</t>
        </is>
      </c>
    </row>
    <row r="9535">
      <c r="A9535" s="8" t="n">
        <v>7122</v>
      </c>
      <c r="B9535" t="inlineStr">
        <is>
          <t>CA-2017-166926</t>
        </is>
      </c>
      <c r="C9535" s="9" t="n">
        <v>43070</v>
      </c>
      <c r="D9535" s="8" t="n">
        <v>2017</v>
      </c>
      <c r="E9535" s="8" t="n">
        <v>12</v>
      </c>
      <c r="F9535" t="inlineStr">
        <is>
          <t>2017-12</t>
        </is>
      </c>
      <c r="G9535" t="inlineStr">
        <is>
          <t>Office Supplies</t>
        </is>
      </c>
      <c r="H9535" t="inlineStr">
        <is>
          <t>Paper</t>
        </is>
      </c>
      <c r="I9535" t="inlineStr">
        <is>
          <t>Xerox 1947</t>
        </is>
      </c>
      <c r="J9535" s="8" t="n">
        <v>7</v>
      </c>
      <c r="K9535" s="10" t="n">
        <v>0</v>
      </c>
      <c r="L9535" s="11" t="n">
        <v>41.86</v>
      </c>
      <c r="M9535" s="11">
        <f>L9535-N9535</f>
        <v>23.023</v>
      </c>
      <c r="N9535" s="11" t="n">
        <v>18.837</v>
      </c>
      <c r="O9535">
        <f>IF(L9535=0,"—",N9535/L9535)</f>
        <v>0.45</v>
      </c>
      <c r="P9535" t="inlineStr">
        <is>
          <t>West</t>
        </is>
      </c>
      <c r="Q9535" t="inlineStr">
        <is>
          <t>Consumer</t>
        </is>
      </c>
    </row>
    <row r="9536">
      <c r="A9536" s="8" t="n">
        <v>7123</v>
      </c>
      <c r="B9536" t="inlineStr">
        <is>
          <t>CA-2017-166926</t>
        </is>
      </c>
      <c r="C9536" s="9" t="n">
        <v>43070</v>
      </c>
      <c r="D9536" s="8" t="n">
        <v>2017</v>
      </c>
      <c r="E9536" s="8" t="n">
        <v>12</v>
      </c>
      <c r="F9536" t="inlineStr">
        <is>
          <t>2017-12</t>
        </is>
      </c>
      <c r="G9536" t="inlineStr">
        <is>
          <t>Furniture</t>
        </is>
      </c>
      <c r="H9536" t="inlineStr">
        <is>
          <t>Bookcases</t>
        </is>
      </c>
      <c r="I9536" t="inlineStr">
        <is>
          <t>Hon Metal Bookcases, Putty</t>
        </is>
      </c>
      <c r="J9536" s="8" t="n">
        <v>2</v>
      </c>
      <c r="K9536" s="10" t="n">
        <v>0</v>
      </c>
      <c r="L9536" s="11" t="n">
        <v>141.96</v>
      </c>
      <c r="M9536" s="11">
        <f>L9536-N9536</f>
        <v>100.79160000000002</v>
      </c>
      <c r="N9536" s="11" t="n">
        <v>41.1684</v>
      </c>
      <c r="O9536">
        <f>IF(L9536=0,"—",N9536/L9536)</f>
        <v>0.29</v>
      </c>
      <c r="P9536" t="inlineStr">
        <is>
          <t>West</t>
        </is>
      </c>
      <c r="Q9536" t="inlineStr">
        <is>
          <t>Consumer</t>
        </is>
      </c>
    </row>
    <row r="9537">
      <c r="A9537" s="8" t="n">
        <v>207</v>
      </c>
      <c r="B9537" t="inlineStr">
        <is>
          <t>CA-2017-135860</t>
        </is>
      </c>
      <c r="C9537" s="9" t="n">
        <v>43070</v>
      </c>
      <c r="D9537" s="8" t="n">
        <v>2017</v>
      </c>
      <c r="E9537" s="8" t="n">
        <v>12</v>
      </c>
      <c r="F9537" t="inlineStr">
        <is>
          <t>2017-12</t>
        </is>
      </c>
      <c r="G9537" t="inlineStr">
        <is>
          <t>Office Supplies</t>
        </is>
      </c>
      <c r="H9537" t="inlineStr">
        <is>
          <t>Storage</t>
        </is>
      </c>
      <c r="I9537" t="inlineStr">
        <is>
          <t>Tennsco Lockers, Gray</t>
        </is>
      </c>
      <c r="J9537" s="8" t="n">
        <v>4</v>
      </c>
      <c r="K9537" s="10" t="n">
        <v>0</v>
      </c>
      <c r="L9537" s="11" t="n">
        <v>83.92</v>
      </c>
      <c r="M9537" s="11">
        <f>L9537-N9537</f>
        <v>78.04560000000001</v>
      </c>
      <c r="N9537" s="11" t="n">
        <v>5.8744</v>
      </c>
      <c r="O9537">
        <f>IF(L9537=0,"—",N9537/L9537)</f>
        <v>0.06999999999999999</v>
      </c>
      <c r="P9537" t="inlineStr">
        <is>
          <t>Central</t>
        </is>
      </c>
      <c r="Q9537" t="inlineStr">
        <is>
          <t>Consumer</t>
        </is>
      </c>
    </row>
    <row r="9538">
      <c r="A9538" s="8" t="n">
        <v>6864</v>
      </c>
      <c r="B9538" t="inlineStr">
        <is>
          <t>CA-2017-138618</t>
        </is>
      </c>
      <c r="C9538" s="9" t="n">
        <v>43070</v>
      </c>
      <c r="D9538" s="8" t="n">
        <v>2017</v>
      </c>
      <c r="E9538" s="8" t="n">
        <v>12</v>
      </c>
      <c r="F9538" t="inlineStr">
        <is>
          <t>2017-12</t>
        </is>
      </c>
      <c r="G9538" t="inlineStr">
        <is>
          <t>Office Supplies</t>
        </is>
      </c>
      <c r="H9538" t="inlineStr">
        <is>
          <t>Paper</t>
        </is>
      </c>
      <c r="I9538" t="inlineStr">
        <is>
          <t>Xerox 201</t>
        </is>
      </c>
      <c r="J9538" s="8" t="n">
        <v>2</v>
      </c>
      <c r="K9538" s="10" t="n">
        <v>0.2</v>
      </c>
      <c r="L9538" s="11" t="n">
        <v>10.368</v>
      </c>
      <c r="M9538" s="11">
        <f>L9538-N9538</f>
        <v>6.7392</v>
      </c>
      <c r="N9538" s="11" t="n">
        <v>3.6288</v>
      </c>
      <c r="O9538">
        <f>IF(L9538=0,"—",N9538/L9538)</f>
        <v>0.35</v>
      </c>
      <c r="P9538" t="inlineStr">
        <is>
          <t>Central</t>
        </is>
      </c>
      <c r="Q9538" t="inlineStr">
        <is>
          <t>Corporate</t>
        </is>
      </c>
    </row>
    <row r="9539">
      <c r="A9539" s="8" t="n">
        <v>6205</v>
      </c>
      <c r="B9539" t="inlineStr">
        <is>
          <t>CA-2017-145660</t>
        </is>
      </c>
      <c r="C9539" s="9" t="n">
        <v>43070</v>
      </c>
      <c r="D9539" s="8" t="n">
        <v>2017</v>
      </c>
      <c r="E9539" s="8" t="n">
        <v>12</v>
      </c>
      <c r="F9539" t="inlineStr">
        <is>
          <t>2017-12</t>
        </is>
      </c>
      <c r="G9539" t="inlineStr">
        <is>
          <t>Furniture</t>
        </is>
      </c>
      <c r="H9539" t="inlineStr">
        <is>
          <t>Furnishings</t>
        </is>
      </c>
      <c r="I9539" t="inlineStr">
        <is>
          <t>Magna Visual Magnetic Picture Hangers</t>
        </is>
      </c>
      <c r="J9539" s="8" t="n">
        <v>2</v>
      </c>
      <c r="K9539" s="10" t="n">
        <v>0.2</v>
      </c>
      <c r="L9539" s="11" t="n">
        <v>7.712</v>
      </c>
      <c r="M9539" s="11">
        <f>L9539-N9539</f>
        <v>5.9768</v>
      </c>
      <c r="N9539" s="11" t="n">
        <v>1.7352</v>
      </c>
      <c r="O9539">
        <f>IF(L9539=0,"—",N9539/L9539)</f>
        <v>0.225</v>
      </c>
      <c r="P9539" t="inlineStr">
        <is>
          <t>East</t>
        </is>
      </c>
      <c r="Q9539" t="inlineStr">
        <is>
          <t>Home Office</t>
        </is>
      </c>
    </row>
    <row r="9540">
      <c r="A9540" s="8" t="n">
        <v>586</v>
      </c>
      <c r="B9540" t="inlineStr">
        <is>
          <t>CA-2017-145233</t>
        </is>
      </c>
      <c r="C9540" s="9" t="n">
        <v>43070</v>
      </c>
      <c r="D9540" s="8" t="n">
        <v>2017</v>
      </c>
      <c r="E9540" s="8" t="n">
        <v>12</v>
      </c>
      <c r="F9540" t="inlineStr">
        <is>
          <t>2017-12</t>
        </is>
      </c>
      <c r="G9540" t="inlineStr">
        <is>
          <t>Technology</t>
        </is>
      </c>
      <c r="H9540" t="inlineStr">
        <is>
          <t>Phones</t>
        </is>
      </c>
      <c r="I9540" t="inlineStr">
        <is>
          <t>Jabra BIZ 2300 Duo QD Duo Corded Headset</t>
        </is>
      </c>
      <c r="J9540" s="8" t="n">
        <v>4</v>
      </c>
      <c r="K9540" s="10" t="n">
        <v>0.2</v>
      </c>
      <c r="L9540" s="11" t="n">
        <v>406.368</v>
      </c>
      <c r="M9540" s="11">
        <f>L9540-N9540</f>
        <v>375.8904</v>
      </c>
      <c r="N9540" s="11" t="n">
        <v>30.4776</v>
      </c>
      <c r="O9540">
        <f>IF(L9540=0,"—",N9540/L9540)</f>
        <v>0.075</v>
      </c>
      <c r="P9540" t="inlineStr">
        <is>
          <t>West</t>
        </is>
      </c>
      <c r="Q9540" t="inlineStr">
        <is>
          <t>Consumer</t>
        </is>
      </c>
    </row>
    <row r="9541">
      <c r="A9541" s="8" t="n">
        <v>585</v>
      </c>
      <c r="B9541" t="inlineStr">
        <is>
          <t>CA-2017-145233</t>
        </is>
      </c>
      <c r="C9541" s="9" t="n">
        <v>43070</v>
      </c>
      <c r="D9541" s="8" t="n">
        <v>2017</v>
      </c>
      <c r="E9541" s="8" t="n">
        <v>12</v>
      </c>
      <c r="F9541" t="inlineStr">
        <is>
          <t>2017-12</t>
        </is>
      </c>
      <c r="G9541" t="inlineStr">
        <is>
          <t>Office Supplies</t>
        </is>
      </c>
      <c r="H9541" t="inlineStr">
        <is>
          <t>Binders</t>
        </is>
      </c>
      <c r="I9541" t="inlineStr">
        <is>
          <t>Recycled Pressboard Report Cover with Reinforced Top Hinge</t>
        </is>
      </c>
      <c r="J9541" s="8" t="n">
        <v>7</v>
      </c>
      <c r="K9541" s="10" t="n">
        <v>0.7</v>
      </c>
      <c r="L9541" s="11" t="n">
        <v>6.783</v>
      </c>
      <c r="M9541" s="11">
        <f>L9541-N9541</f>
        <v>11.5311</v>
      </c>
      <c r="N9541" s="11" t="n">
        <v>-4.7481</v>
      </c>
      <c r="O9541">
        <f>IF(L9541=0,"—",N9541/L9541)</f>
        <v>-0.7</v>
      </c>
      <c r="P9541" t="inlineStr">
        <is>
          <t>West</t>
        </is>
      </c>
      <c r="Q9541" t="inlineStr">
        <is>
          <t>Consumer</t>
        </is>
      </c>
    </row>
    <row r="9542">
      <c r="A9542" s="8" t="n">
        <v>584</v>
      </c>
      <c r="B9542" t="inlineStr">
        <is>
          <t>CA-2017-145233</t>
        </is>
      </c>
      <c r="C9542" s="9" t="n">
        <v>43070</v>
      </c>
      <c r="D9542" s="8" t="n">
        <v>2017</v>
      </c>
      <c r="E9542" s="8" t="n">
        <v>12</v>
      </c>
      <c r="F9542" t="inlineStr">
        <is>
          <t>2017-12</t>
        </is>
      </c>
      <c r="G9542" t="inlineStr">
        <is>
          <t>Office Supplies</t>
        </is>
      </c>
      <c r="H9542" t="inlineStr">
        <is>
          <t>Appliances</t>
        </is>
      </c>
      <c r="I9542" t="inlineStr">
        <is>
          <t>Fellowes Basic Home/Office Series Surge Protectors</t>
        </is>
      </c>
      <c r="J9542" s="8" t="n">
        <v>3</v>
      </c>
      <c r="K9542" s="10" t="n">
        <v>0.2</v>
      </c>
      <c r="L9542" s="11" t="n">
        <v>31.152</v>
      </c>
      <c r="M9542" s="11">
        <f>L9542-N9542</f>
        <v>27.6474</v>
      </c>
      <c r="N9542" s="11" t="n">
        <v>3.5046</v>
      </c>
      <c r="O9542">
        <f>IF(L9542=0,"—",N9542/L9542)</f>
        <v>0.11249999999999999</v>
      </c>
      <c r="P9542" t="inlineStr">
        <is>
          <t>West</t>
        </is>
      </c>
      <c r="Q9542" t="inlineStr">
        <is>
          <t>Consumer</t>
        </is>
      </c>
    </row>
    <row r="9543">
      <c r="A9543" s="8" t="n">
        <v>4929</v>
      </c>
      <c r="B9543" t="inlineStr">
        <is>
          <t>CA-2017-143245</t>
        </is>
      </c>
      <c r="C9543" s="9" t="n">
        <v>43070</v>
      </c>
      <c r="D9543" s="8" t="n">
        <v>2017</v>
      </c>
      <c r="E9543" s="8" t="n">
        <v>12</v>
      </c>
      <c r="F9543" t="inlineStr">
        <is>
          <t>2017-12</t>
        </is>
      </c>
      <c r="G9543" t="inlineStr">
        <is>
          <t>Furniture</t>
        </is>
      </c>
      <c r="H9543" t="inlineStr">
        <is>
          <t>Chairs</t>
        </is>
      </c>
      <c r="I9543" t="inlineStr">
        <is>
          <t>Global Comet Stacking Armless Chair</t>
        </is>
      </c>
      <c r="J9543" s="8" t="n">
        <v>3</v>
      </c>
      <c r="K9543" s="10" t="n">
        <v>0</v>
      </c>
      <c r="L9543" s="11" t="n">
        <v>897.15</v>
      </c>
      <c r="M9543" s="11">
        <f>L9543-N9543</f>
        <v>645.948</v>
      </c>
      <c r="N9543" s="11" t="n">
        <v>251.202</v>
      </c>
      <c r="O9543">
        <f>IF(L9543=0,"—",N9543/L9543)</f>
        <v>0.28</v>
      </c>
      <c r="P9543" t="inlineStr">
        <is>
          <t>East</t>
        </is>
      </c>
      <c r="Q9543" t="inlineStr">
        <is>
          <t>Home Office</t>
        </is>
      </c>
    </row>
    <row r="9544">
      <c r="A9544" s="8" t="n">
        <v>4928</v>
      </c>
      <c r="B9544" t="inlineStr">
        <is>
          <t>CA-2017-143245</t>
        </is>
      </c>
      <c r="C9544" s="9" t="n">
        <v>43070</v>
      </c>
      <c r="D9544" s="8" t="n">
        <v>2017</v>
      </c>
      <c r="E9544" s="8" t="n">
        <v>12</v>
      </c>
      <c r="F9544" t="inlineStr">
        <is>
          <t>2017-12</t>
        </is>
      </c>
      <c r="G9544" t="inlineStr">
        <is>
          <t>Office Supplies</t>
        </is>
      </c>
      <c r="H9544" t="inlineStr">
        <is>
          <t>Paper</t>
        </is>
      </c>
      <c r="I9544" t="inlineStr">
        <is>
          <t>Xerox 214</t>
        </is>
      </c>
      <c r="J9544" s="8" t="n">
        <v>3</v>
      </c>
      <c r="K9544" s="10" t="n">
        <v>0</v>
      </c>
      <c r="L9544" s="11" t="n">
        <v>19.44</v>
      </c>
      <c r="M9544" s="11">
        <f>L9544-N9544</f>
        <v>10.1088</v>
      </c>
      <c r="N9544" s="11" t="n">
        <v>9.331200000000001</v>
      </c>
      <c r="O9544">
        <f>IF(L9544=0,"—",N9544/L9544)</f>
        <v>0.48000000000000004</v>
      </c>
      <c r="P9544" t="inlineStr">
        <is>
          <t>East</t>
        </is>
      </c>
      <c r="Q9544" t="inlineStr">
        <is>
          <t>Home Office</t>
        </is>
      </c>
    </row>
    <row r="9545">
      <c r="A9545" s="8" t="n">
        <v>211</v>
      </c>
      <c r="B9545" t="inlineStr">
        <is>
          <t>CA-2017-135860</t>
        </is>
      </c>
      <c r="C9545" s="9" t="n">
        <v>43070</v>
      </c>
      <c r="D9545" s="8" t="n">
        <v>2017</v>
      </c>
      <c r="E9545" s="8" t="n">
        <v>12</v>
      </c>
      <c r="F9545" t="inlineStr">
        <is>
          <t>2017-12</t>
        </is>
      </c>
      <c r="G9545" t="inlineStr">
        <is>
          <t>Office Supplies</t>
        </is>
      </c>
      <c r="H9545" t="inlineStr">
        <is>
          <t>Storage</t>
        </is>
      </c>
      <c r="I9545" t="inlineStr">
        <is>
          <t>Gould Plastics 18-Pocket Panel Bin, 34w x 5-1/4d x 20-1/2h</t>
        </is>
      </c>
      <c r="J9545" s="8" t="n">
        <v>1</v>
      </c>
      <c r="K9545" s="10" t="n">
        <v>0</v>
      </c>
      <c r="L9545" s="11" t="n">
        <v>91.98999999999999</v>
      </c>
      <c r="M9545" s="11">
        <f>L9545-N9545</f>
        <v>88.3104</v>
      </c>
      <c r="N9545" s="11" t="n">
        <v>3.6796</v>
      </c>
      <c r="O9545">
        <f>IF(L9545=0,"—",N9545/L9545)</f>
        <v>0.04000000000000001</v>
      </c>
      <c r="P9545" t="inlineStr">
        <is>
          <t>Central</t>
        </is>
      </c>
      <c r="Q9545" t="inlineStr">
        <is>
          <t>Consumer</t>
        </is>
      </c>
    </row>
    <row r="9546">
      <c r="A9546" s="8" t="n">
        <v>4140</v>
      </c>
      <c r="B9546" t="inlineStr">
        <is>
          <t>CA-2017-127313</t>
        </is>
      </c>
      <c r="C9546" s="9" t="n">
        <v>43070</v>
      </c>
      <c r="D9546" s="8" t="n">
        <v>2017</v>
      </c>
      <c r="E9546" s="8" t="n">
        <v>12</v>
      </c>
      <c r="F9546" t="inlineStr">
        <is>
          <t>2017-12</t>
        </is>
      </c>
      <c r="G9546" t="inlineStr">
        <is>
          <t>Office Supplies</t>
        </is>
      </c>
      <c r="H9546" t="inlineStr">
        <is>
          <t>Storage</t>
        </is>
      </c>
      <c r="I9546" t="inlineStr">
        <is>
          <t>Personal File Boxes with Fold-Down Carry Handle</t>
        </is>
      </c>
      <c r="J9546" s="8" t="n">
        <v>3</v>
      </c>
      <c r="K9546" s="10" t="n">
        <v>0.2</v>
      </c>
      <c r="L9546" s="11" t="n">
        <v>37.392</v>
      </c>
      <c r="M9546" s="11">
        <f>L9546-N9546</f>
        <v>35.055</v>
      </c>
      <c r="N9546" s="11" t="n">
        <v>2.337</v>
      </c>
      <c r="O9546">
        <f>IF(L9546=0,"—",N9546/L9546)</f>
        <v>0.0625</v>
      </c>
      <c r="P9546" t="inlineStr">
        <is>
          <t>East</t>
        </is>
      </c>
      <c r="Q9546" t="inlineStr">
        <is>
          <t>Consumer</t>
        </is>
      </c>
    </row>
    <row r="9547">
      <c r="A9547" s="8" t="n">
        <v>4141</v>
      </c>
      <c r="B9547" t="inlineStr">
        <is>
          <t>CA-2017-127313</t>
        </is>
      </c>
      <c r="C9547" s="9" t="n">
        <v>43070</v>
      </c>
      <c r="D9547" s="8" t="n">
        <v>2017</v>
      </c>
      <c r="E9547" s="8" t="n">
        <v>12</v>
      </c>
      <c r="F9547" t="inlineStr">
        <is>
          <t>2017-12</t>
        </is>
      </c>
      <c r="G9547" t="inlineStr">
        <is>
          <t>Furniture</t>
        </is>
      </c>
      <c r="H9547" t="inlineStr">
        <is>
          <t>Furnishings</t>
        </is>
      </c>
      <c r="I9547" t="inlineStr">
        <is>
          <t>Ultra Door Kickplate, 8"H x 34"W</t>
        </is>
      </c>
      <c r="J9547" s="8" t="n">
        <v>5</v>
      </c>
      <c r="K9547" s="10" t="n">
        <v>0.2</v>
      </c>
      <c r="L9547" s="11" t="n">
        <v>79.12</v>
      </c>
      <c r="M9547" s="11">
        <f>L9547-N9547</f>
        <v>65.274</v>
      </c>
      <c r="N9547" s="11" t="n">
        <v>13.846</v>
      </c>
      <c r="O9547">
        <f>IF(L9547=0,"—",N9547/L9547)</f>
        <v>0.175</v>
      </c>
      <c r="P9547" t="inlineStr">
        <is>
          <t>East</t>
        </is>
      </c>
      <c r="Q9547" t="inlineStr">
        <is>
          <t>Consumer</t>
        </is>
      </c>
    </row>
    <row r="9548">
      <c r="A9548" s="8" t="n">
        <v>582</v>
      </c>
      <c r="B9548" t="inlineStr">
        <is>
          <t>CA-2017-145233</t>
        </is>
      </c>
      <c r="C9548" s="9" t="n">
        <v>43070</v>
      </c>
      <c r="D9548" s="8" t="n">
        <v>2017</v>
      </c>
      <c r="E9548" s="8" t="n">
        <v>12</v>
      </c>
      <c r="F9548" t="inlineStr">
        <is>
          <t>2017-12</t>
        </is>
      </c>
      <c r="G9548" t="inlineStr">
        <is>
          <t>Technology</t>
        </is>
      </c>
      <c r="H9548" t="inlineStr">
        <is>
          <t>Phones</t>
        </is>
      </c>
      <c r="I9548" t="inlineStr">
        <is>
          <t>GE 30524EE4</t>
        </is>
      </c>
      <c r="J9548" s="8" t="n">
        <v>3</v>
      </c>
      <c r="K9548" s="10" t="n">
        <v>0.2</v>
      </c>
      <c r="L9548" s="11" t="n">
        <v>470.376</v>
      </c>
      <c r="M9548" s="11">
        <f>L9548-N9548</f>
        <v>417.45869999999996</v>
      </c>
      <c r="N9548" s="11" t="n">
        <v>52.9173</v>
      </c>
      <c r="O9548">
        <f>IF(L9548=0,"—",N9548/L9548)</f>
        <v>0.1125</v>
      </c>
      <c r="P9548" t="inlineStr">
        <is>
          <t>West</t>
        </is>
      </c>
      <c r="Q9548" t="inlineStr">
        <is>
          <t>Consumer</t>
        </is>
      </c>
    </row>
    <row r="9549">
      <c r="A9549" s="8" t="n">
        <v>210</v>
      </c>
      <c r="B9549" t="inlineStr">
        <is>
          <t>CA-2017-135860</t>
        </is>
      </c>
      <c r="C9549" s="9" t="n">
        <v>43070</v>
      </c>
      <c r="D9549" s="8" t="n">
        <v>2017</v>
      </c>
      <c r="E9549" s="8" t="n">
        <v>12</v>
      </c>
      <c r="F9549" t="inlineStr">
        <is>
          <t>2017-12</t>
        </is>
      </c>
      <c r="G9549" t="inlineStr">
        <is>
          <t>Office Supplies</t>
        </is>
      </c>
      <c r="H9549" t="inlineStr">
        <is>
          <t>Fasteners</t>
        </is>
      </c>
      <c r="I9549" t="inlineStr">
        <is>
          <t>Advantus Push Pins, Aluminum Head</t>
        </is>
      </c>
      <c r="J9549" s="8" t="n">
        <v>9</v>
      </c>
      <c r="K9549" s="10" t="n">
        <v>0</v>
      </c>
      <c r="L9549" s="11" t="n">
        <v>52.29</v>
      </c>
      <c r="M9549" s="11">
        <f>L9549-N9549</f>
        <v>36.0801</v>
      </c>
      <c r="N9549" s="11" t="n">
        <v>16.2099</v>
      </c>
      <c r="O9549">
        <f>IF(L9549=0,"—",N9549/L9549)</f>
        <v>0.31000000000000005</v>
      </c>
      <c r="P9549" t="inlineStr">
        <is>
          <t>Central</t>
        </is>
      </c>
      <c r="Q9549" t="inlineStr">
        <is>
          <t>Consumer</t>
        </is>
      </c>
    </row>
    <row r="9550">
      <c r="A9550" s="8" t="n">
        <v>209</v>
      </c>
      <c r="B9550" t="inlineStr">
        <is>
          <t>CA-2017-135860</t>
        </is>
      </c>
      <c r="C9550" s="9" t="n">
        <v>43070</v>
      </c>
      <c r="D9550" s="8" t="n">
        <v>2017</v>
      </c>
      <c r="E9550" s="8" t="n">
        <v>12</v>
      </c>
      <c r="F9550" t="inlineStr">
        <is>
          <t>2017-12</t>
        </is>
      </c>
      <c r="G9550" t="inlineStr">
        <is>
          <t>Office Supplies</t>
        </is>
      </c>
      <c r="H9550" t="inlineStr">
        <is>
          <t>Binders</t>
        </is>
      </c>
      <c r="I9550" t="inlineStr">
        <is>
          <t>Avery Durable Slant Ring Binders, No Labels</t>
        </is>
      </c>
      <c r="J9550" s="8" t="n">
        <v>4</v>
      </c>
      <c r="K9550" s="10" t="n">
        <v>0</v>
      </c>
      <c r="L9550" s="11" t="n">
        <v>15.92</v>
      </c>
      <c r="M9550" s="11">
        <f>L9550-N9550</f>
        <v>8.4376</v>
      </c>
      <c r="N9550" s="11" t="n">
        <v>7.4824</v>
      </c>
      <c r="O9550">
        <f>IF(L9550=0,"—",N9550/L9550)</f>
        <v>0.47000000000000003</v>
      </c>
      <c r="P9550" t="inlineStr">
        <is>
          <t>Central</t>
        </is>
      </c>
      <c r="Q9550" t="inlineStr">
        <is>
          <t>Consumer</t>
        </is>
      </c>
    </row>
    <row r="9551">
      <c r="A9551" s="8" t="n">
        <v>8870</v>
      </c>
      <c r="B9551" t="inlineStr">
        <is>
          <t>CA-2017-101805</t>
        </is>
      </c>
      <c r="C9551" s="9" t="n">
        <v>43070</v>
      </c>
      <c r="D9551" s="8" t="n">
        <v>2017</v>
      </c>
      <c r="E9551" s="8" t="n">
        <v>12</v>
      </c>
      <c r="F9551" t="inlineStr">
        <is>
          <t>2017-12</t>
        </is>
      </c>
      <c r="G9551" t="inlineStr">
        <is>
          <t>Office Supplies</t>
        </is>
      </c>
      <c r="H9551" t="inlineStr">
        <is>
          <t>Binders</t>
        </is>
      </c>
      <c r="I9551" t="inlineStr">
        <is>
          <t>Ibico Presentation Index for Binding Systems</t>
        </is>
      </c>
      <c r="J9551" s="8" t="n">
        <v>5</v>
      </c>
      <c r="K9551" s="10" t="n">
        <v>0.2</v>
      </c>
      <c r="L9551" s="11" t="n">
        <v>15.92</v>
      </c>
      <c r="M9551" s="11">
        <f>L9551-N9551</f>
        <v>10.547</v>
      </c>
      <c r="N9551" s="11" t="n">
        <v>5.373</v>
      </c>
      <c r="O9551">
        <f>IF(L9551=0,"—",N9551/L9551)</f>
        <v>0.3375</v>
      </c>
      <c r="P9551" t="inlineStr">
        <is>
          <t>West</t>
        </is>
      </c>
      <c r="Q9551" t="inlineStr">
        <is>
          <t>Corporate</t>
        </is>
      </c>
    </row>
    <row r="9552">
      <c r="A9552" s="8" t="n">
        <v>208</v>
      </c>
      <c r="B9552" t="inlineStr">
        <is>
          <t>CA-2017-135860</t>
        </is>
      </c>
      <c r="C9552" s="9" t="n">
        <v>43070</v>
      </c>
      <c r="D9552" s="8" t="n">
        <v>2017</v>
      </c>
      <c r="E9552" s="8" t="n">
        <v>12</v>
      </c>
      <c r="F9552" t="inlineStr">
        <is>
          <t>2017-12</t>
        </is>
      </c>
      <c r="G9552" t="inlineStr">
        <is>
          <t>Technology</t>
        </is>
      </c>
      <c r="H9552" t="inlineStr">
        <is>
          <t>Phones</t>
        </is>
      </c>
      <c r="I9552" t="inlineStr">
        <is>
          <t>Panasonic KX-TG6844B Expandable Digital Cordless Telephone</t>
        </is>
      </c>
      <c r="J9552" s="8" t="n">
        <v>2</v>
      </c>
      <c r="K9552" s="10" t="n">
        <v>0</v>
      </c>
      <c r="L9552" s="11" t="n">
        <v>131.98</v>
      </c>
      <c r="M9552" s="11">
        <f>L9552-N9552</f>
        <v>96.34539999999998</v>
      </c>
      <c r="N9552" s="11" t="n">
        <v>35.6346</v>
      </c>
      <c r="O9552">
        <f>IF(L9552=0,"—",N9552/L9552)</f>
        <v>0.27</v>
      </c>
      <c r="P9552" t="inlineStr">
        <is>
          <t>Central</t>
        </is>
      </c>
      <c r="Q9552" t="inlineStr">
        <is>
          <t>Consumer</t>
        </is>
      </c>
    </row>
    <row r="9553">
      <c r="A9553" s="8" t="n">
        <v>3244</v>
      </c>
      <c r="B9553" t="inlineStr">
        <is>
          <t>CA-2017-113355</t>
        </is>
      </c>
      <c r="C9553" s="9" t="n">
        <v>43070</v>
      </c>
      <c r="D9553" s="8" t="n">
        <v>2017</v>
      </c>
      <c r="E9553" s="8" t="n">
        <v>12</v>
      </c>
      <c r="F9553" t="inlineStr">
        <is>
          <t>2017-12</t>
        </is>
      </c>
      <c r="G9553" t="inlineStr">
        <is>
          <t>Technology</t>
        </is>
      </c>
      <c r="H9553" t="inlineStr">
        <is>
          <t>Phones</t>
        </is>
      </c>
      <c r="I9553" t="inlineStr">
        <is>
          <t>Cisco SPA112 2 Port Phone Adapter</t>
        </is>
      </c>
      <c r="J9553" s="8" t="n">
        <v>5</v>
      </c>
      <c r="K9553" s="10" t="n">
        <v>0.2</v>
      </c>
      <c r="L9553" s="11" t="n">
        <v>219.8</v>
      </c>
      <c r="M9553" s="11">
        <f>L9553-N9553</f>
        <v>195.07250000000002</v>
      </c>
      <c r="N9553" s="11" t="n">
        <v>24.7275</v>
      </c>
      <c r="O9553">
        <f>IF(L9553=0,"—",N9553/L9553)</f>
        <v>0.11249999999999999</v>
      </c>
      <c r="P9553" t="inlineStr">
        <is>
          <t>Central</t>
        </is>
      </c>
      <c r="Q9553" t="inlineStr">
        <is>
          <t>Consumer</t>
        </is>
      </c>
    </row>
    <row r="9554">
      <c r="A9554" s="8" t="n">
        <v>260</v>
      </c>
      <c r="B9554" t="inlineStr">
        <is>
          <t>CA-2017-163139</t>
        </is>
      </c>
      <c r="C9554" s="9" t="n">
        <v>43070</v>
      </c>
      <c r="D9554" s="8" t="n">
        <v>2017</v>
      </c>
      <c r="E9554" s="8" t="n">
        <v>12</v>
      </c>
      <c r="F9554" t="inlineStr">
        <is>
          <t>2017-12</t>
        </is>
      </c>
      <c r="G9554" t="inlineStr">
        <is>
          <t>Office Supplies</t>
        </is>
      </c>
      <c r="H9554" t="inlineStr">
        <is>
          <t>Storage</t>
        </is>
      </c>
      <c r="I9554" t="inlineStr">
        <is>
          <t>Safco Industrial Shelving</t>
        </is>
      </c>
      <c r="J9554" s="8" t="n">
        <v>3</v>
      </c>
      <c r="K9554" s="10" t="n">
        <v>0</v>
      </c>
      <c r="L9554" s="11" t="n">
        <v>221.55</v>
      </c>
      <c r="M9554" s="11">
        <f>L9554-N9554</f>
        <v>214.9035</v>
      </c>
      <c r="N9554" s="11" t="n">
        <v>6.6465</v>
      </c>
      <c r="O9554">
        <f>IF(L9554=0,"—",N9554/L9554)</f>
        <v>0.029999999999999995</v>
      </c>
      <c r="P9554" t="inlineStr">
        <is>
          <t>East</t>
        </is>
      </c>
      <c r="Q9554" t="inlineStr">
        <is>
          <t>Consumer</t>
        </is>
      </c>
    </row>
    <row r="9555">
      <c r="A9555" s="8" t="n">
        <v>2125</v>
      </c>
      <c r="B9555" t="inlineStr">
        <is>
          <t>CA-2017-144862</t>
        </is>
      </c>
      <c r="C9555" s="9" t="n">
        <v>43070</v>
      </c>
      <c r="D9555" s="8" t="n">
        <v>2017</v>
      </c>
      <c r="E9555" s="8" t="n">
        <v>12</v>
      </c>
      <c r="F9555" t="inlineStr">
        <is>
          <t>2017-12</t>
        </is>
      </c>
      <c r="G9555" t="inlineStr">
        <is>
          <t>Office Supplies</t>
        </is>
      </c>
      <c r="H9555" t="inlineStr">
        <is>
          <t>Envelopes</t>
        </is>
      </c>
      <c r="I9555" t="inlineStr">
        <is>
          <t>Quality Park Security Envelopes</t>
        </is>
      </c>
      <c r="J9555" s="8" t="n">
        <v>5</v>
      </c>
      <c r="K9555" s="10" t="n">
        <v>0.2</v>
      </c>
      <c r="L9555" s="11" t="n">
        <v>104.68</v>
      </c>
      <c r="M9555" s="11">
        <f>L9555-N9555</f>
        <v>69.35050000000001</v>
      </c>
      <c r="N9555" s="11" t="n">
        <v>35.3295</v>
      </c>
      <c r="O9555">
        <f>IF(L9555=0,"—",N9555/L9555)</f>
        <v>0.3375</v>
      </c>
      <c r="P9555" t="inlineStr">
        <is>
          <t>East</t>
        </is>
      </c>
      <c r="Q9555" t="inlineStr">
        <is>
          <t>Home Office</t>
        </is>
      </c>
    </row>
    <row r="9556">
      <c r="A9556" s="8" t="n">
        <v>8872</v>
      </c>
      <c r="B9556" t="inlineStr">
        <is>
          <t>CA-2017-101805</t>
        </is>
      </c>
      <c r="C9556" s="9" t="n">
        <v>43070</v>
      </c>
      <c r="D9556" s="8" t="n">
        <v>2017</v>
      </c>
      <c r="E9556" s="8" t="n">
        <v>12</v>
      </c>
      <c r="F9556" t="inlineStr">
        <is>
          <t>2017-12</t>
        </is>
      </c>
      <c r="G9556" t="inlineStr">
        <is>
          <t>Office Supplies</t>
        </is>
      </c>
      <c r="H9556" t="inlineStr">
        <is>
          <t>Storage</t>
        </is>
      </c>
      <c r="I9556" t="inlineStr">
        <is>
          <t>Tennsco Stur-D-Stor Boltless Shelving, 5 Shelves, 24" Deep, Sand</t>
        </is>
      </c>
      <c r="J9556" s="8" t="n">
        <v>4</v>
      </c>
      <c r="K9556" s="10" t="n">
        <v>0</v>
      </c>
      <c r="L9556" s="11" t="n">
        <v>541.24</v>
      </c>
      <c r="M9556" s="11">
        <f>L9556-N9556</f>
        <v>535.8276</v>
      </c>
      <c r="N9556" s="11" t="n">
        <v>5.4124</v>
      </c>
      <c r="O9556">
        <f>IF(L9556=0,"—",N9556/L9556)</f>
        <v>0.01</v>
      </c>
      <c r="P9556" t="inlineStr">
        <is>
          <t>West</t>
        </is>
      </c>
      <c r="Q9556" t="inlineStr">
        <is>
          <t>Corporate</t>
        </is>
      </c>
    </row>
    <row r="9557">
      <c r="A9557" s="8" t="n">
        <v>3558</v>
      </c>
      <c r="B9557" t="inlineStr">
        <is>
          <t>CA-2017-118542</t>
        </is>
      </c>
      <c r="C9557" s="9" t="n">
        <v>43070</v>
      </c>
      <c r="D9557" s="8" t="n">
        <v>2017</v>
      </c>
      <c r="E9557" s="8" t="n">
        <v>12</v>
      </c>
      <c r="F9557" t="inlineStr">
        <is>
          <t>2017-12</t>
        </is>
      </c>
      <c r="G9557" t="inlineStr">
        <is>
          <t>Office Supplies</t>
        </is>
      </c>
      <c r="H9557" t="inlineStr">
        <is>
          <t>Binders</t>
        </is>
      </c>
      <c r="I9557" t="inlineStr">
        <is>
          <t>Cardinal HOLDit! Binder Insert Strips,Extra Strips</t>
        </is>
      </c>
      <c r="J9557" s="8" t="n">
        <v>2</v>
      </c>
      <c r="K9557" s="10" t="n">
        <v>0.2</v>
      </c>
      <c r="L9557" s="11" t="n">
        <v>10.128</v>
      </c>
      <c r="M9557" s="11">
        <f>L9557-N9557</f>
        <v>6.4566</v>
      </c>
      <c r="N9557" s="11" t="n">
        <v>3.6714</v>
      </c>
      <c r="O9557">
        <f>IF(L9557=0,"—",N9557/L9557)</f>
        <v>0.36250000000000004</v>
      </c>
      <c r="P9557" t="inlineStr">
        <is>
          <t>West</t>
        </is>
      </c>
      <c r="Q9557" t="inlineStr">
        <is>
          <t>Consumer</t>
        </is>
      </c>
    </row>
    <row r="9558">
      <c r="A9558" s="8" t="n">
        <v>9278</v>
      </c>
      <c r="B9558" t="inlineStr">
        <is>
          <t>CA-2017-122539</t>
        </is>
      </c>
      <c r="C9558" s="9" t="n">
        <v>43070</v>
      </c>
      <c r="D9558" s="8" t="n">
        <v>2017</v>
      </c>
      <c r="E9558" s="8" t="n">
        <v>12</v>
      </c>
      <c r="F9558" t="inlineStr">
        <is>
          <t>2017-12</t>
        </is>
      </c>
      <c r="G9558" t="inlineStr">
        <is>
          <t>Office Supplies</t>
        </is>
      </c>
      <c r="H9558" t="inlineStr">
        <is>
          <t>Labels</t>
        </is>
      </c>
      <c r="I9558" t="inlineStr">
        <is>
          <t>Avery 483</t>
        </is>
      </c>
      <c r="J9558" s="8" t="n">
        <v>4</v>
      </c>
      <c r="K9558" s="10" t="n">
        <v>0.2</v>
      </c>
      <c r="L9558" s="11" t="n">
        <v>15.936</v>
      </c>
      <c r="M9558" s="11">
        <f>L9558-N9558</f>
        <v>10.7568</v>
      </c>
      <c r="N9558" s="11" t="n">
        <v>5.1792</v>
      </c>
      <c r="O9558">
        <f>IF(L9558=0,"—",N9558/L9558)</f>
        <v>0.325</v>
      </c>
      <c r="P9558" t="inlineStr">
        <is>
          <t>East</t>
        </is>
      </c>
      <c r="Q9558" t="inlineStr">
        <is>
          <t>Consumer</t>
        </is>
      </c>
    </row>
    <row r="9559">
      <c r="A9559" s="8" t="n">
        <v>8889</v>
      </c>
      <c r="B9559" t="inlineStr">
        <is>
          <t>CA-2017-103968</t>
        </is>
      </c>
      <c r="C9559" s="9" t="n">
        <v>43070</v>
      </c>
      <c r="D9559" s="8" t="n">
        <v>2017</v>
      </c>
      <c r="E9559" s="8" t="n">
        <v>12</v>
      </c>
      <c r="F9559" t="inlineStr">
        <is>
          <t>2017-12</t>
        </is>
      </c>
      <c r="G9559" t="inlineStr">
        <is>
          <t>Furniture</t>
        </is>
      </c>
      <c r="H9559" t="inlineStr">
        <is>
          <t>Furnishings</t>
        </is>
      </c>
      <c r="I9559" t="inlineStr">
        <is>
          <t>Tenex "The Solids" Textured Chair Mats</t>
        </is>
      </c>
      <c r="J9559" s="8" t="n">
        <v>9</v>
      </c>
      <c r="K9559" s="10" t="n">
        <v>0</v>
      </c>
      <c r="L9559" s="11" t="n">
        <v>629.64</v>
      </c>
      <c r="M9559" s="11">
        <f>L9559-N9559</f>
        <v>522.6012</v>
      </c>
      <c r="N9559" s="11" t="n">
        <v>107.0388</v>
      </c>
      <c r="O9559">
        <f>IF(L9559=0,"—",N9559/L9559)</f>
        <v>0.16999999999999998</v>
      </c>
      <c r="P9559" t="inlineStr">
        <is>
          <t>West</t>
        </is>
      </c>
      <c r="Q9559" t="inlineStr">
        <is>
          <t>Home Office</t>
        </is>
      </c>
    </row>
    <row r="9560">
      <c r="A9560" s="8" t="n">
        <v>261</v>
      </c>
      <c r="B9560" t="inlineStr">
        <is>
          <t>CA-2017-163139</t>
        </is>
      </c>
      <c r="C9560" s="9" t="n">
        <v>43070</v>
      </c>
      <c r="D9560" s="8" t="n">
        <v>2017</v>
      </c>
      <c r="E9560" s="8" t="n">
        <v>12</v>
      </c>
      <c r="F9560" t="inlineStr">
        <is>
          <t>2017-12</t>
        </is>
      </c>
      <c r="G9560" t="inlineStr">
        <is>
          <t>Office Supplies</t>
        </is>
      </c>
      <c r="H9560" t="inlineStr">
        <is>
          <t>Binders</t>
        </is>
      </c>
      <c r="I9560" t="inlineStr">
        <is>
          <t>Acco 3-Hole Punch</t>
        </is>
      </c>
      <c r="J9560" s="8" t="n">
        <v>5</v>
      </c>
      <c r="K9560" s="10" t="n">
        <v>0.2</v>
      </c>
      <c r="L9560" s="11" t="n">
        <v>17.52</v>
      </c>
      <c r="M9560" s="11">
        <f>L9560-N9560</f>
        <v>11.388</v>
      </c>
      <c r="N9560" s="11" t="n">
        <v>6.132</v>
      </c>
      <c r="O9560">
        <f>IF(L9560=0,"—",N9560/L9560)</f>
        <v>0.35</v>
      </c>
      <c r="P9560" t="inlineStr">
        <is>
          <t>East</t>
        </is>
      </c>
      <c r="Q9560" t="inlineStr">
        <is>
          <t>Consumer</t>
        </is>
      </c>
    </row>
    <row r="9561">
      <c r="A9561" s="8" t="n">
        <v>8871</v>
      </c>
      <c r="B9561" t="inlineStr">
        <is>
          <t>CA-2017-101805</t>
        </is>
      </c>
      <c r="C9561" s="9" t="n">
        <v>43070</v>
      </c>
      <c r="D9561" s="8" t="n">
        <v>2017</v>
      </c>
      <c r="E9561" s="8" t="n">
        <v>12</v>
      </c>
      <c r="F9561" t="inlineStr">
        <is>
          <t>2017-12</t>
        </is>
      </c>
      <c r="G9561" t="inlineStr">
        <is>
          <t>Furniture</t>
        </is>
      </c>
      <c r="H9561" t="inlineStr">
        <is>
          <t>Furnishings</t>
        </is>
      </c>
      <c r="I9561" t="inlineStr">
        <is>
          <t>Eldon Wave Desk Accessories</t>
        </is>
      </c>
      <c r="J9561" s="8" t="n">
        <v>12</v>
      </c>
      <c r="K9561" s="10" t="n">
        <v>0</v>
      </c>
      <c r="L9561" s="11" t="n">
        <v>70.68000000000001</v>
      </c>
      <c r="M9561" s="11">
        <f>L9561-N9561</f>
        <v>39.58080000000001</v>
      </c>
      <c r="N9561" s="11" t="n">
        <v>31.0992</v>
      </c>
      <c r="O9561">
        <f>IF(L9561=0,"—",N9561/L9561)</f>
        <v>0.43999999999999995</v>
      </c>
      <c r="P9561" t="inlineStr">
        <is>
          <t>West</t>
        </is>
      </c>
      <c r="Q9561" t="inlineStr">
        <is>
          <t>Corporate</t>
        </is>
      </c>
    </row>
    <row r="9562">
      <c r="A9562" s="8" t="n">
        <v>9279</v>
      </c>
      <c r="B9562" t="inlineStr">
        <is>
          <t>CA-2017-122539</t>
        </is>
      </c>
      <c r="C9562" s="9" t="n">
        <v>43070</v>
      </c>
      <c r="D9562" s="8" t="n">
        <v>2017</v>
      </c>
      <c r="E9562" s="8" t="n">
        <v>12</v>
      </c>
      <c r="F9562" t="inlineStr">
        <is>
          <t>2017-12</t>
        </is>
      </c>
      <c r="G9562" t="inlineStr">
        <is>
          <t>Office Supplies</t>
        </is>
      </c>
      <c r="H9562" t="inlineStr">
        <is>
          <t>Binders</t>
        </is>
      </c>
      <c r="I9562" t="inlineStr">
        <is>
          <t>Acco Pressboard Covers with Storage Hooks, 14 7/8" x 11", Dark Blue</t>
        </is>
      </c>
      <c r="J9562" s="8" t="n">
        <v>7</v>
      </c>
      <c r="K9562" s="10" t="n">
        <v>0.7</v>
      </c>
      <c r="L9562" s="11" t="n">
        <v>8.000999999999999</v>
      </c>
      <c r="M9562" s="11">
        <f>L9562-N9562</f>
        <v>13.6017</v>
      </c>
      <c r="N9562" s="11" t="n">
        <v>-5.6007</v>
      </c>
      <c r="O9562">
        <f>IF(L9562=0,"—",N9562/L9562)</f>
        <v>-0.7000000000000001</v>
      </c>
      <c r="P9562" t="inlineStr">
        <is>
          <t>East</t>
        </is>
      </c>
      <c r="Q9562" t="inlineStr">
        <is>
          <t>Consumer</t>
        </is>
      </c>
    </row>
    <row r="9563">
      <c r="A9563" s="8" t="n">
        <v>9280</v>
      </c>
      <c r="B9563" t="inlineStr">
        <is>
          <t>CA-2017-122539</t>
        </is>
      </c>
      <c r="C9563" s="9" t="n">
        <v>43070</v>
      </c>
      <c r="D9563" s="8" t="n">
        <v>2017</v>
      </c>
      <c r="E9563" s="8" t="n">
        <v>12</v>
      </c>
      <c r="F9563" t="inlineStr">
        <is>
          <t>2017-12</t>
        </is>
      </c>
      <c r="G9563" t="inlineStr">
        <is>
          <t>Furniture</t>
        </is>
      </c>
      <c r="H9563" t="inlineStr">
        <is>
          <t>Chairs</t>
        </is>
      </c>
      <c r="I9563" t="inlineStr">
        <is>
          <t>Global Commerce Series High-Back Swivel/Tilt Chairs</t>
        </is>
      </c>
      <c r="J9563" s="8" t="n">
        <v>2</v>
      </c>
      <c r="K9563" s="10" t="n">
        <v>0.3</v>
      </c>
      <c r="L9563" s="11" t="n">
        <v>398.972</v>
      </c>
      <c r="M9563" s="11">
        <f>L9563-N9563</f>
        <v>427.46999999999997</v>
      </c>
      <c r="N9563" s="11" t="n">
        <v>-28.498</v>
      </c>
      <c r="O9563">
        <f>IF(L9563=0,"—",N9563/L9563)</f>
        <v>-0.07142857142857144</v>
      </c>
      <c r="P9563" t="inlineStr">
        <is>
          <t>East</t>
        </is>
      </c>
      <c r="Q9563" t="inlineStr">
        <is>
          <t>Consumer</t>
        </is>
      </c>
    </row>
    <row r="9564">
      <c r="A9564" s="8" t="n">
        <v>259</v>
      </c>
      <c r="B9564" t="inlineStr">
        <is>
          <t>CA-2017-163139</t>
        </is>
      </c>
      <c r="C9564" s="9" t="n">
        <v>43070</v>
      </c>
      <c r="D9564" s="8" t="n">
        <v>2017</v>
      </c>
      <c r="E9564" s="8" t="n">
        <v>12</v>
      </c>
      <c r="F9564" t="inlineStr">
        <is>
          <t>2017-12</t>
        </is>
      </c>
      <c r="G9564" t="inlineStr">
        <is>
          <t>Technology</t>
        </is>
      </c>
      <c r="H9564" t="inlineStr">
        <is>
          <t>Accessories</t>
        </is>
      </c>
      <c r="I9564" t="inlineStr">
        <is>
          <t>Sabrent 4-Port USB 2.0 Hub</t>
        </is>
      </c>
      <c r="J9564" s="8" t="n">
        <v>3</v>
      </c>
      <c r="K9564" s="10" t="n">
        <v>0</v>
      </c>
      <c r="L9564" s="11" t="n">
        <v>20.37</v>
      </c>
      <c r="M9564" s="11">
        <f>L9564-N9564</f>
        <v>13.444200000000002</v>
      </c>
      <c r="N9564" s="11" t="n">
        <v>6.9258</v>
      </c>
      <c r="O9564">
        <f>IF(L9564=0,"—",N9564/L9564)</f>
        <v>0.33999999999999997</v>
      </c>
      <c r="P9564" t="inlineStr">
        <is>
          <t>East</t>
        </is>
      </c>
      <c r="Q9564" t="inlineStr">
        <is>
          <t>Consumer</t>
        </is>
      </c>
    </row>
    <row r="9565">
      <c r="A9565" s="8" t="n">
        <v>2126</v>
      </c>
      <c r="B9565" t="inlineStr">
        <is>
          <t>CA-2017-144862</t>
        </is>
      </c>
      <c r="C9565" s="9" t="n">
        <v>43070</v>
      </c>
      <c r="D9565" s="8" t="n">
        <v>2017</v>
      </c>
      <c r="E9565" s="8" t="n">
        <v>12</v>
      </c>
      <c r="F9565" t="inlineStr">
        <is>
          <t>2017-12</t>
        </is>
      </c>
      <c r="G9565" t="inlineStr">
        <is>
          <t>Technology</t>
        </is>
      </c>
      <c r="H9565" t="inlineStr">
        <is>
          <t>Phones</t>
        </is>
      </c>
      <c r="I9565" t="inlineStr">
        <is>
          <t>Belkin SportFit Armband For iPhone 5s/5c, Fuchsia</t>
        </is>
      </c>
      <c r="J9565" s="8" t="n">
        <v>7</v>
      </c>
      <c r="K9565" s="10" t="n">
        <v>0.4</v>
      </c>
      <c r="L9565" s="11" t="n">
        <v>62.958</v>
      </c>
      <c r="M9565" s="11">
        <f>L9565-N9565</f>
        <v>53.5143</v>
      </c>
      <c r="N9565" s="11" t="n">
        <v>9.4437</v>
      </c>
      <c r="O9565">
        <f>IF(L9565=0,"—",N9565/L9565)</f>
        <v>0.15</v>
      </c>
      <c r="P9565" t="inlineStr">
        <is>
          <t>East</t>
        </is>
      </c>
      <c r="Q9565" t="inlineStr">
        <is>
          <t>Home Office</t>
        </is>
      </c>
    </row>
    <row r="9566">
      <c r="A9566" s="8" t="n">
        <v>3557</v>
      </c>
      <c r="B9566" t="inlineStr">
        <is>
          <t>CA-2017-118542</t>
        </is>
      </c>
      <c r="C9566" s="9" t="n">
        <v>43070</v>
      </c>
      <c r="D9566" s="8" t="n">
        <v>2017</v>
      </c>
      <c r="E9566" s="8" t="n">
        <v>12</v>
      </c>
      <c r="F9566" t="inlineStr">
        <is>
          <t>2017-12</t>
        </is>
      </c>
      <c r="G9566" t="inlineStr">
        <is>
          <t>Office Supplies</t>
        </is>
      </c>
      <c r="H9566" t="inlineStr">
        <is>
          <t>Paper</t>
        </is>
      </c>
      <c r="I9566" t="inlineStr">
        <is>
          <t>Xerox 1905</t>
        </is>
      </c>
      <c r="J9566" s="8" t="n">
        <v>7</v>
      </c>
      <c r="K9566" s="10" t="n">
        <v>0</v>
      </c>
      <c r="L9566" s="11" t="n">
        <v>45.36</v>
      </c>
      <c r="M9566" s="11">
        <f>L9566-N9566</f>
        <v>23.5872</v>
      </c>
      <c r="N9566" s="11" t="n">
        <v>21.7728</v>
      </c>
      <c r="O9566">
        <f>IF(L9566=0,"—",N9566/L9566)</f>
        <v>0.48</v>
      </c>
      <c r="P9566" t="inlineStr">
        <is>
          <t>West</t>
        </is>
      </c>
      <c r="Q9566" t="inlineStr">
        <is>
          <t>Consumer</t>
        </is>
      </c>
    </row>
    <row r="9567">
      <c r="A9567" s="8" t="n">
        <v>3245</v>
      </c>
      <c r="B9567" t="inlineStr">
        <is>
          <t>CA-2017-113355</t>
        </is>
      </c>
      <c r="C9567" s="9" t="n">
        <v>43070</v>
      </c>
      <c r="D9567" s="8" t="n">
        <v>2017</v>
      </c>
      <c r="E9567" s="8" t="n">
        <v>12</v>
      </c>
      <c r="F9567" t="inlineStr">
        <is>
          <t>2017-12</t>
        </is>
      </c>
      <c r="G9567" t="inlineStr">
        <is>
          <t>Furniture</t>
        </is>
      </c>
      <c r="H9567" t="inlineStr">
        <is>
          <t>Chairs</t>
        </is>
      </c>
      <c r="I9567" t="inlineStr">
        <is>
          <t>DMI Arturo Collection Mission-style Design Wood Chair</t>
        </is>
      </c>
      <c r="J9567" s="8" t="n">
        <v>3</v>
      </c>
      <c r="K9567" s="10" t="n">
        <v>0.3</v>
      </c>
      <c r="L9567" s="11" t="n">
        <v>317.058</v>
      </c>
      <c r="M9567" s="11">
        <f>L9567-N9567</f>
        <v>335.1756</v>
      </c>
      <c r="N9567" s="11" t="n">
        <v>-18.1176</v>
      </c>
      <c r="O9567">
        <f>IF(L9567=0,"—",N9567/L9567)</f>
        <v>-0.05714285714285714</v>
      </c>
      <c r="P9567" t="inlineStr">
        <is>
          <t>Central</t>
        </is>
      </c>
      <c r="Q9567" t="inlineStr">
        <is>
          <t>Consumer</t>
        </is>
      </c>
    </row>
    <row r="9568">
      <c r="A9568" s="8" t="n">
        <v>2513</v>
      </c>
      <c r="B9568" t="inlineStr">
        <is>
          <t>CA-2017-155089</t>
        </is>
      </c>
      <c r="C9568" s="9" t="n">
        <v>43071</v>
      </c>
      <c r="D9568" s="8" t="n">
        <v>2017</v>
      </c>
      <c r="E9568" s="8" t="n">
        <v>12</v>
      </c>
      <c r="F9568" t="inlineStr">
        <is>
          <t>2017-12</t>
        </is>
      </c>
      <c r="G9568" t="inlineStr">
        <is>
          <t>Office Supplies</t>
        </is>
      </c>
      <c r="H9568" t="inlineStr">
        <is>
          <t>Binders</t>
        </is>
      </c>
      <c r="I9568" t="inlineStr">
        <is>
          <t>Premier Elliptical Ring Binder, Black</t>
        </is>
      </c>
      <c r="J9568" s="8" t="n">
        <v>5</v>
      </c>
      <c r="K9568" s="10" t="n">
        <v>0.7</v>
      </c>
      <c r="L9568" s="11" t="n">
        <v>45.66</v>
      </c>
      <c r="M9568" s="11">
        <f>L9568-N9568</f>
        <v>79.144</v>
      </c>
      <c r="N9568" s="11" t="n">
        <v>-33.484</v>
      </c>
      <c r="O9568">
        <f>IF(L9568=0,"—",N9568/L9568)</f>
        <v>-0.7333333333333334</v>
      </c>
      <c r="P9568" t="inlineStr">
        <is>
          <t>South</t>
        </is>
      </c>
      <c r="Q9568" t="inlineStr">
        <is>
          <t>Home Office</t>
        </is>
      </c>
    </row>
    <row r="9569">
      <c r="A9569" s="8" t="n">
        <v>6272</v>
      </c>
      <c r="B9569" t="inlineStr">
        <is>
          <t>CA-2017-102379</t>
        </is>
      </c>
      <c r="C9569" s="9" t="n">
        <v>43071</v>
      </c>
      <c r="D9569" s="8" t="n">
        <v>2017</v>
      </c>
      <c r="E9569" s="8" t="n">
        <v>12</v>
      </c>
      <c r="F9569" t="inlineStr">
        <is>
          <t>2017-12</t>
        </is>
      </c>
      <c r="G9569" t="inlineStr">
        <is>
          <t>Office Supplies</t>
        </is>
      </c>
      <c r="H9569" t="inlineStr">
        <is>
          <t>Art</t>
        </is>
      </c>
      <c r="I9569" t="inlineStr">
        <is>
          <t>Panasonic KP-380BK Classic Electric Pencil Sharpener</t>
        </is>
      </c>
      <c r="J9569" s="8" t="n">
        <v>5</v>
      </c>
      <c r="K9569" s="10" t="n">
        <v>0</v>
      </c>
      <c r="L9569" s="11" t="n">
        <v>179.9</v>
      </c>
      <c r="M9569" s="11">
        <f>L9569-N9569</f>
        <v>134.925</v>
      </c>
      <c r="N9569" s="11" t="n">
        <v>44.975</v>
      </c>
      <c r="O9569">
        <f>IF(L9569=0,"—",N9569/L9569)</f>
        <v>0.25</v>
      </c>
      <c r="P9569" t="inlineStr">
        <is>
          <t>West</t>
        </is>
      </c>
      <c r="Q9569" t="inlineStr">
        <is>
          <t>Corporate</t>
        </is>
      </c>
    </row>
    <row r="9570">
      <c r="A9570" s="8" t="n">
        <v>9729</v>
      </c>
      <c r="B9570" t="inlineStr">
        <is>
          <t>CA-2017-167395</t>
        </is>
      </c>
      <c r="C9570" s="9" t="n">
        <v>43071</v>
      </c>
      <c r="D9570" s="8" t="n">
        <v>2017</v>
      </c>
      <c r="E9570" s="8" t="n">
        <v>12</v>
      </c>
      <c r="F9570" t="inlineStr">
        <is>
          <t>2017-12</t>
        </is>
      </c>
      <c r="G9570" t="inlineStr">
        <is>
          <t>Office Supplies</t>
        </is>
      </c>
      <c r="H9570" t="inlineStr">
        <is>
          <t>Supplies</t>
        </is>
      </c>
      <c r="I9570" t="inlineStr">
        <is>
          <t>Staple remover</t>
        </is>
      </c>
      <c r="J9570" s="8" t="n">
        <v>2</v>
      </c>
      <c r="K9570" s="10" t="n">
        <v>0</v>
      </c>
      <c r="L9570" s="11" t="n">
        <v>4.36</v>
      </c>
      <c r="M9570" s="11">
        <f>L9570-N9570</f>
        <v>4.1856</v>
      </c>
      <c r="N9570" s="11" t="n">
        <v>0.1744</v>
      </c>
      <c r="O9570">
        <f>IF(L9570=0,"—",N9570/L9570)</f>
        <v>0.039999999999999994</v>
      </c>
      <c r="P9570" t="inlineStr">
        <is>
          <t>East</t>
        </is>
      </c>
      <c r="Q9570" t="inlineStr">
        <is>
          <t>Consumer</t>
        </is>
      </c>
    </row>
    <row r="9571">
      <c r="A9571" s="8" t="n">
        <v>9728</v>
      </c>
      <c r="B9571" t="inlineStr">
        <is>
          <t>CA-2017-167395</t>
        </is>
      </c>
      <c r="C9571" s="9" t="n">
        <v>43071</v>
      </c>
      <c r="D9571" s="8" t="n">
        <v>2017</v>
      </c>
      <c r="E9571" s="8" t="n">
        <v>12</v>
      </c>
      <c r="F9571" t="inlineStr">
        <is>
          <t>2017-12</t>
        </is>
      </c>
      <c r="G9571" t="inlineStr">
        <is>
          <t>Technology</t>
        </is>
      </c>
      <c r="H9571" t="inlineStr">
        <is>
          <t>Phones</t>
        </is>
      </c>
      <c r="I9571" t="inlineStr">
        <is>
          <t>GE 30524EE4</t>
        </is>
      </c>
      <c r="J9571" s="8" t="n">
        <v>5</v>
      </c>
      <c r="K9571" s="10" t="n">
        <v>0</v>
      </c>
      <c r="L9571" s="11" t="n">
        <v>979.95</v>
      </c>
      <c r="M9571" s="11">
        <f>L9571-N9571</f>
        <v>695.7645</v>
      </c>
      <c r="N9571" s="11" t="n">
        <v>284.1855</v>
      </c>
      <c r="O9571">
        <f>IF(L9571=0,"—",N9571/L9571)</f>
        <v>0.29</v>
      </c>
      <c r="P9571" t="inlineStr">
        <is>
          <t>East</t>
        </is>
      </c>
      <c r="Q9571" t="inlineStr">
        <is>
          <t>Consumer</t>
        </is>
      </c>
    </row>
    <row r="9572">
      <c r="A9572" s="8" t="n">
        <v>6270</v>
      </c>
      <c r="B9572" t="inlineStr">
        <is>
          <t>CA-2017-102379</t>
        </is>
      </c>
      <c r="C9572" s="9" t="n">
        <v>43071</v>
      </c>
      <c r="D9572" s="8" t="n">
        <v>2017</v>
      </c>
      <c r="E9572" s="8" t="n">
        <v>12</v>
      </c>
      <c r="F9572" t="inlineStr">
        <is>
          <t>2017-12</t>
        </is>
      </c>
      <c r="G9572" t="inlineStr">
        <is>
          <t>Technology</t>
        </is>
      </c>
      <c r="H9572" t="inlineStr">
        <is>
          <t>Phones</t>
        </is>
      </c>
      <c r="I9572" t="inlineStr">
        <is>
          <t>Anker Astro 15000mAh USB Portable Charger</t>
        </is>
      </c>
      <c r="J9572" s="8" t="n">
        <v>1</v>
      </c>
      <c r="K9572" s="10" t="n">
        <v>0.2</v>
      </c>
      <c r="L9572" s="11" t="n">
        <v>39.992</v>
      </c>
      <c r="M9572" s="11">
        <f>L9572-N9572</f>
        <v>47.990399999999994</v>
      </c>
      <c r="N9572" s="11" t="n">
        <v>-7.9984</v>
      </c>
      <c r="O9572">
        <f>IF(L9572=0,"—",N9572/L9572)</f>
        <v>-0.2</v>
      </c>
      <c r="P9572" t="inlineStr">
        <is>
          <t>West</t>
        </is>
      </c>
      <c r="Q9572" t="inlineStr">
        <is>
          <t>Corporate</t>
        </is>
      </c>
    </row>
    <row r="9573">
      <c r="A9573" s="8" t="n">
        <v>7539</v>
      </c>
      <c r="B9573" t="inlineStr">
        <is>
          <t>US-2017-112347</t>
        </is>
      </c>
      <c r="C9573" s="9" t="n">
        <v>43071</v>
      </c>
      <c r="D9573" s="8" t="n">
        <v>2017</v>
      </c>
      <c r="E9573" s="8" t="n">
        <v>12</v>
      </c>
      <c r="F9573" t="inlineStr">
        <is>
          <t>2017-12</t>
        </is>
      </c>
      <c r="G9573" t="inlineStr">
        <is>
          <t>Office Supplies</t>
        </is>
      </c>
      <c r="H9573" t="inlineStr">
        <is>
          <t>Storage</t>
        </is>
      </c>
      <c r="I9573" t="inlineStr">
        <is>
          <t>Letter Size Cart</t>
        </is>
      </c>
      <c r="J9573" s="8" t="n">
        <v>1</v>
      </c>
      <c r="K9573" s="10" t="n">
        <v>0.2</v>
      </c>
      <c r="L9573" s="11" t="n">
        <v>114.288</v>
      </c>
      <c r="M9573" s="11">
        <f>L9573-N9573</f>
        <v>101.4306</v>
      </c>
      <c r="N9573" s="11" t="n">
        <v>12.8574</v>
      </c>
      <c r="O9573">
        <f>IF(L9573=0,"—",N9573/L9573)</f>
        <v>0.1125</v>
      </c>
      <c r="P9573" t="inlineStr">
        <is>
          <t>West</t>
        </is>
      </c>
      <c r="Q9573" t="inlineStr">
        <is>
          <t>Corporate</t>
        </is>
      </c>
    </row>
    <row r="9574">
      <c r="A9574" s="8" t="n">
        <v>7540</v>
      </c>
      <c r="B9574" t="inlineStr">
        <is>
          <t>US-2017-112347</t>
        </is>
      </c>
      <c r="C9574" s="9" t="n">
        <v>43071</v>
      </c>
      <c r="D9574" s="8" t="n">
        <v>2017</v>
      </c>
      <c r="E9574" s="8" t="n">
        <v>12</v>
      </c>
      <c r="F9574" t="inlineStr">
        <is>
          <t>2017-12</t>
        </is>
      </c>
      <c r="G9574" t="inlineStr">
        <is>
          <t>Office Supplies</t>
        </is>
      </c>
      <c r="H9574" t="inlineStr">
        <is>
          <t>Binders</t>
        </is>
      </c>
      <c r="I9574" t="inlineStr">
        <is>
          <t>Aluminum Screw Posts</t>
        </is>
      </c>
      <c r="J9574" s="8" t="n">
        <v>8</v>
      </c>
      <c r="K9574" s="10" t="n">
        <v>0.7</v>
      </c>
      <c r="L9574" s="11" t="n">
        <v>36.624</v>
      </c>
      <c r="M9574" s="11">
        <f>L9574-N9574</f>
        <v>61.040000000000006</v>
      </c>
      <c r="N9574" s="11" t="n">
        <v>-24.416</v>
      </c>
      <c r="O9574">
        <f>IF(L9574=0,"—",N9574/L9574)</f>
        <v>-0.6666666666666666</v>
      </c>
      <c r="P9574" t="inlineStr">
        <is>
          <t>West</t>
        </is>
      </c>
      <c r="Q9574" t="inlineStr">
        <is>
          <t>Corporate</t>
        </is>
      </c>
    </row>
    <row r="9575">
      <c r="A9575" s="8" t="n">
        <v>1753</v>
      </c>
      <c r="B9575" t="inlineStr">
        <is>
          <t>CA-2017-116715</t>
        </is>
      </c>
      <c r="C9575" s="9" t="n">
        <v>43071</v>
      </c>
      <c r="D9575" s="8" t="n">
        <v>2017</v>
      </c>
      <c r="E9575" s="8" t="n">
        <v>12</v>
      </c>
      <c r="F9575" t="inlineStr">
        <is>
          <t>2017-12</t>
        </is>
      </c>
      <c r="G9575" t="inlineStr">
        <is>
          <t>Office Supplies</t>
        </is>
      </c>
      <c r="H9575" t="inlineStr">
        <is>
          <t>Storage</t>
        </is>
      </c>
      <c r="I9575" t="inlineStr">
        <is>
          <t>Fellowes Mobile File Cart, Black</t>
        </is>
      </c>
      <c r="J9575" s="8" t="n">
        <v>9</v>
      </c>
      <c r="K9575" s="10" t="n">
        <v>0</v>
      </c>
      <c r="L9575" s="11" t="n">
        <v>559.62</v>
      </c>
      <c r="M9575" s="11">
        <f>L9575-N9575</f>
        <v>408.5226</v>
      </c>
      <c r="N9575" s="11" t="n">
        <v>151.0974</v>
      </c>
      <c r="O9575">
        <f>IF(L9575=0,"—",N9575/L9575)</f>
        <v>0.26999999999999996</v>
      </c>
      <c r="P9575" t="inlineStr">
        <is>
          <t>West</t>
        </is>
      </c>
      <c r="Q9575" t="inlineStr">
        <is>
          <t>Corporate</t>
        </is>
      </c>
    </row>
    <row r="9576">
      <c r="A9576" s="8" t="n">
        <v>1754</v>
      </c>
      <c r="B9576" t="inlineStr">
        <is>
          <t>CA-2017-116715</t>
        </is>
      </c>
      <c r="C9576" s="9" t="n">
        <v>43071</v>
      </c>
      <c r="D9576" s="8" t="n">
        <v>2017</v>
      </c>
      <c r="E9576" s="8" t="n">
        <v>12</v>
      </c>
      <c r="F9576" t="inlineStr">
        <is>
          <t>2017-12</t>
        </is>
      </c>
      <c r="G9576" t="inlineStr">
        <is>
          <t>Office Supplies</t>
        </is>
      </c>
      <c r="H9576" t="inlineStr">
        <is>
          <t>Paper</t>
        </is>
      </c>
      <c r="I9576" t="inlineStr">
        <is>
          <t>Xerox 1940</t>
        </is>
      </c>
      <c r="J9576" s="8" t="n">
        <v>2</v>
      </c>
      <c r="K9576" s="10" t="n">
        <v>0</v>
      </c>
      <c r="L9576" s="11" t="n">
        <v>109.92</v>
      </c>
      <c r="M9576" s="11">
        <f>L9576-N9576</f>
        <v>56.059200000000004</v>
      </c>
      <c r="N9576" s="11" t="n">
        <v>53.8608</v>
      </c>
      <c r="O9576">
        <f>IF(L9576=0,"—",N9576/L9576)</f>
        <v>0.49</v>
      </c>
      <c r="P9576" t="inlineStr">
        <is>
          <t>West</t>
        </is>
      </c>
      <c r="Q9576" t="inlineStr">
        <is>
          <t>Corporate</t>
        </is>
      </c>
    </row>
    <row r="9577">
      <c r="A9577" s="8" t="n">
        <v>2271</v>
      </c>
      <c r="B9577" t="inlineStr">
        <is>
          <t>CA-2017-164917</t>
        </is>
      </c>
      <c r="C9577" s="9" t="n">
        <v>43071</v>
      </c>
      <c r="D9577" s="8" t="n">
        <v>2017</v>
      </c>
      <c r="E9577" s="8" t="n">
        <v>12</v>
      </c>
      <c r="F9577" t="inlineStr">
        <is>
          <t>2017-12</t>
        </is>
      </c>
      <c r="G9577" t="inlineStr">
        <is>
          <t>Office Supplies</t>
        </is>
      </c>
      <c r="H9577" t="inlineStr">
        <is>
          <t>Art</t>
        </is>
      </c>
      <c r="I9577" t="inlineStr">
        <is>
          <t>Bulldog Vacuum Base Pencil Sharpener</t>
        </is>
      </c>
      <c r="J9577" s="8" t="n">
        <v>5</v>
      </c>
      <c r="K9577" s="10" t="n">
        <v>0.2</v>
      </c>
      <c r="L9577" s="11" t="n">
        <v>47.96</v>
      </c>
      <c r="M9577" s="11">
        <f>L9577-N9577</f>
        <v>43.7635</v>
      </c>
      <c r="N9577" s="11" t="n">
        <v>4.1965</v>
      </c>
      <c r="O9577">
        <f>IF(L9577=0,"—",N9577/L9577)</f>
        <v>0.08750000000000001</v>
      </c>
      <c r="P9577" t="inlineStr">
        <is>
          <t>South</t>
        </is>
      </c>
      <c r="Q9577" t="inlineStr">
        <is>
          <t>Corporate</t>
        </is>
      </c>
    </row>
    <row r="9578">
      <c r="A9578" s="8" t="n">
        <v>7542</v>
      </c>
      <c r="B9578" t="inlineStr">
        <is>
          <t>US-2017-112347</t>
        </is>
      </c>
      <c r="C9578" s="9" t="n">
        <v>43071</v>
      </c>
      <c r="D9578" s="8" t="n">
        <v>2017</v>
      </c>
      <c r="E9578" s="8" t="n">
        <v>12</v>
      </c>
      <c r="F9578" t="inlineStr">
        <is>
          <t>2017-12</t>
        </is>
      </c>
      <c r="G9578" t="inlineStr">
        <is>
          <t>Technology</t>
        </is>
      </c>
      <c r="H9578" t="inlineStr">
        <is>
          <t>Phones</t>
        </is>
      </c>
      <c r="I9578" t="inlineStr">
        <is>
          <t>Seidio BD2-HK3IPH5-BK DILEX Case and Holster Combo for Apple iPhone 5/5s - Black</t>
        </is>
      </c>
      <c r="J9578" s="8" t="n">
        <v>2</v>
      </c>
      <c r="K9578" s="10" t="n">
        <v>0.2</v>
      </c>
      <c r="L9578" s="11" t="n">
        <v>49.616</v>
      </c>
      <c r="M9578" s="11">
        <f>L9578-N9578</f>
        <v>44.6544</v>
      </c>
      <c r="N9578" s="11" t="n">
        <v>4.9616</v>
      </c>
      <c r="O9578">
        <f>IF(L9578=0,"—",N9578/L9578)</f>
        <v>0.09999999999999999</v>
      </c>
      <c r="P9578" t="inlineStr">
        <is>
          <t>West</t>
        </is>
      </c>
      <c r="Q9578" t="inlineStr">
        <is>
          <t>Corporate</t>
        </is>
      </c>
    </row>
    <row r="9579">
      <c r="A9579" s="8" t="n">
        <v>7543</v>
      </c>
      <c r="B9579" t="inlineStr">
        <is>
          <t>US-2017-112347</t>
        </is>
      </c>
      <c r="C9579" s="9" t="n">
        <v>43071</v>
      </c>
      <c r="D9579" s="8" t="n">
        <v>2017</v>
      </c>
      <c r="E9579" s="8" t="n">
        <v>12</v>
      </c>
      <c r="F9579" t="inlineStr">
        <is>
          <t>2017-12</t>
        </is>
      </c>
      <c r="G9579" t="inlineStr">
        <is>
          <t>Furniture</t>
        </is>
      </c>
      <c r="H9579" t="inlineStr">
        <is>
          <t>Furnishings</t>
        </is>
      </c>
      <c r="I9579" t="inlineStr">
        <is>
          <t>Tenex 46" x 60" Computer Anti-Static Chairmat, Rectangular Shaped</t>
        </is>
      </c>
      <c r="J9579" s="8" t="n">
        <v>6</v>
      </c>
      <c r="K9579" s="10" t="n">
        <v>0.2</v>
      </c>
      <c r="L9579" s="11" t="n">
        <v>508.704</v>
      </c>
      <c r="M9579" s="11">
        <f>L9579-N9579</f>
        <v>508.704</v>
      </c>
      <c r="N9579" s="11" t="n">
        <v>0</v>
      </c>
      <c r="O9579">
        <f>IF(L9579=0,"—",N9579/L9579)</f>
        <v>0</v>
      </c>
      <c r="P9579" t="inlineStr">
        <is>
          <t>West</t>
        </is>
      </c>
      <c r="Q9579" t="inlineStr">
        <is>
          <t>Corporate</t>
        </is>
      </c>
    </row>
    <row r="9580">
      <c r="A9580" s="8" t="n">
        <v>1755</v>
      </c>
      <c r="B9580" t="inlineStr">
        <is>
          <t>CA-2017-116715</t>
        </is>
      </c>
      <c r="C9580" s="9" t="n">
        <v>43071</v>
      </c>
      <c r="D9580" s="8" t="n">
        <v>2017</v>
      </c>
      <c r="E9580" s="8" t="n">
        <v>12</v>
      </c>
      <c r="F9580" t="inlineStr">
        <is>
          <t>2017-12</t>
        </is>
      </c>
      <c r="G9580" t="inlineStr">
        <is>
          <t>Office Supplies</t>
        </is>
      </c>
      <c r="H9580" t="inlineStr">
        <is>
          <t>Paper</t>
        </is>
      </c>
      <c r="I9580" t="inlineStr">
        <is>
          <t>Xerox 1962</t>
        </is>
      </c>
      <c r="J9580" s="8" t="n">
        <v>2</v>
      </c>
      <c r="K9580" s="10" t="n">
        <v>0</v>
      </c>
      <c r="L9580" s="11" t="n">
        <v>8.56</v>
      </c>
      <c r="M9580" s="11">
        <f>L9580-N9580</f>
        <v>4.708</v>
      </c>
      <c r="N9580" s="11" t="n">
        <v>3.852</v>
      </c>
      <c r="O9580">
        <f>IF(L9580=0,"—",N9580/L9580)</f>
        <v>0.44999999999999996</v>
      </c>
      <c r="P9580" t="inlineStr">
        <is>
          <t>West</t>
        </is>
      </c>
      <c r="Q9580" t="inlineStr">
        <is>
          <t>Corporate</t>
        </is>
      </c>
    </row>
    <row r="9581">
      <c r="A9581" s="8" t="n">
        <v>9727</v>
      </c>
      <c r="B9581" t="inlineStr">
        <is>
          <t>CA-2017-167395</t>
        </is>
      </c>
      <c r="C9581" s="9" t="n">
        <v>43071</v>
      </c>
      <c r="D9581" s="8" t="n">
        <v>2017</v>
      </c>
      <c r="E9581" s="8" t="n">
        <v>12</v>
      </c>
      <c r="F9581" t="inlineStr">
        <is>
          <t>2017-12</t>
        </is>
      </c>
      <c r="G9581" t="inlineStr">
        <is>
          <t>Office Supplies</t>
        </is>
      </c>
      <c r="H9581" t="inlineStr">
        <is>
          <t>Appliances</t>
        </is>
      </c>
      <c r="I9581" t="inlineStr">
        <is>
          <t>Belkin 8 Outlet Surge Protector</t>
        </is>
      </c>
      <c r="J9581" s="8" t="n">
        <v>7</v>
      </c>
      <c r="K9581" s="10" t="n">
        <v>0</v>
      </c>
      <c r="L9581" s="11" t="n">
        <v>286.86</v>
      </c>
      <c r="M9581" s="11">
        <f>L9581-N9581</f>
        <v>206.5392</v>
      </c>
      <c r="N9581" s="11" t="n">
        <v>80.32080000000001</v>
      </c>
      <c r="O9581">
        <f>IF(L9581=0,"—",N9581/L9581)</f>
        <v>0.28</v>
      </c>
      <c r="P9581" t="inlineStr">
        <is>
          <t>East</t>
        </is>
      </c>
      <c r="Q9581" t="inlineStr">
        <is>
          <t>Consumer</t>
        </is>
      </c>
    </row>
    <row r="9582">
      <c r="A9582" s="8" t="n">
        <v>7544</v>
      </c>
      <c r="B9582" t="inlineStr">
        <is>
          <t>US-2017-112347</t>
        </is>
      </c>
      <c r="C9582" s="9" t="n">
        <v>43071</v>
      </c>
      <c r="D9582" s="8" t="n">
        <v>2017</v>
      </c>
      <c r="E9582" s="8" t="n">
        <v>12</v>
      </c>
      <c r="F9582" t="inlineStr">
        <is>
          <t>2017-12</t>
        </is>
      </c>
      <c r="G9582" t="inlineStr">
        <is>
          <t>Technology</t>
        </is>
      </c>
      <c r="H9582" t="inlineStr">
        <is>
          <t>Phones</t>
        </is>
      </c>
      <c r="I9582" t="inlineStr">
        <is>
          <t>Macally Suction Cup Mount</t>
        </is>
      </c>
      <c r="J9582" s="8" t="n">
        <v>6</v>
      </c>
      <c r="K9582" s="10" t="n">
        <v>0.2</v>
      </c>
      <c r="L9582" s="11" t="n">
        <v>57.36</v>
      </c>
      <c r="M9582" s="11">
        <f>L9582-N9582</f>
        <v>71.7</v>
      </c>
      <c r="N9582" s="11" t="n">
        <v>-14.34</v>
      </c>
      <c r="O9582">
        <f>IF(L9582=0,"—",N9582/L9582)</f>
        <v>-0.25</v>
      </c>
      <c r="P9582" t="inlineStr">
        <is>
          <t>West</t>
        </is>
      </c>
      <c r="Q9582" t="inlineStr">
        <is>
          <t>Corporate</t>
        </is>
      </c>
    </row>
    <row r="9583">
      <c r="A9583" s="8" t="n">
        <v>6271</v>
      </c>
      <c r="B9583" t="inlineStr">
        <is>
          <t>CA-2017-102379</t>
        </is>
      </c>
      <c r="C9583" s="9" t="n">
        <v>43071</v>
      </c>
      <c r="D9583" s="8" t="n">
        <v>2017</v>
      </c>
      <c r="E9583" s="8" t="n">
        <v>12</v>
      </c>
      <c r="F9583" t="inlineStr">
        <is>
          <t>2017-12</t>
        </is>
      </c>
      <c r="G9583" t="inlineStr">
        <is>
          <t>Furniture</t>
        </is>
      </c>
      <c r="H9583" t="inlineStr">
        <is>
          <t>Chairs</t>
        </is>
      </c>
      <c r="I9583" t="inlineStr">
        <is>
          <t>Office Star - Mid Back Dual function Ergonomic High Back Chair with 2-Way Adjust</t>
        </is>
      </c>
      <c r="J9583" s="8" t="n">
        <v>9</v>
      </c>
      <c r="K9583" s="10" t="n">
        <v>0.2</v>
      </c>
      <c r="L9583" s="11" t="n">
        <v>1159.056</v>
      </c>
      <c r="M9583" s="11">
        <f>L9583-N9583</f>
        <v>1115.5914</v>
      </c>
      <c r="N9583" s="11" t="n">
        <v>43.4646</v>
      </c>
      <c r="O9583">
        <f>IF(L9583=0,"—",N9583/L9583)</f>
        <v>0.0375</v>
      </c>
      <c r="P9583" t="inlineStr">
        <is>
          <t>West</t>
        </is>
      </c>
      <c r="Q9583" t="inlineStr">
        <is>
          <t>Corporate</t>
        </is>
      </c>
    </row>
    <row r="9584">
      <c r="A9584" s="8" t="n">
        <v>6690</v>
      </c>
      <c r="B9584" t="inlineStr">
        <is>
          <t>CA-2017-104108</t>
        </is>
      </c>
      <c r="C9584" s="9" t="n">
        <v>43071</v>
      </c>
      <c r="D9584" s="8" t="n">
        <v>2017</v>
      </c>
      <c r="E9584" s="8" t="n">
        <v>12</v>
      </c>
      <c r="F9584" t="inlineStr">
        <is>
          <t>2017-12</t>
        </is>
      </c>
      <c r="G9584" t="inlineStr">
        <is>
          <t>Office Supplies</t>
        </is>
      </c>
      <c r="H9584" t="inlineStr">
        <is>
          <t>Art</t>
        </is>
      </c>
      <c r="I9584" t="inlineStr">
        <is>
          <t>Manco Dry-Lighter Erasable Highlighter</t>
        </is>
      </c>
      <c r="J9584" s="8" t="n">
        <v>5</v>
      </c>
      <c r="K9584" s="10" t="n">
        <v>0.2</v>
      </c>
      <c r="L9584" s="11" t="n">
        <v>12.16</v>
      </c>
      <c r="M9584" s="11">
        <f>L9584-N9584</f>
        <v>10.032</v>
      </c>
      <c r="N9584" s="11" t="n">
        <v>2.128</v>
      </c>
      <c r="O9584">
        <f>IF(L9584=0,"—",N9584/L9584)</f>
        <v>0.17500000000000002</v>
      </c>
      <c r="P9584" t="inlineStr">
        <is>
          <t>Central</t>
        </is>
      </c>
      <c r="Q9584" t="inlineStr">
        <is>
          <t>Corporate</t>
        </is>
      </c>
    </row>
    <row r="9585">
      <c r="A9585" s="8" t="n">
        <v>1996</v>
      </c>
      <c r="B9585" t="inlineStr">
        <is>
          <t>US-2017-147221</t>
        </is>
      </c>
      <c r="C9585" s="9" t="n">
        <v>43071</v>
      </c>
      <c r="D9585" s="8" t="n">
        <v>2017</v>
      </c>
      <c r="E9585" s="8" t="n">
        <v>12</v>
      </c>
      <c r="F9585" t="inlineStr">
        <is>
          <t>2017-12</t>
        </is>
      </c>
      <c r="G9585" t="inlineStr">
        <is>
          <t>Office Supplies</t>
        </is>
      </c>
      <c r="H9585" t="inlineStr">
        <is>
          <t>Appliances</t>
        </is>
      </c>
      <c r="I9585" t="inlineStr">
        <is>
          <t>3.6 Cubic Foot Counter Height Office Refrigerator</t>
        </is>
      </c>
      <c r="J9585" s="8" t="n">
        <v>5</v>
      </c>
      <c r="K9585" s="10" t="n">
        <v>0.8</v>
      </c>
      <c r="L9585" s="11" t="n">
        <v>294.62</v>
      </c>
      <c r="M9585" s="11">
        <f>L9585-N9585</f>
        <v>1060.632</v>
      </c>
      <c r="N9585" s="11" t="n">
        <v>-766.0119999999999</v>
      </c>
      <c r="O9585">
        <f>IF(L9585=0,"—",N9585/L9585)</f>
        <v>-2.5999999999999996</v>
      </c>
      <c r="P9585" t="inlineStr">
        <is>
          <t>Central</t>
        </is>
      </c>
      <c r="Q9585" t="inlineStr">
        <is>
          <t>Consumer</t>
        </is>
      </c>
    </row>
    <row r="9586">
      <c r="A9586" s="8" t="n">
        <v>2349</v>
      </c>
      <c r="B9586" t="inlineStr">
        <is>
          <t>CA-2017-109701</t>
        </is>
      </c>
      <c r="C9586" s="9" t="n">
        <v>43071</v>
      </c>
      <c r="D9586" s="8" t="n">
        <v>2017</v>
      </c>
      <c r="E9586" s="8" t="n">
        <v>12</v>
      </c>
      <c r="F9586" t="inlineStr">
        <is>
          <t>2017-12</t>
        </is>
      </c>
      <c r="G9586" t="inlineStr">
        <is>
          <t>Office Supplies</t>
        </is>
      </c>
      <c r="H9586" t="inlineStr">
        <is>
          <t>Binders</t>
        </is>
      </c>
      <c r="I9586" t="inlineStr">
        <is>
          <t>3-ring staple pack</t>
        </is>
      </c>
      <c r="J9586" s="8" t="n">
        <v>6</v>
      </c>
      <c r="K9586" s="10" t="n">
        <v>0.2</v>
      </c>
      <c r="L9586" s="11" t="n">
        <v>9.023999999999999</v>
      </c>
      <c r="M9586" s="11">
        <f>L9586-N9586</f>
        <v>5.865599999999999</v>
      </c>
      <c r="N9586" s="11" t="n">
        <v>3.1584</v>
      </c>
      <c r="O9586">
        <f>IF(L9586=0,"—",N9586/L9586)</f>
        <v>0.35000000000000003</v>
      </c>
      <c r="P9586" t="inlineStr">
        <is>
          <t>West</t>
        </is>
      </c>
      <c r="Q9586" t="inlineStr">
        <is>
          <t>Corporate</t>
        </is>
      </c>
    </row>
    <row r="9587">
      <c r="A9587" s="8" t="n">
        <v>8970</v>
      </c>
      <c r="B9587" t="inlineStr">
        <is>
          <t>CA-2017-157469</t>
        </is>
      </c>
      <c r="C9587" s="9" t="n">
        <v>43071</v>
      </c>
      <c r="D9587" s="8" t="n">
        <v>2017</v>
      </c>
      <c r="E9587" s="8" t="n">
        <v>12</v>
      </c>
      <c r="F9587" t="inlineStr">
        <is>
          <t>2017-12</t>
        </is>
      </c>
      <c r="G9587" t="inlineStr">
        <is>
          <t>Office Supplies</t>
        </is>
      </c>
      <c r="H9587" t="inlineStr">
        <is>
          <t>Art</t>
        </is>
      </c>
      <c r="I9587" t="inlineStr">
        <is>
          <t>Rogers Handheld Barrel Pencil Sharpener</t>
        </is>
      </c>
      <c r="J9587" s="8" t="n">
        <v>9</v>
      </c>
      <c r="K9587" s="10" t="n">
        <v>0.2</v>
      </c>
      <c r="L9587" s="11" t="n">
        <v>19.728</v>
      </c>
      <c r="M9587" s="11">
        <f>L9587-N9587</f>
        <v>18.001800000000003</v>
      </c>
      <c r="N9587" s="11" t="n">
        <v>1.7262</v>
      </c>
      <c r="O9587">
        <f>IF(L9587=0,"—",N9587/L9587)</f>
        <v>0.0875</v>
      </c>
      <c r="P9587" t="inlineStr">
        <is>
          <t>East</t>
        </is>
      </c>
      <c r="Q9587" t="inlineStr">
        <is>
          <t>Corporate</t>
        </is>
      </c>
    </row>
    <row r="9588">
      <c r="A9588" s="8" t="n">
        <v>2350</v>
      </c>
      <c r="B9588" t="inlineStr">
        <is>
          <t>CA-2017-109701</t>
        </is>
      </c>
      <c r="C9588" s="9" t="n">
        <v>43071</v>
      </c>
      <c r="D9588" s="8" t="n">
        <v>2017</v>
      </c>
      <c r="E9588" s="8" t="n">
        <v>12</v>
      </c>
      <c r="F9588" t="inlineStr">
        <is>
          <t>2017-12</t>
        </is>
      </c>
      <c r="G9588" t="inlineStr">
        <is>
          <t>Office Supplies</t>
        </is>
      </c>
      <c r="H9588" t="inlineStr">
        <is>
          <t>Binders</t>
        </is>
      </c>
      <c r="I9588" t="inlineStr">
        <is>
          <t>Satellite Sectional Post Binders</t>
        </is>
      </c>
      <c r="J9588" s="8" t="n">
        <v>2</v>
      </c>
      <c r="K9588" s="10" t="n">
        <v>0.2</v>
      </c>
      <c r="L9588" s="11" t="n">
        <v>69.456</v>
      </c>
      <c r="M9588" s="11">
        <f>L9588-N9588</f>
        <v>46.8828</v>
      </c>
      <c r="N9588" s="11" t="n">
        <v>22.5732</v>
      </c>
      <c r="O9588">
        <f>IF(L9588=0,"—",N9588/L9588)</f>
        <v>0.325</v>
      </c>
      <c r="P9588" t="inlineStr">
        <is>
          <t>West</t>
        </is>
      </c>
      <c r="Q9588" t="inlineStr">
        <is>
          <t>Corporate</t>
        </is>
      </c>
    </row>
    <row r="9589">
      <c r="A9589" s="8" t="n">
        <v>2351</v>
      </c>
      <c r="B9589" t="inlineStr">
        <is>
          <t>CA-2017-109701</t>
        </is>
      </c>
      <c r="C9589" s="9" t="n">
        <v>43071</v>
      </c>
      <c r="D9589" s="8" t="n">
        <v>2017</v>
      </c>
      <c r="E9589" s="8" t="n">
        <v>12</v>
      </c>
      <c r="F9589" t="inlineStr">
        <is>
          <t>2017-12</t>
        </is>
      </c>
      <c r="G9589" t="inlineStr">
        <is>
          <t>Office Supplies</t>
        </is>
      </c>
      <c r="H9589" t="inlineStr">
        <is>
          <t>Paper</t>
        </is>
      </c>
      <c r="I9589" t="inlineStr">
        <is>
          <t>Wirebound Message Book, 4 per Page</t>
        </is>
      </c>
      <c r="J9589" s="8" t="n">
        <v>2</v>
      </c>
      <c r="K9589" s="10" t="n">
        <v>0</v>
      </c>
      <c r="L9589" s="11" t="n">
        <v>10.86</v>
      </c>
      <c r="M9589" s="11">
        <f>L9589-N9589</f>
        <v>5.5386</v>
      </c>
      <c r="N9589" s="11" t="n">
        <v>5.3214</v>
      </c>
      <c r="O9589">
        <f>IF(L9589=0,"—",N9589/L9589)</f>
        <v>0.49</v>
      </c>
      <c r="P9589" t="inlineStr">
        <is>
          <t>West</t>
        </is>
      </c>
      <c r="Q9589" t="inlineStr">
        <is>
          <t>Corporate</t>
        </is>
      </c>
    </row>
    <row r="9590">
      <c r="A9590" s="8" t="n">
        <v>4498</v>
      </c>
      <c r="B9590" t="inlineStr">
        <is>
          <t>CA-2017-155075</t>
        </is>
      </c>
      <c r="C9590" s="9" t="n">
        <v>43071</v>
      </c>
      <c r="D9590" s="8" t="n">
        <v>2017</v>
      </c>
      <c r="E9590" s="8" t="n">
        <v>12</v>
      </c>
      <c r="F9590" t="inlineStr">
        <is>
          <t>2017-12</t>
        </is>
      </c>
      <c r="G9590" t="inlineStr">
        <is>
          <t>Office Supplies</t>
        </is>
      </c>
      <c r="H9590" t="inlineStr">
        <is>
          <t>Binders</t>
        </is>
      </c>
      <c r="I9590" t="inlineStr">
        <is>
          <t>GBC DocuBind 300 Electric Binding Machine</t>
        </is>
      </c>
      <c r="J9590" s="8" t="n">
        <v>4</v>
      </c>
      <c r="K9590" s="10" t="n">
        <v>0.7</v>
      </c>
      <c r="L9590" s="11" t="n">
        <v>631.176</v>
      </c>
      <c r="M9590" s="11">
        <f>L9590-N9590</f>
        <v>1094.0384</v>
      </c>
      <c r="N9590" s="11" t="n">
        <v>-462.8624</v>
      </c>
      <c r="O9590">
        <f>IF(L9590=0,"—",N9590/L9590)</f>
        <v>-0.7333333333333333</v>
      </c>
      <c r="P9590" t="inlineStr">
        <is>
          <t>East</t>
        </is>
      </c>
      <c r="Q9590" t="inlineStr">
        <is>
          <t>Consumer</t>
        </is>
      </c>
    </row>
    <row r="9591">
      <c r="A9591" s="8" t="n">
        <v>8971</v>
      </c>
      <c r="B9591" t="inlineStr">
        <is>
          <t>CA-2017-157469</t>
        </is>
      </c>
      <c r="C9591" s="9" t="n">
        <v>43071</v>
      </c>
      <c r="D9591" s="8" t="n">
        <v>2017</v>
      </c>
      <c r="E9591" s="8" t="n">
        <v>12</v>
      </c>
      <c r="F9591" t="inlineStr">
        <is>
          <t>2017-12</t>
        </is>
      </c>
      <c r="G9591" t="inlineStr">
        <is>
          <t>Technology</t>
        </is>
      </c>
      <c r="H9591" t="inlineStr">
        <is>
          <t>Phones</t>
        </is>
      </c>
      <c r="I9591" t="inlineStr">
        <is>
          <t>AT&amp;T CL2909</t>
        </is>
      </c>
      <c r="J9591" s="8" t="n">
        <v>2</v>
      </c>
      <c r="K9591" s="10" t="n">
        <v>0.4</v>
      </c>
      <c r="L9591" s="11" t="n">
        <v>151.188</v>
      </c>
      <c r="M9591" s="11">
        <f>L9591-N9591</f>
        <v>176.386</v>
      </c>
      <c r="N9591" s="11" t="n">
        <v>-25.198</v>
      </c>
      <c r="O9591">
        <f>IF(L9591=0,"—",N9591/L9591)</f>
        <v>-0.16666666666666669</v>
      </c>
      <c r="P9591" t="inlineStr">
        <is>
          <t>East</t>
        </is>
      </c>
      <c r="Q9591" t="inlineStr">
        <is>
          <t>Corporate</t>
        </is>
      </c>
    </row>
    <row r="9592">
      <c r="A9592" s="8" t="n">
        <v>5531</v>
      </c>
      <c r="B9592" t="inlineStr">
        <is>
          <t>CA-2017-160885</t>
        </is>
      </c>
      <c r="C9592" s="9" t="n">
        <v>43071</v>
      </c>
      <c r="D9592" s="8" t="n">
        <v>2017</v>
      </c>
      <c r="E9592" s="8" t="n">
        <v>12</v>
      </c>
      <c r="F9592" t="inlineStr">
        <is>
          <t>2017-12</t>
        </is>
      </c>
      <c r="G9592" t="inlineStr">
        <is>
          <t>Technology</t>
        </is>
      </c>
      <c r="H9592" t="inlineStr">
        <is>
          <t>Phones</t>
        </is>
      </c>
      <c r="I9592" t="inlineStr">
        <is>
          <t>ClearOne CHATAttach 160 - speaker phone</t>
        </is>
      </c>
      <c r="J9592" s="8" t="n">
        <v>4</v>
      </c>
      <c r="K9592" s="10" t="n">
        <v>0</v>
      </c>
      <c r="L9592" s="11" t="n">
        <v>2479.96</v>
      </c>
      <c r="M9592" s="11">
        <f>L9592-N9592</f>
        <v>1735.972</v>
      </c>
      <c r="N9592" s="11" t="n">
        <v>743.9880000000001</v>
      </c>
      <c r="O9592">
        <f>IF(L9592=0,"—",N9592/L9592)</f>
        <v>0.30000000000000004</v>
      </c>
      <c r="P9592" t="inlineStr">
        <is>
          <t>Central</t>
        </is>
      </c>
      <c r="Q9592" t="inlineStr">
        <is>
          <t>Consumer</t>
        </is>
      </c>
    </row>
    <row r="9593">
      <c r="A9593" s="8" t="n">
        <v>1997</v>
      </c>
      <c r="B9593" t="inlineStr">
        <is>
          <t>US-2017-147221</t>
        </is>
      </c>
      <c r="C9593" s="9" t="n">
        <v>43071</v>
      </c>
      <c r="D9593" s="8" t="n">
        <v>2017</v>
      </c>
      <c r="E9593" s="8" t="n">
        <v>12</v>
      </c>
      <c r="F9593" t="inlineStr">
        <is>
          <t>2017-12</t>
        </is>
      </c>
      <c r="G9593" t="inlineStr">
        <is>
          <t>Furniture</t>
        </is>
      </c>
      <c r="H9593" t="inlineStr">
        <is>
          <t>Furnishings</t>
        </is>
      </c>
      <c r="I9593" t="inlineStr">
        <is>
          <t>Advantus Panel Wall Acrylic Frame</t>
        </is>
      </c>
      <c r="J9593" s="8" t="n">
        <v>4</v>
      </c>
      <c r="K9593" s="10" t="n">
        <v>0.6</v>
      </c>
      <c r="L9593" s="11" t="n">
        <v>8.752000000000001</v>
      </c>
      <c r="M9593" s="11">
        <f>L9593-N9593</f>
        <v>12.4716</v>
      </c>
      <c r="N9593" s="11" t="n">
        <v>-3.7196</v>
      </c>
      <c r="O9593">
        <f>IF(L9593=0,"—",N9593/L9593)</f>
        <v>-0.42499999999999993</v>
      </c>
      <c r="P9593" t="inlineStr">
        <is>
          <t>Central</t>
        </is>
      </c>
      <c r="Q9593" t="inlineStr">
        <is>
          <t>Consumer</t>
        </is>
      </c>
    </row>
    <row r="9594">
      <c r="A9594" s="8" t="n">
        <v>2352</v>
      </c>
      <c r="B9594" t="inlineStr">
        <is>
          <t>CA-2017-109701</t>
        </is>
      </c>
      <c r="C9594" s="9" t="n">
        <v>43071</v>
      </c>
      <c r="D9594" s="8" t="n">
        <v>2017</v>
      </c>
      <c r="E9594" s="8" t="n">
        <v>12</v>
      </c>
      <c r="F9594" t="inlineStr">
        <is>
          <t>2017-12</t>
        </is>
      </c>
      <c r="G9594" t="inlineStr">
        <is>
          <t>Office Supplies</t>
        </is>
      </c>
      <c r="H9594" t="inlineStr">
        <is>
          <t>Appliances</t>
        </is>
      </c>
      <c r="I9594" t="inlineStr">
        <is>
          <t>Fellowes Advanced Computer Series Surge Protectors</t>
        </is>
      </c>
      <c r="J9594" s="8" t="n">
        <v>3</v>
      </c>
      <c r="K9594" s="10" t="n">
        <v>0</v>
      </c>
      <c r="L9594" s="11" t="n">
        <v>79.47</v>
      </c>
      <c r="M9594" s="11">
        <f>L9594-N9594</f>
        <v>57.2184</v>
      </c>
      <c r="N9594" s="11" t="n">
        <v>22.2516</v>
      </c>
      <c r="O9594">
        <f>IF(L9594=0,"—",N9594/L9594)</f>
        <v>0.28</v>
      </c>
      <c r="P9594" t="inlineStr">
        <is>
          <t>West</t>
        </is>
      </c>
      <c r="Q9594" t="inlineStr">
        <is>
          <t>Corporate</t>
        </is>
      </c>
    </row>
    <row r="9595">
      <c r="A9595" s="8" t="n">
        <v>7545</v>
      </c>
      <c r="B9595" t="inlineStr">
        <is>
          <t>US-2017-112347</t>
        </is>
      </c>
      <c r="C9595" s="9" t="n">
        <v>43071</v>
      </c>
      <c r="D9595" s="8" t="n">
        <v>2017</v>
      </c>
      <c r="E9595" s="8" t="n">
        <v>12</v>
      </c>
      <c r="F9595" t="inlineStr">
        <is>
          <t>2017-12</t>
        </is>
      </c>
      <c r="G9595" t="inlineStr">
        <is>
          <t>Furniture</t>
        </is>
      </c>
      <c r="H9595" t="inlineStr">
        <is>
          <t>Chairs</t>
        </is>
      </c>
      <c r="I9595" t="inlineStr">
        <is>
          <t>Hon GuestStacker Chair</t>
        </is>
      </c>
      <c r="J9595" s="8" t="n">
        <v>5</v>
      </c>
      <c r="K9595" s="10" t="n">
        <v>0.2</v>
      </c>
      <c r="L9595" s="11" t="n">
        <v>906.6799999999999</v>
      </c>
      <c r="M9595" s="11">
        <f>L9595-N9595</f>
        <v>838.679</v>
      </c>
      <c r="N9595" s="11" t="n">
        <v>68.001</v>
      </c>
      <c r="O9595">
        <f>IF(L9595=0,"—",N9595/L9595)</f>
        <v>0.07500000000000001</v>
      </c>
      <c r="P9595" t="inlineStr">
        <is>
          <t>West</t>
        </is>
      </c>
      <c r="Q9595" t="inlineStr">
        <is>
          <t>Corporate</t>
        </is>
      </c>
    </row>
    <row r="9596">
      <c r="A9596" s="8" t="n">
        <v>2353</v>
      </c>
      <c r="B9596" t="inlineStr">
        <is>
          <t>CA-2017-109701</t>
        </is>
      </c>
      <c r="C9596" s="9" t="n">
        <v>43071</v>
      </c>
      <c r="D9596" s="8" t="n">
        <v>2017</v>
      </c>
      <c r="E9596" s="8" t="n">
        <v>12</v>
      </c>
      <c r="F9596" t="inlineStr">
        <is>
          <t>2017-12</t>
        </is>
      </c>
      <c r="G9596" t="inlineStr">
        <is>
          <t>Office Supplies</t>
        </is>
      </c>
      <c r="H9596" t="inlineStr">
        <is>
          <t>Art</t>
        </is>
      </c>
      <c r="I9596" t="inlineStr">
        <is>
          <t>Prang Dustless Chalk Sticks</t>
        </is>
      </c>
      <c r="J9596" s="8" t="n">
        <v>6</v>
      </c>
      <c r="K9596" s="10" t="n">
        <v>0</v>
      </c>
      <c r="L9596" s="11" t="n">
        <v>10.08</v>
      </c>
      <c r="M9596" s="11">
        <f>L9596-N9596</f>
        <v>5.04</v>
      </c>
      <c r="N9596" s="11" t="n">
        <v>5.04</v>
      </c>
      <c r="O9596">
        <f>IF(L9596=0,"—",N9596/L9596)</f>
        <v>0.5</v>
      </c>
      <c r="P9596" t="inlineStr">
        <is>
          <t>West</t>
        </is>
      </c>
      <c r="Q9596" t="inlineStr">
        <is>
          <t>Corporate</t>
        </is>
      </c>
    </row>
    <row r="9597">
      <c r="A9597" s="8" t="n">
        <v>6292</v>
      </c>
      <c r="B9597" t="inlineStr">
        <is>
          <t>CA-2017-143756</t>
        </is>
      </c>
      <c r="C9597" s="9" t="n">
        <v>43071</v>
      </c>
      <c r="D9597" s="8" t="n">
        <v>2017</v>
      </c>
      <c r="E9597" s="8" t="n">
        <v>12</v>
      </c>
      <c r="F9597" t="inlineStr">
        <is>
          <t>2017-12</t>
        </is>
      </c>
      <c r="G9597" t="inlineStr">
        <is>
          <t>Furniture</t>
        </is>
      </c>
      <c r="H9597" t="inlineStr">
        <is>
          <t>Chairs</t>
        </is>
      </c>
      <c r="I9597" t="inlineStr">
        <is>
          <t>Office Star - Professional Matrix Back Chair with 2-to-1 Synchro Tilt and Mesh F</t>
        </is>
      </c>
      <c r="J9597" s="8" t="n">
        <v>2</v>
      </c>
      <c r="K9597" s="10" t="n">
        <v>0</v>
      </c>
      <c r="L9597" s="11" t="n">
        <v>701.96</v>
      </c>
      <c r="M9597" s="11">
        <f>L9597-N9597</f>
        <v>533.4896</v>
      </c>
      <c r="N9597" s="11" t="n">
        <v>168.4704</v>
      </c>
      <c r="O9597">
        <f>IF(L9597=0,"—",N9597/L9597)</f>
        <v>0.24</v>
      </c>
      <c r="P9597" t="inlineStr">
        <is>
          <t>South</t>
        </is>
      </c>
      <c r="Q9597" t="inlineStr">
        <is>
          <t>Consumer</t>
        </is>
      </c>
    </row>
    <row r="9598">
      <c r="A9598" s="8" t="n">
        <v>8642</v>
      </c>
      <c r="B9598" t="inlineStr">
        <is>
          <t>CA-2017-147767</t>
        </is>
      </c>
      <c r="C9598" s="9" t="n">
        <v>43071</v>
      </c>
      <c r="D9598" s="8" t="n">
        <v>2017</v>
      </c>
      <c r="E9598" s="8" t="n">
        <v>12</v>
      </c>
      <c r="F9598" t="inlineStr">
        <is>
          <t>2017-12</t>
        </is>
      </c>
      <c r="G9598" t="inlineStr">
        <is>
          <t>Office Supplies</t>
        </is>
      </c>
      <c r="H9598" t="inlineStr">
        <is>
          <t>Binders</t>
        </is>
      </c>
      <c r="I9598" t="inlineStr">
        <is>
          <t>Vinyl Sectional Post Binders</t>
        </is>
      </c>
      <c r="J9598" s="8" t="n">
        <v>6</v>
      </c>
      <c r="K9598" s="10" t="n">
        <v>0.7</v>
      </c>
      <c r="L9598" s="11" t="n">
        <v>67.86</v>
      </c>
      <c r="M9598" s="11">
        <f>L9598-N9598</f>
        <v>113.1</v>
      </c>
      <c r="N9598" s="11" t="n">
        <v>-45.24</v>
      </c>
      <c r="O9598">
        <f>IF(L9598=0,"—",N9598/L9598)</f>
        <v>-0.6666666666666667</v>
      </c>
      <c r="P9598" t="inlineStr">
        <is>
          <t>West</t>
        </is>
      </c>
      <c r="Q9598" t="inlineStr">
        <is>
          <t>Consumer</t>
        </is>
      </c>
    </row>
    <row r="9599">
      <c r="A9599" s="8" t="n">
        <v>7541</v>
      </c>
      <c r="B9599" t="inlineStr">
        <is>
          <t>US-2017-112347</t>
        </is>
      </c>
      <c r="C9599" s="9" t="n">
        <v>43071</v>
      </c>
      <c r="D9599" s="8" t="n">
        <v>2017</v>
      </c>
      <c r="E9599" s="8" t="n">
        <v>12</v>
      </c>
      <c r="F9599" t="inlineStr">
        <is>
          <t>2017-12</t>
        </is>
      </c>
      <c r="G9599" t="inlineStr">
        <is>
          <t>Furniture</t>
        </is>
      </c>
      <c r="H9599" t="inlineStr">
        <is>
          <t>Bookcases</t>
        </is>
      </c>
      <c r="I9599" t="inlineStr">
        <is>
          <t>Hon 4-Shelf Metal Bookcases</t>
        </is>
      </c>
      <c r="J9599" s="8" t="n">
        <v>8</v>
      </c>
      <c r="K9599" s="10" t="n">
        <v>0.7</v>
      </c>
      <c r="L9599" s="11" t="n">
        <v>242.352</v>
      </c>
      <c r="M9599" s="11">
        <f>L9599-N9599</f>
        <v>605.88</v>
      </c>
      <c r="N9599" s="11" t="n">
        <v>-363.528</v>
      </c>
      <c r="O9599">
        <f>IF(L9599=0,"—",N9599/L9599)</f>
        <v>-1.5</v>
      </c>
      <c r="P9599" t="inlineStr">
        <is>
          <t>West</t>
        </is>
      </c>
      <c r="Q9599" t="inlineStr">
        <is>
          <t>Corporate</t>
        </is>
      </c>
    </row>
    <row r="9600">
      <c r="A9600" s="8" t="n">
        <v>1895</v>
      </c>
      <c r="B9600" t="inlineStr">
        <is>
          <t>US-2017-108063</t>
        </is>
      </c>
      <c r="C9600" s="9" t="n">
        <v>43071</v>
      </c>
      <c r="D9600" s="8" t="n">
        <v>2017</v>
      </c>
      <c r="E9600" s="8" t="n">
        <v>12</v>
      </c>
      <c r="F9600" t="inlineStr">
        <is>
          <t>2017-12</t>
        </is>
      </c>
      <c r="G9600" t="inlineStr">
        <is>
          <t>Office Supplies</t>
        </is>
      </c>
      <c r="H9600" t="inlineStr">
        <is>
          <t>Art</t>
        </is>
      </c>
      <c r="I9600" t="inlineStr">
        <is>
          <t>Newell 309</t>
        </is>
      </c>
      <c r="J9600" s="8" t="n">
        <v>3</v>
      </c>
      <c r="K9600" s="10" t="n">
        <v>0</v>
      </c>
      <c r="L9600" s="11" t="n">
        <v>34.65</v>
      </c>
      <c r="M9600" s="11">
        <f>L9600-N9600</f>
        <v>24.255</v>
      </c>
      <c r="N9600" s="11" t="n">
        <v>10.395</v>
      </c>
      <c r="O9600">
        <f>IF(L9600=0,"—",N9600/L9600)</f>
        <v>0.3</v>
      </c>
      <c r="P9600" t="inlineStr">
        <is>
          <t>South</t>
        </is>
      </c>
      <c r="Q9600" t="inlineStr">
        <is>
          <t>Consumer</t>
        </is>
      </c>
    </row>
    <row r="9601">
      <c r="A9601" s="8" t="n">
        <v>6760</v>
      </c>
      <c r="B9601" t="inlineStr">
        <is>
          <t>CA-2017-165715</t>
        </is>
      </c>
      <c r="C9601" s="9" t="n">
        <v>43071</v>
      </c>
      <c r="D9601" s="8" t="n">
        <v>2017</v>
      </c>
      <c r="E9601" s="8" t="n">
        <v>12</v>
      </c>
      <c r="F9601" t="inlineStr">
        <is>
          <t>2017-12</t>
        </is>
      </c>
      <c r="G9601" t="inlineStr">
        <is>
          <t>Office Supplies</t>
        </is>
      </c>
      <c r="H9601" t="inlineStr">
        <is>
          <t>Art</t>
        </is>
      </c>
      <c r="I9601" t="inlineStr">
        <is>
          <t>Sanford 52201 APSCO Electric Pencil Sharpener</t>
        </is>
      </c>
      <c r="J9601" s="8" t="n">
        <v>1</v>
      </c>
      <c r="K9601" s="10" t="n">
        <v>0.2</v>
      </c>
      <c r="L9601" s="11" t="n">
        <v>32.776</v>
      </c>
      <c r="M9601" s="11">
        <f>L9601-N9601</f>
        <v>30.317800000000002</v>
      </c>
      <c r="N9601" s="11" t="n">
        <v>2.4582</v>
      </c>
      <c r="O9601">
        <f>IF(L9601=0,"—",N9601/L9601)</f>
        <v>0.075</v>
      </c>
      <c r="P9601" t="inlineStr">
        <is>
          <t>South</t>
        </is>
      </c>
      <c r="Q9601" t="inlineStr">
        <is>
          <t>Consumer</t>
        </is>
      </c>
    </row>
    <row r="9602">
      <c r="A9602" s="8" t="n">
        <v>7881</v>
      </c>
      <c r="B9602" t="inlineStr">
        <is>
          <t>CA-2017-118017</t>
        </is>
      </c>
      <c r="C9602" s="9" t="n">
        <v>43072</v>
      </c>
      <c r="D9602" s="8" t="n">
        <v>2017</v>
      </c>
      <c r="E9602" s="8" t="n">
        <v>12</v>
      </c>
      <c r="F9602" t="inlineStr">
        <is>
          <t>2017-12</t>
        </is>
      </c>
      <c r="G9602" t="inlineStr">
        <is>
          <t>Office Supplies</t>
        </is>
      </c>
      <c r="H9602" t="inlineStr">
        <is>
          <t>Art</t>
        </is>
      </c>
      <c r="I9602" t="inlineStr">
        <is>
          <t>Newell 344</t>
        </is>
      </c>
      <c r="J9602" s="8" t="n">
        <v>6</v>
      </c>
      <c r="K9602" s="10" t="n">
        <v>0.2</v>
      </c>
      <c r="L9602" s="11" t="n">
        <v>13.344</v>
      </c>
      <c r="M9602" s="11">
        <f>L9602-N9602</f>
        <v>12.3432</v>
      </c>
      <c r="N9602" s="11" t="n">
        <v>1.0008</v>
      </c>
      <c r="O9602">
        <f>IF(L9602=0,"—",N9602/L9602)</f>
        <v>0.075</v>
      </c>
      <c r="P9602" t="inlineStr">
        <is>
          <t>West</t>
        </is>
      </c>
      <c r="Q9602" t="inlineStr">
        <is>
          <t>Consumer</t>
        </is>
      </c>
    </row>
    <row r="9603">
      <c r="A9603" s="8" t="n">
        <v>2466</v>
      </c>
      <c r="B9603" t="inlineStr">
        <is>
          <t>CA-2017-148691</t>
        </is>
      </c>
      <c r="C9603" s="9" t="n">
        <v>43072</v>
      </c>
      <c r="D9603" s="8" t="n">
        <v>2017</v>
      </c>
      <c r="E9603" s="8" t="n">
        <v>12</v>
      </c>
      <c r="F9603" t="inlineStr">
        <is>
          <t>2017-12</t>
        </is>
      </c>
      <c r="G9603" t="inlineStr">
        <is>
          <t>Office Supplies</t>
        </is>
      </c>
      <c r="H9603" t="inlineStr">
        <is>
          <t>Labels</t>
        </is>
      </c>
      <c r="I9603" t="inlineStr">
        <is>
          <t>Avery 520</t>
        </is>
      </c>
      <c r="J9603" s="8" t="n">
        <v>1</v>
      </c>
      <c r="K9603" s="10" t="n">
        <v>0</v>
      </c>
      <c r="L9603" s="11" t="n">
        <v>3.15</v>
      </c>
      <c r="M9603" s="11">
        <f>L9603-N9603</f>
        <v>1.638</v>
      </c>
      <c r="N9603" s="11" t="n">
        <v>1.512</v>
      </c>
      <c r="O9603">
        <f>IF(L9603=0,"—",N9603/L9603)</f>
        <v>0.48000000000000004</v>
      </c>
      <c r="P9603" t="inlineStr">
        <is>
          <t>East</t>
        </is>
      </c>
      <c r="Q9603" t="inlineStr">
        <is>
          <t>Consumer</t>
        </is>
      </c>
    </row>
    <row r="9604">
      <c r="A9604" s="8" t="n">
        <v>7887</v>
      </c>
      <c r="B9604" t="inlineStr">
        <is>
          <t>CA-2017-118017</t>
        </is>
      </c>
      <c r="C9604" s="9" t="n">
        <v>43072</v>
      </c>
      <c r="D9604" s="8" t="n">
        <v>2017</v>
      </c>
      <c r="E9604" s="8" t="n">
        <v>12</v>
      </c>
      <c r="F9604" t="inlineStr">
        <is>
          <t>2017-12</t>
        </is>
      </c>
      <c r="G9604" t="inlineStr">
        <is>
          <t>Furniture</t>
        </is>
      </c>
      <c r="H9604" t="inlineStr">
        <is>
          <t>Furnishings</t>
        </is>
      </c>
      <c r="I9604" t="inlineStr">
        <is>
          <t>Eldon Image Series Desk Accessories, Burgundy</t>
        </is>
      </c>
      <c r="J9604" s="8" t="n">
        <v>5</v>
      </c>
      <c r="K9604" s="10" t="n">
        <v>0.2</v>
      </c>
      <c r="L9604" s="11" t="n">
        <v>16.72</v>
      </c>
      <c r="M9604" s="11">
        <f>L9604-N9604</f>
        <v>13.376</v>
      </c>
      <c r="N9604" s="11" t="n">
        <v>3.344</v>
      </c>
      <c r="O9604">
        <f>IF(L9604=0,"—",N9604/L9604)</f>
        <v>0.2</v>
      </c>
      <c r="P9604" t="inlineStr">
        <is>
          <t>West</t>
        </is>
      </c>
      <c r="Q9604" t="inlineStr">
        <is>
          <t>Consumer</t>
        </is>
      </c>
    </row>
    <row r="9605">
      <c r="A9605" s="8" t="n">
        <v>4717</v>
      </c>
      <c r="B9605" t="inlineStr">
        <is>
          <t>CA-2017-143126</t>
        </is>
      </c>
      <c r="C9605" s="9" t="n">
        <v>43072</v>
      </c>
      <c r="D9605" s="8" t="n">
        <v>2017</v>
      </c>
      <c r="E9605" s="8" t="n">
        <v>12</v>
      </c>
      <c r="F9605" t="inlineStr">
        <is>
          <t>2017-12</t>
        </is>
      </c>
      <c r="G9605" t="inlineStr">
        <is>
          <t>Furniture</t>
        </is>
      </c>
      <c r="H9605" t="inlineStr">
        <is>
          <t>Tables</t>
        </is>
      </c>
      <c r="I9605" t="inlineStr">
        <is>
          <t>Bevis Oval Conference Table, Walnut</t>
        </is>
      </c>
      <c r="J9605" s="8" t="n">
        <v>2</v>
      </c>
      <c r="K9605" s="10" t="n">
        <v>0</v>
      </c>
      <c r="L9605" s="11" t="n">
        <v>521.96</v>
      </c>
      <c r="M9605" s="11">
        <f>L9605-N9605</f>
        <v>433.2268</v>
      </c>
      <c r="N9605" s="11" t="n">
        <v>88.7332</v>
      </c>
      <c r="O9605">
        <f>IF(L9605=0,"—",N9605/L9605)</f>
        <v>0.16999999999999998</v>
      </c>
      <c r="P9605" t="inlineStr">
        <is>
          <t>West</t>
        </is>
      </c>
      <c r="Q9605" t="inlineStr">
        <is>
          <t>Home Office</t>
        </is>
      </c>
    </row>
    <row r="9606">
      <c r="A9606" s="8" t="n">
        <v>7537</v>
      </c>
      <c r="B9606" t="inlineStr">
        <is>
          <t>CA-2017-103415</t>
        </is>
      </c>
      <c r="C9606" s="9" t="n">
        <v>43072</v>
      </c>
      <c r="D9606" s="8" t="n">
        <v>2017</v>
      </c>
      <c r="E9606" s="8" t="n">
        <v>12</v>
      </c>
      <c r="F9606" t="inlineStr">
        <is>
          <t>2017-12</t>
        </is>
      </c>
      <c r="G9606" t="inlineStr">
        <is>
          <t>Furniture</t>
        </is>
      </c>
      <c r="H9606" t="inlineStr">
        <is>
          <t>Furnishings</t>
        </is>
      </c>
      <c r="I9606" t="inlineStr">
        <is>
          <t>Tensor Brushed Steel Torchiere Floor Lamp</t>
        </is>
      </c>
      <c r="J9606" s="8" t="n">
        <v>2</v>
      </c>
      <c r="K9606" s="10" t="n">
        <v>0.6</v>
      </c>
      <c r="L9606" s="11" t="n">
        <v>13.592</v>
      </c>
      <c r="M9606" s="11">
        <f>L9606-N9606</f>
        <v>27.863599999999998</v>
      </c>
      <c r="N9606" s="11" t="n">
        <v>-14.2716</v>
      </c>
      <c r="O9606">
        <f>IF(L9606=0,"—",N9606/L9606)</f>
        <v>-1.0499999999999998</v>
      </c>
      <c r="P9606" t="inlineStr">
        <is>
          <t>Central</t>
        </is>
      </c>
      <c r="Q9606" t="inlineStr">
        <is>
          <t>Consumer</t>
        </is>
      </c>
    </row>
    <row r="9607">
      <c r="A9607" s="8" t="n">
        <v>2465</v>
      </c>
      <c r="B9607" t="inlineStr">
        <is>
          <t>CA-2017-148691</t>
        </is>
      </c>
      <c r="C9607" s="9" t="n">
        <v>43072</v>
      </c>
      <c r="D9607" s="8" t="n">
        <v>2017</v>
      </c>
      <c r="E9607" s="8" t="n">
        <v>12</v>
      </c>
      <c r="F9607" t="inlineStr">
        <is>
          <t>2017-12</t>
        </is>
      </c>
      <c r="G9607" t="inlineStr">
        <is>
          <t>Technology</t>
        </is>
      </c>
      <c r="H9607" t="inlineStr">
        <is>
          <t>Phones</t>
        </is>
      </c>
      <c r="I9607" t="inlineStr">
        <is>
          <t>AT&amp;T 1080 Corded phone</t>
        </is>
      </c>
      <c r="J9607" s="8" t="n">
        <v>1</v>
      </c>
      <c r="K9607" s="10" t="n">
        <v>0</v>
      </c>
      <c r="L9607" s="11" t="n">
        <v>136.99</v>
      </c>
      <c r="M9607" s="11">
        <f>L9607-N9607</f>
        <v>100.0027</v>
      </c>
      <c r="N9607" s="11" t="n">
        <v>36.9873</v>
      </c>
      <c r="O9607">
        <f>IF(L9607=0,"—",N9607/L9607)</f>
        <v>0.26999999999999996</v>
      </c>
      <c r="P9607" t="inlineStr">
        <is>
          <t>East</t>
        </is>
      </c>
      <c r="Q9607" t="inlineStr">
        <is>
          <t>Consumer</t>
        </is>
      </c>
    </row>
    <row r="9608">
      <c r="A9608" s="8" t="n">
        <v>7886</v>
      </c>
      <c r="B9608" t="inlineStr">
        <is>
          <t>CA-2017-118017</t>
        </is>
      </c>
      <c r="C9608" s="9" t="n">
        <v>43072</v>
      </c>
      <c r="D9608" s="8" t="n">
        <v>2017</v>
      </c>
      <c r="E9608" s="8" t="n">
        <v>12</v>
      </c>
      <c r="F9608" t="inlineStr">
        <is>
          <t>2017-12</t>
        </is>
      </c>
      <c r="G9608" t="inlineStr">
        <is>
          <t>Furniture</t>
        </is>
      </c>
      <c r="H9608" t="inlineStr">
        <is>
          <t>Furnishings</t>
        </is>
      </c>
      <c r="I9608" t="inlineStr">
        <is>
          <t>Staple-based wall hangings</t>
        </is>
      </c>
      <c r="J9608" s="8" t="n">
        <v>3</v>
      </c>
      <c r="K9608" s="10" t="n">
        <v>0.2</v>
      </c>
      <c r="L9608" s="11" t="n">
        <v>23.376</v>
      </c>
      <c r="M9608" s="11">
        <f>L9608-N9608</f>
        <v>16.3632</v>
      </c>
      <c r="N9608" s="11" t="n">
        <v>7.0128</v>
      </c>
      <c r="O9608">
        <f>IF(L9608=0,"—",N9608/L9608)</f>
        <v>0.3</v>
      </c>
      <c r="P9608" t="inlineStr">
        <is>
          <t>West</t>
        </is>
      </c>
      <c r="Q9608" t="inlineStr">
        <is>
          <t>Consumer</t>
        </is>
      </c>
    </row>
    <row r="9609">
      <c r="A9609" s="8" t="n">
        <v>2464</v>
      </c>
      <c r="B9609" t="inlineStr">
        <is>
          <t>CA-2017-148691</t>
        </is>
      </c>
      <c r="C9609" s="9" t="n">
        <v>43072</v>
      </c>
      <c r="D9609" s="8" t="n">
        <v>2017</v>
      </c>
      <c r="E9609" s="8" t="n">
        <v>12</v>
      </c>
      <c r="F9609" t="inlineStr">
        <is>
          <t>2017-12</t>
        </is>
      </c>
      <c r="G9609" t="inlineStr">
        <is>
          <t>Office Supplies</t>
        </is>
      </c>
      <c r="H9609" t="inlineStr">
        <is>
          <t>Binders</t>
        </is>
      </c>
      <c r="I9609" t="inlineStr">
        <is>
          <t>SpineVue Locking Slant-D Ring Binders by Cardinal</t>
        </is>
      </c>
      <c r="J9609" s="8" t="n">
        <v>2</v>
      </c>
      <c r="K9609" s="10" t="n">
        <v>0.2</v>
      </c>
      <c r="L9609" s="11" t="n">
        <v>14.624</v>
      </c>
      <c r="M9609" s="11">
        <f>L9609-N9609</f>
        <v>9.505600000000001</v>
      </c>
      <c r="N9609" s="11" t="n">
        <v>5.1184</v>
      </c>
      <c r="O9609">
        <f>IF(L9609=0,"—",N9609/L9609)</f>
        <v>0.35000000000000003</v>
      </c>
      <c r="P9609" t="inlineStr">
        <is>
          <t>East</t>
        </is>
      </c>
      <c r="Q9609" t="inlineStr">
        <is>
          <t>Consumer</t>
        </is>
      </c>
    </row>
    <row r="9610">
      <c r="A9610" s="8" t="n">
        <v>2675</v>
      </c>
      <c r="B9610" t="inlineStr">
        <is>
          <t>CA-2017-136875</t>
        </is>
      </c>
      <c r="C9610" s="9" t="n">
        <v>43072</v>
      </c>
      <c r="D9610" s="8" t="n">
        <v>2017</v>
      </c>
      <c r="E9610" s="8" t="n">
        <v>12</v>
      </c>
      <c r="F9610" t="inlineStr">
        <is>
          <t>2017-12</t>
        </is>
      </c>
      <c r="G9610" t="inlineStr">
        <is>
          <t>Office Supplies</t>
        </is>
      </c>
      <c r="H9610" t="inlineStr">
        <is>
          <t>Paper</t>
        </is>
      </c>
      <c r="I9610" t="inlineStr">
        <is>
          <t>Xerox 1888</t>
        </is>
      </c>
      <c r="J9610" s="8" t="n">
        <v>3</v>
      </c>
      <c r="K9610" s="10" t="n">
        <v>0</v>
      </c>
      <c r="L9610" s="11" t="n">
        <v>166.44</v>
      </c>
      <c r="M9610" s="11">
        <f>L9610-N9610</f>
        <v>86.5488</v>
      </c>
      <c r="N9610" s="11" t="n">
        <v>79.8912</v>
      </c>
      <c r="O9610">
        <f>IF(L9610=0,"—",N9610/L9610)</f>
        <v>0.48</v>
      </c>
      <c r="P9610" t="inlineStr">
        <is>
          <t>West</t>
        </is>
      </c>
      <c r="Q9610" t="inlineStr">
        <is>
          <t>Consumer</t>
        </is>
      </c>
    </row>
    <row r="9611">
      <c r="A9611" s="8" t="n">
        <v>7762</v>
      </c>
      <c r="B9611" t="inlineStr">
        <is>
          <t>CA-2017-123071</t>
        </is>
      </c>
      <c r="C9611" s="9" t="n">
        <v>43072</v>
      </c>
      <c r="D9611" s="8" t="n">
        <v>2017</v>
      </c>
      <c r="E9611" s="8" t="n">
        <v>12</v>
      </c>
      <c r="F9611" t="inlineStr">
        <is>
          <t>2017-12</t>
        </is>
      </c>
      <c r="G9611" t="inlineStr">
        <is>
          <t>Office Supplies</t>
        </is>
      </c>
      <c r="H9611" t="inlineStr">
        <is>
          <t>Paper</t>
        </is>
      </c>
      <c r="I9611" t="inlineStr">
        <is>
          <t>Xerox 1998</t>
        </is>
      </c>
      <c r="J9611" s="8" t="n">
        <v>2</v>
      </c>
      <c r="K9611" s="10" t="n">
        <v>0.2</v>
      </c>
      <c r="L9611" s="11" t="n">
        <v>10.368</v>
      </c>
      <c r="M9611" s="11">
        <f>L9611-N9611</f>
        <v>6.7392</v>
      </c>
      <c r="N9611" s="11" t="n">
        <v>3.6288</v>
      </c>
      <c r="O9611">
        <f>IF(L9611=0,"—",N9611/L9611)</f>
        <v>0.35</v>
      </c>
      <c r="P9611" t="inlineStr">
        <is>
          <t>Central</t>
        </is>
      </c>
      <c r="Q9611" t="inlineStr">
        <is>
          <t>Consumer</t>
        </is>
      </c>
    </row>
    <row r="9612">
      <c r="A9612" s="8" t="n">
        <v>4566</v>
      </c>
      <c r="B9612" t="inlineStr">
        <is>
          <t>US-2017-149510</t>
        </is>
      </c>
      <c r="C9612" s="9" t="n">
        <v>43072</v>
      </c>
      <c r="D9612" s="8" t="n">
        <v>2017</v>
      </c>
      <c r="E9612" s="8" t="n">
        <v>12</v>
      </c>
      <c r="F9612" t="inlineStr">
        <is>
          <t>2017-12</t>
        </is>
      </c>
      <c r="G9612" t="inlineStr">
        <is>
          <t>Office Supplies</t>
        </is>
      </c>
      <c r="H9612" t="inlineStr">
        <is>
          <t>Appliances</t>
        </is>
      </c>
      <c r="I9612" t="inlineStr">
        <is>
          <t>Belkin F9H710-06 7 Outlet SurgeMaster Surge Protector</t>
        </is>
      </c>
      <c r="J9612" s="8" t="n">
        <v>3</v>
      </c>
      <c r="K9612" s="10" t="n">
        <v>0.2</v>
      </c>
      <c r="L9612" s="11" t="n">
        <v>45.216</v>
      </c>
      <c r="M9612" s="11">
        <f>L9612-N9612</f>
        <v>40.6944</v>
      </c>
      <c r="N9612" s="11" t="n">
        <v>4.5216</v>
      </c>
      <c r="O9612">
        <f>IF(L9612=0,"—",N9612/L9612)</f>
        <v>0.1</v>
      </c>
      <c r="P9612" t="inlineStr">
        <is>
          <t>South</t>
        </is>
      </c>
      <c r="Q9612" t="inlineStr">
        <is>
          <t>Consumer</t>
        </is>
      </c>
    </row>
    <row r="9613">
      <c r="A9613" s="8" t="n">
        <v>4567</v>
      </c>
      <c r="B9613" t="inlineStr">
        <is>
          <t>US-2017-149510</t>
        </is>
      </c>
      <c r="C9613" s="9" t="n">
        <v>43072</v>
      </c>
      <c r="D9613" s="8" t="n">
        <v>2017</v>
      </c>
      <c r="E9613" s="8" t="n">
        <v>12</v>
      </c>
      <c r="F9613" t="inlineStr">
        <is>
          <t>2017-12</t>
        </is>
      </c>
      <c r="G9613" t="inlineStr">
        <is>
          <t>Office Supplies</t>
        </is>
      </c>
      <c r="H9613" t="inlineStr">
        <is>
          <t>Binders</t>
        </is>
      </c>
      <c r="I9613" t="inlineStr">
        <is>
          <t>GBC Pre-Punched Binding Paper, Plastic, White, 8-1/2" x 11"</t>
        </is>
      </c>
      <c r="J9613" s="8" t="n">
        <v>6</v>
      </c>
      <c r="K9613" s="10" t="n">
        <v>0.7</v>
      </c>
      <c r="L9613" s="11" t="n">
        <v>28.782</v>
      </c>
      <c r="M9613" s="11">
        <f>L9613-N9613</f>
        <v>49.8888</v>
      </c>
      <c r="N9613" s="11" t="n">
        <v>-21.1068</v>
      </c>
      <c r="O9613">
        <f>IF(L9613=0,"—",N9613/L9613)</f>
        <v>-0.7333333333333333</v>
      </c>
      <c r="P9613" t="inlineStr">
        <is>
          <t>South</t>
        </is>
      </c>
      <c r="Q9613" t="inlineStr">
        <is>
          <t>Consumer</t>
        </is>
      </c>
    </row>
    <row r="9614">
      <c r="A9614" s="8" t="n">
        <v>4568</v>
      </c>
      <c r="B9614" t="inlineStr">
        <is>
          <t>US-2017-149510</t>
        </is>
      </c>
      <c r="C9614" s="9" t="n">
        <v>43072</v>
      </c>
      <c r="D9614" s="8" t="n">
        <v>2017</v>
      </c>
      <c r="E9614" s="8" t="n">
        <v>12</v>
      </c>
      <c r="F9614" t="inlineStr">
        <is>
          <t>2017-12</t>
        </is>
      </c>
      <c r="G9614" t="inlineStr">
        <is>
          <t>Office Supplies</t>
        </is>
      </c>
      <c r="H9614" t="inlineStr">
        <is>
          <t>Paper</t>
        </is>
      </c>
      <c r="I9614" t="inlineStr">
        <is>
          <t>Rediform Wirebound "Phone Memo" Message Book, 11 x 5-3/4</t>
        </is>
      </c>
      <c r="J9614" s="8" t="n">
        <v>4</v>
      </c>
      <c r="K9614" s="10" t="n">
        <v>0.2</v>
      </c>
      <c r="L9614" s="11" t="n">
        <v>24.448</v>
      </c>
      <c r="M9614" s="11">
        <f>L9614-N9614</f>
        <v>15.585600000000001</v>
      </c>
      <c r="N9614" s="11" t="n">
        <v>8.862399999999999</v>
      </c>
      <c r="O9614">
        <f>IF(L9614=0,"—",N9614/L9614)</f>
        <v>0.36249999999999993</v>
      </c>
      <c r="P9614" t="inlineStr">
        <is>
          <t>South</t>
        </is>
      </c>
      <c r="Q9614" t="inlineStr">
        <is>
          <t>Consumer</t>
        </is>
      </c>
    </row>
    <row r="9615">
      <c r="A9615" s="8" t="n">
        <v>7885</v>
      </c>
      <c r="B9615" t="inlineStr">
        <is>
          <t>CA-2017-118017</t>
        </is>
      </c>
      <c r="C9615" s="9" t="n">
        <v>43072</v>
      </c>
      <c r="D9615" s="8" t="n">
        <v>2017</v>
      </c>
      <c r="E9615" s="8" t="n">
        <v>12</v>
      </c>
      <c r="F9615" t="inlineStr">
        <is>
          <t>2017-12</t>
        </is>
      </c>
      <c r="G9615" t="inlineStr">
        <is>
          <t>Office Supplies</t>
        </is>
      </c>
      <c r="H9615" t="inlineStr">
        <is>
          <t>Supplies</t>
        </is>
      </c>
      <c r="I9615" t="inlineStr">
        <is>
          <t>Elite 5" Scissors</t>
        </is>
      </c>
      <c r="J9615" s="8" t="n">
        <v>7</v>
      </c>
      <c r="K9615" s="10" t="n">
        <v>0.2</v>
      </c>
      <c r="L9615" s="11" t="n">
        <v>47.32</v>
      </c>
      <c r="M9615" s="11">
        <f>L9615-N9615</f>
        <v>41.405</v>
      </c>
      <c r="N9615" s="11" t="n">
        <v>5.915</v>
      </c>
      <c r="O9615">
        <f>IF(L9615=0,"—",N9615/L9615)</f>
        <v>0.125</v>
      </c>
      <c r="P9615" t="inlineStr">
        <is>
          <t>West</t>
        </is>
      </c>
      <c r="Q9615" t="inlineStr">
        <is>
          <t>Consumer</t>
        </is>
      </c>
    </row>
    <row r="9616">
      <c r="A9616" s="8" t="n">
        <v>7882</v>
      </c>
      <c r="B9616" t="inlineStr">
        <is>
          <t>CA-2017-118017</t>
        </is>
      </c>
      <c r="C9616" s="9" t="n">
        <v>43072</v>
      </c>
      <c r="D9616" s="8" t="n">
        <v>2017</v>
      </c>
      <c r="E9616" s="8" t="n">
        <v>12</v>
      </c>
      <c r="F9616" t="inlineStr">
        <is>
          <t>2017-12</t>
        </is>
      </c>
      <c r="G9616" t="inlineStr">
        <is>
          <t>Technology</t>
        </is>
      </c>
      <c r="H9616" t="inlineStr">
        <is>
          <t>Accessories</t>
        </is>
      </c>
      <c r="I9616" t="inlineStr">
        <is>
          <t>Memorex Micro Travel Drive 16 GB</t>
        </is>
      </c>
      <c r="J9616" s="8" t="n">
        <v>6</v>
      </c>
      <c r="K9616" s="10" t="n">
        <v>0.2</v>
      </c>
      <c r="L9616" s="11" t="n">
        <v>76.752</v>
      </c>
      <c r="M9616" s="11">
        <f>L9616-N9616</f>
        <v>66.1986</v>
      </c>
      <c r="N9616" s="11" t="n">
        <v>10.5534</v>
      </c>
      <c r="O9616">
        <f>IF(L9616=0,"—",N9616/L9616)</f>
        <v>0.1375</v>
      </c>
      <c r="P9616" t="inlineStr">
        <is>
          <t>West</t>
        </is>
      </c>
      <c r="Q9616" t="inlineStr">
        <is>
          <t>Consumer</t>
        </is>
      </c>
    </row>
    <row r="9617">
      <c r="A9617" s="8" t="n">
        <v>7883</v>
      </c>
      <c r="B9617" t="inlineStr">
        <is>
          <t>CA-2017-118017</t>
        </is>
      </c>
      <c r="C9617" s="9" t="n">
        <v>43072</v>
      </c>
      <c r="D9617" s="8" t="n">
        <v>2017</v>
      </c>
      <c r="E9617" s="8" t="n">
        <v>12</v>
      </c>
      <c r="F9617" t="inlineStr">
        <is>
          <t>2017-12</t>
        </is>
      </c>
      <c r="G9617" t="inlineStr">
        <is>
          <t>Technology</t>
        </is>
      </c>
      <c r="H9617" t="inlineStr">
        <is>
          <t>Accessories</t>
        </is>
      </c>
      <c r="I9617" t="inlineStr">
        <is>
          <t>Memorex Micro Travel Drive 16 GB</t>
        </is>
      </c>
      <c r="J9617" s="8" t="n">
        <v>8</v>
      </c>
      <c r="K9617" s="10" t="n">
        <v>0.2</v>
      </c>
      <c r="L9617" s="11" t="n">
        <v>102.336</v>
      </c>
      <c r="M9617" s="11">
        <f>L9617-N9617</f>
        <v>88.2648</v>
      </c>
      <c r="N9617" s="11" t="n">
        <v>14.0712</v>
      </c>
      <c r="O9617">
        <f>IF(L9617=0,"—",N9617/L9617)</f>
        <v>0.13749999999999998</v>
      </c>
      <c r="P9617" t="inlineStr">
        <is>
          <t>West</t>
        </is>
      </c>
      <c r="Q9617" t="inlineStr">
        <is>
          <t>Consumer</t>
        </is>
      </c>
    </row>
    <row r="9618">
      <c r="A9618" s="8" t="n">
        <v>7884</v>
      </c>
      <c r="B9618" t="inlineStr">
        <is>
          <t>CA-2017-118017</t>
        </is>
      </c>
      <c r="C9618" s="9" t="n">
        <v>43072</v>
      </c>
      <c r="D9618" s="8" t="n">
        <v>2017</v>
      </c>
      <c r="E9618" s="8" t="n">
        <v>12</v>
      </c>
      <c r="F9618" t="inlineStr">
        <is>
          <t>2017-12</t>
        </is>
      </c>
      <c r="G9618" t="inlineStr">
        <is>
          <t>Office Supplies</t>
        </is>
      </c>
      <c r="H9618" t="inlineStr">
        <is>
          <t>Paper</t>
        </is>
      </c>
      <c r="I9618" t="inlineStr">
        <is>
          <t>Wirebound Four 2-3/4 x 5 Forms per Page, 400 Sets per Book</t>
        </is>
      </c>
      <c r="J9618" s="8" t="n">
        <v>2</v>
      </c>
      <c r="K9618" s="10" t="n">
        <v>0.2</v>
      </c>
      <c r="L9618" s="11" t="n">
        <v>10.32</v>
      </c>
      <c r="M9618" s="11">
        <f>L9618-N9618</f>
        <v>6.579000000000001</v>
      </c>
      <c r="N9618" s="11" t="n">
        <v>3.741</v>
      </c>
      <c r="O9618">
        <f>IF(L9618=0,"—",N9618/L9618)</f>
        <v>0.3625</v>
      </c>
      <c r="P9618" t="inlineStr">
        <is>
          <t>West</t>
        </is>
      </c>
      <c r="Q9618" t="inlineStr">
        <is>
          <t>Consumer</t>
        </is>
      </c>
    </row>
    <row r="9619">
      <c r="A9619" s="8" t="n">
        <v>3465</v>
      </c>
      <c r="B9619" t="inlineStr">
        <is>
          <t>CA-2017-128699</t>
        </is>
      </c>
      <c r="C9619" s="9" t="n">
        <v>43072</v>
      </c>
      <c r="D9619" s="8" t="n">
        <v>2017</v>
      </c>
      <c r="E9619" s="8" t="n">
        <v>12</v>
      </c>
      <c r="F9619" t="inlineStr">
        <is>
          <t>2017-12</t>
        </is>
      </c>
      <c r="G9619" t="inlineStr">
        <is>
          <t>Technology</t>
        </is>
      </c>
      <c r="H9619" t="inlineStr">
        <is>
          <t>Accessories</t>
        </is>
      </c>
      <c r="I9619" t="inlineStr">
        <is>
          <t>Kensington Orbit Wireless Mobile Trackball for PC and Mac</t>
        </is>
      </c>
      <c r="J9619" s="8" t="n">
        <v>1</v>
      </c>
      <c r="K9619" s="10" t="n">
        <v>0.2</v>
      </c>
      <c r="L9619" s="11" t="n">
        <v>47.992</v>
      </c>
      <c r="M9619" s="11">
        <f>L9619-N9619</f>
        <v>40.7932</v>
      </c>
      <c r="N9619" s="11" t="n">
        <v>7.1988</v>
      </c>
      <c r="O9619">
        <f>IF(L9619=0,"—",N9619/L9619)</f>
        <v>0.15000000000000002</v>
      </c>
      <c r="P9619" t="inlineStr">
        <is>
          <t>South</t>
        </is>
      </c>
      <c r="Q9619" t="inlineStr">
        <is>
          <t>Consumer</t>
        </is>
      </c>
    </row>
    <row r="9620">
      <c r="A9620" s="8" t="n">
        <v>2463</v>
      </c>
      <c r="B9620" t="inlineStr">
        <is>
          <t>CA-2017-148691</t>
        </is>
      </c>
      <c r="C9620" s="9" t="n">
        <v>43072</v>
      </c>
      <c r="D9620" s="8" t="n">
        <v>2017</v>
      </c>
      <c r="E9620" s="8" t="n">
        <v>12</v>
      </c>
      <c r="F9620" t="inlineStr">
        <is>
          <t>2017-12</t>
        </is>
      </c>
      <c r="G9620" t="inlineStr">
        <is>
          <t>Office Supplies</t>
        </is>
      </c>
      <c r="H9620" t="inlineStr">
        <is>
          <t>Binders</t>
        </is>
      </c>
      <c r="I9620" t="inlineStr">
        <is>
          <t>GBC Premium Transparent Covers with Diagonal Lined Pattern</t>
        </is>
      </c>
      <c r="J9620" s="8" t="n">
        <v>5</v>
      </c>
      <c r="K9620" s="10" t="n">
        <v>0.2</v>
      </c>
      <c r="L9620" s="11" t="n">
        <v>83.92</v>
      </c>
      <c r="M9620" s="11">
        <f>L9620-N9620</f>
        <v>54.548</v>
      </c>
      <c r="N9620" s="11" t="n">
        <v>29.372</v>
      </c>
      <c r="O9620">
        <f>IF(L9620=0,"—",N9620/L9620)</f>
        <v>0.35</v>
      </c>
      <c r="P9620" t="inlineStr">
        <is>
          <t>East</t>
        </is>
      </c>
      <c r="Q9620" t="inlineStr">
        <is>
          <t>Consumer</t>
        </is>
      </c>
    </row>
    <row r="9621">
      <c r="A9621" s="8" t="n">
        <v>7888</v>
      </c>
      <c r="B9621" t="inlineStr">
        <is>
          <t>CA-2017-118017</t>
        </is>
      </c>
      <c r="C9621" s="9" t="n">
        <v>43072</v>
      </c>
      <c r="D9621" s="8" t="n">
        <v>2017</v>
      </c>
      <c r="E9621" s="8" t="n">
        <v>12</v>
      </c>
      <c r="F9621" t="inlineStr">
        <is>
          <t>2017-12</t>
        </is>
      </c>
      <c r="G9621" t="inlineStr">
        <is>
          <t>Furniture</t>
        </is>
      </c>
      <c r="H9621" t="inlineStr">
        <is>
          <t>Furnishings</t>
        </is>
      </c>
      <c r="I9621" t="inlineStr">
        <is>
          <t>DAX Two-Tone Silver Metal Document Frame</t>
        </is>
      </c>
      <c r="J9621" s="8" t="n">
        <v>1</v>
      </c>
      <c r="K9621" s="10" t="n">
        <v>0.2</v>
      </c>
      <c r="L9621" s="11" t="n">
        <v>16.192</v>
      </c>
      <c r="M9621" s="11">
        <f>L9621-N9621</f>
        <v>11.5368</v>
      </c>
      <c r="N9621" s="11" t="n">
        <v>4.6552</v>
      </c>
      <c r="O9621">
        <f>IF(L9621=0,"—",N9621/L9621)</f>
        <v>0.2875</v>
      </c>
      <c r="P9621" t="inlineStr">
        <is>
          <t>West</t>
        </is>
      </c>
      <c r="Q9621" t="inlineStr">
        <is>
          <t>Consumer</t>
        </is>
      </c>
    </row>
    <row r="9622">
      <c r="A9622" s="8" t="n">
        <v>6533</v>
      </c>
      <c r="B9622" t="inlineStr">
        <is>
          <t>US-2017-107384</t>
        </is>
      </c>
      <c r="C9622" s="9" t="n">
        <v>43073</v>
      </c>
      <c r="D9622" s="8" t="n">
        <v>2017</v>
      </c>
      <c r="E9622" s="8" t="n">
        <v>12</v>
      </c>
      <c r="F9622" t="inlineStr">
        <is>
          <t>2017-12</t>
        </is>
      </c>
      <c r="G9622" t="inlineStr">
        <is>
          <t>Technology</t>
        </is>
      </c>
      <c r="H9622" t="inlineStr">
        <is>
          <t>Accessories</t>
        </is>
      </c>
      <c r="I9622" t="inlineStr">
        <is>
          <t>First Data TMFD35 PIN Pad</t>
        </is>
      </c>
      <c r="J9622" s="8" t="n">
        <v>1</v>
      </c>
      <c r="K9622" s="10" t="n">
        <v>0</v>
      </c>
      <c r="L9622" s="11" t="n">
        <v>142.8</v>
      </c>
      <c r="M9622" s="11">
        <f>L9622-N9622</f>
        <v>112.81200000000001</v>
      </c>
      <c r="N9622" s="11" t="n">
        <v>29.988</v>
      </c>
      <c r="O9622">
        <f>IF(L9622=0,"—",N9622/L9622)</f>
        <v>0.21</v>
      </c>
      <c r="P9622" t="inlineStr">
        <is>
          <t>Central</t>
        </is>
      </c>
      <c r="Q9622" t="inlineStr">
        <is>
          <t>Consumer</t>
        </is>
      </c>
    </row>
    <row r="9623">
      <c r="A9623" s="8" t="n">
        <v>6532</v>
      </c>
      <c r="B9623" t="inlineStr">
        <is>
          <t>US-2017-107384</t>
        </is>
      </c>
      <c r="C9623" s="9" t="n">
        <v>43073</v>
      </c>
      <c r="D9623" s="8" t="n">
        <v>2017</v>
      </c>
      <c r="E9623" s="8" t="n">
        <v>12</v>
      </c>
      <c r="F9623" t="inlineStr">
        <is>
          <t>2017-12</t>
        </is>
      </c>
      <c r="G9623" t="inlineStr">
        <is>
          <t>Office Supplies</t>
        </is>
      </c>
      <c r="H9623" t="inlineStr">
        <is>
          <t>Art</t>
        </is>
      </c>
      <c r="I9623" t="inlineStr">
        <is>
          <t>Newell 310</t>
        </is>
      </c>
      <c r="J9623" s="8" t="n">
        <v>5</v>
      </c>
      <c r="K9623" s="10" t="n">
        <v>0</v>
      </c>
      <c r="L9623" s="11" t="n">
        <v>8.800000000000001</v>
      </c>
      <c r="M9623" s="11">
        <f>L9623-N9623</f>
        <v>6.248000000000001</v>
      </c>
      <c r="N9623" s="11" t="n">
        <v>2.552</v>
      </c>
      <c r="O9623">
        <f>IF(L9623=0,"—",N9623/L9623)</f>
        <v>0.29</v>
      </c>
      <c r="P9623" t="inlineStr">
        <is>
          <t>Central</t>
        </is>
      </c>
      <c r="Q9623" t="inlineStr">
        <is>
          <t>Consumer</t>
        </is>
      </c>
    </row>
    <row r="9624">
      <c r="A9624" s="8" t="n">
        <v>5519</v>
      </c>
      <c r="B9624" t="inlineStr">
        <is>
          <t>CA-2017-117667</t>
        </is>
      </c>
      <c r="C9624" s="9" t="n">
        <v>43073</v>
      </c>
      <c r="D9624" s="8" t="n">
        <v>2017</v>
      </c>
      <c r="E9624" s="8" t="n">
        <v>12</v>
      </c>
      <c r="F9624" t="inlineStr">
        <is>
          <t>2017-12</t>
        </is>
      </c>
      <c r="G9624" t="inlineStr">
        <is>
          <t>Furniture</t>
        </is>
      </c>
      <c r="H9624" t="inlineStr">
        <is>
          <t>Furnishings</t>
        </is>
      </c>
      <c r="I9624" t="inlineStr">
        <is>
          <t>Hand-Finished Solid Wood Document Frame</t>
        </is>
      </c>
      <c r="J9624" s="8" t="n">
        <v>2</v>
      </c>
      <c r="K9624" s="10" t="n">
        <v>0.2</v>
      </c>
      <c r="L9624" s="11" t="n">
        <v>54.768</v>
      </c>
      <c r="M9624" s="11">
        <f>L9624-N9624</f>
        <v>47.922</v>
      </c>
      <c r="N9624" s="11" t="n">
        <v>6.846</v>
      </c>
      <c r="O9624">
        <f>IF(L9624=0,"—",N9624/L9624)</f>
        <v>0.125</v>
      </c>
      <c r="P9624" t="inlineStr">
        <is>
          <t>East</t>
        </is>
      </c>
      <c r="Q9624" t="inlineStr">
        <is>
          <t>Corporate</t>
        </is>
      </c>
    </row>
    <row r="9625">
      <c r="A9625" s="8" t="n">
        <v>5520</v>
      </c>
      <c r="B9625" t="inlineStr">
        <is>
          <t>CA-2017-117667</t>
        </is>
      </c>
      <c r="C9625" s="9" t="n">
        <v>43073</v>
      </c>
      <c r="D9625" s="8" t="n">
        <v>2017</v>
      </c>
      <c r="E9625" s="8" t="n">
        <v>12</v>
      </c>
      <c r="F9625" t="inlineStr">
        <is>
          <t>2017-12</t>
        </is>
      </c>
      <c r="G9625" t="inlineStr">
        <is>
          <t>Office Supplies</t>
        </is>
      </c>
      <c r="H9625" t="inlineStr">
        <is>
          <t>Art</t>
        </is>
      </c>
      <c r="I9625" t="inlineStr">
        <is>
          <t>DIXON Ticonderoga Erasable Checking Pencils</t>
        </is>
      </c>
      <c r="J9625" s="8" t="n">
        <v>3</v>
      </c>
      <c r="K9625" s="10" t="n">
        <v>0.2</v>
      </c>
      <c r="L9625" s="11" t="n">
        <v>13.392</v>
      </c>
      <c r="M9625" s="11">
        <f>L9625-N9625</f>
        <v>10.2114</v>
      </c>
      <c r="N9625" s="11" t="n">
        <v>3.1806</v>
      </c>
      <c r="O9625">
        <f>IF(L9625=0,"—",N9625/L9625)</f>
        <v>0.23750000000000002</v>
      </c>
      <c r="P9625" t="inlineStr">
        <is>
          <t>East</t>
        </is>
      </c>
      <c r="Q9625" t="inlineStr">
        <is>
          <t>Corporate</t>
        </is>
      </c>
    </row>
    <row r="9626">
      <c r="A9626" s="8" t="n">
        <v>7293</v>
      </c>
      <c r="B9626" t="inlineStr">
        <is>
          <t>CA-2017-109183</t>
        </is>
      </c>
      <c r="C9626" s="9" t="n">
        <v>43073</v>
      </c>
      <c r="D9626" s="8" t="n">
        <v>2017</v>
      </c>
      <c r="E9626" s="8" t="n">
        <v>12</v>
      </c>
      <c r="F9626" t="inlineStr">
        <is>
          <t>2017-12</t>
        </is>
      </c>
      <c r="G9626" t="inlineStr">
        <is>
          <t>Technology</t>
        </is>
      </c>
      <c r="H9626" t="inlineStr">
        <is>
          <t>Machines</t>
        </is>
      </c>
      <c r="I9626" t="inlineStr">
        <is>
          <t>Okidata C610n Printer</t>
        </is>
      </c>
      <c r="J9626" s="8" t="n">
        <v>2</v>
      </c>
      <c r="K9626" s="10" t="n">
        <v>0.5</v>
      </c>
      <c r="L9626" s="11" t="n">
        <v>649</v>
      </c>
      <c r="M9626" s="11">
        <f>L9626-N9626</f>
        <v>921.5799999999999</v>
      </c>
      <c r="N9626" s="11" t="n">
        <v>-272.58</v>
      </c>
      <c r="O9626">
        <f>IF(L9626=0,"—",N9626/L9626)</f>
        <v>-0.42</v>
      </c>
      <c r="P9626" t="inlineStr">
        <is>
          <t>South</t>
        </is>
      </c>
      <c r="Q9626" t="inlineStr">
        <is>
          <t>Consumer</t>
        </is>
      </c>
    </row>
    <row r="9627">
      <c r="A9627" s="8" t="n">
        <v>8520</v>
      </c>
      <c r="B9627" t="inlineStr">
        <is>
          <t>CA-2017-118003</t>
        </is>
      </c>
      <c r="C9627" s="9" t="n">
        <v>43073</v>
      </c>
      <c r="D9627" s="8" t="n">
        <v>2017</v>
      </c>
      <c r="E9627" s="8" t="n">
        <v>12</v>
      </c>
      <c r="F9627" t="inlineStr">
        <is>
          <t>2017-12</t>
        </is>
      </c>
      <c r="G9627" t="inlineStr">
        <is>
          <t>Furniture</t>
        </is>
      </c>
      <c r="H9627" t="inlineStr">
        <is>
          <t>Chairs</t>
        </is>
      </c>
      <c r="I9627" t="inlineStr">
        <is>
          <t>Global Value Steno Chair, Gray</t>
        </is>
      </c>
      <c r="J9627" s="8" t="n">
        <v>3</v>
      </c>
      <c r="K9627" s="10" t="n">
        <v>0</v>
      </c>
      <c r="L9627" s="11" t="n">
        <v>182.22</v>
      </c>
      <c r="M9627" s="11">
        <f>L9627-N9627</f>
        <v>136.665</v>
      </c>
      <c r="N9627" s="11" t="n">
        <v>45.555</v>
      </c>
      <c r="O9627">
        <f>IF(L9627=0,"—",N9627/L9627)</f>
        <v>0.25</v>
      </c>
      <c r="P9627" t="inlineStr">
        <is>
          <t>East</t>
        </is>
      </c>
      <c r="Q9627" t="inlineStr">
        <is>
          <t>Consumer</t>
        </is>
      </c>
    </row>
    <row r="9628">
      <c r="A9628" s="8" t="n">
        <v>2691</v>
      </c>
      <c r="B9628" t="inlineStr">
        <is>
          <t>CA-2017-156412</t>
        </is>
      </c>
      <c r="C9628" s="9" t="n">
        <v>43073</v>
      </c>
      <c r="D9628" s="8" t="n">
        <v>2017</v>
      </c>
      <c r="E9628" s="8" t="n">
        <v>12</v>
      </c>
      <c r="F9628" t="inlineStr">
        <is>
          <t>2017-12</t>
        </is>
      </c>
      <c r="G9628" t="inlineStr">
        <is>
          <t>Office Supplies</t>
        </is>
      </c>
      <c r="H9628" t="inlineStr">
        <is>
          <t>Binders</t>
        </is>
      </c>
      <c r="I9628" t="inlineStr">
        <is>
          <t>Storex Dura Pro Binders</t>
        </is>
      </c>
      <c r="J9628" s="8" t="n">
        <v>3</v>
      </c>
      <c r="K9628" s="10" t="n">
        <v>0.7</v>
      </c>
      <c r="L9628" s="11" t="n">
        <v>5.346</v>
      </c>
      <c r="M9628" s="11">
        <f>L9628-N9628</f>
        <v>9.801</v>
      </c>
      <c r="N9628" s="11" t="n">
        <v>-4.455</v>
      </c>
      <c r="O9628">
        <f>IF(L9628=0,"—",N9628/L9628)</f>
        <v>-0.8333333333333334</v>
      </c>
      <c r="P9628" t="inlineStr">
        <is>
          <t>East</t>
        </is>
      </c>
      <c r="Q9628" t="inlineStr">
        <is>
          <t>Consumer</t>
        </is>
      </c>
    </row>
    <row r="9629">
      <c r="A9629" s="8" t="n">
        <v>7392</v>
      </c>
      <c r="B9629" t="inlineStr">
        <is>
          <t>CA-2017-160031</t>
        </is>
      </c>
      <c r="C9629" s="9" t="n">
        <v>43073</v>
      </c>
      <c r="D9629" s="8" t="n">
        <v>2017</v>
      </c>
      <c r="E9629" s="8" t="n">
        <v>12</v>
      </c>
      <c r="F9629" t="inlineStr">
        <is>
          <t>2017-12</t>
        </is>
      </c>
      <c r="G9629" t="inlineStr">
        <is>
          <t>Office Supplies</t>
        </is>
      </c>
      <c r="H9629" t="inlineStr">
        <is>
          <t>Paper</t>
        </is>
      </c>
      <c r="I9629" t="inlineStr">
        <is>
          <t>IBM Multi-Purpose Copy Paper, 8 1/2 x 11", Case</t>
        </is>
      </c>
      <c r="J9629" s="8" t="n">
        <v>3</v>
      </c>
      <c r="K9629" s="10" t="n">
        <v>0.2</v>
      </c>
      <c r="L9629" s="11" t="n">
        <v>74.352</v>
      </c>
      <c r="M9629" s="11">
        <f>L9629-N9629</f>
        <v>51.117000000000004</v>
      </c>
      <c r="N9629" s="11" t="n">
        <v>23.235</v>
      </c>
      <c r="O9629">
        <f>IF(L9629=0,"—",N9629/L9629)</f>
        <v>0.3125</v>
      </c>
      <c r="P9629" t="inlineStr">
        <is>
          <t>East</t>
        </is>
      </c>
      <c r="Q9629" t="inlineStr">
        <is>
          <t>Consumer</t>
        </is>
      </c>
    </row>
    <row r="9630">
      <c r="A9630" s="8" t="n">
        <v>8391</v>
      </c>
      <c r="B9630" t="inlineStr">
        <is>
          <t>CA-2017-153227</t>
        </is>
      </c>
      <c r="C9630" s="9" t="n">
        <v>43073</v>
      </c>
      <c r="D9630" s="8" t="n">
        <v>2017</v>
      </c>
      <c r="E9630" s="8" t="n">
        <v>12</v>
      </c>
      <c r="F9630" t="inlineStr">
        <is>
          <t>2017-12</t>
        </is>
      </c>
      <c r="G9630" t="inlineStr">
        <is>
          <t>Office Supplies</t>
        </is>
      </c>
      <c r="H9630" t="inlineStr">
        <is>
          <t>Paper</t>
        </is>
      </c>
      <c r="I9630" t="inlineStr">
        <is>
          <t xml:space="preserve">Adams Telephone Message Book W/Dividers/Space For Phone Numbers, 5 1/4"X8 1/2", </t>
        </is>
      </c>
      <c r="J9630" s="8" t="n">
        <v>2</v>
      </c>
      <c r="K9630" s="10" t="n">
        <v>0</v>
      </c>
      <c r="L9630" s="11" t="n">
        <v>11.76</v>
      </c>
      <c r="M9630" s="11">
        <f>L9630-N9630</f>
        <v>5.997599999999999</v>
      </c>
      <c r="N9630" s="11" t="n">
        <v>5.7624</v>
      </c>
      <c r="O9630">
        <f>IF(L9630=0,"—",N9630/L9630)</f>
        <v>0.49000000000000005</v>
      </c>
      <c r="P9630" t="inlineStr">
        <is>
          <t>West</t>
        </is>
      </c>
      <c r="Q9630" t="inlineStr">
        <is>
          <t>Corporate</t>
        </is>
      </c>
    </row>
    <row r="9631">
      <c r="A9631" s="8" t="n">
        <v>8521</v>
      </c>
      <c r="B9631" t="inlineStr">
        <is>
          <t>CA-2017-118003</t>
        </is>
      </c>
      <c r="C9631" s="9" t="n">
        <v>43073</v>
      </c>
      <c r="D9631" s="8" t="n">
        <v>2017</v>
      </c>
      <c r="E9631" s="8" t="n">
        <v>12</v>
      </c>
      <c r="F9631" t="inlineStr">
        <is>
          <t>2017-12</t>
        </is>
      </c>
      <c r="G9631" t="inlineStr">
        <is>
          <t>Furniture</t>
        </is>
      </c>
      <c r="H9631" t="inlineStr">
        <is>
          <t>Chairs</t>
        </is>
      </c>
      <c r="I9631" t="inlineStr">
        <is>
          <t>Global Low Back Tilter Chair</t>
        </is>
      </c>
      <c r="J9631" s="8" t="n">
        <v>3</v>
      </c>
      <c r="K9631" s="10" t="n">
        <v>0</v>
      </c>
      <c r="L9631" s="11" t="n">
        <v>302.94</v>
      </c>
      <c r="M9631" s="11">
        <f>L9631-N9631</f>
        <v>284.7636</v>
      </c>
      <c r="N9631" s="11" t="n">
        <v>18.1764</v>
      </c>
      <c r="O9631">
        <f>IF(L9631=0,"—",N9631/L9631)</f>
        <v>0.060000000000000005</v>
      </c>
      <c r="P9631" t="inlineStr">
        <is>
          <t>East</t>
        </is>
      </c>
      <c r="Q9631" t="inlineStr">
        <is>
          <t>Consumer</t>
        </is>
      </c>
    </row>
    <row r="9632">
      <c r="A9632" s="8" t="n">
        <v>6534</v>
      </c>
      <c r="B9632" t="inlineStr">
        <is>
          <t>US-2017-107384</t>
        </is>
      </c>
      <c r="C9632" s="9" t="n">
        <v>43073</v>
      </c>
      <c r="D9632" s="8" t="n">
        <v>2017</v>
      </c>
      <c r="E9632" s="8" t="n">
        <v>12</v>
      </c>
      <c r="F9632" t="inlineStr">
        <is>
          <t>2017-12</t>
        </is>
      </c>
      <c r="G9632" t="inlineStr">
        <is>
          <t>Technology</t>
        </is>
      </c>
      <c r="H9632" t="inlineStr">
        <is>
          <t>Accessories</t>
        </is>
      </c>
      <c r="I9632" t="inlineStr">
        <is>
          <t>Logitech G430 Surround Sound Gaming Headset with Dolby 7.1 Technology</t>
        </is>
      </c>
      <c r="J9632" s="8" t="n">
        <v>5</v>
      </c>
      <c r="K9632" s="10" t="n">
        <v>0</v>
      </c>
      <c r="L9632" s="11" t="n">
        <v>399.95</v>
      </c>
      <c r="M9632" s="11">
        <f>L9632-N9632</f>
        <v>255.968</v>
      </c>
      <c r="N9632" s="11" t="n">
        <v>143.982</v>
      </c>
      <c r="O9632">
        <f>IF(L9632=0,"—",N9632/L9632)</f>
        <v>0.36</v>
      </c>
      <c r="P9632" t="inlineStr">
        <is>
          <t>Central</t>
        </is>
      </c>
      <c r="Q9632" t="inlineStr">
        <is>
          <t>Consumer</t>
        </is>
      </c>
    </row>
    <row r="9633">
      <c r="A9633" s="8" t="n">
        <v>5522</v>
      </c>
      <c r="B9633" t="inlineStr">
        <is>
          <t>CA-2017-117667</t>
        </is>
      </c>
      <c r="C9633" s="9" t="n">
        <v>43073</v>
      </c>
      <c r="D9633" s="8" t="n">
        <v>2017</v>
      </c>
      <c r="E9633" s="8" t="n">
        <v>12</v>
      </c>
      <c r="F9633" t="inlineStr">
        <is>
          <t>2017-12</t>
        </is>
      </c>
      <c r="G9633" t="inlineStr">
        <is>
          <t>Technology</t>
        </is>
      </c>
      <c r="H9633" t="inlineStr">
        <is>
          <t>Accessories</t>
        </is>
      </c>
      <c r="I9633" t="inlineStr">
        <is>
          <t>Logitech G13 Programmable Gameboard with LCD Display</t>
        </is>
      </c>
      <c r="J9633" s="8" t="n">
        <v>4</v>
      </c>
      <c r="K9633" s="10" t="n">
        <v>0.2</v>
      </c>
      <c r="L9633" s="11" t="n">
        <v>255.968</v>
      </c>
      <c r="M9633" s="11">
        <f>L9633-N9633</f>
        <v>284.76439999999997</v>
      </c>
      <c r="N9633" s="11" t="n">
        <v>-28.7964</v>
      </c>
      <c r="O9633">
        <f>IF(L9633=0,"—",N9633/L9633)</f>
        <v>-0.1125</v>
      </c>
      <c r="P9633" t="inlineStr">
        <is>
          <t>East</t>
        </is>
      </c>
      <c r="Q9633" t="inlineStr">
        <is>
          <t>Corporate</t>
        </is>
      </c>
    </row>
    <row r="9634">
      <c r="A9634" s="8" t="n">
        <v>9071</v>
      </c>
      <c r="B9634" t="inlineStr">
        <is>
          <t>CA-2017-147550</t>
        </is>
      </c>
      <c r="C9634" s="9" t="n">
        <v>43073</v>
      </c>
      <c r="D9634" s="8" t="n">
        <v>2017</v>
      </c>
      <c r="E9634" s="8" t="n">
        <v>12</v>
      </c>
      <c r="F9634" t="inlineStr">
        <is>
          <t>2017-12</t>
        </is>
      </c>
      <c r="G9634" t="inlineStr">
        <is>
          <t>Furniture</t>
        </is>
      </c>
      <c r="H9634" t="inlineStr">
        <is>
          <t>Furnishings</t>
        </is>
      </c>
      <c r="I9634" t="inlineStr">
        <is>
          <t>C-Line Cubicle Keepers Polyproplyene Holder With Velcro Backings</t>
        </is>
      </c>
      <c r="J9634" s="8" t="n">
        <v>3</v>
      </c>
      <c r="K9634" s="10" t="n">
        <v>0.2</v>
      </c>
      <c r="L9634" s="11" t="n">
        <v>11.352</v>
      </c>
      <c r="M9634" s="11">
        <f>L9634-N9634</f>
        <v>8.6559</v>
      </c>
      <c r="N9634" s="11" t="n">
        <v>2.6961</v>
      </c>
      <c r="O9634">
        <f>IF(L9634=0,"—",N9634/L9634)</f>
        <v>0.2375</v>
      </c>
      <c r="P9634" t="inlineStr">
        <is>
          <t>East</t>
        </is>
      </c>
      <c r="Q9634" t="inlineStr">
        <is>
          <t>Corporate</t>
        </is>
      </c>
    </row>
    <row r="9635">
      <c r="A9635" s="8" t="n">
        <v>5518</v>
      </c>
      <c r="B9635" t="inlineStr">
        <is>
          <t>CA-2017-117667</t>
        </is>
      </c>
      <c r="C9635" s="9" t="n">
        <v>43073</v>
      </c>
      <c r="D9635" s="8" t="n">
        <v>2017</v>
      </c>
      <c r="E9635" s="8" t="n">
        <v>12</v>
      </c>
      <c r="F9635" t="inlineStr">
        <is>
          <t>2017-12</t>
        </is>
      </c>
      <c r="G9635" t="inlineStr">
        <is>
          <t>Furniture</t>
        </is>
      </c>
      <c r="H9635" t="inlineStr">
        <is>
          <t>Chairs</t>
        </is>
      </c>
      <c r="I9635" t="inlineStr">
        <is>
          <t>Global Chrome Stack Chair</t>
        </is>
      </c>
      <c r="J9635" s="8" t="n">
        <v>10</v>
      </c>
      <c r="K9635" s="10" t="n">
        <v>0.3</v>
      </c>
      <c r="L9635" s="11" t="n">
        <v>239.96</v>
      </c>
      <c r="M9635" s="11">
        <f>L9635-N9635</f>
        <v>250.244</v>
      </c>
      <c r="N9635" s="11" t="n">
        <v>-10.284</v>
      </c>
      <c r="O9635">
        <f>IF(L9635=0,"—",N9635/L9635)</f>
        <v>-0.04285714285714286</v>
      </c>
      <c r="P9635" t="inlineStr">
        <is>
          <t>East</t>
        </is>
      </c>
      <c r="Q9635" t="inlineStr">
        <is>
          <t>Corporate</t>
        </is>
      </c>
    </row>
    <row r="9636">
      <c r="A9636" s="8" t="n">
        <v>5521</v>
      </c>
      <c r="B9636" t="inlineStr">
        <is>
          <t>CA-2017-117667</t>
        </is>
      </c>
      <c r="C9636" s="9" t="n">
        <v>43073</v>
      </c>
      <c r="D9636" s="8" t="n">
        <v>2017</v>
      </c>
      <c r="E9636" s="8" t="n">
        <v>12</v>
      </c>
      <c r="F9636" t="inlineStr">
        <is>
          <t>2017-12</t>
        </is>
      </c>
      <c r="G9636" t="inlineStr">
        <is>
          <t>Office Supplies</t>
        </is>
      </c>
      <c r="H9636" t="inlineStr">
        <is>
          <t>Paper</t>
        </is>
      </c>
      <c r="I9636" t="inlineStr">
        <is>
          <t>Xerox 1956</t>
        </is>
      </c>
      <c r="J9636" s="8" t="n">
        <v>5</v>
      </c>
      <c r="K9636" s="10" t="n">
        <v>0.2</v>
      </c>
      <c r="L9636" s="11" t="n">
        <v>23.92</v>
      </c>
      <c r="M9636" s="11">
        <f>L9636-N9636</f>
        <v>15.249000000000002</v>
      </c>
      <c r="N9636" s="11" t="n">
        <v>8.670999999999999</v>
      </c>
      <c r="O9636">
        <f>IF(L9636=0,"—",N9636/L9636)</f>
        <v>0.36249999999999993</v>
      </c>
      <c r="P9636" t="inlineStr">
        <is>
          <t>East</t>
        </is>
      </c>
      <c r="Q9636" t="inlineStr">
        <is>
          <t>Corporate</t>
        </is>
      </c>
    </row>
    <row r="9637">
      <c r="A9637" s="8" t="n">
        <v>6123</v>
      </c>
      <c r="B9637" t="inlineStr">
        <is>
          <t>CA-2017-152660</t>
        </is>
      </c>
      <c r="C9637" s="9" t="n">
        <v>43073</v>
      </c>
      <c r="D9637" s="8" t="n">
        <v>2017</v>
      </c>
      <c r="E9637" s="8" t="n">
        <v>12</v>
      </c>
      <c r="F9637" t="inlineStr">
        <is>
          <t>2017-12</t>
        </is>
      </c>
      <c r="G9637" t="inlineStr">
        <is>
          <t>Office Supplies</t>
        </is>
      </c>
      <c r="H9637" t="inlineStr">
        <is>
          <t>Storage</t>
        </is>
      </c>
      <c r="I9637" t="inlineStr">
        <is>
          <t>Advantus Rolling Drawer Organizers</t>
        </is>
      </c>
      <c r="J9637" s="8" t="n">
        <v>2</v>
      </c>
      <c r="K9637" s="10" t="n">
        <v>0.2</v>
      </c>
      <c r="L9637" s="11" t="n">
        <v>61.568</v>
      </c>
      <c r="M9637" s="11">
        <f>L9637-N9637</f>
        <v>56.950399999999995</v>
      </c>
      <c r="N9637" s="11" t="n">
        <v>4.6176</v>
      </c>
      <c r="O9637">
        <f>IF(L9637=0,"—",N9637/L9637)</f>
        <v>0.07500000000000001</v>
      </c>
      <c r="P9637" t="inlineStr">
        <is>
          <t>Central</t>
        </is>
      </c>
      <c r="Q9637" t="inlineStr">
        <is>
          <t>Consumer</t>
        </is>
      </c>
    </row>
    <row r="9638">
      <c r="A9638" s="8" t="n">
        <v>8519</v>
      </c>
      <c r="B9638" t="inlineStr">
        <is>
          <t>CA-2017-118003</t>
        </is>
      </c>
      <c r="C9638" s="9" t="n">
        <v>43073</v>
      </c>
      <c r="D9638" s="8" t="n">
        <v>2017</v>
      </c>
      <c r="E9638" s="8" t="n">
        <v>12</v>
      </c>
      <c r="F9638" t="inlineStr">
        <is>
          <t>2017-12</t>
        </is>
      </c>
      <c r="G9638" t="inlineStr">
        <is>
          <t>Furniture</t>
        </is>
      </c>
      <c r="H9638" t="inlineStr">
        <is>
          <t>Furnishings</t>
        </is>
      </c>
      <c r="I9638" t="inlineStr">
        <is>
          <t>Tensor "Hersey Kiss" Styled Floor Lamp</t>
        </is>
      </c>
      <c r="J9638" s="8" t="n">
        <v>1</v>
      </c>
      <c r="K9638" s="10" t="n">
        <v>0</v>
      </c>
      <c r="L9638" s="11" t="n">
        <v>12.99</v>
      </c>
      <c r="M9638" s="11">
        <f>L9638-N9638</f>
        <v>11.4312</v>
      </c>
      <c r="N9638" s="11" t="n">
        <v>1.5588</v>
      </c>
      <c r="O9638">
        <f>IF(L9638=0,"—",N9638/L9638)</f>
        <v>0.12</v>
      </c>
      <c r="P9638" t="inlineStr">
        <is>
          <t>East</t>
        </is>
      </c>
      <c r="Q9638" t="inlineStr">
        <is>
          <t>Consumer</t>
        </is>
      </c>
    </row>
    <row r="9639">
      <c r="A9639" s="8" t="n">
        <v>2977</v>
      </c>
      <c r="B9639" t="inlineStr">
        <is>
          <t>CA-2017-139773</t>
        </is>
      </c>
      <c r="C9639" s="9" t="n">
        <v>43073</v>
      </c>
      <c r="D9639" s="8" t="n">
        <v>2017</v>
      </c>
      <c r="E9639" s="8" t="n">
        <v>12</v>
      </c>
      <c r="F9639" t="inlineStr">
        <is>
          <t>2017-12</t>
        </is>
      </c>
      <c r="G9639" t="inlineStr">
        <is>
          <t>Furniture</t>
        </is>
      </c>
      <c r="H9639" t="inlineStr">
        <is>
          <t>Chairs</t>
        </is>
      </c>
      <c r="I9639" t="inlineStr">
        <is>
          <t>Safco Chair Connectors, 6/Carton</t>
        </is>
      </c>
      <c r="J9639" s="8" t="n">
        <v>7</v>
      </c>
      <c r="K9639" s="10" t="n">
        <v>0.3</v>
      </c>
      <c r="L9639" s="11" t="n">
        <v>188.552</v>
      </c>
      <c r="M9639" s="11">
        <f>L9639-N9639</f>
        <v>191.2456</v>
      </c>
      <c r="N9639" s="11" t="n">
        <v>-2.6936</v>
      </c>
      <c r="O9639">
        <f>IF(L9639=0,"—",N9639/L9639)</f>
        <v>-0.014285714285714287</v>
      </c>
      <c r="P9639" t="inlineStr">
        <is>
          <t>East</t>
        </is>
      </c>
      <c r="Q9639" t="inlineStr">
        <is>
          <t>Corporate</t>
        </is>
      </c>
    </row>
    <row r="9640">
      <c r="A9640" s="8" t="n">
        <v>674</v>
      </c>
      <c r="B9640" t="inlineStr">
        <is>
          <t>CA-2017-130351</t>
        </is>
      </c>
      <c r="C9640" s="9" t="n">
        <v>43074</v>
      </c>
      <c r="D9640" s="8" t="n">
        <v>2017</v>
      </c>
      <c r="E9640" s="8" t="n">
        <v>12</v>
      </c>
      <c r="F9640" t="inlineStr">
        <is>
          <t>2017-12</t>
        </is>
      </c>
      <c r="G9640" t="inlineStr">
        <is>
          <t>Office Supplies</t>
        </is>
      </c>
      <c r="H9640" t="inlineStr">
        <is>
          <t>Appliances</t>
        </is>
      </c>
      <c r="I9640" t="inlineStr">
        <is>
          <t>Kensington 6 Outlet Guardian Standard Surge Protector</t>
        </is>
      </c>
      <c r="J9640" s="8" t="n">
        <v>3</v>
      </c>
      <c r="K9640" s="10" t="n">
        <v>0</v>
      </c>
      <c r="L9640" s="11" t="n">
        <v>61.44</v>
      </c>
      <c r="M9640" s="11">
        <f>L9640-N9640</f>
        <v>44.8512</v>
      </c>
      <c r="N9640" s="11" t="n">
        <v>16.5888</v>
      </c>
      <c r="O9640">
        <f>IF(L9640=0,"—",N9640/L9640)</f>
        <v>0.27</v>
      </c>
      <c r="P9640" t="inlineStr">
        <is>
          <t>Central</t>
        </is>
      </c>
      <c r="Q9640" t="inlineStr">
        <is>
          <t>Consumer</t>
        </is>
      </c>
    </row>
    <row r="9641">
      <c r="A9641" s="8" t="n">
        <v>676</v>
      </c>
      <c r="B9641" t="inlineStr">
        <is>
          <t>CA-2017-130351</t>
        </is>
      </c>
      <c r="C9641" s="9" t="n">
        <v>43074</v>
      </c>
      <c r="D9641" s="8" t="n">
        <v>2017</v>
      </c>
      <c r="E9641" s="8" t="n">
        <v>12</v>
      </c>
      <c r="F9641" t="inlineStr">
        <is>
          <t>2017-12</t>
        </is>
      </c>
      <c r="G9641" t="inlineStr">
        <is>
          <t>Technology</t>
        </is>
      </c>
      <c r="H9641" t="inlineStr">
        <is>
          <t>Accessories</t>
        </is>
      </c>
      <c r="I9641" t="inlineStr">
        <is>
          <t>Imation 16GB Mini TravelDrive USB 2.0 Flash Drive</t>
        </is>
      </c>
      <c r="J9641" s="8" t="n">
        <v>3</v>
      </c>
      <c r="K9641" s="10" t="n">
        <v>0</v>
      </c>
      <c r="L9641" s="11" t="n">
        <v>99.39</v>
      </c>
      <c r="M9641" s="11">
        <f>L9641-N9641</f>
        <v>58.640100000000004</v>
      </c>
      <c r="N9641" s="11" t="n">
        <v>40.7499</v>
      </c>
      <c r="O9641">
        <f>IF(L9641=0,"—",N9641/L9641)</f>
        <v>0.41</v>
      </c>
      <c r="P9641" t="inlineStr">
        <is>
          <t>Central</t>
        </is>
      </c>
      <c r="Q9641" t="inlineStr">
        <is>
          <t>Consumer</t>
        </is>
      </c>
    </row>
    <row r="9642">
      <c r="A9642" s="8" t="n">
        <v>2235</v>
      </c>
      <c r="B9642" t="inlineStr">
        <is>
          <t>CA-2017-104066</t>
        </is>
      </c>
      <c r="C9642" s="9" t="n">
        <v>43074</v>
      </c>
      <c r="D9642" s="8" t="n">
        <v>2017</v>
      </c>
      <c r="E9642" s="8" t="n">
        <v>12</v>
      </c>
      <c r="F9642" t="inlineStr">
        <is>
          <t>2017-12</t>
        </is>
      </c>
      <c r="G9642" t="inlineStr">
        <is>
          <t>Technology</t>
        </is>
      </c>
      <c r="H9642" t="inlineStr">
        <is>
          <t>Accessories</t>
        </is>
      </c>
      <c r="I9642" t="inlineStr">
        <is>
          <t>Logitech ClearChat Comfort/USB Headset H390</t>
        </is>
      </c>
      <c r="J9642" s="8" t="n">
        <v>7</v>
      </c>
      <c r="K9642" s="10" t="n">
        <v>0</v>
      </c>
      <c r="L9642" s="11" t="n">
        <v>205.03</v>
      </c>
      <c r="M9642" s="11">
        <f>L9642-N9642</f>
        <v>137.3701</v>
      </c>
      <c r="N9642" s="11" t="n">
        <v>67.65989999999999</v>
      </c>
      <c r="O9642">
        <f>IF(L9642=0,"—",N9642/L9642)</f>
        <v>0.32999999999999996</v>
      </c>
      <c r="P9642" t="inlineStr">
        <is>
          <t>East</t>
        </is>
      </c>
      <c r="Q9642" t="inlineStr">
        <is>
          <t>Corporate</t>
        </is>
      </c>
    </row>
    <row r="9643">
      <c r="A9643" s="8" t="n">
        <v>3434</v>
      </c>
      <c r="B9643" t="inlineStr">
        <is>
          <t>CA-2017-131212</t>
        </is>
      </c>
      <c r="C9643" s="9" t="n">
        <v>43074</v>
      </c>
      <c r="D9643" s="8" t="n">
        <v>2017</v>
      </c>
      <c r="E9643" s="8" t="n">
        <v>12</v>
      </c>
      <c r="F9643" t="inlineStr">
        <is>
          <t>2017-12</t>
        </is>
      </c>
      <c r="G9643" t="inlineStr">
        <is>
          <t>Office Supplies</t>
        </is>
      </c>
      <c r="H9643" t="inlineStr">
        <is>
          <t>Binders</t>
        </is>
      </c>
      <c r="I9643" t="inlineStr">
        <is>
          <t>GBC Wire Binding Combs</t>
        </is>
      </c>
      <c r="J9643" s="8" t="n">
        <v>3</v>
      </c>
      <c r="K9643" s="10" t="n">
        <v>0.2</v>
      </c>
      <c r="L9643" s="11" t="n">
        <v>24.816</v>
      </c>
      <c r="M9643" s="11">
        <f>L9643-N9643</f>
        <v>16.440599999999996</v>
      </c>
      <c r="N9643" s="11" t="n">
        <v>8.375400000000001</v>
      </c>
      <c r="O9643">
        <f>IF(L9643=0,"—",N9643/L9643)</f>
        <v>0.3375</v>
      </c>
      <c r="P9643" t="inlineStr">
        <is>
          <t>West</t>
        </is>
      </c>
      <c r="Q9643" t="inlineStr">
        <is>
          <t>Consumer</t>
        </is>
      </c>
    </row>
    <row r="9644">
      <c r="A9644" s="8" t="n">
        <v>675</v>
      </c>
      <c r="B9644" t="inlineStr">
        <is>
          <t>CA-2017-130351</t>
        </is>
      </c>
      <c r="C9644" s="9" t="n">
        <v>43074</v>
      </c>
      <c r="D9644" s="8" t="n">
        <v>2017</v>
      </c>
      <c r="E9644" s="8" t="n">
        <v>12</v>
      </c>
      <c r="F9644" t="inlineStr">
        <is>
          <t>2017-12</t>
        </is>
      </c>
      <c r="G9644" t="inlineStr">
        <is>
          <t>Office Supplies</t>
        </is>
      </c>
      <c r="H9644" t="inlineStr">
        <is>
          <t>Paper</t>
        </is>
      </c>
      <c r="I9644" t="inlineStr">
        <is>
          <t>Southworth 100% Résumé Paper, 24lb.</t>
        </is>
      </c>
      <c r="J9644" s="8" t="n">
        <v>5</v>
      </c>
      <c r="K9644" s="10" t="n">
        <v>0</v>
      </c>
      <c r="L9644" s="11" t="n">
        <v>38.9</v>
      </c>
      <c r="M9644" s="11">
        <f>L9644-N9644</f>
        <v>21.395</v>
      </c>
      <c r="N9644" s="11" t="n">
        <v>17.505</v>
      </c>
      <c r="O9644">
        <f>IF(L9644=0,"—",N9644/L9644)</f>
        <v>0.45</v>
      </c>
      <c r="P9644" t="inlineStr">
        <is>
          <t>Central</t>
        </is>
      </c>
      <c r="Q9644" t="inlineStr">
        <is>
          <t>Consumer</t>
        </is>
      </c>
    </row>
    <row r="9645">
      <c r="A9645" s="8" t="n">
        <v>3435</v>
      </c>
      <c r="B9645" t="inlineStr">
        <is>
          <t>CA-2017-131212</t>
        </is>
      </c>
      <c r="C9645" s="9" t="n">
        <v>43074</v>
      </c>
      <c r="D9645" s="8" t="n">
        <v>2017</v>
      </c>
      <c r="E9645" s="8" t="n">
        <v>12</v>
      </c>
      <c r="F9645" t="inlineStr">
        <is>
          <t>2017-12</t>
        </is>
      </c>
      <c r="G9645" t="inlineStr">
        <is>
          <t>Office Supplies</t>
        </is>
      </c>
      <c r="H9645" t="inlineStr">
        <is>
          <t>Binders</t>
        </is>
      </c>
      <c r="I9645" t="inlineStr">
        <is>
          <t>Zipper Ring Binder Pockets</t>
        </is>
      </c>
      <c r="J9645" s="8" t="n">
        <v>6</v>
      </c>
      <c r="K9645" s="10" t="n">
        <v>0.2</v>
      </c>
      <c r="L9645" s="11" t="n">
        <v>14.976</v>
      </c>
      <c r="M9645" s="11">
        <f>L9645-N9645</f>
        <v>9.5472</v>
      </c>
      <c r="N9645" s="11" t="n">
        <v>5.4288</v>
      </c>
      <c r="O9645">
        <f>IF(L9645=0,"—",N9645/L9645)</f>
        <v>0.3625</v>
      </c>
      <c r="P9645" t="inlineStr">
        <is>
          <t>West</t>
        </is>
      </c>
      <c r="Q9645" t="inlineStr">
        <is>
          <t>Consumer</t>
        </is>
      </c>
    </row>
    <row r="9646">
      <c r="A9646" s="8" t="n">
        <v>9527</v>
      </c>
      <c r="B9646" t="inlineStr">
        <is>
          <t>CA-2017-156958</t>
        </is>
      </c>
      <c r="C9646" s="9" t="n">
        <v>43074</v>
      </c>
      <c r="D9646" s="8" t="n">
        <v>2017</v>
      </c>
      <c r="E9646" s="8" t="n">
        <v>12</v>
      </c>
      <c r="F9646" t="inlineStr">
        <is>
          <t>2017-12</t>
        </is>
      </c>
      <c r="G9646" t="inlineStr">
        <is>
          <t>Technology</t>
        </is>
      </c>
      <c r="H9646" t="inlineStr">
        <is>
          <t>Phones</t>
        </is>
      </c>
      <c r="I9646" t="inlineStr">
        <is>
          <t>Cyber Acoustics AC-202b Speech Recognition Stereo Headset</t>
        </is>
      </c>
      <c r="J9646" s="8" t="n">
        <v>3</v>
      </c>
      <c r="K9646" s="10" t="n">
        <v>0.2</v>
      </c>
      <c r="L9646" s="11" t="n">
        <v>31.176</v>
      </c>
      <c r="M9646" s="11">
        <f>L9646-N9646</f>
        <v>38.190599999999996</v>
      </c>
      <c r="N9646" s="11" t="n">
        <v>-7.0146</v>
      </c>
      <c r="O9646">
        <f>IF(L9646=0,"—",N9646/L9646)</f>
        <v>-0.225</v>
      </c>
      <c r="P9646" t="inlineStr">
        <is>
          <t>West</t>
        </is>
      </c>
      <c r="Q9646" t="inlineStr">
        <is>
          <t>Home Office</t>
        </is>
      </c>
    </row>
    <row r="9647">
      <c r="A9647" s="8" t="n">
        <v>3180</v>
      </c>
      <c r="B9647" t="inlineStr">
        <is>
          <t>CA-2017-105235</t>
        </is>
      </c>
      <c r="C9647" s="9" t="n">
        <v>43074</v>
      </c>
      <c r="D9647" s="8" t="n">
        <v>2017</v>
      </c>
      <c r="E9647" s="8" t="n">
        <v>12</v>
      </c>
      <c r="F9647" t="inlineStr">
        <is>
          <t>2017-12</t>
        </is>
      </c>
      <c r="G9647" t="inlineStr">
        <is>
          <t>Furniture</t>
        </is>
      </c>
      <c r="H9647" t="inlineStr">
        <is>
          <t>Furnishings</t>
        </is>
      </c>
      <c r="I9647" t="inlineStr">
        <is>
          <t>Seth Thomas 14" Putty-Colored Wall Clock</t>
        </is>
      </c>
      <c r="J9647" s="8" t="n">
        <v>2</v>
      </c>
      <c r="K9647" s="10" t="n">
        <v>0</v>
      </c>
      <c r="L9647" s="11" t="n">
        <v>58.68</v>
      </c>
      <c r="M9647" s="11">
        <f>L9647-N9647</f>
        <v>40.4892</v>
      </c>
      <c r="N9647" s="11" t="n">
        <v>18.1908</v>
      </c>
      <c r="O9647">
        <f>IF(L9647=0,"—",N9647/L9647)</f>
        <v>0.31</v>
      </c>
      <c r="P9647" t="inlineStr">
        <is>
          <t>East</t>
        </is>
      </c>
      <c r="Q9647" t="inlineStr">
        <is>
          <t>Corporate</t>
        </is>
      </c>
    </row>
    <row r="9648">
      <c r="A9648" s="8" t="n">
        <v>3181</v>
      </c>
      <c r="B9648" t="inlineStr">
        <is>
          <t>CA-2017-105235</t>
        </is>
      </c>
      <c r="C9648" s="9" t="n">
        <v>43074</v>
      </c>
      <c r="D9648" s="8" t="n">
        <v>2017</v>
      </c>
      <c r="E9648" s="8" t="n">
        <v>12</v>
      </c>
      <c r="F9648" t="inlineStr">
        <is>
          <t>2017-12</t>
        </is>
      </c>
      <c r="G9648" t="inlineStr">
        <is>
          <t>Office Supplies</t>
        </is>
      </c>
      <c r="H9648" t="inlineStr">
        <is>
          <t>Appliances</t>
        </is>
      </c>
      <c r="I9648" t="inlineStr">
        <is>
          <t>Eureka The Boss Cordless Rechargeable Stick Vac</t>
        </is>
      </c>
      <c r="J9648" s="8" t="n">
        <v>5</v>
      </c>
      <c r="K9648" s="10" t="n">
        <v>0</v>
      </c>
      <c r="L9648" s="11" t="n">
        <v>254.9</v>
      </c>
      <c r="M9648" s="11">
        <f>L9648-N9648</f>
        <v>186.077</v>
      </c>
      <c r="N9648" s="11" t="n">
        <v>68.82299999999999</v>
      </c>
      <c r="O9648">
        <f>IF(L9648=0,"—",N9648/L9648)</f>
        <v>0.26999999999999996</v>
      </c>
      <c r="P9648" t="inlineStr">
        <is>
          <t>East</t>
        </is>
      </c>
      <c r="Q9648" t="inlineStr">
        <is>
          <t>Corporate</t>
        </is>
      </c>
    </row>
    <row r="9649">
      <c r="A9649" s="8" t="n">
        <v>3179</v>
      </c>
      <c r="B9649" t="inlineStr">
        <is>
          <t>CA-2017-105235</t>
        </is>
      </c>
      <c r="C9649" s="9" t="n">
        <v>43074</v>
      </c>
      <c r="D9649" s="8" t="n">
        <v>2017</v>
      </c>
      <c r="E9649" s="8" t="n">
        <v>12</v>
      </c>
      <c r="F9649" t="inlineStr">
        <is>
          <t>2017-12</t>
        </is>
      </c>
      <c r="G9649" t="inlineStr">
        <is>
          <t>Furniture</t>
        </is>
      </c>
      <c r="H9649" t="inlineStr">
        <is>
          <t>Furnishings</t>
        </is>
      </c>
      <c r="I9649" t="inlineStr">
        <is>
          <t>Eldon Expressions Wood and Plastic Desk Accessories, Cherry Wood</t>
        </is>
      </c>
      <c r="J9649" s="8" t="n">
        <v>3</v>
      </c>
      <c r="K9649" s="10" t="n">
        <v>0</v>
      </c>
      <c r="L9649" s="11" t="n">
        <v>20.94</v>
      </c>
      <c r="M9649" s="11">
        <f>L9649-N9649</f>
        <v>14.8674</v>
      </c>
      <c r="N9649" s="11" t="n">
        <v>6.0726</v>
      </c>
      <c r="O9649">
        <f>IF(L9649=0,"—",N9649/L9649)</f>
        <v>0.29</v>
      </c>
      <c r="P9649" t="inlineStr">
        <is>
          <t>East</t>
        </is>
      </c>
      <c r="Q9649" t="inlineStr">
        <is>
          <t>Corporate</t>
        </is>
      </c>
    </row>
    <row r="9650">
      <c r="A9650" s="8" t="n">
        <v>9609</v>
      </c>
      <c r="B9650" t="inlineStr">
        <is>
          <t>CA-2017-117128</t>
        </is>
      </c>
      <c r="C9650" s="9" t="n">
        <v>43074</v>
      </c>
      <c r="D9650" s="8" t="n">
        <v>2017</v>
      </c>
      <c r="E9650" s="8" t="n">
        <v>12</v>
      </c>
      <c r="F9650" t="inlineStr">
        <is>
          <t>2017-12</t>
        </is>
      </c>
      <c r="G9650" t="inlineStr">
        <is>
          <t>Office Supplies</t>
        </is>
      </c>
      <c r="H9650" t="inlineStr">
        <is>
          <t>Labels</t>
        </is>
      </c>
      <c r="I9650" t="inlineStr">
        <is>
          <t>Avery 52</t>
        </is>
      </c>
      <c r="J9650" s="8" t="n">
        <v>3</v>
      </c>
      <c r="K9650" s="10" t="n">
        <v>0</v>
      </c>
      <c r="L9650" s="11" t="n">
        <v>11.07</v>
      </c>
      <c r="M9650" s="11">
        <f>L9650-N9650</f>
        <v>5.867100000000001</v>
      </c>
      <c r="N9650" s="11" t="n">
        <v>5.2029</v>
      </c>
      <c r="O9650">
        <f>IF(L9650=0,"—",N9650/L9650)</f>
        <v>0.47</v>
      </c>
      <c r="P9650" t="inlineStr">
        <is>
          <t>East</t>
        </is>
      </c>
      <c r="Q9650" t="inlineStr">
        <is>
          <t>Consumer</t>
        </is>
      </c>
    </row>
    <row r="9651">
      <c r="A9651" s="8" t="n">
        <v>1925</v>
      </c>
      <c r="B9651" t="inlineStr">
        <is>
          <t>CA-2017-126865</t>
        </is>
      </c>
      <c r="C9651" s="9" t="n">
        <v>43074</v>
      </c>
      <c r="D9651" s="8" t="n">
        <v>2017</v>
      </c>
      <c r="E9651" s="8" t="n">
        <v>12</v>
      </c>
      <c r="F9651" t="inlineStr">
        <is>
          <t>2017-12</t>
        </is>
      </c>
      <c r="G9651" t="inlineStr">
        <is>
          <t>Office Supplies</t>
        </is>
      </c>
      <c r="H9651" t="inlineStr">
        <is>
          <t>Paper</t>
        </is>
      </c>
      <c r="I9651" t="inlineStr">
        <is>
          <t>Xerox 1960</t>
        </is>
      </c>
      <c r="J9651" s="8" t="n">
        <v>3</v>
      </c>
      <c r="K9651" s="10" t="n">
        <v>0</v>
      </c>
      <c r="L9651" s="11" t="n">
        <v>92.94</v>
      </c>
      <c r="M9651" s="11">
        <f>L9651-N9651</f>
        <v>51.117</v>
      </c>
      <c r="N9651" s="11" t="n">
        <v>41.823</v>
      </c>
      <c r="O9651">
        <f>IF(L9651=0,"—",N9651/L9651)</f>
        <v>0.45</v>
      </c>
      <c r="P9651" t="inlineStr">
        <is>
          <t>West</t>
        </is>
      </c>
      <c r="Q9651" t="inlineStr">
        <is>
          <t>Consumer</t>
        </is>
      </c>
    </row>
    <row r="9652">
      <c r="A9652" s="8" t="n">
        <v>7324</v>
      </c>
      <c r="B9652" t="inlineStr">
        <is>
          <t>US-2017-126053</t>
        </is>
      </c>
      <c r="C9652" s="9" t="n">
        <v>43074</v>
      </c>
      <c r="D9652" s="8" t="n">
        <v>2017</v>
      </c>
      <c r="E9652" s="8" t="n">
        <v>12</v>
      </c>
      <c r="F9652" t="inlineStr">
        <is>
          <t>2017-12</t>
        </is>
      </c>
      <c r="G9652" t="inlineStr">
        <is>
          <t>Furniture</t>
        </is>
      </c>
      <c r="H9652" t="inlineStr">
        <is>
          <t>Furnishings</t>
        </is>
      </c>
      <c r="I9652" t="inlineStr">
        <is>
          <t>Magnifier Swing Arm Lamp</t>
        </is>
      </c>
      <c r="J9652" s="8" t="n">
        <v>2</v>
      </c>
      <c r="K9652" s="10" t="n">
        <v>0</v>
      </c>
      <c r="L9652" s="11" t="n">
        <v>41.96</v>
      </c>
      <c r="M9652" s="11">
        <f>L9652-N9652</f>
        <v>31.050400000000003</v>
      </c>
      <c r="N9652" s="11" t="n">
        <v>10.9096</v>
      </c>
      <c r="O9652">
        <f>IF(L9652=0,"—",N9652/L9652)</f>
        <v>0.25999999999999995</v>
      </c>
      <c r="P9652" t="inlineStr">
        <is>
          <t>East</t>
        </is>
      </c>
      <c r="Q9652" t="inlineStr">
        <is>
          <t>Consumer</t>
        </is>
      </c>
    </row>
    <row r="9653">
      <c r="A9653" s="8" t="n">
        <v>9526</v>
      </c>
      <c r="B9653" t="inlineStr">
        <is>
          <t>CA-2017-156958</t>
        </is>
      </c>
      <c r="C9653" s="9" t="n">
        <v>43074</v>
      </c>
      <c r="D9653" s="8" t="n">
        <v>2017</v>
      </c>
      <c r="E9653" s="8" t="n">
        <v>12</v>
      </c>
      <c r="F9653" t="inlineStr">
        <is>
          <t>2017-12</t>
        </is>
      </c>
      <c r="G9653" t="inlineStr">
        <is>
          <t>Furniture</t>
        </is>
      </c>
      <c r="H9653" t="inlineStr">
        <is>
          <t>Furnishings</t>
        </is>
      </c>
      <c r="I9653" t="inlineStr">
        <is>
          <t>Eldon Radial Chair Mat for Low to Medium Pile Carpets</t>
        </is>
      </c>
      <c r="J9653" s="8" t="n">
        <v>5</v>
      </c>
      <c r="K9653" s="10" t="n">
        <v>0</v>
      </c>
      <c r="L9653" s="11" t="n">
        <v>199.9</v>
      </c>
      <c r="M9653" s="11">
        <f>L9653-N9653</f>
        <v>159.92000000000002</v>
      </c>
      <c r="N9653" s="11" t="n">
        <v>39.98</v>
      </c>
      <c r="O9653">
        <f>IF(L9653=0,"—",N9653/L9653)</f>
        <v>0.19999999999999998</v>
      </c>
      <c r="P9653" t="inlineStr">
        <is>
          <t>West</t>
        </is>
      </c>
      <c r="Q9653" t="inlineStr">
        <is>
          <t>Home Office</t>
        </is>
      </c>
    </row>
    <row r="9654">
      <c r="A9654" s="8" t="n">
        <v>9525</v>
      </c>
      <c r="B9654" t="inlineStr">
        <is>
          <t>CA-2017-156958</t>
        </is>
      </c>
      <c r="C9654" s="9" t="n">
        <v>43074</v>
      </c>
      <c r="D9654" s="8" t="n">
        <v>2017</v>
      </c>
      <c r="E9654" s="8" t="n">
        <v>12</v>
      </c>
      <c r="F9654" t="inlineStr">
        <is>
          <t>2017-12</t>
        </is>
      </c>
      <c r="G9654" t="inlineStr">
        <is>
          <t>Office Supplies</t>
        </is>
      </c>
      <c r="H9654" t="inlineStr">
        <is>
          <t>Binders</t>
        </is>
      </c>
      <c r="I9654" t="inlineStr">
        <is>
          <t>GBC Premium Transparent Covers with Diagonal Lined Pattern</t>
        </is>
      </c>
      <c r="J9654" s="8" t="n">
        <v>5</v>
      </c>
      <c r="K9654" s="10" t="n">
        <v>0.2</v>
      </c>
      <c r="L9654" s="11" t="n">
        <v>83.92</v>
      </c>
      <c r="M9654" s="11">
        <f>L9654-N9654</f>
        <v>54.548</v>
      </c>
      <c r="N9654" s="11" t="n">
        <v>29.372</v>
      </c>
      <c r="O9654">
        <f>IF(L9654=0,"—",N9654/L9654)</f>
        <v>0.35</v>
      </c>
      <c r="P9654" t="inlineStr">
        <is>
          <t>West</t>
        </is>
      </c>
      <c r="Q9654" t="inlineStr">
        <is>
          <t>Home Office</t>
        </is>
      </c>
    </row>
    <row r="9655">
      <c r="A9655" s="8" t="n">
        <v>9529</v>
      </c>
      <c r="B9655" t="inlineStr">
        <is>
          <t>CA-2017-156958</t>
        </is>
      </c>
      <c r="C9655" s="9" t="n">
        <v>43074</v>
      </c>
      <c r="D9655" s="8" t="n">
        <v>2017</v>
      </c>
      <c r="E9655" s="8" t="n">
        <v>12</v>
      </c>
      <c r="F9655" t="inlineStr">
        <is>
          <t>2017-12</t>
        </is>
      </c>
      <c r="G9655" t="inlineStr">
        <is>
          <t>Office Supplies</t>
        </is>
      </c>
      <c r="H9655" t="inlineStr">
        <is>
          <t>Binders</t>
        </is>
      </c>
      <c r="I9655" t="inlineStr">
        <is>
          <t>Fellowes Black Plastic Comb Bindings</t>
        </is>
      </c>
      <c r="J9655" s="8" t="n">
        <v>2</v>
      </c>
      <c r="K9655" s="10" t="n">
        <v>0.2</v>
      </c>
      <c r="L9655" s="11" t="n">
        <v>9.295999999999999</v>
      </c>
      <c r="M9655" s="11">
        <f>L9655-N9655</f>
        <v>6.274799999999999</v>
      </c>
      <c r="N9655" s="11" t="n">
        <v>3.0212</v>
      </c>
      <c r="O9655">
        <f>IF(L9655=0,"—",N9655/L9655)</f>
        <v>0.325</v>
      </c>
      <c r="P9655" t="inlineStr">
        <is>
          <t>West</t>
        </is>
      </c>
      <c r="Q9655" t="inlineStr">
        <is>
          <t>Home Office</t>
        </is>
      </c>
    </row>
    <row r="9656">
      <c r="A9656" s="8" t="n">
        <v>9528</v>
      </c>
      <c r="B9656" t="inlineStr">
        <is>
          <t>CA-2017-156958</t>
        </is>
      </c>
      <c r="C9656" s="9" t="n">
        <v>43074</v>
      </c>
      <c r="D9656" s="8" t="n">
        <v>2017</v>
      </c>
      <c r="E9656" s="8" t="n">
        <v>12</v>
      </c>
      <c r="F9656" t="inlineStr">
        <is>
          <t>2017-12</t>
        </is>
      </c>
      <c r="G9656" t="inlineStr">
        <is>
          <t>Office Supplies</t>
        </is>
      </c>
      <c r="H9656" t="inlineStr">
        <is>
          <t>Binders</t>
        </is>
      </c>
      <c r="I9656" t="inlineStr">
        <is>
          <t>GBC VeloBinder Manual Binding System</t>
        </is>
      </c>
      <c r="J9656" s="8" t="n">
        <v>6</v>
      </c>
      <c r="K9656" s="10" t="n">
        <v>0.2</v>
      </c>
      <c r="L9656" s="11" t="n">
        <v>172.752</v>
      </c>
      <c r="M9656" s="11">
        <f>L9656-N9656</f>
        <v>112.28880000000001</v>
      </c>
      <c r="N9656" s="11" t="n">
        <v>60.4632</v>
      </c>
      <c r="O9656">
        <f>IF(L9656=0,"—",N9656/L9656)</f>
        <v>0.35</v>
      </c>
      <c r="P9656" t="inlineStr">
        <is>
          <t>West</t>
        </is>
      </c>
      <c r="Q9656" t="inlineStr">
        <is>
          <t>Home Office</t>
        </is>
      </c>
    </row>
    <row r="9657">
      <c r="A9657" s="8" t="n">
        <v>7325</v>
      </c>
      <c r="B9657" t="inlineStr">
        <is>
          <t>US-2017-126053</t>
        </is>
      </c>
      <c r="C9657" s="9" t="n">
        <v>43074</v>
      </c>
      <c r="D9657" s="8" t="n">
        <v>2017</v>
      </c>
      <c r="E9657" s="8" t="n">
        <v>12</v>
      </c>
      <c r="F9657" t="inlineStr">
        <is>
          <t>2017-12</t>
        </is>
      </c>
      <c r="G9657" t="inlineStr">
        <is>
          <t>Office Supplies</t>
        </is>
      </c>
      <c r="H9657" t="inlineStr">
        <is>
          <t>Labels</t>
        </is>
      </c>
      <c r="I9657" t="inlineStr">
        <is>
          <t>Self-Adhesive Removable Labels</t>
        </is>
      </c>
      <c r="J9657" s="8" t="n">
        <v>3</v>
      </c>
      <c r="K9657" s="10" t="n">
        <v>0</v>
      </c>
      <c r="L9657" s="11" t="n">
        <v>9.449999999999999</v>
      </c>
      <c r="M9657" s="11">
        <f>L9657-N9657</f>
        <v>4.914</v>
      </c>
      <c r="N9657" s="11" t="n">
        <v>4.536</v>
      </c>
      <c r="O9657">
        <f>IF(L9657=0,"—",N9657/L9657)</f>
        <v>0.48</v>
      </c>
      <c r="P9657" t="inlineStr">
        <is>
          <t>East</t>
        </is>
      </c>
      <c r="Q9657" t="inlineStr">
        <is>
          <t>Consumer</t>
        </is>
      </c>
    </row>
    <row r="9658">
      <c r="A9658" s="8" t="n">
        <v>9608</v>
      </c>
      <c r="B9658" t="inlineStr">
        <is>
          <t>CA-2017-117128</t>
        </is>
      </c>
      <c r="C9658" s="9" t="n">
        <v>43074</v>
      </c>
      <c r="D9658" s="8" t="n">
        <v>2017</v>
      </c>
      <c r="E9658" s="8" t="n">
        <v>12</v>
      </c>
      <c r="F9658" t="inlineStr">
        <is>
          <t>2017-12</t>
        </is>
      </c>
      <c r="G9658" t="inlineStr">
        <is>
          <t>Office Supplies</t>
        </is>
      </c>
      <c r="H9658" t="inlineStr">
        <is>
          <t>Paper</t>
        </is>
      </c>
      <c r="I9658" t="inlineStr">
        <is>
          <t>Telephone Message Books with Fax/Mobile Section, 4 1/4" x 6"</t>
        </is>
      </c>
      <c r="J9658" s="8" t="n">
        <v>6</v>
      </c>
      <c r="K9658" s="10" t="n">
        <v>0</v>
      </c>
      <c r="L9658" s="11" t="n">
        <v>21.6</v>
      </c>
      <c r="M9658" s="11">
        <f>L9658-N9658</f>
        <v>11.664000000000001</v>
      </c>
      <c r="N9658" s="11" t="n">
        <v>9.936</v>
      </c>
      <c r="O9658">
        <f>IF(L9658=0,"—",N9658/L9658)</f>
        <v>0.45999999999999996</v>
      </c>
      <c r="P9658" t="inlineStr">
        <is>
          <t>East</t>
        </is>
      </c>
      <c r="Q9658" t="inlineStr">
        <is>
          <t>Consumer</t>
        </is>
      </c>
    </row>
    <row r="9659">
      <c r="A9659" s="8" t="n">
        <v>6906</v>
      </c>
      <c r="B9659" t="inlineStr">
        <is>
          <t>US-2017-149006</t>
        </is>
      </c>
      <c r="C9659" s="9" t="n">
        <v>43075</v>
      </c>
      <c r="D9659" s="8" t="n">
        <v>2017</v>
      </c>
      <c r="E9659" s="8" t="n">
        <v>12</v>
      </c>
      <c r="F9659" t="inlineStr">
        <is>
          <t>2017-12</t>
        </is>
      </c>
      <c r="G9659" t="inlineStr">
        <is>
          <t>Office Supplies</t>
        </is>
      </c>
      <c r="H9659" t="inlineStr">
        <is>
          <t>Storage</t>
        </is>
      </c>
      <c r="I9659" t="inlineStr">
        <is>
          <t>Staple magnet</t>
        </is>
      </c>
      <c r="J9659" s="8" t="n">
        <v>1</v>
      </c>
      <c r="K9659" s="10" t="n">
        <v>0</v>
      </c>
      <c r="L9659" s="11" t="n">
        <v>10.68</v>
      </c>
      <c r="M9659" s="11">
        <f>L9659-N9659</f>
        <v>7.7964</v>
      </c>
      <c r="N9659" s="11" t="n">
        <v>2.8836</v>
      </c>
      <c r="O9659">
        <f>IF(L9659=0,"—",N9659/L9659)</f>
        <v>0.27</v>
      </c>
      <c r="P9659" t="inlineStr">
        <is>
          <t>West</t>
        </is>
      </c>
      <c r="Q9659" t="inlineStr">
        <is>
          <t>Corporate</t>
        </is>
      </c>
    </row>
    <row r="9660">
      <c r="A9660" s="8" t="n">
        <v>4319</v>
      </c>
      <c r="B9660" t="inlineStr">
        <is>
          <t>US-2017-136189</t>
        </is>
      </c>
      <c r="C9660" s="9" t="n">
        <v>43076</v>
      </c>
      <c r="D9660" s="8" t="n">
        <v>2017</v>
      </c>
      <c r="E9660" s="8" t="n">
        <v>12</v>
      </c>
      <c r="F9660" t="inlineStr">
        <is>
          <t>2017-12</t>
        </is>
      </c>
      <c r="G9660" t="inlineStr">
        <is>
          <t>Furniture</t>
        </is>
      </c>
      <c r="H9660" t="inlineStr">
        <is>
          <t>Furnishings</t>
        </is>
      </c>
      <c r="I9660" t="inlineStr">
        <is>
          <t>DAX Wood Document Frame.</t>
        </is>
      </c>
      <c r="J9660" s="8" t="n">
        <v>6</v>
      </c>
      <c r="K9660" s="10" t="n">
        <v>0</v>
      </c>
      <c r="L9660" s="11" t="n">
        <v>82.38</v>
      </c>
      <c r="M9660" s="11">
        <f>L9660-N9660</f>
        <v>56.84219999999999</v>
      </c>
      <c r="N9660" s="11" t="n">
        <v>25.5378</v>
      </c>
      <c r="O9660">
        <f>IF(L9660=0,"—",N9660/L9660)</f>
        <v>0.31000000000000005</v>
      </c>
      <c r="P9660" t="inlineStr">
        <is>
          <t>South</t>
        </is>
      </c>
      <c r="Q9660" t="inlineStr">
        <is>
          <t>Consumer</t>
        </is>
      </c>
    </row>
    <row r="9661">
      <c r="A9661" s="8" t="n">
        <v>3897</v>
      </c>
      <c r="B9661" t="inlineStr">
        <is>
          <t>CA-2017-134285</t>
        </is>
      </c>
      <c r="C9661" s="9" t="n">
        <v>43076</v>
      </c>
      <c r="D9661" s="8" t="n">
        <v>2017</v>
      </c>
      <c r="E9661" s="8" t="n">
        <v>12</v>
      </c>
      <c r="F9661" t="inlineStr">
        <is>
          <t>2017-12</t>
        </is>
      </c>
      <c r="G9661" t="inlineStr">
        <is>
          <t>Office Supplies</t>
        </is>
      </c>
      <c r="H9661" t="inlineStr">
        <is>
          <t>Fasteners</t>
        </is>
      </c>
      <c r="I9661" t="inlineStr">
        <is>
          <t>Binder Clips by OIC</t>
        </is>
      </c>
      <c r="J9661" s="8" t="n">
        <v>3</v>
      </c>
      <c r="K9661" s="10" t="n">
        <v>0.2</v>
      </c>
      <c r="L9661" s="11" t="n">
        <v>3.552</v>
      </c>
      <c r="M9661" s="11">
        <f>L9661-N9661</f>
        <v>2.3087999999999997</v>
      </c>
      <c r="N9661" s="11" t="n">
        <v>1.2432</v>
      </c>
      <c r="O9661">
        <f>IF(L9661=0,"—",N9661/L9661)</f>
        <v>0.35000000000000003</v>
      </c>
      <c r="P9661" t="inlineStr">
        <is>
          <t>Central</t>
        </is>
      </c>
      <c r="Q9661" t="inlineStr">
        <is>
          <t>Corporate</t>
        </is>
      </c>
    </row>
    <row r="9662">
      <c r="A9662" s="8" t="n">
        <v>7856</v>
      </c>
      <c r="B9662" t="inlineStr">
        <is>
          <t>CA-2017-135587</t>
        </is>
      </c>
      <c r="C9662" s="9" t="n">
        <v>43076</v>
      </c>
      <c r="D9662" s="8" t="n">
        <v>2017</v>
      </c>
      <c r="E9662" s="8" t="n">
        <v>12</v>
      </c>
      <c r="F9662" t="inlineStr">
        <is>
          <t>2017-12</t>
        </is>
      </c>
      <c r="G9662" t="inlineStr">
        <is>
          <t>Technology</t>
        </is>
      </c>
      <c r="H9662" t="inlineStr">
        <is>
          <t>Accessories</t>
        </is>
      </c>
      <c r="I9662" t="inlineStr">
        <is>
          <t>Memorex Micro Travel Drive 8 GB</t>
        </is>
      </c>
      <c r="J9662" s="8" t="n">
        <v>4</v>
      </c>
      <c r="K9662" s="10" t="n">
        <v>0</v>
      </c>
      <c r="L9662" s="11" t="n">
        <v>52</v>
      </c>
      <c r="M9662" s="11">
        <f>L9662-N9662</f>
        <v>28.6</v>
      </c>
      <c r="N9662" s="11" t="n">
        <v>23.4</v>
      </c>
      <c r="O9662">
        <f>IF(L9662=0,"—",N9662/L9662)</f>
        <v>0.44999999999999996</v>
      </c>
      <c r="P9662" t="inlineStr">
        <is>
          <t>South</t>
        </is>
      </c>
      <c r="Q9662" t="inlineStr">
        <is>
          <t>Consumer</t>
        </is>
      </c>
    </row>
    <row r="9663">
      <c r="A9663" s="8" t="n">
        <v>3898</v>
      </c>
      <c r="B9663" t="inlineStr">
        <is>
          <t>CA-2017-134285</t>
        </is>
      </c>
      <c r="C9663" s="9" t="n">
        <v>43076</v>
      </c>
      <c r="D9663" s="8" t="n">
        <v>2017</v>
      </c>
      <c r="E9663" s="8" t="n">
        <v>12</v>
      </c>
      <c r="F9663" t="inlineStr">
        <is>
          <t>2017-12</t>
        </is>
      </c>
      <c r="G9663" t="inlineStr">
        <is>
          <t>Office Supplies</t>
        </is>
      </c>
      <c r="H9663" t="inlineStr">
        <is>
          <t>Paper</t>
        </is>
      </c>
      <c r="I9663" t="inlineStr">
        <is>
          <t>Xerox 1995</t>
        </is>
      </c>
      <c r="J9663" s="8" t="n">
        <v>3</v>
      </c>
      <c r="K9663" s="10" t="n">
        <v>0.2</v>
      </c>
      <c r="L9663" s="11" t="n">
        <v>15.552</v>
      </c>
      <c r="M9663" s="11">
        <f>L9663-N9663</f>
        <v>10.108799999999999</v>
      </c>
      <c r="N9663" s="11" t="n">
        <v>5.4432</v>
      </c>
      <c r="O9663">
        <f>IF(L9663=0,"—",N9663/L9663)</f>
        <v>0.35000000000000003</v>
      </c>
      <c r="P9663" t="inlineStr">
        <is>
          <t>Central</t>
        </is>
      </c>
      <c r="Q9663" t="inlineStr">
        <is>
          <t>Corporate</t>
        </is>
      </c>
    </row>
    <row r="9664">
      <c r="A9664" s="8" t="n">
        <v>566</v>
      </c>
      <c r="B9664" t="inlineStr">
        <is>
          <t>CA-2017-137099</t>
        </is>
      </c>
      <c r="C9664" s="9" t="n">
        <v>43076</v>
      </c>
      <c r="D9664" s="8" t="n">
        <v>2017</v>
      </c>
      <c r="E9664" s="8" t="n">
        <v>12</v>
      </c>
      <c r="F9664" t="inlineStr">
        <is>
          <t>2017-12</t>
        </is>
      </c>
      <c r="G9664" t="inlineStr">
        <is>
          <t>Technology</t>
        </is>
      </c>
      <c r="H9664" t="inlineStr">
        <is>
          <t>Phones</t>
        </is>
      </c>
      <c r="I9664" t="inlineStr">
        <is>
          <t>Cisco SPA301</t>
        </is>
      </c>
      <c r="J9664" s="8" t="n">
        <v>3</v>
      </c>
      <c r="K9664" s="10" t="n">
        <v>0.2</v>
      </c>
      <c r="L9664" s="11" t="n">
        <v>374.376</v>
      </c>
      <c r="M9664" s="11">
        <f>L9664-N9664</f>
        <v>327.57899999999995</v>
      </c>
      <c r="N9664" s="11" t="n">
        <v>46.797</v>
      </c>
      <c r="O9664">
        <f>IF(L9664=0,"—",N9664/L9664)</f>
        <v>0.125</v>
      </c>
      <c r="P9664" t="inlineStr">
        <is>
          <t>West</t>
        </is>
      </c>
      <c r="Q9664" t="inlineStr">
        <is>
          <t>Consumer</t>
        </is>
      </c>
    </row>
    <row r="9665">
      <c r="A9665" s="8" t="n">
        <v>7855</v>
      </c>
      <c r="B9665" t="inlineStr">
        <is>
          <t>CA-2017-135587</t>
        </is>
      </c>
      <c r="C9665" s="9" t="n">
        <v>43076</v>
      </c>
      <c r="D9665" s="8" t="n">
        <v>2017</v>
      </c>
      <c r="E9665" s="8" t="n">
        <v>12</v>
      </c>
      <c r="F9665" t="inlineStr">
        <is>
          <t>2017-12</t>
        </is>
      </c>
      <c r="G9665" t="inlineStr">
        <is>
          <t>Office Supplies</t>
        </is>
      </c>
      <c r="H9665" t="inlineStr">
        <is>
          <t>Appliances</t>
        </is>
      </c>
      <c r="I9665" t="inlineStr">
        <is>
          <t>Eureka The Boss Lite 10-Amp Upright Vacuum, Blue</t>
        </is>
      </c>
      <c r="J9665" s="8" t="n">
        <v>4</v>
      </c>
      <c r="K9665" s="10" t="n">
        <v>0</v>
      </c>
      <c r="L9665" s="11" t="n">
        <v>320.64</v>
      </c>
      <c r="M9665" s="11">
        <f>L9665-N9665</f>
        <v>230.86079999999998</v>
      </c>
      <c r="N9665" s="11" t="n">
        <v>89.7792</v>
      </c>
      <c r="O9665">
        <f>IF(L9665=0,"—",N9665/L9665)</f>
        <v>0.28</v>
      </c>
      <c r="P9665" t="inlineStr">
        <is>
          <t>South</t>
        </is>
      </c>
      <c r="Q9665" t="inlineStr">
        <is>
          <t>Consumer</t>
        </is>
      </c>
    </row>
    <row r="9666">
      <c r="A9666" s="8" t="n">
        <v>3900</v>
      </c>
      <c r="B9666" t="inlineStr">
        <is>
          <t>CA-2017-157980</t>
        </is>
      </c>
      <c r="C9666" s="9" t="n">
        <v>43076</v>
      </c>
      <c r="D9666" s="8" t="n">
        <v>2017</v>
      </c>
      <c r="E9666" s="8" t="n">
        <v>12</v>
      </c>
      <c r="F9666" t="inlineStr">
        <is>
          <t>2017-12</t>
        </is>
      </c>
      <c r="G9666" t="inlineStr">
        <is>
          <t>Technology</t>
        </is>
      </c>
      <c r="H9666" t="inlineStr">
        <is>
          <t>Accessories</t>
        </is>
      </c>
      <c r="I9666" t="inlineStr">
        <is>
          <t>Logitech G602 Wireless Gaming Mouse</t>
        </is>
      </c>
      <c r="J9666" s="8" t="n">
        <v>2</v>
      </c>
      <c r="K9666" s="10" t="n">
        <v>0.2</v>
      </c>
      <c r="L9666" s="11" t="n">
        <v>127.984</v>
      </c>
      <c r="M9666" s="11">
        <f>L9666-N9666</f>
        <v>102.38719999999999</v>
      </c>
      <c r="N9666" s="11" t="n">
        <v>25.5968</v>
      </c>
      <c r="O9666">
        <f>IF(L9666=0,"—",N9666/L9666)</f>
        <v>0.2</v>
      </c>
      <c r="P9666" t="inlineStr">
        <is>
          <t>East</t>
        </is>
      </c>
      <c r="Q9666" t="inlineStr">
        <is>
          <t>Consumer</t>
        </is>
      </c>
    </row>
    <row r="9667">
      <c r="A9667" s="8" t="n">
        <v>4992</v>
      </c>
      <c r="B9667" t="inlineStr">
        <is>
          <t>US-2017-122714</t>
        </is>
      </c>
      <c r="C9667" s="9" t="n">
        <v>43076</v>
      </c>
      <c r="D9667" s="8" t="n">
        <v>2017</v>
      </c>
      <c r="E9667" s="8" t="n">
        <v>12</v>
      </c>
      <c r="F9667" t="inlineStr">
        <is>
          <t>2017-12</t>
        </is>
      </c>
      <c r="G9667" t="inlineStr">
        <is>
          <t>Office Supplies</t>
        </is>
      </c>
      <c r="H9667" t="inlineStr">
        <is>
          <t>Binders</t>
        </is>
      </c>
      <c r="I9667" t="inlineStr">
        <is>
          <t>Ibico EPK-21 Electric Binding System</t>
        </is>
      </c>
      <c r="J9667" s="8" t="n">
        <v>5</v>
      </c>
      <c r="K9667" s="10" t="n">
        <v>0.8</v>
      </c>
      <c r="L9667" s="11" t="n">
        <v>1889.99</v>
      </c>
      <c r="M9667" s="11">
        <f>L9667-N9667</f>
        <v>4819.4745</v>
      </c>
      <c r="N9667" s="11" t="n">
        <v>-2929.4845</v>
      </c>
      <c r="O9667">
        <f>IF(L9667=0,"—",N9667/L9667)</f>
        <v>-1.55</v>
      </c>
      <c r="P9667" t="inlineStr">
        <is>
          <t>Central</t>
        </is>
      </c>
      <c r="Q9667" t="inlineStr">
        <is>
          <t>Corporate</t>
        </is>
      </c>
    </row>
    <row r="9668">
      <c r="A9668" s="8" t="n">
        <v>9769</v>
      </c>
      <c r="B9668" t="inlineStr">
        <is>
          <t>CA-2017-142328</t>
        </is>
      </c>
      <c r="C9668" s="9" t="n">
        <v>43076</v>
      </c>
      <c r="D9668" s="8" t="n">
        <v>2017</v>
      </c>
      <c r="E9668" s="8" t="n">
        <v>12</v>
      </c>
      <c r="F9668" t="inlineStr">
        <is>
          <t>2017-12</t>
        </is>
      </c>
      <c r="G9668" t="inlineStr">
        <is>
          <t>Office Supplies</t>
        </is>
      </c>
      <c r="H9668" t="inlineStr">
        <is>
          <t>Paper</t>
        </is>
      </c>
      <c r="I9668" t="inlineStr">
        <is>
          <t>REDIFORM Incoming/Outgoing Call Register, 11" X 8 1/2", 100 Messages</t>
        </is>
      </c>
      <c r="J9668" s="8" t="n">
        <v>6</v>
      </c>
      <c r="K9668" s="10" t="n">
        <v>0</v>
      </c>
      <c r="L9668" s="11" t="n">
        <v>50.04</v>
      </c>
      <c r="M9668" s="11">
        <f>L9668-N9668</f>
        <v>25.02</v>
      </c>
      <c r="N9668" s="11" t="n">
        <v>25.02</v>
      </c>
      <c r="O9668">
        <f>IF(L9668=0,"—",N9668/L9668)</f>
        <v>0.5</v>
      </c>
      <c r="P9668" t="inlineStr">
        <is>
          <t>West</t>
        </is>
      </c>
      <c r="Q9668" t="inlineStr">
        <is>
          <t>Home Office</t>
        </is>
      </c>
    </row>
    <row r="9669">
      <c r="A9669" s="8" t="n">
        <v>408</v>
      </c>
      <c r="B9669" t="inlineStr">
        <is>
          <t>CA-2017-117457</t>
        </is>
      </c>
      <c r="C9669" s="9" t="n">
        <v>43077</v>
      </c>
      <c r="D9669" s="8" t="n">
        <v>2017</v>
      </c>
      <c r="E9669" s="8" t="n">
        <v>12</v>
      </c>
      <c r="F9669" t="inlineStr">
        <is>
          <t>2017-12</t>
        </is>
      </c>
      <c r="G9669" t="inlineStr">
        <is>
          <t>Office Supplies</t>
        </is>
      </c>
      <c r="H9669" t="inlineStr">
        <is>
          <t>Paper</t>
        </is>
      </c>
      <c r="I9669" t="inlineStr">
        <is>
          <t>Wirebound Message Book, 4 per Page</t>
        </is>
      </c>
      <c r="J9669" s="8" t="n">
        <v>5</v>
      </c>
      <c r="K9669" s="10" t="n">
        <v>0</v>
      </c>
      <c r="L9669" s="11" t="n">
        <v>27.15</v>
      </c>
      <c r="M9669" s="11">
        <f>L9669-N9669</f>
        <v>13.846499999999999</v>
      </c>
      <c r="N9669" s="11" t="n">
        <v>13.3035</v>
      </c>
      <c r="O9669">
        <f>IF(L9669=0,"—",N9669/L9669)</f>
        <v>0.49</v>
      </c>
      <c r="P9669" t="inlineStr">
        <is>
          <t>West</t>
        </is>
      </c>
      <c r="Q9669" t="inlineStr">
        <is>
          <t>Consumer</t>
        </is>
      </c>
    </row>
    <row r="9670">
      <c r="A9670" s="8" t="n">
        <v>3433</v>
      </c>
      <c r="B9670" t="inlineStr">
        <is>
          <t>CA-2017-148264</t>
        </is>
      </c>
      <c r="C9670" s="9" t="n">
        <v>43077</v>
      </c>
      <c r="D9670" s="8" t="n">
        <v>2017</v>
      </c>
      <c r="E9670" s="8" t="n">
        <v>12</v>
      </c>
      <c r="F9670" t="inlineStr">
        <is>
          <t>2017-12</t>
        </is>
      </c>
      <c r="G9670" t="inlineStr">
        <is>
          <t>Office Supplies</t>
        </is>
      </c>
      <c r="H9670" t="inlineStr">
        <is>
          <t>Paper</t>
        </is>
      </c>
      <c r="I9670" t="inlineStr">
        <is>
          <t>Xerox 1968</t>
        </is>
      </c>
      <c r="J9670" s="8" t="n">
        <v>9</v>
      </c>
      <c r="K9670" s="10" t="n">
        <v>0</v>
      </c>
      <c r="L9670" s="11" t="n">
        <v>60.12</v>
      </c>
      <c r="M9670" s="11">
        <f>L9670-N9670</f>
        <v>31.262399999999996</v>
      </c>
      <c r="N9670" s="11" t="n">
        <v>28.8576</v>
      </c>
      <c r="O9670">
        <f>IF(L9670=0,"—",N9670/L9670)</f>
        <v>0.48000000000000004</v>
      </c>
      <c r="P9670" t="inlineStr">
        <is>
          <t>West</t>
        </is>
      </c>
      <c r="Q9670" t="inlineStr">
        <is>
          <t>Consumer</t>
        </is>
      </c>
    </row>
    <row r="9671">
      <c r="A9671" s="8" t="n">
        <v>407</v>
      </c>
      <c r="B9671" t="inlineStr">
        <is>
          <t>CA-2017-117457</t>
        </is>
      </c>
      <c r="C9671" s="9" t="n">
        <v>43077</v>
      </c>
      <c r="D9671" s="8" t="n">
        <v>2017</v>
      </c>
      <c r="E9671" s="8" t="n">
        <v>12</v>
      </c>
      <c r="F9671" t="inlineStr">
        <is>
          <t>2017-12</t>
        </is>
      </c>
      <c r="G9671" t="inlineStr">
        <is>
          <t>Technology</t>
        </is>
      </c>
      <c r="H9671" t="inlineStr">
        <is>
          <t>Copiers</t>
        </is>
      </c>
      <c r="I9671" t="inlineStr">
        <is>
          <t>Sharp AL-1530CS Digital Copier</t>
        </is>
      </c>
      <c r="J9671" s="8" t="n">
        <v>3</v>
      </c>
      <c r="K9671" s="10" t="n">
        <v>0.2</v>
      </c>
      <c r="L9671" s="11" t="n">
        <v>1199.976</v>
      </c>
      <c r="M9671" s="11">
        <f>L9671-N9671</f>
        <v>764.9847000000001</v>
      </c>
      <c r="N9671" s="11" t="n">
        <v>434.9913</v>
      </c>
      <c r="O9671">
        <f>IF(L9671=0,"—",N9671/L9671)</f>
        <v>0.3625</v>
      </c>
      <c r="P9671" t="inlineStr">
        <is>
          <t>West</t>
        </is>
      </c>
      <c r="Q9671" t="inlineStr">
        <is>
          <t>Consumer</t>
        </is>
      </c>
    </row>
    <row r="9672">
      <c r="A9672" s="8" t="n">
        <v>406</v>
      </c>
      <c r="B9672" t="inlineStr">
        <is>
          <t>CA-2017-117457</t>
        </is>
      </c>
      <c r="C9672" s="9" t="n">
        <v>43077</v>
      </c>
      <c r="D9672" s="8" t="n">
        <v>2017</v>
      </c>
      <c r="E9672" s="8" t="n">
        <v>12</v>
      </c>
      <c r="F9672" t="inlineStr">
        <is>
          <t>2017-12</t>
        </is>
      </c>
      <c r="G9672" t="inlineStr">
        <is>
          <t>Technology</t>
        </is>
      </c>
      <c r="H9672" t="inlineStr">
        <is>
          <t>Accessories</t>
        </is>
      </c>
      <c r="I9672" t="inlineStr">
        <is>
          <t>Sony 64GB Class 10 Micro SDHC R40 Memory Card</t>
        </is>
      </c>
      <c r="J9672" s="8" t="n">
        <v>5</v>
      </c>
      <c r="K9672" s="10" t="n">
        <v>0</v>
      </c>
      <c r="L9672" s="11" t="n">
        <v>179.95</v>
      </c>
      <c r="M9672" s="11">
        <f>L9672-N9672</f>
        <v>142.16049999999998</v>
      </c>
      <c r="N9672" s="11" t="n">
        <v>37.7895</v>
      </c>
      <c r="O9672">
        <f>IF(L9672=0,"—",N9672/L9672)</f>
        <v>0.21</v>
      </c>
      <c r="P9672" t="inlineStr">
        <is>
          <t>West</t>
        </is>
      </c>
      <c r="Q9672" t="inlineStr">
        <is>
          <t>Consumer</t>
        </is>
      </c>
    </row>
    <row r="9673">
      <c r="A9673" s="8" t="n">
        <v>3432</v>
      </c>
      <c r="B9673" t="inlineStr">
        <is>
          <t>CA-2017-148264</t>
        </is>
      </c>
      <c r="C9673" s="9" t="n">
        <v>43077</v>
      </c>
      <c r="D9673" s="8" t="n">
        <v>2017</v>
      </c>
      <c r="E9673" s="8" t="n">
        <v>12</v>
      </c>
      <c r="F9673" t="inlineStr">
        <is>
          <t>2017-12</t>
        </is>
      </c>
      <c r="G9673" t="inlineStr">
        <is>
          <t>Furniture</t>
        </is>
      </c>
      <c r="H9673" t="inlineStr">
        <is>
          <t>Furnishings</t>
        </is>
      </c>
      <c r="I9673" t="inlineStr">
        <is>
          <t>Tenex Traditional Chairmats for Hard Floors, Average Lip, 36" x 48"</t>
        </is>
      </c>
      <c r="J9673" s="8" t="n">
        <v>2</v>
      </c>
      <c r="K9673" s="10" t="n">
        <v>0</v>
      </c>
      <c r="L9673" s="11" t="n">
        <v>128.9</v>
      </c>
      <c r="M9673" s="11">
        <f>L9673-N9673</f>
        <v>113.432</v>
      </c>
      <c r="N9673" s="11" t="n">
        <v>15.468</v>
      </c>
      <c r="O9673">
        <f>IF(L9673=0,"—",N9673/L9673)</f>
        <v>0.12</v>
      </c>
      <c r="P9673" t="inlineStr">
        <is>
          <t>West</t>
        </is>
      </c>
      <c r="Q9673" t="inlineStr">
        <is>
          <t>Consumer</t>
        </is>
      </c>
    </row>
    <row r="9674">
      <c r="A9674" s="8" t="n">
        <v>5410</v>
      </c>
      <c r="B9674" t="inlineStr">
        <is>
          <t>CA-2017-108854</t>
        </is>
      </c>
      <c r="C9674" s="9" t="n">
        <v>43077</v>
      </c>
      <c r="D9674" s="8" t="n">
        <v>2017</v>
      </c>
      <c r="E9674" s="8" t="n">
        <v>12</v>
      </c>
      <c r="F9674" t="inlineStr">
        <is>
          <t>2017-12</t>
        </is>
      </c>
      <c r="G9674" t="inlineStr">
        <is>
          <t>Office Supplies</t>
        </is>
      </c>
      <c r="H9674" t="inlineStr">
        <is>
          <t>Binders</t>
        </is>
      </c>
      <c r="I9674" t="inlineStr">
        <is>
          <t>Vinyl Sectional Post Binders</t>
        </is>
      </c>
      <c r="J9674" s="8" t="n">
        <v>3</v>
      </c>
      <c r="K9674" s="10" t="n">
        <v>0.2</v>
      </c>
      <c r="L9674" s="11" t="n">
        <v>90.48</v>
      </c>
      <c r="M9674" s="11">
        <f>L9674-N9674</f>
        <v>56.550000000000004</v>
      </c>
      <c r="N9674" s="11" t="n">
        <v>33.93</v>
      </c>
      <c r="O9674">
        <f>IF(L9674=0,"—",N9674/L9674)</f>
        <v>0.375</v>
      </c>
      <c r="P9674" t="inlineStr">
        <is>
          <t>West</t>
        </is>
      </c>
      <c r="Q9674" t="inlineStr">
        <is>
          <t>Corporate</t>
        </is>
      </c>
    </row>
    <row r="9675">
      <c r="A9675" s="8" t="n">
        <v>3431</v>
      </c>
      <c r="B9675" t="inlineStr">
        <is>
          <t>CA-2017-148264</t>
        </is>
      </c>
      <c r="C9675" s="9" t="n">
        <v>43077</v>
      </c>
      <c r="D9675" s="8" t="n">
        <v>2017</v>
      </c>
      <c r="E9675" s="8" t="n">
        <v>12</v>
      </c>
      <c r="F9675" t="inlineStr">
        <is>
          <t>2017-12</t>
        </is>
      </c>
      <c r="G9675" t="inlineStr">
        <is>
          <t>Office Supplies</t>
        </is>
      </c>
      <c r="H9675" t="inlineStr">
        <is>
          <t>Storage</t>
        </is>
      </c>
      <c r="I9675" t="inlineStr">
        <is>
          <t>Akro-Mils 12-Gallon Tote</t>
        </is>
      </c>
      <c r="J9675" s="8" t="n">
        <v>3</v>
      </c>
      <c r="K9675" s="10" t="n">
        <v>0</v>
      </c>
      <c r="L9675" s="11" t="n">
        <v>29.79</v>
      </c>
      <c r="M9675" s="11">
        <f>L9675-N9675</f>
        <v>21.1509</v>
      </c>
      <c r="N9675" s="11" t="n">
        <v>8.639099999999999</v>
      </c>
      <c r="O9675">
        <f>IF(L9675=0,"—",N9675/L9675)</f>
        <v>0.29</v>
      </c>
      <c r="P9675" t="inlineStr">
        <is>
          <t>West</t>
        </is>
      </c>
      <c r="Q9675" t="inlineStr">
        <is>
          <t>Consumer</t>
        </is>
      </c>
    </row>
    <row r="9676">
      <c r="A9676" s="8" t="n">
        <v>411</v>
      </c>
      <c r="B9676" t="inlineStr">
        <is>
          <t>CA-2017-117457</t>
        </is>
      </c>
      <c r="C9676" s="9" t="n">
        <v>43077</v>
      </c>
      <c r="D9676" s="8" t="n">
        <v>2017</v>
      </c>
      <c r="E9676" s="8" t="n">
        <v>12</v>
      </c>
      <c r="F9676" t="inlineStr">
        <is>
          <t>2017-12</t>
        </is>
      </c>
      <c r="G9676" t="inlineStr">
        <is>
          <t>Office Supplies</t>
        </is>
      </c>
      <c r="H9676" t="inlineStr">
        <is>
          <t>Labels</t>
        </is>
      </c>
      <c r="I9676" t="inlineStr">
        <is>
          <t>Self-Adhesive Removable Labels</t>
        </is>
      </c>
      <c r="J9676" s="8" t="n">
        <v>9</v>
      </c>
      <c r="K9676" s="10" t="n">
        <v>0</v>
      </c>
      <c r="L9676" s="11" t="n">
        <v>28.35</v>
      </c>
      <c r="M9676" s="11">
        <f>L9676-N9676</f>
        <v>14.742</v>
      </c>
      <c r="N9676" s="11" t="n">
        <v>13.608</v>
      </c>
      <c r="O9676">
        <f>IF(L9676=0,"—",N9676/L9676)</f>
        <v>0.48</v>
      </c>
      <c r="P9676" t="inlineStr">
        <is>
          <t>West</t>
        </is>
      </c>
      <c r="Q9676" t="inlineStr">
        <is>
          <t>Consumer</t>
        </is>
      </c>
    </row>
    <row r="9677">
      <c r="A9677" s="8" t="n">
        <v>8109</v>
      </c>
      <c r="B9677" t="inlineStr">
        <is>
          <t>US-2017-167570</t>
        </is>
      </c>
      <c r="C9677" s="9" t="n">
        <v>43077</v>
      </c>
      <c r="D9677" s="8" t="n">
        <v>2017</v>
      </c>
      <c r="E9677" s="8" t="n">
        <v>12</v>
      </c>
      <c r="F9677" t="inlineStr">
        <is>
          <t>2017-12</t>
        </is>
      </c>
      <c r="G9677" t="inlineStr">
        <is>
          <t>Furniture</t>
        </is>
      </c>
      <c r="H9677" t="inlineStr">
        <is>
          <t>Chairs</t>
        </is>
      </c>
      <c r="I9677" t="inlineStr">
        <is>
          <t>Global Deluxe Steno Chair</t>
        </is>
      </c>
      <c r="J9677" s="8" t="n">
        <v>4</v>
      </c>
      <c r="K9677" s="10" t="n">
        <v>0.3</v>
      </c>
      <c r="L9677" s="11" t="n">
        <v>215.544</v>
      </c>
      <c r="M9677" s="11">
        <f>L9677-N9677</f>
        <v>274.0488</v>
      </c>
      <c r="N9677" s="11" t="n">
        <v>-58.5048</v>
      </c>
      <c r="O9677">
        <f>IF(L9677=0,"—",N9677/L9677)</f>
        <v>-0.2714285714285714</v>
      </c>
      <c r="P9677" t="inlineStr">
        <is>
          <t>East</t>
        </is>
      </c>
      <c r="Q9677" t="inlineStr">
        <is>
          <t>Consumer</t>
        </is>
      </c>
    </row>
    <row r="9678">
      <c r="A9678" s="8" t="n">
        <v>412</v>
      </c>
      <c r="B9678" t="inlineStr">
        <is>
          <t>CA-2017-117457</t>
        </is>
      </c>
      <c r="C9678" s="9" t="n">
        <v>43077</v>
      </c>
      <c r="D9678" s="8" t="n">
        <v>2017</v>
      </c>
      <c r="E9678" s="8" t="n">
        <v>12</v>
      </c>
      <c r="F9678" t="inlineStr">
        <is>
          <t>2017-12</t>
        </is>
      </c>
      <c r="G9678" t="inlineStr">
        <is>
          <t>Office Supplies</t>
        </is>
      </c>
      <c r="H9678" t="inlineStr">
        <is>
          <t>Paper</t>
        </is>
      </c>
      <c r="I9678" t="inlineStr">
        <is>
          <t>Xerox 1908</t>
        </is>
      </c>
      <c r="J9678" s="8" t="n">
        <v>1</v>
      </c>
      <c r="K9678" s="10" t="n">
        <v>0</v>
      </c>
      <c r="L9678" s="11" t="n">
        <v>55.98</v>
      </c>
      <c r="M9678" s="11">
        <f>L9678-N9678</f>
        <v>28.549799999999998</v>
      </c>
      <c r="N9678" s="11" t="n">
        <v>27.4302</v>
      </c>
      <c r="O9678">
        <f>IF(L9678=0,"—",N9678/L9678)</f>
        <v>0.49</v>
      </c>
      <c r="P9678" t="inlineStr">
        <is>
          <t>West</t>
        </is>
      </c>
      <c r="Q9678" t="inlineStr">
        <is>
          <t>Consumer</t>
        </is>
      </c>
    </row>
    <row r="9679">
      <c r="A9679" s="8" t="n">
        <v>413</v>
      </c>
      <c r="B9679" t="inlineStr">
        <is>
          <t>CA-2017-117457</t>
        </is>
      </c>
      <c r="C9679" s="9" t="n">
        <v>43077</v>
      </c>
      <c r="D9679" s="8" t="n">
        <v>2017</v>
      </c>
      <c r="E9679" s="8" t="n">
        <v>12</v>
      </c>
      <c r="F9679" t="inlineStr">
        <is>
          <t>2017-12</t>
        </is>
      </c>
      <c r="G9679" t="inlineStr">
        <is>
          <t>Furniture</t>
        </is>
      </c>
      <c r="H9679" t="inlineStr">
        <is>
          <t>Bookcases</t>
        </is>
      </c>
      <c r="I9679" t="inlineStr">
        <is>
          <t>O'Sullivan 4-Shelf Bookcase in Odessa Pine</t>
        </is>
      </c>
      <c r="J9679" s="8" t="n">
        <v>13</v>
      </c>
      <c r="K9679" s="10" t="n">
        <v>0.15</v>
      </c>
      <c r="L9679" s="11" t="n">
        <v>1336.829</v>
      </c>
      <c r="M9679" s="11">
        <f>L9679-N9679</f>
        <v>1305.3742</v>
      </c>
      <c r="N9679" s="11" t="n">
        <v>31.4548</v>
      </c>
      <c r="O9679">
        <f>IF(L9679=0,"—",N9679/L9679)</f>
        <v>0.023529411764705882</v>
      </c>
      <c r="P9679" t="inlineStr">
        <is>
          <t>West</t>
        </is>
      </c>
      <c r="Q9679" t="inlineStr">
        <is>
          <t>Consumer</t>
        </is>
      </c>
    </row>
    <row r="9680">
      <c r="A9680" s="8" t="n">
        <v>8739</v>
      </c>
      <c r="B9680" t="inlineStr">
        <is>
          <t>US-2017-131961</t>
        </is>
      </c>
      <c r="C9680" s="9" t="n">
        <v>43077</v>
      </c>
      <c r="D9680" s="8" t="n">
        <v>2017</v>
      </c>
      <c r="E9680" s="8" t="n">
        <v>12</v>
      </c>
      <c r="F9680" t="inlineStr">
        <is>
          <t>2017-12</t>
        </is>
      </c>
      <c r="G9680" t="inlineStr">
        <is>
          <t>Office Supplies</t>
        </is>
      </c>
      <c r="H9680" t="inlineStr">
        <is>
          <t>Art</t>
        </is>
      </c>
      <c r="I9680" t="inlineStr">
        <is>
          <t>BIC Brite Liner Highlighters</t>
        </is>
      </c>
      <c r="J9680" s="8" t="n">
        <v>4</v>
      </c>
      <c r="K9680" s="10" t="n">
        <v>0.2</v>
      </c>
      <c r="L9680" s="11" t="n">
        <v>13.248</v>
      </c>
      <c r="M9680" s="11">
        <f>L9680-N9680</f>
        <v>9.6048</v>
      </c>
      <c r="N9680" s="11" t="n">
        <v>3.6432</v>
      </c>
      <c r="O9680">
        <f>IF(L9680=0,"—",N9680/L9680)</f>
        <v>0.275</v>
      </c>
      <c r="P9680" t="inlineStr">
        <is>
          <t>East</t>
        </is>
      </c>
      <c r="Q9680" t="inlineStr">
        <is>
          <t>Consumer</t>
        </is>
      </c>
    </row>
    <row r="9681">
      <c r="A9681" s="8" t="n">
        <v>8740</v>
      </c>
      <c r="B9681" t="inlineStr">
        <is>
          <t>US-2017-131961</t>
        </is>
      </c>
      <c r="C9681" s="9" t="n">
        <v>43077</v>
      </c>
      <c r="D9681" s="8" t="n">
        <v>2017</v>
      </c>
      <c r="E9681" s="8" t="n">
        <v>12</v>
      </c>
      <c r="F9681" t="inlineStr">
        <is>
          <t>2017-12</t>
        </is>
      </c>
      <c r="G9681" t="inlineStr">
        <is>
          <t>Technology</t>
        </is>
      </c>
      <c r="H9681" t="inlineStr">
        <is>
          <t>Phones</t>
        </is>
      </c>
      <c r="I9681" t="inlineStr">
        <is>
          <t>iHome FM Clock Radio with Lightning Dock</t>
        </is>
      </c>
      <c r="J9681" s="8" t="n">
        <v>2</v>
      </c>
      <c r="K9681" s="10" t="n">
        <v>0.4</v>
      </c>
      <c r="L9681" s="11" t="n">
        <v>83.988</v>
      </c>
      <c r="M9681" s="11">
        <f>L9681-N9681</f>
        <v>104.985</v>
      </c>
      <c r="N9681" s="11" t="n">
        <v>-20.997</v>
      </c>
      <c r="O9681">
        <f>IF(L9681=0,"—",N9681/L9681)</f>
        <v>-0.25</v>
      </c>
      <c r="P9681" t="inlineStr">
        <is>
          <t>East</t>
        </is>
      </c>
      <c r="Q9681" t="inlineStr">
        <is>
          <t>Consumer</t>
        </is>
      </c>
    </row>
    <row r="9682">
      <c r="A9682" s="8" t="n">
        <v>414</v>
      </c>
      <c r="B9682" t="inlineStr">
        <is>
          <t>CA-2017-117457</t>
        </is>
      </c>
      <c r="C9682" s="9" t="n">
        <v>43077</v>
      </c>
      <c r="D9682" s="8" t="n">
        <v>2017</v>
      </c>
      <c r="E9682" s="8" t="n">
        <v>12</v>
      </c>
      <c r="F9682" t="inlineStr">
        <is>
          <t>2017-12</t>
        </is>
      </c>
      <c r="G9682" t="inlineStr">
        <is>
          <t>Furniture</t>
        </is>
      </c>
      <c r="H9682" t="inlineStr">
        <is>
          <t>Chairs</t>
        </is>
      </c>
      <c r="I9682" t="inlineStr">
        <is>
          <t>Novimex High-Tech Fabric Mesh Task Chair</t>
        </is>
      </c>
      <c r="J9682" s="8" t="n">
        <v>2</v>
      </c>
      <c r="K9682" s="10" t="n">
        <v>0.2</v>
      </c>
      <c r="L9682" s="11" t="n">
        <v>113.568</v>
      </c>
      <c r="M9682" s="11">
        <f>L9682-N9682</f>
        <v>132.0228</v>
      </c>
      <c r="N9682" s="11" t="n">
        <v>-18.4548</v>
      </c>
      <c r="O9682">
        <f>IF(L9682=0,"—",N9682/L9682)</f>
        <v>-0.1625</v>
      </c>
      <c r="P9682" t="inlineStr">
        <is>
          <t>West</t>
        </is>
      </c>
      <c r="Q9682" t="inlineStr">
        <is>
          <t>Consumer</t>
        </is>
      </c>
    </row>
    <row r="9683">
      <c r="A9683" s="8" t="n">
        <v>5731</v>
      </c>
      <c r="B9683" t="inlineStr">
        <is>
          <t>CA-2017-117324</t>
        </is>
      </c>
      <c r="C9683" s="9" t="n">
        <v>43077</v>
      </c>
      <c r="D9683" s="8" t="n">
        <v>2017</v>
      </c>
      <c r="E9683" s="8" t="n">
        <v>12</v>
      </c>
      <c r="F9683" t="inlineStr">
        <is>
          <t>2017-12</t>
        </is>
      </c>
      <c r="G9683" t="inlineStr">
        <is>
          <t>Furniture</t>
        </is>
      </c>
      <c r="H9683" t="inlineStr">
        <is>
          <t>Bookcases</t>
        </is>
      </c>
      <c r="I9683" t="inlineStr">
        <is>
          <t>Sauder Camden County Collection Libraries, Planked Cherry Finish</t>
        </is>
      </c>
      <c r="J9683" s="8" t="n">
        <v>4</v>
      </c>
      <c r="K9683" s="10" t="n">
        <v>0</v>
      </c>
      <c r="L9683" s="11" t="n">
        <v>459.92</v>
      </c>
      <c r="M9683" s="11">
        <f>L9683-N9683</f>
        <v>418.5272</v>
      </c>
      <c r="N9683" s="11" t="n">
        <v>41.3928</v>
      </c>
      <c r="O9683">
        <f>IF(L9683=0,"—",N9683/L9683)</f>
        <v>0.09</v>
      </c>
      <c r="P9683" t="inlineStr">
        <is>
          <t>Central</t>
        </is>
      </c>
      <c r="Q9683" t="inlineStr">
        <is>
          <t>Consumer</t>
        </is>
      </c>
    </row>
    <row r="9684">
      <c r="A9684" s="8" t="n">
        <v>5732</v>
      </c>
      <c r="B9684" t="inlineStr">
        <is>
          <t>CA-2017-117324</t>
        </is>
      </c>
      <c r="C9684" s="9" t="n">
        <v>43077</v>
      </c>
      <c r="D9684" s="8" t="n">
        <v>2017</v>
      </c>
      <c r="E9684" s="8" t="n">
        <v>12</v>
      </c>
      <c r="F9684" t="inlineStr">
        <is>
          <t>2017-12</t>
        </is>
      </c>
      <c r="G9684" t="inlineStr">
        <is>
          <t>Office Supplies</t>
        </is>
      </c>
      <c r="H9684" t="inlineStr">
        <is>
          <t>Paper</t>
        </is>
      </c>
      <c r="I9684" t="inlineStr">
        <is>
          <t>Adams Phone Message Book, 200 Message Capacity, 8 1/16 x 11</t>
        </is>
      </c>
      <c r="J9684" s="8" t="n">
        <v>4</v>
      </c>
      <c r="K9684" s="10" t="n">
        <v>0</v>
      </c>
      <c r="L9684" s="11" t="n">
        <v>27.52</v>
      </c>
      <c r="M9684" s="11">
        <f>L9684-N9684</f>
        <v>14.8608</v>
      </c>
      <c r="N9684" s="11" t="n">
        <v>12.6592</v>
      </c>
      <c r="O9684">
        <f>IF(L9684=0,"—",N9684/L9684)</f>
        <v>0.46</v>
      </c>
      <c r="P9684" t="inlineStr">
        <is>
          <t>Central</t>
        </is>
      </c>
      <c r="Q9684" t="inlineStr">
        <is>
          <t>Consumer</t>
        </is>
      </c>
    </row>
    <row r="9685">
      <c r="A9685" s="8" t="n">
        <v>5411</v>
      </c>
      <c r="B9685" t="inlineStr">
        <is>
          <t>CA-2017-108854</t>
        </is>
      </c>
      <c r="C9685" s="9" t="n">
        <v>43077</v>
      </c>
      <c r="D9685" s="8" t="n">
        <v>2017</v>
      </c>
      <c r="E9685" s="8" t="n">
        <v>12</v>
      </c>
      <c r="F9685" t="inlineStr">
        <is>
          <t>2017-12</t>
        </is>
      </c>
      <c r="G9685" t="inlineStr">
        <is>
          <t>Office Supplies</t>
        </is>
      </c>
      <c r="H9685" t="inlineStr">
        <is>
          <t>Storage</t>
        </is>
      </c>
      <c r="I9685" t="inlineStr">
        <is>
          <t>SAFCO Mobile Desk Side File, Wire Frame</t>
        </is>
      </c>
      <c r="J9685" s="8" t="n">
        <v>1</v>
      </c>
      <c r="K9685" s="10" t="n">
        <v>0</v>
      </c>
      <c r="L9685" s="11" t="n">
        <v>42.76</v>
      </c>
      <c r="M9685" s="11">
        <f>L9685-N9685</f>
        <v>31.6424</v>
      </c>
      <c r="N9685" s="11" t="n">
        <v>11.1176</v>
      </c>
      <c r="O9685">
        <f>IF(L9685=0,"—",N9685/L9685)</f>
        <v>0.26</v>
      </c>
      <c r="P9685" t="inlineStr">
        <is>
          <t>West</t>
        </is>
      </c>
      <c r="Q9685" t="inlineStr">
        <is>
          <t>Corporate</t>
        </is>
      </c>
    </row>
    <row r="9686">
      <c r="A9686" s="8" t="n">
        <v>4953</v>
      </c>
      <c r="B9686" t="inlineStr">
        <is>
          <t>CA-2017-117926</t>
        </is>
      </c>
      <c r="C9686" s="9" t="n">
        <v>43077</v>
      </c>
      <c r="D9686" s="8" t="n">
        <v>2017</v>
      </c>
      <c r="E9686" s="8" t="n">
        <v>12</v>
      </c>
      <c r="F9686" t="inlineStr">
        <is>
          <t>2017-12</t>
        </is>
      </c>
      <c r="G9686" t="inlineStr">
        <is>
          <t>Office Supplies</t>
        </is>
      </c>
      <c r="H9686" t="inlineStr">
        <is>
          <t>Appliances</t>
        </is>
      </c>
      <c r="I9686" t="inlineStr">
        <is>
          <t>Belkin 8-Outlet Premiere SurgeMaster II Surge Protectors</t>
        </is>
      </c>
      <c r="J9686" s="8" t="n">
        <v>1</v>
      </c>
      <c r="K9686" s="10" t="n">
        <v>0</v>
      </c>
      <c r="L9686" s="11" t="n">
        <v>69.48</v>
      </c>
      <c r="M9686" s="11">
        <f>L9686-N9686</f>
        <v>48.636</v>
      </c>
      <c r="N9686" s="11" t="n">
        <v>20.844</v>
      </c>
      <c r="O9686">
        <f>IF(L9686=0,"—",N9686/L9686)</f>
        <v>0.3</v>
      </c>
      <c r="P9686" t="inlineStr">
        <is>
          <t>West</t>
        </is>
      </c>
      <c r="Q9686" t="inlineStr">
        <is>
          <t>Corporate</t>
        </is>
      </c>
    </row>
    <row r="9687">
      <c r="A9687" s="8" t="n">
        <v>5730</v>
      </c>
      <c r="B9687" t="inlineStr">
        <is>
          <t>CA-2017-117324</t>
        </is>
      </c>
      <c r="C9687" s="9" t="n">
        <v>43077</v>
      </c>
      <c r="D9687" s="8" t="n">
        <v>2017</v>
      </c>
      <c r="E9687" s="8" t="n">
        <v>12</v>
      </c>
      <c r="F9687" t="inlineStr">
        <is>
          <t>2017-12</t>
        </is>
      </c>
      <c r="G9687" t="inlineStr">
        <is>
          <t>Office Supplies</t>
        </is>
      </c>
      <c r="H9687" t="inlineStr">
        <is>
          <t>Labels</t>
        </is>
      </c>
      <c r="I9687" t="inlineStr">
        <is>
          <t>Avery 4027 File Folder Labels for Dot Matrix Printers, 5000 Labels per Box, Whit</t>
        </is>
      </c>
      <c r="J9687" s="8" t="n">
        <v>2</v>
      </c>
      <c r="K9687" s="10" t="n">
        <v>0</v>
      </c>
      <c r="L9687" s="11" t="n">
        <v>61.06</v>
      </c>
      <c r="M9687" s="11">
        <f>L9687-N9687</f>
        <v>32.97240000000001</v>
      </c>
      <c r="N9687" s="11" t="n">
        <v>28.0876</v>
      </c>
      <c r="O9687">
        <f>IF(L9687=0,"—",N9687/L9687)</f>
        <v>0.45999999999999996</v>
      </c>
      <c r="P9687" t="inlineStr">
        <is>
          <t>Central</t>
        </is>
      </c>
      <c r="Q9687" t="inlineStr">
        <is>
          <t>Consumer</t>
        </is>
      </c>
    </row>
    <row r="9688">
      <c r="A9688" s="8" t="n">
        <v>5408</v>
      </c>
      <c r="B9688" t="inlineStr">
        <is>
          <t>CA-2017-108854</t>
        </is>
      </c>
      <c r="C9688" s="9" t="n">
        <v>43077</v>
      </c>
      <c r="D9688" s="8" t="n">
        <v>2017</v>
      </c>
      <c r="E9688" s="8" t="n">
        <v>12</v>
      </c>
      <c r="F9688" t="inlineStr">
        <is>
          <t>2017-12</t>
        </is>
      </c>
      <c r="G9688" t="inlineStr">
        <is>
          <t>Office Supplies</t>
        </is>
      </c>
      <c r="H9688" t="inlineStr">
        <is>
          <t>Paper</t>
        </is>
      </c>
      <c r="I9688" t="inlineStr">
        <is>
          <t>Standard Line While You Were Out Hardbound Telephone Message Book</t>
        </is>
      </c>
      <c r="J9688" s="8" t="n">
        <v>4</v>
      </c>
      <c r="K9688" s="10" t="n">
        <v>0</v>
      </c>
      <c r="L9688" s="11" t="n">
        <v>87.92</v>
      </c>
      <c r="M9688" s="11">
        <f>L9688-N9688</f>
        <v>47.476800000000004</v>
      </c>
      <c r="N9688" s="11" t="n">
        <v>40.4432</v>
      </c>
      <c r="O9688">
        <f>IF(L9688=0,"—",N9688/L9688)</f>
        <v>0.45999999999999996</v>
      </c>
      <c r="P9688" t="inlineStr">
        <is>
          <t>West</t>
        </is>
      </c>
      <c r="Q9688" t="inlineStr">
        <is>
          <t>Corporate</t>
        </is>
      </c>
    </row>
    <row r="9689">
      <c r="A9689" s="8" t="n">
        <v>410</v>
      </c>
      <c r="B9689" t="inlineStr">
        <is>
          <t>CA-2017-117457</t>
        </is>
      </c>
      <c r="C9689" s="9" t="n">
        <v>43077</v>
      </c>
      <c r="D9689" s="8" t="n">
        <v>2017</v>
      </c>
      <c r="E9689" s="8" t="n">
        <v>12</v>
      </c>
      <c r="F9689" t="inlineStr">
        <is>
          <t>2017-12</t>
        </is>
      </c>
      <c r="G9689" t="inlineStr">
        <is>
          <t>Office Supplies</t>
        </is>
      </c>
      <c r="H9689" t="inlineStr">
        <is>
          <t>Paper</t>
        </is>
      </c>
      <c r="I9689" t="inlineStr">
        <is>
          <t>Wirebound Service Call Books, 5 1/2" x 4"</t>
        </is>
      </c>
      <c r="J9689" s="8" t="n">
        <v>1</v>
      </c>
      <c r="K9689" s="10" t="n">
        <v>0</v>
      </c>
      <c r="L9689" s="11" t="n">
        <v>9.68</v>
      </c>
      <c r="M9689" s="11">
        <f>L9689-N9689</f>
        <v>5.0336</v>
      </c>
      <c r="N9689" s="11" t="n">
        <v>4.6464</v>
      </c>
      <c r="O9689">
        <f>IF(L9689=0,"—",N9689/L9689)</f>
        <v>0.48</v>
      </c>
      <c r="P9689" t="inlineStr">
        <is>
          <t>West</t>
        </is>
      </c>
      <c r="Q9689" t="inlineStr">
        <is>
          <t>Consumer</t>
        </is>
      </c>
    </row>
    <row r="9690">
      <c r="A9690" s="8" t="n">
        <v>5729</v>
      </c>
      <c r="B9690" t="inlineStr">
        <is>
          <t>CA-2017-117324</t>
        </is>
      </c>
      <c r="C9690" s="9" t="n">
        <v>43077</v>
      </c>
      <c r="D9690" s="8" t="n">
        <v>2017</v>
      </c>
      <c r="E9690" s="8" t="n">
        <v>12</v>
      </c>
      <c r="F9690" t="inlineStr">
        <is>
          <t>2017-12</t>
        </is>
      </c>
      <c r="G9690" t="inlineStr">
        <is>
          <t>Office Supplies</t>
        </is>
      </c>
      <c r="H9690" t="inlineStr">
        <is>
          <t>Appliances</t>
        </is>
      </c>
      <c r="I9690" t="inlineStr">
        <is>
          <t>Hoover WindTunnel Plus Canister Vacuum</t>
        </is>
      </c>
      <c r="J9690" s="8" t="n">
        <v>3</v>
      </c>
      <c r="K9690" s="10" t="n">
        <v>0</v>
      </c>
      <c r="L9690" s="11" t="n">
        <v>1089.75</v>
      </c>
      <c r="M9690" s="11">
        <f>L9690-N9690</f>
        <v>784.62</v>
      </c>
      <c r="N9690" s="11" t="n">
        <v>305.13</v>
      </c>
      <c r="O9690">
        <f>IF(L9690=0,"—",N9690/L9690)</f>
        <v>0.27999999999999997</v>
      </c>
      <c r="P9690" t="inlineStr">
        <is>
          <t>Central</t>
        </is>
      </c>
      <c r="Q9690" t="inlineStr">
        <is>
          <t>Consumer</t>
        </is>
      </c>
    </row>
    <row r="9691">
      <c r="A9691" s="8" t="n">
        <v>7821</v>
      </c>
      <c r="B9691" t="inlineStr">
        <is>
          <t>CA-2017-152436</t>
        </is>
      </c>
      <c r="C9691" s="9" t="n">
        <v>43077</v>
      </c>
      <c r="D9691" s="8" t="n">
        <v>2017</v>
      </c>
      <c r="E9691" s="8" t="n">
        <v>12</v>
      </c>
      <c r="F9691" t="inlineStr">
        <is>
          <t>2017-12</t>
        </is>
      </c>
      <c r="G9691" t="inlineStr">
        <is>
          <t>Office Supplies</t>
        </is>
      </c>
      <c r="H9691" t="inlineStr">
        <is>
          <t>Storage</t>
        </is>
      </c>
      <c r="I9691" t="inlineStr">
        <is>
          <t>Recycled Data-Pak for Archival Bound Computer Printouts, 12-1/2 x 12-1/2 x 16</t>
        </is>
      </c>
      <c r="J9691" s="8" t="n">
        <v>6</v>
      </c>
      <c r="K9691" s="10" t="n">
        <v>0</v>
      </c>
      <c r="L9691" s="11" t="n">
        <v>592.74</v>
      </c>
      <c r="M9691" s="11">
        <f>L9691-N9691</f>
        <v>432.7002</v>
      </c>
      <c r="N9691" s="11" t="n">
        <v>160.0398</v>
      </c>
      <c r="O9691">
        <f>IF(L9691=0,"—",N9691/L9691)</f>
        <v>0.27</v>
      </c>
      <c r="P9691" t="inlineStr">
        <is>
          <t>East</t>
        </is>
      </c>
      <c r="Q9691" t="inlineStr">
        <is>
          <t>Home Office</t>
        </is>
      </c>
    </row>
    <row r="9692">
      <c r="A9692" s="8" t="n">
        <v>5409</v>
      </c>
      <c r="B9692" t="inlineStr">
        <is>
          <t>CA-2017-108854</t>
        </is>
      </c>
      <c r="C9692" s="9" t="n">
        <v>43077</v>
      </c>
      <c r="D9692" s="8" t="n">
        <v>2017</v>
      </c>
      <c r="E9692" s="8" t="n">
        <v>12</v>
      </c>
      <c r="F9692" t="inlineStr">
        <is>
          <t>2017-12</t>
        </is>
      </c>
      <c r="G9692" t="inlineStr">
        <is>
          <t>Office Supplies</t>
        </is>
      </c>
      <c r="H9692" t="inlineStr">
        <is>
          <t>Binders</t>
        </is>
      </c>
      <c r="I9692" t="inlineStr">
        <is>
          <t>Performers Binder/Pad Holder, Black</t>
        </is>
      </c>
      <c r="J9692" s="8" t="n">
        <v>1</v>
      </c>
      <c r="K9692" s="10" t="n">
        <v>0.2</v>
      </c>
      <c r="L9692" s="11" t="n">
        <v>22.424</v>
      </c>
      <c r="M9692" s="11">
        <f>L9692-N9692</f>
        <v>14.014999999999999</v>
      </c>
      <c r="N9692" s="11" t="n">
        <v>8.409000000000001</v>
      </c>
      <c r="O9692">
        <f>IF(L9692=0,"—",N9692/L9692)</f>
        <v>0.37500000000000006</v>
      </c>
      <c r="P9692" t="inlineStr">
        <is>
          <t>West</t>
        </is>
      </c>
      <c r="Q9692" t="inlineStr">
        <is>
          <t>Corporate</t>
        </is>
      </c>
    </row>
    <row r="9693">
      <c r="A9693" s="8" t="n">
        <v>5728</v>
      </c>
      <c r="B9693" t="inlineStr">
        <is>
          <t>CA-2017-117324</t>
        </is>
      </c>
      <c r="C9693" s="9" t="n">
        <v>43077</v>
      </c>
      <c r="D9693" s="8" t="n">
        <v>2017</v>
      </c>
      <c r="E9693" s="8" t="n">
        <v>12</v>
      </c>
      <c r="F9693" t="inlineStr">
        <is>
          <t>2017-12</t>
        </is>
      </c>
      <c r="G9693" t="inlineStr">
        <is>
          <t>Technology</t>
        </is>
      </c>
      <c r="H9693" t="inlineStr">
        <is>
          <t>Accessories</t>
        </is>
      </c>
      <c r="I9693" t="inlineStr">
        <is>
          <t>Logitech G105 Gaming Keyboard</t>
        </is>
      </c>
      <c r="J9693" s="8" t="n">
        <v>3</v>
      </c>
      <c r="K9693" s="10" t="n">
        <v>0</v>
      </c>
      <c r="L9693" s="11" t="n">
        <v>178.11</v>
      </c>
      <c r="M9693" s="11">
        <f>L9693-N9693</f>
        <v>146.05020000000002</v>
      </c>
      <c r="N9693" s="11" t="n">
        <v>32.0598</v>
      </c>
      <c r="O9693">
        <f>IF(L9693=0,"—",N9693/L9693)</f>
        <v>0.18</v>
      </c>
      <c r="P9693" t="inlineStr">
        <is>
          <t>Central</t>
        </is>
      </c>
      <c r="Q9693" t="inlineStr">
        <is>
          <t>Consumer</t>
        </is>
      </c>
    </row>
    <row r="9694">
      <c r="A9694" s="8" t="n">
        <v>409</v>
      </c>
      <c r="B9694" t="inlineStr">
        <is>
          <t>CA-2017-117457</t>
        </is>
      </c>
      <c r="C9694" s="9" t="n">
        <v>43077</v>
      </c>
      <c r="D9694" s="8" t="n">
        <v>2017</v>
      </c>
      <c r="E9694" s="8" t="n">
        <v>12</v>
      </c>
      <c r="F9694" t="inlineStr">
        <is>
          <t>2017-12</t>
        </is>
      </c>
      <c r="G9694" t="inlineStr">
        <is>
          <t>Furniture</t>
        </is>
      </c>
      <c r="H9694" t="inlineStr">
        <is>
          <t>Tables</t>
        </is>
      </c>
      <c r="I9694" t="inlineStr">
        <is>
          <t>Bevis Round Conference Table Top, X-Base</t>
        </is>
      </c>
      <c r="J9694" s="8" t="n">
        <v>7</v>
      </c>
      <c r="K9694" s="10" t="n">
        <v>0.2</v>
      </c>
      <c r="L9694" s="11" t="n">
        <v>1004.024</v>
      </c>
      <c r="M9694" s="11">
        <f>L9694-N9694</f>
        <v>1116.9767</v>
      </c>
      <c r="N9694" s="11" t="n">
        <v>-112.9527</v>
      </c>
      <c r="O9694">
        <f>IF(L9694=0,"—",N9694/L9694)</f>
        <v>-0.11249999999999999</v>
      </c>
      <c r="P9694" t="inlineStr">
        <is>
          <t>West</t>
        </is>
      </c>
      <c r="Q9694" t="inlineStr">
        <is>
          <t>Consumer</t>
        </is>
      </c>
    </row>
    <row r="9695">
      <c r="A9695" s="8" t="n">
        <v>1171</v>
      </c>
      <c r="B9695" t="inlineStr">
        <is>
          <t>CA-2017-145226</t>
        </is>
      </c>
      <c r="C9695" s="9" t="n">
        <v>43077</v>
      </c>
      <c r="D9695" s="8" t="n">
        <v>2017</v>
      </c>
      <c r="E9695" s="8" t="n">
        <v>12</v>
      </c>
      <c r="F9695" t="inlineStr">
        <is>
          <t>2017-12</t>
        </is>
      </c>
      <c r="G9695" t="inlineStr">
        <is>
          <t>Office Supplies</t>
        </is>
      </c>
      <c r="H9695" t="inlineStr">
        <is>
          <t>Storage</t>
        </is>
      </c>
      <c r="I9695" t="inlineStr">
        <is>
          <t>Iris Project Case</t>
        </is>
      </c>
      <c r="J9695" s="8" t="n">
        <v>4</v>
      </c>
      <c r="K9695" s="10" t="n">
        <v>0</v>
      </c>
      <c r="L9695" s="11" t="n">
        <v>31.92</v>
      </c>
      <c r="M9695" s="11">
        <f>L9695-N9695</f>
        <v>23.620800000000003</v>
      </c>
      <c r="N9695" s="11" t="n">
        <v>8.299200000000001</v>
      </c>
      <c r="O9695">
        <f>IF(L9695=0,"—",N9695/L9695)</f>
        <v>0.26</v>
      </c>
      <c r="P9695" t="inlineStr">
        <is>
          <t>East</t>
        </is>
      </c>
      <c r="Q9695" t="inlineStr">
        <is>
          <t>Consumer</t>
        </is>
      </c>
    </row>
    <row r="9696">
      <c r="A9696" s="8" t="n">
        <v>1170</v>
      </c>
      <c r="B9696" t="inlineStr">
        <is>
          <t>CA-2017-145226</t>
        </is>
      </c>
      <c r="C9696" s="9" t="n">
        <v>43077</v>
      </c>
      <c r="D9696" s="8" t="n">
        <v>2017</v>
      </c>
      <c r="E9696" s="8" t="n">
        <v>12</v>
      </c>
      <c r="F9696" t="inlineStr">
        <is>
          <t>2017-12</t>
        </is>
      </c>
      <c r="G9696" t="inlineStr">
        <is>
          <t>Office Supplies</t>
        </is>
      </c>
      <c r="H9696" t="inlineStr">
        <is>
          <t>Paper</t>
        </is>
      </c>
      <c r="I9696" t="inlineStr">
        <is>
          <t>Xerox 1996</t>
        </is>
      </c>
      <c r="J9696" s="8" t="n">
        <v>3</v>
      </c>
      <c r="K9696" s="10" t="n">
        <v>0</v>
      </c>
      <c r="L9696" s="11" t="n">
        <v>19.44</v>
      </c>
      <c r="M9696" s="11">
        <f>L9696-N9696</f>
        <v>10.1088</v>
      </c>
      <c r="N9696" s="11" t="n">
        <v>9.331200000000001</v>
      </c>
      <c r="O9696">
        <f>IF(L9696=0,"—",N9696/L9696)</f>
        <v>0.48000000000000004</v>
      </c>
      <c r="P9696" t="inlineStr">
        <is>
          <t>East</t>
        </is>
      </c>
      <c r="Q9696" t="inlineStr">
        <is>
          <t>Consumer</t>
        </is>
      </c>
    </row>
    <row r="9697">
      <c r="A9697" s="8" t="n">
        <v>1169</v>
      </c>
      <c r="B9697" t="inlineStr">
        <is>
          <t>CA-2017-145226</t>
        </is>
      </c>
      <c r="C9697" s="9" t="n">
        <v>43077</v>
      </c>
      <c r="D9697" s="8" t="n">
        <v>2017</v>
      </c>
      <c r="E9697" s="8" t="n">
        <v>12</v>
      </c>
      <c r="F9697" t="inlineStr">
        <is>
          <t>2017-12</t>
        </is>
      </c>
      <c r="G9697" t="inlineStr">
        <is>
          <t>Office Supplies</t>
        </is>
      </c>
      <c r="H9697" t="inlineStr">
        <is>
          <t>Storage</t>
        </is>
      </c>
      <c r="I9697" t="inlineStr">
        <is>
          <t>Safco Industrial Wire Shelving System</t>
        </is>
      </c>
      <c r="J9697" s="8" t="n">
        <v>3</v>
      </c>
      <c r="K9697" s="10" t="n">
        <v>0</v>
      </c>
      <c r="L9697" s="11" t="n">
        <v>272.94</v>
      </c>
      <c r="M9697" s="11">
        <f>L9697-N9697</f>
        <v>272.94</v>
      </c>
      <c r="N9697" s="11" t="n">
        <v>0</v>
      </c>
      <c r="O9697">
        <f>IF(L9697=0,"—",N9697/L9697)</f>
        <v>0</v>
      </c>
      <c r="P9697" t="inlineStr">
        <is>
          <t>East</t>
        </is>
      </c>
      <c r="Q9697" t="inlineStr">
        <is>
          <t>Consumer</t>
        </is>
      </c>
    </row>
    <row r="9698">
      <c r="A9698" s="8" t="n">
        <v>1168</v>
      </c>
      <c r="B9698" t="inlineStr">
        <is>
          <t>CA-2017-145226</t>
        </is>
      </c>
      <c r="C9698" s="9" t="n">
        <v>43077</v>
      </c>
      <c r="D9698" s="8" t="n">
        <v>2017</v>
      </c>
      <c r="E9698" s="8" t="n">
        <v>12</v>
      </c>
      <c r="F9698" t="inlineStr">
        <is>
          <t>2017-12</t>
        </is>
      </c>
      <c r="G9698" t="inlineStr">
        <is>
          <t>Furniture</t>
        </is>
      </c>
      <c r="H9698" t="inlineStr">
        <is>
          <t>Furnishings</t>
        </is>
      </c>
      <c r="I9698" t="inlineStr">
        <is>
          <t>C-Line Cubicle Keepers Polyproplyene Holder w/Velcro Back, 8-1/2x11, 25/Bx</t>
        </is>
      </c>
      <c r="J9698" s="8" t="n">
        <v>2</v>
      </c>
      <c r="K9698" s="10" t="n">
        <v>0</v>
      </c>
      <c r="L9698" s="11" t="n">
        <v>109.48</v>
      </c>
      <c r="M9698" s="11">
        <f>L9698-N9698</f>
        <v>75.5412</v>
      </c>
      <c r="N9698" s="11" t="n">
        <v>33.9388</v>
      </c>
      <c r="O9698">
        <f>IF(L9698=0,"—",N9698/L9698)</f>
        <v>0.31</v>
      </c>
      <c r="P9698" t="inlineStr">
        <is>
          <t>East</t>
        </is>
      </c>
      <c r="Q9698" t="inlineStr">
        <is>
          <t>Consumer</t>
        </is>
      </c>
    </row>
    <row r="9699">
      <c r="A9699" s="8" t="n">
        <v>7014</v>
      </c>
      <c r="B9699" t="inlineStr">
        <is>
          <t>CA-2017-141201</t>
        </is>
      </c>
      <c r="C9699" s="9" t="n">
        <v>43078</v>
      </c>
      <c r="D9699" s="8" t="n">
        <v>2017</v>
      </c>
      <c r="E9699" s="8" t="n">
        <v>12</v>
      </c>
      <c r="F9699" t="inlineStr">
        <is>
          <t>2017-12</t>
        </is>
      </c>
      <c r="G9699" t="inlineStr">
        <is>
          <t>Furniture</t>
        </is>
      </c>
      <c r="H9699" t="inlineStr">
        <is>
          <t>Bookcases</t>
        </is>
      </c>
      <c r="I9699" t="inlineStr">
        <is>
          <t>O'Sullivan 3-Shelf Heavy-Duty Bookcases</t>
        </is>
      </c>
      <c r="J9699" s="8" t="n">
        <v>3</v>
      </c>
      <c r="K9699" s="10" t="n">
        <v>0.15</v>
      </c>
      <c r="L9699" s="11" t="n">
        <v>148.257</v>
      </c>
      <c r="M9699" s="11">
        <f>L9699-N9699</f>
        <v>132.5592</v>
      </c>
      <c r="N9699" s="11" t="n">
        <v>15.6978</v>
      </c>
      <c r="O9699">
        <f>IF(L9699=0,"—",N9699/L9699)</f>
        <v>0.10588235294117647</v>
      </c>
      <c r="P9699" t="inlineStr">
        <is>
          <t>West</t>
        </is>
      </c>
      <c r="Q9699" t="inlineStr">
        <is>
          <t>Home Office</t>
        </is>
      </c>
    </row>
    <row r="9700">
      <c r="A9700" s="8" t="n">
        <v>9768</v>
      </c>
      <c r="B9700" t="inlineStr">
        <is>
          <t>CA-2017-102659</t>
        </is>
      </c>
      <c r="C9700" s="9" t="n">
        <v>43078</v>
      </c>
      <c r="D9700" s="8" t="n">
        <v>2017</v>
      </c>
      <c r="E9700" s="8" t="n">
        <v>12</v>
      </c>
      <c r="F9700" t="inlineStr">
        <is>
          <t>2017-12</t>
        </is>
      </c>
      <c r="G9700" t="inlineStr">
        <is>
          <t>Office Supplies</t>
        </is>
      </c>
      <c r="H9700" t="inlineStr">
        <is>
          <t>Binders</t>
        </is>
      </c>
      <c r="I9700" t="inlineStr">
        <is>
          <t>GBC Imprintable Covers</t>
        </is>
      </c>
      <c r="J9700" s="8" t="n">
        <v>5</v>
      </c>
      <c r="K9700" s="10" t="n">
        <v>0</v>
      </c>
      <c r="L9700" s="11" t="n">
        <v>54.9</v>
      </c>
      <c r="M9700" s="11">
        <f>L9700-N9700</f>
        <v>27.999</v>
      </c>
      <c r="N9700" s="11" t="n">
        <v>26.901</v>
      </c>
      <c r="O9700">
        <f>IF(L9700=0,"—",N9700/L9700)</f>
        <v>0.49</v>
      </c>
      <c r="P9700" t="inlineStr">
        <is>
          <t>Central</t>
        </is>
      </c>
      <c r="Q9700" t="inlineStr">
        <is>
          <t>Consumer</t>
        </is>
      </c>
    </row>
    <row r="9701">
      <c r="A9701" s="8" t="n">
        <v>270</v>
      </c>
      <c r="B9701" t="inlineStr">
        <is>
          <t>US-2017-145366</t>
        </is>
      </c>
      <c r="C9701" s="9" t="n">
        <v>43078</v>
      </c>
      <c r="D9701" s="8" t="n">
        <v>2017</v>
      </c>
      <c r="E9701" s="8" t="n">
        <v>12</v>
      </c>
      <c r="F9701" t="inlineStr">
        <is>
          <t>2017-12</t>
        </is>
      </c>
      <c r="G9701" t="inlineStr">
        <is>
          <t>Office Supplies</t>
        </is>
      </c>
      <c r="H9701" t="inlineStr">
        <is>
          <t>Envelopes</t>
        </is>
      </c>
      <c r="I9701" t="inlineStr">
        <is>
          <t>Recycled Interoffice Envelopes with String and Button Closure, 10 x 13</t>
        </is>
      </c>
      <c r="J9701" s="8" t="n">
        <v>3</v>
      </c>
      <c r="K9701" s="10" t="n">
        <v>0.2</v>
      </c>
      <c r="L9701" s="11" t="n">
        <v>57.576</v>
      </c>
      <c r="M9701" s="11">
        <f>L9701-N9701</f>
        <v>35.985</v>
      </c>
      <c r="N9701" s="11" t="n">
        <v>21.591</v>
      </c>
      <c r="O9701">
        <f>IF(L9701=0,"—",N9701/L9701)</f>
        <v>0.375</v>
      </c>
      <c r="P9701" t="inlineStr">
        <is>
          <t>East</t>
        </is>
      </c>
      <c r="Q9701" t="inlineStr">
        <is>
          <t>Corporate</t>
        </is>
      </c>
    </row>
    <row r="9702">
      <c r="A9702" s="8" t="n">
        <v>78</v>
      </c>
      <c r="B9702" t="inlineStr">
        <is>
          <t>US-2017-118038</t>
        </is>
      </c>
      <c r="C9702" s="9" t="n">
        <v>43078</v>
      </c>
      <c r="D9702" s="8" t="n">
        <v>2017</v>
      </c>
      <c r="E9702" s="8" t="n">
        <v>12</v>
      </c>
      <c r="F9702" t="inlineStr">
        <is>
          <t>2017-12</t>
        </is>
      </c>
      <c r="G9702" t="inlineStr">
        <is>
          <t>Office Supplies</t>
        </is>
      </c>
      <c r="H9702" t="inlineStr">
        <is>
          <t>Storage</t>
        </is>
      </c>
      <c r="I9702" t="inlineStr">
        <is>
          <t>SimpliFile Personal File, Black Granite, 15w x 6-15/16d x 11-1/4h</t>
        </is>
      </c>
      <c r="J9702" s="8" t="n">
        <v>3</v>
      </c>
      <c r="K9702" s="10" t="n">
        <v>0.2</v>
      </c>
      <c r="L9702" s="11" t="n">
        <v>27.24</v>
      </c>
      <c r="M9702" s="11">
        <f>L9702-N9702</f>
        <v>24.516</v>
      </c>
      <c r="N9702" s="11" t="n">
        <v>2.724</v>
      </c>
      <c r="O9702">
        <f>IF(L9702=0,"—",N9702/L9702)</f>
        <v>0.10000000000000002</v>
      </c>
      <c r="P9702" t="inlineStr">
        <is>
          <t>Central</t>
        </is>
      </c>
      <c r="Q9702" t="inlineStr">
        <is>
          <t>Corporate</t>
        </is>
      </c>
    </row>
    <row r="9703">
      <c r="A9703" s="8" t="n">
        <v>206</v>
      </c>
      <c r="B9703" t="inlineStr">
        <is>
          <t>CA-2017-108329</t>
        </is>
      </c>
      <c r="C9703" s="9" t="n">
        <v>43078</v>
      </c>
      <c r="D9703" s="8" t="n">
        <v>2017</v>
      </c>
      <c r="E9703" s="8" t="n">
        <v>12</v>
      </c>
      <c r="F9703" t="inlineStr">
        <is>
          <t>2017-12</t>
        </is>
      </c>
      <c r="G9703" t="inlineStr">
        <is>
          <t>Technology</t>
        </is>
      </c>
      <c r="H9703" t="inlineStr">
        <is>
          <t>Phones</t>
        </is>
      </c>
      <c r="I9703" t="inlineStr">
        <is>
          <t>Nortel Business Series Terminal T7208 Digital phone</t>
        </is>
      </c>
      <c r="J9703" s="8" t="n">
        <v>4</v>
      </c>
      <c r="K9703" s="10" t="n">
        <v>0.2</v>
      </c>
      <c r="L9703" s="11" t="n">
        <v>444.768</v>
      </c>
      <c r="M9703" s="11">
        <f>L9703-N9703</f>
        <v>400.2912</v>
      </c>
      <c r="N9703" s="11" t="n">
        <v>44.4768</v>
      </c>
      <c r="O9703">
        <f>IF(L9703=0,"—",N9703/L9703)</f>
        <v>0.1</v>
      </c>
      <c r="P9703" t="inlineStr">
        <is>
          <t>West</t>
        </is>
      </c>
      <c r="Q9703" t="inlineStr">
        <is>
          <t>Consumer</t>
        </is>
      </c>
    </row>
    <row r="9704">
      <c r="A9704" s="8" t="n">
        <v>269</v>
      </c>
      <c r="B9704" t="inlineStr">
        <is>
          <t>US-2017-145366</t>
        </is>
      </c>
      <c r="C9704" s="9" t="n">
        <v>43078</v>
      </c>
      <c r="D9704" s="8" t="n">
        <v>2017</v>
      </c>
      <c r="E9704" s="8" t="n">
        <v>12</v>
      </c>
      <c r="F9704" t="inlineStr">
        <is>
          <t>2017-12</t>
        </is>
      </c>
      <c r="G9704" t="inlineStr">
        <is>
          <t>Office Supplies</t>
        </is>
      </c>
      <c r="H9704" t="inlineStr">
        <is>
          <t>Storage</t>
        </is>
      </c>
      <c r="I9704" t="inlineStr">
        <is>
          <t>Safco Commercial Shelving</t>
        </is>
      </c>
      <c r="J9704" s="8" t="n">
        <v>1</v>
      </c>
      <c r="K9704" s="10" t="n">
        <v>0.2</v>
      </c>
      <c r="L9704" s="11" t="n">
        <v>37.208</v>
      </c>
      <c r="M9704" s="11">
        <f>L9704-N9704</f>
        <v>44.6496</v>
      </c>
      <c r="N9704" s="11" t="n">
        <v>-7.4416</v>
      </c>
      <c r="O9704">
        <f>IF(L9704=0,"—",N9704/L9704)</f>
        <v>-0.2</v>
      </c>
      <c r="P9704" t="inlineStr">
        <is>
          <t>East</t>
        </is>
      </c>
      <c r="Q9704" t="inlineStr">
        <is>
          <t>Corporate</t>
        </is>
      </c>
    </row>
    <row r="9705">
      <c r="A9705" s="8" t="n">
        <v>76</v>
      </c>
      <c r="B9705" t="inlineStr">
        <is>
          <t>US-2017-118038</t>
        </is>
      </c>
      <c r="C9705" s="9" t="n">
        <v>43078</v>
      </c>
      <c r="D9705" s="8" t="n">
        <v>2017</v>
      </c>
      <c r="E9705" s="8" t="n">
        <v>12</v>
      </c>
      <c r="F9705" t="inlineStr">
        <is>
          <t>2017-12</t>
        </is>
      </c>
      <c r="G9705" t="inlineStr">
        <is>
          <t>Office Supplies</t>
        </is>
      </c>
      <c r="H9705" t="inlineStr">
        <is>
          <t>Binders</t>
        </is>
      </c>
      <c r="I9705" t="inlineStr">
        <is>
          <t>Economy Binders</t>
        </is>
      </c>
      <c r="J9705" s="8" t="n">
        <v>3</v>
      </c>
      <c r="K9705" s="10" t="n">
        <v>0.8</v>
      </c>
      <c r="L9705" s="11" t="n">
        <v>1.248</v>
      </c>
      <c r="M9705" s="11">
        <f>L9705-N9705</f>
        <v>3.1824</v>
      </c>
      <c r="N9705" s="11" t="n">
        <v>-1.9344</v>
      </c>
      <c r="O9705">
        <f>IF(L9705=0,"—",N9705/L9705)</f>
        <v>-1.5499999999999998</v>
      </c>
      <c r="P9705" t="inlineStr">
        <is>
          <t>Central</t>
        </is>
      </c>
      <c r="Q9705" t="inlineStr">
        <is>
          <t>Corporate</t>
        </is>
      </c>
    </row>
    <row r="9706">
      <c r="A9706" s="8" t="n">
        <v>77</v>
      </c>
      <c r="B9706" t="inlineStr">
        <is>
          <t>US-2017-118038</t>
        </is>
      </c>
      <c r="C9706" s="9" t="n">
        <v>43078</v>
      </c>
      <c r="D9706" s="8" t="n">
        <v>2017</v>
      </c>
      <c r="E9706" s="8" t="n">
        <v>12</v>
      </c>
      <c r="F9706" t="inlineStr">
        <is>
          <t>2017-12</t>
        </is>
      </c>
      <c r="G9706" t="inlineStr">
        <is>
          <t>Furniture</t>
        </is>
      </c>
      <c r="H9706" t="inlineStr">
        <is>
          <t>Furnishings</t>
        </is>
      </c>
      <c r="I9706" t="inlineStr">
        <is>
          <t>6" Cubicle Wall Clock, Black</t>
        </is>
      </c>
      <c r="J9706" s="8" t="n">
        <v>3</v>
      </c>
      <c r="K9706" s="10" t="n">
        <v>0.6</v>
      </c>
      <c r="L9706" s="11" t="n">
        <v>9.708</v>
      </c>
      <c r="M9706" s="11">
        <f>L9706-N9706</f>
        <v>15.5328</v>
      </c>
      <c r="N9706" s="11" t="n">
        <v>-5.8248</v>
      </c>
      <c r="O9706">
        <f>IF(L9706=0,"—",N9706/L9706)</f>
        <v>-0.6</v>
      </c>
      <c r="P9706" t="inlineStr">
        <is>
          <t>Central</t>
        </is>
      </c>
      <c r="Q9706" t="inlineStr">
        <is>
          <t>Corporate</t>
        </is>
      </c>
    </row>
    <row r="9707">
      <c r="A9707" s="8" t="n">
        <v>8586</v>
      </c>
      <c r="B9707" t="inlineStr">
        <is>
          <t>US-2017-132927</t>
        </is>
      </c>
      <c r="C9707" s="9" t="n">
        <v>43078</v>
      </c>
      <c r="D9707" s="8" t="n">
        <v>2017</v>
      </c>
      <c r="E9707" s="8" t="n">
        <v>12</v>
      </c>
      <c r="F9707" t="inlineStr">
        <is>
          <t>2017-12</t>
        </is>
      </c>
      <c r="G9707" t="inlineStr">
        <is>
          <t>Office Supplies</t>
        </is>
      </c>
      <c r="H9707" t="inlineStr">
        <is>
          <t>Binders</t>
        </is>
      </c>
      <c r="I9707" t="inlineStr">
        <is>
          <t>Wilson Jones 1" Hanging DublLock Ring Binders</t>
        </is>
      </c>
      <c r="J9707" s="8" t="n">
        <v>7</v>
      </c>
      <c r="K9707" s="10" t="n">
        <v>0.7</v>
      </c>
      <c r="L9707" s="11" t="n">
        <v>11.088</v>
      </c>
      <c r="M9707" s="11">
        <f>L9707-N9707</f>
        <v>19.2192</v>
      </c>
      <c r="N9707" s="11" t="n">
        <v>-8.1312</v>
      </c>
      <c r="O9707">
        <f>IF(L9707=0,"—",N9707/L9707)</f>
        <v>-0.7333333333333334</v>
      </c>
      <c r="P9707" t="inlineStr">
        <is>
          <t>East</t>
        </is>
      </c>
      <c r="Q9707" t="inlineStr">
        <is>
          <t>Consumer</t>
        </is>
      </c>
    </row>
    <row r="9708">
      <c r="A9708" s="8" t="n">
        <v>1471</v>
      </c>
      <c r="B9708" t="inlineStr">
        <is>
          <t>CA-2017-139199</t>
        </is>
      </c>
      <c r="C9708" s="9" t="n">
        <v>43078</v>
      </c>
      <c r="D9708" s="8" t="n">
        <v>2017</v>
      </c>
      <c r="E9708" s="8" t="n">
        <v>12</v>
      </c>
      <c r="F9708" t="inlineStr">
        <is>
          <t>2017-12</t>
        </is>
      </c>
      <c r="G9708" t="inlineStr">
        <is>
          <t>Office Supplies</t>
        </is>
      </c>
      <c r="H9708" t="inlineStr">
        <is>
          <t>Paper</t>
        </is>
      </c>
      <c r="I9708" t="inlineStr">
        <is>
          <t>Xerox 1946</t>
        </is>
      </c>
      <c r="J9708" s="8" t="n">
        <v>2</v>
      </c>
      <c r="K9708" s="10" t="n">
        <v>0</v>
      </c>
      <c r="L9708" s="11" t="n">
        <v>12.96</v>
      </c>
      <c r="M9708" s="11">
        <f>L9708-N9708</f>
        <v>6.739200000000001</v>
      </c>
      <c r="N9708" s="11" t="n">
        <v>6.2208</v>
      </c>
      <c r="O9708">
        <f>IF(L9708=0,"—",N9708/L9708)</f>
        <v>0.4799999999999999</v>
      </c>
      <c r="P9708" t="inlineStr">
        <is>
          <t>Central</t>
        </is>
      </c>
      <c r="Q9708" t="inlineStr">
        <is>
          <t>Corporate</t>
        </is>
      </c>
    </row>
    <row r="9709">
      <c r="A9709" s="8" t="n">
        <v>7517</v>
      </c>
      <c r="B9709" t="inlineStr">
        <is>
          <t>US-2017-167920</t>
        </is>
      </c>
      <c r="C9709" s="9" t="n">
        <v>43078</v>
      </c>
      <c r="D9709" s="8" t="n">
        <v>2017</v>
      </c>
      <c r="E9709" s="8" t="n">
        <v>12</v>
      </c>
      <c r="F9709" t="inlineStr">
        <is>
          <t>2017-12</t>
        </is>
      </c>
      <c r="G9709" t="inlineStr">
        <is>
          <t>Office Supplies</t>
        </is>
      </c>
      <c r="H9709" t="inlineStr">
        <is>
          <t>Binders</t>
        </is>
      </c>
      <c r="I9709" t="inlineStr">
        <is>
          <t>Avery Durable Slant Ring Binders, No Labels</t>
        </is>
      </c>
      <c r="J9709" s="8" t="n">
        <v>4</v>
      </c>
      <c r="K9709" s="10" t="n">
        <v>0</v>
      </c>
      <c r="L9709" s="11" t="n">
        <v>15.92</v>
      </c>
      <c r="M9709" s="11">
        <f>L9709-N9709</f>
        <v>8.4376</v>
      </c>
      <c r="N9709" s="11" t="n">
        <v>7.4824</v>
      </c>
      <c r="O9709">
        <f>IF(L9709=0,"—",N9709/L9709)</f>
        <v>0.47000000000000003</v>
      </c>
      <c r="P9709" t="inlineStr">
        <is>
          <t>South</t>
        </is>
      </c>
      <c r="Q9709" t="inlineStr">
        <is>
          <t>Consumer</t>
        </is>
      </c>
    </row>
    <row r="9710">
      <c r="A9710" s="8" t="n">
        <v>3651</v>
      </c>
      <c r="B9710" t="inlineStr">
        <is>
          <t>CA-2017-109960</t>
        </is>
      </c>
      <c r="C9710" s="9" t="n">
        <v>43078</v>
      </c>
      <c r="D9710" s="8" t="n">
        <v>2017</v>
      </c>
      <c r="E9710" s="8" t="n">
        <v>12</v>
      </c>
      <c r="F9710" t="inlineStr">
        <is>
          <t>2017-12</t>
        </is>
      </c>
      <c r="G9710" t="inlineStr">
        <is>
          <t>Technology</t>
        </is>
      </c>
      <c r="H9710" t="inlineStr">
        <is>
          <t>Accessories</t>
        </is>
      </c>
      <c r="I9710" t="inlineStr">
        <is>
          <t>Maxell Pro 80 Minute CD-R, 10/Pack</t>
        </is>
      </c>
      <c r="J9710" s="8" t="n">
        <v>6</v>
      </c>
      <c r="K9710" s="10" t="n">
        <v>0</v>
      </c>
      <c r="L9710" s="11" t="n">
        <v>104.88</v>
      </c>
      <c r="M9710" s="11">
        <f>L9710-N9710</f>
        <v>62.928</v>
      </c>
      <c r="N9710" s="11" t="n">
        <v>41.952</v>
      </c>
      <c r="O9710">
        <f>IF(L9710=0,"—",N9710/L9710)</f>
        <v>0.4</v>
      </c>
      <c r="P9710" t="inlineStr">
        <is>
          <t>Central</t>
        </is>
      </c>
      <c r="Q9710" t="inlineStr">
        <is>
          <t>Consumer</t>
        </is>
      </c>
    </row>
    <row r="9711">
      <c r="A9711" s="8" t="n">
        <v>1691</v>
      </c>
      <c r="B9711" t="inlineStr">
        <is>
          <t>CA-2017-129833</t>
        </is>
      </c>
      <c r="C9711" s="9" t="n">
        <v>43078</v>
      </c>
      <c r="D9711" s="8" t="n">
        <v>2017</v>
      </c>
      <c r="E9711" s="8" t="n">
        <v>12</v>
      </c>
      <c r="F9711" t="inlineStr">
        <is>
          <t>2017-12</t>
        </is>
      </c>
      <c r="G9711" t="inlineStr">
        <is>
          <t>Office Supplies</t>
        </is>
      </c>
      <c r="H9711" t="inlineStr">
        <is>
          <t>Paper</t>
        </is>
      </c>
      <c r="I9711" t="inlineStr">
        <is>
          <t>Wirebound Message Books, Four 2 3/4 x 5 White Forms per Page</t>
        </is>
      </c>
      <c r="J9711" s="8" t="n">
        <v>5</v>
      </c>
      <c r="K9711" s="10" t="n">
        <v>0</v>
      </c>
      <c r="L9711" s="11" t="n">
        <v>33.45</v>
      </c>
      <c r="M9711" s="11">
        <f>L9711-N9711</f>
        <v>18.063000000000002</v>
      </c>
      <c r="N9711" s="11" t="n">
        <v>15.387</v>
      </c>
      <c r="O9711">
        <f>IF(L9711=0,"—",N9711/L9711)</f>
        <v>0.45999999999999996</v>
      </c>
      <c r="P9711" t="inlineStr">
        <is>
          <t>Central</t>
        </is>
      </c>
      <c r="Q9711" t="inlineStr">
        <is>
          <t>Consumer</t>
        </is>
      </c>
    </row>
    <row r="9712">
      <c r="A9712" s="8" t="n">
        <v>1692</v>
      </c>
      <c r="B9712" t="inlineStr">
        <is>
          <t>CA-2017-129833</t>
        </is>
      </c>
      <c r="C9712" s="9" t="n">
        <v>43078</v>
      </c>
      <c r="D9712" s="8" t="n">
        <v>2017</v>
      </c>
      <c r="E9712" s="8" t="n">
        <v>12</v>
      </c>
      <c r="F9712" t="inlineStr">
        <is>
          <t>2017-12</t>
        </is>
      </c>
      <c r="G9712" t="inlineStr">
        <is>
          <t>Office Supplies</t>
        </is>
      </c>
      <c r="H9712" t="inlineStr">
        <is>
          <t>Binders</t>
        </is>
      </c>
      <c r="I9712" t="inlineStr">
        <is>
          <t>Economy Binders</t>
        </is>
      </c>
      <c r="J9712" s="8" t="n">
        <v>5</v>
      </c>
      <c r="K9712" s="10" t="n">
        <v>0</v>
      </c>
      <c r="L9712" s="11" t="n">
        <v>10.4</v>
      </c>
      <c r="M9712" s="11">
        <f>L9712-N9712</f>
        <v>5.304</v>
      </c>
      <c r="N9712" s="11" t="n">
        <v>5.096</v>
      </c>
      <c r="O9712">
        <f>IF(L9712=0,"—",N9712/L9712)</f>
        <v>0.49</v>
      </c>
      <c r="P9712" t="inlineStr">
        <is>
          <t>Central</t>
        </is>
      </c>
      <c r="Q9712" t="inlineStr">
        <is>
          <t>Consumer</t>
        </is>
      </c>
    </row>
    <row r="9713">
      <c r="A9713" s="8" t="n">
        <v>7518</v>
      </c>
      <c r="B9713" t="inlineStr">
        <is>
          <t>US-2017-167920</t>
        </is>
      </c>
      <c r="C9713" s="9" t="n">
        <v>43078</v>
      </c>
      <c r="D9713" s="8" t="n">
        <v>2017</v>
      </c>
      <c r="E9713" s="8" t="n">
        <v>12</v>
      </c>
      <c r="F9713" t="inlineStr">
        <is>
          <t>2017-12</t>
        </is>
      </c>
      <c r="G9713" t="inlineStr">
        <is>
          <t>Technology</t>
        </is>
      </c>
      <c r="H9713" t="inlineStr">
        <is>
          <t>Accessories</t>
        </is>
      </c>
      <c r="I9713" t="inlineStr">
        <is>
          <t>Logitech ClearChat Comfort/USB Headset H390</t>
        </is>
      </c>
      <c r="J9713" s="8" t="n">
        <v>5</v>
      </c>
      <c r="K9713" s="10" t="n">
        <v>0</v>
      </c>
      <c r="L9713" s="11" t="n">
        <v>146.45</v>
      </c>
      <c r="M9713" s="11">
        <f>L9713-N9713</f>
        <v>98.1215</v>
      </c>
      <c r="N9713" s="11" t="n">
        <v>48.3285</v>
      </c>
      <c r="O9713">
        <f>IF(L9713=0,"—",N9713/L9713)</f>
        <v>0.33</v>
      </c>
      <c r="P9713" t="inlineStr">
        <is>
          <t>South</t>
        </is>
      </c>
      <c r="Q9713" t="inlineStr">
        <is>
          <t>Consumer</t>
        </is>
      </c>
    </row>
    <row r="9714">
      <c r="A9714" s="8" t="n">
        <v>7519</v>
      </c>
      <c r="B9714" t="inlineStr">
        <is>
          <t>US-2017-167920</t>
        </is>
      </c>
      <c r="C9714" s="9" t="n">
        <v>43078</v>
      </c>
      <c r="D9714" s="8" t="n">
        <v>2017</v>
      </c>
      <c r="E9714" s="8" t="n">
        <v>12</v>
      </c>
      <c r="F9714" t="inlineStr">
        <is>
          <t>2017-12</t>
        </is>
      </c>
      <c r="G9714" t="inlineStr">
        <is>
          <t>Office Supplies</t>
        </is>
      </c>
      <c r="H9714" t="inlineStr">
        <is>
          <t>Storage</t>
        </is>
      </c>
      <c r="I9714" t="inlineStr">
        <is>
          <t>Eldon Gobal File Keepers</t>
        </is>
      </c>
      <c r="J9714" s="8" t="n">
        <v>1</v>
      </c>
      <c r="K9714" s="10" t="n">
        <v>0</v>
      </c>
      <c r="L9714" s="11" t="n">
        <v>15.14</v>
      </c>
      <c r="M9714" s="11">
        <f>L9714-N9714</f>
        <v>14.5344</v>
      </c>
      <c r="N9714" s="11" t="n">
        <v>0.6056</v>
      </c>
      <c r="O9714">
        <f>IF(L9714=0,"—",N9714/L9714)</f>
        <v>0.04</v>
      </c>
      <c r="P9714" t="inlineStr">
        <is>
          <t>South</t>
        </is>
      </c>
      <c r="Q9714" t="inlineStr">
        <is>
          <t>Consumer</t>
        </is>
      </c>
    </row>
    <row r="9715">
      <c r="A9715" s="8" t="n">
        <v>3652</v>
      </c>
      <c r="B9715" t="inlineStr">
        <is>
          <t>CA-2017-109960</t>
        </is>
      </c>
      <c r="C9715" s="9" t="n">
        <v>43078</v>
      </c>
      <c r="D9715" s="8" t="n">
        <v>2017</v>
      </c>
      <c r="E9715" s="8" t="n">
        <v>12</v>
      </c>
      <c r="F9715" t="inlineStr">
        <is>
          <t>2017-12</t>
        </is>
      </c>
      <c r="G9715" t="inlineStr">
        <is>
          <t>Office Supplies</t>
        </is>
      </c>
      <c r="H9715" t="inlineStr">
        <is>
          <t>Art</t>
        </is>
      </c>
      <c r="I9715" t="inlineStr">
        <is>
          <t>BIC Liqua Brite Liner</t>
        </is>
      </c>
      <c r="J9715" s="8" t="n">
        <v>5</v>
      </c>
      <c r="K9715" s="10" t="n">
        <v>0</v>
      </c>
      <c r="L9715" s="11" t="n">
        <v>34.7</v>
      </c>
      <c r="M9715" s="11">
        <f>L9715-N9715</f>
        <v>22.208000000000002</v>
      </c>
      <c r="N9715" s="11" t="n">
        <v>12.492</v>
      </c>
      <c r="O9715">
        <f>IF(L9715=0,"—",N9715/L9715)</f>
        <v>0.36</v>
      </c>
      <c r="P9715" t="inlineStr">
        <is>
          <t>Central</t>
        </is>
      </c>
      <c r="Q9715" t="inlineStr">
        <is>
          <t>Consumer</t>
        </is>
      </c>
    </row>
    <row r="9716">
      <c r="A9716" s="8" t="n">
        <v>1470</v>
      </c>
      <c r="B9716" t="inlineStr">
        <is>
          <t>CA-2017-139199</t>
        </is>
      </c>
      <c r="C9716" s="9" t="n">
        <v>43078</v>
      </c>
      <c r="D9716" s="8" t="n">
        <v>2017</v>
      </c>
      <c r="E9716" s="8" t="n">
        <v>12</v>
      </c>
      <c r="F9716" t="inlineStr">
        <is>
          <t>2017-12</t>
        </is>
      </c>
      <c r="G9716" t="inlineStr">
        <is>
          <t>Office Supplies</t>
        </is>
      </c>
      <c r="H9716" t="inlineStr">
        <is>
          <t>Binders</t>
        </is>
      </c>
      <c r="I9716" t="inlineStr">
        <is>
          <t>Wilson Jones Century Plastic Molded Ring Binders</t>
        </is>
      </c>
      <c r="J9716" s="8" t="n">
        <v>2</v>
      </c>
      <c r="K9716" s="10" t="n">
        <v>0</v>
      </c>
      <c r="L9716" s="11" t="n">
        <v>41.54</v>
      </c>
      <c r="M9716" s="11">
        <f>L9716-N9716</f>
        <v>22.016199999999998</v>
      </c>
      <c r="N9716" s="11" t="n">
        <v>19.5238</v>
      </c>
      <c r="O9716">
        <f>IF(L9716=0,"—",N9716/L9716)</f>
        <v>0.47000000000000003</v>
      </c>
      <c r="P9716" t="inlineStr">
        <is>
          <t>Central</t>
        </is>
      </c>
      <c r="Q9716" t="inlineStr">
        <is>
          <t>Corporate</t>
        </is>
      </c>
    </row>
    <row r="9717">
      <c r="A9717" s="8" t="n">
        <v>7516</v>
      </c>
      <c r="B9717" t="inlineStr">
        <is>
          <t>US-2017-167920</t>
        </is>
      </c>
      <c r="C9717" s="9" t="n">
        <v>43078</v>
      </c>
      <c r="D9717" s="8" t="n">
        <v>2017</v>
      </c>
      <c r="E9717" s="8" t="n">
        <v>12</v>
      </c>
      <c r="F9717" t="inlineStr">
        <is>
          <t>2017-12</t>
        </is>
      </c>
      <c r="G9717" t="inlineStr">
        <is>
          <t>Office Supplies</t>
        </is>
      </c>
      <c r="H9717" t="inlineStr">
        <is>
          <t>Appliances</t>
        </is>
      </c>
      <c r="I9717" t="inlineStr">
        <is>
          <t>Belkin F9M820V08 8 Outlet Surge</t>
        </is>
      </c>
      <c r="J9717" s="8" t="n">
        <v>5</v>
      </c>
      <c r="K9717" s="10" t="n">
        <v>0</v>
      </c>
      <c r="L9717" s="11" t="n">
        <v>214.9</v>
      </c>
      <c r="M9717" s="11">
        <f>L9717-N9717</f>
        <v>152.579</v>
      </c>
      <c r="N9717" s="11" t="n">
        <v>62.321</v>
      </c>
      <c r="O9717">
        <f>IF(L9717=0,"—",N9717/L9717)</f>
        <v>0.29</v>
      </c>
      <c r="P9717" t="inlineStr">
        <is>
          <t>South</t>
        </is>
      </c>
      <c r="Q9717" t="inlineStr">
        <is>
          <t>Consumer</t>
        </is>
      </c>
    </row>
    <row r="9718">
      <c r="A9718" s="8" t="n">
        <v>6772</v>
      </c>
      <c r="B9718" t="inlineStr">
        <is>
          <t>CA-2017-139402</t>
        </is>
      </c>
      <c r="C9718" s="9" t="n">
        <v>43078</v>
      </c>
      <c r="D9718" s="8" t="n">
        <v>2017</v>
      </c>
      <c r="E9718" s="8" t="n">
        <v>12</v>
      </c>
      <c r="F9718" t="inlineStr">
        <is>
          <t>2017-12</t>
        </is>
      </c>
      <c r="G9718" t="inlineStr">
        <is>
          <t>Office Supplies</t>
        </is>
      </c>
      <c r="H9718" t="inlineStr">
        <is>
          <t>Binders</t>
        </is>
      </c>
      <c r="I9718" t="inlineStr">
        <is>
          <t>Acco Recycled 2" Capacity Laser Printer Hanging Data Binders</t>
        </is>
      </c>
      <c r="J9718" s="8" t="n">
        <v>3</v>
      </c>
      <c r="K9718" s="10" t="n">
        <v>0.7</v>
      </c>
      <c r="L9718" s="11" t="n">
        <v>13.005</v>
      </c>
      <c r="M9718" s="11">
        <f>L9718-N9718</f>
        <v>22.9755</v>
      </c>
      <c r="N9718" s="11" t="n">
        <v>-9.970499999999999</v>
      </c>
      <c r="O9718">
        <f>IF(L9718=0,"—",N9718/L9718)</f>
        <v>-0.7666666666666666</v>
      </c>
      <c r="P9718" t="inlineStr">
        <is>
          <t>West</t>
        </is>
      </c>
      <c r="Q9718" t="inlineStr">
        <is>
          <t>Corporate</t>
        </is>
      </c>
    </row>
    <row r="9719">
      <c r="A9719" s="8" t="n">
        <v>6771</v>
      </c>
      <c r="B9719" t="inlineStr">
        <is>
          <t>CA-2017-139402</t>
        </is>
      </c>
      <c r="C9719" s="9" t="n">
        <v>43078</v>
      </c>
      <c r="D9719" s="8" t="n">
        <v>2017</v>
      </c>
      <c r="E9719" s="8" t="n">
        <v>12</v>
      </c>
      <c r="F9719" t="inlineStr">
        <is>
          <t>2017-12</t>
        </is>
      </c>
      <c r="G9719" t="inlineStr">
        <is>
          <t>Office Supplies</t>
        </is>
      </c>
      <c r="H9719" t="inlineStr">
        <is>
          <t>Paper</t>
        </is>
      </c>
      <c r="I9719" t="inlineStr">
        <is>
          <t>Multicolor Computer Printout Paper</t>
        </is>
      </c>
      <c r="J9719" s="8" t="n">
        <v>5</v>
      </c>
      <c r="K9719" s="10" t="n">
        <v>0.2</v>
      </c>
      <c r="L9719" s="11" t="n">
        <v>419.4</v>
      </c>
      <c r="M9719" s="11">
        <f>L9719-N9719</f>
        <v>272.61</v>
      </c>
      <c r="N9719" s="11" t="n">
        <v>146.79</v>
      </c>
      <c r="O9719">
        <f>IF(L9719=0,"—",N9719/L9719)</f>
        <v>0.35</v>
      </c>
      <c r="P9719" t="inlineStr">
        <is>
          <t>West</t>
        </is>
      </c>
      <c r="Q9719" t="inlineStr">
        <is>
          <t>Corporate</t>
        </is>
      </c>
    </row>
    <row r="9720">
      <c r="A9720" s="8" t="n">
        <v>3596</v>
      </c>
      <c r="B9720" t="inlineStr">
        <is>
          <t>CA-2017-148012</t>
        </is>
      </c>
      <c r="C9720" s="9" t="n">
        <v>43078</v>
      </c>
      <c r="D9720" s="8" t="n">
        <v>2017</v>
      </c>
      <c r="E9720" s="8" t="n">
        <v>12</v>
      </c>
      <c r="F9720" t="inlineStr">
        <is>
          <t>2017-12</t>
        </is>
      </c>
      <c r="G9720" t="inlineStr">
        <is>
          <t>Office Supplies</t>
        </is>
      </c>
      <c r="H9720" t="inlineStr">
        <is>
          <t>Art</t>
        </is>
      </c>
      <c r="I9720" t="inlineStr">
        <is>
          <t>Crayola Colored Pencils</t>
        </is>
      </c>
      <c r="J9720" s="8" t="n">
        <v>1</v>
      </c>
      <c r="K9720" s="10" t="n">
        <v>0.2</v>
      </c>
      <c r="L9720" s="11" t="n">
        <v>2.624</v>
      </c>
      <c r="M9720" s="11">
        <f>L9720-N9720</f>
        <v>2.1976</v>
      </c>
      <c r="N9720" s="11" t="n">
        <v>0.4264</v>
      </c>
      <c r="O9720">
        <f>IF(L9720=0,"—",N9720/L9720)</f>
        <v>0.1625</v>
      </c>
      <c r="P9720" t="inlineStr">
        <is>
          <t>East</t>
        </is>
      </c>
      <c r="Q9720" t="inlineStr">
        <is>
          <t>Corporate</t>
        </is>
      </c>
    </row>
    <row r="9721">
      <c r="A9721" s="8" t="n">
        <v>3653</v>
      </c>
      <c r="B9721" t="inlineStr">
        <is>
          <t>CA-2017-109960</t>
        </is>
      </c>
      <c r="C9721" s="9" t="n">
        <v>43078</v>
      </c>
      <c r="D9721" s="8" t="n">
        <v>2017</v>
      </c>
      <c r="E9721" s="8" t="n">
        <v>12</v>
      </c>
      <c r="F9721" t="inlineStr">
        <is>
          <t>2017-12</t>
        </is>
      </c>
      <c r="G9721" t="inlineStr">
        <is>
          <t>Office Supplies</t>
        </is>
      </c>
      <c r="H9721" t="inlineStr">
        <is>
          <t>Binders</t>
        </is>
      </c>
      <c r="I9721" t="inlineStr">
        <is>
          <t>Ibico Plastic and Wire Spiral Binding Combs</t>
        </is>
      </c>
      <c r="J9721" s="8" t="n">
        <v>4</v>
      </c>
      <c r="K9721" s="10" t="n">
        <v>0</v>
      </c>
      <c r="L9721" s="11" t="n">
        <v>33.72</v>
      </c>
      <c r="M9721" s="11">
        <f>L9721-N9721</f>
        <v>18.208799999999997</v>
      </c>
      <c r="N9721" s="11" t="n">
        <v>15.5112</v>
      </c>
      <c r="O9721">
        <f>IF(L9721=0,"—",N9721/L9721)</f>
        <v>0.46</v>
      </c>
      <c r="P9721" t="inlineStr">
        <is>
          <t>Central</t>
        </is>
      </c>
      <c r="Q9721" t="inlineStr">
        <is>
          <t>Consumer</t>
        </is>
      </c>
    </row>
    <row r="9722">
      <c r="A9722" s="8" t="n">
        <v>4293</v>
      </c>
      <c r="B9722" t="inlineStr">
        <is>
          <t>CA-2017-102407</t>
        </is>
      </c>
      <c r="C9722" s="9" t="n">
        <v>43078</v>
      </c>
      <c r="D9722" s="8" t="n">
        <v>2017</v>
      </c>
      <c r="E9722" s="8" t="n">
        <v>12</v>
      </c>
      <c r="F9722" t="inlineStr">
        <is>
          <t>2017-12</t>
        </is>
      </c>
      <c r="G9722" t="inlineStr">
        <is>
          <t>Office Supplies</t>
        </is>
      </c>
      <c r="H9722" t="inlineStr">
        <is>
          <t>Appliances</t>
        </is>
      </c>
      <c r="I9722" t="inlineStr">
        <is>
          <t>Harmony Air Purifier</t>
        </is>
      </c>
      <c r="J9722" s="8" t="n">
        <v>1</v>
      </c>
      <c r="K9722" s="10" t="n">
        <v>0</v>
      </c>
      <c r="L9722" s="11" t="n">
        <v>189</v>
      </c>
      <c r="M9722" s="11">
        <f>L9722-N9722</f>
        <v>120.96</v>
      </c>
      <c r="N9722" s="11" t="n">
        <v>68.04000000000001</v>
      </c>
      <c r="O9722">
        <f>IF(L9722=0,"—",N9722/L9722)</f>
        <v>0.36000000000000004</v>
      </c>
      <c r="P9722" t="inlineStr">
        <is>
          <t>West</t>
        </is>
      </c>
      <c r="Q9722" t="inlineStr">
        <is>
          <t>Home Office</t>
        </is>
      </c>
    </row>
    <row r="9723">
      <c r="A9723" s="8" t="n">
        <v>4292</v>
      </c>
      <c r="B9723" t="inlineStr">
        <is>
          <t>CA-2017-102407</t>
        </is>
      </c>
      <c r="C9723" s="9" t="n">
        <v>43078</v>
      </c>
      <c r="D9723" s="8" t="n">
        <v>2017</v>
      </c>
      <c r="E9723" s="8" t="n">
        <v>12</v>
      </c>
      <c r="F9723" t="inlineStr">
        <is>
          <t>2017-12</t>
        </is>
      </c>
      <c r="G9723" t="inlineStr">
        <is>
          <t>Furniture</t>
        </is>
      </c>
      <c r="H9723" t="inlineStr">
        <is>
          <t>Tables</t>
        </is>
      </c>
      <c r="I9723" t="inlineStr">
        <is>
          <t>Bevis 36 x 72 Conference Tables</t>
        </is>
      </c>
      <c r="J9723" s="8" t="n">
        <v>9</v>
      </c>
      <c r="K9723" s="10" t="n">
        <v>0.2</v>
      </c>
      <c r="L9723" s="11" t="n">
        <v>896.328</v>
      </c>
      <c r="M9723" s="11">
        <f>L9723-N9723</f>
        <v>873.9198</v>
      </c>
      <c r="N9723" s="11" t="n">
        <v>22.4082</v>
      </c>
      <c r="O9723">
        <f>IF(L9723=0,"—",N9723/L9723)</f>
        <v>0.025</v>
      </c>
      <c r="P9723" t="inlineStr">
        <is>
          <t>West</t>
        </is>
      </c>
      <c r="Q9723" t="inlineStr">
        <is>
          <t>Home Office</t>
        </is>
      </c>
    </row>
    <row r="9724">
      <c r="A9724" s="8" t="n">
        <v>4291</v>
      </c>
      <c r="B9724" t="inlineStr">
        <is>
          <t>CA-2017-102407</t>
        </is>
      </c>
      <c r="C9724" s="9" t="n">
        <v>43078</v>
      </c>
      <c r="D9724" s="8" t="n">
        <v>2017</v>
      </c>
      <c r="E9724" s="8" t="n">
        <v>12</v>
      </c>
      <c r="F9724" t="inlineStr">
        <is>
          <t>2017-12</t>
        </is>
      </c>
      <c r="G9724" t="inlineStr">
        <is>
          <t>Office Supplies</t>
        </is>
      </c>
      <c r="H9724" t="inlineStr">
        <is>
          <t>Art</t>
        </is>
      </c>
      <c r="I9724" t="inlineStr">
        <is>
          <t>Newell 314</t>
        </is>
      </c>
      <c r="J9724" s="8" t="n">
        <v>2</v>
      </c>
      <c r="K9724" s="10" t="n">
        <v>0</v>
      </c>
      <c r="L9724" s="11" t="n">
        <v>11.16</v>
      </c>
      <c r="M9724" s="11">
        <f>L9724-N9724</f>
        <v>8.370000000000001</v>
      </c>
      <c r="N9724" s="11" t="n">
        <v>2.79</v>
      </c>
      <c r="O9724">
        <f>IF(L9724=0,"—",N9724/L9724)</f>
        <v>0.25</v>
      </c>
      <c r="P9724" t="inlineStr">
        <is>
          <t>West</t>
        </is>
      </c>
      <c r="Q9724" t="inlineStr">
        <is>
          <t>Home Office</t>
        </is>
      </c>
    </row>
    <row r="9725">
      <c r="A9725" s="8" t="n">
        <v>3654</v>
      </c>
      <c r="B9725" t="inlineStr">
        <is>
          <t>CA-2017-109960</t>
        </is>
      </c>
      <c r="C9725" s="9" t="n">
        <v>43078</v>
      </c>
      <c r="D9725" s="8" t="n">
        <v>2017</v>
      </c>
      <c r="E9725" s="8" t="n">
        <v>12</v>
      </c>
      <c r="F9725" t="inlineStr">
        <is>
          <t>2017-12</t>
        </is>
      </c>
      <c r="G9725" t="inlineStr">
        <is>
          <t>Office Supplies</t>
        </is>
      </c>
      <c r="H9725" t="inlineStr">
        <is>
          <t>Paper</t>
        </is>
      </c>
      <c r="I9725" t="inlineStr">
        <is>
          <t>Easy-staple paper</t>
        </is>
      </c>
      <c r="J9725" s="8" t="n">
        <v>3</v>
      </c>
      <c r="K9725" s="10" t="n">
        <v>0</v>
      </c>
      <c r="L9725" s="11" t="n">
        <v>14.94</v>
      </c>
      <c r="M9725" s="11">
        <f>L9725-N9725</f>
        <v>7.9182</v>
      </c>
      <c r="N9725" s="11" t="n">
        <v>7.0218</v>
      </c>
      <c r="O9725">
        <f>IF(L9725=0,"—",N9725/L9725)</f>
        <v>0.47000000000000003</v>
      </c>
      <c r="P9725" t="inlineStr">
        <is>
          <t>Central</t>
        </is>
      </c>
      <c r="Q9725" t="inlineStr">
        <is>
          <t>Consumer</t>
        </is>
      </c>
    </row>
    <row r="9726">
      <c r="A9726" s="8" t="n">
        <v>4211</v>
      </c>
      <c r="B9726" t="inlineStr">
        <is>
          <t>CA-2017-109715</t>
        </is>
      </c>
      <c r="C9726" s="9" t="n">
        <v>43078</v>
      </c>
      <c r="D9726" s="8" t="n">
        <v>2017</v>
      </c>
      <c r="E9726" s="8" t="n">
        <v>12</v>
      </c>
      <c r="F9726" t="inlineStr">
        <is>
          <t>2017-12</t>
        </is>
      </c>
      <c r="G9726" t="inlineStr">
        <is>
          <t>Office Supplies</t>
        </is>
      </c>
      <c r="H9726" t="inlineStr">
        <is>
          <t>Paper</t>
        </is>
      </c>
      <c r="I9726" t="inlineStr">
        <is>
          <t>Xerox 1921</t>
        </is>
      </c>
      <c r="J9726" s="8" t="n">
        <v>2</v>
      </c>
      <c r="K9726" s="10" t="n">
        <v>0.2</v>
      </c>
      <c r="L9726" s="11" t="n">
        <v>15.984</v>
      </c>
      <c r="M9726" s="11">
        <f>L9726-N9726</f>
        <v>10.989</v>
      </c>
      <c r="N9726" s="11" t="n">
        <v>4.995</v>
      </c>
      <c r="O9726">
        <f>IF(L9726=0,"—",N9726/L9726)</f>
        <v>0.3125</v>
      </c>
      <c r="P9726" t="inlineStr">
        <is>
          <t>Central</t>
        </is>
      </c>
      <c r="Q9726" t="inlineStr">
        <is>
          <t>Consumer</t>
        </is>
      </c>
    </row>
    <row r="9727">
      <c r="A9727" s="8" t="n">
        <v>7521</v>
      </c>
      <c r="B9727" t="inlineStr">
        <is>
          <t>US-2017-167920</t>
        </is>
      </c>
      <c r="C9727" s="9" t="n">
        <v>43078</v>
      </c>
      <c r="D9727" s="8" t="n">
        <v>2017</v>
      </c>
      <c r="E9727" s="8" t="n">
        <v>12</v>
      </c>
      <c r="F9727" t="inlineStr">
        <is>
          <t>2017-12</t>
        </is>
      </c>
      <c r="G9727" t="inlineStr">
        <is>
          <t>Technology</t>
        </is>
      </c>
      <c r="H9727" t="inlineStr">
        <is>
          <t>Copiers</t>
        </is>
      </c>
      <c r="I9727" t="inlineStr">
        <is>
          <t>Canon Imageclass D680 Copier / Fax</t>
        </is>
      </c>
      <c r="J9727" s="8" t="n">
        <v>2</v>
      </c>
      <c r="K9727" s="10" t="n">
        <v>0</v>
      </c>
      <c r="L9727" s="11" t="n">
        <v>1399.98</v>
      </c>
      <c r="M9727" s="11">
        <f>L9727-N9727</f>
        <v>769.989</v>
      </c>
      <c r="N9727" s="11" t="n">
        <v>629.991</v>
      </c>
      <c r="O9727">
        <f>IF(L9727=0,"—",N9727/L9727)</f>
        <v>0.45</v>
      </c>
      <c r="P9727" t="inlineStr">
        <is>
          <t>South</t>
        </is>
      </c>
      <c r="Q9727" t="inlineStr">
        <is>
          <t>Consumer</t>
        </is>
      </c>
    </row>
    <row r="9728">
      <c r="A9728" s="8" t="n">
        <v>7520</v>
      </c>
      <c r="B9728" t="inlineStr">
        <is>
          <t>US-2017-167920</t>
        </is>
      </c>
      <c r="C9728" s="9" t="n">
        <v>43078</v>
      </c>
      <c r="D9728" s="8" t="n">
        <v>2017</v>
      </c>
      <c r="E9728" s="8" t="n">
        <v>12</v>
      </c>
      <c r="F9728" t="inlineStr">
        <is>
          <t>2017-12</t>
        </is>
      </c>
      <c r="G9728" t="inlineStr">
        <is>
          <t>Office Supplies</t>
        </is>
      </c>
      <c r="H9728" t="inlineStr">
        <is>
          <t>Labels</t>
        </is>
      </c>
      <c r="I9728" t="inlineStr">
        <is>
          <t>Avery 492</t>
        </is>
      </c>
      <c r="J9728" s="8" t="n">
        <v>2</v>
      </c>
      <c r="K9728" s="10" t="n">
        <v>0</v>
      </c>
      <c r="L9728" s="11" t="n">
        <v>5.76</v>
      </c>
      <c r="M9728" s="11">
        <f>L9728-N9728</f>
        <v>3.1104</v>
      </c>
      <c r="N9728" s="11" t="n">
        <v>2.6496</v>
      </c>
      <c r="O9728">
        <f>IF(L9728=0,"—",N9728/L9728)</f>
        <v>0.46</v>
      </c>
      <c r="P9728" t="inlineStr">
        <is>
          <t>South</t>
        </is>
      </c>
      <c r="Q9728" t="inlineStr">
        <is>
          <t>Consumer</t>
        </is>
      </c>
    </row>
    <row r="9729">
      <c r="A9729" s="8" t="n">
        <v>7515</v>
      </c>
      <c r="B9729" t="inlineStr">
        <is>
          <t>US-2017-167920</t>
        </is>
      </c>
      <c r="C9729" s="9" t="n">
        <v>43078</v>
      </c>
      <c r="D9729" s="8" t="n">
        <v>2017</v>
      </c>
      <c r="E9729" s="8" t="n">
        <v>12</v>
      </c>
      <c r="F9729" t="inlineStr">
        <is>
          <t>2017-12</t>
        </is>
      </c>
      <c r="G9729" t="inlineStr">
        <is>
          <t>Office Supplies</t>
        </is>
      </c>
      <c r="H9729" t="inlineStr">
        <is>
          <t>Binders</t>
        </is>
      </c>
      <c r="I9729" t="inlineStr">
        <is>
          <t>XtraLife ClearVue Slant-D Ring Binder, White, 3"</t>
        </is>
      </c>
      <c r="J9729" s="8" t="n">
        <v>2</v>
      </c>
      <c r="K9729" s="10" t="n">
        <v>0</v>
      </c>
      <c r="L9729" s="11" t="n">
        <v>29.36</v>
      </c>
      <c r="M9729" s="11">
        <f>L9729-N9729</f>
        <v>15.8544</v>
      </c>
      <c r="N9729" s="11" t="n">
        <v>13.5056</v>
      </c>
      <c r="O9729">
        <f>IF(L9729=0,"—",N9729/L9729)</f>
        <v>0.45999999999999996</v>
      </c>
      <c r="P9729" t="inlineStr">
        <is>
          <t>South</t>
        </is>
      </c>
      <c r="Q9729" t="inlineStr">
        <is>
          <t>Consumer</t>
        </is>
      </c>
    </row>
    <row r="9730">
      <c r="A9730" s="8" t="n">
        <v>1469</v>
      </c>
      <c r="B9730" t="inlineStr">
        <is>
          <t>CA-2017-139199</t>
        </is>
      </c>
      <c r="C9730" s="9" t="n">
        <v>43078</v>
      </c>
      <c r="D9730" s="8" t="n">
        <v>2017</v>
      </c>
      <c r="E9730" s="8" t="n">
        <v>12</v>
      </c>
      <c r="F9730" t="inlineStr">
        <is>
          <t>2017-12</t>
        </is>
      </c>
      <c r="G9730" t="inlineStr">
        <is>
          <t>Furniture</t>
        </is>
      </c>
      <c r="H9730" t="inlineStr">
        <is>
          <t>Chairs</t>
        </is>
      </c>
      <c r="I9730" t="inlineStr">
        <is>
          <t>Global Executive Mid-Back Manager's Chair</t>
        </is>
      </c>
      <c r="J9730" s="8" t="n">
        <v>3</v>
      </c>
      <c r="K9730" s="10" t="n">
        <v>0</v>
      </c>
      <c r="L9730" s="11" t="n">
        <v>872.9400000000001</v>
      </c>
      <c r="M9730" s="11">
        <f>L9730-N9730</f>
        <v>645.9756</v>
      </c>
      <c r="N9730" s="11" t="n">
        <v>226.9644</v>
      </c>
      <c r="O9730">
        <f>IF(L9730=0,"—",N9730/L9730)</f>
        <v>0.26</v>
      </c>
      <c r="P9730" t="inlineStr">
        <is>
          <t>Central</t>
        </is>
      </c>
      <c r="Q9730" t="inlineStr">
        <is>
          <t>Corporate</t>
        </is>
      </c>
    </row>
    <row r="9731">
      <c r="A9731" s="8" t="n">
        <v>5351</v>
      </c>
      <c r="B9731" t="inlineStr">
        <is>
          <t>US-2017-103814</t>
        </is>
      </c>
      <c r="C9731" s="9" t="n">
        <v>43078</v>
      </c>
      <c r="D9731" s="8" t="n">
        <v>2017</v>
      </c>
      <c r="E9731" s="8" t="n">
        <v>12</v>
      </c>
      <c r="F9731" t="inlineStr">
        <is>
          <t>2017-12</t>
        </is>
      </c>
      <c r="G9731" t="inlineStr">
        <is>
          <t>Office Supplies</t>
        </is>
      </c>
      <c r="H9731" t="inlineStr">
        <is>
          <t>Paper</t>
        </is>
      </c>
      <c r="I9731" t="inlineStr">
        <is>
          <t>Xerox 1884</t>
        </is>
      </c>
      <c r="J9731" s="8" t="n">
        <v>9</v>
      </c>
      <c r="K9731" s="10" t="n">
        <v>0.2</v>
      </c>
      <c r="L9731" s="11" t="n">
        <v>143.856</v>
      </c>
      <c r="M9731" s="11">
        <f>L9731-N9731</f>
        <v>95.3046</v>
      </c>
      <c r="N9731" s="11" t="n">
        <v>48.5514</v>
      </c>
      <c r="O9731">
        <f>IF(L9731=0,"—",N9731/L9731)</f>
        <v>0.3375</v>
      </c>
      <c r="P9731" t="inlineStr">
        <is>
          <t>Central</t>
        </is>
      </c>
      <c r="Q9731" t="inlineStr">
        <is>
          <t>Consumer</t>
        </is>
      </c>
    </row>
    <row r="9732">
      <c r="A9732" s="8" t="n">
        <v>9411</v>
      </c>
      <c r="B9732" t="inlineStr">
        <is>
          <t>US-2017-110149</t>
        </is>
      </c>
      <c r="C9732" s="9" t="n">
        <v>43079</v>
      </c>
      <c r="D9732" s="8" t="n">
        <v>2017</v>
      </c>
      <c r="E9732" s="8" t="n">
        <v>12</v>
      </c>
      <c r="F9732" t="inlineStr">
        <is>
          <t>2017-12</t>
        </is>
      </c>
      <c r="G9732" t="inlineStr">
        <is>
          <t>Furniture</t>
        </is>
      </c>
      <c r="H9732" t="inlineStr">
        <is>
          <t>Furnishings</t>
        </is>
      </c>
      <c r="I9732" t="inlineStr">
        <is>
          <t>Contract Clock, 14", Brown</t>
        </is>
      </c>
      <c r="J9732" s="8" t="n">
        <v>5</v>
      </c>
      <c r="K9732" s="10" t="n">
        <v>0.2</v>
      </c>
      <c r="L9732" s="11" t="n">
        <v>87.92</v>
      </c>
      <c r="M9732" s="11">
        <f>L9732-N9732</f>
        <v>72.534</v>
      </c>
      <c r="N9732" s="11" t="n">
        <v>15.386</v>
      </c>
      <c r="O9732">
        <f>IF(L9732=0,"—",N9732/L9732)</f>
        <v>0.175</v>
      </c>
      <c r="P9732" t="inlineStr">
        <is>
          <t>East</t>
        </is>
      </c>
      <c r="Q9732" t="inlineStr">
        <is>
          <t>Consumer</t>
        </is>
      </c>
    </row>
    <row r="9733">
      <c r="A9733" s="8" t="n">
        <v>3528</v>
      </c>
      <c r="B9733" t="inlineStr">
        <is>
          <t>CA-2017-148922</t>
        </is>
      </c>
      <c r="C9733" s="9" t="n">
        <v>43079</v>
      </c>
      <c r="D9733" s="8" t="n">
        <v>2017</v>
      </c>
      <c r="E9733" s="8" t="n">
        <v>12</v>
      </c>
      <c r="F9733" t="inlineStr">
        <is>
          <t>2017-12</t>
        </is>
      </c>
      <c r="G9733" t="inlineStr">
        <is>
          <t>Office Supplies</t>
        </is>
      </c>
      <c r="H9733" t="inlineStr">
        <is>
          <t>Binders</t>
        </is>
      </c>
      <c r="I9733" t="inlineStr">
        <is>
          <t>Avery Metallic Poly Binders</t>
        </is>
      </c>
      <c r="J9733" s="8" t="n">
        <v>8</v>
      </c>
      <c r="K9733" s="10" t="n">
        <v>0</v>
      </c>
      <c r="L9733" s="11" t="n">
        <v>45.84</v>
      </c>
      <c r="M9733" s="11">
        <f>L9733-N9733</f>
        <v>23.836800000000004</v>
      </c>
      <c r="N9733" s="11" t="n">
        <v>22.0032</v>
      </c>
      <c r="O9733">
        <f>IF(L9733=0,"—",N9733/L9733)</f>
        <v>0.48</v>
      </c>
      <c r="P9733" t="inlineStr">
        <is>
          <t>South</t>
        </is>
      </c>
      <c r="Q9733" t="inlineStr">
        <is>
          <t>Home Office</t>
        </is>
      </c>
    </row>
    <row r="9734">
      <c r="A9734" s="8" t="n">
        <v>2337</v>
      </c>
      <c r="B9734" t="inlineStr">
        <is>
          <t>CA-2017-152695</t>
        </is>
      </c>
      <c r="C9734" s="9" t="n">
        <v>43079</v>
      </c>
      <c r="D9734" s="8" t="n">
        <v>2017</v>
      </c>
      <c r="E9734" s="8" t="n">
        <v>12</v>
      </c>
      <c r="F9734" t="inlineStr">
        <is>
          <t>2017-12</t>
        </is>
      </c>
      <c r="G9734" t="inlineStr">
        <is>
          <t>Office Supplies</t>
        </is>
      </c>
      <c r="H9734" t="inlineStr">
        <is>
          <t>Appliances</t>
        </is>
      </c>
      <c r="I9734" t="inlineStr">
        <is>
          <t>Tripp Lite Isotel 6 Outlet Surge Protector with Fax/Modem Protection</t>
        </is>
      </c>
      <c r="J9734" s="8" t="n">
        <v>7</v>
      </c>
      <c r="K9734" s="10" t="n">
        <v>0</v>
      </c>
      <c r="L9734" s="11" t="n">
        <v>426.79</v>
      </c>
      <c r="M9734" s="11">
        <f>L9734-N9734</f>
        <v>303.02090000000004</v>
      </c>
      <c r="N9734" s="11" t="n">
        <v>123.7691</v>
      </c>
      <c r="O9734">
        <f>IF(L9734=0,"—",N9734/L9734)</f>
        <v>0.29</v>
      </c>
      <c r="P9734" t="inlineStr">
        <is>
          <t>East</t>
        </is>
      </c>
      <c r="Q9734" t="inlineStr">
        <is>
          <t>Consumer</t>
        </is>
      </c>
    </row>
    <row r="9735">
      <c r="A9735" s="8" t="n">
        <v>1509</v>
      </c>
      <c r="B9735" t="inlineStr">
        <is>
          <t>CA-2017-108294</t>
        </is>
      </c>
      <c r="C9735" s="9" t="n">
        <v>43079</v>
      </c>
      <c r="D9735" s="8" t="n">
        <v>2017</v>
      </c>
      <c r="E9735" s="8" t="n">
        <v>12</v>
      </c>
      <c r="F9735" t="inlineStr">
        <is>
          <t>2017-12</t>
        </is>
      </c>
      <c r="G9735" t="inlineStr">
        <is>
          <t>Office Supplies</t>
        </is>
      </c>
      <c r="H9735" t="inlineStr">
        <is>
          <t>Binders</t>
        </is>
      </c>
      <c r="I9735" t="inlineStr">
        <is>
          <t>Ibico Covers for Plastic or Wire Binding Elements</t>
        </is>
      </c>
      <c r="J9735" s="8" t="n">
        <v>3</v>
      </c>
      <c r="K9735" s="10" t="n">
        <v>0</v>
      </c>
      <c r="L9735" s="11" t="n">
        <v>34.5</v>
      </c>
      <c r="M9735" s="11">
        <f>L9735-N9735</f>
        <v>18.975</v>
      </c>
      <c r="N9735" s="11" t="n">
        <v>15.525</v>
      </c>
      <c r="O9735">
        <f>IF(L9735=0,"—",N9735/L9735)</f>
        <v>0.45</v>
      </c>
      <c r="P9735" t="inlineStr">
        <is>
          <t>Central</t>
        </is>
      </c>
      <c r="Q9735" t="inlineStr">
        <is>
          <t>Home Office</t>
        </is>
      </c>
    </row>
    <row r="9736">
      <c r="A9736" s="8" t="n">
        <v>6909</v>
      </c>
      <c r="B9736" t="inlineStr">
        <is>
          <t>US-2017-135503</t>
        </is>
      </c>
      <c r="C9736" s="9" t="n">
        <v>43079</v>
      </c>
      <c r="D9736" s="8" t="n">
        <v>2017</v>
      </c>
      <c r="E9736" s="8" t="n">
        <v>12</v>
      </c>
      <c r="F9736" t="inlineStr">
        <is>
          <t>2017-12</t>
        </is>
      </c>
      <c r="G9736" t="inlineStr">
        <is>
          <t>Furniture</t>
        </is>
      </c>
      <c r="H9736" t="inlineStr">
        <is>
          <t>Furnishings</t>
        </is>
      </c>
      <c r="I9736" t="inlineStr">
        <is>
          <t>Eldon Expressions Wood Desk Accessories, Oak</t>
        </is>
      </c>
      <c r="J9736" s="8" t="n">
        <v>2</v>
      </c>
      <c r="K9736" s="10" t="n">
        <v>0</v>
      </c>
      <c r="L9736" s="11" t="n">
        <v>14.76</v>
      </c>
      <c r="M9736" s="11">
        <f>L9736-N9736</f>
        <v>10.4796</v>
      </c>
      <c r="N9736" s="11" t="n">
        <v>4.2804</v>
      </c>
      <c r="O9736">
        <f>IF(L9736=0,"—",N9736/L9736)</f>
        <v>0.29000000000000004</v>
      </c>
      <c r="P9736" t="inlineStr">
        <is>
          <t>South</t>
        </is>
      </c>
      <c r="Q9736" t="inlineStr">
        <is>
          <t>Corporate</t>
        </is>
      </c>
    </row>
    <row r="9737">
      <c r="A9737" s="8" t="n">
        <v>1318</v>
      </c>
      <c r="B9737" t="inlineStr">
        <is>
          <t>CA-2017-157651</t>
        </is>
      </c>
      <c r="C9737" s="9" t="n">
        <v>43079</v>
      </c>
      <c r="D9737" s="8" t="n">
        <v>2017</v>
      </c>
      <c r="E9737" s="8" t="n">
        <v>12</v>
      </c>
      <c r="F9737" t="inlineStr">
        <is>
          <t>2017-12</t>
        </is>
      </c>
      <c r="G9737" t="inlineStr">
        <is>
          <t>Technology</t>
        </is>
      </c>
      <c r="H9737" t="inlineStr">
        <is>
          <t>Accessories</t>
        </is>
      </c>
      <c r="I9737" t="inlineStr">
        <is>
          <t>Memorex Froggy Flash Drive 8 GB</t>
        </is>
      </c>
      <c r="J9737" s="8" t="n">
        <v>1</v>
      </c>
      <c r="K9737" s="10" t="n">
        <v>0.2</v>
      </c>
      <c r="L9737" s="11" t="n">
        <v>14.2</v>
      </c>
      <c r="M9737" s="11">
        <f>L9737-N9737</f>
        <v>10.827499999999999</v>
      </c>
      <c r="N9737" s="11" t="n">
        <v>3.3725</v>
      </c>
      <c r="O9737">
        <f>IF(L9737=0,"—",N9737/L9737)</f>
        <v>0.23750000000000002</v>
      </c>
      <c r="P9737" t="inlineStr">
        <is>
          <t>East</t>
        </is>
      </c>
      <c r="Q9737" t="inlineStr">
        <is>
          <t>Consumer</t>
        </is>
      </c>
    </row>
    <row r="9738">
      <c r="A9738" s="8" t="n">
        <v>2336</v>
      </c>
      <c r="B9738" t="inlineStr">
        <is>
          <t>CA-2017-152695</t>
        </is>
      </c>
      <c r="C9738" s="9" t="n">
        <v>43079</v>
      </c>
      <c r="D9738" s="8" t="n">
        <v>2017</v>
      </c>
      <c r="E9738" s="8" t="n">
        <v>12</v>
      </c>
      <c r="F9738" t="inlineStr">
        <is>
          <t>2017-12</t>
        </is>
      </c>
      <c r="G9738" t="inlineStr">
        <is>
          <t>Office Supplies</t>
        </is>
      </c>
      <c r="H9738" t="inlineStr">
        <is>
          <t>Envelopes</t>
        </is>
      </c>
      <c r="I9738" t="inlineStr">
        <is>
          <t>Convenience Packs of Business Envelopes</t>
        </is>
      </c>
      <c r="J9738" s="8" t="n">
        <v>3</v>
      </c>
      <c r="K9738" s="10" t="n">
        <v>0</v>
      </c>
      <c r="L9738" s="11" t="n">
        <v>10.86</v>
      </c>
      <c r="M9738" s="11">
        <f>L9738-N9738</f>
        <v>5.7558</v>
      </c>
      <c r="N9738" s="11" t="n">
        <v>5.1042</v>
      </c>
      <c r="O9738">
        <f>IF(L9738=0,"—",N9738/L9738)</f>
        <v>0.47</v>
      </c>
      <c r="P9738" t="inlineStr">
        <is>
          <t>East</t>
        </is>
      </c>
      <c r="Q9738" t="inlineStr">
        <is>
          <t>Consumer</t>
        </is>
      </c>
    </row>
    <row r="9739">
      <c r="A9739" s="8" t="n">
        <v>2773</v>
      </c>
      <c r="B9739" t="inlineStr">
        <is>
          <t>CA-2017-158967</t>
        </is>
      </c>
      <c r="C9739" s="9" t="n">
        <v>43079</v>
      </c>
      <c r="D9739" s="8" t="n">
        <v>2017</v>
      </c>
      <c r="E9739" s="8" t="n">
        <v>12</v>
      </c>
      <c r="F9739" t="inlineStr">
        <is>
          <t>2017-12</t>
        </is>
      </c>
      <c r="G9739" t="inlineStr">
        <is>
          <t>Furniture</t>
        </is>
      </c>
      <c r="H9739" t="inlineStr">
        <is>
          <t>Furnishings</t>
        </is>
      </c>
      <c r="I9739" t="inlineStr">
        <is>
          <t>Staple-based wall hangings</t>
        </is>
      </c>
      <c r="J9739" s="8" t="n">
        <v>3</v>
      </c>
      <c r="K9739" s="10" t="n">
        <v>0.2</v>
      </c>
      <c r="L9739" s="11" t="n">
        <v>19.104</v>
      </c>
      <c r="M9739" s="11">
        <f>L9739-N9739</f>
        <v>13.372799999999998</v>
      </c>
      <c r="N9739" s="11" t="n">
        <v>5.7312</v>
      </c>
      <c r="O9739">
        <f>IF(L9739=0,"—",N9739/L9739)</f>
        <v>0.30000000000000004</v>
      </c>
      <c r="P9739" t="inlineStr">
        <is>
          <t>South</t>
        </is>
      </c>
      <c r="Q9739" t="inlineStr">
        <is>
          <t>Consumer</t>
        </is>
      </c>
    </row>
    <row r="9740">
      <c r="A9740" s="8" t="n">
        <v>9410</v>
      </c>
      <c r="B9740" t="inlineStr">
        <is>
          <t>US-2017-110149</t>
        </is>
      </c>
      <c r="C9740" s="9" t="n">
        <v>43079</v>
      </c>
      <c r="D9740" s="8" t="n">
        <v>2017</v>
      </c>
      <c r="E9740" s="8" t="n">
        <v>12</v>
      </c>
      <c r="F9740" t="inlineStr">
        <is>
          <t>2017-12</t>
        </is>
      </c>
      <c r="G9740" t="inlineStr">
        <is>
          <t>Office Supplies</t>
        </is>
      </c>
      <c r="H9740" t="inlineStr">
        <is>
          <t>Binders</t>
        </is>
      </c>
      <c r="I9740" t="inlineStr">
        <is>
          <t>Heavy-Duty E-Z-D Binders</t>
        </is>
      </c>
      <c r="J9740" s="8" t="n">
        <v>1</v>
      </c>
      <c r="K9740" s="10" t="n">
        <v>0.7</v>
      </c>
      <c r="L9740" s="11" t="n">
        <v>3.273</v>
      </c>
      <c r="M9740" s="11">
        <f>L9740-N9740</f>
        <v>5.7823</v>
      </c>
      <c r="N9740" s="11" t="n">
        <v>-2.5093</v>
      </c>
      <c r="O9740">
        <f>IF(L9740=0,"—",N9740/L9740)</f>
        <v>-0.7666666666666666</v>
      </c>
      <c r="P9740" t="inlineStr">
        <is>
          <t>East</t>
        </is>
      </c>
      <c r="Q9740" t="inlineStr">
        <is>
          <t>Consumer</t>
        </is>
      </c>
    </row>
    <row r="9741">
      <c r="A9741" s="8" t="n">
        <v>1517</v>
      </c>
      <c r="B9741" t="inlineStr">
        <is>
          <t>CA-2017-148446</t>
        </is>
      </c>
      <c r="C9741" s="9" t="n">
        <v>43079</v>
      </c>
      <c r="D9741" s="8" t="n">
        <v>2017</v>
      </c>
      <c r="E9741" s="8" t="n">
        <v>12</v>
      </c>
      <c r="F9741" t="inlineStr">
        <is>
          <t>2017-12</t>
        </is>
      </c>
      <c r="G9741" t="inlineStr">
        <is>
          <t>Furniture</t>
        </is>
      </c>
      <c r="H9741" t="inlineStr">
        <is>
          <t>Tables</t>
        </is>
      </c>
      <c r="I9741" t="inlineStr">
        <is>
          <t>Bretford Just In Time Height-Adjustable Multi-Task Work Tables</t>
        </is>
      </c>
      <c r="J9741" s="8" t="n">
        <v>4</v>
      </c>
      <c r="K9741" s="10" t="n">
        <v>0</v>
      </c>
      <c r="L9741" s="11" t="n">
        <v>1669.6</v>
      </c>
      <c r="M9741" s="11">
        <f>L9741-N9741</f>
        <v>1552.7279999999998</v>
      </c>
      <c r="N9741" s="11" t="n">
        <v>116.872</v>
      </c>
      <c r="O9741">
        <f>IF(L9741=0,"—",N9741/L9741)</f>
        <v>0.07</v>
      </c>
      <c r="P9741" t="inlineStr">
        <is>
          <t>West</t>
        </is>
      </c>
      <c r="Q9741" t="inlineStr">
        <is>
          <t>Consumer</t>
        </is>
      </c>
    </row>
    <row r="9742">
      <c r="A9742" s="8" t="n">
        <v>3527</v>
      </c>
      <c r="B9742" t="inlineStr">
        <is>
          <t>CA-2017-148922</t>
        </is>
      </c>
      <c r="C9742" s="9" t="n">
        <v>43079</v>
      </c>
      <c r="D9742" s="8" t="n">
        <v>2017</v>
      </c>
      <c r="E9742" s="8" t="n">
        <v>12</v>
      </c>
      <c r="F9742" t="inlineStr">
        <is>
          <t>2017-12</t>
        </is>
      </c>
      <c r="G9742" t="inlineStr">
        <is>
          <t>Technology</t>
        </is>
      </c>
      <c r="H9742" t="inlineStr">
        <is>
          <t>Phones</t>
        </is>
      </c>
      <c r="I9742" t="inlineStr">
        <is>
          <t>Cyber Acoustics AC-202b Speech Recognition Stereo Headset</t>
        </is>
      </c>
      <c r="J9742" s="8" t="n">
        <v>3</v>
      </c>
      <c r="K9742" s="10" t="n">
        <v>0</v>
      </c>
      <c r="L9742" s="11" t="n">
        <v>38.97</v>
      </c>
      <c r="M9742" s="11">
        <f>L9742-N9742</f>
        <v>38.190599999999996</v>
      </c>
      <c r="N9742" s="11" t="n">
        <v>0.7794</v>
      </c>
      <c r="O9742">
        <f>IF(L9742=0,"—",N9742/L9742)</f>
        <v>0.02</v>
      </c>
      <c r="P9742" t="inlineStr">
        <is>
          <t>South</t>
        </is>
      </c>
      <c r="Q9742" t="inlineStr">
        <is>
          <t>Home Office</t>
        </is>
      </c>
    </row>
    <row r="9743">
      <c r="A9743" s="8" t="n">
        <v>4353</v>
      </c>
      <c r="B9743" t="inlineStr">
        <is>
          <t>CA-2017-107748</t>
        </is>
      </c>
      <c r="C9743" s="9" t="n">
        <v>43079</v>
      </c>
      <c r="D9743" s="8" t="n">
        <v>2017</v>
      </c>
      <c r="E9743" s="8" t="n">
        <v>12</v>
      </c>
      <c r="F9743" t="inlineStr">
        <is>
          <t>2017-12</t>
        </is>
      </c>
      <c r="G9743" t="inlineStr">
        <is>
          <t>Technology</t>
        </is>
      </c>
      <c r="H9743" t="inlineStr">
        <is>
          <t>Phones</t>
        </is>
      </c>
      <c r="I9743" t="inlineStr">
        <is>
          <t>Jackery Bar Premium Fast-charging Portable Charger</t>
        </is>
      </c>
      <c r="J9743" s="8" t="n">
        <v>4</v>
      </c>
      <c r="K9743" s="10" t="n">
        <v>0.2</v>
      </c>
      <c r="L9743" s="11" t="n">
        <v>95.84</v>
      </c>
      <c r="M9743" s="11">
        <f>L9743-N9743</f>
        <v>61.098000000000006</v>
      </c>
      <c r="N9743" s="11" t="n">
        <v>34.742</v>
      </c>
      <c r="O9743">
        <f>IF(L9743=0,"—",N9743/L9743)</f>
        <v>0.36249999999999993</v>
      </c>
      <c r="P9743" t="inlineStr">
        <is>
          <t>West</t>
        </is>
      </c>
      <c r="Q9743" t="inlineStr">
        <is>
          <t>Consumer</t>
        </is>
      </c>
    </row>
    <row r="9744">
      <c r="A9744" s="8" t="n">
        <v>4354</v>
      </c>
      <c r="B9744" t="inlineStr">
        <is>
          <t>CA-2017-107748</t>
        </is>
      </c>
      <c r="C9744" s="9" t="n">
        <v>43079</v>
      </c>
      <c r="D9744" s="8" t="n">
        <v>2017</v>
      </c>
      <c r="E9744" s="8" t="n">
        <v>12</v>
      </c>
      <c r="F9744" t="inlineStr">
        <is>
          <t>2017-12</t>
        </is>
      </c>
      <c r="G9744" t="inlineStr">
        <is>
          <t>Office Supplies</t>
        </is>
      </c>
      <c r="H9744" t="inlineStr">
        <is>
          <t>Paper</t>
        </is>
      </c>
      <c r="I9744" t="inlineStr">
        <is>
          <t>Xerox 225</t>
        </is>
      </c>
      <c r="J9744" s="8" t="n">
        <v>2</v>
      </c>
      <c r="K9744" s="10" t="n">
        <v>0</v>
      </c>
      <c r="L9744" s="11" t="n">
        <v>12.96</v>
      </c>
      <c r="M9744" s="11">
        <f>L9744-N9744</f>
        <v>6.739200000000001</v>
      </c>
      <c r="N9744" s="11" t="n">
        <v>6.2208</v>
      </c>
      <c r="O9744">
        <f>IF(L9744=0,"—",N9744/L9744)</f>
        <v>0.4799999999999999</v>
      </c>
      <c r="P9744" t="inlineStr">
        <is>
          <t>West</t>
        </is>
      </c>
      <c r="Q9744" t="inlineStr">
        <is>
          <t>Consumer</t>
        </is>
      </c>
    </row>
    <row r="9745">
      <c r="A9745" s="8" t="n">
        <v>3248</v>
      </c>
      <c r="B9745" t="inlineStr">
        <is>
          <t>US-2017-140907</t>
        </is>
      </c>
      <c r="C9745" s="9" t="n">
        <v>43079</v>
      </c>
      <c r="D9745" s="8" t="n">
        <v>2017</v>
      </c>
      <c r="E9745" s="8" t="n">
        <v>12</v>
      </c>
      <c r="F9745" t="inlineStr">
        <is>
          <t>2017-12</t>
        </is>
      </c>
      <c r="G9745" t="inlineStr">
        <is>
          <t>Office Supplies</t>
        </is>
      </c>
      <c r="H9745" t="inlineStr">
        <is>
          <t>Art</t>
        </is>
      </c>
      <c r="I9745" t="inlineStr">
        <is>
          <t>Col-Erase Pencils with Erasers</t>
        </is>
      </c>
      <c r="J9745" s="8" t="n">
        <v>3</v>
      </c>
      <c r="K9745" s="10" t="n">
        <v>0</v>
      </c>
      <c r="L9745" s="11" t="n">
        <v>18.24</v>
      </c>
      <c r="M9745" s="11">
        <f>L9745-N9745</f>
        <v>12.950399999999998</v>
      </c>
      <c r="N9745" s="11" t="n">
        <v>5.2896</v>
      </c>
      <c r="O9745">
        <f>IF(L9745=0,"—",N9745/L9745)</f>
        <v>0.29000000000000004</v>
      </c>
      <c r="P9745" t="inlineStr">
        <is>
          <t>West</t>
        </is>
      </c>
      <c r="Q9745" t="inlineStr">
        <is>
          <t>Corporate</t>
        </is>
      </c>
    </row>
    <row r="9746">
      <c r="A9746" s="8" t="n">
        <v>3246</v>
      </c>
      <c r="B9746" t="inlineStr">
        <is>
          <t>US-2017-140907</t>
        </is>
      </c>
      <c r="C9746" s="9" t="n">
        <v>43079</v>
      </c>
      <c r="D9746" s="8" t="n">
        <v>2017</v>
      </c>
      <c r="E9746" s="8" t="n">
        <v>12</v>
      </c>
      <c r="F9746" t="inlineStr">
        <is>
          <t>2017-12</t>
        </is>
      </c>
      <c r="G9746" t="inlineStr">
        <is>
          <t>Technology</t>
        </is>
      </c>
      <c r="H9746" t="inlineStr">
        <is>
          <t>Accessories</t>
        </is>
      </c>
      <c r="I9746" t="inlineStr">
        <is>
          <t>Logitech Desktop MK120 Mouse and keyboard Combo</t>
        </is>
      </c>
      <c r="J9746" s="8" t="n">
        <v>3</v>
      </c>
      <c r="K9746" s="10" t="n">
        <v>0</v>
      </c>
      <c r="L9746" s="11" t="n">
        <v>49.08</v>
      </c>
      <c r="M9746" s="11">
        <f>L9746-N9746</f>
        <v>44.172</v>
      </c>
      <c r="N9746" s="11" t="n">
        <v>4.908</v>
      </c>
      <c r="O9746">
        <f>IF(L9746=0,"—",N9746/L9746)</f>
        <v>0.1</v>
      </c>
      <c r="P9746" t="inlineStr">
        <is>
          <t>West</t>
        </is>
      </c>
      <c r="Q9746" t="inlineStr">
        <is>
          <t>Corporate</t>
        </is>
      </c>
    </row>
    <row r="9747">
      <c r="A9747" s="8" t="n">
        <v>1689</v>
      </c>
      <c r="B9747" t="inlineStr">
        <is>
          <t>CA-2017-143798</t>
        </is>
      </c>
      <c r="C9747" s="9" t="n">
        <v>43079</v>
      </c>
      <c r="D9747" s="8" t="n">
        <v>2017</v>
      </c>
      <c r="E9747" s="8" t="n">
        <v>12</v>
      </c>
      <c r="F9747" t="inlineStr">
        <is>
          <t>2017-12</t>
        </is>
      </c>
      <c r="G9747" t="inlineStr">
        <is>
          <t>Furniture</t>
        </is>
      </c>
      <c r="H9747" t="inlineStr">
        <is>
          <t>Furnishings</t>
        </is>
      </c>
      <c r="I9747" t="inlineStr">
        <is>
          <t>Electrix Halogen Magnifier Lamp</t>
        </is>
      </c>
      <c r="J9747" s="8" t="n">
        <v>2</v>
      </c>
      <c r="K9747" s="10" t="n">
        <v>0.2</v>
      </c>
      <c r="L9747" s="11" t="n">
        <v>310.88</v>
      </c>
      <c r="M9747" s="11">
        <f>L9747-N9747</f>
        <v>287.564</v>
      </c>
      <c r="N9747" s="11" t="n">
        <v>23.316</v>
      </c>
      <c r="O9747">
        <f>IF(L9747=0,"—",N9747/L9747)</f>
        <v>0.075</v>
      </c>
      <c r="P9747" t="inlineStr">
        <is>
          <t>East</t>
        </is>
      </c>
      <c r="Q9747" t="inlineStr">
        <is>
          <t>Consumer</t>
        </is>
      </c>
    </row>
    <row r="9748">
      <c r="A9748" s="8" t="n">
        <v>3247</v>
      </c>
      <c r="B9748" t="inlineStr">
        <is>
          <t>US-2017-140907</t>
        </is>
      </c>
      <c r="C9748" s="9" t="n">
        <v>43079</v>
      </c>
      <c r="D9748" s="8" t="n">
        <v>2017</v>
      </c>
      <c r="E9748" s="8" t="n">
        <v>12</v>
      </c>
      <c r="F9748" t="inlineStr">
        <is>
          <t>2017-12</t>
        </is>
      </c>
      <c r="G9748" t="inlineStr">
        <is>
          <t>Office Supplies</t>
        </is>
      </c>
      <c r="H9748" t="inlineStr">
        <is>
          <t>Storage</t>
        </is>
      </c>
      <c r="I9748" t="inlineStr">
        <is>
          <t>Fellowes Bankers Box Staxonsteel Drawer File/Stacking System</t>
        </is>
      </c>
      <c r="J9748" s="8" t="n">
        <v>5</v>
      </c>
      <c r="K9748" s="10" t="n">
        <v>0</v>
      </c>
      <c r="L9748" s="11" t="n">
        <v>324.9</v>
      </c>
      <c r="M9748" s="11">
        <f>L9748-N9748</f>
        <v>285.912</v>
      </c>
      <c r="N9748" s="11" t="n">
        <v>38.988</v>
      </c>
      <c r="O9748">
        <f>IF(L9748=0,"—",N9748/L9748)</f>
        <v>0.12000000000000001</v>
      </c>
      <c r="P9748" t="inlineStr">
        <is>
          <t>West</t>
        </is>
      </c>
      <c r="Q9748" t="inlineStr">
        <is>
          <t>Corporate</t>
        </is>
      </c>
    </row>
    <row r="9749">
      <c r="A9749" s="8" t="n">
        <v>1058</v>
      </c>
      <c r="B9749" t="inlineStr">
        <is>
          <t>CA-2017-167150</t>
        </is>
      </c>
      <c r="C9749" s="9" t="n">
        <v>43079</v>
      </c>
      <c r="D9749" s="8" t="n">
        <v>2017</v>
      </c>
      <c r="E9749" s="8" t="n">
        <v>12</v>
      </c>
      <c r="F9749" t="inlineStr">
        <is>
          <t>2017-12</t>
        </is>
      </c>
      <c r="G9749" t="inlineStr">
        <is>
          <t>Office Supplies</t>
        </is>
      </c>
      <c r="H9749" t="inlineStr">
        <is>
          <t>Binders</t>
        </is>
      </c>
      <c r="I9749" t="inlineStr">
        <is>
          <t>Avery Hole Reinforcements</t>
        </is>
      </c>
      <c r="J9749" s="8" t="n">
        <v>4</v>
      </c>
      <c r="K9749" s="10" t="n">
        <v>0.2</v>
      </c>
      <c r="L9749" s="11" t="n">
        <v>19.936</v>
      </c>
      <c r="M9749" s="11">
        <f>L9749-N9749</f>
        <v>12.7092</v>
      </c>
      <c r="N9749" s="11" t="n">
        <v>7.2268</v>
      </c>
      <c r="O9749">
        <f>IF(L9749=0,"—",N9749/L9749)</f>
        <v>0.3625</v>
      </c>
      <c r="P9749" t="inlineStr">
        <is>
          <t>West</t>
        </is>
      </c>
      <c r="Q9749" t="inlineStr">
        <is>
          <t>Corporate</t>
        </is>
      </c>
    </row>
    <row r="9750">
      <c r="A9750" s="8" t="n">
        <v>3526</v>
      </c>
      <c r="B9750" t="inlineStr">
        <is>
          <t>CA-2017-148922</t>
        </is>
      </c>
      <c r="C9750" s="9" t="n">
        <v>43079</v>
      </c>
      <c r="D9750" s="8" t="n">
        <v>2017</v>
      </c>
      <c r="E9750" s="8" t="n">
        <v>12</v>
      </c>
      <c r="F9750" t="inlineStr">
        <is>
          <t>2017-12</t>
        </is>
      </c>
      <c r="G9750" t="inlineStr">
        <is>
          <t>Technology</t>
        </is>
      </c>
      <c r="H9750" t="inlineStr">
        <is>
          <t>Accessories</t>
        </is>
      </c>
      <c r="I9750" t="inlineStr">
        <is>
          <t>Razer Tiamat Over Ear 7.1 Surround Sound PC Gaming Headset</t>
        </is>
      </c>
      <c r="J9750" s="8" t="n">
        <v>3</v>
      </c>
      <c r="K9750" s="10" t="n">
        <v>0</v>
      </c>
      <c r="L9750" s="11" t="n">
        <v>599.97</v>
      </c>
      <c r="M9750" s="11">
        <f>L9750-N9750</f>
        <v>341.98290000000003</v>
      </c>
      <c r="N9750" s="11" t="n">
        <v>257.9871</v>
      </c>
      <c r="O9750">
        <f>IF(L9750=0,"—",N9750/L9750)</f>
        <v>0.43</v>
      </c>
      <c r="P9750" t="inlineStr">
        <is>
          <t>South</t>
        </is>
      </c>
      <c r="Q9750" t="inlineStr">
        <is>
          <t>Home Office</t>
        </is>
      </c>
    </row>
    <row r="9751">
      <c r="A9751" s="8" t="n">
        <v>1059</v>
      </c>
      <c r="B9751" t="inlineStr">
        <is>
          <t>CA-2017-167150</t>
        </is>
      </c>
      <c r="C9751" s="9" t="n">
        <v>43079</v>
      </c>
      <c r="D9751" s="8" t="n">
        <v>2017</v>
      </c>
      <c r="E9751" s="8" t="n">
        <v>12</v>
      </c>
      <c r="F9751" t="inlineStr">
        <is>
          <t>2017-12</t>
        </is>
      </c>
      <c r="G9751" t="inlineStr">
        <is>
          <t>Office Supplies</t>
        </is>
      </c>
      <c r="H9751" t="inlineStr">
        <is>
          <t>Binders</t>
        </is>
      </c>
      <c r="I9751" t="inlineStr">
        <is>
          <t>Wilson Jones Ledger-Size, Piano-Hinge Binder, 2", Blue</t>
        </is>
      </c>
      <c r="J9751" s="8" t="n">
        <v>2</v>
      </c>
      <c r="K9751" s="10" t="n">
        <v>0.2</v>
      </c>
      <c r="L9751" s="11" t="n">
        <v>65.568</v>
      </c>
      <c r="M9751" s="11">
        <f>L9751-N9751</f>
        <v>42.6192</v>
      </c>
      <c r="N9751" s="11" t="n">
        <v>22.9488</v>
      </c>
      <c r="O9751">
        <f>IF(L9751=0,"—",N9751/L9751)</f>
        <v>0.35</v>
      </c>
      <c r="P9751" t="inlineStr">
        <is>
          <t>West</t>
        </is>
      </c>
      <c r="Q9751" t="inlineStr">
        <is>
          <t>Corporate</t>
        </is>
      </c>
    </row>
    <row r="9752">
      <c r="A9752" s="8" t="n">
        <v>1688</v>
      </c>
      <c r="B9752" t="inlineStr">
        <is>
          <t>CA-2017-143798</t>
        </is>
      </c>
      <c r="C9752" s="9" t="n">
        <v>43079</v>
      </c>
      <c r="D9752" s="8" t="n">
        <v>2017</v>
      </c>
      <c r="E9752" s="8" t="n">
        <v>12</v>
      </c>
      <c r="F9752" t="inlineStr">
        <is>
          <t>2017-12</t>
        </is>
      </c>
      <c r="G9752" t="inlineStr">
        <is>
          <t>Office Supplies</t>
        </is>
      </c>
      <c r="H9752" t="inlineStr">
        <is>
          <t>Paper</t>
        </is>
      </c>
      <c r="I9752" t="inlineStr">
        <is>
          <t>Xerox 210</t>
        </is>
      </c>
      <c r="J9752" s="8" t="n">
        <v>2</v>
      </c>
      <c r="K9752" s="10" t="n">
        <v>0.2</v>
      </c>
      <c r="L9752" s="11" t="n">
        <v>10.368</v>
      </c>
      <c r="M9752" s="11">
        <f>L9752-N9752</f>
        <v>6.7392</v>
      </c>
      <c r="N9752" s="11" t="n">
        <v>3.6288</v>
      </c>
      <c r="O9752">
        <f>IF(L9752=0,"—",N9752/L9752)</f>
        <v>0.35</v>
      </c>
      <c r="P9752" t="inlineStr">
        <is>
          <t>East</t>
        </is>
      </c>
      <c r="Q9752" t="inlineStr">
        <is>
          <t>Consumer</t>
        </is>
      </c>
    </row>
    <row r="9753">
      <c r="A9753" s="8" t="n">
        <v>9210</v>
      </c>
      <c r="B9753" t="inlineStr">
        <is>
          <t>CA-2017-142776</t>
        </is>
      </c>
      <c r="C9753" s="9" t="n">
        <v>43080</v>
      </c>
      <c r="D9753" s="8" t="n">
        <v>2017</v>
      </c>
      <c r="E9753" s="8" t="n">
        <v>12</v>
      </c>
      <c r="F9753" t="inlineStr">
        <is>
          <t>2017-12</t>
        </is>
      </c>
      <c r="G9753" t="inlineStr">
        <is>
          <t>Office Supplies</t>
        </is>
      </c>
      <c r="H9753" t="inlineStr">
        <is>
          <t>Envelopes</t>
        </is>
      </c>
      <c r="I9753" t="inlineStr">
        <is>
          <t>Pastel Pink Envelopes</t>
        </is>
      </c>
      <c r="J9753" s="8" t="n">
        <v>1</v>
      </c>
      <c r="K9753" s="10" t="n">
        <v>0</v>
      </c>
      <c r="L9753" s="11" t="n">
        <v>7.28</v>
      </c>
      <c r="M9753" s="11">
        <f>L9753-N9753</f>
        <v>3.7856</v>
      </c>
      <c r="N9753" s="11" t="n">
        <v>3.4944</v>
      </c>
      <c r="O9753">
        <f>IF(L9753=0,"—",N9753/L9753)</f>
        <v>0.48</v>
      </c>
      <c r="P9753" t="inlineStr">
        <is>
          <t>Central</t>
        </is>
      </c>
      <c r="Q9753" t="inlineStr">
        <is>
          <t>Home Office</t>
        </is>
      </c>
    </row>
    <row r="9754">
      <c r="A9754" s="8" t="n">
        <v>6273</v>
      </c>
      <c r="B9754" t="inlineStr">
        <is>
          <t>CA-2017-149706</t>
        </is>
      </c>
      <c r="C9754" s="9" t="n">
        <v>43080</v>
      </c>
      <c r="D9754" s="8" t="n">
        <v>2017</v>
      </c>
      <c r="E9754" s="8" t="n">
        <v>12</v>
      </c>
      <c r="F9754" t="inlineStr">
        <is>
          <t>2017-12</t>
        </is>
      </c>
      <c r="G9754" t="inlineStr">
        <is>
          <t>Technology</t>
        </is>
      </c>
      <c r="H9754" t="inlineStr">
        <is>
          <t>Accessories</t>
        </is>
      </c>
      <c r="I9754" t="inlineStr">
        <is>
          <t>Enermax Briskie RF Wireless Keyboard and Mouse Combo</t>
        </is>
      </c>
      <c r="J9754" s="8" t="n">
        <v>7</v>
      </c>
      <c r="K9754" s="10" t="n">
        <v>0.2</v>
      </c>
      <c r="L9754" s="11" t="n">
        <v>116.312</v>
      </c>
      <c r="M9754" s="11">
        <f>L9754-N9754</f>
        <v>93.0496</v>
      </c>
      <c r="N9754" s="11" t="n">
        <v>23.2624</v>
      </c>
      <c r="O9754">
        <f>IF(L9754=0,"—",N9754/L9754)</f>
        <v>0.2</v>
      </c>
      <c r="P9754" t="inlineStr">
        <is>
          <t>Central</t>
        </is>
      </c>
      <c r="Q9754" t="inlineStr">
        <is>
          <t>Corporate</t>
        </is>
      </c>
    </row>
    <row r="9755">
      <c r="A9755" s="8" t="n">
        <v>6749</v>
      </c>
      <c r="B9755" t="inlineStr">
        <is>
          <t>CA-2017-100230</t>
        </is>
      </c>
      <c r="C9755" s="9" t="n">
        <v>43080</v>
      </c>
      <c r="D9755" s="8" t="n">
        <v>2017</v>
      </c>
      <c r="E9755" s="8" t="n">
        <v>12</v>
      </c>
      <c r="F9755" t="inlineStr">
        <is>
          <t>2017-12</t>
        </is>
      </c>
      <c r="G9755" t="inlineStr">
        <is>
          <t>Office Supplies</t>
        </is>
      </c>
      <c r="H9755" t="inlineStr">
        <is>
          <t>Paper</t>
        </is>
      </c>
      <c r="I9755" t="inlineStr">
        <is>
          <t>Xerox 1895</t>
        </is>
      </c>
      <c r="J9755" s="8" t="n">
        <v>3</v>
      </c>
      <c r="K9755" s="10" t="n">
        <v>0</v>
      </c>
      <c r="L9755" s="11" t="n">
        <v>17.94</v>
      </c>
      <c r="M9755" s="11">
        <f>L9755-N9755</f>
        <v>9.867</v>
      </c>
      <c r="N9755" s="11" t="n">
        <v>8.073</v>
      </c>
      <c r="O9755">
        <f>IF(L9755=0,"—",N9755/L9755)</f>
        <v>0.45</v>
      </c>
      <c r="P9755" t="inlineStr">
        <is>
          <t>East</t>
        </is>
      </c>
      <c r="Q9755" t="inlineStr">
        <is>
          <t>Consumer</t>
        </is>
      </c>
    </row>
    <row r="9756">
      <c r="A9756" s="8" t="n">
        <v>9488</v>
      </c>
      <c r="B9756" t="inlineStr">
        <is>
          <t>US-2017-125213</t>
        </is>
      </c>
      <c r="C9756" s="9" t="n">
        <v>43080</v>
      </c>
      <c r="D9756" s="8" t="n">
        <v>2017</v>
      </c>
      <c r="E9756" s="8" t="n">
        <v>12</v>
      </c>
      <c r="F9756" t="inlineStr">
        <is>
          <t>2017-12</t>
        </is>
      </c>
      <c r="G9756" t="inlineStr">
        <is>
          <t>Office Supplies</t>
        </is>
      </c>
      <c r="H9756" t="inlineStr">
        <is>
          <t>Fasteners</t>
        </is>
      </c>
      <c r="I9756" t="inlineStr">
        <is>
          <t>Stockwell Push Pins</t>
        </is>
      </c>
      <c r="J9756" s="8" t="n">
        <v>3</v>
      </c>
      <c r="K9756" s="10" t="n">
        <v>0</v>
      </c>
      <c r="L9756" s="11" t="n">
        <v>6.54</v>
      </c>
      <c r="M9756" s="11">
        <f>L9756-N9756</f>
        <v>4.3818</v>
      </c>
      <c r="N9756" s="11" t="n">
        <v>2.1582</v>
      </c>
      <c r="O9756">
        <f>IF(L9756=0,"—",N9756/L9756)</f>
        <v>0.32999999999999996</v>
      </c>
      <c r="P9756" t="inlineStr">
        <is>
          <t>East</t>
        </is>
      </c>
      <c r="Q9756" t="inlineStr">
        <is>
          <t>Corporate</t>
        </is>
      </c>
    </row>
    <row r="9757">
      <c r="A9757" s="8" t="n">
        <v>9969</v>
      </c>
      <c r="B9757" t="inlineStr">
        <is>
          <t>CA-2017-153871</t>
        </is>
      </c>
      <c r="C9757" s="9" t="n">
        <v>43080</v>
      </c>
      <c r="D9757" s="8" t="n">
        <v>2017</v>
      </c>
      <c r="E9757" s="8" t="n">
        <v>12</v>
      </c>
      <c r="F9757" t="inlineStr">
        <is>
          <t>2017-12</t>
        </is>
      </c>
      <c r="G9757" t="inlineStr">
        <is>
          <t>Office Supplies</t>
        </is>
      </c>
      <c r="H9757" t="inlineStr">
        <is>
          <t>Binders</t>
        </is>
      </c>
      <c r="I9757" t="inlineStr">
        <is>
          <t>Ibico Ibimaster 300 Manual Binding System</t>
        </is>
      </c>
      <c r="J9757" s="8" t="n">
        <v>2</v>
      </c>
      <c r="K9757" s="10" t="n">
        <v>0</v>
      </c>
      <c r="L9757" s="11" t="n">
        <v>735.98</v>
      </c>
      <c r="M9757" s="11">
        <f>L9757-N9757</f>
        <v>404.78900000000004</v>
      </c>
      <c r="N9757" s="11" t="n">
        <v>331.191</v>
      </c>
      <c r="O9757">
        <f>IF(L9757=0,"—",N9757/L9757)</f>
        <v>0.44999999999999996</v>
      </c>
      <c r="P9757" t="inlineStr">
        <is>
          <t>East</t>
        </is>
      </c>
      <c r="Q9757" t="inlineStr">
        <is>
          <t>Consumer</t>
        </is>
      </c>
    </row>
    <row r="9758">
      <c r="A9758" s="8" t="n">
        <v>9968</v>
      </c>
      <c r="B9758" t="inlineStr">
        <is>
          <t>CA-2017-153871</t>
        </is>
      </c>
      <c r="C9758" s="9" t="n">
        <v>43080</v>
      </c>
      <c r="D9758" s="8" t="n">
        <v>2017</v>
      </c>
      <c r="E9758" s="8" t="n">
        <v>12</v>
      </c>
      <c r="F9758" t="inlineStr">
        <is>
          <t>2017-12</t>
        </is>
      </c>
      <c r="G9758" t="inlineStr">
        <is>
          <t>Office Supplies</t>
        </is>
      </c>
      <c r="H9758" t="inlineStr">
        <is>
          <t>Binders</t>
        </is>
      </c>
      <c r="I9758" t="inlineStr">
        <is>
          <t>Fellowes Twister Kit, Gray/Clear, 3/pkg</t>
        </is>
      </c>
      <c r="J9758" s="8" t="n">
        <v>5</v>
      </c>
      <c r="K9758" s="10" t="n">
        <v>0</v>
      </c>
      <c r="L9758" s="11" t="n">
        <v>40.2</v>
      </c>
      <c r="M9758" s="11">
        <f>L9758-N9758</f>
        <v>22.110000000000003</v>
      </c>
      <c r="N9758" s="11" t="n">
        <v>18.09</v>
      </c>
      <c r="O9758">
        <f>IF(L9758=0,"—",N9758/L9758)</f>
        <v>0.44999999999999996</v>
      </c>
      <c r="P9758" t="inlineStr">
        <is>
          <t>East</t>
        </is>
      </c>
      <c r="Q9758" t="inlineStr">
        <is>
          <t>Consumer</t>
        </is>
      </c>
    </row>
    <row r="9759">
      <c r="A9759" s="8" t="n">
        <v>4360</v>
      </c>
      <c r="B9759" t="inlineStr">
        <is>
          <t>CA-2017-162565</t>
        </is>
      </c>
      <c r="C9759" s="9" t="n">
        <v>43080</v>
      </c>
      <c r="D9759" s="8" t="n">
        <v>2017</v>
      </c>
      <c r="E9759" s="8" t="n">
        <v>12</v>
      </c>
      <c r="F9759" t="inlineStr">
        <is>
          <t>2017-12</t>
        </is>
      </c>
      <c r="G9759" t="inlineStr">
        <is>
          <t>Furniture</t>
        </is>
      </c>
      <c r="H9759" t="inlineStr">
        <is>
          <t>Chairs</t>
        </is>
      </c>
      <c r="I9759" t="inlineStr">
        <is>
          <t>GuestStacker Chair with Chrome Finish Legs</t>
        </is>
      </c>
      <c r="J9759" s="8" t="n">
        <v>2</v>
      </c>
      <c r="K9759" s="10" t="n">
        <v>0.3</v>
      </c>
      <c r="L9759" s="11" t="n">
        <v>520.4640000000001</v>
      </c>
      <c r="M9759" s="11">
        <f>L9759-N9759</f>
        <v>535.3344000000001</v>
      </c>
      <c r="N9759" s="11" t="n">
        <v>-14.8704</v>
      </c>
      <c r="O9759">
        <f>IF(L9759=0,"—",N9759/L9759)</f>
        <v>-0.028571428571428567</v>
      </c>
      <c r="P9759" t="inlineStr">
        <is>
          <t>Central</t>
        </is>
      </c>
      <c r="Q9759" t="inlineStr">
        <is>
          <t>Consumer</t>
        </is>
      </c>
    </row>
    <row r="9760">
      <c r="A9760" s="8" t="n">
        <v>6750</v>
      </c>
      <c r="B9760" t="inlineStr">
        <is>
          <t>CA-2017-100230</t>
        </is>
      </c>
      <c r="C9760" s="9" t="n">
        <v>43080</v>
      </c>
      <c r="D9760" s="8" t="n">
        <v>2017</v>
      </c>
      <c r="E9760" s="8" t="n">
        <v>12</v>
      </c>
      <c r="F9760" t="inlineStr">
        <is>
          <t>2017-12</t>
        </is>
      </c>
      <c r="G9760" t="inlineStr">
        <is>
          <t>Technology</t>
        </is>
      </c>
      <c r="H9760" t="inlineStr">
        <is>
          <t>Phones</t>
        </is>
      </c>
      <c r="I9760" t="inlineStr">
        <is>
          <t>Dexim XPower Skin Super-Thin Power Case for iPhone 5 - Black</t>
        </is>
      </c>
      <c r="J9760" s="8" t="n">
        <v>2</v>
      </c>
      <c r="K9760" s="10" t="n">
        <v>0</v>
      </c>
      <c r="L9760" s="11" t="n">
        <v>116.98</v>
      </c>
      <c r="M9760" s="11">
        <f>L9760-N9760</f>
        <v>87.735</v>
      </c>
      <c r="N9760" s="11" t="n">
        <v>29.245</v>
      </c>
      <c r="O9760">
        <f>IF(L9760=0,"—",N9760/L9760)</f>
        <v>0.25</v>
      </c>
      <c r="P9760" t="inlineStr">
        <is>
          <t>East</t>
        </is>
      </c>
      <c r="Q9760" t="inlineStr">
        <is>
          <t>Consumer</t>
        </is>
      </c>
    </row>
    <row r="9761">
      <c r="A9761" s="8" t="n">
        <v>1516</v>
      </c>
      <c r="B9761" t="inlineStr">
        <is>
          <t>US-2017-160759</t>
        </is>
      </c>
      <c r="C9761" s="9" t="n">
        <v>43080</v>
      </c>
      <c r="D9761" s="8" t="n">
        <v>2017</v>
      </c>
      <c r="E9761" s="8" t="n">
        <v>12</v>
      </c>
      <c r="F9761" t="inlineStr">
        <is>
          <t>2017-12</t>
        </is>
      </c>
      <c r="G9761" t="inlineStr">
        <is>
          <t>Furniture</t>
        </is>
      </c>
      <c r="H9761" t="inlineStr">
        <is>
          <t>Chairs</t>
        </is>
      </c>
      <c r="I9761" t="inlineStr">
        <is>
          <t>Leather Task Chair, Black</t>
        </is>
      </c>
      <c r="J9761" s="8" t="n">
        <v>1</v>
      </c>
      <c r="K9761" s="10" t="n">
        <v>0.3</v>
      </c>
      <c r="L9761" s="11" t="n">
        <v>63.686</v>
      </c>
      <c r="M9761" s="11">
        <f>L9761-N9761</f>
        <v>72.784</v>
      </c>
      <c r="N9761" s="11" t="n">
        <v>-9.098000000000001</v>
      </c>
      <c r="O9761">
        <f>IF(L9761=0,"—",N9761/L9761)</f>
        <v>-0.14285714285714288</v>
      </c>
      <c r="P9761" t="inlineStr">
        <is>
          <t>East</t>
        </is>
      </c>
      <c r="Q9761" t="inlineStr">
        <is>
          <t>Consumer</t>
        </is>
      </c>
    </row>
    <row r="9762">
      <c r="A9762" s="8" t="n">
        <v>6748</v>
      </c>
      <c r="B9762" t="inlineStr">
        <is>
          <t>CA-2017-100230</t>
        </is>
      </c>
      <c r="C9762" s="9" t="n">
        <v>43080</v>
      </c>
      <c r="D9762" s="8" t="n">
        <v>2017</v>
      </c>
      <c r="E9762" s="8" t="n">
        <v>12</v>
      </c>
      <c r="F9762" t="inlineStr">
        <is>
          <t>2017-12</t>
        </is>
      </c>
      <c r="G9762" t="inlineStr">
        <is>
          <t>Office Supplies</t>
        </is>
      </c>
      <c r="H9762" t="inlineStr">
        <is>
          <t>Binders</t>
        </is>
      </c>
      <c r="I9762" t="inlineStr">
        <is>
          <t>Clear Mylar Reinforcing Strips</t>
        </is>
      </c>
      <c r="J9762" s="8" t="n">
        <v>1</v>
      </c>
      <c r="K9762" s="10" t="n">
        <v>0.2</v>
      </c>
      <c r="L9762" s="11" t="n">
        <v>14.952</v>
      </c>
      <c r="M9762" s="11">
        <f>L9762-N9762</f>
        <v>9.9057</v>
      </c>
      <c r="N9762" s="11" t="n">
        <v>5.0463</v>
      </c>
      <c r="O9762">
        <f>IF(L9762=0,"—",N9762/L9762)</f>
        <v>0.33749999999999997</v>
      </c>
      <c r="P9762" t="inlineStr">
        <is>
          <t>East</t>
        </is>
      </c>
      <c r="Q9762" t="inlineStr">
        <is>
          <t>Consumer</t>
        </is>
      </c>
    </row>
    <row r="9763">
      <c r="A9763" s="8" t="n">
        <v>9211</v>
      </c>
      <c r="B9763" t="inlineStr">
        <is>
          <t>CA-2017-142776</t>
        </is>
      </c>
      <c r="C9763" s="9" t="n">
        <v>43080</v>
      </c>
      <c r="D9763" s="8" t="n">
        <v>2017</v>
      </c>
      <c r="E9763" s="8" t="n">
        <v>12</v>
      </c>
      <c r="F9763" t="inlineStr">
        <is>
          <t>2017-12</t>
        </is>
      </c>
      <c r="G9763" t="inlineStr">
        <is>
          <t>Office Supplies</t>
        </is>
      </c>
      <c r="H9763" t="inlineStr">
        <is>
          <t>Binders</t>
        </is>
      </c>
      <c r="I9763" t="inlineStr">
        <is>
          <t>Wilson Jones Easy Flow II Sheet Lifters</t>
        </is>
      </c>
      <c r="J9763" s="8" t="n">
        <v>3</v>
      </c>
      <c r="K9763" s="10" t="n">
        <v>0</v>
      </c>
      <c r="L9763" s="11" t="n">
        <v>5.4</v>
      </c>
      <c r="M9763" s="11">
        <f>L9763-N9763</f>
        <v>2.8080000000000003</v>
      </c>
      <c r="N9763" s="11" t="n">
        <v>2.592</v>
      </c>
      <c r="O9763">
        <f>IF(L9763=0,"—",N9763/L9763)</f>
        <v>0.48</v>
      </c>
      <c r="P9763" t="inlineStr">
        <is>
          <t>Central</t>
        </is>
      </c>
      <c r="Q9763" t="inlineStr">
        <is>
          <t>Home Office</t>
        </is>
      </c>
    </row>
    <row r="9764">
      <c r="A9764" s="8" t="n">
        <v>4359</v>
      </c>
      <c r="B9764" t="inlineStr">
        <is>
          <t>CA-2017-162565</t>
        </is>
      </c>
      <c r="C9764" s="9" t="n">
        <v>43080</v>
      </c>
      <c r="D9764" s="8" t="n">
        <v>2017</v>
      </c>
      <c r="E9764" s="8" t="n">
        <v>12</v>
      </c>
      <c r="F9764" t="inlineStr">
        <is>
          <t>2017-12</t>
        </is>
      </c>
      <c r="G9764" t="inlineStr">
        <is>
          <t>Furniture</t>
        </is>
      </c>
      <c r="H9764" t="inlineStr">
        <is>
          <t>Furnishings</t>
        </is>
      </c>
      <c r="I9764" t="inlineStr">
        <is>
          <t>Electrix Halogen Magnifier Lamp</t>
        </is>
      </c>
      <c r="J9764" s="8" t="n">
        <v>1</v>
      </c>
      <c r="K9764" s="10" t="n">
        <v>0.6</v>
      </c>
      <c r="L9764" s="11" t="n">
        <v>77.72</v>
      </c>
      <c r="M9764" s="11">
        <f>L9764-N9764</f>
        <v>143.78199999999998</v>
      </c>
      <c r="N9764" s="11" t="n">
        <v>-66.062</v>
      </c>
      <c r="O9764">
        <f>IF(L9764=0,"—",N9764/L9764)</f>
        <v>-0.85</v>
      </c>
      <c r="P9764" t="inlineStr">
        <is>
          <t>Central</t>
        </is>
      </c>
      <c r="Q9764" t="inlineStr">
        <is>
          <t>Consumer</t>
        </is>
      </c>
    </row>
    <row r="9765">
      <c r="A9765" s="8" t="n">
        <v>4358</v>
      </c>
      <c r="B9765" t="inlineStr">
        <is>
          <t>CA-2017-162565</t>
        </is>
      </c>
      <c r="C9765" s="9" t="n">
        <v>43080</v>
      </c>
      <c r="D9765" s="8" t="n">
        <v>2017</v>
      </c>
      <c r="E9765" s="8" t="n">
        <v>12</v>
      </c>
      <c r="F9765" t="inlineStr">
        <is>
          <t>2017-12</t>
        </is>
      </c>
      <c r="G9765" t="inlineStr">
        <is>
          <t>Office Supplies</t>
        </is>
      </c>
      <c r="H9765" t="inlineStr">
        <is>
          <t>Paper</t>
        </is>
      </c>
      <c r="I9765" t="inlineStr">
        <is>
          <t>Xerox 21</t>
        </is>
      </c>
      <c r="J9765" s="8" t="n">
        <v>2</v>
      </c>
      <c r="K9765" s="10" t="n">
        <v>0.2</v>
      </c>
      <c r="L9765" s="11" t="n">
        <v>10.368</v>
      </c>
      <c r="M9765" s="11">
        <f>L9765-N9765</f>
        <v>6.7392</v>
      </c>
      <c r="N9765" s="11" t="n">
        <v>3.6288</v>
      </c>
      <c r="O9765">
        <f>IF(L9765=0,"—",N9765/L9765)</f>
        <v>0.35</v>
      </c>
      <c r="P9765" t="inlineStr">
        <is>
          <t>Central</t>
        </is>
      </c>
      <c r="Q9765" t="inlineStr">
        <is>
          <t>Consumer</t>
        </is>
      </c>
    </row>
    <row r="9766">
      <c r="A9766" s="8" t="n">
        <v>6990</v>
      </c>
      <c r="B9766" t="inlineStr">
        <is>
          <t>CA-2017-165099</t>
        </is>
      </c>
      <c r="C9766" s="9" t="n">
        <v>43080</v>
      </c>
      <c r="D9766" s="8" t="n">
        <v>2017</v>
      </c>
      <c r="E9766" s="8" t="n">
        <v>12</v>
      </c>
      <c r="F9766" t="inlineStr">
        <is>
          <t>2017-12</t>
        </is>
      </c>
      <c r="G9766" t="inlineStr">
        <is>
          <t>Office Supplies</t>
        </is>
      </c>
      <c r="H9766" t="inlineStr">
        <is>
          <t>Appliances</t>
        </is>
      </c>
      <c r="I9766" t="inlineStr">
        <is>
          <t>Hoover Commercial Lightweight Upright Vacuum</t>
        </is>
      </c>
      <c r="J9766" s="8" t="n">
        <v>2</v>
      </c>
      <c r="K9766" s="10" t="n">
        <v>0.8</v>
      </c>
      <c r="L9766" s="11" t="n">
        <v>1.392</v>
      </c>
      <c r="M9766" s="11">
        <f>L9766-N9766</f>
        <v>5.150399999999999</v>
      </c>
      <c r="N9766" s="11" t="n">
        <v>-3.7584</v>
      </c>
      <c r="O9766">
        <f>IF(L9766=0,"—",N9766/L9766)</f>
        <v>-2.7</v>
      </c>
      <c r="P9766" t="inlineStr">
        <is>
          <t>Central</t>
        </is>
      </c>
      <c r="Q9766" t="inlineStr">
        <is>
          <t>Consumer</t>
        </is>
      </c>
    </row>
    <row r="9767">
      <c r="A9767" s="8" t="n">
        <v>7348</v>
      </c>
      <c r="B9767" t="inlineStr">
        <is>
          <t>CA-2017-168389</t>
        </is>
      </c>
      <c r="C9767" s="9" t="n">
        <v>43080</v>
      </c>
      <c r="D9767" s="8" t="n">
        <v>2017</v>
      </c>
      <c r="E9767" s="8" t="n">
        <v>12</v>
      </c>
      <c r="F9767" t="inlineStr">
        <is>
          <t>2017-12</t>
        </is>
      </c>
      <c r="G9767" t="inlineStr">
        <is>
          <t>Furniture</t>
        </is>
      </c>
      <c r="H9767" t="inlineStr">
        <is>
          <t>Chairs</t>
        </is>
      </c>
      <c r="I9767" t="inlineStr">
        <is>
          <t>Global Geo Office Task Chair, Gray</t>
        </is>
      </c>
      <c r="J9767" s="8" t="n">
        <v>1</v>
      </c>
      <c r="K9767" s="10" t="n">
        <v>0.2</v>
      </c>
      <c r="L9767" s="11" t="n">
        <v>64.78400000000001</v>
      </c>
      <c r="M9767" s="11">
        <f>L9767-N9767</f>
        <v>76.93100000000001</v>
      </c>
      <c r="N9767" s="11" t="n">
        <v>-12.147</v>
      </c>
      <c r="O9767">
        <f>IF(L9767=0,"—",N9767/L9767)</f>
        <v>-0.1875</v>
      </c>
      <c r="P9767" t="inlineStr">
        <is>
          <t>South</t>
        </is>
      </c>
      <c r="Q9767" t="inlineStr">
        <is>
          <t>Corporate</t>
        </is>
      </c>
    </row>
    <row r="9768">
      <c r="A9768" s="8" t="n">
        <v>7345</v>
      </c>
      <c r="B9768" t="inlineStr">
        <is>
          <t>CA-2017-168389</t>
        </is>
      </c>
      <c r="C9768" s="9" t="n">
        <v>43080</v>
      </c>
      <c r="D9768" s="8" t="n">
        <v>2017</v>
      </c>
      <c r="E9768" s="8" t="n">
        <v>12</v>
      </c>
      <c r="F9768" t="inlineStr">
        <is>
          <t>2017-12</t>
        </is>
      </c>
      <c r="G9768" t="inlineStr">
        <is>
          <t>Furniture</t>
        </is>
      </c>
      <c r="H9768" t="inlineStr">
        <is>
          <t>Tables</t>
        </is>
      </c>
      <c r="I9768" t="inlineStr">
        <is>
          <t>BoxOffice By Design Rectangular and Half-Moon Meeting Room Tables</t>
        </is>
      </c>
      <c r="J9768" s="8" t="n">
        <v>6</v>
      </c>
      <c r="K9768" s="10" t="n">
        <v>0.45</v>
      </c>
      <c r="L9768" s="11" t="n">
        <v>721.875</v>
      </c>
      <c r="M9768" s="11">
        <f>L9768-N9768</f>
        <v>1141.875</v>
      </c>
      <c r="N9768" s="11" t="n">
        <v>-420</v>
      </c>
      <c r="O9768">
        <f>IF(L9768=0,"—",N9768/L9768)</f>
        <v>-0.5818181818181818</v>
      </c>
      <c r="P9768" t="inlineStr">
        <is>
          <t>South</t>
        </is>
      </c>
      <c r="Q9768" t="inlineStr">
        <is>
          <t>Corporate</t>
        </is>
      </c>
    </row>
    <row r="9769">
      <c r="A9769" s="8" t="n">
        <v>7346</v>
      </c>
      <c r="B9769" t="inlineStr">
        <is>
          <t>CA-2017-168389</t>
        </is>
      </c>
      <c r="C9769" s="9" t="n">
        <v>43080</v>
      </c>
      <c r="D9769" s="8" t="n">
        <v>2017</v>
      </c>
      <c r="E9769" s="8" t="n">
        <v>12</v>
      </c>
      <c r="F9769" t="inlineStr">
        <is>
          <t>2017-12</t>
        </is>
      </c>
      <c r="G9769" t="inlineStr">
        <is>
          <t>Technology</t>
        </is>
      </c>
      <c r="H9769" t="inlineStr">
        <is>
          <t>Phones</t>
        </is>
      </c>
      <c r="I9769" t="inlineStr">
        <is>
          <t>Motorola HK250 Universal Bluetooth Headset</t>
        </is>
      </c>
      <c r="J9769" s="8" t="n">
        <v>4</v>
      </c>
      <c r="K9769" s="10" t="n">
        <v>0.2</v>
      </c>
      <c r="L9769" s="11" t="n">
        <v>73.568</v>
      </c>
      <c r="M9769" s="11">
        <f>L9769-N9769</f>
        <v>90.1208</v>
      </c>
      <c r="N9769" s="11" t="n">
        <v>-16.5528</v>
      </c>
      <c r="O9769">
        <f>IF(L9769=0,"—",N9769/L9769)</f>
        <v>-0.22500000000000003</v>
      </c>
      <c r="P9769" t="inlineStr">
        <is>
          <t>South</t>
        </is>
      </c>
      <c r="Q9769" t="inlineStr">
        <is>
          <t>Corporate</t>
        </is>
      </c>
    </row>
    <row r="9770">
      <c r="A9770" s="8" t="n">
        <v>7347</v>
      </c>
      <c r="B9770" t="inlineStr">
        <is>
          <t>CA-2017-168389</t>
        </is>
      </c>
      <c r="C9770" s="9" t="n">
        <v>43080</v>
      </c>
      <c r="D9770" s="8" t="n">
        <v>2017</v>
      </c>
      <c r="E9770" s="8" t="n">
        <v>12</v>
      </c>
      <c r="F9770" t="inlineStr">
        <is>
          <t>2017-12</t>
        </is>
      </c>
      <c r="G9770" t="inlineStr">
        <is>
          <t>Office Supplies</t>
        </is>
      </c>
      <c r="H9770" t="inlineStr">
        <is>
          <t>Art</t>
        </is>
      </c>
      <c r="I9770" t="inlineStr">
        <is>
          <t>Stanley Bostitch Contemporary Electric Pencil Sharpeners</t>
        </is>
      </c>
      <c r="J9770" s="8" t="n">
        <v>1</v>
      </c>
      <c r="K9770" s="10" t="n">
        <v>0.2</v>
      </c>
      <c r="L9770" s="11" t="n">
        <v>13.584</v>
      </c>
      <c r="M9770" s="11">
        <f>L9770-N9770</f>
        <v>12.2256</v>
      </c>
      <c r="N9770" s="11" t="n">
        <v>1.3584</v>
      </c>
      <c r="O9770">
        <f>IF(L9770=0,"—",N9770/L9770)</f>
        <v>0.1</v>
      </c>
      <c r="P9770" t="inlineStr">
        <is>
          <t>South</t>
        </is>
      </c>
      <c r="Q9770" t="inlineStr">
        <is>
          <t>Corporate</t>
        </is>
      </c>
    </row>
    <row r="9771">
      <c r="A9771" s="8" t="n">
        <v>6007</v>
      </c>
      <c r="B9771" t="inlineStr">
        <is>
          <t>CA-2017-129581</t>
        </is>
      </c>
      <c r="C9771" s="9" t="n">
        <v>43080</v>
      </c>
      <c r="D9771" s="8" t="n">
        <v>2017</v>
      </c>
      <c r="E9771" s="8" t="n">
        <v>12</v>
      </c>
      <c r="F9771" t="inlineStr">
        <is>
          <t>2017-12</t>
        </is>
      </c>
      <c r="G9771" t="inlineStr">
        <is>
          <t>Technology</t>
        </is>
      </c>
      <c r="H9771" t="inlineStr">
        <is>
          <t>Phones</t>
        </is>
      </c>
      <c r="I9771" t="inlineStr">
        <is>
          <t>Plantronics MX500i Earset</t>
        </is>
      </c>
      <c r="J9771" s="8" t="n">
        <v>3</v>
      </c>
      <c r="K9771" s="10" t="n">
        <v>0</v>
      </c>
      <c r="L9771" s="11" t="n">
        <v>128.85</v>
      </c>
      <c r="M9771" s="11">
        <f>L9771-N9771</f>
        <v>124.9845</v>
      </c>
      <c r="N9771" s="11" t="n">
        <v>3.8655</v>
      </c>
      <c r="O9771">
        <f>IF(L9771=0,"—",N9771/L9771)</f>
        <v>0.030000000000000002</v>
      </c>
      <c r="P9771" t="inlineStr">
        <is>
          <t>East</t>
        </is>
      </c>
      <c r="Q9771" t="inlineStr">
        <is>
          <t>Corporate</t>
        </is>
      </c>
    </row>
    <row r="9772">
      <c r="A9772" s="8" t="n">
        <v>390</v>
      </c>
      <c r="B9772" t="inlineStr">
        <is>
          <t>CA-2017-101798</t>
        </is>
      </c>
      <c r="C9772" s="9" t="n">
        <v>43080</v>
      </c>
      <c r="D9772" s="8" t="n">
        <v>2017</v>
      </c>
      <c r="E9772" s="8" t="n">
        <v>12</v>
      </c>
      <c r="F9772" t="inlineStr">
        <is>
          <t>2017-12</t>
        </is>
      </c>
      <c r="G9772" t="inlineStr">
        <is>
          <t>Office Supplies</t>
        </is>
      </c>
      <c r="H9772" t="inlineStr">
        <is>
          <t>Binders</t>
        </is>
      </c>
      <c r="I9772" t="inlineStr">
        <is>
          <t>Angle-D Binders with Locking Rings, Label Holders</t>
        </is>
      </c>
      <c r="J9772" s="8" t="n">
        <v>4</v>
      </c>
      <c r="K9772" s="10" t="n">
        <v>0.2</v>
      </c>
      <c r="L9772" s="11" t="n">
        <v>23.36</v>
      </c>
      <c r="M9772" s="11">
        <f>L9772-N9772</f>
        <v>15.475999999999999</v>
      </c>
      <c r="N9772" s="11" t="n">
        <v>7.884</v>
      </c>
      <c r="O9772">
        <f>IF(L9772=0,"—",N9772/L9772)</f>
        <v>0.3375</v>
      </c>
      <c r="P9772" t="inlineStr">
        <is>
          <t>East</t>
        </is>
      </c>
      <c r="Q9772" t="inlineStr">
        <is>
          <t>Consumer</t>
        </is>
      </c>
    </row>
    <row r="9773">
      <c r="A9773" s="8" t="n">
        <v>9970</v>
      </c>
      <c r="B9773" t="inlineStr">
        <is>
          <t>CA-2017-153871</t>
        </is>
      </c>
      <c r="C9773" s="9" t="n">
        <v>43080</v>
      </c>
      <c r="D9773" s="8" t="n">
        <v>2017</v>
      </c>
      <c r="E9773" s="8" t="n">
        <v>12</v>
      </c>
      <c r="F9773" t="inlineStr">
        <is>
          <t>2017-12</t>
        </is>
      </c>
      <c r="G9773" t="inlineStr">
        <is>
          <t>Office Supplies</t>
        </is>
      </c>
      <c r="H9773" t="inlineStr">
        <is>
          <t>Appliances</t>
        </is>
      </c>
      <c r="I9773" t="inlineStr">
        <is>
          <t>Bravo II Megaboss 12-Amp Hard Body Upright, Replacement Belts, 2 Belts per Pack</t>
        </is>
      </c>
      <c r="J9773" s="8" t="n">
        <v>7</v>
      </c>
      <c r="K9773" s="10" t="n">
        <v>0</v>
      </c>
      <c r="L9773" s="11" t="n">
        <v>22.75</v>
      </c>
      <c r="M9773" s="11">
        <f>L9773-N9773</f>
        <v>16.1525</v>
      </c>
      <c r="N9773" s="11" t="n">
        <v>6.5975</v>
      </c>
      <c r="O9773">
        <f>IF(L9773=0,"—",N9773/L9773)</f>
        <v>0.29</v>
      </c>
      <c r="P9773" t="inlineStr">
        <is>
          <t>East</t>
        </is>
      </c>
      <c r="Q9773" t="inlineStr">
        <is>
          <t>Consumer</t>
        </is>
      </c>
    </row>
    <row r="9774">
      <c r="A9774" s="8" t="n">
        <v>391</v>
      </c>
      <c r="B9774" t="inlineStr">
        <is>
          <t>CA-2017-101798</t>
        </is>
      </c>
      <c r="C9774" s="9" t="n">
        <v>43080</v>
      </c>
      <c r="D9774" s="8" t="n">
        <v>2017</v>
      </c>
      <c r="E9774" s="8" t="n">
        <v>12</v>
      </c>
      <c r="F9774" t="inlineStr">
        <is>
          <t>2017-12</t>
        </is>
      </c>
      <c r="G9774" t="inlineStr">
        <is>
          <t>Technology</t>
        </is>
      </c>
      <c r="H9774" t="inlineStr">
        <is>
          <t>Accessories</t>
        </is>
      </c>
      <c r="I9774" t="inlineStr">
        <is>
          <t>Logitech LS21 Speaker System - PC Multimedia - 2.1-CH - Wired</t>
        </is>
      </c>
      <c r="J9774" s="8" t="n">
        <v>2</v>
      </c>
      <c r="K9774" s="10" t="n">
        <v>0</v>
      </c>
      <c r="L9774" s="11" t="n">
        <v>39.98</v>
      </c>
      <c r="M9774" s="11">
        <f>L9774-N9774</f>
        <v>26.386799999999997</v>
      </c>
      <c r="N9774" s="11" t="n">
        <v>13.5932</v>
      </c>
      <c r="O9774">
        <f>IF(L9774=0,"—",N9774/L9774)</f>
        <v>0.34</v>
      </c>
      <c r="P9774" t="inlineStr">
        <is>
          <t>East</t>
        </is>
      </c>
      <c r="Q9774" t="inlineStr">
        <is>
          <t>Consumer</t>
        </is>
      </c>
    </row>
    <row r="9775">
      <c r="A9775" s="8" t="n">
        <v>6192</v>
      </c>
      <c r="B9775" t="inlineStr">
        <is>
          <t>CA-2017-107986</t>
        </is>
      </c>
      <c r="C9775" s="9" t="n">
        <v>43082</v>
      </c>
      <c r="D9775" s="8" t="n">
        <v>2017</v>
      </c>
      <c r="E9775" s="8" t="n">
        <v>12</v>
      </c>
      <c r="F9775" t="inlineStr">
        <is>
          <t>2017-12</t>
        </is>
      </c>
      <c r="G9775" t="inlineStr">
        <is>
          <t>Office Supplies</t>
        </is>
      </c>
      <c r="H9775" t="inlineStr">
        <is>
          <t>Storage</t>
        </is>
      </c>
      <c r="I9775" t="inlineStr">
        <is>
          <t>Sterilite Officeware Hinged File Box</t>
        </is>
      </c>
      <c r="J9775" s="8" t="n">
        <v>3</v>
      </c>
      <c r="K9775" s="10" t="n">
        <v>0</v>
      </c>
      <c r="L9775" s="11" t="n">
        <v>31.44</v>
      </c>
      <c r="M9775" s="11">
        <f>L9775-N9775</f>
        <v>22.9512</v>
      </c>
      <c r="N9775" s="11" t="n">
        <v>8.488799999999999</v>
      </c>
      <c r="O9775">
        <f>IF(L9775=0,"—",N9775/L9775)</f>
        <v>0.26999999999999996</v>
      </c>
      <c r="P9775" t="inlineStr">
        <is>
          <t>West</t>
        </is>
      </c>
      <c r="Q9775" t="inlineStr">
        <is>
          <t>Consumer</t>
        </is>
      </c>
    </row>
    <row r="9776">
      <c r="A9776" s="8" t="n">
        <v>8779</v>
      </c>
      <c r="B9776" t="inlineStr">
        <is>
          <t>CA-2017-135377</t>
        </is>
      </c>
      <c r="C9776" s="9" t="n">
        <v>43082</v>
      </c>
      <c r="D9776" s="8" t="n">
        <v>2017</v>
      </c>
      <c r="E9776" s="8" t="n">
        <v>12</v>
      </c>
      <c r="F9776" t="inlineStr">
        <is>
          <t>2017-12</t>
        </is>
      </c>
      <c r="G9776" t="inlineStr">
        <is>
          <t>Furniture</t>
        </is>
      </c>
      <c r="H9776" t="inlineStr">
        <is>
          <t>Bookcases</t>
        </is>
      </c>
      <c r="I9776" t="inlineStr">
        <is>
          <t>Bush Andora Bookcase, Maple/Graphite Gray Finish</t>
        </is>
      </c>
      <c r="J9776" s="8" t="n">
        <v>3</v>
      </c>
      <c r="K9776" s="10" t="n">
        <v>0.2</v>
      </c>
      <c r="L9776" s="11" t="n">
        <v>287.976</v>
      </c>
      <c r="M9776" s="11">
        <f>L9776-N9776</f>
        <v>280.7766</v>
      </c>
      <c r="N9776" s="11" t="n">
        <v>7.1994</v>
      </c>
      <c r="O9776">
        <f>IF(L9776=0,"—",N9776/L9776)</f>
        <v>0.024999999999999998</v>
      </c>
      <c r="P9776" t="inlineStr">
        <is>
          <t>East</t>
        </is>
      </c>
      <c r="Q9776" t="inlineStr">
        <is>
          <t>Corporate</t>
        </is>
      </c>
    </row>
    <row r="9777">
      <c r="A9777" s="8" t="n">
        <v>9683</v>
      </c>
      <c r="B9777" t="inlineStr">
        <is>
          <t>CA-2017-122770</t>
        </is>
      </c>
      <c r="C9777" s="9" t="n">
        <v>43082</v>
      </c>
      <c r="D9777" s="8" t="n">
        <v>2017</v>
      </c>
      <c r="E9777" s="8" t="n">
        <v>12</v>
      </c>
      <c r="F9777" t="inlineStr">
        <is>
          <t>2017-12</t>
        </is>
      </c>
      <c r="G9777" t="inlineStr">
        <is>
          <t>Office Supplies</t>
        </is>
      </c>
      <c r="H9777" t="inlineStr">
        <is>
          <t>Paper</t>
        </is>
      </c>
      <c r="I9777" t="inlineStr">
        <is>
          <t>Xerox 1996</t>
        </is>
      </c>
      <c r="J9777" s="8" t="n">
        <v>6</v>
      </c>
      <c r="K9777" s="10" t="n">
        <v>0</v>
      </c>
      <c r="L9777" s="11" t="n">
        <v>38.88</v>
      </c>
      <c r="M9777" s="11">
        <f>L9777-N9777</f>
        <v>20.2176</v>
      </c>
      <c r="N9777" s="11" t="n">
        <v>18.6624</v>
      </c>
      <c r="O9777">
        <f>IF(L9777=0,"—",N9777/L9777)</f>
        <v>0.48000000000000004</v>
      </c>
      <c r="P9777" t="inlineStr">
        <is>
          <t>West</t>
        </is>
      </c>
      <c r="Q9777" t="inlineStr">
        <is>
          <t>Consumer</t>
        </is>
      </c>
    </row>
    <row r="9778">
      <c r="A9778" s="8" t="n">
        <v>9682</v>
      </c>
      <c r="B9778" t="inlineStr">
        <is>
          <t>CA-2017-122770</t>
        </is>
      </c>
      <c r="C9778" s="9" t="n">
        <v>43082</v>
      </c>
      <c r="D9778" s="8" t="n">
        <v>2017</v>
      </c>
      <c r="E9778" s="8" t="n">
        <v>12</v>
      </c>
      <c r="F9778" t="inlineStr">
        <is>
          <t>2017-12</t>
        </is>
      </c>
      <c r="G9778" t="inlineStr">
        <is>
          <t>Office Supplies</t>
        </is>
      </c>
      <c r="H9778" t="inlineStr">
        <is>
          <t>Labels</t>
        </is>
      </c>
      <c r="I9778" t="inlineStr">
        <is>
          <t>Avery 49</t>
        </is>
      </c>
      <c r="J9778" s="8" t="n">
        <v>3</v>
      </c>
      <c r="K9778" s="10" t="n">
        <v>0</v>
      </c>
      <c r="L9778" s="11" t="n">
        <v>8.640000000000001</v>
      </c>
      <c r="M9778" s="11">
        <f>L9778-N9778</f>
        <v>4.4064000000000005</v>
      </c>
      <c r="N9778" s="11" t="n">
        <v>4.2336</v>
      </c>
      <c r="O9778">
        <f>IF(L9778=0,"—",N9778/L9778)</f>
        <v>0.49</v>
      </c>
      <c r="P9778" t="inlineStr">
        <is>
          <t>West</t>
        </is>
      </c>
      <c r="Q9778" t="inlineStr">
        <is>
          <t>Consumer</t>
        </is>
      </c>
    </row>
    <row r="9779">
      <c r="A9779" s="8" t="n">
        <v>9684</v>
      </c>
      <c r="B9779" t="inlineStr">
        <is>
          <t>CA-2017-122770</t>
        </is>
      </c>
      <c r="C9779" s="9" t="n">
        <v>43082</v>
      </c>
      <c r="D9779" s="8" t="n">
        <v>2017</v>
      </c>
      <c r="E9779" s="8" t="n">
        <v>12</v>
      </c>
      <c r="F9779" t="inlineStr">
        <is>
          <t>2017-12</t>
        </is>
      </c>
      <c r="G9779" t="inlineStr">
        <is>
          <t>Furniture</t>
        </is>
      </c>
      <c r="H9779" t="inlineStr">
        <is>
          <t>Furnishings</t>
        </is>
      </c>
      <c r="I9779" t="inlineStr">
        <is>
          <t>Eldon Executive Woodline II Desk Accessories, Mahogany</t>
        </is>
      </c>
      <c r="J9779" s="8" t="n">
        <v>8</v>
      </c>
      <c r="K9779" s="10" t="n">
        <v>0</v>
      </c>
      <c r="L9779" s="11" t="n">
        <v>201.04</v>
      </c>
      <c r="M9779" s="11">
        <f>L9779-N9779</f>
        <v>146.7592</v>
      </c>
      <c r="N9779" s="11" t="n">
        <v>54.2808</v>
      </c>
      <c r="O9779">
        <f>IF(L9779=0,"—",N9779/L9779)</f>
        <v>0.27</v>
      </c>
      <c r="P9779" t="inlineStr">
        <is>
          <t>West</t>
        </is>
      </c>
      <c r="Q9779" t="inlineStr">
        <is>
          <t>Consumer</t>
        </is>
      </c>
    </row>
    <row r="9780">
      <c r="A9780" s="8" t="n">
        <v>9685</v>
      </c>
      <c r="B9780" t="inlineStr">
        <is>
          <t>CA-2017-122770</t>
        </is>
      </c>
      <c r="C9780" s="9" t="n">
        <v>43082</v>
      </c>
      <c r="D9780" s="8" t="n">
        <v>2017</v>
      </c>
      <c r="E9780" s="8" t="n">
        <v>12</v>
      </c>
      <c r="F9780" t="inlineStr">
        <is>
          <t>2017-12</t>
        </is>
      </c>
      <c r="G9780" t="inlineStr">
        <is>
          <t>Office Supplies</t>
        </is>
      </c>
      <c r="H9780" t="inlineStr">
        <is>
          <t>Paper</t>
        </is>
      </c>
      <c r="I9780" t="inlineStr">
        <is>
          <t>Xerox 1975</t>
        </is>
      </c>
      <c r="J9780" s="8" t="n">
        <v>2</v>
      </c>
      <c r="K9780" s="10" t="n">
        <v>0</v>
      </c>
      <c r="L9780" s="11" t="n">
        <v>12.96</v>
      </c>
      <c r="M9780" s="11">
        <f>L9780-N9780</f>
        <v>6.609600000000001</v>
      </c>
      <c r="N9780" s="11" t="n">
        <v>6.3504</v>
      </c>
      <c r="O9780">
        <f>IF(L9780=0,"—",N9780/L9780)</f>
        <v>0.48999999999999994</v>
      </c>
      <c r="P9780" t="inlineStr">
        <is>
          <t>West</t>
        </is>
      </c>
      <c r="Q9780" t="inlineStr">
        <is>
          <t>Consumer</t>
        </is>
      </c>
    </row>
    <row r="9781">
      <c r="A9781" s="8" t="n">
        <v>2949</v>
      </c>
      <c r="B9781" t="inlineStr">
        <is>
          <t>CA-2017-169859</t>
        </is>
      </c>
      <c r="C9781" s="9" t="n">
        <v>43083</v>
      </c>
      <c r="D9781" s="8" t="n">
        <v>2017</v>
      </c>
      <c r="E9781" s="8" t="n">
        <v>12</v>
      </c>
      <c r="F9781" t="inlineStr">
        <is>
          <t>2017-12</t>
        </is>
      </c>
      <c r="G9781" t="inlineStr">
        <is>
          <t>Office Supplies</t>
        </is>
      </c>
      <c r="H9781" t="inlineStr">
        <is>
          <t>Envelopes</t>
        </is>
      </c>
      <c r="I9781" t="inlineStr">
        <is>
          <t>#10- 4 1/8" x 9 1/2" Recycled Envelopes</t>
        </is>
      </c>
      <c r="J9781" s="8" t="n">
        <v>5</v>
      </c>
      <c r="K9781" s="10" t="n">
        <v>0</v>
      </c>
      <c r="L9781" s="11" t="n">
        <v>43.7</v>
      </c>
      <c r="M9781" s="11">
        <f>L9781-N9781</f>
        <v>23.161</v>
      </c>
      <c r="N9781" s="11" t="n">
        <v>20.539</v>
      </c>
      <c r="O9781">
        <f>IF(L9781=0,"—",N9781/L9781)</f>
        <v>0.47000000000000003</v>
      </c>
      <c r="P9781" t="inlineStr">
        <is>
          <t>West</t>
        </is>
      </c>
      <c r="Q9781" t="inlineStr">
        <is>
          <t>Home Office</t>
        </is>
      </c>
    </row>
    <row r="9782">
      <c r="A9782" s="8" t="n">
        <v>6713</v>
      </c>
      <c r="B9782" t="inlineStr">
        <is>
          <t>CA-2017-107629</t>
        </is>
      </c>
      <c r="C9782" s="9" t="n">
        <v>43083</v>
      </c>
      <c r="D9782" s="8" t="n">
        <v>2017</v>
      </c>
      <c r="E9782" s="8" t="n">
        <v>12</v>
      </c>
      <c r="F9782" t="inlineStr">
        <is>
          <t>2017-12</t>
        </is>
      </c>
      <c r="G9782" t="inlineStr">
        <is>
          <t>Furniture</t>
        </is>
      </c>
      <c r="H9782" t="inlineStr">
        <is>
          <t>Furnishings</t>
        </is>
      </c>
      <c r="I9782" t="inlineStr">
        <is>
          <t>Rubbermaid ClusterMat Chairmats, Mat Size- 66" x 60", Lip 20" x 11" -90 Degree A</t>
        </is>
      </c>
      <c r="J9782" s="8" t="n">
        <v>6</v>
      </c>
      <c r="K9782" s="10" t="n">
        <v>0.6</v>
      </c>
      <c r="L9782" s="11" t="n">
        <v>266.352</v>
      </c>
      <c r="M9782" s="11">
        <f>L9782-N9782</f>
        <v>559.3391999999999</v>
      </c>
      <c r="N9782" s="11" t="n">
        <v>-292.9872</v>
      </c>
      <c r="O9782">
        <f>IF(L9782=0,"—",N9782/L9782)</f>
        <v>-1.1</v>
      </c>
      <c r="P9782" t="inlineStr">
        <is>
          <t>Central</t>
        </is>
      </c>
      <c r="Q9782" t="inlineStr">
        <is>
          <t>Consumer</t>
        </is>
      </c>
    </row>
    <row r="9783">
      <c r="A9783" s="8" t="n">
        <v>2947</v>
      </c>
      <c r="B9783" t="inlineStr">
        <is>
          <t>CA-2017-169859</t>
        </is>
      </c>
      <c r="C9783" s="9" t="n">
        <v>43083</v>
      </c>
      <c r="D9783" s="8" t="n">
        <v>2017</v>
      </c>
      <c r="E9783" s="8" t="n">
        <v>12</v>
      </c>
      <c r="F9783" t="inlineStr">
        <is>
          <t>2017-12</t>
        </is>
      </c>
      <c r="G9783" t="inlineStr">
        <is>
          <t>Furniture</t>
        </is>
      </c>
      <c r="H9783" t="inlineStr">
        <is>
          <t>Furnishings</t>
        </is>
      </c>
      <c r="I9783" t="inlineStr">
        <is>
          <t>Eldon 400 Class Desk Accessories, Black Carbon</t>
        </is>
      </c>
      <c r="J9783" s="8" t="n">
        <v>3</v>
      </c>
      <c r="K9783" s="10" t="n">
        <v>0</v>
      </c>
      <c r="L9783" s="11" t="n">
        <v>26.25</v>
      </c>
      <c r="M9783" s="11">
        <f>L9783-N9783</f>
        <v>15.225</v>
      </c>
      <c r="N9783" s="11" t="n">
        <v>11.025</v>
      </c>
      <c r="O9783">
        <f>IF(L9783=0,"—",N9783/L9783)</f>
        <v>0.42000000000000004</v>
      </c>
      <c r="P9783" t="inlineStr">
        <is>
          <t>West</t>
        </is>
      </c>
      <c r="Q9783" t="inlineStr">
        <is>
          <t>Home Office</t>
        </is>
      </c>
    </row>
    <row r="9784">
      <c r="A9784" s="8" t="n">
        <v>7699</v>
      </c>
      <c r="B9784" t="inlineStr">
        <is>
          <t>CA-2017-151799</t>
        </is>
      </c>
      <c r="C9784" s="9" t="n">
        <v>43083</v>
      </c>
      <c r="D9784" s="8" t="n">
        <v>2017</v>
      </c>
      <c r="E9784" s="8" t="n">
        <v>12</v>
      </c>
      <c r="F9784" t="inlineStr">
        <is>
          <t>2017-12</t>
        </is>
      </c>
      <c r="G9784" t="inlineStr">
        <is>
          <t>Office Supplies</t>
        </is>
      </c>
      <c r="H9784" t="inlineStr">
        <is>
          <t>Storage</t>
        </is>
      </c>
      <c r="I9784" t="inlineStr">
        <is>
          <t>Safco Industrial Shelving</t>
        </is>
      </c>
      <c r="J9784" s="8" t="n">
        <v>1</v>
      </c>
      <c r="K9784" s="10" t="n">
        <v>0</v>
      </c>
      <c r="L9784" s="11" t="n">
        <v>73.84999999999999</v>
      </c>
      <c r="M9784" s="11">
        <f>L9784-N9784</f>
        <v>71.63449999999999</v>
      </c>
      <c r="N9784" s="11" t="n">
        <v>2.2155</v>
      </c>
      <c r="O9784">
        <f>IF(L9784=0,"—",N9784/L9784)</f>
        <v>0.030000000000000002</v>
      </c>
      <c r="P9784" t="inlineStr">
        <is>
          <t>East</t>
        </is>
      </c>
      <c r="Q9784" t="inlineStr">
        <is>
          <t>Home Office</t>
        </is>
      </c>
    </row>
    <row r="9785">
      <c r="A9785" s="8" t="n">
        <v>6714</v>
      </c>
      <c r="B9785" t="inlineStr">
        <is>
          <t>CA-2017-107629</t>
        </is>
      </c>
      <c r="C9785" s="9" t="n">
        <v>43083</v>
      </c>
      <c r="D9785" s="8" t="n">
        <v>2017</v>
      </c>
      <c r="E9785" s="8" t="n">
        <v>12</v>
      </c>
      <c r="F9785" t="inlineStr">
        <is>
          <t>2017-12</t>
        </is>
      </c>
      <c r="G9785" t="inlineStr">
        <is>
          <t>Furniture</t>
        </is>
      </c>
      <c r="H9785" t="inlineStr">
        <is>
          <t>Furnishings</t>
        </is>
      </c>
      <c r="I9785" t="inlineStr">
        <is>
          <t>Howard Miller 13" Diameter Goldtone Round Wall Clock</t>
        </is>
      </c>
      <c r="J9785" s="8" t="n">
        <v>3</v>
      </c>
      <c r="K9785" s="10" t="n">
        <v>0.6</v>
      </c>
      <c r="L9785" s="11" t="n">
        <v>56.328</v>
      </c>
      <c r="M9785" s="11">
        <f>L9785-N9785</f>
        <v>83.0838</v>
      </c>
      <c r="N9785" s="11" t="n">
        <v>-26.7558</v>
      </c>
      <c r="O9785">
        <f>IF(L9785=0,"—",N9785/L9785)</f>
        <v>-0.475</v>
      </c>
      <c r="P9785" t="inlineStr">
        <is>
          <t>Central</t>
        </is>
      </c>
      <c r="Q9785" t="inlineStr">
        <is>
          <t>Consumer</t>
        </is>
      </c>
    </row>
    <row r="9786">
      <c r="A9786" s="8" t="n">
        <v>6715</v>
      </c>
      <c r="B9786" t="inlineStr">
        <is>
          <t>CA-2017-107629</t>
        </is>
      </c>
      <c r="C9786" s="9" t="n">
        <v>43083</v>
      </c>
      <c r="D9786" s="8" t="n">
        <v>2017</v>
      </c>
      <c r="E9786" s="8" t="n">
        <v>12</v>
      </c>
      <c r="F9786" t="inlineStr">
        <is>
          <t>2017-12</t>
        </is>
      </c>
      <c r="G9786" t="inlineStr">
        <is>
          <t>Technology</t>
        </is>
      </c>
      <c r="H9786" t="inlineStr">
        <is>
          <t>Accessories</t>
        </is>
      </c>
      <c r="I9786" t="inlineStr">
        <is>
          <t>Logitech Desktop MK120 Mouse and keyboard Combo</t>
        </is>
      </c>
      <c r="J9786" s="8" t="n">
        <v>3</v>
      </c>
      <c r="K9786" s="10" t="n">
        <v>0.2</v>
      </c>
      <c r="L9786" s="11" t="n">
        <v>39.264</v>
      </c>
      <c r="M9786" s="11">
        <f>L9786-N9786</f>
        <v>44.172000000000004</v>
      </c>
      <c r="N9786" s="11" t="n">
        <v>-4.908</v>
      </c>
      <c r="O9786">
        <f>IF(L9786=0,"—",N9786/L9786)</f>
        <v>-0.125</v>
      </c>
      <c r="P9786" t="inlineStr">
        <is>
          <t>Central</t>
        </is>
      </c>
      <c r="Q9786" t="inlineStr">
        <is>
          <t>Consumer</t>
        </is>
      </c>
    </row>
    <row r="9787">
      <c r="A9787" s="8" t="n">
        <v>3333</v>
      </c>
      <c r="B9787" t="inlineStr">
        <is>
          <t>CA-2017-122595</t>
        </is>
      </c>
      <c r="C9787" s="9" t="n">
        <v>43083</v>
      </c>
      <c r="D9787" s="8" t="n">
        <v>2017</v>
      </c>
      <c r="E9787" s="8" t="n">
        <v>12</v>
      </c>
      <c r="F9787" t="inlineStr">
        <is>
          <t>2017-12</t>
        </is>
      </c>
      <c r="G9787" t="inlineStr">
        <is>
          <t>Technology</t>
        </is>
      </c>
      <c r="H9787" t="inlineStr">
        <is>
          <t>Phones</t>
        </is>
      </c>
      <c r="I9787" t="inlineStr">
        <is>
          <t>Samsung HM1900 Bluetooth Headset</t>
        </is>
      </c>
      <c r="J9787" s="8" t="n">
        <v>3</v>
      </c>
      <c r="K9787" s="10" t="n">
        <v>0.2</v>
      </c>
      <c r="L9787" s="11" t="n">
        <v>52.68</v>
      </c>
      <c r="M9787" s="11">
        <f>L9787-N9787</f>
        <v>32.925</v>
      </c>
      <c r="N9787" s="11" t="n">
        <v>19.755</v>
      </c>
      <c r="O9787">
        <f>IF(L9787=0,"—",N9787/L9787)</f>
        <v>0.375</v>
      </c>
      <c r="P9787" t="inlineStr">
        <is>
          <t>Central</t>
        </is>
      </c>
      <c r="Q9787" t="inlineStr">
        <is>
          <t>Home Office</t>
        </is>
      </c>
    </row>
    <row r="9788">
      <c r="A9788" s="8" t="n">
        <v>6716</v>
      </c>
      <c r="B9788" t="inlineStr">
        <is>
          <t>CA-2017-107629</t>
        </is>
      </c>
      <c r="C9788" s="9" t="n">
        <v>43083</v>
      </c>
      <c r="D9788" s="8" t="n">
        <v>2017</v>
      </c>
      <c r="E9788" s="8" t="n">
        <v>12</v>
      </c>
      <c r="F9788" t="inlineStr">
        <is>
          <t>2017-12</t>
        </is>
      </c>
      <c r="G9788" t="inlineStr">
        <is>
          <t>Office Supplies</t>
        </is>
      </c>
      <c r="H9788" t="inlineStr">
        <is>
          <t>Art</t>
        </is>
      </c>
      <c r="I9788" t="inlineStr">
        <is>
          <t>Prismacolor Color Pencil Set</t>
        </is>
      </c>
      <c r="J9788" s="8" t="n">
        <v>6</v>
      </c>
      <c r="K9788" s="10" t="n">
        <v>0.2</v>
      </c>
      <c r="L9788" s="11" t="n">
        <v>95.232</v>
      </c>
      <c r="M9788" s="11">
        <f>L9788-N9788</f>
        <v>70.2336</v>
      </c>
      <c r="N9788" s="11" t="n">
        <v>24.9984</v>
      </c>
      <c r="O9788">
        <f>IF(L9788=0,"—",N9788/L9788)</f>
        <v>0.2625</v>
      </c>
      <c r="P9788" t="inlineStr">
        <is>
          <t>Central</t>
        </is>
      </c>
      <c r="Q9788" t="inlineStr">
        <is>
          <t>Consumer</t>
        </is>
      </c>
    </row>
    <row r="9789">
      <c r="A9789" s="8" t="n">
        <v>3334</v>
      </c>
      <c r="B9789" t="inlineStr">
        <is>
          <t>CA-2017-122595</t>
        </is>
      </c>
      <c r="C9789" s="9" t="n">
        <v>43083</v>
      </c>
      <c r="D9789" s="8" t="n">
        <v>2017</v>
      </c>
      <c r="E9789" s="8" t="n">
        <v>12</v>
      </c>
      <c r="F9789" t="inlineStr">
        <is>
          <t>2017-12</t>
        </is>
      </c>
      <c r="G9789" t="inlineStr">
        <is>
          <t>Furniture</t>
        </is>
      </c>
      <c r="H9789" t="inlineStr">
        <is>
          <t>Furnishings</t>
        </is>
      </c>
      <c r="I9789" t="inlineStr">
        <is>
          <t>Master Caster Door Stop, Gray</t>
        </is>
      </c>
      <c r="J9789" s="8" t="n">
        <v>1</v>
      </c>
      <c r="K9789" s="10" t="n">
        <v>0.6</v>
      </c>
      <c r="L9789" s="11" t="n">
        <v>2.032</v>
      </c>
      <c r="M9789" s="11">
        <f>L9789-N9789</f>
        <v>3.3528000000000002</v>
      </c>
      <c r="N9789" s="11" t="n">
        <v>-1.3208</v>
      </c>
      <c r="O9789">
        <f>IF(L9789=0,"—",N9789/L9789)</f>
        <v>-0.65</v>
      </c>
      <c r="P9789" t="inlineStr">
        <is>
          <t>Central</t>
        </is>
      </c>
      <c r="Q9789" t="inlineStr">
        <is>
          <t>Home Office</t>
        </is>
      </c>
    </row>
    <row r="9790">
      <c r="A9790" s="8" t="n">
        <v>7701</v>
      </c>
      <c r="B9790" t="inlineStr">
        <is>
          <t>CA-2017-151799</t>
        </is>
      </c>
      <c r="C9790" s="9" t="n">
        <v>43083</v>
      </c>
      <c r="D9790" s="8" t="n">
        <v>2017</v>
      </c>
      <c r="E9790" s="8" t="n">
        <v>12</v>
      </c>
      <c r="F9790" t="inlineStr">
        <is>
          <t>2017-12</t>
        </is>
      </c>
      <c r="G9790" t="inlineStr">
        <is>
          <t>Office Supplies</t>
        </is>
      </c>
      <c r="H9790" t="inlineStr">
        <is>
          <t>Fasteners</t>
        </is>
      </c>
      <c r="I9790" t="inlineStr">
        <is>
          <t>Acco Banker's Clasps, 5 3/4"-Long</t>
        </is>
      </c>
      <c r="J9790" s="8" t="n">
        <v>6</v>
      </c>
      <c r="K9790" s="10" t="n">
        <v>0</v>
      </c>
      <c r="L9790" s="11" t="n">
        <v>17.28</v>
      </c>
      <c r="M9790" s="11">
        <f>L9790-N9790</f>
        <v>9.1584</v>
      </c>
      <c r="N9790" s="11" t="n">
        <v>8.121600000000001</v>
      </c>
      <c r="O9790">
        <f>IF(L9790=0,"—",N9790/L9790)</f>
        <v>0.47000000000000003</v>
      </c>
      <c r="P9790" t="inlineStr">
        <is>
          <t>East</t>
        </is>
      </c>
      <c r="Q9790" t="inlineStr">
        <is>
          <t>Home Office</t>
        </is>
      </c>
    </row>
    <row r="9791">
      <c r="A9791" s="8" t="n">
        <v>3332</v>
      </c>
      <c r="B9791" t="inlineStr">
        <is>
          <t>CA-2017-122595</t>
        </is>
      </c>
      <c r="C9791" s="9" t="n">
        <v>43083</v>
      </c>
      <c r="D9791" s="8" t="n">
        <v>2017</v>
      </c>
      <c r="E9791" s="8" t="n">
        <v>12</v>
      </c>
      <c r="F9791" t="inlineStr">
        <is>
          <t>2017-12</t>
        </is>
      </c>
      <c r="G9791" t="inlineStr">
        <is>
          <t>Technology</t>
        </is>
      </c>
      <c r="H9791" t="inlineStr">
        <is>
          <t>Accessories</t>
        </is>
      </c>
      <c r="I9791" t="inlineStr">
        <is>
          <t>Kensington Expert Mouse Optical USB Trackball for PC or Mac</t>
        </is>
      </c>
      <c r="J9791" s="8" t="n">
        <v>3</v>
      </c>
      <c r="K9791" s="10" t="n">
        <v>0.2</v>
      </c>
      <c r="L9791" s="11" t="n">
        <v>227.976</v>
      </c>
      <c r="M9791" s="11">
        <f>L9791-N9791</f>
        <v>199.47899999999998</v>
      </c>
      <c r="N9791" s="11" t="n">
        <v>28.497</v>
      </c>
      <c r="O9791">
        <f>IF(L9791=0,"—",N9791/L9791)</f>
        <v>0.125</v>
      </c>
      <c r="P9791" t="inlineStr">
        <is>
          <t>Central</t>
        </is>
      </c>
      <c r="Q9791" t="inlineStr">
        <is>
          <t>Home Office</t>
        </is>
      </c>
    </row>
    <row r="9792">
      <c r="A9792" s="8" t="n">
        <v>7700</v>
      </c>
      <c r="B9792" t="inlineStr">
        <is>
          <t>CA-2017-151799</t>
        </is>
      </c>
      <c r="C9792" s="9" t="n">
        <v>43083</v>
      </c>
      <c r="D9792" s="8" t="n">
        <v>2017</v>
      </c>
      <c r="E9792" s="8" t="n">
        <v>12</v>
      </c>
      <c r="F9792" t="inlineStr">
        <is>
          <t>2017-12</t>
        </is>
      </c>
      <c r="G9792" t="inlineStr">
        <is>
          <t>Office Supplies</t>
        </is>
      </c>
      <c r="H9792" t="inlineStr">
        <is>
          <t>Supplies</t>
        </is>
      </c>
      <c r="I9792" t="inlineStr">
        <is>
          <t>Acme Office Executive Series Stainless Steel Trimmers</t>
        </is>
      </c>
      <c r="J9792" s="8" t="n">
        <v>3</v>
      </c>
      <c r="K9792" s="10" t="n">
        <v>0</v>
      </c>
      <c r="L9792" s="11" t="n">
        <v>25.71</v>
      </c>
      <c r="M9792" s="11">
        <f>L9792-N9792</f>
        <v>19.0254</v>
      </c>
      <c r="N9792" s="11" t="n">
        <v>6.6846</v>
      </c>
      <c r="O9792">
        <f>IF(L9792=0,"—",N9792/L9792)</f>
        <v>0.25999999999999995</v>
      </c>
      <c r="P9792" t="inlineStr">
        <is>
          <t>East</t>
        </is>
      </c>
      <c r="Q9792" t="inlineStr">
        <is>
          <t>Home Office</t>
        </is>
      </c>
    </row>
    <row r="9793">
      <c r="A9793" s="8" t="n">
        <v>2948</v>
      </c>
      <c r="B9793" t="inlineStr">
        <is>
          <t>CA-2017-169859</t>
        </is>
      </c>
      <c r="C9793" s="9" t="n">
        <v>43083</v>
      </c>
      <c r="D9793" s="8" t="n">
        <v>2017</v>
      </c>
      <c r="E9793" s="8" t="n">
        <v>12</v>
      </c>
      <c r="F9793" t="inlineStr">
        <is>
          <t>2017-12</t>
        </is>
      </c>
      <c r="G9793" t="inlineStr">
        <is>
          <t>Office Supplies</t>
        </is>
      </c>
      <c r="H9793" t="inlineStr">
        <is>
          <t>Binders</t>
        </is>
      </c>
      <c r="I9793" t="inlineStr">
        <is>
          <t>Wilson Jones Clip &amp; Carry Folder Binder Tool for Ring Binders, Clear</t>
        </is>
      </c>
      <c r="J9793" s="8" t="n">
        <v>14</v>
      </c>
      <c r="K9793" s="10" t="n">
        <v>0.2</v>
      </c>
      <c r="L9793" s="11" t="n">
        <v>64.95999999999999</v>
      </c>
      <c r="M9793" s="11">
        <f>L9793-N9793</f>
        <v>42.22399999999999</v>
      </c>
      <c r="N9793" s="11" t="n">
        <v>22.736</v>
      </c>
      <c r="O9793">
        <f>IF(L9793=0,"—",N9793/L9793)</f>
        <v>0.35000000000000003</v>
      </c>
      <c r="P9793" t="inlineStr">
        <is>
          <t>West</t>
        </is>
      </c>
      <c r="Q9793" t="inlineStr">
        <is>
          <t>Home Office</t>
        </is>
      </c>
    </row>
    <row r="9794">
      <c r="A9794" s="8" t="n">
        <v>7698</v>
      </c>
      <c r="B9794" t="inlineStr">
        <is>
          <t>CA-2017-151799</t>
        </is>
      </c>
      <c r="C9794" s="9" t="n">
        <v>43083</v>
      </c>
      <c r="D9794" s="8" t="n">
        <v>2017</v>
      </c>
      <c r="E9794" s="8" t="n">
        <v>12</v>
      </c>
      <c r="F9794" t="inlineStr">
        <is>
          <t>2017-12</t>
        </is>
      </c>
      <c r="G9794" t="inlineStr">
        <is>
          <t>Technology</t>
        </is>
      </c>
      <c r="H9794" t="inlineStr">
        <is>
          <t>Copiers</t>
        </is>
      </c>
      <c r="I9794" t="inlineStr">
        <is>
          <t>Canon PC1080F Personal Copier</t>
        </is>
      </c>
      <c r="J9794" s="8" t="n">
        <v>2</v>
      </c>
      <c r="K9794" s="10" t="n">
        <v>0</v>
      </c>
      <c r="L9794" s="11" t="n">
        <v>1199.98</v>
      </c>
      <c r="M9794" s="11">
        <f>L9794-N9794</f>
        <v>731.9878</v>
      </c>
      <c r="N9794" s="11" t="n">
        <v>467.9922</v>
      </c>
      <c r="O9794">
        <f>IF(L9794=0,"—",N9794/L9794)</f>
        <v>0.39</v>
      </c>
      <c r="P9794" t="inlineStr">
        <is>
          <t>East</t>
        </is>
      </c>
      <c r="Q9794" t="inlineStr">
        <is>
          <t>Home Office</t>
        </is>
      </c>
    </row>
    <row r="9795">
      <c r="A9795" s="8" t="n">
        <v>6439</v>
      </c>
      <c r="B9795" t="inlineStr">
        <is>
          <t>US-2017-113992</t>
        </is>
      </c>
      <c r="C9795" s="9" t="n">
        <v>43083</v>
      </c>
      <c r="D9795" s="8" t="n">
        <v>2017</v>
      </c>
      <c r="E9795" s="8" t="n">
        <v>12</v>
      </c>
      <c r="F9795" t="inlineStr">
        <is>
          <t>2017-12</t>
        </is>
      </c>
      <c r="G9795" t="inlineStr">
        <is>
          <t>Furniture</t>
        </is>
      </c>
      <c r="H9795" t="inlineStr">
        <is>
          <t>Tables</t>
        </is>
      </c>
      <c r="I9795" t="inlineStr">
        <is>
          <t>Bretford CR4500 Series Slim Rectangular Table</t>
        </is>
      </c>
      <c r="J9795" s="8" t="n">
        <v>4</v>
      </c>
      <c r="K9795" s="10" t="n">
        <v>0.3</v>
      </c>
      <c r="L9795" s="11" t="n">
        <v>974.9880000000001</v>
      </c>
      <c r="M9795" s="11">
        <f>L9795-N9795</f>
        <v>1072.4868000000001</v>
      </c>
      <c r="N9795" s="11" t="n">
        <v>-97.4988</v>
      </c>
      <c r="O9795">
        <f>IF(L9795=0,"—",N9795/L9795)</f>
        <v>-0.09999999999999999</v>
      </c>
      <c r="P9795" t="inlineStr">
        <is>
          <t>Central</t>
        </is>
      </c>
      <c r="Q9795" t="inlineStr">
        <is>
          <t>Consumer</t>
        </is>
      </c>
    </row>
    <row r="9796">
      <c r="A9796" s="8" t="n">
        <v>5276</v>
      </c>
      <c r="B9796" t="inlineStr">
        <is>
          <t>CA-2017-147333</t>
        </is>
      </c>
      <c r="C9796" s="9" t="n">
        <v>43083</v>
      </c>
      <c r="D9796" s="8" t="n">
        <v>2017</v>
      </c>
      <c r="E9796" s="8" t="n">
        <v>12</v>
      </c>
      <c r="F9796" t="inlineStr">
        <is>
          <t>2017-12</t>
        </is>
      </c>
      <c r="G9796" t="inlineStr">
        <is>
          <t>Technology</t>
        </is>
      </c>
      <c r="H9796" t="inlineStr">
        <is>
          <t>Accessories</t>
        </is>
      </c>
      <c r="I9796" t="inlineStr">
        <is>
          <t>Microsoft Sculpt Comfort Mouse</t>
        </is>
      </c>
      <c r="J9796" s="8" t="n">
        <v>4</v>
      </c>
      <c r="K9796" s="10" t="n">
        <v>0</v>
      </c>
      <c r="L9796" s="11" t="n">
        <v>159.8</v>
      </c>
      <c r="M9796" s="11">
        <f>L9796-N9796</f>
        <v>89.48800000000001</v>
      </c>
      <c r="N9796" s="11" t="n">
        <v>70.312</v>
      </c>
      <c r="O9796">
        <f>IF(L9796=0,"—",N9796/L9796)</f>
        <v>0.43999999999999995</v>
      </c>
      <c r="P9796" t="inlineStr">
        <is>
          <t>South</t>
        </is>
      </c>
      <c r="Q9796" t="inlineStr">
        <is>
          <t>Corporate</t>
        </is>
      </c>
    </row>
    <row r="9797">
      <c r="A9797" s="8" t="n">
        <v>7702</v>
      </c>
      <c r="B9797" t="inlineStr">
        <is>
          <t>CA-2017-151799</t>
        </is>
      </c>
      <c r="C9797" s="9" t="n">
        <v>43083</v>
      </c>
      <c r="D9797" s="8" t="n">
        <v>2017</v>
      </c>
      <c r="E9797" s="8" t="n">
        <v>12</v>
      </c>
      <c r="F9797" t="inlineStr">
        <is>
          <t>2017-12</t>
        </is>
      </c>
      <c r="G9797" t="inlineStr">
        <is>
          <t>Furniture</t>
        </is>
      </c>
      <c r="H9797" t="inlineStr">
        <is>
          <t>Tables</t>
        </is>
      </c>
      <c r="I9797" t="inlineStr">
        <is>
          <t>Bretford Rectangular Conference Table Tops</t>
        </is>
      </c>
      <c r="J9797" s="8" t="n">
        <v>2</v>
      </c>
      <c r="K9797" s="10" t="n">
        <v>0.3</v>
      </c>
      <c r="L9797" s="11" t="n">
        <v>526.582</v>
      </c>
      <c r="M9797" s="11">
        <f>L9797-N9797</f>
        <v>579.2402</v>
      </c>
      <c r="N9797" s="11" t="n">
        <v>-52.6582</v>
      </c>
      <c r="O9797">
        <f>IF(L9797=0,"—",N9797/L9797)</f>
        <v>-0.1</v>
      </c>
      <c r="P9797" t="inlineStr">
        <is>
          <t>East</t>
        </is>
      </c>
      <c r="Q9797" t="inlineStr">
        <is>
          <t>Home Office</t>
        </is>
      </c>
    </row>
    <row r="9798">
      <c r="A9798" s="8" t="n">
        <v>5277</v>
      </c>
      <c r="B9798" t="inlineStr">
        <is>
          <t>CA-2017-147333</t>
        </is>
      </c>
      <c r="C9798" s="9" t="n">
        <v>43083</v>
      </c>
      <c r="D9798" s="8" t="n">
        <v>2017</v>
      </c>
      <c r="E9798" s="8" t="n">
        <v>12</v>
      </c>
      <c r="F9798" t="inlineStr">
        <is>
          <t>2017-12</t>
        </is>
      </c>
      <c r="G9798" t="inlineStr">
        <is>
          <t>Technology</t>
        </is>
      </c>
      <c r="H9798" t="inlineStr">
        <is>
          <t>Accessories</t>
        </is>
      </c>
      <c r="I9798" t="inlineStr">
        <is>
          <t>Kingston Digital DataTraveler 16GB USB 2.0</t>
        </is>
      </c>
      <c r="J9798" s="8" t="n">
        <v>5</v>
      </c>
      <c r="K9798" s="10" t="n">
        <v>0</v>
      </c>
      <c r="L9798" s="11" t="n">
        <v>44.75</v>
      </c>
      <c r="M9798" s="11">
        <f>L9798-N9798</f>
        <v>36.2475</v>
      </c>
      <c r="N9798" s="11" t="n">
        <v>8.5025</v>
      </c>
      <c r="O9798">
        <f>IF(L9798=0,"—",N9798/L9798)</f>
        <v>0.19</v>
      </c>
      <c r="P9798" t="inlineStr">
        <is>
          <t>South</t>
        </is>
      </c>
      <c r="Q9798" t="inlineStr">
        <is>
          <t>Corporate</t>
        </is>
      </c>
    </row>
    <row r="9799">
      <c r="A9799" s="8" t="n">
        <v>9701</v>
      </c>
      <c r="B9799" t="inlineStr">
        <is>
          <t>CA-2017-154116</t>
        </is>
      </c>
      <c r="C9799" s="9" t="n">
        <v>43084</v>
      </c>
      <c r="D9799" s="8" t="n">
        <v>2017</v>
      </c>
      <c r="E9799" s="8" t="n">
        <v>12</v>
      </c>
      <c r="F9799" t="inlineStr">
        <is>
          <t>2017-12</t>
        </is>
      </c>
      <c r="G9799" t="inlineStr">
        <is>
          <t>Technology</t>
        </is>
      </c>
      <c r="H9799" t="inlineStr">
        <is>
          <t>Phones</t>
        </is>
      </c>
      <c r="I9799" t="inlineStr">
        <is>
          <t>Panasonic KX TS3282B Corded phone</t>
        </is>
      </c>
      <c r="J9799" s="8" t="n">
        <v>3</v>
      </c>
      <c r="K9799" s="10" t="n">
        <v>0.2</v>
      </c>
      <c r="L9799" s="11" t="n">
        <v>196.776</v>
      </c>
      <c r="M9799" s="11">
        <f>L9799-N9799</f>
        <v>182.01780000000002</v>
      </c>
      <c r="N9799" s="11" t="n">
        <v>14.7582</v>
      </c>
      <c r="O9799">
        <f>IF(L9799=0,"—",N9799/L9799)</f>
        <v>0.075</v>
      </c>
      <c r="P9799" t="inlineStr">
        <is>
          <t>West</t>
        </is>
      </c>
      <c r="Q9799" t="inlineStr">
        <is>
          <t>Consumer</t>
        </is>
      </c>
    </row>
    <row r="9800">
      <c r="A9800" s="8" t="n">
        <v>9700</v>
      </c>
      <c r="B9800" t="inlineStr">
        <is>
          <t>CA-2017-154116</t>
        </is>
      </c>
      <c r="C9800" s="9" t="n">
        <v>43084</v>
      </c>
      <c r="D9800" s="8" t="n">
        <v>2017</v>
      </c>
      <c r="E9800" s="8" t="n">
        <v>12</v>
      </c>
      <c r="F9800" t="inlineStr">
        <is>
          <t>2017-12</t>
        </is>
      </c>
      <c r="G9800" t="inlineStr">
        <is>
          <t>Office Supplies</t>
        </is>
      </c>
      <c r="H9800" t="inlineStr">
        <is>
          <t>Appliances</t>
        </is>
      </c>
      <c r="I9800" t="inlineStr">
        <is>
          <t>Hoover Commercial SteamVac</t>
        </is>
      </c>
      <c r="J9800" s="8" t="n">
        <v>4</v>
      </c>
      <c r="K9800" s="10" t="n">
        <v>0</v>
      </c>
      <c r="L9800" s="11" t="n">
        <v>54.32</v>
      </c>
      <c r="M9800" s="11">
        <f>L9800-N9800</f>
        <v>38.024</v>
      </c>
      <c r="N9800" s="11" t="n">
        <v>16.296</v>
      </c>
      <c r="O9800">
        <f>IF(L9800=0,"—",N9800/L9800)</f>
        <v>0.3</v>
      </c>
      <c r="P9800" t="inlineStr">
        <is>
          <t>West</t>
        </is>
      </c>
      <c r="Q9800" t="inlineStr">
        <is>
          <t>Consumer</t>
        </is>
      </c>
    </row>
    <row r="9801">
      <c r="A9801" s="8" t="n">
        <v>3982</v>
      </c>
      <c r="B9801" t="inlineStr">
        <is>
          <t>CA-2017-119564</t>
        </is>
      </c>
      <c r="C9801" s="9" t="n">
        <v>43084</v>
      </c>
      <c r="D9801" s="8" t="n">
        <v>2017</v>
      </c>
      <c r="E9801" s="8" t="n">
        <v>12</v>
      </c>
      <c r="F9801" t="inlineStr">
        <is>
          <t>2017-12</t>
        </is>
      </c>
      <c r="G9801" t="inlineStr">
        <is>
          <t>Furniture</t>
        </is>
      </c>
      <c r="H9801" t="inlineStr">
        <is>
          <t>Furnishings</t>
        </is>
      </c>
      <c r="I9801" t="inlineStr">
        <is>
          <t>Master Giant Foot Doorstop, Safety Yellow</t>
        </is>
      </c>
      <c r="J9801" s="8" t="n">
        <v>3</v>
      </c>
      <c r="K9801" s="10" t="n">
        <v>0</v>
      </c>
      <c r="L9801" s="11" t="n">
        <v>22.77</v>
      </c>
      <c r="M9801" s="11">
        <f>L9801-N9801</f>
        <v>12.9789</v>
      </c>
      <c r="N9801" s="11" t="n">
        <v>9.7911</v>
      </c>
      <c r="O9801">
        <f>IF(L9801=0,"—",N9801/L9801)</f>
        <v>0.43</v>
      </c>
      <c r="P9801" t="inlineStr">
        <is>
          <t>West</t>
        </is>
      </c>
      <c r="Q9801" t="inlineStr">
        <is>
          <t>Home Office</t>
        </is>
      </c>
    </row>
    <row r="9802">
      <c r="A9802" s="8" t="n">
        <v>9699</v>
      </c>
      <c r="B9802" t="inlineStr">
        <is>
          <t>CA-2017-154116</t>
        </is>
      </c>
      <c r="C9802" s="9" t="n">
        <v>43084</v>
      </c>
      <c r="D9802" s="8" t="n">
        <v>2017</v>
      </c>
      <c r="E9802" s="8" t="n">
        <v>12</v>
      </c>
      <c r="F9802" t="inlineStr">
        <is>
          <t>2017-12</t>
        </is>
      </c>
      <c r="G9802" t="inlineStr">
        <is>
          <t>Office Supplies</t>
        </is>
      </c>
      <c r="H9802" t="inlineStr">
        <is>
          <t>Paper</t>
        </is>
      </c>
      <c r="I9802" t="inlineStr">
        <is>
          <t>Wirebound Message Books, Two 4 1/4" x 5" Forms per Page</t>
        </is>
      </c>
      <c r="J9802" s="8" t="n">
        <v>3</v>
      </c>
      <c r="K9802" s="10" t="n">
        <v>0</v>
      </c>
      <c r="L9802" s="11" t="n">
        <v>22.83</v>
      </c>
      <c r="M9802" s="11">
        <f>L9802-N9802</f>
        <v>12.099899999999998</v>
      </c>
      <c r="N9802" s="11" t="n">
        <v>10.7301</v>
      </c>
      <c r="O9802">
        <f>IF(L9802=0,"—",N9802/L9802)</f>
        <v>0.47000000000000003</v>
      </c>
      <c r="P9802" t="inlineStr">
        <is>
          <t>West</t>
        </is>
      </c>
      <c r="Q9802" t="inlineStr">
        <is>
          <t>Consumer</t>
        </is>
      </c>
    </row>
    <row r="9803">
      <c r="A9803" s="8" t="n">
        <v>4860</v>
      </c>
      <c r="B9803" t="inlineStr">
        <is>
          <t>CA-2017-136063</t>
        </is>
      </c>
      <c r="C9803" s="9" t="n">
        <v>43084</v>
      </c>
      <c r="D9803" s="8" t="n">
        <v>2017</v>
      </c>
      <c r="E9803" s="8" t="n">
        <v>12</v>
      </c>
      <c r="F9803" t="inlineStr">
        <is>
          <t>2017-12</t>
        </is>
      </c>
      <c r="G9803" t="inlineStr">
        <is>
          <t>Office Supplies</t>
        </is>
      </c>
      <c r="H9803" t="inlineStr">
        <is>
          <t>Art</t>
        </is>
      </c>
      <c r="I9803" t="inlineStr">
        <is>
          <t>Newell 307</t>
        </is>
      </c>
      <c r="J9803" s="8" t="n">
        <v>7</v>
      </c>
      <c r="K9803" s="10" t="n">
        <v>0.2</v>
      </c>
      <c r="L9803" s="11" t="n">
        <v>10.192</v>
      </c>
      <c r="M9803" s="11">
        <f>L9803-N9803</f>
        <v>9.1728</v>
      </c>
      <c r="N9803" s="11" t="n">
        <v>1.0192</v>
      </c>
      <c r="O9803">
        <f>IF(L9803=0,"—",N9803/L9803)</f>
        <v>0.1</v>
      </c>
      <c r="P9803" t="inlineStr">
        <is>
          <t>Central</t>
        </is>
      </c>
      <c r="Q9803" t="inlineStr">
        <is>
          <t>Corporate</t>
        </is>
      </c>
    </row>
    <row r="9804">
      <c r="A9804" s="8" t="n">
        <v>9048</v>
      </c>
      <c r="B9804" t="inlineStr">
        <is>
          <t>CA-2017-137463</t>
        </is>
      </c>
      <c r="C9804" s="9" t="n">
        <v>43085</v>
      </c>
      <c r="D9804" s="8" t="n">
        <v>2017</v>
      </c>
      <c r="E9804" s="8" t="n">
        <v>12</v>
      </c>
      <c r="F9804" t="inlineStr">
        <is>
          <t>2017-12</t>
        </is>
      </c>
      <c r="G9804" t="inlineStr">
        <is>
          <t>Office Supplies</t>
        </is>
      </c>
      <c r="H9804" t="inlineStr">
        <is>
          <t>Art</t>
        </is>
      </c>
      <c r="I9804" t="inlineStr">
        <is>
          <t>Bulldog Table or Wall-Mount Pencil Sharpener</t>
        </is>
      </c>
      <c r="J9804" s="8" t="n">
        <v>5</v>
      </c>
      <c r="K9804" s="10" t="n">
        <v>0</v>
      </c>
      <c r="L9804" s="11" t="n">
        <v>29.95</v>
      </c>
      <c r="M9804" s="11">
        <f>L9804-N9804</f>
        <v>21.264499999999998</v>
      </c>
      <c r="N9804" s="11" t="n">
        <v>8.685499999999999</v>
      </c>
      <c r="O9804">
        <f>IF(L9804=0,"—",N9804/L9804)</f>
        <v>0.29</v>
      </c>
      <c r="P9804" t="inlineStr">
        <is>
          <t>West</t>
        </is>
      </c>
      <c r="Q9804" t="inlineStr">
        <is>
          <t>Corporate</t>
        </is>
      </c>
    </row>
    <row r="9805">
      <c r="A9805" s="8" t="n">
        <v>2963</v>
      </c>
      <c r="B9805" t="inlineStr">
        <is>
          <t>CA-2017-137428</t>
        </is>
      </c>
      <c r="C9805" s="9" t="n">
        <v>43085</v>
      </c>
      <c r="D9805" s="8" t="n">
        <v>2017</v>
      </c>
      <c r="E9805" s="8" t="n">
        <v>12</v>
      </c>
      <c r="F9805" t="inlineStr">
        <is>
          <t>2017-12</t>
        </is>
      </c>
      <c r="G9805" t="inlineStr">
        <is>
          <t>Furniture</t>
        </is>
      </c>
      <c r="H9805" t="inlineStr">
        <is>
          <t>Chairs</t>
        </is>
      </c>
      <c r="I9805" t="inlineStr">
        <is>
          <t>Global Deluxe Stacking Chair, Gray</t>
        </is>
      </c>
      <c r="J9805" s="8" t="n">
        <v>2</v>
      </c>
      <c r="K9805" s="10" t="n">
        <v>0.2</v>
      </c>
      <c r="L9805" s="11" t="n">
        <v>81.568</v>
      </c>
      <c r="M9805" s="11">
        <f>L9805-N9805</f>
        <v>72.3916</v>
      </c>
      <c r="N9805" s="11" t="n">
        <v>9.176399999999999</v>
      </c>
      <c r="O9805">
        <f>IF(L9805=0,"—",N9805/L9805)</f>
        <v>0.11249999999999999</v>
      </c>
      <c r="P9805" t="inlineStr">
        <is>
          <t>West</t>
        </is>
      </c>
      <c r="Q9805" t="inlineStr">
        <is>
          <t>Corporate</t>
        </is>
      </c>
    </row>
    <row r="9806">
      <c r="A9806" s="8" t="n">
        <v>9046</v>
      </c>
      <c r="B9806" t="inlineStr">
        <is>
          <t>CA-2017-137463</t>
        </is>
      </c>
      <c r="C9806" s="9" t="n">
        <v>43085</v>
      </c>
      <c r="D9806" s="8" t="n">
        <v>2017</v>
      </c>
      <c r="E9806" s="8" t="n">
        <v>12</v>
      </c>
      <c r="F9806" t="inlineStr">
        <is>
          <t>2017-12</t>
        </is>
      </c>
      <c r="G9806" t="inlineStr">
        <is>
          <t>Technology</t>
        </is>
      </c>
      <c r="H9806" t="inlineStr">
        <is>
          <t>Accessories</t>
        </is>
      </c>
      <c r="I9806" t="inlineStr">
        <is>
          <t>Imation Secure Drive + Hardware Encrypted USB flash drive - 16 GB</t>
        </is>
      </c>
      <c r="J9806" s="8" t="n">
        <v>5</v>
      </c>
      <c r="K9806" s="10" t="n">
        <v>0</v>
      </c>
      <c r="L9806" s="11" t="n">
        <v>189.95</v>
      </c>
      <c r="M9806" s="11">
        <f>L9806-N9806</f>
        <v>144.362</v>
      </c>
      <c r="N9806" s="11" t="n">
        <v>45.588</v>
      </c>
      <c r="O9806">
        <f>IF(L9806=0,"—",N9806/L9806)</f>
        <v>0.24000000000000002</v>
      </c>
      <c r="P9806" t="inlineStr">
        <is>
          <t>West</t>
        </is>
      </c>
      <c r="Q9806" t="inlineStr">
        <is>
          <t>Corporate</t>
        </is>
      </c>
    </row>
    <row r="9807">
      <c r="A9807" s="8" t="n">
        <v>2964</v>
      </c>
      <c r="B9807" t="inlineStr">
        <is>
          <t>CA-2017-137428</t>
        </is>
      </c>
      <c r="C9807" s="9" t="n">
        <v>43085</v>
      </c>
      <c r="D9807" s="8" t="n">
        <v>2017</v>
      </c>
      <c r="E9807" s="8" t="n">
        <v>12</v>
      </c>
      <c r="F9807" t="inlineStr">
        <is>
          <t>2017-12</t>
        </is>
      </c>
      <c r="G9807" t="inlineStr">
        <is>
          <t>Furniture</t>
        </is>
      </c>
      <c r="H9807" t="inlineStr">
        <is>
          <t>Chairs</t>
        </is>
      </c>
      <c r="I9807" t="inlineStr">
        <is>
          <t>Global Value Steno Chair, Gray</t>
        </is>
      </c>
      <c r="J9807" s="8" t="n">
        <v>2</v>
      </c>
      <c r="K9807" s="10" t="n">
        <v>0.2</v>
      </c>
      <c r="L9807" s="11" t="n">
        <v>97.184</v>
      </c>
      <c r="M9807" s="11">
        <f>L9807-N9807</f>
        <v>91.11</v>
      </c>
      <c r="N9807" s="11" t="n">
        <v>6.074</v>
      </c>
      <c r="O9807">
        <f>IF(L9807=0,"—",N9807/L9807)</f>
        <v>0.0625</v>
      </c>
      <c r="P9807" t="inlineStr">
        <is>
          <t>West</t>
        </is>
      </c>
      <c r="Q9807" t="inlineStr">
        <is>
          <t>Corporate</t>
        </is>
      </c>
    </row>
    <row r="9808">
      <c r="A9808" s="8" t="n">
        <v>9045</v>
      </c>
      <c r="B9808" t="inlineStr">
        <is>
          <t>CA-2017-137463</t>
        </is>
      </c>
      <c r="C9808" s="9" t="n">
        <v>43085</v>
      </c>
      <c r="D9808" s="8" t="n">
        <v>2017</v>
      </c>
      <c r="E9808" s="8" t="n">
        <v>12</v>
      </c>
      <c r="F9808" t="inlineStr">
        <is>
          <t>2017-12</t>
        </is>
      </c>
      <c r="G9808" t="inlineStr">
        <is>
          <t>Office Supplies</t>
        </is>
      </c>
      <c r="H9808" t="inlineStr">
        <is>
          <t>Binders</t>
        </is>
      </c>
      <c r="I9808" t="inlineStr">
        <is>
          <t>Accohide Poly Flexible Ring Binders</t>
        </is>
      </c>
      <c r="J9808" s="8" t="n">
        <v>2</v>
      </c>
      <c r="K9808" s="10" t="n">
        <v>0.2</v>
      </c>
      <c r="L9808" s="11" t="n">
        <v>5.984</v>
      </c>
      <c r="M9808" s="11">
        <f>L9808-N9808</f>
        <v>3.7399999999999998</v>
      </c>
      <c r="N9808" s="11" t="n">
        <v>2.244</v>
      </c>
      <c r="O9808">
        <f>IF(L9808=0,"—",N9808/L9808)</f>
        <v>0.37500000000000006</v>
      </c>
      <c r="P9808" t="inlineStr">
        <is>
          <t>West</t>
        </is>
      </c>
      <c r="Q9808" t="inlineStr">
        <is>
          <t>Corporate</t>
        </is>
      </c>
    </row>
    <row r="9809">
      <c r="A9809" s="8" t="n">
        <v>2965</v>
      </c>
      <c r="B9809" t="inlineStr">
        <is>
          <t>CA-2017-137428</t>
        </is>
      </c>
      <c r="C9809" s="9" t="n">
        <v>43085</v>
      </c>
      <c r="D9809" s="8" t="n">
        <v>2017</v>
      </c>
      <c r="E9809" s="8" t="n">
        <v>12</v>
      </c>
      <c r="F9809" t="inlineStr">
        <is>
          <t>2017-12</t>
        </is>
      </c>
      <c r="G9809" t="inlineStr">
        <is>
          <t>Office Supplies</t>
        </is>
      </c>
      <c r="H9809" t="inlineStr">
        <is>
          <t>Binders</t>
        </is>
      </c>
      <c r="I9809" t="inlineStr">
        <is>
          <t>Prestige Round Ring Binders</t>
        </is>
      </c>
      <c r="J9809" s="8" t="n">
        <v>5</v>
      </c>
      <c r="K9809" s="10" t="n">
        <v>0.2</v>
      </c>
      <c r="L9809" s="11" t="n">
        <v>24.32</v>
      </c>
      <c r="M9809" s="11">
        <f>L9809-N9809</f>
        <v>16.112000000000002</v>
      </c>
      <c r="N9809" s="11" t="n">
        <v>8.208</v>
      </c>
      <c r="O9809">
        <f>IF(L9809=0,"—",N9809/L9809)</f>
        <v>0.3375</v>
      </c>
      <c r="P9809" t="inlineStr">
        <is>
          <t>West</t>
        </is>
      </c>
      <c r="Q9809" t="inlineStr">
        <is>
          <t>Corporate</t>
        </is>
      </c>
    </row>
    <row r="9810">
      <c r="A9810" s="8" t="n">
        <v>2966</v>
      </c>
      <c r="B9810" t="inlineStr">
        <is>
          <t>CA-2017-137428</t>
        </is>
      </c>
      <c r="C9810" s="9" t="n">
        <v>43085</v>
      </c>
      <c r="D9810" s="8" t="n">
        <v>2017</v>
      </c>
      <c r="E9810" s="8" t="n">
        <v>12</v>
      </c>
      <c r="F9810" t="inlineStr">
        <is>
          <t>2017-12</t>
        </is>
      </c>
      <c r="G9810" t="inlineStr">
        <is>
          <t>Furniture</t>
        </is>
      </c>
      <c r="H9810" t="inlineStr">
        <is>
          <t>Furnishings</t>
        </is>
      </c>
      <c r="I9810" t="inlineStr">
        <is>
          <t>DAX Two-Tone Rosewood/Black Document Frame, Desktop, 5 x 7</t>
        </is>
      </c>
      <c r="J9810" s="8" t="n">
        <v>2</v>
      </c>
      <c r="K9810" s="10" t="n">
        <v>0</v>
      </c>
      <c r="L9810" s="11" t="n">
        <v>18.96</v>
      </c>
      <c r="M9810" s="11">
        <f>L9810-N9810</f>
        <v>11.376000000000001</v>
      </c>
      <c r="N9810" s="11" t="n">
        <v>7.584</v>
      </c>
      <c r="O9810">
        <f>IF(L9810=0,"—",N9810/L9810)</f>
        <v>0.39999999999999997</v>
      </c>
      <c r="P9810" t="inlineStr">
        <is>
          <t>West</t>
        </is>
      </c>
      <c r="Q9810" t="inlineStr">
        <is>
          <t>Corporate</t>
        </is>
      </c>
    </row>
    <row r="9811">
      <c r="A9811" s="8" t="n">
        <v>2974</v>
      </c>
      <c r="B9811" t="inlineStr">
        <is>
          <t>CA-2017-111808</t>
        </is>
      </c>
      <c r="C9811" s="9" t="n">
        <v>43085</v>
      </c>
      <c r="D9811" s="8" t="n">
        <v>2017</v>
      </c>
      <c r="E9811" s="8" t="n">
        <v>12</v>
      </c>
      <c r="F9811" t="inlineStr">
        <is>
          <t>2017-12</t>
        </is>
      </c>
      <c r="G9811" t="inlineStr">
        <is>
          <t>Office Supplies</t>
        </is>
      </c>
      <c r="H9811" t="inlineStr">
        <is>
          <t>Binders</t>
        </is>
      </c>
      <c r="I9811" t="inlineStr">
        <is>
          <t>Peel &amp; Stick Add-On Corner Pockets</t>
        </is>
      </c>
      <c r="J9811" s="8" t="n">
        <v>5</v>
      </c>
      <c r="K9811" s="10" t="n">
        <v>0</v>
      </c>
      <c r="L9811" s="11" t="n">
        <v>10.8</v>
      </c>
      <c r="M9811" s="11">
        <f>L9811-N9811</f>
        <v>5.6160000000000005</v>
      </c>
      <c r="N9811" s="11" t="n">
        <v>5.184</v>
      </c>
      <c r="O9811">
        <f>IF(L9811=0,"—",N9811/L9811)</f>
        <v>0.48</v>
      </c>
      <c r="P9811" t="inlineStr">
        <is>
          <t>Central</t>
        </is>
      </c>
      <c r="Q9811" t="inlineStr">
        <is>
          <t>Consumer</t>
        </is>
      </c>
    </row>
    <row r="9812">
      <c r="A9812" s="8" t="n">
        <v>3004</v>
      </c>
      <c r="B9812" t="inlineStr">
        <is>
          <t>CA-2017-104381</t>
        </is>
      </c>
      <c r="C9812" s="9" t="n">
        <v>43085</v>
      </c>
      <c r="D9812" s="8" t="n">
        <v>2017</v>
      </c>
      <c r="E9812" s="8" t="n">
        <v>12</v>
      </c>
      <c r="F9812" t="inlineStr">
        <is>
          <t>2017-12</t>
        </is>
      </c>
      <c r="G9812" t="inlineStr">
        <is>
          <t>Office Supplies</t>
        </is>
      </c>
      <c r="H9812" t="inlineStr">
        <is>
          <t>Binders</t>
        </is>
      </c>
      <c r="I9812" t="inlineStr">
        <is>
          <t>Acco Data Flex Cable Posts For Top &amp; Bottom Load Binders, 6" Capacity</t>
        </is>
      </c>
      <c r="J9812" s="8" t="n">
        <v>4</v>
      </c>
      <c r="K9812" s="10" t="n">
        <v>0.2</v>
      </c>
      <c r="L9812" s="11" t="n">
        <v>33.376</v>
      </c>
      <c r="M9812" s="11">
        <f>L9812-N9812</f>
        <v>22.945999999999998</v>
      </c>
      <c r="N9812" s="11" t="n">
        <v>10.43</v>
      </c>
      <c r="O9812">
        <f>IF(L9812=0,"—",N9812/L9812)</f>
        <v>0.3125</v>
      </c>
      <c r="P9812" t="inlineStr">
        <is>
          <t>East</t>
        </is>
      </c>
      <c r="Q9812" t="inlineStr">
        <is>
          <t>Home Office</t>
        </is>
      </c>
    </row>
    <row r="9813">
      <c r="A9813" s="8" t="n">
        <v>6553</v>
      </c>
      <c r="B9813" t="inlineStr">
        <is>
          <t>CA-2017-161578</t>
        </is>
      </c>
      <c r="C9813" s="9" t="n">
        <v>43085</v>
      </c>
      <c r="D9813" s="8" t="n">
        <v>2017</v>
      </c>
      <c r="E9813" s="8" t="n">
        <v>12</v>
      </c>
      <c r="F9813" t="inlineStr">
        <is>
          <t>2017-12</t>
        </is>
      </c>
      <c r="G9813" t="inlineStr">
        <is>
          <t>Office Supplies</t>
        </is>
      </c>
      <c r="H9813" t="inlineStr">
        <is>
          <t>Storage</t>
        </is>
      </c>
      <c r="I9813" t="inlineStr">
        <is>
          <t>Safco Wire Cube Shelving System, For Use as 4 or 5 14" Cubes, Black</t>
        </is>
      </c>
      <c r="J9813" s="8" t="n">
        <v>5</v>
      </c>
      <c r="K9813" s="10" t="n">
        <v>0</v>
      </c>
      <c r="L9813" s="11" t="n">
        <v>158.9</v>
      </c>
      <c r="M9813" s="11">
        <f>L9813-N9813</f>
        <v>150.955</v>
      </c>
      <c r="N9813" s="11" t="n">
        <v>7.945</v>
      </c>
      <c r="O9813">
        <f>IF(L9813=0,"—",N9813/L9813)</f>
        <v>0.05</v>
      </c>
      <c r="P9813" t="inlineStr">
        <is>
          <t>West</t>
        </is>
      </c>
      <c r="Q9813" t="inlineStr">
        <is>
          <t>Home Office</t>
        </is>
      </c>
    </row>
    <row r="9814">
      <c r="A9814" s="8" t="n">
        <v>6552</v>
      </c>
      <c r="B9814" t="inlineStr">
        <is>
          <t>CA-2017-161578</t>
        </is>
      </c>
      <c r="C9814" s="9" t="n">
        <v>43085</v>
      </c>
      <c r="D9814" s="8" t="n">
        <v>2017</v>
      </c>
      <c r="E9814" s="8" t="n">
        <v>12</v>
      </c>
      <c r="F9814" t="inlineStr">
        <is>
          <t>2017-12</t>
        </is>
      </c>
      <c r="G9814" t="inlineStr">
        <is>
          <t>Office Supplies</t>
        </is>
      </c>
      <c r="H9814" t="inlineStr">
        <is>
          <t>Paper</t>
        </is>
      </c>
      <c r="I9814" t="inlineStr">
        <is>
          <t>Xerox 1898</t>
        </is>
      </c>
      <c r="J9814" s="8" t="n">
        <v>2</v>
      </c>
      <c r="K9814" s="10" t="n">
        <v>0</v>
      </c>
      <c r="L9814" s="11" t="n">
        <v>13.36</v>
      </c>
      <c r="M9814" s="11">
        <f>L9814-N9814</f>
        <v>6.9472</v>
      </c>
      <c r="N9814" s="11" t="n">
        <v>6.4128</v>
      </c>
      <c r="O9814">
        <f>IF(L9814=0,"—",N9814/L9814)</f>
        <v>0.48</v>
      </c>
      <c r="P9814" t="inlineStr">
        <is>
          <t>West</t>
        </is>
      </c>
      <c r="Q9814" t="inlineStr">
        <is>
          <t>Home Office</t>
        </is>
      </c>
    </row>
    <row r="9815">
      <c r="A9815" s="8" t="n">
        <v>9047</v>
      </c>
      <c r="B9815" t="inlineStr">
        <is>
          <t>CA-2017-137463</t>
        </is>
      </c>
      <c r="C9815" s="9" t="n">
        <v>43085</v>
      </c>
      <c r="D9815" s="8" t="n">
        <v>2017</v>
      </c>
      <c r="E9815" s="8" t="n">
        <v>12</v>
      </c>
      <c r="F9815" t="inlineStr">
        <is>
          <t>2017-12</t>
        </is>
      </c>
      <c r="G9815" t="inlineStr">
        <is>
          <t>Technology</t>
        </is>
      </c>
      <c r="H9815" t="inlineStr">
        <is>
          <t>Accessories</t>
        </is>
      </c>
      <c r="I9815" t="inlineStr">
        <is>
          <t>Microsoft Natural Ergonomic Keyboard 4000</t>
        </is>
      </c>
      <c r="J9815" s="8" t="n">
        <v>5</v>
      </c>
      <c r="K9815" s="10" t="n">
        <v>0</v>
      </c>
      <c r="L9815" s="11" t="n">
        <v>149.95</v>
      </c>
      <c r="M9815" s="11">
        <f>L9815-N9815</f>
        <v>118.4605</v>
      </c>
      <c r="N9815" s="11" t="n">
        <v>31.4895</v>
      </c>
      <c r="O9815">
        <f>IF(L9815=0,"—",N9815/L9815)</f>
        <v>0.21000000000000002</v>
      </c>
      <c r="P9815" t="inlineStr">
        <is>
          <t>West</t>
        </is>
      </c>
      <c r="Q9815" t="inlineStr">
        <is>
          <t>Corporate</t>
        </is>
      </c>
    </row>
    <row r="9816">
      <c r="A9816" s="8" t="n">
        <v>9049</v>
      </c>
      <c r="B9816" t="inlineStr">
        <is>
          <t>CA-2017-137463</t>
        </is>
      </c>
      <c r="C9816" s="9" t="n">
        <v>43085</v>
      </c>
      <c r="D9816" s="8" t="n">
        <v>2017</v>
      </c>
      <c r="E9816" s="8" t="n">
        <v>12</v>
      </c>
      <c r="F9816" t="inlineStr">
        <is>
          <t>2017-12</t>
        </is>
      </c>
      <c r="G9816" t="inlineStr">
        <is>
          <t>Office Supplies</t>
        </is>
      </c>
      <c r="H9816" t="inlineStr">
        <is>
          <t>Labels</t>
        </is>
      </c>
      <c r="I9816" t="inlineStr">
        <is>
          <t>Avery 475</t>
        </is>
      </c>
      <c r="J9816" s="8" t="n">
        <v>3</v>
      </c>
      <c r="K9816" s="10" t="n">
        <v>0</v>
      </c>
      <c r="L9816" s="11" t="n">
        <v>44.4</v>
      </c>
      <c r="M9816" s="11">
        <f>L9816-N9816</f>
        <v>22.2</v>
      </c>
      <c r="N9816" s="11" t="n">
        <v>22.2</v>
      </c>
      <c r="O9816">
        <f>IF(L9816=0,"—",N9816/L9816)</f>
        <v>0.5</v>
      </c>
      <c r="P9816" t="inlineStr">
        <is>
          <t>West</t>
        </is>
      </c>
      <c r="Q9816" t="inlineStr">
        <is>
          <t>Corporate</t>
        </is>
      </c>
    </row>
    <row r="9817">
      <c r="A9817" s="8" t="n">
        <v>2852</v>
      </c>
      <c r="B9817" t="inlineStr">
        <is>
          <t>CA-2017-107342</t>
        </is>
      </c>
      <c r="C9817" s="9" t="n">
        <v>43086</v>
      </c>
      <c r="D9817" s="8" t="n">
        <v>2017</v>
      </c>
      <c r="E9817" s="8" t="n">
        <v>12</v>
      </c>
      <c r="F9817" t="inlineStr">
        <is>
          <t>2017-12</t>
        </is>
      </c>
      <c r="G9817" t="inlineStr">
        <is>
          <t>Office Supplies</t>
        </is>
      </c>
      <c r="H9817" t="inlineStr">
        <is>
          <t>Paper</t>
        </is>
      </c>
      <c r="I9817" t="inlineStr">
        <is>
          <t>Wirebound Message Books, 2 7/8" x 5", 3 Forms per Page</t>
        </is>
      </c>
      <c r="J9817" s="8" t="n">
        <v>4</v>
      </c>
      <c r="K9817" s="10" t="n">
        <v>0</v>
      </c>
      <c r="L9817" s="11" t="n">
        <v>28.16</v>
      </c>
      <c r="M9817" s="11">
        <f>L9817-N9817</f>
        <v>14.9248</v>
      </c>
      <c r="N9817" s="11" t="n">
        <v>13.2352</v>
      </c>
      <c r="O9817">
        <f>IF(L9817=0,"—",N9817/L9817)</f>
        <v>0.47000000000000003</v>
      </c>
      <c r="P9817" t="inlineStr">
        <is>
          <t>Central</t>
        </is>
      </c>
      <c r="Q9817" t="inlineStr">
        <is>
          <t>Home Office</t>
        </is>
      </c>
    </row>
    <row r="9818">
      <c r="A9818" s="8" t="n">
        <v>3029</v>
      </c>
      <c r="B9818" t="inlineStr">
        <is>
          <t>CA-2017-116855</t>
        </is>
      </c>
      <c r="C9818" s="9" t="n">
        <v>43086</v>
      </c>
      <c r="D9818" s="8" t="n">
        <v>2017</v>
      </c>
      <c r="E9818" s="8" t="n">
        <v>12</v>
      </c>
      <c r="F9818" t="inlineStr">
        <is>
          <t>2017-12</t>
        </is>
      </c>
      <c r="G9818" t="inlineStr">
        <is>
          <t>Furniture</t>
        </is>
      </c>
      <c r="H9818" t="inlineStr">
        <is>
          <t>Chairs</t>
        </is>
      </c>
      <c r="I9818" t="inlineStr">
        <is>
          <t>Hon Valutask Swivel Chairs</t>
        </is>
      </c>
      <c r="J9818" s="8" t="n">
        <v>5</v>
      </c>
      <c r="K9818" s="10" t="n">
        <v>0</v>
      </c>
      <c r="L9818" s="11" t="n">
        <v>504.9</v>
      </c>
      <c r="M9818" s="11">
        <f>L9818-N9818</f>
        <v>424.116</v>
      </c>
      <c r="N9818" s="11" t="n">
        <v>80.78400000000001</v>
      </c>
      <c r="O9818">
        <f>IF(L9818=0,"—",N9818/L9818)</f>
        <v>0.16000000000000003</v>
      </c>
      <c r="P9818" t="inlineStr">
        <is>
          <t>South</t>
        </is>
      </c>
      <c r="Q9818" t="inlineStr">
        <is>
          <t>Consumer</t>
        </is>
      </c>
    </row>
    <row r="9819">
      <c r="A9819" s="8" t="n">
        <v>629</v>
      </c>
      <c r="B9819" t="inlineStr">
        <is>
          <t>CA-2017-133431</t>
        </is>
      </c>
      <c r="C9819" s="9" t="n">
        <v>43086</v>
      </c>
      <c r="D9819" s="8" t="n">
        <v>2017</v>
      </c>
      <c r="E9819" s="8" t="n">
        <v>12</v>
      </c>
      <c r="F9819" t="inlineStr">
        <is>
          <t>2017-12</t>
        </is>
      </c>
      <c r="G9819" t="inlineStr">
        <is>
          <t>Office Supplies</t>
        </is>
      </c>
      <c r="H9819" t="inlineStr">
        <is>
          <t>Binders</t>
        </is>
      </c>
      <c r="I9819" t="inlineStr">
        <is>
          <t>Acco Pressboard Covers with Storage Hooks, 9 1/2" x 11", Executive Red</t>
        </is>
      </c>
      <c r="J9819" s="8" t="n">
        <v>5</v>
      </c>
      <c r="K9819" s="10" t="n">
        <v>0.2</v>
      </c>
      <c r="L9819" s="11" t="n">
        <v>15.24</v>
      </c>
      <c r="M9819" s="11">
        <f>L9819-N9819</f>
        <v>10.096499999999999</v>
      </c>
      <c r="N9819" s="11" t="n">
        <v>5.1435</v>
      </c>
      <c r="O9819">
        <f>IF(L9819=0,"—",N9819/L9819)</f>
        <v>0.3375</v>
      </c>
      <c r="P9819" t="inlineStr">
        <is>
          <t>West</t>
        </is>
      </c>
      <c r="Q9819" t="inlineStr">
        <is>
          <t>Consumer</t>
        </is>
      </c>
    </row>
    <row r="9820">
      <c r="A9820" s="8" t="n">
        <v>4342</v>
      </c>
      <c r="B9820" t="inlineStr">
        <is>
          <t>CA-2017-130309</t>
        </is>
      </c>
      <c r="C9820" s="9" t="n">
        <v>43086</v>
      </c>
      <c r="D9820" s="8" t="n">
        <v>2017</v>
      </c>
      <c r="E9820" s="8" t="n">
        <v>12</v>
      </c>
      <c r="F9820" t="inlineStr">
        <is>
          <t>2017-12</t>
        </is>
      </c>
      <c r="G9820" t="inlineStr">
        <is>
          <t>Office Supplies</t>
        </is>
      </c>
      <c r="H9820" t="inlineStr">
        <is>
          <t>Storage</t>
        </is>
      </c>
      <c r="I9820" t="inlineStr">
        <is>
          <t>Adjustable Depth Letter/Legal Cart</t>
        </is>
      </c>
      <c r="J9820" s="8" t="n">
        <v>3</v>
      </c>
      <c r="K9820" s="10" t="n">
        <v>0</v>
      </c>
      <c r="L9820" s="11" t="n">
        <v>544.38</v>
      </c>
      <c r="M9820" s="11">
        <f>L9820-N9820</f>
        <v>386.5098</v>
      </c>
      <c r="N9820" s="11" t="n">
        <v>157.8702</v>
      </c>
      <c r="O9820">
        <f>IF(L9820=0,"—",N9820/L9820)</f>
        <v>0.29000000000000004</v>
      </c>
      <c r="P9820" t="inlineStr">
        <is>
          <t>South</t>
        </is>
      </c>
      <c r="Q9820" t="inlineStr">
        <is>
          <t>Consumer</t>
        </is>
      </c>
    </row>
    <row r="9821">
      <c r="A9821" s="8" t="n">
        <v>630</v>
      </c>
      <c r="B9821" t="inlineStr">
        <is>
          <t>CA-2017-133431</t>
        </is>
      </c>
      <c r="C9821" s="9" t="n">
        <v>43086</v>
      </c>
      <c r="D9821" s="8" t="n">
        <v>2017</v>
      </c>
      <c r="E9821" s="8" t="n">
        <v>12</v>
      </c>
      <c r="F9821" t="inlineStr">
        <is>
          <t>2017-12</t>
        </is>
      </c>
      <c r="G9821" t="inlineStr">
        <is>
          <t>Office Supplies</t>
        </is>
      </c>
      <c r="H9821" t="inlineStr">
        <is>
          <t>Paper</t>
        </is>
      </c>
      <c r="I9821" t="inlineStr">
        <is>
          <t>Ampad Gold Fibre Wirebound Steno Books, 6" x 9", Gregg Ruled</t>
        </is>
      </c>
      <c r="J9821" s="8" t="n">
        <v>3</v>
      </c>
      <c r="K9821" s="10" t="n">
        <v>0</v>
      </c>
      <c r="L9821" s="11" t="n">
        <v>13.23</v>
      </c>
      <c r="M9821" s="11">
        <f>L9821-N9821</f>
        <v>7.1442000000000005</v>
      </c>
      <c r="N9821" s="11" t="n">
        <v>6.0858</v>
      </c>
      <c r="O9821">
        <f>IF(L9821=0,"—",N9821/L9821)</f>
        <v>0.45999999999999996</v>
      </c>
      <c r="P9821" t="inlineStr">
        <is>
          <t>West</t>
        </is>
      </c>
      <c r="Q9821" t="inlineStr">
        <is>
          <t>Consumer</t>
        </is>
      </c>
    </row>
    <row r="9822">
      <c r="A9822" s="8" t="n">
        <v>9378</v>
      </c>
      <c r="B9822" t="inlineStr">
        <is>
          <t>CA-2017-155362</t>
        </is>
      </c>
      <c r="C9822" s="9" t="n">
        <v>43086</v>
      </c>
      <c r="D9822" s="8" t="n">
        <v>2017</v>
      </c>
      <c r="E9822" s="8" t="n">
        <v>12</v>
      </c>
      <c r="F9822" t="inlineStr">
        <is>
          <t>2017-12</t>
        </is>
      </c>
      <c r="G9822" t="inlineStr">
        <is>
          <t>Office Supplies</t>
        </is>
      </c>
      <c r="H9822" t="inlineStr">
        <is>
          <t>Storage</t>
        </is>
      </c>
      <c r="I9822" t="inlineStr">
        <is>
          <t>Adjustable Personal File Tote</t>
        </is>
      </c>
      <c r="J9822" s="8" t="n">
        <v>2</v>
      </c>
      <c r="K9822" s="10" t="n">
        <v>0</v>
      </c>
      <c r="L9822" s="11" t="n">
        <v>32.56</v>
      </c>
      <c r="M9822" s="11">
        <f>L9822-N9822</f>
        <v>24.0944</v>
      </c>
      <c r="N9822" s="11" t="n">
        <v>8.4656</v>
      </c>
      <c r="O9822">
        <f>IF(L9822=0,"—",N9822/L9822)</f>
        <v>0.26</v>
      </c>
      <c r="P9822" t="inlineStr">
        <is>
          <t>Central</t>
        </is>
      </c>
      <c r="Q9822" t="inlineStr">
        <is>
          <t>Corporate</t>
        </is>
      </c>
    </row>
    <row r="9823">
      <c r="A9823" s="8" t="n">
        <v>1025</v>
      </c>
      <c r="B9823" t="inlineStr">
        <is>
          <t>CA-2017-106964</t>
        </is>
      </c>
      <c r="C9823" s="9" t="n">
        <v>43086</v>
      </c>
      <c r="D9823" s="8" t="n">
        <v>2017</v>
      </c>
      <c r="E9823" s="8" t="n">
        <v>12</v>
      </c>
      <c r="F9823" t="inlineStr">
        <is>
          <t>2017-12</t>
        </is>
      </c>
      <c r="G9823" t="inlineStr">
        <is>
          <t>Office Supplies</t>
        </is>
      </c>
      <c r="H9823" t="inlineStr">
        <is>
          <t>Binders</t>
        </is>
      </c>
      <c r="I9823" t="inlineStr">
        <is>
          <t>GBC Plastic Binding Combs</t>
        </is>
      </c>
      <c r="J9823" s="8" t="n">
        <v>2</v>
      </c>
      <c r="K9823" s="10" t="n">
        <v>0.2</v>
      </c>
      <c r="L9823" s="11" t="n">
        <v>11.808</v>
      </c>
      <c r="M9823" s="11">
        <f>L9823-N9823</f>
        <v>7.5276</v>
      </c>
      <c r="N9823" s="11" t="n">
        <v>4.2804</v>
      </c>
      <c r="O9823">
        <f>IF(L9823=0,"—",N9823/L9823)</f>
        <v>0.36250000000000004</v>
      </c>
      <c r="P9823" t="inlineStr">
        <is>
          <t>West</t>
        </is>
      </c>
      <c r="Q9823" t="inlineStr">
        <is>
          <t>Home Office</t>
        </is>
      </c>
    </row>
    <row r="9824">
      <c r="A9824" s="8" t="n">
        <v>7042</v>
      </c>
      <c r="B9824" t="inlineStr">
        <is>
          <t>CA-2017-103443</t>
        </is>
      </c>
      <c r="C9824" s="9" t="n">
        <v>43086</v>
      </c>
      <c r="D9824" s="8" t="n">
        <v>2017</v>
      </c>
      <c r="E9824" s="8" t="n">
        <v>12</v>
      </c>
      <c r="F9824" t="inlineStr">
        <is>
          <t>2017-12</t>
        </is>
      </c>
      <c r="G9824" t="inlineStr">
        <is>
          <t>Furniture</t>
        </is>
      </c>
      <c r="H9824" t="inlineStr">
        <is>
          <t>Furnishings</t>
        </is>
      </c>
      <c r="I9824" t="inlineStr">
        <is>
          <t>Deflect-o Glass Clear Studded Chair Mats</t>
        </is>
      </c>
      <c r="J9824" s="8" t="n">
        <v>2</v>
      </c>
      <c r="K9824" s="10" t="n">
        <v>0</v>
      </c>
      <c r="L9824" s="11" t="n">
        <v>124.36</v>
      </c>
      <c r="M9824" s="11">
        <f>L9824-N9824</f>
        <v>97.0008</v>
      </c>
      <c r="N9824" s="11" t="n">
        <v>27.3592</v>
      </c>
      <c r="O9824">
        <f>IF(L9824=0,"—",N9824/L9824)</f>
        <v>0.22</v>
      </c>
      <c r="P9824" t="inlineStr">
        <is>
          <t>East</t>
        </is>
      </c>
      <c r="Q9824" t="inlineStr">
        <is>
          <t>Consumer</t>
        </is>
      </c>
    </row>
    <row r="9825">
      <c r="A9825" s="8" t="n">
        <v>7041</v>
      </c>
      <c r="B9825" t="inlineStr">
        <is>
          <t>CA-2017-103443</t>
        </is>
      </c>
      <c r="C9825" s="9" t="n">
        <v>43086</v>
      </c>
      <c r="D9825" s="8" t="n">
        <v>2017</v>
      </c>
      <c r="E9825" s="8" t="n">
        <v>12</v>
      </c>
      <c r="F9825" t="inlineStr">
        <is>
          <t>2017-12</t>
        </is>
      </c>
      <c r="G9825" t="inlineStr">
        <is>
          <t>Office Supplies</t>
        </is>
      </c>
      <c r="H9825" t="inlineStr">
        <is>
          <t>Binders</t>
        </is>
      </c>
      <c r="I9825" t="inlineStr">
        <is>
          <t>GBC Wire Binding Combs</t>
        </is>
      </c>
      <c r="J9825" s="8" t="n">
        <v>3</v>
      </c>
      <c r="K9825" s="10" t="n">
        <v>0.2</v>
      </c>
      <c r="L9825" s="11" t="n">
        <v>24.816</v>
      </c>
      <c r="M9825" s="11">
        <f>L9825-N9825</f>
        <v>16.440599999999996</v>
      </c>
      <c r="N9825" s="11" t="n">
        <v>8.375400000000001</v>
      </c>
      <c r="O9825">
        <f>IF(L9825=0,"—",N9825/L9825)</f>
        <v>0.3375</v>
      </c>
      <c r="P9825" t="inlineStr">
        <is>
          <t>East</t>
        </is>
      </c>
      <c r="Q9825" t="inlineStr">
        <is>
          <t>Consumer</t>
        </is>
      </c>
    </row>
    <row r="9826">
      <c r="A9826" s="8" t="n">
        <v>7040</v>
      </c>
      <c r="B9826" t="inlineStr">
        <is>
          <t>CA-2017-103443</t>
        </is>
      </c>
      <c r="C9826" s="9" t="n">
        <v>43086</v>
      </c>
      <c r="D9826" s="8" t="n">
        <v>2017</v>
      </c>
      <c r="E9826" s="8" t="n">
        <v>12</v>
      </c>
      <c r="F9826" t="inlineStr">
        <is>
          <t>2017-12</t>
        </is>
      </c>
      <c r="G9826" t="inlineStr">
        <is>
          <t>Office Supplies</t>
        </is>
      </c>
      <c r="H9826" t="inlineStr">
        <is>
          <t>Storage</t>
        </is>
      </c>
      <c r="I9826" t="inlineStr">
        <is>
          <t>Safco Steel Mobile File Cart</t>
        </is>
      </c>
      <c r="J9826" s="8" t="n">
        <v>2</v>
      </c>
      <c r="K9826" s="10" t="n">
        <v>0</v>
      </c>
      <c r="L9826" s="11" t="n">
        <v>166.72</v>
      </c>
      <c r="M9826" s="11">
        <f>L9826-N9826</f>
        <v>125.03999999999999</v>
      </c>
      <c r="N9826" s="11" t="n">
        <v>41.68</v>
      </c>
      <c r="O9826">
        <f>IF(L9826=0,"—",N9826/L9826)</f>
        <v>0.25</v>
      </c>
      <c r="P9826" t="inlineStr">
        <is>
          <t>East</t>
        </is>
      </c>
      <c r="Q9826" t="inlineStr">
        <is>
          <t>Consumer</t>
        </is>
      </c>
    </row>
    <row r="9827">
      <c r="A9827" s="8" t="n">
        <v>4902</v>
      </c>
      <c r="B9827" t="inlineStr">
        <is>
          <t>CA-2017-120936</t>
        </is>
      </c>
      <c r="C9827" s="9" t="n">
        <v>43086</v>
      </c>
      <c r="D9827" s="8" t="n">
        <v>2017</v>
      </c>
      <c r="E9827" s="8" t="n">
        <v>12</v>
      </c>
      <c r="F9827" t="inlineStr">
        <is>
          <t>2017-12</t>
        </is>
      </c>
      <c r="G9827" t="inlineStr">
        <is>
          <t>Office Supplies</t>
        </is>
      </c>
      <c r="H9827" t="inlineStr">
        <is>
          <t>Supplies</t>
        </is>
      </c>
      <c r="I9827" t="inlineStr">
        <is>
          <t>Fiskars Spring-Action Scissors</t>
        </is>
      </c>
      <c r="J9827" s="8" t="n">
        <v>1</v>
      </c>
      <c r="K9827" s="10" t="n">
        <v>0</v>
      </c>
      <c r="L9827" s="11" t="n">
        <v>13.98</v>
      </c>
      <c r="M9827" s="11">
        <f>L9827-N9827</f>
        <v>10.3452</v>
      </c>
      <c r="N9827" s="11" t="n">
        <v>3.6348</v>
      </c>
      <c r="O9827">
        <f>IF(L9827=0,"—",N9827/L9827)</f>
        <v>0.25999999999999995</v>
      </c>
      <c r="P9827" t="inlineStr">
        <is>
          <t>West</t>
        </is>
      </c>
      <c r="Q9827" t="inlineStr">
        <is>
          <t>Corporate</t>
        </is>
      </c>
    </row>
    <row r="9828">
      <c r="A9828" s="8" t="n">
        <v>4901</v>
      </c>
      <c r="B9828" t="inlineStr">
        <is>
          <t>CA-2017-120936</t>
        </is>
      </c>
      <c r="C9828" s="9" t="n">
        <v>43086</v>
      </c>
      <c r="D9828" s="8" t="n">
        <v>2017</v>
      </c>
      <c r="E9828" s="8" t="n">
        <v>12</v>
      </c>
      <c r="F9828" t="inlineStr">
        <is>
          <t>2017-12</t>
        </is>
      </c>
      <c r="G9828" t="inlineStr">
        <is>
          <t>Office Supplies</t>
        </is>
      </c>
      <c r="H9828" t="inlineStr">
        <is>
          <t>Storage</t>
        </is>
      </c>
      <c r="I9828" t="inlineStr">
        <is>
          <t xml:space="preserve">Iceberg Mobile Mega Data/Printer Cart </t>
        </is>
      </c>
      <c r="J9828" s="8" t="n">
        <v>4</v>
      </c>
      <c r="K9828" s="10" t="n">
        <v>0</v>
      </c>
      <c r="L9828" s="11" t="n">
        <v>481.32</v>
      </c>
      <c r="M9828" s="11">
        <f>L9828-N9828</f>
        <v>356.1768</v>
      </c>
      <c r="N9828" s="11" t="n">
        <v>125.1432</v>
      </c>
      <c r="O9828">
        <f>IF(L9828=0,"—",N9828/L9828)</f>
        <v>0.26</v>
      </c>
      <c r="P9828" t="inlineStr">
        <is>
          <t>West</t>
        </is>
      </c>
      <c r="Q9828" t="inlineStr">
        <is>
          <t>Corporate</t>
        </is>
      </c>
    </row>
    <row r="9829">
      <c r="A9829" s="8" t="n">
        <v>204</v>
      </c>
      <c r="B9829" t="inlineStr">
        <is>
          <t>US-2017-116701</t>
        </is>
      </c>
      <c r="C9829" s="9" t="n">
        <v>43086</v>
      </c>
      <c r="D9829" s="8" t="n">
        <v>2017</v>
      </c>
      <c r="E9829" s="8" t="n">
        <v>12</v>
      </c>
      <c r="F9829" t="inlineStr">
        <is>
          <t>2017-12</t>
        </is>
      </c>
      <c r="G9829" t="inlineStr">
        <is>
          <t>Office Supplies</t>
        </is>
      </c>
      <c r="H9829" t="inlineStr">
        <is>
          <t>Appliances</t>
        </is>
      </c>
      <c r="I9829" t="inlineStr">
        <is>
          <t>Eureka Sanitaire  Commercial Upright</t>
        </is>
      </c>
      <c r="J9829" s="8" t="n">
        <v>2</v>
      </c>
      <c r="K9829" s="10" t="n">
        <v>0.8</v>
      </c>
      <c r="L9829" s="11" t="n">
        <v>66.28400000000001</v>
      </c>
      <c r="M9829" s="11">
        <f>L9829-N9829</f>
        <v>245.25080000000003</v>
      </c>
      <c r="N9829" s="11" t="n">
        <v>-178.9668</v>
      </c>
      <c r="O9829">
        <f>IF(L9829=0,"—",N9829/L9829)</f>
        <v>-2.6999999999999997</v>
      </c>
      <c r="P9829" t="inlineStr">
        <is>
          <t>Central</t>
        </is>
      </c>
      <c r="Q9829" t="inlineStr">
        <is>
          <t>Consumer</t>
        </is>
      </c>
    </row>
    <row r="9830">
      <c r="A9830" s="8" t="n">
        <v>8479</v>
      </c>
      <c r="B9830" t="inlineStr">
        <is>
          <t>CA-2017-158736</t>
        </is>
      </c>
      <c r="C9830" s="9" t="n">
        <v>43087</v>
      </c>
      <c r="D9830" s="8" t="n">
        <v>2017</v>
      </c>
      <c r="E9830" s="8" t="n">
        <v>12</v>
      </c>
      <c r="F9830" t="inlineStr">
        <is>
          <t>2017-12</t>
        </is>
      </c>
      <c r="G9830" t="inlineStr">
        <is>
          <t>Office Supplies</t>
        </is>
      </c>
      <c r="H9830" t="inlineStr">
        <is>
          <t>Art</t>
        </is>
      </c>
      <c r="I9830" t="inlineStr">
        <is>
          <t>Newell 335</t>
        </is>
      </c>
      <c r="J9830" s="8" t="n">
        <v>2</v>
      </c>
      <c r="K9830" s="10" t="n">
        <v>0</v>
      </c>
      <c r="L9830" s="11" t="n">
        <v>5.76</v>
      </c>
      <c r="M9830" s="11">
        <f>L9830-N9830</f>
        <v>4.0896</v>
      </c>
      <c r="N9830" s="11" t="n">
        <v>1.6704</v>
      </c>
      <c r="O9830">
        <f>IF(L9830=0,"—",N9830/L9830)</f>
        <v>0.29000000000000004</v>
      </c>
      <c r="P9830" t="inlineStr">
        <is>
          <t>West</t>
        </is>
      </c>
      <c r="Q9830" t="inlineStr">
        <is>
          <t>Home Office</t>
        </is>
      </c>
    </row>
    <row r="9831">
      <c r="A9831" s="8" t="n">
        <v>7738</v>
      </c>
      <c r="B9831" t="inlineStr">
        <is>
          <t>CA-2017-108287</t>
        </is>
      </c>
      <c r="C9831" s="9" t="n">
        <v>43087</v>
      </c>
      <c r="D9831" s="8" t="n">
        <v>2017</v>
      </c>
      <c r="E9831" s="8" t="n">
        <v>12</v>
      </c>
      <c r="F9831" t="inlineStr">
        <is>
          <t>2017-12</t>
        </is>
      </c>
      <c r="G9831" t="inlineStr">
        <is>
          <t>Office Supplies</t>
        </is>
      </c>
      <c r="H9831" t="inlineStr">
        <is>
          <t>Art</t>
        </is>
      </c>
      <c r="I9831" t="inlineStr">
        <is>
          <t>Newell 310</t>
        </is>
      </c>
      <c r="J9831" s="8" t="n">
        <v>9</v>
      </c>
      <c r="K9831" s="10" t="n">
        <v>0.2</v>
      </c>
      <c r="L9831" s="11" t="n">
        <v>12.672</v>
      </c>
      <c r="M9831" s="11">
        <f>L9831-N9831</f>
        <v>11.246400000000001</v>
      </c>
      <c r="N9831" s="11" t="n">
        <v>1.4256</v>
      </c>
      <c r="O9831">
        <f>IF(L9831=0,"—",N9831/L9831)</f>
        <v>0.11249999999999999</v>
      </c>
      <c r="P9831" t="inlineStr">
        <is>
          <t>South</t>
        </is>
      </c>
      <c r="Q9831" t="inlineStr">
        <is>
          <t>Consumer</t>
        </is>
      </c>
    </row>
    <row r="9832">
      <c r="A9832" s="8" t="n">
        <v>1910</v>
      </c>
      <c r="B9832" t="inlineStr">
        <is>
          <t>CA-2017-105886</t>
        </is>
      </c>
      <c r="C9832" s="9" t="n">
        <v>43087</v>
      </c>
      <c r="D9832" s="8" t="n">
        <v>2017</v>
      </c>
      <c r="E9832" s="8" t="n">
        <v>12</v>
      </c>
      <c r="F9832" t="inlineStr">
        <is>
          <t>2017-12</t>
        </is>
      </c>
      <c r="G9832" t="inlineStr">
        <is>
          <t>Furniture</t>
        </is>
      </c>
      <c r="H9832" t="inlineStr">
        <is>
          <t>Furnishings</t>
        </is>
      </c>
      <c r="I9832" t="inlineStr">
        <is>
          <t>DAX Charcoal/Nickel-Tone Document Frame, 5 x 7</t>
        </is>
      </c>
      <c r="J9832" s="8" t="n">
        <v>2</v>
      </c>
      <c r="K9832" s="10" t="n">
        <v>0</v>
      </c>
      <c r="L9832" s="11" t="n">
        <v>18.96</v>
      </c>
      <c r="M9832" s="11">
        <f>L9832-N9832</f>
        <v>10.428</v>
      </c>
      <c r="N9832" s="11" t="n">
        <v>8.532</v>
      </c>
      <c r="O9832">
        <f>IF(L9832=0,"—",N9832/L9832)</f>
        <v>0.44999999999999996</v>
      </c>
      <c r="P9832" t="inlineStr">
        <is>
          <t>East</t>
        </is>
      </c>
      <c r="Q9832" t="inlineStr">
        <is>
          <t>Consumer</t>
        </is>
      </c>
    </row>
    <row r="9833">
      <c r="A9833" s="8" t="n">
        <v>8932</v>
      </c>
      <c r="B9833" t="inlineStr">
        <is>
          <t>CA-2017-143252</t>
        </is>
      </c>
      <c r="C9833" s="9" t="n">
        <v>43087</v>
      </c>
      <c r="D9833" s="8" t="n">
        <v>2017</v>
      </c>
      <c r="E9833" s="8" t="n">
        <v>12</v>
      </c>
      <c r="F9833" t="inlineStr">
        <is>
          <t>2017-12</t>
        </is>
      </c>
      <c r="G9833" t="inlineStr">
        <is>
          <t>Furniture</t>
        </is>
      </c>
      <c r="H9833" t="inlineStr">
        <is>
          <t>Furnishings</t>
        </is>
      </c>
      <c r="I9833" t="inlineStr">
        <is>
          <t>Tensor Track Tree Floor Lamp</t>
        </is>
      </c>
      <c r="J9833" s="8" t="n">
        <v>5</v>
      </c>
      <c r="K9833" s="10" t="n">
        <v>0</v>
      </c>
      <c r="L9833" s="11" t="n">
        <v>99.95</v>
      </c>
      <c r="M9833" s="11">
        <f>L9833-N9833</f>
        <v>76.9615</v>
      </c>
      <c r="N9833" s="11" t="n">
        <v>22.9885</v>
      </c>
      <c r="O9833">
        <f>IF(L9833=0,"—",N9833/L9833)</f>
        <v>0.22999999999999998</v>
      </c>
      <c r="P9833" t="inlineStr">
        <is>
          <t>Central</t>
        </is>
      </c>
      <c r="Q9833" t="inlineStr">
        <is>
          <t>Corporate</t>
        </is>
      </c>
    </row>
    <row r="9834">
      <c r="A9834" s="8" t="n">
        <v>8847</v>
      </c>
      <c r="B9834" t="inlineStr">
        <is>
          <t>CA-2017-156664</t>
        </is>
      </c>
      <c r="C9834" s="9" t="n">
        <v>43087</v>
      </c>
      <c r="D9834" s="8" t="n">
        <v>2017</v>
      </c>
      <c r="E9834" s="8" t="n">
        <v>12</v>
      </c>
      <c r="F9834" t="inlineStr">
        <is>
          <t>2017-12</t>
        </is>
      </c>
      <c r="G9834" t="inlineStr">
        <is>
          <t>Office Supplies</t>
        </is>
      </c>
      <c r="H9834" t="inlineStr">
        <is>
          <t>Paper</t>
        </is>
      </c>
      <c r="I9834" t="inlineStr">
        <is>
          <t>Xerox Color Copier Paper, 11" x 17", Ream</t>
        </is>
      </c>
      <c r="J9834" s="8" t="n">
        <v>5</v>
      </c>
      <c r="K9834" s="10" t="n">
        <v>0.2</v>
      </c>
      <c r="L9834" s="11" t="n">
        <v>91.36</v>
      </c>
      <c r="M9834" s="11">
        <f>L9834-N9834</f>
        <v>61.668</v>
      </c>
      <c r="N9834" s="11" t="n">
        <v>29.692</v>
      </c>
      <c r="O9834">
        <f>IF(L9834=0,"—",N9834/L9834)</f>
        <v>0.325</v>
      </c>
      <c r="P9834" t="inlineStr">
        <is>
          <t>East</t>
        </is>
      </c>
      <c r="Q9834" t="inlineStr">
        <is>
          <t>Consumer</t>
        </is>
      </c>
    </row>
    <row r="9835">
      <c r="A9835" s="8" t="n">
        <v>3200</v>
      </c>
      <c r="B9835" t="inlineStr">
        <is>
          <t>CA-2017-164000</t>
        </is>
      </c>
      <c r="C9835" s="9" t="n">
        <v>43087</v>
      </c>
      <c r="D9835" s="8" t="n">
        <v>2017</v>
      </c>
      <c r="E9835" s="8" t="n">
        <v>12</v>
      </c>
      <c r="F9835" t="inlineStr">
        <is>
          <t>2017-12</t>
        </is>
      </c>
      <c r="G9835" t="inlineStr">
        <is>
          <t>Office Supplies</t>
        </is>
      </c>
      <c r="H9835" t="inlineStr">
        <is>
          <t>Art</t>
        </is>
      </c>
      <c r="I9835" t="inlineStr">
        <is>
          <t>Avery Fluorescent Highlighter Four-Color Set</t>
        </is>
      </c>
      <c r="J9835" s="8" t="n">
        <v>7</v>
      </c>
      <c r="K9835" s="10" t="n">
        <v>0.2</v>
      </c>
      <c r="L9835" s="11" t="n">
        <v>18.704</v>
      </c>
      <c r="M9835" s="11">
        <f>L9835-N9835</f>
        <v>16.366</v>
      </c>
      <c r="N9835" s="11" t="n">
        <v>2.338</v>
      </c>
      <c r="O9835">
        <f>IF(L9835=0,"—",N9835/L9835)</f>
        <v>0.125</v>
      </c>
      <c r="P9835" t="inlineStr">
        <is>
          <t>East</t>
        </is>
      </c>
      <c r="Q9835" t="inlineStr">
        <is>
          <t>Corporate</t>
        </is>
      </c>
    </row>
    <row r="9836">
      <c r="A9836" s="8" t="n">
        <v>1114</v>
      </c>
      <c r="B9836" t="inlineStr">
        <is>
          <t>CA-2017-140585</t>
        </is>
      </c>
      <c r="C9836" s="9" t="n">
        <v>43087</v>
      </c>
      <c r="D9836" s="8" t="n">
        <v>2017</v>
      </c>
      <c r="E9836" s="8" t="n">
        <v>12</v>
      </c>
      <c r="F9836" t="inlineStr">
        <is>
          <t>2017-12</t>
        </is>
      </c>
      <c r="G9836" t="inlineStr">
        <is>
          <t>Office Supplies</t>
        </is>
      </c>
      <c r="H9836" t="inlineStr">
        <is>
          <t>Binders</t>
        </is>
      </c>
      <c r="I9836" t="inlineStr">
        <is>
          <t>Binding Machine Supplies</t>
        </is>
      </c>
      <c r="J9836" s="8" t="n">
        <v>2</v>
      </c>
      <c r="K9836" s="10" t="n">
        <v>0.2</v>
      </c>
      <c r="L9836" s="11" t="n">
        <v>46.672</v>
      </c>
      <c r="M9836" s="11">
        <f>L9836-N9836</f>
        <v>30.336799999999997</v>
      </c>
      <c r="N9836" s="11" t="n">
        <v>16.3352</v>
      </c>
      <c r="O9836">
        <f>IF(L9836=0,"—",N9836/L9836)</f>
        <v>0.35000000000000003</v>
      </c>
      <c r="P9836" t="inlineStr">
        <is>
          <t>West</t>
        </is>
      </c>
      <c r="Q9836" t="inlineStr">
        <is>
          <t>Consumer</t>
        </is>
      </c>
    </row>
    <row r="9837">
      <c r="A9837" s="8" t="n">
        <v>1115</v>
      </c>
      <c r="B9837" t="inlineStr">
        <is>
          <t>CA-2017-140585</t>
        </is>
      </c>
      <c r="C9837" s="9" t="n">
        <v>43087</v>
      </c>
      <c r="D9837" s="8" t="n">
        <v>2017</v>
      </c>
      <c r="E9837" s="8" t="n">
        <v>12</v>
      </c>
      <c r="F9837" t="inlineStr">
        <is>
          <t>2017-12</t>
        </is>
      </c>
      <c r="G9837" t="inlineStr">
        <is>
          <t>Furniture</t>
        </is>
      </c>
      <c r="H9837" t="inlineStr">
        <is>
          <t>Bookcases</t>
        </is>
      </c>
      <c r="I9837" t="inlineStr">
        <is>
          <t>Bush Saratoga Collection 5-Shelf Bookcase, Hanover Cherry, *Special Order</t>
        </is>
      </c>
      <c r="J9837" s="8" t="n">
        <v>1</v>
      </c>
      <c r="K9837" s="10" t="n">
        <v>0.15</v>
      </c>
      <c r="L9837" s="11" t="n">
        <v>119.833</v>
      </c>
      <c r="M9837" s="11">
        <f>L9837-N9837</f>
        <v>132.5212</v>
      </c>
      <c r="N9837" s="11" t="n">
        <v>-12.6882</v>
      </c>
      <c r="O9837">
        <f>IF(L9837=0,"—",N9837/L9837)</f>
        <v>-0.10588235294117647</v>
      </c>
      <c r="P9837" t="inlineStr">
        <is>
          <t>West</t>
        </is>
      </c>
      <c r="Q9837" t="inlineStr">
        <is>
          <t>Consumer</t>
        </is>
      </c>
    </row>
    <row r="9838">
      <c r="A9838" s="8" t="n">
        <v>1116</v>
      </c>
      <c r="B9838" t="inlineStr">
        <is>
          <t>CA-2017-140585</t>
        </is>
      </c>
      <c r="C9838" s="9" t="n">
        <v>43087</v>
      </c>
      <c r="D9838" s="8" t="n">
        <v>2017</v>
      </c>
      <c r="E9838" s="8" t="n">
        <v>12</v>
      </c>
      <c r="F9838" t="inlineStr">
        <is>
          <t>2017-12</t>
        </is>
      </c>
      <c r="G9838" t="inlineStr">
        <is>
          <t>Technology</t>
        </is>
      </c>
      <c r="H9838" t="inlineStr">
        <is>
          <t>Accessories</t>
        </is>
      </c>
      <c r="I9838" t="inlineStr">
        <is>
          <t>Logitech Illuminated - Keyboard</t>
        </is>
      </c>
      <c r="J9838" s="8" t="n">
        <v>2</v>
      </c>
      <c r="K9838" s="10" t="n">
        <v>0</v>
      </c>
      <c r="L9838" s="11" t="n">
        <v>119.98</v>
      </c>
      <c r="M9838" s="11">
        <f>L9838-N9838</f>
        <v>62.3896</v>
      </c>
      <c r="N9838" s="11" t="n">
        <v>57.5904</v>
      </c>
      <c r="O9838">
        <f>IF(L9838=0,"—",N9838/L9838)</f>
        <v>0.48</v>
      </c>
      <c r="P9838" t="inlineStr">
        <is>
          <t>West</t>
        </is>
      </c>
      <c r="Q9838" t="inlineStr">
        <is>
          <t>Consumer</t>
        </is>
      </c>
    </row>
    <row r="9839">
      <c r="A9839" s="8" t="n">
        <v>1249</v>
      </c>
      <c r="B9839" t="inlineStr">
        <is>
          <t>CA-2017-115602</t>
        </is>
      </c>
      <c r="C9839" s="9" t="n">
        <v>43087</v>
      </c>
      <c r="D9839" s="8" t="n">
        <v>2017</v>
      </c>
      <c r="E9839" s="8" t="n">
        <v>12</v>
      </c>
      <c r="F9839" t="inlineStr">
        <is>
          <t>2017-12</t>
        </is>
      </c>
      <c r="G9839" t="inlineStr">
        <is>
          <t>Office Supplies</t>
        </is>
      </c>
      <c r="H9839" t="inlineStr">
        <is>
          <t>Art</t>
        </is>
      </c>
      <c r="I9839" t="inlineStr">
        <is>
          <t>Staples in misc. colors</t>
        </is>
      </c>
      <c r="J9839" s="8" t="n">
        <v>6</v>
      </c>
      <c r="K9839" s="10" t="n">
        <v>0</v>
      </c>
      <c r="L9839" s="11" t="n">
        <v>38.82</v>
      </c>
      <c r="M9839" s="11">
        <f>L9839-N9839</f>
        <v>21.351</v>
      </c>
      <c r="N9839" s="11" t="n">
        <v>17.469</v>
      </c>
      <c r="O9839">
        <f>IF(L9839=0,"—",N9839/L9839)</f>
        <v>0.45</v>
      </c>
      <c r="P9839" t="inlineStr">
        <is>
          <t>East</t>
        </is>
      </c>
      <c r="Q9839" t="inlineStr">
        <is>
          <t>Consumer</t>
        </is>
      </c>
    </row>
    <row r="9840">
      <c r="A9840" s="8" t="n">
        <v>1250</v>
      </c>
      <c r="B9840" t="inlineStr">
        <is>
          <t>CA-2017-115602</t>
        </is>
      </c>
      <c r="C9840" s="9" t="n">
        <v>43087</v>
      </c>
      <c r="D9840" s="8" t="n">
        <v>2017</v>
      </c>
      <c r="E9840" s="8" t="n">
        <v>12</v>
      </c>
      <c r="F9840" t="inlineStr">
        <is>
          <t>2017-12</t>
        </is>
      </c>
      <c r="G9840" t="inlineStr">
        <is>
          <t>Furniture</t>
        </is>
      </c>
      <c r="H9840" t="inlineStr">
        <is>
          <t>Chairs</t>
        </is>
      </c>
      <c r="I9840" t="inlineStr">
        <is>
          <t>Office Star - Contemporary Swivel Chair with Padded Adjustable Arms and Flex Bac</t>
        </is>
      </c>
      <c r="J9840" s="8" t="n">
        <v>9</v>
      </c>
      <c r="K9840" s="10" t="n">
        <v>0.1</v>
      </c>
      <c r="L9840" s="11" t="n">
        <v>1141.938</v>
      </c>
      <c r="M9840" s="11">
        <f>L9840-N9840</f>
        <v>1002.3678000000001</v>
      </c>
      <c r="N9840" s="11" t="n">
        <v>139.5702</v>
      </c>
      <c r="O9840">
        <f>IF(L9840=0,"—",N9840/L9840)</f>
        <v>0.1222222222222222</v>
      </c>
      <c r="P9840" t="inlineStr">
        <is>
          <t>East</t>
        </is>
      </c>
      <c r="Q9840" t="inlineStr">
        <is>
          <t>Consumer</t>
        </is>
      </c>
    </row>
    <row r="9841">
      <c r="A9841" s="8" t="n">
        <v>8848</v>
      </c>
      <c r="B9841" t="inlineStr">
        <is>
          <t>CA-2017-156664</t>
        </is>
      </c>
      <c r="C9841" s="9" t="n">
        <v>43087</v>
      </c>
      <c r="D9841" s="8" t="n">
        <v>2017</v>
      </c>
      <c r="E9841" s="8" t="n">
        <v>12</v>
      </c>
      <c r="F9841" t="inlineStr">
        <is>
          <t>2017-12</t>
        </is>
      </c>
      <c r="G9841" t="inlineStr">
        <is>
          <t>Office Supplies</t>
        </is>
      </c>
      <c r="H9841" t="inlineStr">
        <is>
          <t>Appliances</t>
        </is>
      </c>
      <c r="I9841" t="inlineStr">
        <is>
          <t>Kensington 4 Outlet MasterPiece Compact Power Control Center</t>
        </is>
      </c>
      <c r="J9841" s="8" t="n">
        <v>2</v>
      </c>
      <c r="K9841" s="10" t="n">
        <v>0.2</v>
      </c>
      <c r="L9841" s="11" t="n">
        <v>130.112</v>
      </c>
      <c r="M9841" s="11">
        <f>L9841-N9841</f>
        <v>117.10079999999999</v>
      </c>
      <c r="N9841" s="11" t="n">
        <v>13.0112</v>
      </c>
      <c r="O9841">
        <f>IF(L9841=0,"—",N9841/L9841)</f>
        <v>0.1</v>
      </c>
      <c r="P9841" t="inlineStr">
        <is>
          <t>East</t>
        </is>
      </c>
      <c r="Q9841" t="inlineStr">
        <is>
          <t>Consumer</t>
        </is>
      </c>
    </row>
    <row r="9842">
      <c r="A9842" s="8" t="n">
        <v>1252</v>
      </c>
      <c r="B9842" t="inlineStr">
        <is>
          <t>CA-2017-115602</t>
        </is>
      </c>
      <c r="C9842" s="9" t="n">
        <v>43087</v>
      </c>
      <c r="D9842" s="8" t="n">
        <v>2017</v>
      </c>
      <c r="E9842" s="8" t="n">
        <v>12</v>
      </c>
      <c r="F9842" t="inlineStr">
        <is>
          <t>2017-12</t>
        </is>
      </c>
      <c r="G9842" t="inlineStr">
        <is>
          <t>Office Supplies</t>
        </is>
      </c>
      <c r="H9842" t="inlineStr">
        <is>
          <t>Art</t>
        </is>
      </c>
      <c r="I9842" t="inlineStr">
        <is>
          <t>Sanford Pocket Accent Highlighters</t>
        </is>
      </c>
      <c r="J9842" s="8" t="n">
        <v>2</v>
      </c>
      <c r="K9842" s="10" t="n">
        <v>0</v>
      </c>
      <c r="L9842" s="11" t="n">
        <v>3.2</v>
      </c>
      <c r="M9842" s="11">
        <f>L9842-N9842</f>
        <v>1.8240000000000003</v>
      </c>
      <c r="N9842" s="11" t="n">
        <v>1.376</v>
      </c>
      <c r="O9842">
        <f>IF(L9842=0,"—",N9842/L9842)</f>
        <v>0.42999999999999994</v>
      </c>
      <c r="P9842" t="inlineStr">
        <is>
          <t>East</t>
        </is>
      </c>
      <c r="Q9842" t="inlineStr">
        <is>
          <t>Consumer</t>
        </is>
      </c>
    </row>
    <row r="9843">
      <c r="A9843" s="8" t="n">
        <v>8933</v>
      </c>
      <c r="B9843" t="inlineStr">
        <is>
          <t>CA-2017-143252</t>
        </is>
      </c>
      <c r="C9843" s="9" t="n">
        <v>43087</v>
      </c>
      <c r="D9843" s="8" t="n">
        <v>2017</v>
      </c>
      <c r="E9843" s="8" t="n">
        <v>12</v>
      </c>
      <c r="F9843" t="inlineStr">
        <is>
          <t>2017-12</t>
        </is>
      </c>
      <c r="G9843" t="inlineStr">
        <is>
          <t>Technology</t>
        </is>
      </c>
      <c r="H9843" t="inlineStr">
        <is>
          <t>Accessories</t>
        </is>
      </c>
      <c r="I9843" t="inlineStr">
        <is>
          <t>Maxell 74 Minute CDR, 10/Pack</t>
        </is>
      </c>
      <c r="J9843" s="8" t="n">
        <v>3</v>
      </c>
      <c r="K9843" s="10" t="n">
        <v>0</v>
      </c>
      <c r="L9843" s="11" t="n">
        <v>29.34</v>
      </c>
      <c r="M9843" s="11">
        <f>L9843-N9843</f>
        <v>18.4842</v>
      </c>
      <c r="N9843" s="11" t="n">
        <v>10.8558</v>
      </c>
      <c r="O9843">
        <f>IF(L9843=0,"—",N9843/L9843)</f>
        <v>0.37</v>
      </c>
      <c r="P9843" t="inlineStr">
        <is>
          <t>Central</t>
        </is>
      </c>
      <c r="Q9843" t="inlineStr">
        <is>
          <t>Corporate</t>
        </is>
      </c>
    </row>
    <row r="9844">
      <c r="A9844" s="8" t="n">
        <v>1251</v>
      </c>
      <c r="B9844" t="inlineStr">
        <is>
          <t>CA-2017-115602</t>
        </is>
      </c>
      <c r="C9844" s="9" t="n">
        <v>43087</v>
      </c>
      <c r="D9844" s="8" t="n">
        <v>2017</v>
      </c>
      <c r="E9844" s="8" t="n">
        <v>12</v>
      </c>
      <c r="F9844" t="inlineStr">
        <is>
          <t>2017-12</t>
        </is>
      </c>
      <c r="G9844" t="inlineStr">
        <is>
          <t>Office Supplies</t>
        </is>
      </c>
      <c r="H9844" t="inlineStr">
        <is>
          <t>Appliances</t>
        </is>
      </c>
      <c r="I9844" t="inlineStr">
        <is>
          <t>Kensington 7 Outlet MasterPiece HOMEOFFICE Power Control Center</t>
        </is>
      </c>
      <c r="J9844" s="8" t="n">
        <v>13</v>
      </c>
      <c r="K9844" s="10" t="n">
        <v>0</v>
      </c>
      <c r="L9844" s="11" t="n">
        <v>1704.56</v>
      </c>
      <c r="M9844" s="11">
        <f>L9844-N9844</f>
        <v>1193.192</v>
      </c>
      <c r="N9844" s="11" t="n">
        <v>511.368</v>
      </c>
      <c r="O9844">
        <f>IF(L9844=0,"—",N9844/L9844)</f>
        <v>0.3</v>
      </c>
      <c r="P9844" t="inlineStr">
        <is>
          <t>East</t>
        </is>
      </c>
      <c r="Q9844" t="inlineStr">
        <is>
          <t>Consumer</t>
        </is>
      </c>
    </row>
    <row r="9845">
      <c r="A9845" s="8" t="n">
        <v>2887</v>
      </c>
      <c r="B9845" t="inlineStr">
        <is>
          <t>CA-2017-102099</t>
        </is>
      </c>
      <c r="C9845" s="9" t="n">
        <v>43087</v>
      </c>
      <c r="D9845" s="8" t="n">
        <v>2017</v>
      </c>
      <c r="E9845" s="8" t="n">
        <v>12</v>
      </c>
      <c r="F9845" t="inlineStr">
        <is>
          <t>2017-12</t>
        </is>
      </c>
      <c r="G9845" t="inlineStr">
        <is>
          <t>Office Supplies</t>
        </is>
      </c>
      <c r="H9845" t="inlineStr">
        <is>
          <t>Art</t>
        </is>
      </c>
      <c r="I9845" t="inlineStr">
        <is>
          <t>Newell 327</t>
        </is>
      </c>
      <c r="J9845" s="8" t="n">
        <v>3</v>
      </c>
      <c r="K9845" s="10" t="n">
        <v>0</v>
      </c>
      <c r="L9845" s="11" t="n">
        <v>6.63</v>
      </c>
      <c r="M9845" s="11">
        <f>L9845-N9845</f>
        <v>4.8399</v>
      </c>
      <c r="N9845" s="11" t="n">
        <v>1.7901</v>
      </c>
      <c r="O9845">
        <f>IF(L9845=0,"—",N9845/L9845)</f>
        <v>0.27</v>
      </c>
      <c r="P9845" t="inlineStr">
        <is>
          <t>West</t>
        </is>
      </c>
      <c r="Q9845" t="inlineStr">
        <is>
          <t>Consumer</t>
        </is>
      </c>
    </row>
    <row r="9846">
      <c r="A9846" s="8" t="n">
        <v>2888</v>
      </c>
      <c r="B9846" t="inlineStr">
        <is>
          <t>CA-2017-102099</t>
        </is>
      </c>
      <c r="C9846" s="9" t="n">
        <v>43087</v>
      </c>
      <c r="D9846" s="8" t="n">
        <v>2017</v>
      </c>
      <c r="E9846" s="8" t="n">
        <v>12</v>
      </c>
      <c r="F9846" t="inlineStr">
        <is>
          <t>2017-12</t>
        </is>
      </c>
      <c r="G9846" t="inlineStr">
        <is>
          <t>Office Supplies</t>
        </is>
      </c>
      <c r="H9846" t="inlineStr">
        <is>
          <t>Paper</t>
        </is>
      </c>
      <c r="I9846" t="inlineStr">
        <is>
          <t>Xerox 1996</t>
        </is>
      </c>
      <c r="J9846" s="8" t="n">
        <v>2</v>
      </c>
      <c r="K9846" s="10" t="n">
        <v>0</v>
      </c>
      <c r="L9846" s="11" t="n">
        <v>12.96</v>
      </c>
      <c r="M9846" s="11">
        <f>L9846-N9846</f>
        <v>6.739200000000001</v>
      </c>
      <c r="N9846" s="11" t="n">
        <v>6.2208</v>
      </c>
      <c r="O9846">
        <f>IF(L9846=0,"—",N9846/L9846)</f>
        <v>0.4799999999999999</v>
      </c>
      <c r="P9846" t="inlineStr">
        <is>
          <t>West</t>
        </is>
      </c>
      <c r="Q9846" t="inlineStr">
        <is>
          <t>Consumer</t>
        </is>
      </c>
    </row>
    <row r="9847">
      <c r="A9847" s="8" t="n">
        <v>8846</v>
      </c>
      <c r="B9847" t="inlineStr">
        <is>
          <t>CA-2017-156664</t>
        </is>
      </c>
      <c r="C9847" s="9" t="n">
        <v>43087</v>
      </c>
      <c r="D9847" s="8" t="n">
        <v>2017</v>
      </c>
      <c r="E9847" s="8" t="n">
        <v>12</v>
      </c>
      <c r="F9847" t="inlineStr">
        <is>
          <t>2017-12</t>
        </is>
      </c>
      <c r="G9847" t="inlineStr">
        <is>
          <t>Office Supplies</t>
        </is>
      </c>
      <c r="H9847" t="inlineStr">
        <is>
          <t>Fasteners</t>
        </is>
      </c>
      <c r="I9847" t="inlineStr">
        <is>
          <t>Ideal Clamps</t>
        </is>
      </c>
      <c r="J9847" s="8" t="n">
        <v>3</v>
      </c>
      <c r="K9847" s="10" t="n">
        <v>0.2</v>
      </c>
      <c r="L9847" s="11" t="n">
        <v>4.824</v>
      </c>
      <c r="M9847" s="11">
        <f>L9847-N9847</f>
        <v>3.0753</v>
      </c>
      <c r="N9847" s="11" t="n">
        <v>1.7487</v>
      </c>
      <c r="O9847">
        <f>IF(L9847=0,"—",N9847/L9847)</f>
        <v>0.3625</v>
      </c>
      <c r="P9847" t="inlineStr">
        <is>
          <t>East</t>
        </is>
      </c>
      <c r="Q9847" t="inlineStr">
        <is>
          <t>Consumer</t>
        </is>
      </c>
    </row>
    <row r="9848">
      <c r="A9848" s="8" t="n">
        <v>8845</v>
      </c>
      <c r="B9848" t="inlineStr">
        <is>
          <t>CA-2017-156664</t>
        </is>
      </c>
      <c r="C9848" s="9" t="n">
        <v>43087</v>
      </c>
      <c r="D9848" s="8" t="n">
        <v>2017</v>
      </c>
      <c r="E9848" s="8" t="n">
        <v>12</v>
      </c>
      <c r="F9848" t="inlineStr">
        <is>
          <t>2017-12</t>
        </is>
      </c>
      <c r="G9848" t="inlineStr">
        <is>
          <t>Office Supplies</t>
        </is>
      </c>
      <c r="H9848" t="inlineStr">
        <is>
          <t>Binders</t>
        </is>
      </c>
      <c r="I9848" t="inlineStr">
        <is>
          <t>Fellowes Twister Kit, Gray/Clear, 3/pkg</t>
        </is>
      </c>
      <c r="J9848" s="8" t="n">
        <v>3</v>
      </c>
      <c r="K9848" s="10" t="n">
        <v>0.7</v>
      </c>
      <c r="L9848" s="11" t="n">
        <v>7.236</v>
      </c>
      <c r="M9848" s="11">
        <f>L9848-N9848</f>
        <v>13.266</v>
      </c>
      <c r="N9848" s="11" t="n">
        <v>-6.03</v>
      </c>
      <c r="O9848">
        <f>IF(L9848=0,"—",N9848/L9848)</f>
        <v>-0.8333333333333334</v>
      </c>
      <c r="P9848" t="inlineStr">
        <is>
          <t>East</t>
        </is>
      </c>
      <c r="Q9848" t="inlineStr">
        <is>
          <t>Consumer</t>
        </is>
      </c>
    </row>
    <row r="9849">
      <c r="A9849" s="8" t="n">
        <v>2889</v>
      </c>
      <c r="B9849" t="inlineStr">
        <is>
          <t>CA-2017-102099</t>
        </is>
      </c>
      <c r="C9849" s="9" t="n">
        <v>43087</v>
      </c>
      <c r="D9849" s="8" t="n">
        <v>2017</v>
      </c>
      <c r="E9849" s="8" t="n">
        <v>12</v>
      </c>
      <c r="F9849" t="inlineStr">
        <is>
          <t>2017-12</t>
        </is>
      </c>
      <c r="G9849" t="inlineStr">
        <is>
          <t>Office Supplies</t>
        </is>
      </c>
      <c r="H9849" t="inlineStr">
        <is>
          <t>Paper</t>
        </is>
      </c>
      <c r="I9849" t="inlineStr">
        <is>
          <t>Xerox 213</t>
        </is>
      </c>
      <c r="J9849" s="8" t="n">
        <v>5</v>
      </c>
      <c r="K9849" s="10" t="n">
        <v>0</v>
      </c>
      <c r="L9849" s="11" t="n">
        <v>32.4</v>
      </c>
      <c r="M9849" s="11">
        <f>L9849-N9849</f>
        <v>16.848</v>
      </c>
      <c r="N9849" s="11" t="n">
        <v>15.552</v>
      </c>
      <c r="O9849">
        <f>IF(L9849=0,"—",N9849/L9849)</f>
        <v>0.48</v>
      </c>
      <c r="P9849" t="inlineStr">
        <is>
          <t>West</t>
        </is>
      </c>
      <c r="Q9849" t="inlineStr">
        <is>
          <t>Consumer</t>
        </is>
      </c>
    </row>
    <row r="9850">
      <c r="A9850" s="8" t="n">
        <v>5474</v>
      </c>
      <c r="B9850" t="inlineStr">
        <is>
          <t>CA-2017-116946</t>
        </is>
      </c>
      <c r="C9850" s="9" t="n">
        <v>43088</v>
      </c>
      <c r="D9850" s="8" t="n">
        <v>2017</v>
      </c>
      <c r="E9850" s="8" t="n">
        <v>12</v>
      </c>
      <c r="F9850" t="inlineStr">
        <is>
          <t>2017-12</t>
        </is>
      </c>
      <c r="G9850" t="inlineStr">
        <is>
          <t>Furniture</t>
        </is>
      </c>
      <c r="H9850" t="inlineStr">
        <is>
          <t>Bookcases</t>
        </is>
      </c>
      <c r="I9850" t="inlineStr">
        <is>
          <t>O'Sullivan 2-Shelf Heavy-Duty Bookcases</t>
        </is>
      </c>
      <c r="J9850" s="8" t="n">
        <v>7</v>
      </c>
      <c r="K9850" s="10" t="n">
        <v>0.7</v>
      </c>
      <c r="L9850" s="11" t="n">
        <v>102.018</v>
      </c>
      <c r="M9850" s="11">
        <f>L9850-N9850</f>
        <v>285.6504</v>
      </c>
      <c r="N9850" s="11" t="n">
        <v>-183.6324</v>
      </c>
      <c r="O9850">
        <f>IF(L9850=0,"—",N9850/L9850)</f>
        <v>-1.7999999999999998</v>
      </c>
      <c r="P9850" t="inlineStr">
        <is>
          <t>West</t>
        </is>
      </c>
      <c r="Q9850" t="inlineStr">
        <is>
          <t>Consumer</t>
        </is>
      </c>
    </row>
    <row r="9851">
      <c r="A9851" s="8" t="n">
        <v>5473</v>
      </c>
      <c r="B9851" t="inlineStr">
        <is>
          <t>CA-2017-116946</t>
        </is>
      </c>
      <c r="C9851" s="9" t="n">
        <v>43088</v>
      </c>
      <c r="D9851" s="8" t="n">
        <v>2017</v>
      </c>
      <c r="E9851" s="8" t="n">
        <v>12</v>
      </c>
      <c r="F9851" t="inlineStr">
        <is>
          <t>2017-12</t>
        </is>
      </c>
      <c r="G9851" t="inlineStr">
        <is>
          <t>Office Supplies</t>
        </is>
      </c>
      <c r="H9851" t="inlineStr">
        <is>
          <t>Storage</t>
        </is>
      </c>
      <c r="I9851" t="inlineStr">
        <is>
          <t>Tennsco Industrial Shelving</t>
        </is>
      </c>
      <c r="J9851" s="8" t="n">
        <v>2</v>
      </c>
      <c r="K9851" s="10" t="n">
        <v>0.2</v>
      </c>
      <c r="L9851" s="11" t="n">
        <v>78.256</v>
      </c>
      <c r="M9851" s="11">
        <f>L9851-N9851</f>
        <v>95.8636</v>
      </c>
      <c r="N9851" s="11" t="n">
        <v>-17.6076</v>
      </c>
      <c r="O9851">
        <f>IF(L9851=0,"—",N9851/L9851)</f>
        <v>-0.225</v>
      </c>
      <c r="P9851" t="inlineStr">
        <is>
          <t>West</t>
        </is>
      </c>
      <c r="Q9851" t="inlineStr">
        <is>
          <t>Consumer</t>
        </is>
      </c>
    </row>
    <row r="9852">
      <c r="A9852" s="8" t="n">
        <v>1442</v>
      </c>
      <c r="B9852" t="inlineStr">
        <is>
          <t>CA-2017-128160</t>
        </is>
      </c>
      <c r="C9852" s="9" t="n">
        <v>43088</v>
      </c>
      <c r="D9852" s="8" t="n">
        <v>2017</v>
      </c>
      <c r="E9852" s="8" t="n">
        <v>12</v>
      </c>
      <c r="F9852" t="inlineStr">
        <is>
          <t>2017-12</t>
        </is>
      </c>
      <c r="G9852" t="inlineStr">
        <is>
          <t>Office Supplies</t>
        </is>
      </c>
      <c r="H9852" t="inlineStr">
        <is>
          <t>Binders</t>
        </is>
      </c>
      <c r="I9852" t="inlineStr">
        <is>
          <t>Deluxe Heavy-Duty Vinyl Round Ring Binder</t>
        </is>
      </c>
      <c r="J9852" s="8" t="n">
        <v>2</v>
      </c>
      <c r="K9852" s="10" t="n">
        <v>0.2</v>
      </c>
      <c r="L9852" s="11" t="n">
        <v>36.672</v>
      </c>
      <c r="M9852" s="11">
        <f>L9852-N9852</f>
        <v>25.211999999999996</v>
      </c>
      <c r="N9852" s="11" t="n">
        <v>11.46</v>
      </c>
      <c r="O9852">
        <f>IF(L9852=0,"—",N9852/L9852)</f>
        <v>0.31250000000000006</v>
      </c>
      <c r="P9852" t="inlineStr">
        <is>
          <t>West</t>
        </is>
      </c>
      <c r="Q9852" t="inlineStr">
        <is>
          <t>Consumer</t>
        </is>
      </c>
    </row>
    <row r="9853">
      <c r="A9853" s="8" t="n">
        <v>5472</v>
      </c>
      <c r="B9853" t="inlineStr">
        <is>
          <t>CA-2017-116946</t>
        </is>
      </c>
      <c r="C9853" s="9" t="n">
        <v>43088</v>
      </c>
      <c r="D9853" s="8" t="n">
        <v>2017</v>
      </c>
      <c r="E9853" s="8" t="n">
        <v>12</v>
      </c>
      <c r="F9853" t="inlineStr">
        <is>
          <t>2017-12</t>
        </is>
      </c>
      <c r="G9853" t="inlineStr">
        <is>
          <t>Furniture</t>
        </is>
      </c>
      <c r="H9853" t="inlineStr">
        <is>
          <t>Furnishings</t>
        </is>
      </c>
      <c r="I9853" t="inlineStr">
        <is>
          <t>OIC Stacking Trays</t>
        </is>
      </c>
      <c r="J9853" s="8" t="n">
        <v>5</v>
      </c>
      <c r="K9853" s="10" t="n">
        <v>0.2</v>
      </c>
      <c r="L9853" s="11" t="n">
        <v>13.36</v>
      </c>
      <c r="M9853" s="11">
        <f>L9853-N9853</f>
        <v>9.352</v>
      </c>
      <c r="N9853" s="11" t="n">
        <v>4.008</v>
      </c>
      <c r="O9853">
        <f>IF(L9853=0,"—",N9853/L9853)</f>
        <v>0.3</v>
      </c>
      <c r="P9853" t="inlineStr">
        <is>
          <t>West</t>
        </is>
      </c>
      <c r="Q9853" t="inlineStr">
        <is>
          <t>Consumer</t>
        </is>
      </c>
    </row>
    <row r="9854">
      <c r="A9854" s="8" t="n">
        <v>3589</v>
      </c>
      <c r="B9854" t="inlineStr">
        <is>
          <t>CA-2017-158729</t>
        </is>
      </c>
      <c r="C9854" s="9" t="n">
        <v>43088</v>
      </c>
      <c r="D9854" s="8" t="n">
        <v>2017</v>
      </c>
      <c r="E9854" s="8" t="n">
        <v>12</v>
      </c>
      <c r="F9854" t="inlineStr">
        <is>
          <t>2017-12</t>
        </is>
      </c>
      <c r="G9854" t="inlineStr">
        <is>
          <t>Office Supplies</t>
        </is>
      </c>
      <c r="H9854" t="inlineStr">
        <is>
          <t>Supplies</t>
        </is>
      </c>
      <c r="I9854" t="inlineStr">
        <is>
          <t>Martin Yale Chadless Opener Electric Letter Opener</t>
        </is>
      </c>
      <c r="J9854" s="8" t="n">
        <v>2</v>
      </c>
      <c r="K9854" s="10" t="n">
        <v>0</v>
      </c>
      <c r="L9854" s="11" t="n">
        <v>1665.62</v>
      </c>
      <c r="M9854" s="11">
        <f>L9854-N9854</f>
        <v>1632.3075999999999</v>
      </c>
      <c r="N9854" s="11" t="n">
        <v>33.3124</v>
      </c>
      <c r="O9854">
        <f>IF(L9854=0,"—",N9854/L9854)</f>
        <v>0.02</v>
      </c>
      <c r="P9854" t="inlineStr">
        <is>
          <t>South</t>
        </is>
      </c>
      <c r="Q9854" t="inlineStr">
        <is>
          <t>Consumer</t>
        </is>
      </c>
    </row>
    <row r="9855">
      <c r="A9855" s="8" t="n">
        <v>6509</v>
      </c>
      <c r="B9855" t="inlineStr">
        <is>
          <t>CA-2017-102197</t>
        </is>
      </c>
      <c r="C9855" s="9" t="n">
        <v>43089</v>
      </c>
      <c r="D9855" s="8" t="n">
        <v>2017</v>
      </c>
      <c r="E9855" s="8" t="n">
        <v>12</v>
      </c>
      <c r="F9855" t="inlineStr">
        <is>
          <t>2017-12</t>
        </is>
      </c>
      <c r="G9855" t="inlineStr">
        <is>
          <t>Office Supplies</t>
        </is>
      </c>
      <c r="H9855" t="inlineStr">
        <is>
          <t>Paper</t>
        </is>
      </c>
      <c r="I9855" t="inlineStr">
        <is>
          <t>Xerox 1908</t>
        </is>
      </c>
      <c r="J9855" s="8" t="n">
        <v>5</v>
      </c>
      <c r="K9855" s="10" t="n">
        <v>0</v>
      </c>
      <c r="L9855" s="11" t="n">
        <v>279.9</v>
      </c>
      <c r="M9855" s="11">
        <f>L9855-N9855</f>
        <v>142.74899999999997</v>
      </c>
      <c r="N9855" s="11" t="n">
        <v>137.151</v>
      </c>
      <c r="O9855">
        <f>IF(L9855=0,"—",N9855/L9855)</f>
        <v>0.4900000000000001</v>
      </c>
      <c r="P9855" t="inlineStr">
        <is>
          <t>East</t>
        </is>
      </c>
      <c r="Q9855" t="inlineStr">
        <is>
          <t>Corporate</t>
        </is>
      </c>
    </row>
    <row r="9856">
      <c r="A9856" s="8" t="n">
        <v>2269</v>
      </c>
      <c r="B9856" t="inlineStr">
        <is>
          <t>CA-2017-105480</t>
        </is>
      </c>
      <c r="C9856" s="9" t="n">
        <v>43089</v>
      </c>
      <c r="D9856" s="8" t="n">
        <v>2017</v>
      </c>
      <c r="E9856" s="8" t="n">
        <v>12</v>
      </c>
      <c r="F9856" t="inlineStr">
        <is>
          <t>2017-12</t>
        </is>
      </c>
      <c r="G9856" t="inlineStr">
        <is>
          <t>Office Supplies</t>
        </is>
      </c>
      <c r="H9856" t="inlineStr">
        <is>
          <t>Paper</t>
        </is>
      </c>
      <c r="I9856" t="inlineStr">
        <is>
          <t>Xerox 227</t>
        </is>
      </c>
      <c r="J9856" s="8" t="n">
        <v>1</v>
      </c>
      <c r="K9856" s="10" t="n">
        <v>0</v>
      </c>
      <c r="L9856" s="11" t="n">
        <v>6.48</v>
      </c>
      <c r="M9856" s="11">
        <f>L9856-N9856</f>
        <v>3.3696000000000006</v>
      </c>
      <c r="N9856" s="11" t="n">
        <v>3.1104</v>
      </c>
      <c r="O9856">
        <f>IF(L9856=0,"—",N9856/L9856)</f>
        <v>0.4799999999999999</v>
      </c>
      <c r="P9856" t="inlineStr">
        <is>
          <t>East</t>
        </is>
      </c>
      <c r="Q9856" t="inlineStr">
        <is>
          <t>Corporate</t>
        </is>
      </c>
    </row>
    <row r="9857">
      <c r="A9857" s="8" t="n">
        <v>2270</v>
      </c>
      <c r="B9857" t="inlineStr">
        <is>
          <t>CA-2017-105480</t>
        </is>
      </c>
      <c r="C9857" s="9" t="n">
        <v>43089</v>
      </c>
      <c r="D9857" s="8" t="n">
        <v>2017</v>
      </c>
      <c r="E9857" s="8" t="n">
        <v>12</v>
      </c>
      <c r="F9857" t="inlineStr">
        <is>
          <t>2017-12</t>
        </is>
      </c>
      <c r="G9857" t="inlineStr">
        <is>
          <t>Office Supplies</t>
        </is>
      </c>
      <c r="H9857" t="inlineStr">
        <is>
          <t>Binders</t>
        </is>
      </c>
      <c r="I9857" t="inlineStr">
        <is>
          <t>Wilson Jones Leather-Like Binders with DublLock Round Rings</t>
        </is>
      </c>
      <c r="J9857" s="8" t="n">
        <v>1</v>
      </c>
      <c r="K9857" s="10" t="n">
        <v>0.2</v>
      </c>
      <c r="L9857" s="11" t="n">
        <v>6.984</v>
      </c>
      <c r="M9857" s="11">
        <f>L9857-N9857</f>
        <v>4.6269</v>
      </c>
      <c r="N9857" s="11" t="n">
        <v>2.3571</v>
      </c>
      <c r="O9857">
        <f>IF(L9857=0,"—",N9857/L9857)</f>
        <v>0.3375</v>
      </c>
      <c r="P9857" t="inlineStr">
        <is>
          <t>East</t>
        </is>
      </c>
      <c r="Q9857" t="inlineStr">
        <is>
          <t>Corporate</t>
        </is>
      </c>
    </row>
    <row r="9858">
      <c r="A9858" s="8" t="n">
        <v>6510</v>
      </c>
      <c r="B9858" t="inlineStr">
        <is>
          <t>CA-2017-102197</t>
        </is>
      </c>
      <c r="C9858" s="9" t="n">
        <v>43089</v>
      </c>
      <c r="D9858" s="8" t="n">
        <v>2017</v>
      </c>
      <c r="E9858" s="8" t="n">
        <v>12</v>
      </c>
      <c r="F9858" t="inlineStr">
        <is>
          <t>2017-12</t>
        </is>
      </c>
      <c r="G9858" t="inlineStr">
        <is>
          <t>Office Supplies</t>
        </is>
      </c>
      <c r="H9858" t="inlineStr">
        <is>
          <t>Binders</t>
        </is>
      </c>
      <c r="I9858" t="inlineStr">
        <is>
          <t>GBC Premium Transparent Covers with Diagonal Lined Pattern</t>
        </is>
      </c>
      <c r="J9858" s="8" t="n">
        <v>3</v>
      </c>
      <c r="K9858" s="10" t="n">
        <v>0.2</v>
      </c>
      <c r="L9858" s="11" t="n">
        <v>50.352</v>
      </c>
      <c r="M9858" s="11">
        <f>L9858-N9858</f>
        <v>32.72879999999999</v>
      </c>
      <c r="N9858" s="11" t="n">
        <v>17.6232</v>
      </c>
      <c r="O9858">
        <f>IF(L9858=0,"—",N9858/L9858)</f>
        <v>0.35000000000000003</v>
      </c>
      <c r="P9858" t="inlineStr">
        <is>
          <t>East</t>
        </is>
      </c>
      <c r="Q9858" t="inlineStr">
        <is>
          <t>Corporate</t>
        </is>
      </c>
    </row>
    <row r="9859">
      <c r="A9859" s="8" t="n">
        <v>6511</v>
      </c>
      <c r="B9859" t="inlineStr">
        <is>
          <t>CA-2017-102197</t>
        </is>
      </c>
      <c r="C9859" s="9" t="n">
        <v>43089</v>
      </c>
      <c r="D9859" s="8" t="n">
        <v>2017</v>
      </c>
      <c r="E9859" s="8" t="n">
        <v>12</v>
      </c>
      <c r="F9859" t="inlineStr">
        <is>
          <t>2017-12</t>
        </is>
      </c>
      <c r="G9859" t="inlineStr">
        <is>
          <t>Office Supplies</t>
        </is>
      </c>
      <c r="H9859" t="inlineStr">
        <is>
          <t>Paper</t>
        </is>
      </c>
      <c r="I9859" t="inlineStr">
        <is>
          <t>Xerox 188</t>
        </is>
      </c>
      <c r="J9859" s="8" t="n">
        <v>3</v>
      </c>
      <c r="K9859" s="10" t="n">
        <v>0</v>
      </c>
      <c r="L9859" s="11" t="n">
        <v>34.02</v>
      </c>
      <c r="M9859" s="11">
        <f>L9859-N9859</f>
        <v>17.350200000000005</v>
      </c>
      <c r="N9859" s="11" t="n">
        <v>16.6698</v>
      </c>
      <c r="O9859">
        <f>IF(L9859=0,"—",N9859/L9859)</f>
        <v>0.48999999999999994</v>
      </c>
      <c r="P9859" t="inlineStr">
        <is>
          <t>East</t>
        </is>
      </c>
      <c r="Q9859" t="inlineStr">
        <is>
          <t>Corporate</t>
        </is>
      </c>
    </row>
    <row r="9860">
      <c r="A9860" s="8" t="n">
        <v>2719</v>
      </c>
      <c r="B9860" t="inlineStr">
        <is>
          <t>CA-2017-144827</t>
        </is>
      </c>
      <c r="C9860" s="9" t="n">
        <v>43090</v>
      </c>
      <c r="D9860" s="8" t="n">
        <v>2017</v>
      </c>
      <c r="E9860" s="8" t="n">
        <v>12</v>
      </c>
      <c r="F9860" t="inlineStr">
        <is>
          <t>2017-12</t>
        </is>
      </c>
      <c r="G9860" t="inlineStr">
        <is>
          <t>Office Supplies</t>
        </is>
      </c>
      <c r="H9860" t="inlineStr">
        <is>
          <t>Storage</t>
        </is>
      </c>
      <c r="I9860" t="inlineStr">
        <is>
          <t>Fellowes Mobile File Cart, Black</t>
        </is>
      </c>
      <c r="J9860" s="8" t="n">
        <v>2</v>
      </c>
      <c r="K9860" s="10" t="n">
        <v>0</v>
      </c>
      <c r="L9860" s="11" t="n">
        <v>124.36</v>
      </c>
      <c r="M9860" s="11">
        <f>L9860-N9860</f>
        <v>90.78280000000001</v>
      </c>
      <c r="N9860" s="11" t="n">
        <v>33.5772</v>
      </c>
      <c r="O9860">
        <f>IF(L9860=0,"—",N9860/L9860)</f>
        <v>0.26999999999999996</v>
      </c>
      <c r="P9860" t="inlineStr">
        <is>
          <t>West</t>
        </is>
      </c>
      <c r="Q9860" t="inlineStr">
        <is>
          <t>Consumer</t>
        </is>
      </c>
    </row>
    <row r="9861">
      <c r="A9861" s="8" t="n">
        <v>3171</v>
      </c>
      <c r="B9861" t="inlineStr">
        <is>
          <t>CA-2017-107461</t>
        </is>
      </c>
      <c r="C9861" s="9" t="n">
        <v>43090</v>
      </c>
      <c r="D9861" s="8" t="n">
        <v>2017</v>
      </c>
      <c r="E9861" s="8" t="n">
        <v>12</v>
      </c>
      <c r="F9861" t="inlineStr">
        <is>
          <t>2017-12</t>
        </is>
      </c>
      <c r="G9861" t="inlineStr">
        <is>
          <t>Office Supplies</t>
        </is>
      </c>
      <c r="H9861" t="inlineStr">
        <is>
          <t>Binders</t>
        </is>
      </c>
      <c r="I9861" t="inlineStr">
        <is>
          <t>Ibico Presentation Index for Binding Systems</t>
        </is>
      </c>
      <c r="J9861" s="8" t="n">
        <v>6</v>
      </c>
      <c r="K9861" s="10" t="n">
        <v>0</v>
      </c>
      <c r="L9861" s="11" t="n">
        <v>23.88</v>
      </c>
      <c r="M9861" s="11">
        <f>L9861-N9861</f>
        <v>12.6564</v>
      </c>
      <c r="N9861" s="11" t="n">
        <v>11.2236</v>
      </c>
      <c r="O9861">
        <f>IF(L9861=0,"—",N9861/L9861)</f>
        <v>0.47</v>
      </c>
      <c r="P9861" t="inlineStr">
        <is>
          <t>South</t>
        </is>
      </c>
      <c r="Q9861" t="inlineStr">
        <is>
          <t>Consumer</t>
        </is>
      </c>
    </row>
    <row r="9862">
      <c r="A9862" s="8" t="n">
        <v>1614</v>
      </c>
      <c r="B9862" t="inlineStr">
        <is>
          <t>CA-2017-138380</t>
        </is>
      </c>
      <c r="C9862" s="9" t="n">
        <v>43090</v>
      </c>
      <c r="D9862" s="8" t="n">
        <v>2017</v>
      </c>
      <c r="E9862" s="8" t="n">
        <v>12</v>
      </c>
      <c r="F9862" t="inlineStr">
        <is>
          <t>2017-12</t>
        </is>
      </c>
      <c r="G9862" t="inlineStr">
        <is>
          <t>Office Supplies</t>
        </is>
      </c>
      <c r="H9862" t="inlineStr">
        <is>
          <t>Storage</t>
        </is>
      </c>
      <c r="I9862" t="inlineStr">
        <is>
          <t>Letter Size Cart</t>
        </is>
      </c>
      <c r="J9862" s="8" t="n">
        <v>7</v>
      </c>
      <c r="K9862" s="10" t="n">
        <v>0</v>
      </c>
      <c r="L9862" s="11" t="n">
        <v>1000.02</v>
      </c>
      <c r="M9862" s="11">
        <f>L9862-N9862</f>
        <v>710.0142</v>
      </c>
      <c r="N9862" s="11" t="n">
        <v>290.0058</v>
      </c>
      <c r="O9862">
        <f>IF(L9862=0,"—",N9862/L9862)</f>
        <v>0.29000000000000004</v>
      </c>
      <c r="P9862" t="inlineStr">
        <is>
          <t>West</t>
        </is>
      </c>
      <c r="Q9862" t="inlineStr">
        <is>
          <t>Corporate</t>
        </is>
      </c>
    </row>
    <row r="9863">
      <c r="A9863" s="8" t="n">
        <v>514</v>
      </c>
      <c r="B9863" t="inlineStr">
        <is>
          <t>CA-2017-163405</t>
        </is>
      </c>
      <c r="C9863" s="9" t="n">
        <v>43090</v>
      </c>
      <c r="D9863" s="8" t="n">
        <v>2017</v>
      </c>
      <c r="E9863" s="8" t="n">
        <v>12</v>
      </c>
      <c r="F9863" t="inlineStr">
        <is>
          <t>2017-12</t>
        </is>
      </c>
      <c r="G9863" t="inlineStr">
        <is>
          <t>Office Supplies</t>
        </is>
      </c>
      <c r="H9863" t="inlineStr">
        <is>
          <t>Art</t>
        </is>
      </c>
      <c r="I9863" t="inlineStr">
        <is>
          <t>Newell 327</t>
        </is>
      </c>
      <c r="J9863" s="8" t="n">
        <v>3</v>
      </c>
      <c r="K9863" s="10" t="n">
        <v>0</v>
      </c>
      <c r="L9863" s="11" t="n">
        <v>6.63</v>
      </c>
      <c r="M9863" s="11">
        <f>L9863-N9863</f>
        <v>4.8399</v>
      </c>
      <c r="N9863" s="11" t="n">
        <v>1.7901</v>
      </c>
      <c r="O9863">
        <f>IF(L9863=0,"—",N9863/L9863)</f>
        <v>0.27</v>
      </c>
      <c r="P9863" t="inlineStr">
        <is>
          <t>West</t>
        </is>
      </c>
      <c r="Q9863" t="inlineStr">
        <is>
          <t>Consumer</t>
        </is>
      </c>
    </row>
    <row r="9864">
      <c r="A9864" s="8" t="n">
        <v>2566</v>
      </c>
      <c r="B9864" t="inlineStr">
        <is>
          <t>CA-2017-109589</t>
        </is>
      </c>
      <c r="C9864" s="9" t="n">
        <v>43090</v>
      </c>
      <c r="D9864" s="8" t="n">
        <v>2017</v>
      </c>
      <c r="E9864" s="8" t="n">
        <v>12</v>
      </c>
      <c r="F9864" t="inlineStr">
        <is>
          <t>2017-12</t>
        </is>
      </c>
      <c r="G9864" t="inlineStr">
        <is>
          <t>Technology</t>
        </is>
      </c>
      <c r="H9864" t="inlineStr">
        <is>
          <t>Accessories</t>
        </is>
      </c>
      <c r="I9864" t="inlineStr">
        <is>
          <t>Memorex Froggy Flash Drive 8 GB</t>
        </is>
      </c>
      <c r="J9864" s="8" t="n">
        <v>4</v>
      </c>
      <c r="K9864" s="10" t="n">
        <v>0</v>
      </c>
      <c r="L9864" s="11" t="n">
        <v>71</v>
      </c>
      <c r="M9864" s="11">
        <f>L9864-N9864</f>
        <v>43.31</v>
      </c>
      <c r="N9864" s="11" t="n">
        <v>27.69</v>
      </c>
      <c r="O9864">
        <f>IF(L9864=0,"—",N9864/L9864)</f>
        <v>0.39</v>
      </c>
      <c r="P9864" t="inlineStr">
        <is>
          <t>South</t>
        </is>
      </c>
      <c r="Q9864" t="inlineStr">
        <is>
          <t>Consumer</t>
        </is>
      </c>
    </row>
    <row r="9865">
      <c r="A9865" s="8" t="n">
        <v>515</v>
      </c>
      <c r="B9865" t="inlineStr">
        <is>
          <t>CA-2017-163405</t>
        </is>
      </c>
      <c r="C9865" s="9" t="n">
        <v>43090</v>
      </c>
      <c r="D9865" s="8" t="n">
        <v>2017</v>
      </c>
      <c r="E9865" s="8" t="n">
        <v>12</v>
      </c>
      <c r="F9865" t="inlineStr">
        <is>
          <t>2017-12</t>
        </is>
      </c>
      <c r="G9865" t="inlineStr">
        <is>
          <t>Office Supplies</t>
        </is>
      </c>
      <c r="H9865" t="inlineStr">
        <is>
          <t>Art</t>
        </is>
      </c>
      <c r="I9865" t="inlineStr">
        <is>
          <t>Newell 317</t>
        </is>
      </c>
      <c r="J9865" s="8" t="n">
        <v>2</v>
      </c>
      <c r="K9865" s="10" t="n">
        <v>0</v>
      </c>
      <c r="L9865" s="11" t="n">
        <v>5.88</v>
      </c>
      <c r="M9865" s="11">
        <f>L9865-N9865</f>
        <v>4.174799999999999</v>
      </c>
      <c r="N9865" s="11" t="n">
        <v>1.7052</v>
      </c>
      <c r="O9865">
        <f>IF(L9865=0,"—",N9865/L9865)</f>
        <v>0.29000000000000004</v>
      </c>
      <c r="P9865" t="inlineStr">
        <is>
          <t>West</t>
        </is>
      </c>
      <c r="Q9865" t="inlineStr">
        <is>
          <t>Consumer</t>
        </is>
      </c>
    </row>
    <row r="9866">
      <c r="A9866" s="8" t="n">
        <v>4944</v>
      </c>
      <c r="B9866" t="inlineStr">
        <is>
          <t>CA-2017-106782</t>
        </is>
      </c>
      <c r="C9866" s="9" t="n">
        <v>43090</v>
      </c>
      <c r="D9866" s="8" t="n">
        <v>2017</v>
      </c>
      <c r="E9866" s="8" t="n">
        <v>12</v>
      </c>
      <c r="F9866" t="inlineStr">
        <is>
          <t>2017-12</t>
        </is>
      </c>
      <c r="G9866" t="inlineStr">
        <is>
          <t>Office Supplies</t>
        </is>
      </c>
      <c r="H9866" t="inlineStr">
        <is>
          <t>Storage</t>
        </is>
      </c>
      <c r="I9866" t="inlineStr">
        <is>
          <t>Tennsco Single-Tier Lockers</t>
        </is>
      </c>
      <c r="J9866" s="8" t="n">
        <v>1</v>
      </c>
      <c r="K9866" s="10" t="n">
        <v>0</v>
      </c>
      <c r="L9866" s="11" t="n">
        <v>375.34</v>
      </c>
      <c r="M9866" s="11">
        <f>L9866-N9866</f>
        <v>356.573</v>
      </c>
      <c r="N9866" s="11" t="n">
        <v>18.767</v>
      </c>
      <c r="O9866">
        <f>IF(L9866=0,"—",N9866/L9866)</f>
        <v>0.05</v>
      </c>
      <c r="P9866" t="inlineStr">
        <is>
          <t>Central</t>
        </is>
      </c>
      <c r="Q9866" t="inlineStr">
        <is>
          <t>Consumer</t>
        </is>
      </c>
    </row>
    <row r="9867">
      <c r="A9867" s="8" t="n">
        <v>1967</v>
      </c>
      <c r="B9867" t="inlineStr">
        <is>
          <t>CA-2017-165841</t>
        </is>
      </c>
      <c r="C9867" s="9" t="n">
        <v>43090</v>
      </c>
      <c r="D9867" s="8" t="n">
        <v>2017</v>
      </c>
      <c r="E9867" s="8" t="n">
        <v>12</v>
      </c>
      <c r="F9867" t="inlineStr">
        <is>
          <t>2017-12</t>
        </is>
      </c>
      <c r="G9867" t="inlineStr">
        <is>
          <t>Technology</t>
        </is>
      </c>
      <c r="H9867" t="inlineStr">
        <is>
          <t>Phones</t>
        </is>
      </c>
      <c r="I9867" t="inlineStr">
        <is>
          <t>Jabra SPEAK 410</t>
        </is>
      </c>
      <c r="J9867" s="8" t="n">
        <v>3</v>
      </c>
      <c r="K9867" s="10" t="n">
        <v>0</v>
      </c>
      <c r="L9867" s="11" t="n">
        <v>281.97</v>
      </c>
      <c r="M9867" s="11">
        <f>L9867-N9867</f>
        <v>203.01840000000004</v>
      </c>
      <c r="N9867" s="11" t="n">
        <v>78.9516</v>
      </c>
      <c r="O9867">
        <f>IF(L9867=0,"—",N9867/L9867)</f>
        <v>0.27999999999999997</v>
      </c>
      <c r="P9867" t="inlineStr">
        <is>
          <t>East</t>
        </is>
      </c>
      <c r="Q9867" t="inlineStr">
        <is>
          <t>Consumer</t>
        </is>
      </c>
    </row>
    <row r="9868">
      <c r="A9868" s="8" t="n">
        <v>1968</v>
      </c>
      <c r="B9868" t="inlineStr">
        <is>
          <t>CA-2017-165841</t>
        </is>
      </c>
      <c r="C9868" s="9" t="n">
        <v>43090</v>
      </c>
      <c r="D9868" s="8" t="n">
        <v>2017</v>
      </c>
      <c r="E9868" s="8" t="n">
        <v>12</v>
      </c>
      <c r="F9868" t="inlineStr">
        <is>
          <t>2017-12</t>
        </is>
      </c>
      <c r="G9868" t="inlineStr">
        <is>
          <t>Office Supplies</t>
        </is>
      </c>
      <c r="H9868" t="inlineStr">
        <is>
          <t>Supplies</t>
        </is>
      </c>
      <c r="I9868" t="inlineStr">
        <is>
          <t>Acme Hot Forged Carbon Steel Scissors with Nickel-Plated Handles, 3 7/8" Cut, 8"</t>
        </is>
      </c>
      <c r="J9868" s="8" t="n">
        <v>5</v>
      </c>
      <c r="K9868" s="10" t="n">
        <v>0</v>
      </c>
      <c r="L9868" s="11" t="n">
        <v>69.5</v>
      </c>
      <c r="M9868" s="11">
        <f>L9868-N9868</f>
        <v>49.345</v>
      </c>
      <c r="N9868" s="11" t="n">
        <v>20.155</v>
      </c>
      <c r="O9868">
        <f>IF(L9868=0,"—",N9868/L9868)</f>
        <v>0.29000000000000004</v>
      </c>
      <c r="P9868" t="inlineStr">
        <is>
          <t>East</t>
        </is>
      </c>
      <c r="Q9868" t="inlineStr">
        <is>
          <t>Consumer</t>
        </is>
      </c>
    </row>
    <row r="9869">
      <c r="A9869" s="8" t="n">
        <v>1969</v>
      </c>
      <c r="B9869" t="inlineStr">
        <is>
          <t>CA-2017-165841</t>
        </is>
      </c>
      <c r="C9869" s="9" t="n">
        <v>43090</v>
      </c>
      <c r="D9869" s="8" t="n">
        <v>2017</v>
      </c>
      <c r="E9869" s="8" t="n">
        <v>12</v>
      </c>
      <c r="F9869" t="inlineStr">
        <is>
          <t>2017-12</t>
        </is>
      </c>
      <c r="G9869" t="inlineStr">
        <is>
          <t>Office Supplies</t>
        </is>
      </c>
      <c r="H9869" t="inlineStr">
        <is>
          <t>Paper</t>
        </is>
      </c>
      <c r="I9869" t="inlineStr">
        <is>
          <t>Xerox 1913</t>
        </is>
      </c>
      <c r="J9869" s="8" t="n">
        <v>3</v>
      </c>
      <c r="K9869" s="10" t="n">
        <v>0</v>
      </c>
      <c r="L9869" s="11" t="n">
        <v>166.44</v>
      </c>
      <c r="M9869" s="11">
        <f>L9869-N9869</f>
        <v>86.5488</v>
      </c>
      <c r="N9869" s="11" t="n">
        <v>79.8912</v>
      </c>
      <c r="O9869">
        <f>IF(L9869=0,"—",N9869/L9869)</f>
        <v>0.48</v>
      </c>
      <c r="P9869" t="inlineStr">
        <is>
          <t>East</t>
        </is>
      </c>
      <c r="Q9869" t="inlineStr">
        <is>
          <t>Consumer</t>
        </is>
      </c>
    </row>
    <row r="9870">
      <c r="A9870" s="8" t="n">
        <v>4104</v>
      </c>
      <c r="B9870" t="inlineStr">
        <is>
          <t>CA-2017-137456</t>
        </is>
      </c>
      <c r="C9870" s="9" t="n">
        <v>43090</v>
      </c>
      <c r="D9870" s="8" t="n">
        <v>2017</v>
      </c>
      <c r="E9870" s="8" t="n">
        <v>12</v>
      </c>
      <c r="F9870" t="inlineStr">
        <is>
          <t>2017-12</t>
        </is>
      </c>
      <c r="G9870" t="inlineStr">
        <is>
          <t>Furniture</t>
        </is>
      </c>
      <c r="H9870" t="inlineStr">
        <is>
          <t>Furnishings</t>
        </is>
      </c>
      <c r="I9870" t="inlineStr">
        <is>
          <t>Staple-based wall hangings</t>
        </is>
      </c>
      <c r="J9870" s="8" t="n">
        <v>2</v>
      </c>
      <c r="K9870" s="10" t="n">
        <v>0</v>
      </c>
      <c r="L9870" s="11" t="n">
        <v>15.92</v>
      </c>
      <c r="M9870" s="11">
        <f>L9870-N9870</f>
        <v>8.915199999999999</v>
      </c>
      <c r="N9870" s="11" t="n">
        <v>7.0048</v>
      </c>
      <c r="O9870">
        <f>IF(L9870=0,"—",N9870/L9870)</f>
        <v>0.44</v>
      </c>
      <c r="P9870" t="inlineStr">
        <is>
          <t>Central</t>
        </is>
      </c>
      <c r="Q9870" t="inlineStr">
        <is>
          <t>Home Office</t>
        </is>
      </c>
    </row>
    <row r="9871">
      <c r="A9871" s="8" t="n">
        <v>2728</v>
      </c>
      <c r="B9871" t="inlineStr">
        <is>
          <t>CA-2017-119193</t>
        </is>
      </c>
      <c r="C9871" s="9" t="n">
        <v>43091</v>
      </c>
      <c r="D9871" s="8" t="n">
        <v>2017</v>
      </c>
      <c r="E9871" s="8" t="n">
        <v>12</v>
      </c>
      <c r="F9871" t="inlineStr">
        <is>
          <t>2017-12</t>
        </is>
      </c>
      <c r="G9871" t="inlineStr">
        <is>
          <t>Office Supplies</t>
        </is>
      </c>
      <c r="H9871" t="inlineStr">
        <is>
          <t>Binders</t>
        </is>
      </c>
      <c r="I9871" t="inlineStr">
        <is>
          <t>Angle-D Ring Binders</t>
        </is>
      </c>
      <c r="J9871" s="8" t="n">
        <v>1</v>
      </c>
      <c r="K9871" s="10" t="n">
        <v>0.7</v>
      </c>
      <c r="L9871" s="11" t="n">
        <v>1.641</v>
      </c>
      <c r="M9871" s="11">
        <f>L9871-N9871</f>
        <v>2.9538</v>
      </c>
      <c r="N9871" s="11" t="n">
        <v>-1.3128</v>
      </c>
      <c r="O9871">
        <f>IF(L9871=0,"—",N9871/L9871)</f>
        <v>-0.7999999999999999</v>
      </c>
      <c r="P9871" t="inlineStr">
        <is>
          <t>East</t>
        </is>
      </c>
      <c r="Q9871" t="inlineStr">
        <is>
          <t>Consumer</t>
        </is>
      </c>
    </row>
    <row r="9872">
      <c r="A9872" s="8" t="n">
        <v>6193</v>
      </c>
      <c r="B9872" t="inlineStr">
        <is>
          <t>CA-2017-104927</t>
        </is>
      </c>
      <c r="C9872" s="9" t="n">
        <v>43091</v>
      </c>
      <c r="D9872" s="8" t="n">
        <v>2017</v>
      </c>
      <c r="E9872" s="8" t="n">
        <v>12</v>
      </c>
      <c r="F9872" t="inlineStr">
        <is>
          <t>2017-12</t>
        </is>
      </c>
      <c r="G9872" t="inlineStr">
        <is>
          <t>Office Supplies</t>
        </is>
      </c>
      <c r="H9872" t="inlineStr">
        <is>
          <t>Paper</t>
        </is>
      </c>
      <c r="I9872" t="inlineStr">
        <is>
          <t>Xerox 1931</t>
        </is>
      </c>
      <c r="J9872" s="8" t="n">
        <v>5</v>
      </c>
      <c r="K9872" s="10" t="n">
        <v>0.2</v>
      </c>
      <c r="L9872" s="11" t="n">
        <v>25.92</v>
      </c>
      <c r="M9872" s="11">
        <f>L9872-N9872</f>
        <v>16.848000000000003</v>
      </c>
      <c r="N9872" s="11" t="n">
        <v>9.071999999999999</v>
      </c>
      <c r="O9872">
        <f>IF(L9872=0,"—",N9872/L9872)</f>
        <v>0.3499999999999999</v>
      </c>
      <c r="P9872" t="inlineStr">
        <is>
          <t>Central</t>
        </is>
      </c>
      <c r="Q9872" t="inlineStr">
        <is>
          <t>Consumer</t>
        </is>
      </c>
    </row>
    <row r="9873">
      <c r="A9873" s="8" t="n">
        <v>2621</v>
      </c>
      <c r="B9873" t="inlineStr">
        <is>
          <t>CA-2017-115931</t>
        </is>
      </c>
      <c r="C9873" s="9" t="n">
        <v>43091</v>
      </c>
      <c r="D9873" s="8" t="n">
        <v>2017</v>
      </c>
      <c r="E9873" s="8" t="n">
        <v>12</v>
      </c>
      <c r="F9873" t="inlineStr">
        <is>
          <t>2017-12</t>
        </is>
      </c>
      <c r="G9873" t="inlineStr">
        <is>
          <t>Office Supplies</t>
        </is>
      </c>
      <c r="H9873" t="inlineStr">
        <is>
          <t>Storage</t>
        </is>
      </c>
      <c r="I9873" t="inlineStr">
        <is>
          <t>Eldon Simplefile Box Office</t>
        </is>
      </c>
      <c r="J9873" s="8" t="n">
        <v>3</v>
      </c>
      <c r="K9873" s="10" t="n">
        <v>0</v>
      </c>
      <c r="L9873" s="11" t="n">
        <v>37.32</v>
      </c>
      <c r="M9873" s="11">
        <f>L9873-N9873</f>
        <v>26.8704</v>
      </c>
      <c r="N9873" s="11" t="n">
        <v>10.4496</v>
      </c>
      <c r="O9873">
        <f>IF(L9873=0,"—",N9873/L9873)</f>
        <v>0.28</v>
      </c>
      <c r="P9873" t="inlineStr">
        <is>
          <t>West</t>
        </is>
      </c>
      <c r="Q9873" t="inlineStr">
        <is>
          <t>Corporate</t>
        </is>
      </c>
    </row>
    <row r="9874">
      <c r="A9874" s="8" t="n">
        <v>2620</v>
      </c>
      <c r="B9874" t="inlineStr">
        <is>
          <t>CA-2017-115931</t>
        </is>
      </c>
      <c r="C9874" s="9" t="n">
        <v>43091</v>
      </c>
      <c r="D9874" s="8" t="n">
        <v>2017</v>
      </c>
      <c r="E9874" s="8" t="n">
        <v>12</v>
      </c>
      <c r="F9874" t="inlineStr">
        <is>
          <t>2017-12</t>
        </is>
      </c>
      <c r="G9874" t="inlineStr">
        <is>
          <t>Technology</t>
        </is>
      </c>
      <c r="H9874" t="inlineStr">
        <is>
          <t>Phones</t>
        </is>
      </c>
      <c r="I9874" t="inlineStr">
        <is>
          <t>iKross Bluetooth Portable Keyboard + Cell Phone Stand Holder + Brush for Apple i</t>
        </is>
      </c>
      <c r="J9874" s="8" t="n">
        <v>4</v>
      </c>
      <c r="K9874" s="10" t="n">
        <v>0.2</v>
      </c>
      <c r="L9874" s="11" t="n">
        <v>67.04000000000001</v>
      </c>
      <c r="M9874" s="11">
        <f>L9874-N9874</f>
        <v>60.336000000000006</v>
      </c>
      <c r="N9874" s="11" t="n">
        <v>6.704</v>
      </c>
      <c r="O9874">
        <f>IF(L9874=0,"—",N9874/L9874)</f>
        <v>0.09999999999999999</v>
      </c>
      <c r="P9874" t="inlineStr">
        <is>
          <t>West</t>
        </is>
      </c>
      <c r="Q9874" t="inlineStr">
        <is>
          <t>Corporate</t>
        </is>
      </c>
    </row>
    <row r="9875">
      <c r="A9875" s="8" t="n">
        <v>2622</v>
      </c>
      <c r="B9875" t="inlineStr">
        <is>
          <t>CA-2017-115931</t>
        </is>
      </c>
      <c r="C9875" s="9" t="n">
        <v>43091</v>
      </c>
      <c r="D9875" s="8" t="n">
        <v>2017</v>
      </c>
      <c r="E9875" s="8" t="n">
        <v>12</v>
      </c>
      <c r="F9875" t="inlineStr">
        <is>
          <t>2017-12</t>
        </is>
      </c>
      <c r="G9875" t="inlineStr">
        <is>
          <t>Office Supplies</t>
        </is>
      </c>
      <c r="H9875" t="inlineStr">
        <is>
          <t>Labels</t>
        </is>
      </c>
      <c r="I9875" t="inlineStr">
        <is>
          <t>Avery 517</t>
        </is>
      </c>
      <c r="J9875" s="8" t="n">
        <v>5</v>
      </c>
      <c r="K9875" s="10" t="n">
        <v>0</v>
      </c>
      <c r="L9875" s="11" t="n">
        <v>18.45</v>
      </c>
      <c r="M9875" s="11">
        <f>L9875-N9875</f>
        <v>9.7785</v>
      </c>
      <c r="N9875" s="11" t="n">
        <v>8.6715</v>
      </c>
      <c r="O9875">
        <f>IF(L9875=0,"—",N9875/L9875)</f>
        <v>0.47000000000000003</v>
      </c>
      <c r="P9875" t="inlineStr">
        <is>
          <t>West</t>
        </is>
      </c>
      <c r="Q9875" t="inlineStr">
        <is>
          <t>Corporate</t>
        </is>
      </c>
    </row>
    <row r="9876">
      <c r="A9876" s="8" t="n">
        <v>8578</v>
      </c>
      <c r="B9876" t="inlineStr">
        <is>
          <t>CA-2017-146164</t>
        </is>
      </c>
      <c r="C9876" s="9" t="n">
        <v>43091</v>
      </c>
      <c r="D9876" s="8" t="n">
        <v>2017</v>
      </c>
      <c r="E9876" s="8" t="n">
        <v>12</v>
      </c>
      <c r="F9876" t="inlineStr">
        <is>
          <t>2017-12</t>
        </is>
      </c>
      <c r="G9876" t="inlineStr">
        <is>
          <t>Furniture</t>
        </is>
      </c>
      <c r="H9876" t="inlineStr">
        <is>
          <t>Tables</t>
        </is>
      </c>
      <c r="I9876" t="inlineStr">
        <is>
          <t>Office Impressions End Table, 20-1/2"H x 24"W x 20"D</t>
        </is>
      </c>
      <c r="J9876" s="8" t="n">
        <v>2</v>
      </c>
      <c r="K9876" s="10" t="n">
        <v>0</v>
      </c>
      <c r="L9876" s="11" t="n">
        <v>607.52</v>
      </c>
      <c r="M9876" s="11">
        <f>L9876-N9876</f>
        <v>510.3168</v>
      </c>
      <c r="N9876" s="11" t="n">
        <v>97.2032</v>
      </c>
      <c r="O9876">
        <f>IF(L9876=0,"—",N9876/L9876)</f>
        <v>0.16</v>
      </c>
      <c r="P9876" t="inlineStr">
        <is>
          <t>Central</t>
        </is>
      </c>
      <c r="Q9876" t="inlineStr">
        <is>
          <t>Consumer</t>
        </is>
      </c>
    </row>
    <row r="9877">
      <c r="A9877" s="8" t="n">
        <v>8954</v>
      </c>
      <c r="B9877" t="inlineStr">
        <is>
          <t>CA-2017-150910</t>
        </is>
      </c>
      <c r="C9877" s="9" t="n">
        <v>43091</v>
      </c>
      <c r="D9877" s="8" t="n">
        <v>2017</v>
      </c>
      <c r="E9877" s="8" t="n">
        <v>12</v>
      </c>
      <c r="F9877" t="inlineStr">
        <is>
          <t>2017-12</t>
        </is>
      </c>
      <c r="G9877" t="inlineStr">
        <is>
          <t>Office Supplies</t>
        </is>
      </c>
      <c r="H9877" t="inlineStr">
        <is>
          <t>Appliances</t>
        </is>
      </c>
      <c r="I9877" t="inlineStr">
        <is>
          <t>Holmes Replacement Filter for HEPA Air Cleaner, Large Room</t>
        </is>
      </c>
      <c r="J9877" s="8" t="n">
        <v>5</v>
      </c>
      <c r="K9877" s="10" t="n">
        <v>0.2</v>
      </c>
      <c r="L9877" s="11" t="n">
        <v>59.24</v>
      </c>
      <c r="M9877" s="11">
        <f>L9877-N9877</f>
        <v>42.949</v>
      </c>
      <c r="N9877" s="11" t="n">
        <v>16.291</v>
      </c>
      <c r="O9877">
        <f>IF(L9877=0,"—",N9877/L9877)</f>
        <v>0.275</v>
      </c>
      <c r="P9877" t="inlineStr">
        <is>
          <t>South</t>
        </is>
      </c>
      <c r="Q9877" t="inlineStr">
        <is>
          <t>Consumer</t>
        </is>
      </c>
    </row>
    <row r="9878">
      <c r="A9878" s="8" t="n">
        <v>8953</v>
      </c>
      <c r="B9878" t="inlineStr">
        <is>
          <t>CA-2017-150910</t>
        </is>
      </c>
      <c r="C9878" s="9" t="n">
        <v>43091</v>
      </c>
      <c r="D9878" s="8" t="n">
        <v>2017</v>
      </c>
      <c r="E9878" s="8" t="n">
        <v>12</v>
      </c>
      <c r="F9878" t="inlineStr">
        <is>
          <t>2017-12</t>
        </is>
      </c>
      <c r="G9878" t="inlineStr">
        <is>
          <t>Office Supplies</t>
        </is>
      </c>
      <c r="H9878" t="inlineStr">
        <is>
          <t>Art</t>
        </is>
      </c>
      <c r="I9878" t="inlineStr">
        <is>
          <t>Newell 325</t>
        </is>
      </c>
      <c r="J9878" s="8" t="n">
        <v>7</v>
      </c>
      <c r="K9878" s="10" t="n">
        <v>0.2</v>
      </c>
      <c r="L9878" s="11" t="n">
        <v>23.128</v>
      </c>
      <c r="M9878" s="11">
        <f>L9878-N9878</f>
        <v>20.237000000000002</v>
      </c>
      <c r="N9878" s="11" t="n">
        <v>2.891</v>
      </c>
      <c r="O9878">
        <f>IF(L9878=0,"—",N9878/L9878)</f>
        <v>0.125</v>
      </c>
      <c r="P9878" t="inlineStr">
        <is>
          <t>South</t>
        </is>
      </c>
      <c r="Q9878" t="inlineStr">
        <is>
          <t>Consumer</t>
        </is>
      </c>
    </row>
    <row r="9879">
      <c r="A9879" s="8" t="n">
        <v>8952</v>
      </c>
      <c r="B9879" t="inlineStr">
        <is>
          <t>CA-2017-150910</t>
        </is>
      </c>
      <c r="C9879" s="9" t="n">
        <v>43091</v>
      </c>
      <c r="D9879" s="8" t="n">
        <v>2017</v>
      </c>
      <c r="E9879" s="8" t="n">
        <v>12</v>
      </c>
      <c r="F9879" t="inlineStr">
        <is>
          <t>2017-12</t>
        </is>
      </c>
      <c r="G9879" t="inlineStr">
        <is>
          <t>Office Supplies</t>
        </is>
      </c>
      <c r="H9879" t="inlineStr">
        <is>
          <t>Storage</t>
        </is>
      </c>
      <c r="I9879" t="inlineStr">
        <is>
          <t>Crate-A-Files</t>
        </is>
      </c>
      <c r="J9879" s="8" t="n">
        <v>3</v>
      </c>
      <c r="K9879" s="10" t="n">
        <v>0.2</v>
      </c>
      <c r="L9879" s="11" t="n">
        <v>26.16</v>
      </c>
      <c r="M9879" s="11">
        <f>L9879-N9879</f>
        <v>24.198</v>
      </c>
      <c r="N9879" s="11" t="n">
        <v>1.962</v>
      </c>
      <c r="O9879">
        <f>IF(L9879=0,"—",N9879/L9879)</f>
        <v>0.075</v>
      </c>
      <c r="P9879" t="inlineStr">
        <is>
          <t>South</t>
        </is>
      </c>
      <c r="Q9879" t="inlineStr">
        <is>
          <t>Consumer</t>
        </is>
      </c>
    </row>
    <row r="9880">
      <c r="A9880" s="8" t="n">
        <v>8951</v>
      </c>
      <c r="B9880" t="inlineStr">
        <is>
          <t>CA-2017-150910</t>
        </is>
      </c>
      <c r="C9880" s="9" t="n">
        <v>43091</v>
      </c>
      <c r="D9880" s="8" t="n">
        <v>2017</v>
      </c>
      <c r="E9880" s="8" t="n">
        <v>12</v>
      </c>
      <c r="F9880" t="inlineStr">
        <is>
          <t>2017-12</t>
        </is>
      </c>
      <c r="G9880" t="inlineStr">
        <is>
          <t>Technology</t>
        </is>
      </c>
      <c r="H9880" t="inlineStr">
        <is>
          <t>Accessories</t>
        </is>
      </c>
      <c r="I9880" t="inlineStr">
        <is>
          <t>Logitech ClearChat Comfort/USB Headset H390</t>
        </is>
      </c>
      <c r="J9880" s="8" t="n">
        <v>2</v>
      </c>
      <c r="K9880" s="10" t="n">
        <v>0.2</v>
      </c>
      <c r="L9880" s="11" t="n">
        <v>46.864</v>
      </c>
      <c r="M9880" s="11">
        <f>L9880-N9880</f>
        <v>39.248599999999996</v>
      </c>
      <c r="N9880" s="11" t="n">
        <v>7.6154</v>
      </c>
      <c r="O9880">
        <f>IF(L9880=0,"—",N9880/L9880)</f>
        <v>0.1625</v>
      </c>
      <c r="P9880" t="inlineStr">
        <is>
          <t>South</t>
        </is>
      </c>
      <c r="Q9880" t="inlineStr">
        <is>
          <t>Consumer</t>
        </is>
      </c>
    </row>
    <row r="9881">
      <c r="A9881" s="8" t="n">
        <v>8950</v>
      </c>
      <c r="B9881" t="inlineStr">
        <is>
          <t>CA-2017-150910</t>
        </is>
      </c>
      <c r="C9881" s="9" t="n">
        <v>43091</v>
      </c>
      <c r="D9881" s="8" t="n">
        <v>2017</v>
      </c>
      <c r="E9881" s="8" t="n">
        <v>12</v>
      </c>
      <c r="F9881" t="inlineStr">
        <is>
          <t>2017-12</t>
        </is>
      </c>
      <c r="G9881" t="inlineStr">
        <is>
          <t>Furniture</t>
        </is>
      </c>
      <c r="H9881" t="inlineStr">
        <is>
          <t>Tables</t>
        </is>
      </c>
      <c r="I9881" t="inlineStr">
        <is>
          <t>Bevis Round Bullnose 29" High Table Top</t>
        </is>
      </c>
      <c r="J9881" s="8" t="n">
        <v>6</v>
      </c>
      <c r="K9881" s="10" t="n">
        <v>0.4</v>
      </c>
      <c r="L9881" s="11" t="n">
        <v>934.956</v>
      </c>
      <c r="M9881" s="11">
        <f>L9881-N9881</f>
        <v>1184.2776</v>
      </c>
      <c r="N9881" s="11" t="n">
        <v>-249.3216</v>
      </c>
      <c r="O9881">
        <f>IF(L9881=0,"—",N9881/L9881)</f>
        <v>-0.26666666666666666</v>
      </c>
      <c r="P9881" t="inlineStr">
        <is>
          <t>South</t>
        </is>
      </c>
      <c r="Q9881" t="inlineStr">
        <is>
          <t>Consumer</t>
        </is>
      </c>
    </row>
    <row r="9882">
      <c r="A9882" s="8" t="n">
        <v>8579</v>
      </c>
      <c r="B9882" t="inlineStr">
        <is>
          <t>CA-2017-146164</t>
        </is>
      </c>
      <c r="C9882" s="9" t="n">
        <v>43091</v>
      </c>
      <c r="D9882" s="8" t="n">
        <v>2017</v>
      </c>
      <c r="E9882" s="8" t="n">
        <v>12</v>
      </c>
      <c r="F9882" t="inlineStr">
        <is>
          <t>2017-12</t>
        </is>
      </c>
      <c r="G9882" t="inlineStr">
        <is>
          <t>Office Supplies</t>
        </is>
      </c>
      <c r="H9882" t="inlineStr">
        <is>
          <t>Storage</t>
        </is>
      </c>
      <c r="I9882" t="inlineStr">
        <is>
          <t>Personal File Boxes with Fold-Down Carry Handle</t>
        </is>
      </c>
      <c r="J9882" s="8" t="n">
        <v>2</v>
      </c>
      <c r="K9882" s="10" t="n">
        <v>0</v>
      </c>
      <c r="L9882" s="11" t="n">
        <v>31.16</v>
      </c>
      <c r="M9882" s="11">
        <f>L9882-N9882</f>
        <v>23.37</v>
      </c>
      <c r="N9882" s="11" t="n">
        <v>7.79</v>
      </c>
      <c r="O9882">
        <f>IF(L9882=0,"—",N9882/L9882)</f>
        <v>0.25</v>
      </c>
      <c r="P9882" t="inlineStr">
        <is>
          <t>Central</t>
        </is>
      </c>
      <c r="Q9882" t="inlineStr">
        <is>
          <t>Consumer</t>
        </is>
      </c>
    </row>
    <row r="9883">
      <c r="A9883" s="8" t="n">
        <v>2619</v>
      </c>
      <c r="B9883" t="inlineStr">
        <is>
          <t>CA-2017-115931</t>
        </is>
      </c>
      <c r="C9883" s="9" t="n">
        <v>43091</v>
      </c>
      <c r="D9883" s="8" t="n">
        <v>2017</v>
      </c>
      <c r="E9883" s="8" t="n">
        <v>12</v>
      </c>
      <c r="F9883" t="inlineStr">
        <is>
          <t>2017-12</t>
        </is>
      </c>
      <c r="G9883" t="inlineStr">
        <is>
          <t>Office Supplies</t>
        </is>
      </c>
      <c r="H9883" t="inlineStr">
        <is>
          <t>Art</t>
        </is>
      </c>
      <c r="I9883" t="inlineStr">
        <is>
          <t>Design Ebony Sketching Pencil</t>
        </is>
      </c>
      <c r="J9883" s="8" t="n">
        <v>3</v>
      </c>
      <c r="K9883" s="10" t="n">
        <v>0</v>
      </c>
      <c r="L9883" s="11" t="n">
        <v>4.17</v>
      </c>
      <c r="M9883" s="11">
        <f>L9883-N9883</f>
        <v>3.0858</v>
      </c>
      <c r="N9883" s="11" t="n">
        <v>1.0842</v>
      </c>
      <c r="O9883">
        <f>IF(L9883=0,"—",N9883/L9883)</f>
        <v>0.26</v>
      </c>
      <c r="P9883" t="inlineStr">
        <is>
          <t>West</t>
        </is>
      </c>
      <c r="Q9883" t="inlineStr">
        <is>
          <t>Corporate</t>
        </is>
      </c>
    </row>
    <row r="9884">
      <c r="A9884" s="8" t="n">
        <v>2729</v>
      </c>
      <c r="B9884" t="inlineStr">
        <is>
          <t>CA-2017-119193</t>
        </is>
      </c>
      <c r="C9884" s="9" t="n">
        <v>43091</v>
      </c>
      <c r="D9884" s="8" t="n">
        <v>2017</v>
      </c>
      <c r="E9884" s="8" t="n">
        <v>12</v>
      </c>
      <c r="F9884" t="inlineStr">
        <is>
          <t>2017-12</t>
        </is>
      </c>
      <c r="G9884" t="inlineStr">
        <is>
          <t>Technology</t>
        </is>
      </c>
      <c r="H9884" t="inlineStr">
        <is>
          <t>Phones</t>
        </is>
      </c>
      <c r="I9884" t="inlineStr">
        <is>
          <t>Panasonic KX-TG9541B DECT 6.0 Digital 2-Line Expandable Cordless Phone With Digi</t>
        </is>
      </c>
      <c r="J9884" s="8" t="n">
        <v>7</v>
      </c>
      <c r="K9884" s="10" t="n">
        <v>0.4</v>
      </c>
      <c r="L9884" s="11" t="n">
        <v>629.958</v>
      </c>
      <c r="M9884" s="11">
        <f>L9884-N9884</f>
        <v>535.4643</v>
      </c>
      <c r="N9884" s="11" t="n">
        <v>94.4937</v>
      </c>
      <c r="O9884">
        <f>IF(L9884=0,"—",N9884/L9884)</f>
        <v>0.15000000000000002</v>
      </c>
      <c r="P9884" t="inlineStr">
        <is>
          <t>East</t>
        </is>
      </c>
      <c r="Q9884" t="inlineStr">
        <is>
          <t>Consumer</t>
        </is>
      </c>
    </row>
    <row r="9885">
      <c r="A9885" s="8" t="n">
        <v>2056</v>
      </c>
      <c r="B9885" t="inlineStr">
        <is>
          <t>CA-2017-120376</t>
        </is>
      </c>
      <c r="C9885" s="9" t="n">
        <v>43091</v>
      </c>
      <c r="D9885" s="8" t="n">
        <v>2017</v>
      </c>
      <c r="E9885" s="8" t="n">
        <v>12</v>
      </c>
      <c r="F9885" t="inlineStr">
        <is>
          <t>2017-12</t>
        </is>
      </c>
      <c r="G9885" t="inlineStr">
        <is>
          <t>Technology</t>
        </is>
      </c>
      <c r="H9885" t="inlineStr">
        <is>
          <t>Accessories</t>
        </is>
      </c>
      <c r="I9885" t="inlineStr">
        <is>
          <t>Microsoft Wireless Mobile Mouse 4000</t>
        </is>
      </c>
      <c r="J9885" s="8" t="n">
        <v>5</v>
      </c>
      <c r="K9885" s="10" t="n">
        <v>0</v>
      </c>
      <c r="L9885" s="11" t="n">
        <v>199.95</v>
      </c>
      <c r="M9885" s="11">
        <f>L9885-N9885</f>
        <v>135.96599999999998</v>
      </c>
      <c r="N9885" s="11" t="n">
        <v>63.984</v>
      </c>
      <c r="O9885">
        <f>IF(L9885=0,"—",N9885/L9885)</f>
        <v>0.32</v>
      </c>
      <c r="P9885" t="inlineStr">
        <is>
          <t>Central</t>
        </is>
      </c>
      <c r="Q9885" t="inlineStr">
        <is>
          <t>Consumer</t>
        </is>
      </c>
    </row>
    <row r="9886">
      <c r="A9886" s="8" t="n">
        <v>6195</v>
      </c>
      <c r="B9886" t="inlineStr">
        <is>
          <t>CA-2017-104927</t>
        </is>
      </c>
      <c r="C9886" s="9" t="n">
        <v>43091</v>
      </c>
      <c r="D9886" s="8" t="n">
        <v>2017</v>
      </c>
      <c r="E9886" s="8" t="n">
        <v>12</v>
      </c>
      <c r="F9886" t="inlineStr">
        <is>
          <t>2017-12</t>
        </is>
      </c>
      <c r="G9886" t="inlineStr">
        <is>
          <t>Office Supplies</t>
        </is>
      </c>
      <c r="H9886" t="inlineStr">
        <is>
          <t>Paper</t>
        </is>
      </c>
      <c r="I9886" t="inlineStr">
        <is>
          <t>Xerox 1887</t>
        </is>
      </c>
      <c r="J9886" s="8" t="n">
        <v>5</v>
      </c>
      <c r="K9886" s="10" t="n">
        <v>0.2</v>
      </c>
      <c r="L9886" s="11" t="n">
        <v>75.88</v>
      </c>
      <c r="M9886" s="11">
        <f>L9886-N9886</f>
        <v>49.321999999999996</v>
      </c>
      <c r="N9886" s="11" t="n">
        <v>26.558</v>
      </c>
      <c r="O9886">
        <f>IF(L9886=0,"—",N9886/L9886)</f>
        <v>0.35000000000000003</v>
      </c>
      <c r="P9886" t="inlineStr">
        <is>
          <t>Central</t>
        </is>
      </c>
      <c r="Q9886" t="inlineStr">
        <is>
          <t>Consumer</t>
        </is>
      </c>
    </row>
    <row r="9887">
      <c r="A9887" s="8" t="n">
        <v>7151</v>
      </c>
      <c r="B9887" t="inlineStr">
        <is>
          <t>CA-2017-100412</t>
        </is>
      </c>
      <c r="C9887" s="9" t="n">
        <v>43091</v>
      </c>
      <c r="D9887" s="8" t="n">
        <v>2017</v>
      </c>
      <c r="E9887" s="8" t="n">
        <v>12</v>
      </c>
      <c r="F9887" t="inlineStr">
        <is>
          <t>2017-12</t>
        </is>
      </c>
      <c r="G9887" t="inlineStr">
        <is>
          <t>Furniture</t>
        </is>
      </c>
      <c r="H9887" t="inlineStr">
        <is>
          <t>Chairs</t>
        </is>
      </c>
      <c r="I9887" t="inlineStr">
        <is>
          <t>Situations Contoured Folding Chairs, 4/Set</t>
        </is>
      </c>
      <c r="J9887" s="8" t="n">
        <v>2</v>
      </c>
      <c r="K9887" s="10" t="n">
        <v>0</v>
      </c>
      <c r="L9887" s="11" t="n">
        <v>141.96</v>
      </c>
      <c r="M9887" s="11">
        <f>L9887-N9887</f>
        <v>106.47</v>
      </c>
      <c r="N9887" s="11" t="n">
        <v>35.49</v>
      </c>
      <c r="O9887">
        <f>IF(L9887=0,"—",N9887/L9887)</f>
        <v>0.25</v>
      </c>
      <c r="P9887" t="inlineStr">
        <is>
          <t>South</t>
        </is>
      </c>
      <c r="Q9887" t="inlineStr">
        <is>
          <t>Home Office</t>
        </is>
      </c>
    </row>
    <row r="9888">
      <c r="A9888" s="8" t="n">
        <v>2057</v>
      </c>
      <c r="B9888" t="inlineStr">
        <is>
          <t>CA-2017-120376</t>
        </is>
      </c>
      <c r="C9888" s="9" t="n">
        <v>43091</v>
      </c>
      <c r="D9888" s="8" t="n">
        <v>2017</v>
      </c>
      <c r="E9888" s="8" t="n">
        <v>12</v>
      </c>
      <c r="F9888" t="inlineStr">
        <is>
          <t>2017-12</t>
        </is>
      </c>
      <c r="G9888" t="inlineStr">
        <is>
          <t>Furniture</t>
        </is>
      </c>
      <c r="H9888" t="inlineStr">
        <is>
          <t>Chairs</t>
        </is>
      </c>
      <c r="I9888" t="inlineStr">
        <is>
          <t>Hon GuestStacker Chair</t>
        </is>
      </c>
      <c r="J9888" s="8" t="n">
        <v>7</v>
      </c>
      <c r="K9888" s="10" t="n">
        <v>0</v>
      </c>
      <c r="L9888" s="11" t="n">
        <v>1586.69</v>
      </c>
      <c r="M9888" s="11">
        <f>L9888-N9888</f>
        <v>1174.1506</v>
      </c>
      <c r="N9888" s="11" t="n">
        <v>412.5394</v>
      </c>
      <c r="O9888">
        <f>IF(L9888=0,"—",N9888/L9888)</f>
        <v>0.26</v>
      </c>
      <c r="P9888" t="inlineStr">
        <is>
          <t>Central</t>
        </is>
      </c>
      <c r="Q9888" t="inlineStr">
        <is>
          <t>Consumer</t>
        </is>
      </c>
    </row>
    <row r="9889">
      <c r="A9889" s="8" t="n">
        <v>3103</v>
      </c>
      <c r="B9889" t="inlineStr">
        <is>
          <t>CA-2017-119578</t>
        </is>
      </c>
      <c r="C9889" s="9" t="n">
        <v>43091</v>
      </c>
      <c r="D9889" s="8" t="n">
        <v>2017</v>
      </c>
      <c r="E9889" s="8" t="n">
        <v>12</v>
      </c>
      <c r="F9889" t="inlineStr">
        <is>
          <t>2017-12</t>
        </is>
      </c>
      <c r="G9889" t="inlineStr">
        <is>
          <t>Furniture</t>
        </is>
      </c>
      <c r="H9889" t="inlineStr">
        <is>
          <t>Bookcases</t>
        </is>
      </c>
      <c r="I9889" t="inlineStr">
        <is>
          <t>Bush Cubix Collection Bookcases, Fully Assembled</t>
        </is>
      </c>
      <c r="J9889" s="8" t="n">
        <v>1</v>
      </c>
      <c r="K9889" s="10" t="n">
        <v>0</v>
      </c>
      <c r="L9889" s="11" t="n">
        <v>220.98</v>
      </c>
      <c r="M9889" s="11">
        <f>L9889-N9889</f>
        <v>170.1546</v>
      </c>
      <c r="N9889" s="11" t="n">
        <v>50.8254</v>
      </c>
      <c r="O9889">
        <f>IF(L9889=0,"—",N9889/L9889)</f>
        <v>0.23</v>
      </c>
      <c r="P9889" t="inlineStr">
        <is>
          <t>East</t>
        </is>
      </c>
      <c r="Q9889" t="inlineStr">
        <is>
          <t>Corporate</t>
        </is>
      </c>
    </row>
    <row r="9890">
      <c r="A9890" s="8" t="n">
        <v>2058</v>
      </c>
      <c r="B9890" t="inlineStr">
        <is>
          <t>CA-2017-120376</t>
        </is>
      </c>
      <c r="C9890" s="9" t="n">
        <v>43091</v>
      </c>
      <c r="D9890" s="8" t="n">
        <v>2017</v>
      </c>
      <c r="E9890" s="8" t="n">
        <v>12</v>
      </c>
      <c r="F9890" t="inlineStr">
        <is>
          <t>2017-12</t>
        </is>
      </c>
      <c r="G9890" t="inlineStr">
        <is>
          <t>Technology</t>
        </is>
      </c>
      <c r="H9890" t="inlineStr">
        <is>
          <t>Accessories</t>
        </is>
      </c>
      <c r="I9890" t="inlineStr">
        <is>
          <t>Logitech Gaming G510s - Keyboard</t>
        </is>
      </c>
      <c r="J9890" s="8" t="n">
        <v>1</v>
      </c>
      <c r="K9890" s="10" t="n">
        <v>0</v>
      </c>
      <c r="L9890" s="11" t="n">
        <v>84.98999999999999</v>
      </c>
      <c r="M9890" s="11">
        <f>L9890-N9890</f>
        <v>54.39359999999999</v>
      </c>
      <c r="N9890" s="11" t="n">
        <v>30.5964</v>
      </c>
      <c r="O9890">
        <f>IF(L9890=0,"—",N9890/L9890)</f>
        <v>0.36</v>
      </c>
      <c r="P9890" t="inlineStr">
        <is>
          <t>Central</t>
        </is>
      </c>
      <c r="Q9890" t="inlineStr">
        <is>
          <t>Consumer</t>
        </is>
      </c>
    </row>
    <row r="9891">
      <c r="A9891" s="8" t="n">
        <v>2059</v>
      </c>
      <c r="B9891" t="inlineStr">
        <is>
          <t>CA-2017-120376</t>
        </is>
      </c>
      <c r="C9891" s="9" t="n">
        <v>43091</v>
      </c>
      <c r="D9891" s="8" t="n">
        <v>2017</v>
      </c>
      <c r="E9891" s="8" t="n">
        <v>12</v>
      </c>
      <c r="F9891" t="inlineStr">
        <is>
          <t>2017-12</t>
        </is>
      </c>
      <c r="G9891" t="inlineStr">
        <is>
          <t>Furniture</t>
        </is>
      </c>
      <c r="H9891" t="inlineStr">
        <is>
          <t>Tables</t>
        </is>
      </c>
      <c r="I9891" t="inlineStr">
        <is>
          <t>Bevis 44 x 96 Conference Tables</t>
        </is>
      </c>
      <c r="J9891" s="8" t="n">
        <v>2</v>
      </c>
      <c r="K9891" s="10" t="n">
        <v>0</v>
      </c>
      <c r="L9891" s="11" t="n">
        <v>411.8</v>
      </c>
      <c r="M9891" s="11">
        <f>L9891-N9891</f>
        <v>341.794</v>
      </c>
      <c r="N9891" s="11" t="n">
        <v>70.006</v>
      </c>
      <c r="O9891">
        <f>IF(L9891=0,"—",N9891/L9891)</f>
        <v>0.16999999999999998</v>
      </c>
      <c r="P9891" t="inlineStr">
        <is>
          <t>Central</t>
        </is>
      </c>
      <c r="Q9891" t="inlineStr">
        <is>
          <t>Consumer</t>
        </is>
      </c>
    </row>
    <row r="9892">
      <c r="A9892" s="8" t="n">
        <v>7152</v>
      </c>
      <c r="B9892" t="inlineStr">
        <is>
          <t>CA-2017-142909</t>
        </is>
      </c>
      <c r="C9892" s="9" t="n">
        <v>43091</v>
      </c>
      <c r="D9892" s="8" t="n">
        <v>2017</v>
      </c>
      <c r="E9892" s="8" t="n">
        <v>12</v>
      </c>
      <c r="F9892" t="inlineStr">
        <is>
          <t>2017-12</t>
        </is>
      </c>
      <c r="G9892" t="inlineStr">
        <is>
          <t>Furniture</t>
        </is>
      </c>
      <c r="H9892" t="inlineStr">
        <is>
          <t>Tables</t>
        </is>
      </c>
      <c r="I9892" t="inlineStr">
        <is>
          <t>Lesro Round Back Collection Coffee Table, End Table</t>
        </is>
      </c>
      <c r="J9892" s="8" t="n">
        <v>2</v>
      </c>
      <c r="K9892" s="10" t="n">
        <v>0.5</v>
      </c>
      <c r="L9892" s="11" t="n">
        <v>182.55</v>
      </c>
      <c r="M9892" s="11">
        <f>L9892-N9892</f>
        <v>317.637</v>
      </c>
      <c r="N9892" s="11" t="n">
        <v>-135.087</v>
      </c>
      <c r="O9892">
        <f>IF(L9892=0,"—",N9892/L9892)</f>
        <v>-0.7399999999999999</v>
      </c>
      <c r="P9892" t="inlineStr">
        <is>
          <t>West</t>
        </is>
      </c>
      <c r="Q9892" t="inlineStr">
        <is>
          <t>Consumer</t>
        </is>
      </c>
    </row>
    <row r="9893">
      <c r="A9893" s="8" t="n">
        <v>6194</v>
      </c>
      <c r="B9893" t="inlineStr">
        <is>
          <t>CA-2017-104927</t>
        </is>
      </c>
      <c r="C9893" s="9" t="n">
        <v>43091</v>
      </c>
      <c r="D9893" s="8" t="n">
        <v>2017</v>
      </c>
      <c r="E9893" s="8" t="n">
        <v>12</v>
      </c>
      <c r="F9893" t="inlineStr">
        <is>
          <t>2017-12</t>
        </is>
      </c>
      <c r="G9893" t="inlineStr">
        <is>
          <t>Office Supplies</t>
        </is>
      </c>
      <c r="H9893" t="inlineStr">
        <is>
          <t>Binders</t>
        </is>
      </c>
      <c r="I9893" t="inlineStr">
        <is>
          <t>Cardinal HOLDit! Binder Insert Strips,Extra Strips</t>
        </is>
      </c>
      <c r="J9893" s="8" t="n">
        <v>5</v>
      </c>
      <c r="K9893" s="10" t="n">
        <v>0.8</v>
      </c>
      <c r="L9893" s="11" t="n">
        <v>6.33</v>
      </c>
      <c r="M9893" s="11">
        <f>L9893-N9893</f>
        <v>16.1415</v>
      </c>
      <c r="N9893" s="11" t="n">
        <v>-9.811500000000001</v>
      </c>
      <c r="O9893">
        <f>IF(L9893=0,"—",N9893/L9893)</f>
        <v>-1.55</v>
      </c>
      <c r="P9893" t="inlineStr">
        <is>
          <t>Central</t>
        </is>
      </c>
      <c r="Q9893" t="inlineStr">
        <is>
          <t>Consumer</t>
        </is>
      </c>
    </row>
    <row r="9894">
      <c r="A9894" s="8" t="n">
        <v>1893</v>
      </c>
      <c r="B9894" t="inlineStr">
        <is>
          <t>CA-2017-145310</t>
        </is>
      </c>
      <c r="C9894" s="9" t="n">
        <v>43091</v>
      </c>
      <c r="D9894" s="8" t="n">
        <v>2017</v>
      </c>
      <c r="E9894" s="8" t="n">
        <v>12</v>
      </c>
      <c r="F9894" t="inlineStr">
        <is>
          <t>2017-12</t>
        </is>
      </c>
      <c r="G9894" t="inlineStr">
        <is>
          <t>Office Supplies</t>
        </is>
      </c>
      <c r="H9894" t="inlineStr">
        <is>
          <t>Envelopes</t>
        </is>
      </c>
      <c r="I9894" t="inlineStr">
        <is>
          <t>Staple envelope</t>
        </is>
      </c>
      <c r="J9894" s="8" t="n">
        <v>1</v>
      </c>
      <c r="K9894" s="10" t="n">
        <v>0.2</v>
      </c>
      <c r="L9894" s="11" t="n">
        <v>7.824</v>
      </c>
      <c r="M9894" s="11">
        <f>L9894-N9894</f>
        <v>4.89</v>
      </c>
      <c r="N9894" s="11" t="n">
        <v>2.934</v>
      </c>
      <c r="O9894">
        <f>IF(L9894=0,"—",N9894/L9894)</f>
        <v>0.37500000000000006</v>
      </c>
      <c r="P9894" t="inlineStr">
        <is>
          <t>South</t>
        </is>
      </c>
      <c r="Q9894" t="inlineStr">
        <is>
          <t>Consumer</t>
        </is>
      </c>
    </row>
    <row r="9895">
      <c r="A9895" s="8" t="n">
        <v>8178</v>
      </c>
      <c r="B9895" t="inlineStr">
        <is>
          <t>CA-2017-149699</t>
        </is>
      </c>
      <c r="C9895" s="9" t="n">
        <v>43091</v>
      </c>
      <c r="D9895" s="8" t="n">
        <v>2017</v>
      </c>
      <c r="E9895" s="8" t="n">
        <v>12</v>
      </c>
      <c r="F9895" t="inlineStr">
        <is>
          <t>2017-12</t>
        </is>
      </c>
      <c r="G9895" t="inlineStr">
        <is>
          <t>Technology</t>
        </is>
      </c>
      <c r="H9895" t="inlineStr">
        <is>
          <t>Accessories</t>
        </is>
      </c>
      <c r="I9895" t="inlineStr">
        <is>
          <t>Kensington Expert Mouse Optical USB Trackball for PC or Mac</t>
        </is>
      </c>
      <c r="J9895" s="8" t="n">
        <v>5</v>
      </c>
      <c r="K9895" s="10" t="n">
        <v>0</v>
      </c>
      <c r="L9895" s="11" t="n">
        <v>474.95</v>
      </c>
      <c r="M9895" s="11">
        <f>L9895-N9895</f>
        <v>332.465</v>
      </c>
      <c r="N9895" s="11" t="n">
        <v>142.485</v>
      </c>
      <c r="O9895">
        <f>IF(L9895=0,"—",N9895/L9895)</f>
        <v>0.30000000000000004</v>
      </c>
      <c r="P9895" t="inlineStr">
        <is>
          <t>West</t>
        </is>
      </c>
      <c r="Q9895" t="inlineStr">
        <is>
          <t>Consumer</t>
        </is>
      </c>
    </row>
    <row r="9896">
      <c r="A9896" s="8" t="n">
        <v>3102</v>
      </c>
      <c r="B9896" t="inlineStr">
        <is>
          <t>CA-2017-119578</t>
        </is>
      </c>
      <c r="C9896" s="9" t="n">
        <v>43091</v>
      </c>
      <c r="D9896" s="8" t="n">
        <v>2017</v>
      </c>
      <c r="E9896" s="8" t="n">
        <v>12</v>
      </c>
      <c r="F9896" t="inlineStr">
        <is>
          <t>2017-12</t>
        </is>
      </c>
      <c r="G9896" t="inlineStr">
        <is>
          <t>Office Supplies</t>
        </is>
      </c>
      <c r="H9896" t="inlineStr">
        <is>
          <t>Supplies</t>
        </is>
      </c>
      <c r="I9896" t="inlineStr">
        <is>
          <t>Premier Electric Letter Opener</t>
        </is>
      </c>
      <c r="J9896" s="8" t="n">
        <v>6</v>
      </c>
      <c r="K9896" s="10" t="n">
        <v>0</v>
      </c>
      <c r="L9896" s="11" t="n">
        <v>695.16</v>
      </c>
      <c r="M9896" s="11">
        <f>L9896-N9896</f>
        <v>660.4019999999999</v>
      </c>
      <c r="N9896" s="11" t="n">
        <v>34.758</v>
      </c>
      <c r="O9896">
        <f>IF(L9896=0,"—",N9896/L9896)</f>
        <v>0.05</v>
      </c>
      <c r="P9896" t="inlineStr">
        <is>
          <t>East</t>
        </is>
      </c>
      <c r="Q9896" t="inlineStr">
        <is>
          <t>Corporate</t>
        </is>
      </c>
    </row>
    <row r="9897">
      <c r="A9897" s="8" t="n">
        <v>145</v>
      </c>
      <c r="B9897" t="inlineStr">
        <is>
          <t>CA-2017-155376</t>
        </is>
      </c>
      <c r="C9897" s="9" t="n">
        <v>43091</v>
      </c>
      <c r="D9897" s="8" t="n">
        <v>2017</v>
      </c>
      <c r="E9897" s="8" t="n">
        <v>12</v>
      </c>
      <c r="F9897" t="inlineStr">
        <is>
          <t>2017-12</t>
        </is>
      </c>
      <c r="G9897" t="inlineStr">
        <is>
          <t>Office Supplies</t>
        </is>
      </c>
      <c r="H9897" t="inlineStr">
        <is>
          <t>Appliances</t>
        </is>
      </c>
      <c r="I9897" t="inlineStr">
        <is>
          <t>Sanyo 2.5 Cubic Foot Mid-Size Office Refrigerators</t>
        </is>
      </c>
      <c r="J9897" s="8" t="n">
        <v>3</v>
      </c>
      <c r="K9897" s="10" t="n">
        <v>0</v>
      </c>
      <c r="L9897" s="11" t="n">
        <v>839.4299999999999</v>
      </c>
      <c r="M9897" s="11">
        <f>L9897-N9897</f>
        <v>621.1782</v>
      </c>
      <c r="N9897" s="11" t="n">
        <v>218.2518</v>
      </c>
      <c r="O9897">
        <f>IF(L9897=0,"—",N9897/L9897)</f>
        <v>0.26</v>
      </c>
      <c r="P9897" t="inlineStr">
        <is>
          <t>Central</t>
        </is>
      </c>
      <c r="Q9897" t="inlineStr">
        <is>
          <t>Consumer</t>
        </is>
      </c>
    </row>
    <row r="9898">
      <c r="A9898" s="8" t="n">
        <v>6998</v>
      </c>
      <c r="B9898" t="inlineStr">
        <is>
          <t>CA-2017-117443</t>
        </is>
      </c>
      <c r="C9898" s="9" t="n">
        <v>43092</v>
      </c>
      <c r="D9898" s="8" t="n">
        <v>2017</v>
      </c>
      <c r="E9898" s="8" t="n">
        <v>12</v>
      </c>
      <c r="F9898" t="inlineStr">
        <is>
          <t>2017-12</t>
        </is>
      </c>
      <c r="G9898" t="inlineStr">
        <is>
          <t>Office Supplies</t>
        </is>
      </c>
      <c r="H9898" t="inlineStr">
        <is>
          <t>Paper</t>
        </is>
      </c>
      <c r="I9898" t="inlineStr">
        <is>
          <t>Xerox 1940</t>
        </is>
      </c>
      <c r="J9898" s="8" t="n">
        <v>4</v>
      </c>
      <c r="K9898" s="10" t="n">
        <v>0.2</v>
      </c>
      <c r="L9898" s="11" t="n">
        <v>175.872</v>
      </c>
      <c r="M9898" s="11">
        <f>L9898-N9898</f>
        <v>112.11840000000001</v>
      </c>
      <c r="N9898" s="11" t="n">
        <v>63.7536</v>
      </c>
      <c r="O9898">
        <f>IF(L9898=0,"—",N9898/L9898)</f>
        <v>0.3625</v>
      </c>
      <c r="P9898" t="inlineStr">
        <is>
          <t>Central</t>
        </is>
      </c>
      <c r="Q9898" t="inlineStr">
        <is>
          <t>Corporate</t>
        </is>
      </c>
    </row>
    <row r="9899">
      <c r="A9899" s="8" t="n">
        <v>6997</v>
      </c>
      <c r="B9899" t="inlineStr">
        <is>
          <t>CA-2017-117443</t>
        </is>
      </c>
      <c r="C9899" s="9" t="n">
        <v>43092</v>
      </c>
      <c r="D9899" s="8" t="n">
        <v>2017</v>
      </c>
      <c r="E9899" s="8" t="n">
        <v>12</v>
      </c>
      <c r="F9899" t="inlineStr">
        <is>
          <t>2017-12</t>
        </is>
      </c>
      <c r="G9899" t="inlineStr">
        <is>
          <t>Office Supplies</t>
        </is>
      </c>
      <c r="H9899" t="inlineStr">
        <is>
          <t>Binders</t>
        </is>
      </c>
      <c r="I9899" t="inlineStr">
        <is>
          <t>Wilson Jones International Size A4 Ring Binders</t>
        </is>
      </c>
      <c r="J9899" s="8" t="n">
        <v>4</v>
      </c>
      <c r="K9899" s="10" t="n">
        <v>0.8</v>
      </c>
      <c r="L9899" s="11" t="n">
        <v>13.84</v>
      </c>
      <c r="M9899" s="11">
        <f>L9899-N9899</f>
        <v>35.983999999999995</v>
      </c>
      <c r="N9899" s="11" t="n">
        <v>-22.144</v>
      </c>
      <c r="O9899">
        <f>IF(L9899=0,"—",N9899/L9899)</f>
        <v>-1.5999999999999999</v>
      </c>
      <c r="P9899" t="inlineStr">
        <is>
          <t>Central</t>
        </is>
      </c>
      <c r="Q9899" t="inlineStr">
        <is>
          <t>Corporate</t>
        </is>
      </c>
    </row>
    <row r="9900">
      <c r="A9900" s="8" t="n">
        <v>883</v>
      </c>
      <c r="B9900" t="inlineStr">
        <is>
          <t>US-2017-123463</t>
        </is>
      </c>
      <c r="C9900" s="9" t="n">
        <v>43092</v>
      </c>
      <c r="D9900" s="8" t="n">
        <v>2017</v>
      </c>
      <c r="E9900" s="8" t="n">
        <v>12</v>
      </c>
      <c r="F9900" t="inlineStr">
        <is>
          <t>2017-12</t>
        </is>
      </c>
      <c r="G9900" t="inlineStr">
        <is>
          <t>Office Supplies</t>
        </is>
      </c>
      <c r="H9900" t="inlineStr">
        <is>
          <t>Art</t>
        </is>
      </c>
      <c r="I9900" t="inlineStr">
        <is>
          <t>Binney &amp; Smith Crayola Metallic Crayons, 16-Color Pack</t>
        </is>
      </c>
      <c r="J9900" s="8" t="n">
        <v>4</v>
      </c>
      <c r="K9900" s="10" t="n">
        <v>0</v>
      </c>
      <c r="L9900" s="11" t="n">
        <v>13.48</v>
      </c>
      <c r="M9900" s="11">
        <f>L9900-N9900</f>
        <v>7.548800000000001</v>
      </c>
      <c r="N9900" s="11" t="n">
        <v>5.9312</v>
      </c>
      <c r="O9900">
        <f>IF(L9900=0,"—",N9900/L9900)</f>
        <v>0.43999999999999995</v>
      </c>
      <c r="P9900" t="inlineStr">
        <is>
          <t>West</t>
        </is>
      </c>
      <c r="Q9900" t="inlineStr">
        <is>
          <t>Consumer</t>
        </is>
      </c>
    </row>
    <row r="9901">
      <c r="A9901" s="8" t="n">
        <v>2295</v>
      </c>
      <c r="B9901" t="inlineStr">
        <is>
          <t>CA-2017-127929</t>
        </is>
      </c>
      <c r="C9901" s="9" t="n">
        <v>43092</v>
      </c>
      <c r="D9901" s="8" t="n">
        <v>2017</v>
      </c>
      <c r="E9901" s="8" t="n">
        <v>12</v>
      </c>
      <c r="F9901" t="inlineStr">
        <is>
          <t>2017-12</t>
        </is>
      </c>
      <c r="G9901" t="inlineStr">
        <is>
          <t>Furniture</t>
        </is>
      </c>
      <c r="H9901" t="inlineStr">
        <is>
          <t>Furnishings</t>
        </is>
      </c>
      <c r="I9901" t="inlineStr">
        <is>
          <t>Tenex Traditional Chairmats for Medium Pile Carpet, Standard Lip, 36" x 48"</t>
        </is>
      </c>
      <c r="J9901" s="8" t="n">
        <v>3</v>
      </c>
      <c r="K9901" s="10" t="n">
        <v>0</v>
      </c>
      <c r="L9901" s="11" t="n">
        <v>181.95</v>
      </c>
      <c r="M9901" s="11">
        <f>L9901-N9901</f>
        <v>143.7405</v>
      </c>
      <c r="N9901" s="11" t="n">
        <v>38.2095</v>
      </c>
      <c r="O9901">
        <f>IF(L9901=0,"—",N9901/L9901)</f>
        <v>0.21</v>
      </c>
      <c r="P9901" t="inlineStr">
        <is>
          <t>East</t>
        </is>
      </c>
      <c r="Q9901" t="inlineStr">
        <is>
          <t>Corporate</t>
        </is>
      </c>
    </row>
    <row r="9902">
      <c r="A9902" s="8" t="n">
        <v>6853</v>
      </c>
      <c r="B9902" t="inlineStr">
        <is>
          <t>US-2017-162670</t>
        </is>
      </c>
      <c r="C9902" s="9" t="n">
        <v>43092</v>
      </c>
      <c r="D9902" s="8" t="n">
        <v>2017</v>
      </c>
      <c r="E9902" s="8" t="n">
        <v>12</v>
      </c>
      <c r="F9902" t="inlineStr">
        <is>
          <t>2017-12</t>
        </is>
      </c>
      <c r="G9902" t="inlineStr">
        <is>
          <t>Office Supplies</t>
        </is>
      </c>
      <c r="H9902" t="inlineStr">
        <is>
          <t>Storage</t>
        </is>
      </c>
      <c r="I9902" t="inlineStr">
        <is>
          <t>Personal Filing Tote with Lid, Black/Gray</t>
        </is>
      </c>
      <c r="J9902" s="8" t="n">
        <v>4</v>
      </c>
      <c r="K9902" s="10" t="n">
        <v>0</v>
      </c>
      <c r="L9902" s="11" t="n">
        <v>62.04</v>
      </c>
      <c r="M9902" s="11">
        <f>L9902-N9902</f>
        <v>44.6688</v>
      </c>
      <c r="N9902" s="11" t="n">
        <v>17.3712</v>
      </c>
      <c r="O9902">
        <f>IF(L9902=0,"—",N9902/L9902)</f>
        <v>0.28</v>
      </c>
      <c r="P9902" t="inlineStr">
        <is>
          <t>South</t>
        </is>
      </c>
      <c r="Q9902" t="inlineStr">
        <is>
          <t>Corporate</t>
        </is>
      </c>
    </row>
    <row r="9903">
      <c r="A9903" s="8" t="n">
        <v>6223</v>
      </c>
      <c r="B9903" t="inlineStr">
        <is>
          <t>CA-2017-140627</t>
        </is>
      </c>
      <c r="C9903" s="9" t="n">
        <v>43092</v>
      </c>
      <c r="D9903" s="8" t="n">
        <v>2017</v>
      </c>
      <c r="E9903" s="8" t="n">
        <v>12</v>
      </c>
      <c r="F9903" t="inlineStr">
        <is>
          <t>2017-12</t>
        </is>
      </c>
      <c r="G9903" t="inlineStr">
        <is>
          <t>Furniture</t>
        </is>
      </c>
      <c r="H9903" t="inlineStr">
        <is>
          <t>Furnishings</t>
        </is>
      </c>
      <c r="I9903" t="inlineStr">
        <is>
          <t>Executive Impressions 14" Two-Color Numerals Wall Clock</t>
        </is>
      </c>
      <c r="J9903" s="8" t="n">
        <v>4</v>
      </c>
      <c r="K9903" s="10" t="n">
        <v>0.2</v>
      </c>
      <c r="L9903" s="11" t="n">
        <v>72.70399999999999</v>
      </c>
      <c r="M9903" s="11">
        <f>L9903-N9903</f>
        <v>53.61919999999999</v>
      </c>
      <c r="N9903" s="11" t="n">
        <v>19.0848</v>
      </c>
      <c r="O9903">
        <f>IF(L9903=0,"—",N9903/L9903)</f>
        <v>0.26250000000000007</v>
      </c>
      <c r="P9903" t="inlineStr">
        <is>
          <t>South</t>
        </is>
      </c>
      <c r="Q9903" t="inlineStr">
        <is>
          <t>Consumer</t>
        </is>
      </c>
    </row>
    <row r="9904">
      <c r="A9904" s="8" t="n">
        <v>8392</v>
      </c>
      <c r="B9904" t="inlineStr">
        <is>
          <t>CA-2017-110625</t>
        </is>
      </c>
      <c r="C9904" s="9" t="n">
        <v>43092</v>
      </c>
      <c r="D9904" s="8" t="n">
        <v>2017</v>
      </c>
      <c r="E9904" s="8" t="n">
        <v>12</v>
      </c>
      <c r="F9904" t="inlineStr">
        <is>
          <t>2017-12</t>
        </is>
      </c>
      <c r="G9904" t="inlineStr">
        <is>
          <t>Furniture</t>
        </is>
      </c>
      <c r="H9904" t="inlineStr">
        <is>
          <t>Furnishings</t>
        </is>
      </c>
      <c r="I9904" t="inlineStr">
        <is>
          <t>DAX Wood Document Frame</t>
        </is>
      </c>
      <c r="J9904" s="8" t="n">
        <v>2</v>
      </c>
      <c r="K9904" s="10" t="n">
        <v>0</v>
      </c>
      <c r="L9904" s="11" t="n">
        <v>27.46</v>
      </c>
      <c r="M9904" s="11">
        <f>L9904-N9904</f>
        <v>17.5744</v>
      </c>
      <c r="N9904" s="11" t="n">
        <v>9.8856</v>
      </c>
      <c r="O9904">
        <f>IF(L9904=0,"—",N9904/L9904)</f>
        <v>0.36</v>
      </c>
      <c r="P9904" t="inlineStr">
        <is>
          <t>East</t>
        </is>
      </c>
      <c r="Q9904" t="inlineStr">
        <is>
          <t>Home Office</t>
        </is>
      </c>
    </row>
    <row r="9905">
      <c r="A9905" s="8" t="n">
        <v>6856</v>
      </c>
      <c r="B9905" t="inlineStr">
        <is>
          <t>US-2017-162670</t>
        </is>
      </c>
      <c r="C9905" s="9" t="n">
        <v>43092</v>
      </c>
      <c r="D9905" s="8" t="n">
        <v>2017</v>
      </c>
      <c r="E9905" s="8" t="n">
        <v>12</v>
      </c>
      <c r="F9905" t="inlineStr">
        <is>
          <t>2017-12</t>
        </is>
      </c>
      <c r="G9905" t="inlineStr">
        <is>
          <t>Office Supplies</t>
        </is>
      </c>
      <c r="H9905" t="inlineStr">
        <is>
          <t>Paper</t>
        </is>
      </c>
      <c r="I9905" t="inlineStr">
        <is>
          <t>Ink Jet Note and Greeting Cards, 8-1/2" x 5-1/2" Card Size</t>
        </is>
      </c>
      <c r="J9905" s="8" t="n">
        <v>2</v>
      </c>
      <c r="K9905" s="10" t="n">
        <v>0</v>
      </c>
      <c r="L9905" s="11" t="n">
        <v>44.96</v>
      </c>
      <c r="M9905" s="11">
        <f>L9905-N9905</f>
        <v>24.2784</v>
      </c>
      <c r="N9905" s="11" t="n">
        <v>20.6816</v>
      </c>
      <c r="O9905">
        <f>IF(L9905=0,"—",N9905/L9905)</f>
        <v>0.45999999999999996</v>
      </c>
      <c r="P9905" t="inlineStr">
        <is>
          <t>South</t>
        </is>
      </c>
      <c r="Q9905" t="inlineStr">
        <is>
          <t>Corporate</t>
        </is>
      </c>
    </row>
    <row r="9906">
      <c r="A9906" s="8" t="n">
        <v>3545</v>
      </c>
      <c r="B9906" t="inlineStr">
        <is>
          <t>CA-2017-121216</t>
        </is>
      </c>
      <c r="C9906" s="9" t="n">
        <v>43092</v>
      </c>
      <c r="D9906" s="8" t="n">
        <v>2017</v>
      </c>
      <c r="E9906" s="8" t="n">
        <v>12</v>
      </c>
      <c r="F9906" t="inlineStr">
        <is>
          <t>2017-12</t>
        </is>
      </c>
      <c r="G9906" t="inlineStr">
        <is>
          <t>Office Supplies</t>
        </is>
      </c>
      <c r="H9906" t="inlineStr">
        <is>
          <t>Paper</t>
        </is>
      </c>
      <c r="I9906" t="inlineStr">
        <is>
          <t>Spiral Phone Message Books with Labels by Adams</t>
        </is>
      </c>
      <c r="J9906" s="8" t="n">
        <v>8</v>
      </c>
      <c r="K9906" s="10" t="n">
        <v>0.2</v>
      </c>
      <c r="L9906" s="11" t="n">
        <v>28.672</v>
      </c>
      <c r="M9906" s="11">
        <f>L9906-N9906</f>
        <v>18.2784</v>
      </c>
      <c r="N9906" s="11" t="n">
        <v>10.3936</v>
      </c>
      <c r="O9906">
        <f>IF(L9906=0,"—",N9906/L9906)</f>
        <v>0.3625</v>
      </c>
      <c r="P9906" t="inlineStr">
        <is>
          <t>Central</t>
        </is>
      </c>
      <c r="Q9906" t="inlineStr">
        <is>
          <t>Consumer</t>
        </is>
      </c>
    </row>
    <row r="9907">
      <c r="A9907" s="8" t="n">
        <v>6855</v>
      </c>
      <c r="B9907" t="inlineStr">
        <is>
          <t>US-2017-162670</t>
        </is>
      </c>
      <c r="C9907" s="9" t="n">
        <v>43092</v>
      </c>
      <c r="D9907" s="8" t="n">
        <v>2017</v>
      </c>
      <c r="E9907" s="8" t="n">
        <v>12</v>
      </c>
      <c r="F9907" t="inlineStr">
        <is>
          <t>2017-12</t>
        </is>
      </c>
      <c r="G9907" t="inlineStr">
        <is>
          <t>Office Supplies</t>
        </is>
      </c>
      <c r="H9907" t="inlineStr">
        <is>
          <t>Storage</t>
        </is>
      </c>
      <c r="I9907" t="inlineStr">
        <is>
          <t>Gould Plastics 18-Pocket Panel Bin, 34w x 5-1/4d x 20-1/2h</t>
        </is>
      </c>
      <c r="J9907" s="8" t="n">
        <v>4</v>
      </c>
      <c r="K9907" s="10" t="n">
        <v>0</v>
      </c>
      <c r="L9907" s="11" t="n">
        <v>367.96</v>
      </c>
      <c r="M9907" s="11">
        <f>L9907-N9907</f>
        <v>353.2416</v>
      </c>
      <c r="N9907" s="11" t="n">
        <v>14.7184</v>
      </c>
      <c r="O9907">
        <f>IF(L9907=0,"—",N9907/L9907)</f>
        <v>0.04000000000000001</v>
      </c>
      <c r="P9907" t="inlineStr">
        <is>
          <t>South</t>
        </is>
      </c>
      <c r="Q9907" t="inlineStr">
        <is>
          <t>Corporate</t>
        </is>
      </c>
    </row>
    <row r="9908">
      <c r="A9908" s="8" t="n">
        <v>6224</v>
      </c>
      <c r="B9908" t="inlineStr">
        <is>
          <t>CA-2017-140627</t>
        </is>
      </c>
      <c r="C9908" s="9" t="n">
        <v>43092</v>
      </c>
      <c r="D9908" s="8" t="n">
        <v>2017</v>
      </c>
      <c r="E9908" s="8" t="n">
        <v>12</v>
      </c>
      <c r="F9908" t="inlineStr">
        <is>
          <t>2017-12</t>
        </is>
      </c>
      <c r="G9908" t="inlineStr">
        <is>
          <t>Office Supplies</t>
        </is>
      </c>
      <c r="H9908" t="inlineStr">
        <is>
          <t>Art</t>
        </is>
      </c>
      <c r="I9908" t="inlineStr">
        <is>
          <t>Pencil and Crayon Sharpener</t>
        </is>
      </c>
      <c r="J9908" s="8" t="n">
        <v>7</v>
      </c>
      <c r="K9908" s="10" t="n">
        <v>0.2</v>
      </c>
      <c r="L9908" s="11" t="n">
        <v>12.264</v>
      </c>
      <c r="M9908" s="11">
        <f>L9908-N9908</f>
        <v>11.1909</v>
      </c>
      <c r="N9908" s="11" t="n">
        <v>1.0731</v>
      </c>
      <c r="O9908">
        <f>IF(L9908=0,"—",N9908/L9908)</f>
        <v>0.0875</v>
      </c>
      <c r="P9908" t="inlineStr">
        <is>
          <t>South</t>
        </is>
      </c>
      <c r="Q9908" t="inlineStr">
        <is>
          <t>Consumer</t>
        </is>
      </c>
    </row>
    <row r="9909">
      <c r="A9909" s="8" t="n">
        <v>6225</v>
      </c>
      <c r="B9909" t="inlineStr">
        <is>
          <t>CA-2017-140627</t>
        </is>
      </c>
      <c r="C9909" s="9" t="n">
        <v>43092</v>
      </c>
      <c r="D9909" s="8" t="n">
        <v>2017</v>
      </c>
      <c r="E9909" s="8" t="n">
        <v>12</v>
      </c>
      <c r="F9909" t="inlineStr">
        <is>
          <t>2017-12</t>
        </is>
      </c>
      <c r="G9909" t="inlineStr">
        <is>
          <t>Office Supplies</t>
        </is>
      </c>
      <c r="H9909" t="inlineStr">
        <is>
          <t>Storage</t>
        </is>
      </c>
      <c r="I9909" t="inlineStr">
        <is>
          <t>Safco Industrial Wire Shelving System</t>
        </is>
      </c>
      <c r="J9909" s="8" t="n">
        <v>3</v>
      </c>
      <c r="K9909" s="10" t="n">
        <v>0.2</v>
      </c>
      <c r="L9909" s="11" t="n">
        <v>218.352</v>
      </c>
      <c r="M9909" s="11">
        <f>L9909-N9909</f>
        <v>272.94</v>
      </c>
      <c r="N9909" s="11" t="n">
        <v>-54.588</v>
      </c>
      <c r="O9909">
        <f>IF(L9909=0,"—",N9909/L9909)</f>
        <v>-0.25</v>
      </c>
      <c r="P9909" t="inlineStr">
        <is>
          <t>South</t>
        </is>
      </c>
      <c r="Q9909" t="inlineStr">
        <is>
          <t>Consumer</t>
        </is>
      </c>
    </row>
    <row r="9910">
      <c r="A9910" s="8" t="n">
        <v>6854</v>
      </c>
      <c r="B9910" t="inlineStr">
        <is>
          <t>US-2017-162670</t>
        </is>
      </c>
      <c r="C9910" s="9" t="n">
        <v>43092</v>
      </c>
      <c r="D9910" s="8" t="n">
        <v>2017</v>
      </c>
      <c r="E9910" s="8" t="n">
        <v>12</v>
      </c>
      <c r="F9910" t="inlineStr">
        <is>
          <t>2017-12</t>
        </is>
      </c>
      <c r="G9910" t="inlineStr">
        <is>
          <t>Technology</t>
        </is>
      </c>
      <c r="H9910" t="inlineStr">
        <is>
          <t>Phones</t>
        </is>
      </c>
      <c r="I9910" t="inlineStr">
        <is>
          <t>Ativa D5772 2-Line 5.8GHz Digital Expandable Corded/Cordless Phone System with A</t>
        </is>
      </c>
      <c r="J9910" s="8" t="n">
        <v>3</v>
      </c>
      <c r="K9910" s="10" t="n">
        <v>0</v>
      </c>
      <c r="L9910" s="11" t="n">
        <v>494.97</v>
      </c>
      <c r="M9910" s="11">
        <f>L9910-N9910</f>
        <v>346.47900000000004</v>
      </c>
      <c r="N9910" s="11" t="n">
        <v>148.491</v>
      </c>
      <c r="O9910">
        <f>IF(L9910=0,"—",N9910/L9910)</f>
        <v>0.3</v>
      </c>
      <c r="P9910" t="inlineStr">
        <is>
          <t>South</t>
        </is>
      </c>
      <c r="Q9910" t="inlineStr">
        <is>
          <t>Corporate</t>
        </is>
      </c>
    </row>
    <row r="9911">
      <c r="A9911" s="8" t="n">
        <v>3546</v>
      </c>
      <c r="B9911" t="inlineStr">
        <is>
          <t>CA-2017-121216</t>
        </is>
      </c>
      <c r="C9911" s="9" t="n">
        <v>43092</v>
      </c>
      <c r="D9911" s="8" t="n">
        <v>2017</v>
      </c>
      <c r="E9911" s="8" t="n">
        <v>12</v>
      </c>
      <c r="F9911" t="inlineStr">
        <is>
          <t>2017-12</t>
        </is>
      </c>
      <c r="G9911" t="inlineStr">
        <is>
          <t>Office Supplies</t>
        </is>
      </c>
      <c r="H9911" t="inlineStr">
        <is>
          <t>Appliances</t>
        </is>
      </c>
      <c r="I9911" t="inlineStr">
        <is>
          <t>Acco 6 Outlet Guardian Premium Plus Surge Suppressor</t>
        </is>
      </c>
      <c r="J9911" s="8" t="n">
        <v>8</v>
      </c>
      <c r="K9911" s="10" t="n">
        <v>0.8</v>
      </c>
      <c r="L9911" s="11" t="n">
        <v>29.312</v>
      </c>
      <c r="M9911" s="11">
        <f>L9911-N9911</f>
        <v>104.0576</v>
      </c>
      <c r="N9911" s="11" t="n">
        <v>-74.7456</v>
      </c>
      <c r="O9911">
        <f>IF(L9911=0,"—",N9911/L9911)</f>
        <v>-2.55</v>
      </c>
      <c r="P9911" t="inlineStr">
        <is>
          <t>Central</t>
        </is>
      </c>
      <c r="Q9911" t="inlineStr">
        <is>
          <t>Consumer</t>
        </is>
      </c>
    </row>
    <row r="9912">
      <c r="A9912" s="8" t="n">
        <v>6857</v>
      </c>
      <c r="B9912" t="inlineStr">
        <is>
          <t>US-2017-162670</t>
        </is>
      </c>
      <c r="C9912" s="9" t="n">
        <v>43092</v>
      </c>
      <c r="D9912" s="8" t="n">
        <v>2017</v>
      </c>
      <c r="E9912" s="8" t="n">
        <v>12</v>
      </c>
      <c r="F9912" t="inlineStr">
        <is>
          <t>2017-12</t>
        </is>
      </c>
      <c r="G9912" t="inlineStr">
        <is>
          <t>Office Supplies</t>
        </is>
      </c>
      <c r="H9912" t="inlineStr">
        <is>
          <t>Envelopes</t>
        </is>
      </c>
      <c r="I9912" t="inlineStr">
        <is>
          <t>Tyvek Interoffice Envelopes, 9 1/2" x 12 1/2", 100/Box</t>
        </is>
      </c>
      <c r="J9912" s="8" t="n">
        <v>3</v>
      </c>
      <c r="K9912" s="10" t="n">
        <v>0</v>
      </c>
      <c r="L9912" s="11" t="n">
        <v>182.94</v>
      </c>
      <c r="M9912" s="11">
        <f>L9912-N9912</f>
        <v>96.95819999999999</v>
      </c>
      <c r="N9912" s="11" t="n">
        <v>85.98180000000001</v>
      </c>
      <c r="O9912">
        <f>IF(L9912=0,"—",N9912/L9912)</f>
        <v>0.47000000000000003</v>
      </c>
      <c r="P9912" t="inlineStr">
        <is>
          <t>South</t>
        </is>
      </c>
      <c r="Q9912" t="inlineStr">
        <is>
          <t>Corporate</t>
        </is>
      </c>
    </row>
    <row r="9913">
      <c r="A9913" s="8" t="n">
        <v>3315</v>
      </c>
      <c r="B9913" t="inlineStr">
        <is>
          <t>CA-2017-169978</t>
        </is>
      </c>
      <c r="C9913" s="9" t="n">
        <v>43093</v>
      </c>
      <c r="D9913" s="8" t="n">
        <v>2017</v>
      </c>
      <c r="E9913" s="8" t="n">
        <v>12</v>
      </c>
      <c r="F9913" t="inlineStr">
        <is>
          <t>2017-12</t>
        </is>
      </c>
      <c r="G9913" t="inlineStr">
        <is>
          <t>Furniture</t>
        </is>
      </c>
      <c r="H9913" t="inlineStr">
        <is>
          <t>Chairs</t>
        </is>
      </c>
      <c r="I9913" t="inlineStr">
        <is>
          <t>DMI Arturo Collection Mission-style Design Wood Chair</t>
        </is>
      </c>
      <c r="J9913" s="8" t="n">
        <v>2</v>
      </c>
      <c r="K9913" s="10" t="n">
        <v>0.1</v>
      </c>
      <c r="L9913" s="11" t="n">
        <v>271.764</v>
      </c>
      <c r="M9913" s="11">
        <f>L9913-N9913</f>
        <v>223.4504</v>
      </c>
      <c r="N9913" s="11" t="n">
        <v>48.3136</v>
      </c>
      <c r="O9913">
        <f>IF(L9913=0,"—",N9913/L9913)</f>
        <v>0.17777777777777778</v>
      </c>
      <c r="P9913" t="inlineStr">
        <is>
          <t>East</t>
        </is>
      </c>
      <c r="Q9913" t="inlineStr">
        <is>
          <t>Consumer</t>
        </is>
      </c>
    </row>
    <row r="9914">
      <c r="A9914" s="8" t="n">
        <v>3316</v>
      </c>
      <c r="B9914" t="inlineStr">
        <is>
          <t>CA-2017-169978</t>
        </is>
      </c>
      <c r="C9914" s="9" t="n">
        <v>43093</v>
      </c>
      <c r="D9914" s="8" t="n">
        <v>2017</v>
      </c>
      <c r="E9914" s="8" t="n">
        <v>12</v>
      </c>
      <c r="F9914" t="inlineStr">
        <is>
          <t>2017-12</t>
        </is>
      </c>
      <c r="G9914" t="inlineStr">
        <is>
          <t>Office Supplies</t>
        </is>
      </c>
      <c r="H9914" t="inlineStr">
        <is>
          <t>Binders</t>
        </is>
      </c>
      <c r="I9914" t="inlineStr">
        <is>
          <t>DXL Angle-View Binders with Locking Rings, Black</t>
        </is>
      </c>
      <c r="J9914" s="8" t="n">
        <v>3</v>
      </c>
      <c r="K9914" s="10" t="n">
        <v>0.2</v>
      </c>
      <c r="L9914" s="11" t="n">
        <v>14.376</v>
      </c>
      <c r="M9914" s="11">
        <f>L9914-N9914</f>
        <v>9.5241</v>
      </c>
      <c r="N9914" s="11" t="n">
        <v>4.8519</v>
      </c>
      <c r="O9914">
        <f>IF(L9914=0,"—",N9914/L9914)</f>
        <v>0.33749999999999997</v>
      </c>
      <c r="P9914" t="inlineStr">
        <is>
          <t>East</t>
        </is>
      </c>
      <c r="Q9914" t="inlineStr">
        <is>
          <t>Consumer</t>
        </is>
      </c>
    </row>
    <row r="9915">
      <c r="A9915" s="8" t="n">
        <v>8856</v>
      </c>
      <c r="B9915" t="inlineStr">
        <is>
          <t>CA-2017-163671</t>
        </is>
      </c>
      <c r="C9915" s="9" t="n">
        <v>43093</v>
      </c>
      <c r="D9915" s="8" t="n">
        <v>2017</v>
      </c>
      <c r="E9915" s="8" t="n">
        <v>12</v>
      </c>
      <c r="F9915" t="inlineStr">
        <is>
          <t>2017-12</t>
        </is>
      </c>
      <c r="G9915" t="inlineStr">
        <is>
          <t>Office Supplies</t>
        </is>
      </c>
      <c r="H9915" t="inlineStr">
        <is>
          <t>Binders</t>
        </is>
      </c>
      <c r="I9915" t="inlineStr">
        <is>
          <t>GBC Instant Index System for Binding Systems</t>
        </is>
      </c>
      <c r="J9915" s="8" t="n">
        <v>3</v>
      </c>
      <c r="K9915" s="10" t="n">
        <v>0.2</v>
      </c>
      <c r="L9915" s="11" t="n">
        <v>21.312</v>
      </c>
      <c r="M9915" s="11">
        <f>L9915-N9915</f>
        <v>13.32</v>
      </c>
      <c r="N9915" s="11" t="n">
        <v>7.992</v>
      </c>
      <c r="O9915">
        <f>IF(L9915=0,"—",N9915/L9915)</f>
        <v>0.375</v>
      </c>
      <c r="P9915" t="inlineStr">
        <is>
          <t>West</t>
        </is>
      </c>
      <c r="Q9915" t="inlineStr">
        <is>
          <t>Corporate</t>
        </is>
      </c>
    </row>
    <row r="9916">
      <c r="A9916" s="8" t="n">
        <v>5148</v>
      </c>
      <c r="B9916" t="inlineStr">
        <is>
          <t>CA-2017-128734</t>
        </is>
      </c>
      <c r="C9916" s="9" t="n">
        <v>43093</v>
      </c>
      <c r="D9916" s="8" t="n">
        <v>2017</v>
      </c>
      <c r="E9916" s="8" t="n">
        <v>12</v>
      </c>
      <c r="F9916" t="inlineStr">
        <is>
          <t>2017-12</t>
        </is>
      </c>
      <c r="G9916" t="inlineStr">
        <is>
          <t>Furniture</t>
        </is>
      </c>
      <c r="H9916" t="inlineStr">
        <is>
          <t>Furnishings</t>
        </is>
      </c>
      <c r="I9916" t="inlineStr">
        <is>
          <t>Acrylic Self-Standing Desk Frames</t>
        </is>
      </c>
      <c r="J9916" s="8" t="n">
        <v>4</v>
      </c>
      <c r="K9916" s="10" t="n">
        <v>0.2</v>
      </c>
      <c r="L9916" s="11" t="n">
        <v>8.544</v>
      </c>
      <c r="M9916" s="11">
        <f>L9916-N9916</f>
        <v>6.621600000000001</v>
      </c>
      <c r="N9916" s="11" t="n">
        <v>1.9224</v>
      </c>
      <c r="O9916">
        <f>IF(L9916=0,"—",N9916/L9916)</f>
        <v>0.225</v>
      </c>
      <c r="P9916" t="inlineStr">
        <is>
          <t>West</t>
        </is>
      </c>
      <c r="Q9916" t="inlineStr">
        <is>
          <t>Home Office</t>
        </is>
      </c>
    </row>
    <row r="9917">
      <c r="A9917" s="8" t="n">
        <v>3701</v>
      </c>
      <c r="B9917" t="inlineStr">
        <is>
          <t>CA-2017-169411</t>
        </is>
      </c>
      <c r="C9917" s="9" t="n">
        <v>43093</v>
      </c>
      <c r="D9917" s="8" t="n">
        <v>2017</v>
      </c>
      <c r="E9917" s="8" t="n">
        <v>12</v>
      </c>
      <c r="F9917" t="inlineStr">
        <is>
          <t>2017-12</t>
        </is>
      </c>
      <c r="G9917" t="inlineStr">
        <is>
          <t>Furniture</t>
        </is>
      </c>
      <c r="H9917" t="inlineStr">
        <is>
          <t>Furnishings</t>
        </is>
      </c>
      <c r="I9917" t="inlineStr">
        <is>
          <t>Eldon Delta Triangular Chair Mat, 52" x 58", Clear</t>
        </is>
      </c>
      <c r="J9917" s="8" t="n">
        <v>1</v>
      </c>
      <c r="K9917" s="10" t="n">
        <v>0</v>
      </c>
      <c r="L9917" s="11" t="n">
        <v>37.93</v>
      </c>
      <c r="M9917" s="11">
        <f>L9917-N9917</f>
        <v>31.1026</v>
      </c>
      <c r="N9917" s="11" t="n">
        <v>6.8274</v>
      </c>
      <c r="O9917">
        <f>IF(L9917=0,"—",N9917/L9917)</f>
        <v>0.18</v>
      </c>
      <c r="P9917" t="inlineStr">
        <is>
          <t>East</t>
        </is>
      </c>
      <c r="Q9917" t="inlineStr">
        <is>
          <t>Corporate</t>
        </is>
      </c>
    </row>
    <row r="9918">
      <c r="A9918" s="8" t="n">
        <v>5149</v>
      </c>
      <c r="B9918" t="inlineStr">
        <is>
          <t>CA-2017-128734</t>
        </is>
      </c>
      <c r="C9918" s="9" t="n">
        <v>43093</v>
      </c>
      <c r="D9918" s="8" t="n">
        <v>2017</v>
      </c>
      <c r="E9918" s="8" t="n">
        <v>12</v>
      </c>
      <c r="F9918" t="inlineStr">
        <is>
          <t>2017-12</t>
        </is>
      </c>
      <c r="G9918" t="inlineStr">
        <is>
          <t>Furniture</t>
        </is>
      </c>
      <c r="H9918" t="inlineStr">
        <is>
          <t>Chairs</t>
        </is>
      </c>
      <c r="I9918" t="inlineStr">
        <is>
          <t>Global Leather Executive Chair</t>
        </is>
      </c>
      <c r="J9918" s="8" t="n">
        <v>3</v>
      </c>
      <c r="K9918" s="10" t="n">
        <v>0.2</v>
      </c>
      <c r="L9918" s="11" t="n">
        <v>842.376</v>
      </c>
      <c r="M9918" s="11">
        <f>L9918-N9918</f>
        <v>737.079</v>
      </c>
      <c r="N9918" s="11" t="n">
        <v>105.297</v>
      </c>
      <c r="O9918">
        <f>IF(L9918=0,"—",N9918/L9918)</f>
        <v>0.125</v>
      </c>
      <c r="P9918" t="inlineStr">
        <is>
          <t>West</t>
        </is>
      </c>
      <c r="Q9918" t="inlineStr">
        <is>
          <t>Home Office</t>
        </is>
      </c>
    </row>
    <row r="9919">
      <c r="A9919" s="8" t="n">
        <v>1507</v>
      </c>
      <c r="B9919" t="inlineStr">
        <is>
          <t>CA-2017-154935</t>
        </is>
      </c>
      <c r="C9919" s="9" t="n">
        <v>43093</v>
      </c>
      <c r="D9919" s="8" t="n">
        <v>2017</v>
      </c>
      <c r="E9919" s="8" t="n">
        <v>12</v>
      </c>
      <c r="F9919" t="inlineStr">
        <is>
          <t>2017-12</t>
        </is>
      </c>
      <c r="G9919" t="inlineStr">
        <is>
          <t>Office Supplies</t>
        </is>
      </c>
      <c r="H9919" t="inlineStr">
        <is>
          <t>Binders</t>
        </is>
      </c>
      <c r="I9919" t="inlineStr">
        <is>
          <t>Acco Four Pocket Poly Ring Binder with Label Holder, Smoke, 1"</t>
        </is>
      </c>
      <c r="J9919" s="8" t="n">
        <v>3</v>
      </c>
      <c r="K9919" s="10" t="n">
        <v>0.2</v>
      </c>
      <c r="L9919" s="11" t="n">
        <v>17.88</v>
      </c>
      <c r="M9919" s="11">
        <f>L9919-N9919</f>
        <v>12.292499999999999</v>
      </c>
      <c r="N9919" s="11" t="n">
        <v>5.5875</v>
      </c>
      <c r="O9919">
        <f>IF(L9919=0,"—",N9919/L9919)</f>
        <v>0.31250000000000006</v>
      </c>
      <c r="P9919" t="inlineStr">
        <is>
          <t>East</t>
        </is>
      </c>
      <c r="Q9919" t="inlineStr">
        <is>
          <t>Consumer</t>
        </is>
      </c>
    </row>
    <row r="9920">
      <c r="A9920" s="8" t="n">
        <v>8947</v>
      </c>
      <c r="B9920" t="inlineStr">
        <is>
          <t>CA-2017-148355</t>
        </is>
      </c>
      <c r="C9920" s="9" t="n">
        <v>43093</v>
      </c>
      <c r="D9920" s="8" t="n">
        <v>2017</v>
      </c>
      <c r="E9920" s="8" t="n">
        <v>12</v>
      </c>
      <c r="F9920" t="inlineStr">
        <is>
          <t>2017-12</t>
        </is>
      </c>
      <c r="G9920" t="inlineStr">
        <is>
          <t>Office Supplies</t>
        </is>
      </c>
      <c r="H9920" t="inlineStr">
        <is>
          <t>Paper</t>
        </is>
      </c>
      <c r="I9920" t="inlineStr">
        <is>
          <t>Xerox 214</t>
        </is>
      </c>
      <c r="J9920" s="8" t="n">
        <v>3</v>
      </c>
      <c r="K9920" s="10" t="n">
        <v>0</v>
      </c>
      <c r="L9920" s="11" t="n">
        <v>19.44</v>
      </c>
      <c r="M9920" s="11">
        <f>L9920-N9920</f>
        <v>10.1088</v>
      </c>
      <c r="N9920" s="11" t="n">
        <v>9.331200000000001</v>
      </c>
      <c r="O9920">
        <f>IF(L9920=0,"—",N9920/L9920)</f>
        <v>0.48000000000000004</v>
      </c>
      <c r="P9920" t="inlineStr">
        <is>
          <t>East</t>
        </is>
      </c>
      <c r="Q9920" t="inlineStr">
        <is>
          <t>Corporate</t>
        </is>
      </c>
    </row>
    <row r="9921">
      <c r="A9921" s="8" t="n">
        <v>8948</v>
      </c>
      <c r="B9921" t="inlineStr">
        <is>
          <t>CA-2017-148355</t>
        </is>
      </c>
      <c r="C9921" s="9" t="n">
        <v>43093</v>
      </c>
      <c r="D9921" s="8" t="n">
        <v>2017</v>
      </c>
      <c r="E9921" s="8" t="n">
        <v>12</v>
      </c>
      <c r="F9921" t="inlineStr">
        <is>
          <t>2017-12</t>
        </is>
      </c>
      <c r="G9921" t="inlineStr">
        <is>
          <t>Office Supplies</t>
        </is>
      </c>
      <c r="H9921" t="inlineStr">
        <is>
          <t>Binders</t>
        </is>
      </c>
      <c r="I9921" t="inlineStr">
        <is>
          <t>Avery Triangle Shaped Sheet Lifters, Black, 2/Pack</t>
        </is>
      </c>
      <c r="J9921" s="8" t="n">
        <v>5</v>
      </c>
      <c r="K9921" s="10" t="n">
        <v>0</v>
      </c>
      <c r="L9921" s="11" t="n">
        <v>12.3</v>
      </c>
      <c r="M9921" s="11">
        <f>L9921-N9921</f>
        <v>6.15</v>
      </c>
      <c r="N9921" s="11" t="n">
        <v>6.15</v>
      </c>
      <c r="O9921">
        <f>IF(L9921=0,"—",N9921/L9921)</f>
        <v>0.5</v>
      </c>
      <c r="P9921" t="inlineStr">
        <is>
          <t>East</t>
        </is>
      </c>
      <c r="Q9921" t="inlineStr">
        <is>
          <t>Corporate</t>
        </is>
      </c>
    </row>
    <row r="9922">
      <c r="A9922" s="8" t="n">
        <v>4030</v>
      </c>
      <c r="B9922" t="inlineStr">
        <is>
          <t>CA-2017-124296</t>
        </is>
      </c>
      <c r="C9922" s="9" t="n">
        <v>43093</v>
      </c>
      <c r="D9922" s="8" t="n">
        <v>2017</v>
      </c>
      <c r="E9922" s="8" t="n">
        <v>12</v>
      </c>
      <c r="F9922" t="inlineStr">
        <is>
          <t>2017-12</t>
        </is>
      </c>
      <c r="G9922" t="inlineStr">
        <is>
          <t>Technology</t>
        </is>
      </c>
      <c r="H9922" t="inlineStr">
        <is>
          <t>Machines</t>
        </is>
      </c>
      <c r="I9922" t="inlineStr">
        <is>
          <t>DYMO CardScan Personal V9 Business Card Scanner</t>
        </is>
      </c>
      <c r="J9922" s="8" t="n">
        <v>3</v>
      </c>
      <c r="K9922" s="10" t="n">
        <v>0</v>
      </c>
      <c r="L9922" s="11" t="n">
        <v>479.97</v>
      </c>
      <c r="M9922" s="11">
        <f>L9922-N9922</f>
        <v>239.985</v>
      </c>
      <c r="N9922" s="11" t="n">
        <v>239.985</v>
      </c>
      <c r="O9922">
        <f>IF(L9922=0,"—",N9922/L9922)</f>
        <v>0.5</v>
      </c>
      <c r="P9922" t="inlineStr">
        <is>
          <t>South</t>
        </is>
      </c>
      <c r="Q9922" t="inlineStr">
        <is>
          <t>Consumer</t>
        </is>
      </c>
    </row>
    <row r="9923">
      <c r="A9923" s="8" t="n">
        <v>7608</v>
      </c>
      <c r="B9923" t="inlineStr">
        <is>
          <t>CA-2017-121195</t>
        </is>
      </c>
      <c r="C9923" s="9" t="n">
        <v>43093</v>
      </c>
      <c r="D9923" s="8" t="n">
        <v>2017</v>
      </c>
      <c r="E9923" s="8" t="n">
        <v>12</v>
      </c>
      <c r="F9923" t="inlineStr">
        <is>
          <t>2017-12</t>
        </is>
      </c>
      <c r="G9923" t="inlineStr">
        <is>
          <t>Office Supplies</t>
        </is>
      </c>
      <c r="H9923" t="inlineStr">
        <is>
          <t>Storage</t>
        </is>
      </c>
      <c r="I9923" t="inlineStr">
        <is>
          <t>Economy Rollaway Files</t>
        </is>
      </c>
      <c r="J9923" s="8" t="n">
        <v>2</v>
      </c>
      <c r="K9923" s="10" t="n">
        <v>0.2</v>
      </c>
      <c r="L9923" s="11" t="n">
        <v>264.32</v>
      </c>
      <c r="M9923" s="11">
        <f>L9923-N9923</f>
        <v>244.49599999999998</v>
      </c>
      <c r="N9923" s="11" t="n">
        <v>19.824</v>
      </c>
      <c r="O9923">
        <f>IF(L9923=0,"—",N9923/L9923)</f>
        <v>0.07500000000000001</v>
      </c>
      <c r="P9923" t="inlineStr">
        <is>
          <t>Central</t>
        </is>
      </c>
      <c r="Q9923" t="inlineStr">
        <is>
          <t>Consumer</t>
        </is>
      </c>
    </row>
    <row r="9924">
      <c r="A9924" s="8" t="n">
        <v>405</v>
      </c>
      <c r="B9924" t="inlineStr">
        <is>
          <t>CA-2017-117933</t>
        </is>
      </c>
      <c r="C9924" s="9" t="n">
        <v>43093</v>
      </c>
      <c r="D9924" s="8" t="n">
        <v>2017</v>
      </c>
      <c r="E9924" s="8" t="n">
        <v>12</v>
      </c>
      <c r="F9924" t="inlineStr">
        <is>
          <t>2017-12</t>
        </is>
      </c>
      <c r="G9924" t="inlineStr">
        <is>
          <t>Office Supplies</t>
        </is>
      </c>
      <c r="H9924" t="inlineStr">
        <is>
          <t>Appliances</t>
        </is>
      </c>
      <c r="I9924" t="inlineStr">
        <is>
          <t>Staple holder</t>
        </is>
      </c>
      <c r="J9924" s="8" t="n">
        <v>3</v>
      </c>
      <c r="K9924" s="10" t="n">
        <v>0</v>
      </c>
      <c r="L9924" s="11" t="n">
        <v>35.91</v>
      </c>
      <c r="M9924" s="11">
        <f>L9924-N9924</f>
        <v>26.214299999999994</v>
      </c>
      <c r="N9924" s="11" t="n">
        <v>9.6957</v>
      </c>
      <c r="O9924">
        <f>IF(L9924=0,"—",N9924/L9924)</f>
        <v>0.27</v>
      </c>
      <c r="P9924" t="inlineStr">
        <is>
          <t>East</t>
        </is>
      </c>
      <c r="Q9924" t="inlineStr">
        <is>
          <t>Consumer</t>
        </is>
      </c>
    </row>
    <row r="9925">
      <c r="A9925" s="8" t="n">
        <v>4621</v>
      </c>
      <c r="B9925" t="inlineStr">
        <is>
          <t>CA-2017-145219</t>
        </is>
      </c>
      <c r="C9925" s="9" t="n">
        <v>43093</v>
      </c>
      <c r="D9925" s="8" t="n">
        <v>2017</v>
      </c>
      <c r="E9925" s="8" t="n">
        <v>12</v>
      </c>
      <c r="F9925" t="inlineStr">
        <is>
          <t>2017-12</t>
        </is>
      </c>
      <c r="G9925" t="inlineStr">
        <is>
          <t>Office Supplies</t>
        </is>
      </c>
      <c r="H9925" t="inlineStr">
        <is>
          <t>Binders</t>
        </is>
      </c>
      <c r="I9925" t="inlineStr">
        <is>
          <t>Vinyl Sectional Post Binders</t>
        </is>
      </c>
      <c r="J9925" s="8" t="n">
        <v>3</v>
      </c>
      <c r="K9925" s="10" t="n">
        <v>0.2</v>
      </c>
      <c r="L9925" s="11" t="n">
        <v>90.48</v>
      </c>
      <c r="M9925" s="11">
        <f>L9925-N9925</f>
        <v>56.550000000000004</v>
      </c>
      <c r="N9925" s="11" t="n">
        <v>33.93</v>
      </c>
      <c r="O9925">
        <f>IF(L9925=0,"—",N9925/L9925)</f>
        <v>0.375</v>
      </c>
      <c r="P9925" t="inlineStr">
        <is>
          <t>West</t>
        </is>
      </c>
      <c r="Q9925" t="inlineStr">
        <is>
          <t>Home Office</t>
        </is>
      </c>
    </row>
    <row r="9926">
      <c r="A9926" s="8" t="n">
        <v>4620</v>
      </c>
      <c r="B9926" t="inlineStr">
        <is>
          <t>CA-2017-145219</t>
        </is>
      </c>
      <c r="C9926" s="9" t="n">
        <v>43093</v>
      </c>
      <c r="D9926" s="8" t="n">
        <v>2017</v>
      </c>
      <c r="E9926" s="8" t="n">
        <v>12</v>
      </c>
      <c r="F9926" t="inlineStr">
        <is>
          <t>2017-12</t>
        </is>
      </c>
      <c r="G9926" t="inlineStr">
        <is>
          <t>Technology</t>
        </is>
      </c>
      <c r="H9926" t="inlineStr">
        <is>
          <t>Copiers</t>
        </is>
      </c>
      <c r="I9926" t="inlineStr">
        <is>
          <t>Hewlett Packard LaserJet 3310 Copier</t>
        </is>
      </c>
      <c r="J9926" s="8" t="n">
        <v>6</v>
      </c>
      <c r="K9926" s="10" t="n">
        <v>0.2</v>
      </c>
      <c r="L9926" s="11" t="n">
        <v>2879.952</v>
      </c>
      <c r="M9926" s="11">
        <f>L9926-N9926</f>
        <v>1871.9688</v>
      </c>
      <c r="N9926" s="11" t="n">
        <v>1007.9832</v>
      </c>
      <c r="O9926">
        <f>IF(L9926=0,"—",N9926/L9926)</f>
        <v>0.35</v>
      </c>
      <c r="P9926" t="inlineStr">
        <is>
          <t>West</t>
        </is>
      </c>
      <c r="Q9926" t="inlineStr">
        <is>
          <t>Home Office</t>
        </is>
      </c>
    </row>
    <row r="9927">
      <c r="A9927" s="8" t="n">
        <v>2482</v>
      </c>
      <c r="B9927" t="inlineStr">
        <is>
          <t>CA-2017-147956</t>
        </is>
      </c>
      <c r="C9927" s="9" t="n">
        <v>43093</v>
      </c>
      <c r="D9927" s="8" t="n">
        <v>2017</v>
      </c>
      <c r="E9927" s="8" t="n">
        <v>12</v>
      </c>
      <c r="F9927" t="inlineStr">
        <is>
          <t>2017-12</t>
        </is>
      </c>
      <c r="G9927" t="inlineStr">
        <is>
          <t>Office Supplies</t>
        </is>
      </c>
      <c r="H9927" t="inlineStr">
        <is>
          <t>Storage</t>
        </is>
      </c>
      <c r="I9927" t="inlineStr">
        <is>
          <t>Office Impressions Heavy Duty Welded Shelving &amp; Multimedia Storage Drawers</t>
        </is>
      </c>
      <c r="J9927" s="8" t="n">
        <v>6</v>
      </c>
      <c r="K9927" s="10" t="n">
        <v>0</v>
      </c>
      <c r="L9927" s="11" t="n">
        <v>1003.62</v>
      </c>
      <c r="M9927" s="11">
        <f>L9927-N9927</f>
        <v>1003.62</v>
      </c>
      <c r="N9927" s="11" t="n">
        <v>0</v>
      </c>
      <c r="O9927">
        <f>IF(L9927=0,"—",N9927/L9927)</f>
        <v>0</v>
      </c>
      <c r="P9927" t="inlineStr">
        <is>
          <t>West</t>
        </is>
      </c>
      <c r="Q9927" t="inlineStr">
        <is>
          <t>Consumer</t>
        </is>
      </c>
    </row>
    <row r="9928">
      <c r="A9928" s="8" t="n">
        <v>4031</v>
      </c>
      <c r="B9928" t="inlineStr">
        <is>
          <t>CA-2017-124296</t>
        </is>
      </c>
      <c r="C9928" s="9" t="n">
        <v>43093</v>
      </c>
      <c r="D9928" s="8" t="n">
        <v>2017</v>
      </c>
      <c r="E9928" s="8" t="n">
        <v>12</v>
      </c>
      <c r="F9928" t="inlineStr">
        <is>
          <t>2017-12</t>
        </is>
      </c>
      <c r="G9928" t="inlineStr">
        <is>
          <t>Furniture</t>
        </is>
      </c>
      <c r="H9928" t="inlineStr">
        <is>
          <t>Chairs</t>
        </is>
      </c>
      <c r="I9928" t="inlineStr">
        <is>
          <t>Iceberg Nesting Folding Chair, 19w x 6d x 43h</t>
        </is>
      </c>
      <c r="J9928" s="8" t="n">
        <v>4</v>
      </c>
      <c r="K9928" s="10" t="n">
        <v>0</v>
      </c>
      <c r="L9928" s="11" t="n">
        <v>232.88</v>
      </c>
      <c r="M9928" s="11">
        <f>L9928-N9928</f>
        <v>172.3312</v>
      </c>
      <c r="N9928" s="11" t="n">
        <v>60.5488</v>
      </c>
      <c r="O9928">
        <f>IF(L9928=0,"—",N9928/L9928)</f>
        <v>0.26</v>
      </c>
      <c r="P9928" t="inlineStr">
        <is>
          <t>South</t>
        </is>
      </c>
      <c r="Q9928" t="inlineStr">
        <is>
          <t>Consumer</t>
        </is>
      </c>
    </row>
    <row r="9929">
      <c r="A9929" s="8" t="n">
        <v>689</v>
      </c>
      <c r="B9929" t="inlineStr">
        <is>
          <t>CA-2017-161480</t>
        </is>
      </c>
      <c r="C9929" s="9" t="n">
        <v>43094</v>
      </c>
      <c r="D9929" s="8" t="n">
        <v>2017</v>
      </c>
      <c r="E9929" s="8" t="n">
        <v>12</v>
      </c>
      <c r="F9929" t="inlineStr">
        <is>
          <t>2017-12</t>
        </is>
      </c>
      <c r="G9929" t="inlineStr">
        <is>
          <t>Furniture</t>
        </is>
      </c>
      <c r="H9929" t="inlineStr">
        <is>
          <t>Bookcases</t>
        </is>
      </c>
      <c r="I9929" t="inlineStr">
        <is>
          <t>Bush Andora Bookcase, Maple/Graphite Gray Finish</t>
        </is>
      </c>
      <c r="J9929" s="8" t="n">
        <v>2</v>
      </c>
      <c r="K9929" s="10" t="n">
        <v>0.2</v>
      </c>
      <c r="L9929" s="11" t="n">
        <v>191.984</v>
      </c>
      <c r="M9929" s="11">
        <f>L9929-N9929</f>
        <v>187.1844</v>
      </c>
      <c r="N9929" s="11" t="n">
        <v>4.7996</v>
      </c>
      <c r="O9929">
        <f>IF(L9929=0,"—",N9929/L9929)</f>
        <v>0.024999999999999998</v>
      </c>
      <c r="P9929" t="inlineStr">
        <is>
          <t>East</t>
        </is>
      </c>
      <c r="Q9929" t="inlineStr">
        <is>
          <t>Consumer</t>
        </is>
      </c>
    </row>
    <row r="9930">
      <c r="A9930" s="8" t="n">
        <v>7943</v>
      </c>
      <c r="B9930" t="inlineStr">
        <is>
          <t>CA-2017-134194</t>
        </is>
      </c>
      <c r="C9930" s="9" t="n">
        <v>43094</v>
      </c>
      <c r="D9930" s="8" t="n">
        <v>2017</v>
      </c>
      <c r="E9930" s="8" t="n">
        <v>12</v>
      </c>
      <c r="F9930" t="inlineStr">
        <is>
          <t>2017-12</t>
        </is>
      </c>
      <c r="G9930" t="inlineStr">
        <is>
          <t>Office Supplies</t>
        </is>
      </c>
      <c r="H9930" t="inlineStr">
        <is>
          <t>Binders</t>
        </is>
      </c>
      <c r="I9930" t="inlineStr">
        <is>
          <t>Wilson Jones Legal Size Ring Binders</t>
        </is>
      </c>
      <c r="J9930" s="8" t="n">
        <v>9</v>
      </c>
      <c r="K9930" s="10" t="n">
        <v>0.8</v>
      </c>
      <c r="L9930" s="11" t="n">
        <v>39.582</v>
      </c>
      <c r="M9930" s="11">
        <f>L9930-N9930</f>
        <v>98.955</v>
      </c>
      <c r="N9930" s="11" t="n">
        <v>-59.373</v>
      </c>
      <c r="O9930">
        <f>IF(L9930=0,"—",N9930/L9930)</f>
        <v>-1.5</v>
      </c>
      <c r="P9930" t="inlineStr">
        <is>
          <t>Central</t>
        </is>
      </c>
      <c r="Q9930" t="inlineStr">
        <is>
          <t>Consumer</t>
        </is>
      </c>
    </row>
    <row r="9931">
      <c r="A9931" s="8" t="n">
        <v>7944</v>
      </c>
      <c r="B9931" t="inlineStr">
        <is>
          <t>CA-2017-134194</t>
        </is>
      </c>
      <c r="C9931" s="9" t="n">
        <v>43094</v>
      </c>
      <c r="D9931" s="8" t="n">
        <v>2017</v>
      </c>
      <c r="E9931" s="8" t="n">
        <v>12</v>
      </c>
      <c r="F9931" t="inlineStr">
        <is>
          <t>2017-12</t>
        </is>
      </c>
      <c r="G9931" t="inlineStr">
        <is>
          <t>Office Supplies</t>
        </is>
      </c>
      <c r="H9931" t="inlineStr">
        <is>
          <t>Supplies</t>
        </is>
      </c>
      <c r="I9931" t="inlineStr">
        <is>
          <t>Staple remover</t>
        </is>
      </c>
      <c r="J9931" s="8" t="n">
        <v>7</v>
      </c>
      <c r="K9931" s="10" t="n">
        <v>0.2</v>
      </c>
      <c r="L9931" s="11" t="n">
        <v>44.688</v>
      </c>
      <c r="M9931" s="11">
        <f>L9931-N9931</f>
        <v>39.6606</v>
      </c>
      <c r="N9931" s="11" t="n">
        <v>5.0274</v>
      </c>
      <c r="O9931">
        <f>IF(L9931=0,"—",N9931/L9931)</f>
        <v>0.1125</v>
      </c>
      <c r="P9931" t="inlineStr">
        <is>
          <t>Central</t>
        </is>
      </c>
      <c r="Q9931" t="inlineStr">
        <is>
          <t>Consumer</t>
        </is>
      </c>
    </row>
    <row r="9932">
      <c r="A9932" s="8" t="n">
        <v>2004</v>
      </c>
      <c r="B9932" t="inlineStr">
        <is>
          <t>CA-2017-163510</t>
        </is>
      </c>
      <c r="C9932" s="9" t="n">
        <v>43094</v>
      </c>
      <c r="D9932" s="8" t="n">
        <v>2017</v>
      </c>
      <c r="E9932" s="8" t="n">
        <v>12</v>
      </c>
      <c r="F9932" t="inlineStr">
        <is>
          <t>2017-12</t>
        </is>
      </c>
      <c r="G9932" t="inlineStr">
        <is>
          <t>Furniture</t>
        </is>
      </c>
      <c r="H9932" t="inlineStr">
        <is>
          <t>Chairs</t>
        </is>
      </c>
      <c r="I9932" t="inlineStr">
        <is>
          <t>Global Value Mid-Back Manager's Chair, Gray</t>
        </is>
      </c>
      <c r="J9932" s="8" t="n">
        <v>5</v>
      </c>
      <c r="K9932" s="10" t="n">
        <v>0</v>
      </c>
      <c r="L9932" s="11" t="n">
        <v>304.45</v>
      </c>
      <c r="M9932" s="11">
        <f>L9932-N9932</f>
        <v>228.33749999999998</v>
      </c>
      <c r="N9932" s="11" t="n">
        <v>76.1125</v>
      </c>
      <c r="O9932">
        <f>IF(L9932=0,"—",N9932/L9932)</f>
        <v>0.25</v>
      </c>
      <c r="P9932" t="inlineStr">
        <is>
          <t>South</t>
        </is>
      </c>
      <c r="Q9932" t="inlineStr">
        <is>
          <t>Consumer</t>
        </is>
      </c>
    </row>
    <row r="9933">
      <c r="A9933" s="8" t="n">
        <v>4924</v>
      </c>
      <c r="B9933" t="inlineStr">
        <is>
          <t>CA-2017-114055</t>
        </is>
      </c>
      <c r="C9933" s="9" t="n">
        <v>43094</v>
      </c>
      <c r="D9933" s="8" t="n">
        <v>2017</v>
      </c>
      <c r="E9933" s="8" t="n">
        <v>12</v>
      </c>
      <c r="F9933" t="inlineStr">
        <is>
          <t>2017-12</t>
        </is>
      </c>
      <c r="G9933" t="inlineStr">
        <is>
          <t>Office Supplies</t>
        </is>
      </c>
      <c r="H9933" t="inlineStr">
        <is>
          <t>Paper</t>
        </is>
      </c>
      <c r="I9933" t="inlineStr">
        <is>
          <t>Xerox 1915</t>
        </is>
      </c>
      <c r="J9933" s="8" t="n">
        <v>6</v>
      </c>
      <c r="K9933" s="10" t="n">
        <v>0</v>
      </c>
      <c r="L9933" s="11" t="n">
        <v>629.1</v>
      </c>
      <c r="M9933" s="11">
        <f>L9933-N9933</f>
        <v>327.132</v>
      </c>
      <c r="N9933" s="11" t="n">
        <v>301.968</v>
      </c>
      <c r="O9933">
        <f>IF(L9933=0,"—",N9933/L9933)</f>
        <v>0.48000000000000004</v>
      </c>
      <c r="P9933" t="inlineStr">
        <is>
          <t>South</t>
        </is>
      </c>
      <c r="Q9933" t="inlineStr">
        <is>
          <t>Home Office</t>
        </is>
      </c>
    </row>
    <row r="9934">
      <c r="A9934" s="8" t="n">
        <v>7945</v>
      </c>
      <c r="B9934" t="inlineStr">
        <is>
          <t>CA-2017-134194</t>
        </is>
      </c>
      <c r="C9934" s="9" t="n">
        <v>43094</v>
      </c>
      <c r="D9934" s="8" t="n">
        <v>2017</v>
      </c>
      <c r="E9934" s="8" t="n">
        <v>12</v>
      </c>
      <c r="F9934" t="inlineStr">
        <is>
          <t>2017-12</t>
        </is>
      </c>
      <c r="G9934" t="inlineStr">
        <is>
          <t>Office Supplies</t>
        </is>
      </c>
      <c r="H9934" t="inlineStr">
        <is>
          <t>Art</t>
        </is>
      </c>
      <c r="I9934" t="inlineStr">
        <is>
          <t>Newell 34</t>
        </is>
      </c>
      <c r="J9934" s="8" t="n">
        <v>2</v>
      </c>
      <c r="K9934" s="10" t="n">
        <v>0.2</v>
      </c>
      <c r="L9934" s="11" t="n">
        <v>31.744</v>
      </c>
      <c r="M9934" s="11">
        <f>L9934-N9934</f>
        <v>29.3632</v>
      </c>
      <c r="N9934" s="11" t="n">
        <v>2.3808</v>
      </c>
      <c r="O9934">
        <f>IF(L9934=0,"—",N9934/L9934)</f>
        <v>0.075</v>
      </c>
      <c r="P9934" t="inlineStr">
        <is>
          <t>Central</t>
        </is>
      </c>
      <c r="Q9934" t="inlineStr">
        <is>
          <t>Consumer</t>
        </is>
      </c>
    </row>
    <row r="9935">
      <c r="A9935" s="8" t="n">
        <v>7946</v>
      </c>
      <c r="B9935" t="inlineStr">
        <is>
          <t>CA-2017-134194</t>
        </is>
      </c>
      <c r="C9935" s="9" t="n">
        <v>43094</v>
      </c>
      <c r="D9935" s="8" t="n">
        <v>2017</v>
      </c>
      <c r="E9935" s="8" t="n">
        <v>12</v>
      </c>
      <c r="F9935" t="inlineStr">
        <is>
          <t>2017-12</t>
        </is>
      </c>
      <c r="G9935" t="inlineStr">
        <is>
          <t>Office Supplies</t>
        </is>
      </c>
      <c r="H9935" t="inlineStr">
        <is>
          <t>Binders</t>
        </is>
      </c>
      <c r="I9935" t="inlineStr">
        <is>
          <t>Wilson Jones Ledger-Size, Piano-Hinge Binder, 2", Blue</t>
        </is>
      </c>
      <c r="J9935" s="8" t="n">
        <v>5</v>
      </c>
      <c r="K9935" s="10" t="n">
        <v>0.8</v>
      </c>
      <c r="L9935" s="11" t="n">
        <v>40.98</v>
      </c>
      <c r="M9935" s="11">
        <f>L9935-N9935</f>
        <v>106.548</v>
      </c>
      <c r="N9935" s="11" t="n">
        <v>-65.568</v>
      </c>
      <c r="O9935">
        <f>IF(L9935=0,"—",N9935/L9935)</f>
        <v>-1.6</v>
      </c>
      <c r="P9935" t="inlineStr">
        <is>
          <t>Central</t>
        </is>
      </c>
      <c r="Q9935" t="inlineStr">
        <is>
          <t>Consumer</t>
        </is>
      </c>
    </row>
    <row r="9936">
      <c r="A9936" s="8" t="n">
        <v>9377</v>
      </c>
      <c r="B9936" t="inlineStr">
        <is>
          <t>CA-2017-108756</t>
        </is>
      </c>
      <c r="C9936" s="9" t="n">
        <v>43094</v>
      </c>
      <c r="D9936" s="8" t="n">
        <v>2017</v>
      </c>
      <c r="E9936" s="8" t="n">
        <v>12</v>
      </c>
      <c r="F9936" t="inlineStr">
        <is>
          <t>2017-12</t>
        </is>
      </c>
      <c r="G9936" t="inlineStr">
        <is>
          <t>Technology</t>
        </is>
      </c>
      <c r="H9936" t="inlineStr">
        <is>
          <t>Accessories</t>
        </is>
      </c>
      <c r="I9936" t="inlineStr">
        <is>
          <t>Memorex Micro Travel Drive 4 GB</t>
        </is>
      </c>
      <c r="J9936" s="8" t="n">
        <v>3</v>
      </c>
      <c r="K9936" s="10" t="n">
        <v>0</v>
      </c>
      <c r="L9936" s="11" t="n">
        <v>31.8</v>
      </c>
      <c r="M9936" s="11">
        <f>L9936-N9936</f>
        <v>18.126</v>
      </c>
      <c r="N9936" s="11" t="n">
        <v>13.674</v>
      </c>
      <c r="O9936">
        <f>IF(L9936=0,"—",N9936/L9936)</f>
        <v>0.43</v>
      </c>
      <c r="P9936" t="inlineStr">
        <is>
          <t>East</t>
        </is>
      </c>
      <c r="Q9936" t="inlineStr">
        <is>
          <t>Consumer</t>
        </is>
      </c>
    </row>
    <row r="9937">
      <c r="A9937" s="8" t="n">
        <v>4925</v>
      </c>
      <c r="B9937" t="inlineStr">
        <is>
          <t>CA-2017-114055</t>
        </is>
      </c>
      <c r="C9937" s="9" t="n">
        <v>43094</v>
      </c>
      <c r="D9937" s="8" t="n">
        <v>2017</v>
      </c>
      <c r="E9937" s="8" t="n">
        <v>12</v>
      </c>
      <c r="F9937" t="inlineStr">
        <is>
          <t>2017-12</t>
        </is>
      </c>
      <c r="G9937" t="inlineStr">
        <is>
          <t>Technology</t>
        </is>
      </c>
      <c r="H9937" t="inlineStr">
        <is>
          <t>Phones</t>
        </is>
      </c>
      <c r="I9937" t="inlineStr">
        <is>
          <t>AT&amp;T 17929 Lendline Telephone</t>
        </is>
      </c>
      <c r="J9937" s="8" t="n">
        <v>2</v>
      </c>
      <c r="K9937" s="10" t="n">
        <v>0</v>
      </c>
      <c r="L9937" s="11" t="n">
        <v>90.48</v>
      </c>
      <c r="M9937" s="11">
        <f>L9937-N9937</f>
        <v>66.9552</v>
      </c>
      <c r="N9937" s="11" t="n">
        <v>23.5248</v>
      </c>
      <c r="O9937">
        <f>IF(L9937=0,"—",N9937/L9937)</f>
        <v>0.25999999999999995</v>
      </c>
      <c r="P9937" t="inlineStr">
        <is>
          <t>South</t>
        </is>
      </c>
      <c r="Q9937" t="inlineStr">
        <is>
          <t>Home Office</t>
        </is>
      </c>
    </row>
    <row r="9938">
      <c r="A9938" s="8" t="n">
        <v>4923</v>
      </c>
      <c r="B9938" t="inlineStr">
        <is>
          <t>CA-2017-114055</t>
        </is>
      </c>
      <c r="C9938" s="9" t="n">
        <v>43094</v>
      </c>
      <c r="D9938" s="8" t="n">
        <v>2017</v>
      </c>
      <c r="E9938" s="8" t="n">
        <v>12</v>
      </c>
      <c r="F9938" t="inlineStr">
        <is>
          <t>2017-12</t>
        </is>
      </c>
      <c r="G9938" t="inlineStr">
        <is>
          <t>Office Supplies</t>
        </is>
      </c>
      <c r="H9938" t="inlineStr">
        <is>
          <t>Fasteners</t>
        </is>
      </c>
      <c r="I9938" t="inlineStr">
        <is>
          <t>Assorted Color Push Pins</t>
        </is>
      </c>
      <c r="J9938" s="8" t="n">
        <v>2</v>
      </c>
      <c r="K9938" s="10" t="n">
        <v>0</v>
      </c>
      <c r="L9938" s="11" t="n">
        <v>3.62</v>
      </c>
      <c r="M9938" s="11">
        <f>L9938-N9938</f>
        <v>2.4254</v>
      </c>
      <c r="N9938" s="11" t="n">
        <v>1.1946</v>
      </c>
      <c r="O9938">
        <f>IF(L9938=0,"—",N9938/L9938)</f>
        <v>0.33</v>
      </c>
      <c r="P9938" t="inlineStr">
        <is>
          <t>South</t>
        </is>
      </c>
      <c r="Q9938" t="inlineStr">
        <is>
          <t>Home Office</t>
        </is>
      </c>
    </row>
    <row r="9939">
      <c r="A9939" s="8" t="n">
        <v>4922</v>
      </c>
      <c r="B9939" t="inlineStr">
        <is>
          <t>CA-2017-114055</t>
        </is>
      </c>
      <c r="C9939" s="9" t="n">
        <v>43094</v>
      </c>
      <c r="D9939" s="8" t="n">
        <v>2017</v>
      </c>
      <c r="E9939" s="8" t="n">
        <v>12</v>
      </c>
      <c r="F9939" t="inlineStr">
        <is>
          <t>2017-12</t>
        </is>
      </c>
      <c r="G9939" t="inlineStr">
        <is>
          <t>Office Supplies</t>
        </is>
      </c>
      <c r="H9939" t="inlineStr">
        <is>
          <t>Paper</t>
        </is>
      </c>
      <c r="I9939" t="inlineStr">
        <is>
          <t>14-7/8 x 11 Blue Bar Computer Printout Paper</t>
        </is>
      </c>
      <c r="J9939" s="8" t="n">
        <v>2</v>
      </c>
      <c r="K9939" s="10" t="n">
        <v>0</v>
      </c>
      <c r="L9939" s="11" t="n">
        <v>96.08</v>
      </c>
      <c r="M9939" s="11">
        <f>L9939-N9939</f>
        <v>49.9616</v>
      </c>
      <c r="N9939" s="11" t="n">
        <v>46.1184</v>
      </c>
      <c r="O9939">
        <f>IF(L9939=0,"—",N9939/L9939)</f>
        <v>0.48000000000000004</v>
      </c>
      <c r="P9939" t="inlineStr">
        <is>
          <t>South</t>
        </is>
      </c>
      <c r="Q9939" t="inlineStr">
        <is>
          <t>Home Office</t>
        </is>
      </c>
    </row>
    <row r="9940">
      <c r="A9940" s="8" t="n">
        <v>2424</v>
      </c>
      <c r="B9940" t="inlineStr">
        <is>
          <t>US-2017-147669</t>
        </is>
      </c>
      <c r="C9940" s="9" t="n">
        <v>43094</v>
      </c>
      <c r="D9940" s="8" t="n">
        <v>2017</v>
      </c>
      <c r="E9940" s="8" t="n">
        <v>12</v>
      </c>
      <c r="F9940" t="inlineStr">
        <is>
          <t>2017-12</t>
        </is>
      </c>
      <c r="G9940" t="inlineStr">
        <is>
          <t>Technology</t>
        </is>
      </c>
      <c r="H9940" t="inlineStr">
        <is>
          <t>Accessories</t>
        </is>
      </c>
      <c r="I9940" t="inlineStr">
        <is>
          <t>Maxell 4.7GB DVD-R</t>
        </is>
      </c>
      <c r="J9940" s="8" t="n">
        <v>7</v>
      </c>
      <c r="K9940" s="10" t="n">
        <v>0.2</v>
      </c>
      <c r="L9940" s="11" t="n">
        <v>158.928</v>
      </c>
      <c r="M9940" s="11">
        <f>L9940-N9940</f>
        <v>117.20939999999999</v>
      </c>
      <c r="N9940" s="11" t="n">
        <v>41.7186</v>
      </c>
      <c r="O9940">
        <f>IF(L9940=0,"—",N9940/L9940)</f>
        <v>0.2625</v>
      </c>
      <c r="P9940" t="inlineStr">
        <is>
          <t>East</t>
        </is>
      </c>
      <c r="Q9940" t="inlineStr">
        <is>
          <t>Consumer</t>
        </is>
      </c>
    </row>
    <row r="9941">
      <c r="A9941" s="8" t="n">
        <v>2003</v>
      </c>
      <c r="B9941" t="inlineStr">
        <is>
          <t>CA-2017-163510</t>
        </is>
      </c>
      <c r="C9941" s="9" t="n">
        <v>43094</v>
      </c>
      <c r="D9941" s="8" t="n">
        <v>2017</v>
      </c>
      <c r="E9941" s="8" t="n">
        <v>12</v>
      </c>
      <c r="F9941" t="inlineStr">
        <is>
          <t>2017-12</t>
        </is>
      </c>
      <c r="G9941" t="inlineStr">
        <is>
          <t>Office Supplies</t>
        </is>
      </c>
      <c r="H9941" t="inlineStr">
        <is>
          <t>Storage</t>
        </is>
      </c>
      <c r="I9941" t="inlineStr">
        <is>
          <t>Fellowes Bankers Box Stor/Drawer Steel Plus</t>
        </is>
      </c>
      <c r="J9941" s="8" t="n">
        <v>3</v>
      </c>
      <c r="K9941" s="10" t="n">
        <v>0</v>
      </c>
      <c r="L9941" s="11" t="n">
        <v>95.94</v>
      </c>
      <c r="M9941" s="11">
        <f>L9941-N9941</f>
        <v>86.346</v>
      </c>
      <c r="N9941" s="11" t="n">
        <v>9.593999999999999</v>
      </c>
      <c r="O9941">
        <f>IF(L9941=0,"—",N9941/L9941)</f>
        <v>0.09999999999999999</v>
      </c>
      <c r="P9941" t="inlineStr">
        <is>
          <t>South</t>
        </is>
      </c>
      <c r="Q9941" t="inlineStr">
        <is>
          <t>Consumer</t>
        </is>
      </c>
    </row>
    <row r="9942">
      <c r="A9942" s="8" t="n">
        <v>2425</v>
      </c>
      <c r="B9942" t="inlineStr">
        <is>
          <t>US-2017-147669</t>
        </is>
      </c>
      <c r="C9942" s="9" t="n">
        <v>43094</v>
      </c>
      <c r="D9942" s="8" t="n">
        <v>2017</v>
      </c>
      <c r="E9942" s="8" t="n">
        <v>12</v>
      </c>
      <c r="F9942" t="inlineStr">
        <is>
          <t>2017-12</t>
        </is>
      </c>
      <c r="G9942" t="inlineStr">
        <is>
          <t>Office Supplies</t>
        </is>
      </c>
      <c r="H9942" t="inlineStr">
        <is>
          <t>Binders</t>
        </is>
      </c>
      <c r="I9942" t="inlineStr">
        <is>
          <t>Satellite Sectional Post Binders</t>
        </is>
      </c>
      <c r="J9942" s="8" t="n">
        <v>1</v>
      </c>
      <c r="K9942" s="10" t="n">
        <v>0.7</v>
      </c>
      <c r="L9942" s="11" t="n">
        <v>13.023</v>
      </c>
      <c r="M9942" s="11">
        <f>L9942-N9942</f>
        <v>23.4414</v>
      </c>
      <c r="N9942" s="11" t="n">
        <v>-10.4184</v>
      </c>
      <c r="O9942">
        <f>IF(L9942=0,"—",N9942/L9942)</f>
        <v>-0.8</v>
      </c>
      <c r="P9942" t="inlineStr">
        <is>
          <t>East</t>
        </is>
      </c>
      <c r="Q9942" t="inlineStr">
        <is>
          <t>Consumer</t>
        </is>
      </c>
    </row>
    <row r="9943">
      <c r="A9943" s="8" t="n">
        <v>2426</v>
      </c>
      <c r="B9943" t="inlineStr">
        <is>
          <t>US-2017-147669</t>
        </is>
      </c>
      <c r="C9943" s="9" t="n">
        <v>43094</v>
      </c>
      <c r="D9943" s="8" t="n">
        <v>2017</v>
      </c>
      <c r="E9943" s="8" t="n">
        <v>12</v>
      </c>
      <c r="F9943" t="inlineStr">
        <is>
          <t>2017-12</t>
        </is>
      </c>
      <c r="G9943" t="inlineStr">
        <is>
          <t>Furniture</t>
        </is>
      </c>
      <c r="H9943" t="inlineStr">
        <is>
          <t>Tables</t>
        </is>
      </c>
      <c r="I9943" t="inlineStr">
        <is>
          <t>Hon Rectangular Conference Tables</t>
        </is>
      </c>
      <c r="J9943" s="8" t="n">
        <v>2</v>
      </c>
      <c r="K9943" s="10" t="n">
        <v>0.4</v>
      </c>
      <c r="L9943" s="11" t="n">
        <v>273.06</v>
      </c>
      <c r="M9943" s="11">
        <f>L9943-N9943</f>
        <v>377.733</v>
      </c>
      <c r="N9943" s="11" t="n">
        <v>-104.673</v>
      </c>
      <c r="O9943">
        <f>IF(L9943=0,"—",N9943/L9943)</f>
        <v>-0.38333333333333336</v>
      </c>
      <c r="P9943" t="inlineStr">
        <is>
          <t>East</t>
        </is>
      </c>
      <c r="Q9943" t="inlineStr">
        <is>
          <t>Consumer</t>
        </is>
      </c>
    </row>
    <row r="9944">
      <c r="A9944" s="8" t="n">
        <v>2427</v>
      </c>
      <c r="B9944" t="inlineStr">
        <is>
          <t>US-2017-147669</t>
        </is>
      </c>
      <c r="C9944" s="9" t="n">
        <v>43094</v>
      </c>
      <c r="D9944" s="8" t="n">
        <v>2017</v>
      </c>
      <c r="E9944" s="8" t="n">
        <v>12</v>
      </c>
      <c r="F9944" t="inlineStr">
        <is>
          <t>2017-12</t>
        </is>
      </c>
      <c r="G9944" t="inlineStr">
        <is>
          <t>Office Supplies</t>
        </is>
      </c>
      <c r="H9944" t="inlineStr">
        <is>
          <t>Fasteners</t>
        </is>
      </c>
      <c r="I9944" t="inlineStr">
        <is>
          <t>Staples</t>
        </is>
      </c>
      <c r="J9944" s="8" t="n">
        <v>13</v>
      </c>
      <c r="K9944" s="10" t="n">
        <v>0.2</v>
      </c>
      <c r="L9944" s="11" t="n">
        <v>39.312</v>
      </c>
      <c r="M9944" s="11">
        <f>L9944-N9944</f>
        <v>26.535599999999995</v>
      </c>
      <c r="N9944" s="11" t="n">
        <v>12.7764</v>
      </c>
      <c r="O9944">
        <f>IF(L9944=0,"—",N9944/L9944)</f>
        <v>0.325</v>
      </c>
      <c r="P9944" t="inlineStr">
        <is>
          <t>East</t>
        </is>
      </c>
      <c r="Q9944" t="inlineStr">
        <is>
          <t>Consumer</t>
        </is>
      </c>
    </row>
    <row r="9945">
      <c r="A9945" s="8" t="n">
        <v>111</v>
      </c>
      <c r="B9945" t="inlineStr">
        <is>
          <t>CA-2017-146780</t>
        </is>
      </c>
      <c r="C9945" s="9" t="n">
        <v>43094</v>
      </c>
      <c r="D9945" s="8" t="n">
        <v>2017</v>
      </c>
      <c r="E9945" s="8" t="n">
        <v>12</v>
      </c>
      <c r="F9945" t="inlineStr">
        <is>
          <t>2017-12</t>
        </is>
      </c>
      <c r="G9945" t="inlineStr">
        <is>
          <t>Furniture</t>
        </is>
      </c>
      <c r="H9945" t="inlineStr">
        <is>
          <t>Furnishings</t>
        </is>
      </c>
      <c r="I9945" t="inlineStr">
        <is>
          <t>Magnifier Swing Arm Lamp</t>
        </is>
      </c>
      <c r="J9945" s="8" t="n">
        <v>2</v>
      </c>
      <c r="K9945" s="10" t="n">
        <v>0</v>
      </c>
      <c r="L9945" s="11" t="n">
        <v>41.96</v>
      </c>
      <c r="M9945" s="11">
        <f>L9945-N9945</f>
        <v>31.050400000000003</v>
      </c>
      <c r="N9945" s="11" t="n">
        <v>10.9096</v>
      </c>
      <c r="O9945">
        <f>IF(L9945=0,"—",N9945/L9945)</f>
        <v>0.25999999999999995</v>
      </c>
      <c r="P9945" t="inlineStr">
        <is>
          <t>East</t>
        </is>
      </c>
      <c r="Q9945" t="inlineStr">
        <is>
          <t>Corporate</t>
        </is>
      </c>
    </row>
    <row r="9946">
      <c r="A9946" s="8" t="n">
        <v>6075</v>
      </c>
      <c r="B9946" t="inlineStr">
        <is>
          <t>CA-2017-121398</t>
        </is>
      </c>
      <c r="C9946" s="9" t="n">
        <v>43094</v>
      </c>
      <c r="D9946" s="8" t="n">
        <v>2017</v>
      </c>
      <c r="E9946" s="8" t="n">
        <v>12</v>
      </c>
      <c r="F9946" t="inlineStr">
        <is>
          <t>2017-12</t>
        </is>
      </c>
      <c r="G9946" t="inlineStr">
        <is>
          <t>Office Supplies</t>
        </is>
      </c>
      <c r="H9946" t="inlineStr">
        <is>
          <t>Binders</t>
        </is>
      </c>
      <c r="I9946" t="inlineStr">
        <is>
          <t>GBC DocuBind P50 Personal Binding Machine</t>
        </is>
      </c>
      <c r="J9946" s="8" t="n">
        <v>3</v>
      </c>
      <c r="K9946" s="10" t="n">
        <v>0.2</v>
      </c>
      <c r="L9946" s="11" t="n">
        <v>153.552</v>
      </c>
      <c r="M9946" s="11">
        <f>L9946-N9946</f>
        <v>101.72819999999999</v>
      </c>
      <c r="N9946" s="11" t="n">
        <v>51.8238</v>
      </c>
      <c r="O9946">
        <f>IF(L9946=0,"—",N9946/L9946)</f>
        <v>0.3375</v>
      </c>
      <c r="P9946" t="inlineStr">
        <is>
          <t>West</t>
        </is>
      </c>
      <c r="Q9946" t="inlineStr">
        <is>
          <t>Corporate</t>
        </is>
      </c>
    </row>
    <row r="9947">
      <c r="A9947" s="8" t="n">
        <v>6807</v>
      </c>
      <c r="B9947" t="inlineStr">
        <is>
          <t>CA-2017-162880</t>
        </is>
      </c>
      <c r="C9947" s="9" t="n">
        <v>43094</v>
      </c>
      <c r="D9947" s="8" t="n">
        <v>2017</v>
      </c>
      <c r="E9947" s="8" t="n">
        <v>12</v>
      </c>
      <c r="F9947" t="inlineStr">
        <is>
          <t>2017-12</t>
        </is>
      </c>
      <c r="G9947" t="inlineStr">
        <is>
          <t>Office Supplies</t>
        </is>
      </c>
      <c r="H9947" t="inlineStr">
        <is>
          <t>Binders</t>
        </is>
      </c>
      <c r="I9947" t="inlineStr">
        <is>
          <t>Tuff Stuff Recycled Round Ring Binders</t>
        </is>
      </c>
      <c r="J9947" s="8" t="n">
        <v>1</v>
      </c>
      <c r="K9947" s="10" t="n">
        <v>0.2</v>
      </c>
      <c r="L9947" s="11" t="n">
        <v>3.856</v>
      </c>
      <c r="M9947" s="11">
        <f>L9947-N9947</f>
        <v>2.4581999999999997</v>
      </c>
      <c r="N9947" s="11" t="n">
        <v>1.3978</v>
      </c>
      <c r="O9947">
        <f>IF(L9947=0,"—",N9947/L9947)</f>
        <v>0.3625</v>
      </c>
      <c r="P9947" t="inlineStr">
        <is>
          <t>West</t>
        </is>
      </c>
      <c r="Q9947" t="inlineStr">
        <is>
          <t>Corporate</t>
        </is>
      </c>
    </row>
    <row r="9948">
      <c r="A9948" s="8" t="n">
        <v>8958</v>
      </c>
      <c r="B9948" t="inlineStr">
        <is>
          <t>CA-2017-105620</t>
        </is>
      </c>
      <c r="C9948" s="9" t="n">
        <v>43094</v>
      </c>
      <c r="D9948" s="8" t="n">
        <v>2017</v>
      </c>
      <c r="E9948" s="8" t="n">
        <v>12</v>
      </c>
      <c r="F9948" t="inlineStr">
        <is>
          <t>2017-12</t>
        </is>
      </c>
      <c r="G9948" t="inlineStr">
        <is>
          <t>Technology</t>
        </is>
      </c>
      <c r="H9948" t="inlineStr">
        <is>
          <t>Machines</t>
        </is>
      </c>
      <c r="I9948" t="inlineStr">
        <is>
          <t>Lexmark 20R1285 X6650 Wireless All-in-One Printer</t>
        </is>
      </c>
      <c r="J9948" s="8" t="n">
        <v>2</v>
      </c>
      <c r="K9948" s="10" t="n">
        <v>0.5</v>
      </c>
      <c r="L9948" s="11" t="n">
        <v>120</v>
      </c>
      <c r="M9948" s="11">
        <f>L9948-N9948</f>
        <v>127.2</v>
      </c>
      <c r="N9948" s="11" t="n">
        <v>-7.2</v>
      </c>
      <c r="O9948">
        <f>IF(L9948=0,"—",N9948/L9948)</f>
        <v>-0.060000000000000005</v>
      </c>
      <c r="P9948" t="inlineStr">
        <is>
          <t>South</t>
        </is>
      </c>
      <c r="Q9948" t="inlineStr">
        <is>
          <t>Consumer</t>
        </is>
      </c>
    </row>
    <row r="9949">
      <c r="A9949" s="8" t="n">
        <v>8957</v>
      </c>
      <c r="B9949" t="inlineStr">
        <is>
          <t>CA-2017-105620</t>
        </is>
      </c>
      <c r="C9949" s="9" t="n">
        <v>43094</v>
      </c>
      <c r="D9949" s="8" t="n">
        <v>2017</v>
      </c>
      <c r="E9949" s="8" t="n">
        <v>12</v>
      </c>
      <c r="F9949" t="inlineStr">
        <is>
          <t>2017-12</t>
        </is>
      </c>
      <c r="G9949" t="inlineStr">
        <is>
          <t>Furniture</t>
        </is>
      </c>
      <c r="H9949" t="inlineStr">
        <is>
          <t>Furnishings</t>
        </is>
      </c>
      <c r="I9949" t="inlineStr">
        <is>
          <t>Eldon 400 Class Desk Accessories, Black Carbon</t>
        </is>
      </c>
      <c r="J9949" s="8" t="n">
        <v>3</v>
      </c>
      <c r="K9949" s="10" t="n">
        <v>0.2</v>
      </c>
      <c r="L9949" s="11" t="n">
        <v>21</v>
      </c>
      <c r="M9949" s="11">
        <f>L9949-N9949</f>
        <v>15.225</v>
      </c>
      <c r="N9949" s="11" t="n">
        <v>5.775</v>
      </c>
      <c r="O9949">
        <f>IF(L9949=0,"—",N9949/L9949)</f>
        <v>0.275</v>
      </c>
      <c r="P9949" t="inlineStr">
        <is>
          <t>South</t>
        </is>
      </c>
      <c r="Q9949" t="inlineStr">
        <is>
          <t>Consumer</t>
        </is>
      </c>
    </row>
    <row r="9950">
      <c r="A9950" s="8" t="n">
        <v>6076</v>
      </c>
      <c r="B9950" t="inlineStr">
        <is>
          <t>CA-2017-121398</t>
        </is>
      </c>
      <c r="C9950" s="9" t="n">
        <v>43094</v>
      </c>
      <c r="D9950" s="8" t="n">
        <v>2017</v>
      </c>
      <c r="E9950" s="8" t="n">
        <v>12</v>
      </c>
      <c r="F9950" t="inlineStr">
        <is>
          <t>2017-12</t>
        </is>
      </c>
      <c r="G9950" t="inlineStr">
        <is>
          <t>Office Supplies</t>
        </is>
      </c>
      <c r="H9950" t="inlineStr">
        <is>
          <t>Storage</t>
        </is>
      </c>
      <c r="I9950" t="inlineStr">
        <is>
          <t>Tennsco Stur-D-Stor Boltless Shelving, 5 Shelves, 24" Deep, Sand</t>
        </is>
      </c>
      <c r="J9950" s="8" t="n">
        <v>2</v>
      </c>
      <c r="K9950" s="10" t="n">
        <v>0</v>
      </c>
      <c r="L9950" s="11" t="n">
        <v>270.62</v>
      </c>
      <c r="M9950" s="11">
        <f>L9950-N9950</f>
        <v>267.9138</v>
      </c>
      <c r="N9950" s="11" t="n">
        <v>2.7062</v>
      </c>
      <c r="O9950">
        <f>IF(L9950=0,"—",N9950/L9950)</f>
        <v>0.01</v>
      </c>
      <c r="P9950" t="inlineStr">
        <is>
          <t>West</t>
        </is>
      </c>
      <c r="Q9950" t="inlineStr">
        <is>
          <t>Corporate</t>
        </is>
      </c>
    </row>
    <row r="9951">
      <c r="A9951" s="8" t="n">
        <v>7947</v>
      </c>
      <c r="B9951" t="inlineStr">
        <is>
          <t>CA-2017-134194</t>
        </is>
      </c>
      <c r="C9951" s="9" t="n">
        <v>43094</v>
      </c>
      <c r="D9951" s="8" t="n">
        <v>2017</v>
      </c>
      <c r="E9951" s="8" t="n">
        <v>12</v>
      </c>
      <c r="F9951" t="inlineStr">
        <is>
          <t>2017-12</t>
        </is>
      </c>
      <c r="G9951" t="inlineStr">
        <is>
          <t>Office Supplies</t>
        </is>
      </c>
      <c r="H9951" t="inlineStr">
        <is>
          <t>Binders</t>
        </is>
      </c>
      <c r="I9951" t="inlineStr">
        <is>
          <t>Wilson Jones 1" Hanging DublLock Ring Binders</t>
        </is>
      </c>
      <c r="J9951" s="8" t="n">
        <v>3</v>
      </c>
      <c r="K9951" s="10" t="n">
        <v>0.8</v>
      </c>
      <c r="L9951" s="11" t="n">
        <v>3.168</v>
      </c>
      <c r="M9951" s="11">
        <f>L9951-N9951</f>
        <v>8.2368</v>
      </c>
      <c r="N9951" s="11" t="n">
        <v>-5.0688</v>
      </c>
      <c r="O9951">
        <f>IF(L9951=0,"—",N9951/L9951)</f>
        <v>-1.6</v>
      </c>
      <c r="P9951" t="inlineStr">
        <is>
          <t>Central</t>
        </is>
      </c>
      <c r="Q9951" t="inlineStr">
        <is>
          <t>Consumer</t>
        </is>
      </c>
    </row>
    <row r="9952">
      <c r="A9952" s="8" t="n">
        <v>8159</v>
      </c>
      <c r="B9952" t="inlineStr">
        <is>
          <t>CA-2017-136238</t>
        </is>
      </c>
      <c r="C9952" s="9" t="n">
        <v>43095</v>
      </c>
      <c r="D9952" s="8" t="n">
        <v>2017</v>
      </c>
      <c r="E9952" s="8" t="n">
        <v>12</v>
      </c>
      <c r="F9952" t="inlineStr">
        <is>
          <t>2017-12</t>
        </is>
      </c>
      <c r="G9952" t="inlineStr">
        <is>
          <t>Office Supplies</t>
        </is>
      </c>
      <c r="H9952" t="inlineStr">
        <is>
          <t>Paper</t>
        </is>
      </c>
      <c r="I9952" t="inlineStr">
        <is>
          <t>Xerox 1959</t>
        </is>
      </c>
      <c r="J9952" s="8" t="n">
        <v>3</v>
      </c>
      <c r="K9952" s="10" t="n">
        <v>0.2</v>
      </c>
      <c r="L9952" s="11" t="n">
        <v>16.032</v>
      </c>
      <c r="M9952" s="11">
        <f>L9952-N9952</f>
        <v>10.4208</v>
      </c>
      <c r="N9952" s="11" t="n">
        <v>5.6112</v>
      </c>
      <c r="O9952">
        <f>IF(L9952=0,"—",N9952/L9952)</f>
        <v>0.35000000000000003</v>
      </c>
      <c r="P9952" t="inlineStr">
        <is>
          <t>Central</t>
        </is>
      </c>
      <c r="Q9952" t="inlineStr">
        <is>
          <t>Corporate</t>
        </is>
      </c>
    </row>
    <row r="9953">
      <c r="A9953" s="8" t="n">
        <v>1009</v>
      </c>
      <c r="B9953" t="inlineStr">
        <is>
          <t>US-2017-106705</t>
        </is>
      </c>
      <c r="C9953" s="9" t="n">
        <v>43095</v>
      </c>
      <c r="D9953" s="8" t="n">
        <v>2017</v>
      </c>
      <c r="E9953" s="8" t="n">
        <v>12</v>
      </c>
      <c r="F9953" t="inlineStr">
        <is>
          <t>2017-12</t>
        </is>
      </c>
      <c r="G9953" t="inlineStr">
        <is>
          <t>Office Supplies</t>
        </is>
      </c>
      <c r="H9953" t="inlineStr">
        <is>
          <t>Paper</t>
        </is>
      </c>
      <c r="I9953" t="inlineStr">
        <is>
          <t>Recycled Desk Saver Line "While You Were Out" Book, 5 1/2" X 4"</t>
        </is>
      </c>
      <c r="J9953" s="8" t="n">
        <v>5</v>
      </c>
      <c r="K9953" s="10" t="n">
        <v>0</v>
      </c>
      <c r="L9953" s="11" t="n">
        <v>44.75</v>
      </c>
      <c r="M9953" s="11">
        <f>L9953-N9953</f>
        <v>24.165</v>
      </c>
      <c r="N9953" s="11" t="n">
        <v>20.585</v>
      </c>
      <c r="O9953">
        <f>IF(L9953=0,"—",N9953/L9953)</f>
        <v>0.46</v>
      </c>
      <c r="P9953" t="inlineStr">
        <is>
          <t>Central</t>
        </is>
      </c>
      <c r="Q9953" t="inlineStr">
        <is>
          <t>Consumer</t>
        </is>
      </c>
    </row>
    <row r="9954">
      <c r="A9954" s="8" t="n">
        <v>5475</v>
      </c>
      <c r="B9954" t="inlineStr">
        <is>
          <t>CA-2017-121741</t>
        </is>
      </c>
      <c r="C9954" s="9" t="n">
        <v>43095</v>
      </c>
      <c r="D9954" s="8" t="n">
        <v>2017</v>
      </c>
      <c r="E9954" s="8" t="n">
        <v>12</v>
      </c>
      <c r="F9954" t="inlineStr">
        <is>
          <t>2017-12</t>
        </is>
      </c>
      <c r="G9954" t="inlineStr">
        <is>
          <t>Office Supplies</t>
        </is>
      </c>
      <c r="H9954" t="inlineStr">
        <is>
          <t>Storage</t>
        </is>
      </c>
      <c r="I9954" t="inlineStr">
        <is>
          <t>Tennsco Single-Tier Lockers</t>
        </is>
      </c>
      <c r="J9954" s="8" t="n">
        <v>2</v>
      </c>
      <c r="K9954" s="10" t="n">
        <v>0</v>
      </c>
      <c r="L9954" s="11" t="n">
        <v>750.6799999999999</v>
      </c>
      <c r="M9954" s="11">
        <f>L9954-N9954</f>
        <v>713.146</v>
      </c>
      <c r="N9954" s="11" t="n">
        <v>37.534</v>
      </c>
      <c r="O9954">
        <f>IF(L9954=0,"—",N9954/L9954)</f>
        <v>0.05</v>
      </c>
      <c r="P9954" t="inlineStr">
        <is>
          <t>Central</t>
        </is>
      </c>
      <c r="Q9954" t="inlineStr">
        <is>
          <t>Corporate</t>
        </is>
      </c>
    </row>
    <row r="9955">
      <c r="A9955" s="8" t="n">
        <v>3786</v>
      </c>
      <c r="B9955" t="inlineStr">
        <is>
          <t>CA-2017-112487</t>
        </is>
      </c>
      <c r="C9955" s="9" t="n">
        <v>43095</v>
      </c>
      <c r="D9955" s="8" t="n">
        <v>2017</v>
      </c>
      <c r="E9955" s="8" t="n">
        <v>12</v>
      </c>
      <c r="F9955" t="inlineStr">
        <is>
          <t>2017-12</t>
        </is>
      </c>
      <c r="G9955" t="inlineStr">
        <is>
          <t>Office Supplies</t>
        </is>
      </c>
      <c r="H9955" t="inlineStr">
        <is>
          <t>Binders</t>
        </is>
      </c>
      <c r="I9955" t="inlineStr">
        <is>
          <t>Acco Economy Flexible Poly Round Ring Binder</t>
        </is>
      </c>
      <c r="J9955" s="8" t="n">
        <v>2</v>
      </c>
      <c r="K9955" s="10" t="n">
        <v>0.7</v>
      </c>
      <c r="L9955" s="11" t="n">
        <v>3.132</v>
      </c>
      <c r="M9955" s="11">
        <f>L9955-N9955</f>
        <v>5.742</v>
      </c>
      <c r="N9955" s="11" t="n">
        <v>-2.61</v>
      </c>
      <c r="O9955">
        <f>IF(L9955=0,"—",N9955/L9955)</f>
        <v>-0.8333333333333333</v>
      </c>
      <c r="P9955" t="inlineStr">
        <is>
          <t>East</t>
        </is>
      </c>
      <c r="Q9955" t="inlineStr">
        <is>
          <t>Home Office</t>
        </is>
      </c>
    </row>
    <row r="9956">
      <c r="A9956" s="8" t="n">
        <v>2571</v>
      </c>
      <c r="B9956" t="inlineStr">
        <is>
          <t>CA-2017-134404</t>
        </is>
      </c>
      <c r="C9956" s="9" t="n">
        <v>43096</v>
      </c>
      <c r="D9956" s="8" t="n">
        <v>2017</v>
      </c>
      <c r="E9956" s="8" t="n">
        <v>12</v>
      </c>
      <c r="F9956" t="inlineStr">
        <is>
          <t>2017-12</t>
        </is>
      </c>
      <c r="G9956" t="inlineStr">
        <is>
          <t>Office Supplies</t>
        </is>
      </c>
      <c r="H9956" t="inlineStr">
        <is>
          <t>Art</t>
        </is>
      </c>
      <c r="I9956" t="inlineStr">
        <is>
          <t>BIC Brite Liner Highlighters</t>
        </is>
      </c>
      <c r="J9956" s="8" t="n">
        <v>4</v>
      </c>
      <c r="K9956" s="10" t="n">
        <v>0.2</v>
      </c>
      <c r="L9956" s="11" t="n">
        <v>13.248</v>
      </c>
      <c r="M9956" s="11">
        <f>L9956-N9956</f>
        <v>9.6048</v>
      </c>
      <c r="N9956" s="11" t="n">
        <v>3.6432</v>
      </c>
      <c r="O9956">
        <f>IF(L9956=0,"—",N9956/L9956)</f>
        <v>0.275</v>
      </c>
      <c r="P9956" t="inlineStr">
        <is>
          <t>East</t>
        </is>
      </c>
      <c r="Q9956" t="inlineStr">
        <is>
          <t>Corporate</t>
        </is>
      </c>
    </row>
    <row r="9957">
      <c r="A9957" s="8" t="n">
        <v>2570</v>
      </c>
      <c r="B9957" t="inlineStr">
        <is>
          <t>CA-2017-134404</t>
        </is>
      </c>
      <c r="C9957" s="9" t="n">
        <v>43096</v>
      </c>
      <c r="D9957" s="8" t="n">
        <v>2017</v>
      </c>
      <c r="E9957" s="8" t="n">
        <v>12</v>
      </c>
      <c r="F9957" t="inlineStr">
        <is>
          <t>2017-12</t>
        </is>
      </c>
      <c r="G9957" t="inlineStr">
        <is>
          <t>Technology</t>
        </is>
      </c>
      <c r="H9957" t="inlineStr">
        <is>
          <t>Phones</t>
        </is>
      </c>
      <c r="I9957" t="inlineStr">
        <is>
          <t>AT&amp;T 1080 Corded phone</t>
        </is>
      </c>
      <c r="J9957" s="8" t="n">
        <v>2</v>
      </c>
      <c r="K9957" s="10" t="n">
        <v>0.4</v>
      </c>
      <c r="L9957" s="11" t="n">
        <v>164.388</v>
      </c>
      <c r="M9957" s="11">
        <f>L9957-N9957</f>
        <v>200.0054</v>
      </c>
      <c r="N9957" s="11" t="n">
        <v>-35.6174</v>
      </c>
      <c r="O9957">
        <f>IF(L9957=0,"—",N9957/L9957)</f>
        <v>-0.21666666666666667</v>
      </c>
      <c r="P9957" t="inlineStr">
        <is>
          <t>East</t>
        </is>
      </c>
      <c r="Q9957" t="inlineStr">
        <is>
          <t>Corporate</t>
        </is>
      </c>
    </row>
    <row r="9958">
      <c r="A9958" s="8" t="n">
        <v>4288</v>
      </c>
      <c r="B9958" t="inlineStr">
        <is>
          <t>CA-2017-127516</t>
        </is>
      </c>
      <c r="C9958" s="9" t="n">
        <v>43097</v>
      </c>
      <c r="D9958" s="8" t="n">
        <v>2017</v>
      </c>
      <c r="E9958" s="8" t="n">
        <v>12</v>
      </c>
      <c r="F9958" t="inlineStr">
        <is>
          <t>2017-12</t>
        </is>
      </c>
      <c r="G9958" t="inlineStr">
        <is>
          <t>Office Supplies</t>
        </is>
      </c>
      <c r="H9958" t="inlineStr">
        <is>
          <t>Storage</t>
        </is>
      </c>
      <c r="I9958" t="inlineStr">
        <is>
          <t>Carina Double Wide Media Storage Towers in Natural &amp; Black</t>
        </is>
      </c>
      <c r="J9958" s="8" t="n">
        <v>1</v>
      </c>
      <c r="K9958" s="10" t="n">
        <v>0.2</v>
      </c>
      <c r="L9958" s="11" t="n">
        <v>64.78400000000001</v>
      </c>
      <c r="M9958" s="11">
        <f>L9958-N9958</f>
        <v>77.74080000000001</v>
      </c>
      <c r="N9958" s="11" t="n">
        <v>-12.9568</v>
      </c>
      <c r="O9958">
        <f>IF(L9958=0,"—",N9958/L9958)</f>
        <v>-0.19999999999999998</v>
      </c>
      <c r="P9958" t="inlineStr">
        <is>
          <t>South</t>
        </is>
      </c>
      <c r="Q9958" t="inlineStr">
        <is>
          <t>Home Office</t>
        </is>
      </c>
    </row>
    <row r="9959">
      <c r="A9959" s="8" t="n">
        <v>7485</v>
      </c>
      <c r="B9959" t="inlineStr">
        <is>
          <t>CA-2017-135111</t>
        </is>
      </c>
      <c r="C9959" s="9" t="n">
        <v>43097</v>
      </c>
      <c r="D9959" s="8" t="n">
        <v>2017</v>
      </c>
      <c r="E9959" s="8" t="n">
        <v>12</v>
      </c>
      <c r="F9959" t="inlineStr">
        <is>
          <t>2017-12</t>
        </is>
      </c>
      <c r="G9959" t="inlineStr">
        <is>
          <t>Office Supplies</t>
        </is>
      </c>
      <c r="H9959" t="inlineStr">
        <is>
          <t>Art</t>
        </is>
      </c>
      <c r="I9959" t="inlineStr">
        <is>
          <t>Staples in misc. colors</t>
        </is>
      </c>
      <c r="J9959" s="8" t="n">
        <v>1</v>
      </c>
      <c r="K9959" s="10" t="n">
        <v>0</v>
      </c>
      <c r="L9959" s="11" t="n">
        <v>2.48</v>
      </c>
      <c r="M9959" s="11">
        <f>L9959-N9959</f>
        <v>1.612</v>
      </c>
      <c r="N9959" s="11" t="n">
        <v>0.868</v>
      </c>
      <c r="O9959">
        <f>IF(L9959=0,"—",N9959/L9959)</f>
        <v>0.35</v>
      </c>
      <c r="P9959" t="inlineStr">
        <is>
          <t>Central</t>
        </is>
      </c>
      <c r="Q9959" t="inlineStr">
        <is>
          <t>Home Office</t>
        </is>
      </c>
    </row>
    <row r="9960">
      <c r="A9960" s="8" t="n">
        <v>6820</v>
      </c>
      <c r="B9960" t="inlineStr">
        <is>
          <t>CA-2017-163860</t>
        </is>
      </c>
      <c r="C9960" s="9" t="n">
        <v>43097</v>
      </c>
      <c r="D9960" s="8" t="n">
        <v>2017</v>
      </c>
      <c r="E9960" s="8" t="n">
        <v>12</v>
      </c>
      <c r="F9960" t="inlineStr">
        <is>
          <t>2017-12</t>
        </is>
      </c>
      <c r="G9960" t="inlineStr">
        <is>
          <t>Furniture</t>
        </is>
      </c>
      <c r="H9960" t="inlineStr">
        <is>
          <t>Furnishings</t>
        </is>
      </c>
      <c r="I9960" t="inlineStr">
        <is>
          <t>G.E. Longer-Life Indoor Recessed Floodlight Bulbs</t>
        </is>
      </c>
      <c r="J9960" s="8" t="n">
        <v>3</v>
      </c>
      <c r="K9960" s="10" t="n">
        <v>0.6</v>
      </c>
      <c r="L9960" s="11" t="n">
        <v>7.968</v>
      </c>
      <c r="M9960" s="11">
        <f>L9960-N9960</f>
        <v>10.3584</v>
      </c>
      <c r="N9960" s="11" t="n">
        <v>-2.3904</v>
      </c>
      <c r="O9960">
        <f>IF(L9960=0,"—",N9960/L9960)</f>
        <v>-0.3</v>
      </c>
      <c r="P9960" t="inlineStr">
        <is>
          <t>Central</t>
        </is>
      </c>
      <c r="Q9960" t="inlineStr">
        <is>
          <t>Corporate</t>
        </is>
      </c>
    </row>
    <row r="9961">
      <c r="A9961" s="8" t="n">
        <v>6819</v>
      </c>
      <c r="B9961" t="inlineStr">
        <is>
          <t>CA-2017-163860</t>
        </is>
      </c>
      <c r="C9961" s="9" t="n">
        <v>43097</v>
      </c>
      <c r="D9961" s="8" t="n">
        <v>2017</v>
      </c>
      <c r="E9961" s="8" t="n">
        <v>12</v>
      </c>
      <c r="F9961" t="inlineStr">
        <is>
          <t>2017-12</t>
        </is>
      </c>
      <c r="G9961" t="inlineStr">
        <is>
          <t>Office Supplies</t>
        </is>
      </c>
      <c r="H9961" t="inlineStr">
        <is>
          <t>Binders</t>
        </is>
      </c>
      <c r="I9961" t="inlineStr">
        <is>
          <t>Computer Printout Index Tabs</t>
        </is>
      </c>
      <c r="J9961" s="8" t="n">
        <v>5</v>
      </c>
      <c r="K9961" s="10" t="n">
        <v>0.8</v>
      </c>
      <c r="L9961" s="11" t="n">
        <v>1.68</v>
      </c>
      <c r="M9961" s="11">
        <f>L9961-N9961</f>
        <v>4.368</v>
      </c>
      <c r="N9961" s="11" t="n">
        <v>-2.688</v>
      </c>
      <c r="O9961">
        <f>IF(L9961=0,"—",N9961/L9961)</f>
        <v>-1.6</v>
      </c>
      <c r="P9961" t="inlineStr">
        <is>
          <t>Central</t>
        </is>
      </c>
      <c r="Q9961" t="inlineStr">
        <is>
          <t>Corporate</t>
        </is>
      </c>
    </row>
    <row r="9962">
      <c r="A9962" s="8" t="n">
        <v>271</v>
      </c>
      <c r="B9962" t="inlineStr">
        <is>
          <t>CA-2017-163979</t>
        </is>
      </c>
      <c r="C9962" s="9" t="n">
        <v>43097</v>
      </c>
      <c r="D9962" s="8" t="n">
        <v>2017</v>
      </c>
      <c r="E9962" s="8" t="n">
        <v>12</v>
      </c>
      <c r="F9962" t="inlineStr">
        <is>
          <t>2017-12</t>
        </is>
      </c>
      <c r="G9962" t="inlineStr">
        <is>
          <t>Office Supplies</t>
        </is>
      </c>
      <c r="H9962" t="inlineStr">
        <is>
          <t>Storage</t>
        </is>
      </c>
      <c r="I9962" t="inlineStr">
        <is>
          <t>Adjustable Depth Letter/Legal Cart</t>
        </is>
      </c>
      <c r="J9962" s="8" t="n">
        <v>4</v>
      </c>
      <c r="K9962" s="10" t="n">
        <v>0</v>
      </c>
      <c r="L9962" s="11" t="n">
        <v>725.84</v>
      </c>
      <c r="M9962" s="11">
        <f>L9962-N9962</f>
        <v>515.3464</v>
      </c>
      <c r="N9962" s="11" t="n">
        <v>210.4936</v>
      </c>
      <c r="O9962">
        <f>IF(L9962=0,"—",N9962/L9962)</f>
        <v>0.29</v>
      </c>
      <c r="P9962" t="inlineStr">
        <is>
          <t>West</t>
        </is>
      </c>
      <c r="Q9962" t="inlineStr">
        <is>
          <t>Corporate</t>
        </is>
      </c>
    </row>
    <row r="9963">
      <c r="A9963" s="8" t="n">
        <v>8098</v>
      </c>
      <c r="B9963" t="inlineStr">
        <is>
          <t>CA-2017-122798</t>
        </is>
      </c>
      <c r="C9963" s="9" t="n">
        <v>43097</v>
      </c>
      <c r="D9963" s="8" t="n">
        <v>2017</v>
      </c>
      <c r="E9963" s="8" t="n">
        <v>12</v>
      </c>
      <c r="F9963" t="inlineStr">
        <is>
          <t>2017-12</t>
        </is>
      </c>
      <c r="G9963" t="inlineStr">
        <is>
          <t>Office Supplies</t>
        </is>
      </c>
      <c r="H9963" t="inlineStr">
        <is>
          <t>Storage</t>
        </is>
      </c>
      <c r="I9963" t="inlineStr">
        <is>
          <t>Eldon Mobile Mega Data Cart  Mega Stackable  Add-On Trays</t>
        </is>
      </c>
      <c r="J9963" s="8" t="n">
        <v>5</v>
      </c>
      <c r="K9963" s="10" t="n">
        <v>0</v>
      </c>
      <c r="L9963" s="11" t="n">
        <v>118.25</v>
      </c>
      <c r="M9963" s="11">
        <f>L9963-N9963</f>
        <v>83.95750000000001</v>
      </c>
      <c r="N9963" s="11" t="n">
        <v>34.2925</v>
      </c>
      <c r="O9963">
        <f>IF(L9963=0,"—",N9963/L9963)</f>
        <v>0.29</v>
      </c>
      <c r="P9963" t="inlineStr">
        <is>
          <t>West</t>
        </is>
      </c>
      <c r="Q9963" t="inlineStr">
        <is>
          <t>Consumer</t>
        </is>
      </c>
    </row>
    <row r="9964">
      <c r="A9964" s="8" t="n">
        <v>8099</v>
      </c>
      <c r="B9964" t="inlineStr">
        <is>
          <t>CA-2017-122798</t>
        </is>
      </c>
      <c r="C9964" s="9" t="n">
        <v>43097</v>
      </c>
      <c r="D9964" s="8" t="n">
        <v>2017</v>
      </c>
      <c r="E9964" s="8" t="n">
        <v>12</v>
      </c>
      <c r="F9964" t="inlineStr">
        <is>
          <t>2017-12</t>
        </is>
      </c>
      <c r="G9964" t="inlineStr">
        <is>
          <t>Office Supplies</t>
        </is>
      </c>
      <c r="H9964" t="inlineStr">
        <is>
          <t>Paper</t>
        </is>
      </c>
      <c r="I9964" t="inlineStr">
        <is>
          <t>Xerox 1953</t>
        </is>
      </c>
      <c r="J9964" s="8" t="n">
        <v>1</v>
      </c>
      <c r="K9964" s="10" t="n">
        <v>0</v>
      </c>
      <c r="L9964" s="11" t="n">
        <v>4.28</v>
      </c>
      <c r="M9964" s="11">
        <f>L9964-N9964</f>
        <v>2.354</v>
      </c>
      <c r="N9964" s="11" t="n">
        <v>1.926</v>
      </c>
      <c r="O9964">
        <f>IF(L9964=0,"—",N9964/L9964)</f>
        <v>0.44999999999999996</v>
      </c>
      <c r="P9964" t="inlineStr">
        <is>
          <t>West</t>
        </is>
      </c>
      <c r="Q9964" t="inlineStr">
        <is>
          <t>Consumer</t>
        </is>
      </c>
    </row>
    <row r="9965">
      <c r="A9965" s="8" t="n">
        <v>6150</v>
      </c>
      <c r="B9965" t="inlineStr">
        <is>
          <t>CA-2017-101322</t>
        </is>
      </c>
      <c r="C9965" s="9" t="n">
        <v>43097</v>
      </c>
      <c r="D9965" s="8" t="n">
        <v>2017</v>
      </c>
      <c r="E9965" s="8" t="n">
        <v>12</v>
      </c>
      <c r="F9965" t="inlineStr">
        <is>
          <t>2017-12</t>
        </is>
      </c>
      <c r="G9965" t="inlineStr">
        <is>
          <t>Furniture</t>
        </is>
      </c>
      <c r="H9965" t="inlineStr">
        <is>
          <t>Chairs</t>
        </is>
      </c>
      <c r="I9965" t="inlineStr">
        <is>
          <t>Novimex Turbo Task Chair</t>
        </is>
      </c>
      <c r="J9965" s="8" t="n">
        <v>6</v>
      </c>
      <c r="K9965" s="10" t="n">
        <v>0.2</v>
      </c>
      <c r="L9965" s="11" t="n">
        <v>340.704</v>
      </c>
      <c r="M9965" s="11">
        <f>L9965-N9965</f>
        <v>374.7744</v>
      </c>
      <c r="N9965" s="11" t="n">
        <v>-34.0704</v>
      </c>
      <c r="O9965">
        <f>IF(L9965=0,"—",N9965/L9965)</f>
        <v>-0.09999999999999999</v>
      </c>
      <c r="P9965" t="inlineStr">
        <is>
          <t>West</t>
        </is>
      </c>
      <c r="Q9965" t="inlineStr">
        <is>
          <t>Corporate</t>
        </is>
      </c>
    </row>
    <row r="9966">
      <c r="A9966" s="8" t="n">
        <v>2432</v>
      </c>
      <c r="B9966" t="inlineStr">
        <is>
          <t>CA-2017-129805</t>
        </is>
      </c>
      <c r="C9966" s="9" t="n">
        <v>43097</v>
      </c>
      <c r="D9966" s="8" t="n">
        <v>2017</v>
      </c>
      <c r="E9966" s="8" t="n">
        <v>12</v>
      </c>
      <c r="F9966" t="inlineStr">
        <is>
          <t>2017-12</t>
        </is>
      </c>
      <c r="G9966" t="inlineStr">
        <is>
          <t>Furniture</t>
        </is>
      </c>
      <c r="H9966" t="inlineStr">
        <is>
          <t>Furnishings</t>
        </is>
      </c>
      <c r="I9966" t="inlineStr">
        <is>
          <t>3M Hangers With Command Adhesive</t>
        </is>
      </c>
      <c r="J9966" s="8" t="n">
        <v>2</v>
      </c>
      <c r="K9966" s="10" t="n">
        <v>0</v>
      </c>
      <c r="L9966" s="11" t="n">
        <v>7.4</v>
      </c>
      <c r="M9966" s="11">
        <f>L9966-N9966</f>
        <v>4.3660000000000005</v>
      </c>
      <c r="N9966" s="11" t="n">
        <v>3.034</v>
      </c>
      <c r="O9966">
        <f>IF(L9966=0,"—",N9966/L9966)</f>
        <v>0.41</v>
      </c>
      <c r="P9966" t="inlineStr">
        <is>
          <t>West</t>
        </is>
      </c>
      <c r="Q9966" t="inlineStr">
        <is>
          <t>Corporate</t>
        </is>
      </c>
    </row>
    <row r="9967">
      <c r="A9967" s="8" t="n">
        <v>571</v>
      </c>
      <c r="B9967" t="inlineStr">
        <is>
          <t>CA-2017-164826</t>
        </is>
      </c>
      <c r="C9967" s="9" t="n">
        <v>43097</v>
      </c>
      <c r="D9967" s="8" t="n">
        <v>2017</v>
      </c>
      <c r="E9967" s="8" t="n">
        <v>12</v>
      </c>
      <c r="F9967" t="inlineStr">
        <is>
          <t>2017-12</t>
        </is>
      </c>
      <c r="G9967" t="inlineStr">
        <is>
          <t>Office Supplies</t>
        </is>
      </c>
      <c r="H9967" t="inlineStr">
        <is>
          <t>Labels</t>
        </is>
      </c>
      <c r="I9967" t="inlineStr">
        <is>
          <t>Avery 473</t>
        </is>
      </c>
      <c r="J9967" s="8" t="n">
        <v>7</v>
      </c>
      <c r="K9967" s="10" t="n">
        <v>0</v>
      </c>
      <c r="L9967" s="11" t="n">
        <v>72.45</v>
      </c>
      <c r="M9967" s="11">
        <f>L9967-N9967</f>
        <v>37.674</v>
      </c>
      <c r="N9967" s="11" t="n">
        <v>34.776</v>
      </c>
      <c r="O9967">
        <f>IF(L9967=0,"—",N9967/L9967)</f>
        <v>0.48000000000000004</v>
      </c>
      <c r="P9967" t="inlineStr">
        <is>
          <t>East</t>
        </is>
      </c>
      <c r="Q9967" t="inlineStr">
        <is>
          <t>Consumer</t>
        </is>
      </c>
    </row>
    <row r="9968">
      <c r="A9968" s="8" t="n">
        <v>572</v>
      </c>
      <c r="B9968" t="inlineStr">
        <is>
          <t>CA-2017-164826</t>
        </is>
      </c>
      <c r="C9968" s="9" t="n">
        <v>43097</v>
      </c>
      <c r="D9968" s="8" t="n">
        <v>2017</v>
      </c>
      <c r="E9968" s="8" t="n">
        <v>12</v>
      </c>
      <c r="F9968" t="inlineStr">
        <is>
          <t>2017-12</t>
        </is>
      </c>
      <c r="G9968" t="inlineStr">
        <is>
          <t>Office Supplies</t>
        </is>
      </c>
      <c r="H9968" t="inlineStr">
        <is>
          <t>Fasteners</t>
        </is>
      </c>
      <c r="I9968" t="inlineStr">
        <is>
          <t>OIC Bulk Pack Metal Binder Clips</t>
        </is>
      </c>
      <c r="J9968" s="8" t="n">
        <v>4</v>
      </c>
      <c r="K9968" s="10" t="n">
        <v>0</v>
      </c>
      <c r="L9968" s="11" t="n">
        <v>13.96</v>
      </c>
      <c r="M9968" s="11">
        <f>L9968-N9968</f>
        <v>7.538400000000001</v>
      </c>
      <c r="N9968" s="11" t="n">
        <v>6.4216</v>
      </c>
      <c r="O9968">
        <f>IF(L9968=0,"—",N9968/L9968)</f>
        <v>0.45999999999999996</v>
      </c>
      <c r="P9968" t="inlineStr">
        <is>
          <t>East</t>
        </is>
      </c>
      <c r="Q9968" t="inlineStr">
        <is>
          <t>Consumer</t>
        </is>
      </c>
    </row>
    <row r="9969">
      <c r="A9969" s="8" t="n">
        <v>573</v>
      </c>
      <c r="B9969" t="inlineStr">
        <is>
          <t>CA-2017-164826</t>
        </is>
      </c>
      <c r="C9969" s="9" t="n">
        <v>43097</v>
      </c>
      <c r="D9969" s="8" t="n">
        <v>2017</v>
      </c>
      <c r="E9969" s="8" t="n">
        <v>12</v>
      </c>
      <c r="F9969" t="inlineStr">
        <is>
          <t>2017-12</t>
        </is>
      </c>
      <c r="G9969" t="inlineStr">
        <is>
          <t>Office Supplies</t>
        </is>
      </c>
      <c r="H9969" t="inlineStr">
        <is>
          <t>Binders</t>
        </is>
      </c>
      <c r="I9969" t="inlineStr">
        <is>
          <t>Storex Dura Pro Binders</t>
        </is>
      </c>
      <c r="J9969" s="8" t="n">
        <v>7</v>
      </c>
      <c r="K9969" s="10" t="n">
        <v>0.2</v>
      </c>
      <c r="L9969" s="11" t="n">
        <v>33.264</v>
      </c>
      <c r="M9969" s="11">
        <f>L9969-N9969</f>
        <v>22.037400000000005</v>
      </c>
      <c r="N9969" s="11" t="n">
        <v>11.2266</v>
      </c>
      <c r="O9969">
        <f>IF(L9969=0,"—",N9969/L9969)</f>
        <v>0.33749999999999997</v>
      </c>
      <c r="P9969" t="inlineStr">
        <is>
          <t>East</t>
        </is>
      </c>
      <c r="Q9969" t="inlineStr">
        <is>
          <t>Consumer</t>
        </is>
      </c>
    </row>
    <row r="9970">
      <c r="A9970" s="8" t="n">
        <v>6821</v>
      </c>
      <c r="B9970" t="inlineStr">
        <is>
          <t>CA-2017-163860</t>
        </is>
      </c>
      <c r="C9970" s="9" t="n">
        <v>43097</v>
      </c>
      <c r="D9970" s="8" t="n">
        <v>2017</v>
      </c>
      <c r="E9970" s="8" t="n">
        <v>12</v>
      </c>
      <c r="F9970" t="inlineStr">
        <is>
          <t>2017-12</t>
        </is>
      </c>
      <c r="G9970" t="inlineStr">
        <is>
          <t>Furniture</t>
        </is>
      </c>
      <c r="H9970" t="inlineStr">
        <is>
          <t>Chairs</t>
        </is>
      </c>
      <c r="I9970" t="inlineStr">
        <is>
          <t>Padded Folding Chairs, Black, 4/Carton</t>
        </is>
      </c>
      <c r="J9970" s="8" t="n">
        <v>2</v>
      </c>
      <c r="K9970" s="10" t="n">
        <v>0.3</v>
      </c>
      <c r="L9970" s="11" t="n">
        <v>113.372</v>
      </c>
      <c r="M9970" s="11">
        <f>L9970-N9970</f>
        <v>116.6112</v>
      </c>
      <c r="N9970" s="11" t="n">
        <v>-3.2392</v>
      </c>
      <c r="O9970">
        <f>IF(L9970=0,"—",N9970/L9970)</f>
        <v>-0.02857142857142857</v>
      </c>
      <c r="P9970" t="inlineStr">
        <is>
          <t>Central</t>
        </is>
      </c>
      <c r="Q9970" t="inlineStr">
        <is>
          <t>Corporate</t>
        </is>
      </c>
    </row>
    <row r="9971">
      <c r="A9971" s="8" t="n">
        <v>574</v>
      </c>
      <c r="B9971" t="inlineStr">
        <is>
          <t>CA-2017-164826</t>
        </is>
      </c>
      <c r="C9971" s="9" t="n">
        <v>43097</v>
      </c>
      <c r="D9971" s="8" t="n">
        <v>2017</v>
      </c>
      <c r="E9971" s="8" t="n">
        <v>12</v>
      </c>
      <c r="F9971" t="inlineStr">
        <is>
          <t>2017-12</t>
        </is>
      </c>
      <c r="G9971" t="inlineStr">
        <is>
          <t>Technology</t>
        </is>
      </c>
      <c r="H9971" t="inlineStr">
        <is>
          <t>Phones</t>
        </is>
      </c>
      <c r="I9971" t="inlineStr">
        <is>
          <t>Cush Cases Heavy Duty Rugged Cover Case for Samsung Galaxy S5 - Purple</t>
        </is>
      </c>
      <c r="J9971" s="8" t="n">
        <v>3</v>
      </c>
      <c r="K9971" s="10" t="n">
        <v>0</v>
      </c>
      <c r="L9971" s="11" t="n">
        <v>14.85</v>
      </c>
      <c r="M9971" s="11">
        <f>L9971-N9971</f>
        <v>10.840499999999999</v>
      </c>
      <c r="N9971" s="11" t="n">
        <v>4.0095</v>
      </c>
      <c r="O9971">
        <f>IF(L9971=0,"—",N9971/L9971)</f>
        <v>0.27</v>
      </c>
      <c r="P9971" t="inlineStr">
        <is>
          <t>East</t>
        </is>
      </c>
      <c r="Q9971" t="inlineStr">
        <is>
          <t>Consumer</t>
        </is>
      </c>
    </row>
    <row r="9972">
      <c r="A9972" s="8" t="n">
        <v>6822</v>
      </c>
      <c r="B9972" t="inlineStr">
        <is>
          <t>CA-2017-163860</t>
        </is>
      </c>
      <c r="C9972" s="9" t="n">
        <v>43097</v>
      </c>
      <c r="D9972" s="8" t="n">
        <v>2017</v>
      </c>
      <c r="E9972" s="8" t="n">
        <v>12</v>
      </c>
      <c r="F9972" t="inlineStr">
        <is>
          <t>2017-12</t>
        </is>
      </c>
      <c r="G9972" t="inlineStr">
        <is>
          <t>Furniture</t>
        </is>
      </c>
      <c r="H9972" t="inlineStr">
        <is>
          <t>Furnishings</t>
        </is>
      </c>
      <c r="I9972" t="inlineStr">
        <is>
          <t>3M Hangers With Command Adhesive</t>
        </is>
      </c>
      <c r="J9972" s="8" t="n">
        <v>2</v>
      </c>
      <c r="K9972" s="10" t="n">
        <v>0.6</v>
      </c>
      <c r="L9972" s="11" t="n">
        <v>2.96</v>
      </c>
      <c r="M9972" s="11">
        <f>L9972-N9972</f>
        <v>4.366</v>
      </c>
      <c r="N9972" s="11" t="n">
        <v>-1.406</v>
      </c>
      <c r="O9972">
        <f>IF(L9972=0,"—",N9972/L9972)</f>
        <v>-0.475</v>
      </c>
      <c r="P9972" t="inlineStr">
        <is>
          <t>Central</t>
        </is>
      </c>
      <c r="Q9972" t="inlineStr">
        <is>
          <t>Corporate</t>
        </is>
      </c>
    </row>
    <row r="9973">
      <c r="A9973" s="8" t="n">
        <v>955</v>
      </c>
      <c r="B9973" t="inlineStr">
        <is>
          <t>CA-2017-136539</t>
        </is>
      </c>
      <c r="C9973" s="9" t="n">
        <v>43097</v>
      </c>
      <c r="D9973" s="8" t="n">
        <v>2017</v>
      </c>
      <c r="E9973" s="8" t="n">
        <v>12</v>
      </c>
      <c r="F9973" t="inlineStr">
        <is>
          <t>2017-12</t>
        </is>
      </c>
      <c r="G9973" t="inlineStr">
        <is>
          <t>Furniture</t>
        </is>
      </c>
      <c r="H9973" t="inlineStr">
        <is>
          <t>Bookcases</t>
        </is>
      </c>
      <c r="I9973" t="inlineStr">
        <is>
          <t>Bush Westfield Collection Bookcases, Medium Cherry Finish</t>
        </is>
      </c>
      <c r="J9973" s="8" t="n">
        <v>2</v>
      </c>
      <c r="K9973" s="10" t="n">
        <v>0.32</v>
      </c>
      <c r="L9973" s="11" t="n">
        <v>78.8528</v>
      </c>
      <c r="M9973" s="11">
        <f>L9973-N9973</f>
        <v>90.4488</v>
      </c>
      <c r="N9973" s="11" t="n">
        <v>-11.596</v>
      </c>
      <c r="O9973">
        <f>IF(L9973=0,"—",N9973/L9973)</f>
        <v>-0.14705882352941177</v>
      </c>
      <c r="P9973" t="inlineStr">
        <is>
          <t>Central</t>
        </is>
      </c>
      <c r="Q9973" t="inlineStr">
        <is>
          <t>Consumer</t>
        </is>
      </c>
    </row>
    <row r="9974">
      <c r="A9974" s="8" t="n">
        <v>954</v>
      </c>
      <c r="B9974" t="inlineStr">
        <is>
          <t>CA-2017-136539</t>
        </is>
      </c>
      <c r="C9974" s="9" t="n">
        <v>43097</v>
      </c>
      <c r="D9974" s="8" t="n">
        <v>2017</v>
      </c>
      <c r="E9974" s="8" t="n">
        <v>12</v>
      </c>
      <c r="F9974" t="inlineStr">
        <is>
          <t>2017-12</t>
        </is>
      </c>
      <c r="G9974" t="inlineStr">
        <is>
          <t>Office Supplies</t>
        </is>
      </c>
      <c r="H9974" t="inlineStr">
        <is>
          <t>Art</t>
        </is>
      </c>
      <c r="I9974" t="inlineStr">
        <is>
          <t>Stanley Bostitch Contemporary Electric Pencil Sharpeners</t>
        </is>
      </c>
      <c r="J9974" s="8" t="n">
        <v>2</v>
      </c>
      <c r="K9974" s="10" t="n">
        <v>0.2</v>
      </c>
      <c r="L9974" s="11" t="n">
        <v>27.168</v>
      </c>
      <c r="M9974" s="11">
        <f>L9974-N9974</f>
        <v>24.4512</v>
      </c>
      <c r="N9974" s="11" t="n">
        <v>2.7168</v>
      </c>
      <c r="O9974">
        <f>IF(L9974=0,"—",N9974/L9974)</f>
        <v>0.1</v>
      </c>
      <c r="P9974" t="inlineStr">
        <is>
          <t>Central</t>
        </is>
      </c>
      <c r="Q9974" t="inlineStr">
        <is>
          <t>Consumer</t>
        </is>
      </c>
    </row>
    <row r="9975">
      <c r="A9975" s="8" t="n">
        <v>7486</v>
      </c>
      <c r="B9975" t="inlineStr">
        <is>
          <t>CA-2017-135111</t>
        </is>
      </c>
      <c r="C9975" s="9" t="n">
        <v>43097</v>
      </c>
      <c r="D9975" s="8" t="n">
        <v>2017</v>
      </c>
      <c r="E9975" s="8" t="n">
        <v>12</v>
      </c>
      <c r="F9975" t="inlineStr">
        <is>
          <t>2017-12</t>
        </is>
      </c>
      <c r="G9975" t="inlineStr">
        <is>
          <t>Office Supplies</t>
        </is>
      </c>
      <c r="H9975" t="inlineStr">
        <is>
          <t>Binders</t>
        </is>
      </c>
      <c r="I9975" t="inlineStr">
        <is>
          <t>Wilson Jones Impact Binders</t>
        </is>
      </c>
      <c r="J9975" s="8" t="n">
        <v>5</v>
      </c>
      <c r="K9975" s="10" t="n">
        <v>0</v>
      </c>
      <c r="L9975" s="11" t="n">
        <v>25.9</v>
      </c>
      <c r="M9975" s="11">
        <f>L9975-N9975</f>
        <v>13.208999999999998</v>
      </c>
      <c r="N9975" s="11" t="n">
        <v>12.691</v>
      </c>
      <c r="O9975">
        <f>IF(L9975=0,"—",N9975/L9975)</f>
        <v>0.49000000000000005</v>
      </c>
      <c r="P9975" t="inlineStr">
        <is>
          <t>Central</t>
        </is>
      </c>
      <c r="Q9975" t="inlineStr">
        <is>
          <t>Home Office</t>
        </is>
      </c>
    </row>
    <row r="9976">
      <c r="A9976" s="8" t="n">
        <v>6090</v>
      </c>
      <c r="B9976" t="inlineStr">
        <is>
          <t>US-2017-162068</t>
        </is>
      </c>
      <c r="C9976" s="9" t="n">
        <v>43097</v>
      </c>
      <c r="D9976" s="8" t="n">
        <v>2017</v>
      </c>
      <c r="E9976" s="8" t="n">
        <v>12</v>
      </c>
      <c r="F9976" t="inlineStr">
        <is>
          <t>2017-12</t>
        </is>
      </c>
      <c r="G9976" t="inlineStr">
        <is>
          <t>Office Supplies</t>
        </is>
      </c>
      <c r="H9976" t="inlineStr">
        <is>
          <t>Binders</t>
        </is>
      </c>
      <c r="I9976" t="inlineStr">
        <is>
          <t>Avery Reinforcements for Hole-Punch Pages</t>
        </is>
      </c>
      <c r="J9976" s="8" t="n">
        <v>2</v>
      </c>
      <c r="K9976" s="10" t="n">
        <v>0.7</v>
      </c>
      <c r="L9976" s="11" t="n">
        <v>1.188</v>
      </c>
      <c r="M9976" s="11">
        <f>L9976-N9976</f>
        <v>2.178</v>
      </c>
      <c r="N9976" s="11" t="n">
        <v>-0.99</v>
      </c>
      <c r="O9976">
        <f>IF(L9976=0,"—",N9976/L9976)</f>
        <v>-0.8333333333333334</v>
      </c>
      <c r="P9976" t="inlineStr">
        <is>
          <t>West</t>
        </is>
      </c>
      <c r="Q9976" t="inlineStr">
        <is>
          <t>Corporate</t>
        </is>
      </c>
    </row>
    <row r="9977">
      <c r="A9977" s="8" t="n">
        <v>7635</v>
      </c>
      <c r="B9977" t="inlineStr">
        <is>
          <t>US-2017-158526</t>
        </is>
      </c>
      <c r="C9977" s="9" t="n">
        <v>43098</v>
      </c>
      <c r="D9977" s="8" t="n">
        <v>2017</v>
      </c>
      <c r="E9977" s="8" t="n">
        <v>12</v>
      </c>
      <c r="F9977" t="inlineStr">
        <is>
          <t>2017-12</t>
        </is>
      </c>
      <c r="G9977" t="inlineStr">
        <is>
          <t>Office Supplies</t>
        </is>
      </c>
      <c r="H9977" t="inlineStr">
        <is>
          <t>Art</t>
        </is>
      </c>
      <c r="I9977" t="inlineStr">
        <is>
          <t>Panasonic KP-350BK Electric Pencil Sharpener with Auto Stop</t>
        </is>
      </c>
      <c r="J9977" s="8" t="n">
        <v>1</v>
      </c>
      <c r="K9977" s="10" t="n">
        <v>0</v>
      </c>
      <c r="L9977" s="11" t="n">
        <v>34.58</v>
      </c>
      <c r="M9977" s="11">
        <f>L9977-N9977</f>
        <v>24.5518</v>
      </c>
      <c r="N9977" s="11" t="n">
        <v>10.0282</v>
      </c>
      <c r="O9977">
        <f>IF(L9977=0,"—",N9977/L9977)</f>
        <v>0.29000000000000004</v>
      </c>
      <c r="P9977" t="inlineStr">
        <is>
          <t>South</t>
        </is>
      </c>
      <c r="Q9977" t="inlineStr">
        <is>
          <t>Consumer</t>
        </is>
      </c>
    </row>
    <row r="9978">
      <c r="A9978" s="8" t="n">
        <v>7634</v>
      </c>
      <c r="B9978" t="inlineStr">
        <is>
          <t>US-2017-158526</t>
        </is>
      </c>
      <c r="C9978" s="9" t="n">
        <v>43098</v>
      </c>
      <c r="D9978" s="8" t="n">
        <v>2017</v>
      </c>
      <c r="E9978" s="8" t="n">
        <v>12</v>
      </c>
      <c r="F9978" t="inlineStr">
        <is>
          <t>2017-12</t>
        </is>
      </c>
      <c r="G9978" t="inlineStr">
        <is>
          <t>Office Supplies</t>
        </is>
      </c>
      <c r="H9978" t="inlineStr">
        <is>
          <t>Binders</t>
        </is>
      </c>
      <c r="I9978" t="inlineStr">
        <is>
          <t>GBC ProClick Spines for 32-Hole Punch</t>
        </is>
      </c>
      <c r="J9978" s="8" t="n">
        <v>1</v>
      </c>
      <c r="K9978" s="10" t="n">
        <v>0</v>
      </c>
      <c r="L9978" s="11" t="n">
        <v>12.53</v>
      </c>
      <c r="M9978" s="11">
        <f>L9978-N9978</f>
        <v>6.640899999999999</v>
      </c>
      <c r="N9978" s="11" t="n">
        <v>5.8891</v>
      </c>
      <c r="O9978">
        <f>IF(L9978=0,"—",N9978/L9978)</f>
        <v>0.47000000000000003</v>
      </c>
      <c r="P9978" t="inlineStr">
        <is>
          <t>South</t>
        </is>
      </c>
      <c r="Q9978" t="inlineStr">
        <is>
          <t>Consumer</t>
        </is>
      </c>
    </row>
    <row r="9979">
      <c r="A9979" s="8" t="n">
        <v>7633</v>
      </c>
      <c r="B9979" t="inlineStr">
        <is>
          <t>US-2017-158526</t>
        </is>
      </c>
      <c r="C9979" s="9" t="n">
        <v>43098</v>
      </c>
      <c r="D9979" s="8" t="n">
        <v>2017</v>
      </c>
      <c r="E9979" s="8" t="n">
        <v>12</v>
      </c>
      <c r="F9979" t="inlineStr">
        <is>
          <t>2017-12</t>
        </is>
      </c>
      <c r="G9979" t="inlineStr">
        <is>
          <t>Furniture</t>
        </is>
      </c>
      <c r="H9979" t="inlineStr">
        <is>
          <t>Chairs</t>
        </is>
      </c>
      <c r="I9979" t="inlineStr">
        <is>
          <t>DMI Arturo Collection Mission-style Design Wood Chair</t>
        </is>
      </c>
      <c r="J9979" s="8" t="n">
        <v>8</v>
      </c>
      <c r="K9979" s="10" t="n">
        <v>0</v>
      </c>
      <c r="L9979" s="11" t="n">
        <v>1207.84</v>
      </c>
      <c r="M9979" s="11">
        <f>L9979-N9979</f>
        <v>893.8015999999999</v>
      </c>
      <c r="N9979" s="11" t="n">
        <v>314.0384</v>
      </c>
      <c r="O9979">
        <f>IF(L9979=0,"—",N9979/L9979)</f>
        <v>0.26000000000000006</v>
      </c>
      <c r="P9979" t="inlineStr">
        <is>
          <t>South</t>
        </is>
      </c>
      <c r="Q9979" t="inlineStr">
        <is>
          <t>Consumer</t>
        </is>
      </c>
    </row>
    <row r="9980">
      <c r="A9980" s="8" t="n">
        <v>7637</v>
      </c>
      <c r="B9980" t="inlineStr">
        <is>
          <t>US-2017-158526</t>
        </is>
      </c>
      <c r="C9980" s="9" t="n">
        <v>43098</v>
      </c>
      <c r="D9980" s="8" t="n">
        <v>2017</v>
      </c>
      <c r="E9980" s="8" t="n">
        <v>12</v>
      </c>
      <c r="F9980" t="inlineStr">
        <is>
          <t>2017-12</t>
        </is>
      </c>
      <c r="G9980" t="inlineStr">
        <is>
          <t>Furniture</t>
        </is>
      </c>
      <c r="H9980" t="inlineStr">
        <is>
          <t>Chairs</t>
        </is>
      </c>
      <c r="I9980" t="inlineStr">
        <is>
          <t>Harbour Creations Steel Folding Chair</t>
        </is>
      </c>
      <c r="J9980" s="8" t="n">
        <v>3</v>
      </c>
      <c r="K9980" s="10" t="n">
        <v>0</v>
      </c>
      <c r="L9980" s="11" t="n">
        <v>258.75</v>
      </c>
      <c r="M9980" s="11">
        <f>L9980-N9980</f>
        <v>181.125</v>
      </c>
      <c r="N9980" s="11" t="n">
        <v>77.625</v>
      </c>
      <c r="O9980">
        <f>IF(L9980=0,"—",N9980/L9980)</f>
        <v>0.3</v>
      </c>
      <c r="P9980" t="inlineStr">
        <is>
          <t>South</t>
        </is>
      </c>
      <c r="Q9980" t="inlineStr">
        <is>
          <t>Consumer</t>
        </is>
      </c>
    </row>
    <row r="9981">
      <c r="A9981" s="8" t="n">
        <v>7636</v>
      </c>
      <c r="B9981" t="inlineStr">
        <is>
          <t>US-2017-158526</t>
        </is>
      </c>
      <c r="C9981" s="9" t="n">
        <v>43098</v>
      </c>
      <c r="D9981" s="8" t="n">
        <v>2017</v>
      </c>
      <c r="E9981" s="8" t="n">
        <v>12</v>
      </c>
      <c r="F9981" t="inlineStr">
        <is>
          <t>2017-12</t>
        </is>
      </c>
      <c r="G9981" t="inlineStr">
        <is>
          <t>Furniture</t>
        </is>
      </c>
      <c r="H9981" t="inlineStr">
        <is>
          <t>Chairs</t>
        </is>
      </c>
      <c r="I9981" t="inlineStr">
        <is>
          <t>Global Leather and Oak Executive Chair, Black</t>
        </is>
      </c>
      <c r="J9981" s="8" t="n">
        <v>1</v>
      </c>
      <c r="K9981" s="10" t="n">
        <v>0</v>
      </c>
      <c r="L9981" s="11" t="n">
        <v>300.98</v>
      </c>
      <c r="M9981" s="11">
        <f>L9981-N9981</f>
        <v>213.69580000000002</v>
      </c>
      <c r="N9981" s="11" t="n">
        <v>87.2842</v>
      </c>
      <c r="O9981">
        <f>IF(L9981=0,"—",N9981/L9981)</f>
        <v>0.29</v>
      </c>
      <c r="P9981" t="inlineStr">
        <is>
          <t>South</t>
        </is>
      </c>
      <c r="Q9981" t="inlineStr">
        <is>
          <t>Consumer</t>
        </is>
      </c>
    </row>
    <row r="9982">
      <c r="A9982" s="8" t="n">
        <v>5458</v>
      </c>
      <c r="B9982" t="inlineStr">
        <is>
          <t>CA-2017-130631</t>
        </is>
      </c>
      <c r="C9982" s="9" t="n">
        <v>43098</v>
      </c>
      <c r="D9982" s="8" t="n">
        <v>2017</v>
      </c>
      <c r="E9982" s="8" t="n">
        <v>12</v>
      </c>
      <c r="F9982" t="inlineStr">
        <is>
          <t>2017-12</t>
        </is>
      </c>
      <c r="G9982" t="inlineStr">
        <is>
          <t>Furniture</t>
        </is>
      </c>
      <c r="H9982" t="inlineStr">
        <is>
          <t>Furnishings</t>
        </is>
      </c>
      <c r="I9982" t="inlineStr">
        <is>
          <t>Hand-Finished Solid Wood Document Frame</t>
        </is>
      </c>
      <c r="J9982" s="8" t="n">
        <v>2</v>
      </c>
      <c r="K9982" s="10" t="n">
        <v>0</v>
      </c>
      <c r="L9982" s="11" t="n">
        <v>68.45999999999999</v>
      </c>
      <c r="M9982" s="11">
        <f>L9982-N9982</f>
        <v>47.922</v>
      </c>
      <c r="N9982" s="11" t="n">
        <v>20.538</v>
      </c>
      <c r="O9982">
        <f>IF(L9982=0,"—",N9982/L9982)</f>
        <v>0.30000000000000004</v>
      </c>
      <c r="P9982" t="inlineStr">
        <is>
          <t>West</t>
        </is>
      </c>
      <c r="Q9982" t="inlineStr">
        <is>
          <t>Consumer</t>
        </is>
      </c>
    </row>
    <row r="9983">
      <c r="A9983" s="8" t="n">
        <v>1878</v>
      </c>
      <c r="B9983" t="inlineStr">
        <is>
          <t>CA-2017-118885</t>
        </is>
      </c>
      <c r="C9983" s="9" t="n">
        <v>43098</v>
      </c>
      <c r="D9983" s="8" t="n">
        <v>2017</v>
      </c>
      <c r="E9983" s="8" t="n">
        <v>12</v>
      </c>
      <c r="F9983" t="inlineStr">
        <is>
          <t>2017-12</t>
        </is>
      </c>
      <c r="G9983" t="inlineStr">
        <is>
          <t>Furniture</t>
        </is>
      </c>
      <c r="H9983" t="inlineStr">
        <is>
          <t>Chairs</t>
        </is>
      </c>
      <c r="I9983" t="inlineStr">
        <is>
          <t>Global High-Back Leather Tilter, Burgundy</t>
        </is>
      </c>
      <c r="J9983" s="8" t="n">
        <v>4</v>
      </c>
      <c r="K9983" s="10" t="n">
        <v>0.2</v>
      </c>
      <c r="L9983" s="11" t="n">
        <v>393.568</v>
      </c>
      <c r="M9983" s="11">
        <f>L9983-N9983</f>
        <v>437.8444</v>
      </c>
      <c r="N9983" s="11" t="n">
        <v>-44.2764</v>
      </c>
      <c r="O9983">
        <f>IF(L9983=0,"—",N9983/L9983)</f>
        <v>-0.11250000000000002</v>
      </c>
      <c r="P9983" t="inlineStr">
        <is>
          <t>West</t>
        </is>
      </c>
      <c r="Q9983" t="inlineStr">
        <is>
          <t>Consumer</t>
        </is>
      </c>
    </row>
    <row r="9984">
      <c r="A9984" s="8" t="n">
        <v>5132</v>
      </c>
      <c r="B9984" t="inlineStr">
        <is>
          <t>CA-2017-146626</t>
        </is>
      </c>
      <c r="C9984" s="9" t="n">
        <v>43098</v>
      </c>
      <c r="D9984" s="8" t="n">
        <v>2017</v>
      </c>
      <c r="E9984" s="8" t="n">
        <v>12</v>
      </c>
      <c r="F9984" t="inlineStr">
        <is>
          <t>2017-12</t>
        </is>
      </c>
      <c r="G9984" t="inlineStr">
        <is>
          <t>Furniture</t>
        </is>
      </c>
      <c r="H9984" t="inlineStr">
        <is>
          <t>Furnishings</t>
        </is>
      </c>
      <c r="I9984" t="inlineStr">
        <is>
          <t>Nu-Dell Executive Frame</t>
        </is>
      </c>
      <c r="J9984" s="8" t="n">
        <v>8</v>
      </c>
      <c r="K9984" s="10" t="n">
        <v>0</v>
      </c>
      <c r="L9984" s="11" t="n">
        <v>101.12</v>
      </c>
      <c r="M9984" s="11">
        <f>L9984-N9984</f>
        <v>63.705600000000004</v>
      </c>
      <c r="N9984" s="11" t="n">
        <v>37.4144</v>
      </c>
      <c r="O9984">
        <f>IF(L9984=0,"—",N9984/L9984)</f>
        <v>0.37</v>
      </c>
      <c r="P9984" t="inlineStr">
        <is>
          <t>West</t>
        </is>
      </c>
      <c r="Q9984" t="inlineStr">
        <is>
          <t>Corporate</t>
        </is>
      </c>
    </row>
    <row r="9985">
      <c r="A9985" s="8" t="n">
        <v>5457</v>
      </c>
      <c r="B9985" t="inlineStr">
        <is>
          <t>CA-2017-130631</t>
        </is>
      </c>
      <c r="C9985" s="9" t="n">
        <v>43098</v>
      </c>
      <c r="D9985" s="8" t="n">
        <v>2017</v>
      </c>
      <c r="E9985" s="8" t="n">
        <v>12</v>
      </c>
      <c r="F9985" t="inlineStr">
        <is>
          <t>2017-12</t>
        </is>
      </c>
      <c r="G9985" t="inlineStr">
        <is>
          <t>Office Supplies</t>
        </is>
      </c>
      <c r="H9985" t="inlineStr">
        <is>
          <t>Fasteners</t>
        </is>
      </c>
      <c r="I9985" t="inlineStr">
        <is>
          <t>Acco Glide Clips</t>
        </is>
      </c>
      <c r="J9985" s="8" t="n">
        <v>5</v>
      </c>
      <c r="K9985" s="10" t="n">
        <v>0</v>
      </c>
      <c r="L9985" s="11" t="n">
        <v>19.6</v>
      </c>
      <c r="M9985" s="11">
        <f>L9985-N9985</f>
        <v>9.996000000000002</v>
      </c>
      <c r="N9985" s="11" t="n">
        <v>9.603999999999999</v>
      </c>
      <c r="O9985">
        <f>IF(L9985=0,"—",N9985/L9985)</f>
        <v>0.48999999999999994</v>
      </c>
      <c r="P9985" t="inlineStr">
        <is>
          <t>West</t>
        </is>
      </c>
      <c r="Q9985" t="inlineStr">
        <is>
          <t>Consumer</t>
        </is>
      </c>
    </row>
    <row r="9986">
      <c r="A9986" s="8" t="n">
        <v>1879</v>
      </c>
      <c r="B9986" t="inlineStr">
        <is>
          <t>CA-2017-118885</t>
        </is>
      </c>
      <c r="C9986" s="9" t="n">
        <v>43098</v>
      </c>
      <c r="D9986" s="8" t="n">
        <v>2017</v>
      </c>
      <c r="E9986" s="8" t="n">
        <v>12</v>
      </c>
      <c r="F9986" t="inlineStr">
        <is>
          <t>2017-12</t>
        </is>
      </c>
      <c r="G9986" t="inlineStr">
        <is>
          <t>Technology</t>
        </is>
      </c>
      <c r="H9986" t="inlineStr">
        <is>
          <t>Phones</t>
        </is>
      </c>
      <c r="I9986" t="inlineStr">
        <is>
          <t>Adtran 1202752G1</t>
        </is>
      </c>
      <c r="J9986" s="8" t="n">
        <v>3</v>
      </c>
      <c r="K9986" s="10" t="n">
        <v>0.2</v>
      </c>
      <c r="L9986" s="11" t="n">
        <v>302.376</v>
      </c>
      <c r="M9986" s="11">
        <f>L9986-N9986</f>
        <v>279.6978</v>
      </c>
      <c r="N9986" s="11" t="n">
        <v>22.6782</v>
      </c>
      <c r="O9986">
        <f>IF(L9986=0,"—",N9986/L9986)</f>
        <v>0.07500000000000001</v>
      </c>
      <c r="P9986" t="inlineStr">
        <is>
          <t>West</t>
        </is>
      </c>
      <c r="Q9986" t="inlineStr">
        <is>
          <t>Consumer</t>
        </is>
      </c>
    </row>
    <row r="9987">
      <c r="A9987" s="8" t="n">
        <v>4240</v>
      </c>
      <c r="B9987" t="inlineStr">
        <is>
          <t>CA-2017-158673</t>
        </is>
      </c>
      <c r="C9987" s="9" t="n">
        <v>43098</v>
      </c>
      <c r="D9987" s="8" t="n">
        <v>2017</v>
      </c>
      <c r="E9987" s="8" t="n">
        <v>12</v>
      </c>
      <c r="F9987" t="inlineStr">
        <is>
          <t>2017-12</t>
        </is>
      </c>
      <c r="G9987" t="inlineStr">
        <is>
          <t>Office Supplies</t>
        </is>
      </c>
      <c r="H9987" t="inlineStr">
        <is>
          <t>Paper</t>
        </is>
      </c>
      <c r="I9987" t="inlineStr">
        <is>
          <t>Xerox 1915</t>
        </is>
      </c>
      <c r="J9987" s="8" t="n">
        <v>2</v>
      </c>
      <c r="K9987" s="10" t="n">
        <v>0</v>
      </c>
      <c r="L9987" s="11" t="n">
        <v>209.7</v>
      </c>
      <c r="M9987" s="11">
        <f>L9987-N9987</f>
        <v>109.04399999999998</v>
      </c>
      <c r="N9987" s="11" t="n">
        <v>100.656</v>
      </c>
      <c r="O9987">
        <f>IF(L9987=0,"—",N9987/L9987)</f>
        <v>0.48000000000000004</v>
      </c>
      <c r="P9987" t="inlineStr">
        <is>
          <t>Central</t>
        </is>
      </c>
      <c r="Q9987" t="inlineStr">
        <is>
          <t>Corporate</t>
        </is>
      </c>
    </row>
    <row r="9988">
      <c r="A9988" s="8" t="n">
        <v>2875</v>
      </c>
      <c r="B9988" t="inlineStr">
        <is>
          <t>US-2017-102638</t>
        </is>
      </c>
      <c r="C9988" s="9" t="n">
        <v>43098</v>
      </c>
      <c r="D9988" s="8" t="n">
        <v>2017</v>
      </c>
      <c r="E9988" s="8" t="n">
        <v>12</v>
      </c>
      <c r="F9988" t="inlineStr">
        <is>
          <t>2017-12</t>
        </is>
      </c>
      <c r="G9988" t="inlineStr">
        <is>
          <t>Office Supplies</t>
        </is>
      </c>
      <c r="H9988" t="inlineStr">
        <is>
          <t>Fasteners</t>
        </is>
      </c>
      <c r="I9988" t="inlineStr">
        <is>
          <t>Ideal Clamps</t>
        </is>
      </c>
      <c r="J9988" s="8" t="n">
        <v>3</v>
      </c>
      <c r="K9988" s="10" t="n">
        <v>0</v>
      </c>
      <c r="L9988" s="11" t="n">
        <v>6.03</v>
      </c>
      <c r="M9988" s="11">
        <f>L9988-N9988</f>
        <v>3.0753000000000004</v>
      </c>
      <c r="N9988" s="11" t="n">
        <v>2.9547</v>
      </c>
      <c r="O9988">
        <f>IF(L9988=0,"—",N9988/L9988)</f>
        <v>0.48999999999999994</v>
      </c>
      <c r="P9988" t="inlineStr">
        <is>
          <t>East</t>
        </is>
      </c>
      <c r="Q9988" t="inlineStr">
        <is>
          <t>Consumer</t>
        </is>
      </c>
    </row>
    <row r="9989">
      <c r="A9989" s="8" t="n">
        <v>1298</v>
      </c>
      <c r="B9989" t="inlineStr">
        <is>
          <t>CA-2017-115427</t>
        </is>
      </c>
      <c r="C9989" s="9" t="n">
        <v>43099</v>
      </c>
      <c r="D9989" s="8" t="n">
        <v>2017</v>
      </c>
      <c r="E9989" s="8" t="n">
        <v>12</v>
      </c>
      <c r="F9989" t="inlineStr">
        <is>
          <t>2017-12</t>
        </is>
      </c>
      <c r="G9989" t="inlineStr">
        <is>
          <t>Office Supplies</t>
        </is>
      </c>
      <c r="H9989" t="inlineStr">
        <is>
          <t>Binders</t>
        </is>
      </c>
      <c r="I9989" t="inlineStr">
        <is>
          <t>GBC Binding covers</t>
        </is>
      </c>
      <c r="J9989" s="8" t="n">
        <v>2</v>
      </c>
      <c r="K9989" s="10" t="n">
        <v>0.2</v>
      </c>
      <c r="L9989" s="11" t="n">
        <v>20.72</v>
      </c>
      <c r="M9989" s="11">
        <f>L9989-N9989</f>
        <v>14.245</v>
      </c>
      <c r="N9989" s="11" t="n">
        <v>6.475</v>
      </c>
      <c r="O9989">
        <f>IF(L9989=0,"—",N9989/L9989)</f>
        <v>0.3125</v>
      </c>
      <c r="P9989" t="inlineStr">
        <is>
          <t>West</t>
        </is>
      </c>
      <c r="Q9989" t="inlineStr">
        <is>
          <t>Corporate</t>
        </is>
      </c>
    </row>
    <row r="9990">
      <c r="A9990" s="8" t="n">
        <v>646</v>
      </c>
      <c r="B9990" t="inlineStr">
        <is>
          <t>CA-2017-126221</t>
        </is>
      </c>
      <c r="C9990" s="9" t="n">
        <v>43099</v>
      </c>
      <c r="D9990" s="8" t="n">
        <v>2017</v>
      </c>
      <c r="E9990" s="8" t="n">
        <v>12</v>
      </c>
      <c r="F9990" t="inlineStr">
        <is>
          <t>2017-12</t>
        </is>
      </c>
      <c r="G9990" t="inlineStr">
        <is>
          <t>Office Supplies</t>
        </is>
      </c>
      <c r="H9990" t="inlineStr">
        <is>
          <t>Appliances</t>
        </is>
      </c>
      <c r="I9990" t="inlineStr">
        <is>
          <t>Eureka The Boss Plus 12-Amp Hard Box Upright Vacuum, Red</t>
        </is>
      </c>
      <c r="J9990" s="8" t="n">
        <v>2</v>
      </c>
      <c r="K9990" s="10" t="n">
        <v>0</v>
      </c>
      <c r="L9990" s="11" t="n">
        <v>209.3</v>
      </c>
      <c r="M9990" s="11">
        <f>L9990-N9990</f>
        <v>152.78900000000002</v>
      </c>
      <c r="N9990" s="11" t="n">
        <v>56.511</v>
      </c>
      <c r="O9990">
        <f>IF(L9990=0,"—",N9990/L9990)</f>
        <v>0.27</v>
      </c>
      <c r="P9990" t="inlineStr">
        <is>
          <t>Central</t>
        </is>
      </c>
      <c r="Q9990" t="inlineStr">
        <is>
          <t>Home Office</t>
        </is>
      </c>
    </row>
    <row r="9991">
      <c r="A9991" s="8" t="n">
        <v>5092</v>
      </c>
      <c r="B9991" t="inlineStr">
        <is>
          <t>CA-2017-156720</t>
        </is>
      </c>
      <c r="C9991" s="9" t="n">
        <v>43099</v>
      </c>
      <c r="D9991" s="8" t="n">
        <v>2017</v>
      </c>
      <c r="E9991" s="8" t="n">
        <v>12</v>
      </c>
      <c r="F9991" t="inlineStr">
        <is>
          <t>2017-12</t>
        </is>
      </c>
      <c r="G9991" t="inlineStr">
        <is>
          <t>Office Supplies</t>
        </is>
      </c>
      <c r="H9991" t="inlineStr">
        <is>
          <t>Fasteners</t>
        </is>
      </c>
      <c r="I9991" t="inlineStr">
        <is>
          <t>Bagged Rubber Bands</t>
        </is>
      </c>
      <c r="J9991" s="8" t="n">
        <v>3</v>
      </c>
      <c r="K9991" s="10" t="n">
        <v>0.2</v>
      </c>
      <c r="L9991" s="11" t="n">
        <v>3.024</v>
      </c>
      <c r="M9991" s="11">
        <f>L9991-N9991</f>
        <v>3.6288</v>
      </c>
      <c r="N9991" s="11" t="n">
        <v>-0.6048</v>
      </c>
      <c r="O9991">
        <f>IF(L9991=0,"—",N9991/L9991)</f>
        <v>-0.2</v>
      </c>
      <c r="P9991" t="inlineStr">
        <is>
          <t>West</t>
        </is>
      </c>
      <c r="Q9991" t="inlineStr">
        <is>
          <t>Consumer</t>
        </is>
      </c>
    </row>
    <row r="9992">
      <c r="A9992" s="8" t="n">
        <v>909</v>
      </c>
      <c r="B9992" t="inlineStr">
        <is>
          <t>CA-2017-143259</t>
        </is>
      </c>
      <c r="C9992" s="9" t="n">
        <v>43099</v>
      </c>
      <c r="D9992" s="8" t="n">
        <v>2017</v>
      </c>
      <c r="E9992" s="8" t="n">
        <v>12</v>
      </c>
      <c r="F9992" t="inlineStr">
        <is>
          <t>2017-12</t>
        </is>
      </c>
      <c r="G9992" t="inlineStr">
        <is>
          <t>Office Supplies</t>
        </is>
      </c>
      <c r="H9992" t="inlineStr">
        <is>
          <t>Binders</t>
        </is>
      </c>
      <c r="I9992" t="inlineStr">
        <is>
          <t>Wilson Jones Legal Size Ring Binders</t>
        </is>
      </c>
      <c r="J9992" s="8" t="n">
        <v>3</v>
      </c>
      <c r="K9992" s="10" t="n">
        <v>0.2</v>
      </c>
      <c r="L9992" s="11" t="n">
        <v>52.776</v>
      </c>
      <c r="M9992" s="11">
        <f>L9992-N9992</f>
        <v>32.985</v>
      </c>
      <c r="N9992" s="11" t="n">
        <v>19.791</v>
      </c>
      <c r="O9992">
        <f>IF(L9992=0,"—",N9992/L9992)</f>
        <v>0.375</v>
      </c>
      <c r="P9992" t="inlineStr">
        <is>
          <t>East</t>
        </is>
      </c>
      <c r="Q9992" t="inlineStr">
        <is>
          <t>Consumer</t>
        </is>
      </c>
    </row>
    <row r="9993">
      <c r="A9993" s="8" t="n">
        <v>908</v>
      </c>
      <c r="B9993" t="inlineStr">
        <is>
          <t>CA-2017-143259</t>
        </is>
      </c>
      <c r="C9993" s="9" t="n">
        <v>43099</v>
      </c>
      <c r="D9993" s="8" t="n">
        <v>2017</v>
      </c>
      <c r="E9993" s="8" t="n">
        <v>12</v>
      </c>
      <c r="F9993" t="inlineStr">
        <is>
          <t>2017-12</t>
        </is>
      </c>
      <c r="G9993" t="inlineStr">
        <is>
          <t>Technology</t>
        </is>
      </c>
      <c r="H9993" t="inlineStr">
        <is>
          <t>Phones</t>
        </is>
      </c>
      <c r="I9993" t="inlineStr">
        <is>
          <t>Gear Head AU3700S Headset</t>
        </is>
      </c>
      <c r="J9993" s="8" t="n">
        <v>7</v>
      </c>
      <c r="K9993" s="10" t="n">
        <v>0</v>
      </c>
      <c r="L9993" s="11" t="n">
        <v>90.93000000000001</v>
      </c>
      <c r="M9993" s="11">
        <f>L9993-N9993</f>
        <v>88.2021</v>
      </c>
      <c r="N9993" s="11" t="n">
        <v>2.7279</v>
      </c>
      <c r="O9993">
        <f>IF(L9993=0,"—",N9993/L9993)</f>
        <v>0.03</v>
      </c>
      <c r="P9993" t="inlineStr">
        <is>
          <t>East</t>
        </is>
      </c>
      <c r="Q9993" t="inlineStr">
        <is>
          <t>Consumer</t>
        </is>
      </c>
    </row>
    <row r="9994">
      <c r="A9994" s="8" t="n">
        <v>1297</v>
      </c>
      <c r="B9994" t="inlineStr">
        <is>
          <t>CA-2017-115427</t>
        </is>
      </c>
      <c r="C9994" s="9" t="n">
        <v>43099</v>
      </c>
      <c r="D9994" s="8" t="n">
        <v>2017</v>
      </c>
      <c r="E9994" s="8" t="n">
        <v>12</v>
      </c>
      <c r="F9994" t="inlineStr">
        <is>
          <t>2017-12</t>
        </is>
      </c>
      <c r="G9994" t="inlineStr">
        <is>
          <t>Office Supplies</t>
        </is>
      </c>
      <c r="H9994" t="inlineStr">
        <is>
          <t>Binders</t>
        </is>
      </c>
      <c r="I9994" t="inlineStr">
        <is>
          <t>Cardinal Slant-D Ring Binder, Heavy Gauge Vinyl</t>
        </is>
      </c>
      <c r="J9994" s="8" t="n">
        <v>2</v>
      </c>
      <c r="K9994" s="10" t="n">
        <v>0.2</v>
      </c>
      <c r="L9994" s="11" t="n">
        <v>13.904</v>
      </c>
      <c r="M9994" s="11">
        <f>L9994-N9994</f>
        <v>9.385200000000001</v>
      </c>
      <c r="N9994" s="11" t="n">
        <v>4.5188</v>
      </c>
      <c r="O9994">
        <f>IF(L9994=0,"—",N9994/L9994)</f>
        <v>0.32499999999999996</v>
      </c>
      <c r="P9994" t="inlineStr">
        <is>
          <t>West</t>
        </is>
      </c>
      <c r="Q9994" t="inlineStr">
        <is>
          <t>Corporate</t>
        </is>
      </c>
    </row>
    <row r="9995">
      <c r="A9995" s="8" t="n">
        <v>907</v>
      </c>
      <c r="B9995" t="inlineStr">
        <is>
          <t>CA-2017-143259</t>
        </is>
      </c>
      <c r="C9995" s="9" t="n">
        <v>43099</v>
      </c>
      <c r="D9995" s="8" t="n">
        <v>2017</v>
      </c>
      <c r="E9995" s="8" t="n">
        <v>12</v>
      </c>
      <c r="F9995" t="inlineStr">
        <is>
          <t>2017-12</t>
        </is>
      </c>
      <c r="G9995" t="inlineStr">
        <is>
          <t>Furniture</t>
        </is>
      </c>
      <c r="H9995" t="inlineStr">
        <is>
          <t>Bookcases</t>
        </is>
      </c>
      <c r="I9995" t="inlineStr">
        <is>
          <t>Bush Westfield Collection Bookcases, Fully Assembled</t>
        </is>
      </c>
      <c r="J9995" s="8" t="n">
        <v>4</v>
      </c>
      <c r="K9995" s="10" t="n">
        <v>0.2</v>
      </c>
      <c r="L9995" s="11" t="n">
        <v>323.136</v>
      </c>
      <c r="M9995" s="11">
        <f>L9995-N9995</f>
        <v>311.01840000000004</v>
      </c>
      <c r="N9995" s="11" t="n">
        <v>12.1176</v>
      </c>
      <c r="O9995">
        <f>IF(L9995=0,"—",N9995/L9995)</f>
        <v>0.0375</v>
      </c>
      <c r="P9995" t="inlineStr">
        <is>
          <t>East</t>
        </is>
      </c>
      <c r="Q9995" t="inlineStr">
        <is>
          <t>Consumer</t>
        </is>
      </c>
    </row>
    <row r="9996">
      <c r="K9996" s="12" t="inlineStr">
        <is>
          <t>TOTAL</t>
        </is>
      </c>
      <c r="L9996" s="13">
        <f>SUM(L2:L9995)</f>
        <v>2297200.8602999486</v>
      </c>
      <c r="M9996" s="13">
        <f>SUM(M2:M9995)</f>
        <v>2010803.83860001</v>
      </c>
      <c r="N9996" s="13">
        <f>SUM(N2:N9995)</f>
        <v>286397.02169999946</v>
      </c>
      <c r="O9996" s="14">
        <f>N9996/L9996</f>
        <v>0.1246721724031586</v>
      </c>
    </row>
  </sheetData>
  <autoFilter ref="A1:Q999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workbookViewId="0">
      <selection activeCell="A1" sqref="A1"/>
    </sheetView>
  </sheetViews>
  <sheetFormatPr baseColWidth="8" defaultRowHeight="15"/>
  <cols>
    <col width="24" customWidth="1" min="1" max="1"/>
    <col width="34" customWidth="1" min="2" max="2"/>
    <col width="60" customWidth="1" min="3" max="3"/>
  </cols>
  <sheetData>
    <row r="1">
      <c r="A1" s="15" t="inlineStr">
        <is>
          <t>HOW EACH FIGURE IS CALCULATED — live Excel formulas (change any input, totals update).</t>
        </is>
      </c>
    </row>
    <row r="2">
      <c r="A2" s="16" t="inlineStr">
        <is>
          <t>Example uses row 2 of Cleaned sheet; totals reference the whole Cleaned sheet.</t>
        </is>
      </c>
    </row>
    <row r="4" ht="30" customHeight="1">
      <c r="A4" s="5" t="inlineStr">
        <is>
          <t>Measure</t>
        </is>
      </c>
      <c r="B4" s="5" t="inlineStr">
        <is>
          <t>Excel formula (live)</t>
        </is>
      </c>
      <c r="C4" s="5" t="inlineStr">
        <is>
          <t>Meaning</t>
        </is>
      </c>
    </row>
    <row r="5" ht="24" customHeight="1">
      <c r="A5" s="6" t="inlineStr">
        <is>
          <t>Revenue (row)</t>
        </is>
      </c>
      <c r="B5" s="17">
        <f>'03_Cleaned_Dataset'!L2</f>
        <v>16.448</v>
      </c>
      <c r="C5" s="6" t="inlineStr">
        <is>
          <t>Each row's recorded Sales.</t>
        </is>
      </c>
    </row>
    <row r="6" ht="24" customHeight="1">
      <c r="A6" s="6" t="inlineStr">
        <is>
          <t>Total Cost (row)</t>
        </is>
      </c>
      <c r="B6" s="17">
        <f>'03_Cleaned_Dataset'!M2</f>
        <v>10.8968</v>
      </c>
      <c r="C6" s="6" t="inlineStr">
        <is>
          <t>Formula in M: = L − N  (Sales minus Profit).</t>
        </is>
      </c>
    </row>
    <row r="7" ht="24" customHeight="1">
      <c r="A7" s="6" t="inlineStr">
        <is>
          <t>Profit (row)</t>
        </is>
      </c>
      <c r="B7" s="17">
        <f>'03_Cleaned_Dataset'!N2</f>
        <v>5.5512</v>
      </c>
      <c r="C7" s="6" t="inlineStr">
        <is>
          <t>Recorded Profit.</t>
        </is>
      </c>
    </row>
    <row r="8" ht="24" customHeight="1">
      <c r="A8" s="6" t="inlineStr">
        <is>
          <t>Row Margin</t>
        </is>
      </c>
      <c r="B8" s="17">
        <f>'03_Cleaned_Dataset'!O2</f>
        <v>0.33749999999999997</v>
      </c>
      <c r="C8" s="6" t="inlineStr">
        <is>
          <t>Formula: = Profit ÷ Sales.</t>
        </is>
      </c>
    </row>
    <row r="9" ht="24" customHeight="1">
      <c r="A9" s="6" t="inlineStr">
        <is>
          <t>TOTAL Revenue</t>
        </is>
      </c>
      <c r="B9" s="17">
        <f>'03_Cleaned_Dataset'!L9996</f>
        <v>2297200.8602999486</v>
      </c>
      <c r="C9" s="6" t="inlineStr">
        <is>
          <t>SUM of all Sales.</t>
        </is>
      </c>
    </row>
    <row r="10" ht="24" customHeight="1">
      <c r="A10" s="6" t="inlineStr">
        <is>
          <t>TOTAL Cost</t>
        </is>
      </c>
      <c r="B10" s="17">
        <f>'03_Cleaned_Dataset'!M9996</f>
        <v>2010803.83860001</v>
      </c>
      <c r="C10" s="6" t="inlineStr">
        <is>
          <t>SUM of all (Sales − Profit).</t>
        </is>
      </c>
    </row>
    <row r="11" ht="24" customHeight="1">
      <c r="A11" s="6" t="inlineStr">
        <is>
          <t>TOTAL Profit</t>
        </is>
      </c>
      <c r="B11" s="17">
        <f>'03_Cleaned_Dataset'!N9996</f>
        <v>286397.02169999946</v>
      </c>
      <c r="C11" s="6" t="inlineStr">
        <is>
          <t>SUM of all Profit.</t>
        </is>
      </c>
    </row>
    <row r="12" ht="24" customHeight="1">
      <c r="A12" s="6" t="inlineStr">
        <is>
          <t>OVERALL Profit Margin</t>
        </is>
      </c>
      <c r="B12" s="17">
        <f>'03_Cleaned_Dataset'!O9996</f>
        <v>0.1246721724031586</v>
      </c>
      <c r="C12" s="6" t="inlineStr">
        <is>
          <t>Total Profit ÷ Total Revenue.</t>
        </is>
      </c>
    </row>
    <row r="13">
      <c r="A13" s="18" t="inlineStr">
        <is>
          <t>Live values (recalculated by Excel on open):</t>
        </is>
      </c>
    </row>
    <row r="14">
      <c r="A14" s="6" t="inlineStr">
        <is>
          <t>Revenue (row)</t>
        </is>
      </c>
      <c r="B14" s="6">
        <f>B5</f>
        <v>16.448</v>
      </c>
    </row>
    <row r="15">
      <c r="A15" s="6" t="inlineStr">
        <is>
          <t>Total Cost (row)</t>
        </is>
      </c>
      <c r="B15" s="6">
        <f>B6</f>
        <v>10.8968</v>
      </c>
    </row>
    <row r="16">
      <c r="A16" s="6" t="inlineStr">
        <is>
          <t>Profit (row)</t>
        </is>
      </c>
      <c r="B16" s="6">
        <f>B7</f>
        <v>5.5512</v>
      </c>
    </row>
    <row r="17">
      <c r="A17" s="6" t="inlineStr">
        <is>
          <t>Row Margin</t>
        </is>
      </c>
      <c r="B17" s="6">
        <f>B8</f>
        <v>0.33749999999999997</v>
      </c>
    </row>
    <row r="18">
      <c r="A18" s="6" t="inlineStr">
        <is>
          <t>TOTAL Revenue</t>
        </is>
      </c>
      <c r="B18" s="6">
        <f>B9</f>
        <v>2297200.8602999486</v>
      </c>
    </row>
    <row r="19">
      <c r="A19" s="6" t="inlineStr">
        <is>
          <t>TOTAL Cost</t>
        </is>
      </c>
      <c r="B19" s="6">
        <f>B10</f>
        <v>2010803.83860001</v>
      </c>
    </row>
    <row r="20">
      <c r="A20" s="6" t="inlineStr">
        <is>
          <t>TOTAL Profit</t>
        </is>
      </c>
      <c r="B20" s="6">
        <f>B11</f>
        <v>286397.02169999946</v>
      </c>
    </row>
    <row r="21">
      <c r="A21" s="6" t="inlineStr">
        <is>
          <t>OVERALL Profit Margin</t>
        </is>
      </c>
      <c r="B21" s="6">
        <f>B12</f>
        <v>0.1246721724031586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H2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7" customWidth="1" min="1" max="1"/>
    <col width="17" customWidth="1" min="2" max="2"/>
    <col width="13" customWidth="1" min="3" max="3"/>
    <col width="16" customWidth="1" min="4" max="4"/>
    <col width="16" customWidth="1" min="5" max="5"/>
    <col width="16" customWidth="1" min="6" max="6"/>
    <col width="16" customWidth="1" min="7" max="7"/>
    <col width="12" customWidth="1" min="8" max="8"/>
  </cols>
  <sheetData>
    <row r="1">
      <c r="A1" s="15" t="inlineStr">
        <is>
          <t>CATEGORY &amp; SUB-CATEGORY ANALYSIS — all figures are SUMIFS formulas pulling from 03_Cleaned_Dataset.</t>
        </is>
      </c>
    </row>
    <row r="3" ht="30" customHeight="1">
      <c r="A3" s="5" t="inlineStr">
        <is>
          <t>Category</t>
        </is>
      </c>
      <c r="B3" s="5" t="inlineStr">
        <is>
          <t>Sub-Category</t>
        </is>
      </c>
      <c r="C3" s="5" t="inlineStr">
        <is>
          <t>Orders (rows)</t>
        </is>
      </c>
      <c r="D3" s="5" t="inlineStr">
        <is>
          <t>Revenue (SUMIFS)</t>
        </is>
      </c>
      <c r="E3" s="5" t="inlineStr">
        <is>
          <t>Total Cost (SUMIFS)</t>
        </is>
      </c>
      <c r="F3" s="5" t="inlineStr">
        <is>
          <t>Profit (SUMIFS)</t>
        </is>
      </c>
      <c r="G3" s="5" t="inlineStr">
        <is>
          <t>Margin (=Profit/Revenue)</t>
        </is>
      </c>
      <c r="H3" s="5" t="inlineStr">
        <is>
          <t>Qty (SUMIFS)</t>
        </is>
      </c>
    </row>
    <row r="4">
      <c r="A4" s="6" t="inlineStr">
        <is>
          <t>Technology</t>
        </is>
      </c>
      <c r="B4" s="6" t="inlineStr">
        <is>
          <t>Phones</t>
        </is>
      </c>
      <c r="C4" s="19">
        <f>COUNTIFS('03_Cleaned_Dataset'!$G$2:$G$9995,A4,'03_Cleaned_Dataset'!$H$2:$H$9995,B4)</f>
        <v>889</v>
      </c>
      <c r="D4" s="20">
        <f>SUMIFS('03_Cleaned_Dataset'!$L$2:$L$9995,'03_Cleaned_Dataset'!$G$2:$G$9995,A4,'03_Cleaned_Dataset'!$H$2:$H$9995,B4)</f>
        <v>330007.05399999977</v>
      </c>
      <c r="E4" s="20">
        <f>SUMIFS('03_Cleaned_Dataset'!$M$2:$M$9995,'03_Cleaned_Dataset'!$G$2:$G$9995,A4,'03_Cleaned_Dataset'!$H$2:$H$9995,B4)</f>
        <v>285491.32339999994</v>
      </c>
      <c r="F4" s="20">
        <f>SUMIFS('03_Cleaned_Dataset'!$N$2:$N$9995,'03_Cleaned_Dataset'!$G$2:$G$9995,A4,'03_Cleaned_Dataset'!$H$2:$H$9995,B4)</f>
        <v>44515.730599999944</v>
      </c>
      <c r="G4" s="21">
        <f>IF(D4=0,"—",F4/D4)</f>
        <v>0.13489326988749753</v>
      </c>
      <c r="H4" s="19">
        <f>SUMIFS('03_Cleaned_Dataset'!$J$2:$J$9995,'03_Cleaned_Dataset'!$G$2:$G$9995,A4,'03_Cleaned_Dataset'!$H$2:$H$9995,B4)</f>
        <v>3289</v>
      </c>
    </row>
    <row r="5">
      <c r="A5" s="6" t="inlineStr">
        <is>
          <t>Furniture</t>
        </is>
      </c>
      <c r="B5" s="6" t="inlineStr">
        <is>
          <t>Chairs</t>
        </is>
      </c>
      <c r="C5" s="19">
        <f>COUNTIFS('03_Cleaned_Dataset'!$G$2:$G$9995,A5,'03_Cleaned_Dataset'!$H$2:$H$9995,B5)</f>
        <v>617</v>
      </c>
      <c r="D5" s="20">
        <f>SUMIFS('03_Cleaned_Dataset'!$L$2:$L$9995,'03_Cleaned_Dataset'!$G$2:$G$9995,A5,'03_Cleaned_Dataset'!$H$2:$H$9995,B5)</f>
        <v>328449.1030000007</v>
      </c>
      <c r="E5" s="20">
        <f>SUMIFS('03_Cleaned_Dataset'!$M$2:$M$9995,'03_Cleaned_Dataset'!$G$2:$G$9995,A5,'03_Cleaned_Dataset'!$H$2:$H$9995,B5)</f>
        <v>301858.9366999994</v>
      </c>
      <c r="F5" s="20">
        <f>SUMIFS('03_Cleaned_Dataset'!$N$2:$N$9995,'03_Cleaned_Dataset'!$G$2:$G$9995,A5,'03_Cleaned_Dataset'!$H$2:$H$9995,B5)</f>
        <v>26590.16630000004</v>
      </c>
      <c r="G5" s="21">
        <f>IF(D5=0,"—",F5/D5)</f>
        <v>0.08095673289142757</v>
      </c>
      <c r="H5" s="19">
        <f>SUMIFS('03_Cleaned_Dataset'!$J$2:$J$9995,'03_Cleaned_Dataset'!$G$2:$G$9995,A5,'03_Cleaned_Dataset'!$H$2:$H$9995,B5)</f>
        <v>2356</v>
      </c>
    </row>
    <row r="6">
      <c r="A6" s="6" t="inlineStr">
        <is>
          <t>Office Supplies</t>
        </is>
      </c>
      <c r="B6" s="6" t="inlineStr">
        <is>
          <t>Storage</t>
        </is>
      </c>
      <c r="C6" s="19">
        <f>COUNTIFS('03_Cleaned_Dataset'!$G$2:$G$9995,A6,'03_Cleaned_Dataset'!$H$2:$H$9995,B6)</f>
        <v>846</v>
      </c>
      <c r="D6" s="20">
        <f>SUMIFS('03_Cleaned_Dataset'!$L$2:$L$9995,'03_Cleaned_Dataset'!$G$2:$G$9995,A6,'03_Cleaned_Dataset'!$H$2:$H$9995,B6)</f>
        <v>223843.6080000002</v>
      </c>
      <c r="E6" s="20">
        <f>SUMIFS('03_Cleaned_Dataset'!$M$2:$M$9995,'03_Cleaned_Dataset'!$G$2:$G$9995,A6,'03_Cleaned_Dataset'!$H$2:$H$9995,B6)</f>
        <v>202564.7815999998</v>
      </c>
      <c r="F6" s="20">
        <f>SUMIFS('03_Cleaned_Dataset'!$N$2:$N$9995,'03_Cleaned_Dataset'!$G$2:$G$9995,A6,'03_Cleaned_Dataset'!$H$2:$H$9995,B6)</f>
        <v>21278.826399999973</v>
      </c>
      <c r="G6" s="21">
        <f>IF(D6=0,"—",F6/D6)</f>
        <v>0.09506113035847757</v>
      </c>
      <c r="H6" s="19">
        <f>SUMIFS('03_Cleaned_Dataset'!$J$2:$J$9995,'03_Cleaned_Dataset'!$G$2:$G$9995,A6,'03_Cleaned_Dataset'!$H$2:$H$9995,B6)</f>
        <v>3158</v>
      </c>
    </row>
    <row r="7">
      <c r="A7" s="6" t="inlineStr">
        <is>
          <t>Furniture</t>
        </is>
      </c>
      <c r="B7" s="6" t="inlineStr">
        <is>
          <t>Tables</t>
        </is>
      </c>
      <c r="C7" s="19">
        <f>COUNTIFS('03_Cleaned_Dataset'!$G$2:$G$9995,A7,'03_Cleaned_Dataset'!$H$2:$H$9995,B7)</f>
        <v>319</v>
      </c>
      <c r="D7" s="20">
        <f>SUMIFS('03_Cleaned_Dataset'!$L$2:$L$9995,'03_Cleaned_Dataset'!$G$2:$G$9995,A7,'03_Cleaned_Dataset'!$H$2:$H$9995,B7)</f>
        <v>206965.53200000004</v>
      </c>
      <c r="E7" s="20">
        <f>SUMIFS('03_Cleaned_Dataset'!$M$2:$M$9995,'03_Cleaned_Dataset'!$G$2:$G$9995,A7,'03_Cleaned_Dataset'!$H$2:$H$9995,B7)</f>
        <v>224691.0131</v>
      </c>
      <c r="F7" s="20">
        <f>SUMIFS('03_Cleaned_Dataset'!$N$2:$N$9995,'03_Cleaned_Dataset'!$G$2:$G$9995,A7,'03_Cleaned_Dataset'!$H$2:$H$9995,B7)</f>
        <v>-17725.4811</v>
      </c>
      <c r="G7" s="21">
        <f>IF(D7=0,"—",F7/D7)</f>
        <v>-0.08564460433923847</v>
      </c>
      <c r="H7" s="19">
        <f>SUMIFS('03_Cleaned_Dataset'!$J$2:$J$9995,'03_Cleaned_Dataset'!$G$2:$G$9995,A7,'03_Cleaned_Dataset'!$H$2:$H$9995,B7)</f>
        <v>1241</v>
      </c>
    </row>
    <row r="8">
      <c r="A8" s="6" t="inlineStr">
        <is>
          <t>Office Supplies</t>
        </is>
      </c>
      <c r="B8" s="6" t="inlineStr">
        <is>
          <t>Binders</t>
        </is>
      </c>
      <c r="C8" s="19">
        <f>COUNTIFS('03_Cleaned_Dataset'!$G$2:$G$9995,A8,'03_Cleaned_Dataset'!$H$2:$H$9995,B8)</f>
        <v>1523</v>
      </c>
      <c r="D8" s="20">
        <f>SUMIFS('03_Cleaned_Dataset'!$L$2:$L$9995,'03_Cleaned_Dataset'!$G$2:$G$9995,A8,'03_Cleaned_Dataset'!$H$2:$H$9995,B8)</f>
        <v>203412.73300000036</v>
      </c>
      <c r="E8" s="20">
        <f>SUMIFS('03_Cleaned_Dataset'!$M$2:$M$9995,'03_Cleaned_Dataset'!$G$2:$G$9995,A8,'03_Cleaned_Dataset'!$H$2:$H$9995,B8)</f>
        <v>173190.96969999996</v>
      </c>
      <c r="F8" s="20">
        <f>SUMIFS('03_Cleaned_Dataset'!$N$2:$N$9995,'03_Cleaned_Dataset'!$G$2:$G$9995,A8,'03_Cleaned_Dataset'!$H$2:$H$9995,B8)</f>
        <v>30221.763300000046</v>
      </c>
      <c r="G8" s="21">
        <f>IF(D8=0,"—",F8/D8)</f>
        <v>0.14857360625502236</v>
      </c>
      <c r="H8" s="19">
        <f>SUMIFS('03_Cleaned_Dataset'!$J$2:$J$9995,'03_Cleaned_Dataset'!$G$2:$G$9995,A8,'03_Cleaned_Dataset'!$H$2:$H$9995,B8)</f>
        <v>5974</v>
      </c>
    </row>
    <row r="9">
      <c r="A9" s="6" t="inlineStr">
        <is>
          <t>Technology</t>
        </is>
      </c>
      <c r="B9" s="6" t="inlineStr">
        <is>
          <t>Machines</t>
        </is>
      </c>
      <c r="C9" s="19">
        <f>COUNTIFS('03_Cleaned_Dataset'!$G$2:$G$9995,A9,'03_Cleaned_Dataset'!$H$2:$H$9995,B9)</f>
        <v>115</v>
      </c>
      <c r="D9" s="20">
        <f>SUMIFS('03_Cleaned_Dataset'!$L$2:$L$9995,'03_Cleaned_Dataset'!$G$2:$G$9995,A9,'03_Cleaned_Dataset'!$H$2:$H$9995,B9)</f>
        <v>189238.63100000002</v>
      </c>
      <c r="E9" s="20">
        <f>SUMIFS('03_Cleaned_Dataset'!$M$2:$M$9995,'03_Cleaned_Dataset'!$G$2:$G$9995,A9,'03_Cleaned_Dataset'!$H$2:$H$9995,B9)</f>
        <v>185853.8741</v>
      </c>
      <c r="F9" s="20">
        <f>SUMIFS('03_Cleaned_Dataset'!$N$2:$N$9995,'03_Cleaned_Dataset'!$G$2:$G$9995,A9,'03_Cleaned_Dataset'!$H$2:$H$9995,B9)</f>
        <v>3384.756900000001</v>
      </c>
      <c r="G9" s="21">
        <f>IF(D9=0,"—",F9/D9)</f>
        <v>0.017886183609096183</v>
      </c>
      <c r="H9" s="19">
        <f>SUMIFS('03_Cleaned_Dataset'!$J$2:$J$9995,'03_Cleaned_Dataset'!$G$2:$G$9995,A9,'03_Cleaned_Dataset'!$H$2:$H$9995,B9)</f>
        <v>440</v>
      </c>
    </row>
    <row r="10">
      <c r="A10" s="6" t="inlineStr">
        <is>
          <t>Technology</t>
        </is>
      </c>
      <c r="B10" s="6" t="inlineStr">
        <is>
          <t>Accessories</t>
        </is>
      </c>
      <c r="C10" s="19">
        <f>COUNTIFS('03_Cleaned_Dataset'!$G$2:$G$9995,A10,'03_Cleaned_Dataset'!$H$2:$H$9995,B10)</f>
        <v>775</v>
      </c>
      <c r="D10" s="20">
        <f>SUMIFS('03_Cleaned_Dataset'!$L$2:$L$9995,'03_Cleaned_Dataset'!$G$2:$G$9995,A10,'03_Cleaned_Dataset'!$H$2:$H$9995,B10)</f>
        <v>167380.3179999999</v>
      </c>
      <c r="E10" s="20">
        <f>SUMIFS('03_Cleaned_Dataset'!$M$2:$M$9995,'03_Cleaned_Dataset'!$G$2:$G$9995,A10,'03_Cleaned_Dataset'!$H$2:$H$9995,B10)</f>
        <v>125443.68229999993</v>
      </c>
      <c r="F10" s="20">
        <f>SUMIFS('03_Cleaned_Dataset'!$N$2:$N$9995,'03_Cleaned_Dataset'!$G$2:$G$9995,A10,'03_Cleaned_Dataset'!$H$2:$H$9995,B10)</f>
        <v>41936.63570000001</v>
      </c>
      <c r="G10" s="21">
        <f>IF(D10=0,"—",F10/D10)</f>
        <v>0.25054699501765815</v>
      </c>
      <c r="H10" s="19">
        <f>SUMIFS('03_Cleaned_Dataset'!$J$2:$J$9995,'03_Cleaned_Dataset'!$G$2:$G$9995,A10,'03_Cleaned_Dataset'!$H$2:$H$9995,B10)</f>
        <v>2976</v>
      </c>
    </row>
    <row r="11">
      <c r="A11" s="6" t="inlineStr">
        <is>
          <t>Technology</t>
        </is>
      </c>
      <c r="B11" s="6" t="inlineStr">
        <is>
          <t>Copiers</t>
        </is>
      </c>
      <c r="C11" s="19">
        <f>COUNTIFS('03_Cleaned_Dataset'!$G$2:$G$9995,A11,'03_Cleaned_Dataset'!$H$2:$H$9995,B11)</f>
        <v>68</v>
      </c>
      <c r="D11" s="20">
        <f>SUMIFS('03_Cleaned_Dataset'!$L$2:$L$9995,'03_Cleaned_Dataset'!$G$2:$G$9995,A11,'03_Cleaned_Dataset'!$H$2:$H$9995,B11)</f>
        <v>149528.03</v>
      </c>
      <c r="E11" s="20">
        <f>SUMIFS('03_Cleaned_Dataset'!$M$2:$M$9995,'03_Cleaned_Dataset'!$G$2:$G$9995,A11,'03_Cleaned_Dataset'!$H$2:$H$9995,B11)</f>
        <v>93910.20510000005</v>
      </c>
      <c r="F11" s="20">
        <f>SUMIFS('03_Cleaned_Dataset'!$N$2:$N$9995,'03_Cleaned_Dataset'!$G$2:$G$9995,A11,'03_Cleaned_Dataset'!$H$2:$H$9995,B11)</f>
        <v>55617.82490000001</v>
      </c>
      <c r="G11" s="21">
        <f>IF(D11=0,"—",F11/D11)</f>
        <v>0.3719558460042576</v>
      </c>
      <c r="H11" s="19">
        <f>SUMIFS('03_Cleaned_Dataset'!$J$2:$J$9995,'03_Cleaned_Dataset'!$G$2:$G$9995,A11,'03_Cleaned_Dataset'!$H$2:$H$9995,B11)</f>
        <v>234</v>
      </c>
    </row>
    <row r="12">
      <c r="A12" s="6" t="inlineStr">
        <is>
          <t>Furniture</t>
        </is>
      </c>
      <c r="B12" s="6" t="inlineStr">
        <is>
          <t>Bookcases</t>
        </is>
      </c>
      <c r="C12" s="19">
        <f>COUNTIFS('03_Cleaned_Dataset'!$G$2:$G$9995,A12,'03_Cleaned_Dataset'!$H$2:$H$9995,B12)</f>
        <v>228</v>
      </c>
      <c r="D12" s="20">
        <f>SUMIFS('03_Cleaned_Dataset'!$L$2:$L$9995,'03_Cleaned_Dataset'!$G$2:$G$9995,A12,'03_Cleaned_Dataset'!$H$2:$H$9995,B12)</f>
        <v>114879.9963</v>
      </c>
      <c r="E12" s="20">
        <f>SUMIFS('03_Cleaned_Dataset'!$M$2:$M$9995,'03_Cleaned_Dataset'!$G$2:$G$9995,A12,'03_Cleaned_Dataset'!$H$2:$H$9995,B12)</f>
        <v>118352.55230000002</v>
      </c>
      <c r="F12" s="20">
        <f>SUMIFS('03_Cleaned_Dataset'!$N$2:$N$9995,'03_Cleaned_Dataset'!$G$2:$G$9995,A12,'03_Cleaned_Dataset'!$H$2:$H$9995,B12)</f>
        <v>-3472.556</v>
      </c>
      <c r="G12" s="21">
        <f>IF(D12=0,"—",F12/D12)</f>
        <v>-0.030227682032054524</v>
      </c>
      <c r="H12" s="19">
        <f>SUMIFS('03_Cleaned_Dataset'!$J$2:$J$9995,'03_Cleaned_Dataset'!$G$2:$G$9995,A12,'03_Cleaned_Dataset'!$H$2:$H$9995,B12)</f>
        <v>868</v>
      </c>
    </row>
    <row r="13">
      <c r="A13" s="6" t="inlineStr">
        <is>
          <t>Office Supplies</t>
        </is>
      </c>
      <c r="B13" s="6" t="inlineStr">
        <is>
          <t>Appliances</t>
        </is>
      </c>
      <c r="C13" s="19">
        <f>COUNTIFS('03_Cleaned_Dataset'!$G$2:$G$9995,A13,'03_Cleaned_Dataset'!$H$2:$H$9995,B13)</f>
        <v>466</v>
      </c>
      <c r="D13" s="20">
        <f>SUMIFS('03_Cleaned_Dataset'!$L$2:$L$9995,'03_Cleaned_Dataset'!$G$2:$G$9995,A13,'03_Cleaned_Dataset'!$H$2:$H$9995,B13)</f>
        <v>107532.16099999996</v>
      </c>
      <c r="E13" s="20">
        <f>SUMIFS('03_Cleaned_Dataset'!$M$2:$M$9995,'03_Cleaned_Dataset'!$G$2:$G$9995,A13,'03_Cleaned_Dataset'!$H$2:$H$9995,B13)</f>
        <v>89394.15560000001</v>
      </c>
      <c r="F13" s="20">
        <f>SUMIFS('03_Cleaned_Dataset'!$N$2:$N$9995,'03_Cleaned_Dataset'!$G$2:$G$9995,A13,'03_Cleaned_Dataset'!$H$2:$H$9995,B13)</f>
        <v>18138.005399999987</v>
      </c>
      <c r="G13" s="21">
        <f>IF(D13=0,"—",F13/D13)</f>
        <v>0.1686751687246385</v>
      </c>
      <c r="H13" s="19">
        <f>SUMIFS('03_Cleaned_Dataset'!$J$2:$J$9995,'03_Cleaned_Dataset'!$G$2:$G$9995,A13,'03_Cleaned_Dataset'!$H$2:$H$9995,B13)</f>
        <v>1729</v>
      </c>
    </row>
    <row r="14">
      <c r="A14" s="6" t="inlineStr">
        <is>
          <t>Furniture</t>
        </is>
      </c>
      <c r="B14" s="6" t="inlineStr">
        <is>
          <t>Furnishings</t>
        </is>
      </c>
      <c r="C14" s="19">
        <f>COUNTIFS('03_Cleaned_Dataset'!$G$2:$G$9995,A14,'03_Cleaned_Dataset'!$H$2:$H$9995,B14)</f>
        <v>957</v>
      </c>
      <c r="D14" s="20">
        <f>SUMIFS('03_Cleaned_Dataset'!$L$2:$L$9995,'03_Cleaned_Dataset'!$G$2:$G$9995,A14,'03_Cleaned_Dataset'!$H$2:$H$9995,B14)</f>
        <v>91705.16399999996</v>
      </c>
      <c r="E14" s="20">
        <f>SUMIFS('03_Cleaned_Dataset'!$M$2:$M$9995,'03_Cleaned_Dataset'!$G$2:$G$9995,A14,'03_Cleaned_Dataset'!$H$2:$H$9995,B14)</f>
        <v>78646.02039999996</v>
      </c>
      <c r="F14" s="20">
        <f>SUMIFS('03_Cleaned_Dataset'!$N$2:$N$9995,'03_Cleaned_Dataset'!$G$2:$G$9995,A14,'03_Cleaned_Dataset'!$H$2:$H$9995,B14)</f>
        <v>13059.143600000001</v>
      </c>
      <c r="G14" s="21">
        <f>IF(D14=0,"—",F14/D14)</f>
        <v>0.14240357936658843</v>
      </c>
      <c r="H14" s="19">
        <f>SUMIFS('03_Cleaned_Dataset'!$J$2:$J$9995,'03_Cleaned_Dataset'!$G$2:$G$9995,A14,'03_Cleaned_Dataset'!$H$2:$H$9995,B14)</f>
        <v>3563</v>
      </c>
    </row>
    <row r="15">
      <c r="A15" s="6" t="inlineStr">
        <is>
          <t>Office Supplies</t>
        </is>
      </c>
      <c r="B15" s="6" t="inlineStr">
        <is>
          <t>Paper</t>
        </is>
      </c>
      <c r="C15" s="19">
        <f>COUNTIFS('03_Cleaned_Dataset'!$G$2:$G$9995,A15,'03_Cleaned_Dataset'!$H$2:$H$9995,B15)</f>
        <v>1370</v>
      </c>
      <c r="D15" s="20">
        <f>SUMIFS('03_Cleaned_Dataset'!$L$2:$L$9995,'03_Cleaned_Dataset'!$G$2:$G$9995,A15,'03_Cleaned_Dataset'!$H$2:$H$9995,B15)</f>
        <v>78479.2060000002</v>
      </c>
      <c r="E15" s="20">
        <f>SUMIFS('03_Cleaned_Dataset'!$M$2:$M$9995,'03_Cleaned_Dataset'!$G$2:$G$9995,A15,'03_Cleaned_Dataset'!$H$2:$H$9995,B15)</f>
        <v>44425.63670000024</v>
      </c>
      <c r="F15" s="20">
        <f>SUMIFS('03_Cleaned_Dataset'!$N$2:$N$9995,'03_Cleaned_Dataset'!$G$2:$G$9995,A15,'03_Cleaned_Dataset'!$H$2:$H$9995,B15)</f>
        <v>34053.56930000004</v>
      </c>
      <c r="G15" s="21">
        <f>IF(D15=0,"—",F15/D15)</f>
        <v>0.4339183719570246</v>
      </c>
      <c r="H15" s="19">
        <f>SUMIFS('03_Cleaned_Dataset'!$J$2:$J$9995,'03_Cleaned_Dataset'!$G$2:$G$9995,A15,'03_Cleaned_Dataset'!$H$2:$H$9995,B15)</f>
        <v>5178</v>
      </c>
    </row>
    <row r="16">
      <c r="A16" s="6" t="inlineStr">
        <is>
          <t>Office Supplies</t>
        </is>
      </c>
      <c r="B16" s="6" t="inlineStr">
        <is>
          <t>Supplies</t>
        </is>
      </c>
      <c r="C16" s="19">
        <f>COUNTIFS('03_Cleaned_Dataset'!$G$2:$G$9995,A16,'03_Cleaned_Dataset'!$H$2:$H$9995,B16)</f>
        <v>190</v>
      </c>
      <c r="D16" s="20">
        <f>SUMIFS('03_Cleaned_Dataset'!$L$2:$L$9995,'03_Cleaned_Dataset'!$G$2:$G$9995,A16,'03_Cleaned_Dataset'!$H$2:$H$9995,B16)</f>
        <v>46673.53800000004</v>
      </c>
      <c r="E16" s="20">
        <f>SUMIFS('03_Cleaned_Dataset'!$M$2:$M$9995,'03_Cleaned_Dataset'!$G$2:$G$9995,A16,'03_Cleaned_Dataset'!$H$2:$H$9995,B16)</f>
        <v>47862.637500000004</v>
      </c>
      <c r="F16" s="20">
        <f>SUMIFS('03_Cleaned_Dataset'!$N$2:$N$9995,'03_Cleaned_Dataset'!$G$2:$G$9995,A16,'03_Cleaned_Dataset'!$H$2:$H$9995,B16)</f>
        <v>-1189.0994999999991</v>
      </c>
      <c r="G16" s="21">
        <f>IF(D16=0,"—",F16/D16)</f>
        <v>-0.025476952272184685</v>
      </c>
      <c r="H16" s="19">
        <f>SUMIFS('03_Cleaned_Dataset'!$J$2:$J$9995,'03_Cleaned_Dataset'!$G$2:$G$9995,A16,'03_Cleaned_Dataset'!$H$2:$H$9995,B16)</f>
        <v>647</v>
      </c>
    </row>
    <row r="17">
      <c r="A17" s="6" t="inlineStr">
        <is>
          <t>Office Supplies</t>
        </is>
      </c>
      <c r="B17" s="6" t="inlineStr">
        <is>
          <t>Art</t>
        </is>
      </c>
      <c r="C17" s="19">
        <f>COUNTIFS('03_Cleaned_Dataset'!$G$2:$G$9995,A17,'03_Cleaned_Dataset'!$H$2:$H$9995,B17)</f>
        <v>796</v>
      </c>
      <c r="D17" s="20">
        <f>SUMIFS('03_Cleaned_Dataset'!$L$2:$L$9995,'03_Cleaned_Dataset'!$G$2:$G$9995,A17,'03_Cleaned_Dataset'!$H$2:$H$9995,B17)</f>
        <v>27118.791999999994</v>
      </c>
      <c r="E17" s="20">
        <f>SUMIFS('03_Cleaned_Dataset'!$M$2:$M$9995,'03_Cleaned_Dataset'!$G$2:$G$9995,A17,'03_Cleaned_Dataset'!$H$2:$H$9995,B17)</f>
        <v>20591.005000000012</v>
      </c>
      <c r="F17" s="20">
        <f>SUMIFS('03_Cleaned_Dataset'!$N$2:$N$9995,'03_Cleaned_Dataset'!$G$2:$G$9995,A17,'03_Cleaned_Dataset'!$H$2:$H$9995,B17)</f>
        <v>6527.787000000006</v>
      </c>
      <c r="G17" s="21">
        <f>IF(D17=0,"—",F17/D17)</f>
        <v>0.24071083254740872</v>
      </c>
      <c r="H17" s="19">
        <f>SUMIFS('03_Cleaned_Dataset'!$J$2:$J$9995,'03_Cleaned_Dataset'!$G$2:$G$9995,A17,'03_Cleaned_Dataset'!$H$2:$H$9995,B17)</f>
        <v>3000</v>
      </c>
    </row>
    <row r="18">
      <c r="A18" s="6" t="inlineStr">
        <is>
          <t>Office Supplies</t>
        </is>
      </c>
      <c r="B18" s="6" t="inlineStr">
        <is>
          <t>Envelopes</t>
        </is>
      </c>
      <c r="C18" s="19">
        <f>COUNTIFS('03_Cleaned_Dataset'!$G$2:$G$9995,A18,'03_Cleaned_Dataset'!$H$2:$H$9995,B18)</f>
        <v>254</v>
      </c>
      <c r="D18" s="20">
        <f>SUMIFS('03_Cleaned_Dataset'!$L$2:$L$9995,'03_Cleaned_Dataset'!$G$2:$G$9995,A18,'03_Cleaned_Dataset'!$H$2:$H$9995,B18)</f>
        <v>16476.401999999995</v>
      </c>
      <c r="E18" s="20">
        <f>SUMIFS('03_Cleaned_Dataset'!$M$2:$M$9995,'03_Cleaned_Dataset'!$G$2:$G$9995,A18,'03_Cleaned_Dataset'!$H$2:$H$9995,B18)</f>
        <v>9512.225299999996</v>
      </c>
      <c r="F18" s="20">
        <f>SUMIFS('03_Cleaned_Dataset'!$N$2:$N$9995,'03_Cleaned_Dataset'!$G$2:$G$9995,A18,'03_Cleaned_Dataset'!$H$2:$H$9995,B18)</f>
        <v>6964.176699999994</v>
      </c>
      <c r="G18" s="21">
        <f>IF(D18=0,"—",F18/D18)</f>
        <v>0.4226758184220072</v>
      </c>
      <c r="H18" s="19">
        <f>SUMIFS('03_Cleaned_Dataset'!$J$2:$J$9995,'03_Cleaned_Dataset'!$G$2:$G$9995,A18,'03_Cleaned_Dataset'!$H$2:$H$9995,B18)</f>
        <v>906</v>
      </c>
    </row>
    <row r="19">
      <c r="A19" s="6" t="inlineStr">
        <is>
          <t>Office Supplies</t>
        </is>
      </c>
      <c r="B19" s="6" t="inlineStr">
        <is>
          <t>Labels</t>
        </is>
      </c>
      <c r="C19" s="19">
        <f>COUNTIFS('03_Cleaned_Dataset'!$G$2:$G$9995,A19,'03_Cleaned_Dataset'!$H$2:$H$9995,B19)</f>
        <v>364</v>
      </c>
      <c r="D19" s="20">
        <f>SUMIFS('03_Cleaned_Dataset'!$L$2:$L$9995,'03_Cleaned_Dataset'!$G$2:$G$9995,A19,'03_Cleaned_Dataset'!$H$2:$H$9995,B19)</f>
        <v>12486.312000000005</v>
      </c>
      <c r="E19" s="20">
        <f>SUMIFS('03_Cleaned_Dataset'!$M$2:$M$9995,'03_Cleaned_Dataset'!$G$2:$G$9995,A19,'03_Cleaned_Dataset'!$H$2:$H$9995,B19)</f>
        <v>6940.057999999997</v>
      </c>
      <c r="F19" s="20">
        <f>SUMIFS('03_Cleaned_Dataset'!$N$2:$N$9995,'03_Cleaned_Dataset'!$G$2:$G$9995,A19,'03_Cleaned_Dataset'!$H$2:$H$9995,B19)</f>
        <v>5546.254000000005</v>
      </c>
      <c r="G19" s="21">
        <f>IF(D19=0,"—",F19/D19)</f>
        <v>0.4441867222283091</v>
      </c>
      <c r="H19" s="19">
        <f>SUMIFS('03_Cleaned_Dataset'!$J$2:$J$9995,'03_Cleaned_Dataset'!$G$2:$G$9995,A19,'03_Cleaned_Dataset'!$H$2:$H$9995,B19)</f>
        <v>1400</v>
      </c>
    </row>
    <row r="20">
      <c r="A20" s="6" t="inlineStr">
        <is>
          <t>Office Supplies</t>
        </is>
      </c>
      <c r="B20" s="6" t="inlineStr">
        <is>
          <t>Fasteners</t>
        </is>
      </c>
      <c r="C20" s="19">
        <f>COUNTIFS('03_Cleaned_Dataset'!$G$2:$G$9995,A20,'03_Cleaned_Dataset'!$H$2:$H$9995,B20)</f>
        <v>217</v>
      </c>
      <c r="D20" s="20">
        <f>SUMIFS('03_Cleaned_Dataset'!$L$2:$L$9995,'03_Cleaned_Dataset'!$G$2:$G$9995,A20,'03_Cleaned_Dataset'!$H$2:$H$9995,B20)</f>
        <v>3024.2800000000016</v>
      </c>
      <c r="E20" s="20">
        <f>SUMIFS('03_Cleaned_Dataset'!$M$2:$M$9995,'03_Cleaned_Dataset'!$G$2:$G$9995,A20,'03_Cleaned_Dataset'!$H$2:$H$9995,B20)</f>
        <v>2074.7618000000007</v>
      </c>
      <c r="F20" s="20">
        <f>SUMIFS('03_Cleaned_Dataset'!$N$2:$N$9995,'03_Cleaned_Dataset'!$G$2:$G$9995,A20,'03_Cleaned_Dataset'!$H$2:$H$9995,B20)</f>
        <v>949.5181999999996</v>
      </c>
      <c r="G20" s="21">
        <f>IF(D20=0,"—",F20/D20)</f>
        <v>0.31396504291930616</v>
      </c>
      <c r="H20" s="19">
        <f>SUMIFS('03_Cleaned_Dataset'!$J$2:$J$9995,'03_Cleaned_Dataset'!$G$2:$G$9995,A20,'03_Cleaned_Dataset'!$H$2:$H$9995,B20)</f>
        <v>914</v>
      </c>
    </row>
    <row r="21">
      <c r="B21" s="12" t="inlineStr">
        <is>
          <t>TOTAL</t>
        </is>
      </c>
      <c r="C21" s="22">
        <f>SUM(C4:C20)</f>
        <v>9994</v>
      </c>
      <c r="D21" s="22">
        <f>SUM(D4:D20)</f>
        <v>2297200.8603000008</v>
      </c>
      <c r="E21" s="22">
        <f>SUM(E4:E20)</f>
        <v>2010803.8385999994</v>
      </c>
      <c r="F21" s="22">
        <f>SUM(F4:F20)</f>
        <v>286397.0217000001</v>
      </c>
      <c r="G21" s="14">
        <f>F21/D21</f>
        <v>0.12467217240315605</v>
      </c>
      <c r="H21" s="22">
        <f>SUM(H4:H20)</f>
        <v>37873</v>
      </c>
    </row>
  </sheetData>
  <autoFilter ref="A3:H20"/>
  <conditionalFormatting sqref="F4:F20">
    <cfRule type="cellIs" priority="1" operator="lessThan" dxfId="0">
      <formula>0</formula>
    </cfRule>
  </conditionalFormatting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5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6" customWidth="1" min="3" max="3"/>
    <col width="16" customWidth="1" min="4" max="4"/>
    <col width="16" customWidth="1" min="5" max="5"/>
    <col width="12" customWidth="1" min="6" max="6"/>
  </cols>
  <sheetData>
    <row r="1">
      <c r="A1" s="15" t="inlineStr">
        <is>
          <t>MONTHLY TREND — SUMIFS by YearMonth from Cleaned sheet, chronological. Use for Looker trend chart.</t>
        </is>
      </c>
    </row>
    <row r="3" ht="30" customHeight="1">
      <c r="A3" s="5" t="inlineStr">
        <is>
          <t>YearMonth</t>
        </is>
      </c>
      <c r="B3" s="5" t="inlineStr">
        <is>
          <t>Orders</t>
        </is>
      </c>
      <c r="C3" s="5" t="inlineStr">
        <is>
          <t>Revenue</t>
        </is>
      </c>
      <c r="D3" s="5" t="inlineStr">
        <is>
          <t>Total Cost</t>
        </is>
      </c>
      <c r="E3" s="5" t="inlineStr">
        <is>
          <t>Profit</t>
        </is>
      </c>
      <c r="F3" s="5" t="inlineStr">
        <is>
          <t>Margin</t>
        </is>
      </c>
    </row>
    <row r="4">
      <c r="A4" s="6" t="inlineStr">
        <is>
          <t>2014-01</t>
        </is>
      </c>
      <c r="B4" s="19">
        <f>COUNTIF('03_Cleaned_Dataset'!$F$2:$F$9995,A4)</f>
        <v>79</v>
      </c>
      <c r="C4" s="20">
        <f>SUMIF('03_Cleaned_Dataset'!$F$2:$F$9995,A4,'03_Cleaned_Dataset'!$L$2:$L$9995)</f>
        <v>14236.894999999997</v>
      </c>
      <c r="D4" s="20">
        <f>SUMIF('03_Cleaned_Dataset'!$F$2:$F$9995,A4,'03_Cleaned_Dataset'!$M$2:$M$9995)</f>
        <v>11786.70430000001</v>
      </c>
      <c r="E4" s="20">
        <f>SUMIF('03_Cleaned_Dataset'!$F$2:$F$9995,A4,'03_Cleaned_Dataset'!$N$2:$N$9995)</f>
        <v>2450.190700000001</v>
      </c>
      <c r="F4" s="21">
        <f>IF(C4=0,"—",E4/C4)</f>
        <v>0.172101479992653</v>
      </c>
    </row>
    <row r="5">
      <c r="A5" s="6" t="inlineStr">
        <is>
          <t>2014-02</t>
        </is>
      </c>
      <c r="B5" s="19">
        <f>COUNTIF('03_Cleaned_Dataset'!$F$2:$F$9995,A5)</f>
        <v>46</v>
      </c>
      <c r="C5" s="20">
        <f>SUMIF('03_Cleaned_Dataset'!$F$2:$F$9995,A5,'03_Cleaned_Dataset'!$L$2:$L$9995)</f>
        <v>4519.892</v>
      </c>
      <c r="D5" s="20">
        <f>SUMIF('03_Cleaned_Dataset'!$F$2:$F$9995,A5,'03_Cleaned_Dataset'!$M$2:$M$9995)</f>
        <v>3657.5836</v>
      </c>
      <c r="E5" s="20">
        <f>SUMIF('03_Cleaned_Dataset'!$F$2:$F$9995,A5,'03_Cleaned_Dataset'!$N$2:$N$9995)</f>
        <v>862.3084000000003</v>
      </c>
      <c r="F5" s="21">
        <f>IF(C5=0,"—",E5/C5)</f>
        <v>0.19078075316843862</v>
      </c>
    </row>
    <row r="6">
      <c r="A6" s="6" t="inlineStr">
        <is>
          <t>2014-03</t>
        </is>
      </c>
      <c r="B6" s="19">
        <f>COUNTIF('03_Cleaned_Dataset'!$F$2:$F$9995,A6)</f>
        <v>157</v>
      </c>
      <c r="C6" s="20">
        <f>SUMIF('03_Cleaned_Dataset'!$F$2:$F$9995,A6,'03_Cleaned_Dataset'!$L$2:$L$9995)</f>
        <v>55691.009000000005</v>
      </c>
      <c r="D6" s="20">
        <f>SUMIF('03_Cleaned_Dataset'!$F$2:$F$9995,A6,'03_Cleaned_Dataset'!$M$2:$M$9995)</f>
        <v>55192.27909999997</v>
      </c>
      <c r="E6" s="20">
        <f>SUMIF('03_Cleaned_Dataset'!$F$2:$F$9995,A6,'03_Cleaned_Dataset'!$N$2:$N$9995)</f>
        <v>498.72990000000067</v>
      </c>
      <c r="F6" s="21">
        <f>IF(C6=0,"—",E6/C6)</f>
        <v>0.008955303718774437</v>
      </c>
    </row>
    <row r="7">
      <c r="A7" s="6" t="inlineStr">
        <is>
          <t>2014-04</t>
        </is>
      </c>
      <c r="B7" s="19">
        <f>COUNTIF('03_Cleaned_Dataset'!$F$2:$F$9995,A7)</f>
        <v>135</v>
      </c>
      <c r="C7" s="20">
        <f>SUMIF('03_Cleaned_Dataset'!$F$2:$F$9995,A7,'03_Cleaned_Dataset'!$L$2:$L$9995)</f>
        <v>28295.344999999987</v>
      </c>
      <c r="D7" s="20">
        <f>SUMIF('03_Cleaned_Dataset'!$F$2:$F$9995,A7,'03_Cleaned_Dataset'!$M$2:$M$9995)</f>
        <v>24806.509799999996</v>
      </c>
      <c r="E7" s="20">
        <f>SUMIF('03_Cleaned_Dataset'!$F$2:$F$9995,A7,'03_Cleaned_Dataset'!$N$2:$N$9995)</f>
        <v>3488.8351999999995</v>
      </c>
      <c r="F7" s="21">
        <f>IF(C7=0,"—",E7/C7)</f>
        <v>0.1233006771961961</v>
      </c>
    </row>
    <row r="8">
      <c r="A8" s="6" t="inlineStr">
        <is>
          <t>2014-05</t>
        </is>
      </c>
      <c r="B8" s="19">
        <f>COUNTIF('03_Cleaned_Dataset'!$F$2:$F$9995,A8)</f>
        <v>122</v>
      </c>
      <c r="C8" s="20">
        <f>SUMIF('03_Cleaned_Dataset'!$F$2:$F$9995,A8,'03_Cleaned_Dataset'!$L$2:$L$9995)</f>
        <v>23648.286999999986</v>
      </c>
      <c r="D8" s="20">
        <f>SUMIF('03_Cleaned_Dataset'!$F$2:$F$9995,A8,'03_Cleaned_Dataset'!$M$2:$M$9995)</f>
        <v>20909.5774</v>
      </c>
      <c r="E8" s="20">
        <f>SUMIF('03_Cleaned_Dataset'!$F$2:$F$9995,A8,'03_Cleaned_Dataset'!$N$2:$N$9995)</f>
        <v>2738.7095999999997</v>
      </c>
      <c r="F8" s="21">
        <f>IF(C8=0,"—",E8/C8)</f>
        <v>0.11581006269079876</v>
      </c>
    </row>
    <row r="9">
      <c r="A9" s="6" t="inlineStr">
        <is>
          <t>2014-06</t>
        </is>
      </c>
      <c r="B9" s="19">
        <f>COUNTIF('03_Cleaned_Dataset'!$F$2:$F$9995,A9)</f>
        <v>135</v>
      </c>
      <c r="C9" s="20">
        <f>SUMIF('03_Cleaned_Dataset'!$F$2:$F$9995,A9,'03_Cleaned_Dataset'!$L$2:$L$9995)</f>
        <v>34595.12760000002</v>
      </c>
      <c r="D9" s="20">
        <f>SUMIF('03_Cleaned_Dataset'!$F$2:$F$9995,A9,'03_Cleaned_Dataset'!$M$2:$M$9995)</f>
        <v>29618.603199999994</v>
      </c>
      <c r="E9" s="20">
        <f>SUMIF('03_Cleaned_Dataset'!$F$2:$F$9995,A9,'03_Cleaned_Dataset'!$N$2:$N$9995)</f>
        <v>4976.524400000001</v>
      </c>
      <c r="F9" s="21">
        <f>IF(C9=0,"—",E9/C9)</f>
        <v>0.14385044210676645</v>
      </c>
    </row>
    <row r="10">
      <c r="A10" s="6" t="inlineStr">
        <is>
          <t>2014-07</t>
        </is>
      </c>
      <c r="B10" s="19">
        <f>COUNTIF('03_Cleaned_Dataset'!$F$2:$F$9995,A10)</f>
        <v>143</v>
      </c>
      <c r="C10" s="20">
        <f>SUMIF('03_Cleaned_Dataset'!$F$2:$F$9995,A10,'03_Cleaned_Dataset'!$L$2:$L$9995)</f>
        <v>33946.393</v>
      </c>
      <c r="D10" s="20">
        <f>SUMIF('03_Cleaned_Dataset'!$F$2:$F$9995,A10,'03_Cleaned_Dataset'!$M$2:$M$9995)</f>
        <v>34787.875599999985</v>
      </c>
      <c r="E10" s="20">
        <f>SUMIF('03_Cleaned_Dataset'!$F$2:$F$9995,A10,'03_Cleaned_Dataset'!$N$2:$N$9995)</f>
        <v>-841.4825999999994</v>
      </c>
      <c r="F10" s="21">
        <f>IF(C10=0,"—",E10/C10)</f>
        <v>-0.024788571793179896</v>
      </c>
    </row>
    <row r="11">
      <c r="A11" s="6" t="inlineStr">
        <is>
          <t>2014-08</t>
        </is>
      </c>
      <c r="B11" s="19">
        <f>COUNTIF('03_Cleaned_Dataset'!$F$2:$F$9995,A11)</f>
        <v>153</v>
      </c>
      <c r="C11" s="20">
        <f>SUMIF('03_Cleaned_Dataset'!$F$2:$F$9995,A11,'03_Cleaned_Dataset'!$L$2:$L$9995)</f>
        <v>27909.468499999977</v>
      </c>
      <c r="D11" s="20">
        <f>SUMIF('03_Cleaned_Dataset'!$F$2:$F$9995,A11,'03_Cleaned_Dataset'!$M$2:$M$9995)</f>
        <v>22591.363499999996</v>
      </c>
      <c r="E11" s="20">
        <f>SUMIF('03_Cleaned_Dataset'!$F$2:$F$9995,A11,'03_Cleaned_Dataset'!$N$2:$N$9995)</f>
        <v>5318.105</v>
      </c>
      <c r="F11" s="21">
        <f>IF(C11=0,"—",E11/C11)</f>
        <v>0.19054841549562307</v>
      </c>
    </row>
    <row r="12">
      <c r="A12" s="6" t="inlineStr">
        <is>
          <t>2014-09</t>
        </is>
      </c>
      <c r="B12" s="19">
        <f>COUNTIF('03_Cleaned_Dataset'!$F$2:$F$9995,A12)</f>
        <v>268</v>
      </c>
      <c r="C12" s="20">
        <f>SUMIF('03_Cleaned_Dataset'!$F$2:$F$9995,A12,'03_Cleaned_Dataset'!$L$2:$L$9995)</f>
        <v>81777.35079999999</v>
      </c>
      <c r="D12" s="20">
        <f>SUMIF('03_Cleaned_Dataset'!$F$2:$F$9995,A12,'03_Cleaned_Dataset'!$M$2:$M$9995)</f>
        <v>73449.2514</v>
      </c>
      <c r="E12" s="20">
        <f>SUMIF('03_Cleaned_Dataset'!$F$2:$F$9995,A12,'03_Cleaned_Dataset'!$N$2:$N$9995)</f>
        <v>8328.0994</v>
      </c>
      <c r="F12" s="21">
        <f>IF(C12=0,"—",E12/C12)</f>
        <v>0.10183870373066671</v>
      </c>
    </row>
    <row r="13">
      <c r="A13" s="6" t="inlineStr">
        <is>
          <t>2014-10</t>
        </is>
      </c>
      <c r="B13" s="19">
        <f>COUNTIF('03_Cleaned_Dataset'!$F$2:$F$9995,A13)</f>
        <v>159</v>
      </c>
      <c r="C13" s="20">
        <f>SUMIF('03_Cleaned_Dataset'!$F$2:$F$9995,A13,'03_Cleaned_Dataset'!$L$2:$L$9995)</f>
        <v>31453.392999999996</v>
      </c>
      <c r="D13" s="20">
        <f>SUMIF('03_Cleaned_Dataset'!$F$2:$F$9995,A13,'03_Cleaned_Dataset'!$M$2:$M$9995)</f>
        <v>28005.135699999984</v>
      </c>
      <c r="E13" s="20">
        <f>SUMIF('03_Cleaned_Dataset'!$F$2:$F$9995,A13,'03_Cleaned_Dataset'!$N$2:$N$9995)</f>
        <v>3448.2573</v>
      </c>
      <c r="F13" s="21">
        <f>IF(C13=0,"—",E13/C13)</f>
        <v>0.1096306938968397</v>
      </c>
    </row>
    <row r="14">
      <c r="A14" s="6" t="inlineStr">
        <is>
          <t>2014-11</t>
        </is>
      </c>
      <c r="B14" s="19">
        <f>COUNTIF('03_Cleaned_Dataset'!$F$2:$F$9995,A14)</f>
        <v>318</v>
      </c>
      <c r="C14" s="20">
        <f>SUMIF('03_Cleaned_Dataset'!$F$2:$F$9995,A14,'03_Cleaned_Dataset'!$L$2:$L$9995)</f>
        <v>78628.71670000003</v>
      </c>
      <c r="D14" s="20">
        <f>SUMIF('03_Cleaned_Dataset'!$F$2:$F$9995,A14,'03_Cleaned_Dataset'!$M$2:$M$9995)</f>
        <v>69336.5898</v>
      </c>
      <c r="E14" s="20">
        <f>SUMIF('03_Cleaned_Dataset'!$F$2:$F$9995,A14,'03_Cleaned_Dataset'!$N$2:$N$9995)</f>
        <v>9292.126899999997</v>
      </c>
      <c r="F14" s="21">
        <f>IF(C14=0,"—",E14/C14)</f>
        <v>0.1181772676699427</v>
      </c>
    </row>
    <row r="15">
      <c r="A15" s="6" t="inlineStr">
        <is>
          <t>2014-12</t>
        </is>
      </c>
      <c r="B15" s="19">
        <f>COUNTIF('03_Cleaned_Dataset'!$F$2:$F$9995,A15)</f>
        <v>278</v>
      </c>
      <c r="C15" s="20">
        <f>SUMIF('03_Cleaned_Dataset'!$F$2:$F$9995,A15,'03_Cleaned_Dataset'!$L$2:$L$9995)</f>
        <v>69545.62050000002</v>
      </c>
      <c r="D15" s="20">
        <f>SUMIF('03_Cleaned_Dataset'!$F$2:$F$9995,A15,'03_Cleaned_Dataset'!$M$2:$M$9995)</f>
        <v>60562.05060000002</v>
      </c>
      <c r="E15" s="20">
        <f>SUMIF('03_Cleaned_Dataset'!$F$2:$F$9995,A15,'03_Cleaned_Dataset'!$N$2:$N$9995)</f>
        <v>8983.569900000006</v>
      </c>
      <c r="F15" s="21">
        <f>IF(C15=0,"—",E15/C15)</f>
        <v>0.1291752066544579</v>
      </c>
    </row>
    <row r="16">
      <c r="A16" s="6" t="inlineStr">
        <is>
          <t>2015-01</t>
        </is>
      </c>
      <c r="B16" s="19">
        <f>COUNTIF('03_Cleaned_Dataset'!$F$2:$F$9995,A16)</f>
        <v>58</v>
      </c>
      <c r="C16" s="20">
        <f>SUMIF('03_Cleaned_Dataset'!$F$2:$F$9995,A16,'03_Cleaned_Dataset'!$L$2:$L$9995)</f>
        <v>18174.075600000004</v>
      </c>
      <c r="D16" s="20">
        <f>SUMIF('03_Cleaned_Dataset'!$F$2:$F$9995,A16,'03_Cleaned_Dataset'!$M$2:$M$9995)</f>
        <v>21455.082599999994</v>
      </c>
      <c r="E16" s="20">
        <f>SUMIF('03_Cleaned_Dataset'!$F$2:$F$9995,A16,'03_Cleaned_Dataset'!$N$2:$N$9995)</f>
        <v>-3281.006999999999</v>
      </c>
      <c r="F16" s="21">
        <f>IF(C16=0,"—",E16/C16)</f>
        <v>-0.18053226322003407</v>
      </c>
    </row>
    <row r="17">
      <c r="A17" s="6" t="inlineStr">
        <is>
          <t>2015-02</t>
        </is>
      </c>
      <c r="B17" s="19">
        <f>COUNTIF('03_Cleaned_Dataset'!$F$2:$F$9995,A17)</f>
        <v>64</v>
      </c>
      <c r="C17" s="20">
        <f>SUMIF('03_Cleaned_Dataset'!$F$2:$F$9995,A17,'03_Cleaned_Dataset'!$L$2:$L$9995)</f>
        <v>11951.410999999998</v>
      </c>
      <c r="D17" s="20">
        <f>SUMIF('03_Cleaned_Dataset'!$F$2:$F$9995,A17,'03_Cleaned_Dataset'!$M$2:$M$9995)</f>
        <v>9137.560199999996</v>
      </c>
      <c r="E17" s="20">
        <f>SUMIF('03_Cleaned_Dataset'!$F$2:$F$9995,A17,'03_Cleaned_Dataset'!$N$2:$N$9995)</f>
        <v>2813.8508000000006</v>
      </c>
      <c r="F17" s="21">
        <f>IF(C17=0,"—",E17/C17)</f>
        <v>0.23544088643591965</v>
      </c>
    </row>
    <row r="18">
      <c r="A18" s="6" t="inlineStr">
        <is>
          <t>2015-03</t>
        </is>
      </c>
      <c r="B18" s="19">
        <f>COUNTIF('03_Cleaned_Dataset'!$F$2:$F$9995,A18)</f>
        <v>138</v>
      </c>
      <c r="C18" s="20">
        <f>SUMIF('03_Cleaned_Dataset'!$F$2:$F$9995,A18,'03_Cleaned_Dataset'!$L$2:$L$9995)</f>
        <v>38726.251999999986</v>
      </c>
      <c r="D18" s="20">
        <f>SUMIF('03_Cleaned_Dataset'!$F$2:$F$9995,A18,'03_Cleaned_Dataset'!$M$2:$M$9995)</f>
        <v>28994.154199999986</v>
      </c>
      <c r="E18" s="20">
        <f>SUMIF('03_Cleaned_Dataset'!$F$2:$F$9995,A18,'03_Cleaned_Dataset'!$N$2:$N$9995)</f>
        <v>9732.0978</v>
      </c>
      <c r="F18" s="21">
        <f>IF(C18=0,"—",E18/C18)</f>
        <v>0.25130492359549805</v>
      </c>
    </row>
    <row r="19">
      <c r="A19" s="6" t="inlineStr">
        <is>
          <t>2015-04</t>
        </is>
      </c>
      <c r="B19" s="19">
        <f>COUNTIF('03_Cleaned_Dataset'!$F$2:$F$9995,A19)</f>
        <v>160</v>
      </c>
      <c r="C19" s="20">
        <f>SUMIF('03_Cleaned_Dataset'!$F$2:$F$9995,A19,'03_Cleaned_Dataset'!$L$2:$L$9995)</f>
        <v>34195.20850000001</v>
      </c>
      <c r="D19" s="20">
        <f>SUMIF('03_Cleaned_Dataset'!$F$2:$F$9995,A19,'03_Cleaned_Dataset'!$M$2:$M$9995)</f>
        <v>30007.712300000007</v>
      </c>
      <c r="E19" s="20">
        <f>SUMIF('03_Cleaned_Dataset'!$F$2:$F$9995,A19,'03_Cleaned_Dataset'!$N$2:$N$9995)</f>
        <v>4187.496199999999</v>
      </c>
      <c r="F19" s="21">
        <f>IF(C19=0,"—",E19/C19)</f>
        <v>0.12245856608828684</v>
      </c>
    </row>
    <row r="20">
      <c r="A20" s="6" t="inlineStr">
        <is>
          <t>2015-05</t>
        </is>
      </c>
      <c r="B20" s="19">
        <f>COUNTIF('03_Cleaned_Dataset'!$F$2:$F$9995,A20)</f>
        <v>146</v>
      </c>
      <c r="C20" s="20">
        <f>SUMIF('03_Cleaned_Dataset'!$F$2:$F$9995,A20,'03_Cleaned_Dataset'!$L$2:$L$9995)</f>
        <v>30131.686500000014</v>
      </c>
      <c r="D20" s="20">
        <f>SUMIF('03_Cleaned_Dataset'!$F$2:$F$9995,A20,'03_Cleaned_Dataset'!$M$2:$M$9995)</f>
        <v>25463.8175</v>
      </c>
      <c r="E20" s="20">
        <f>SUMIF('03_Cleaned_Dataset'!$F$2:$F$9995,A20,'03_Cleaned_Dataset'!$N$2:$N$9995)</f>
        <v>4667.869</v>
      </c>
      <c r="F20" s="21">
        <f>IF(C20=0,"—",E20/C20)</f>
        <v>0.1549156234583815</v>
      </c>
    </row>
    <row r="21">
      <c r="A21" s="6" t="inlineStr">
        <is>
          <t>2015-06</t>
        </is>
      </c>
      <c r="B21" s="19">
        <f>COUNTIF('03_Cleaned_Dataset'!$F$2:$F$9995,A21)</f>
        <v>138</v>
      </c>
      <c r="C21" s="20">
        <f>SUMIF('03_Cleaned_Dataset'!$F$2:$F$9995,A21,'03_Cleaned_Dataset'!$L$2:$L$9995)</f>
        <v>24797.291999999987</v>
      </c>
      <c r="D21" s="20">
        <f>SUMIF('03_Cleaned_Dataset'!$F$2:$F$9995,A21,'03_Cleaned_Dataset'!$M$2:$M$9995)</f>
        <v>21461.734800000006</v>
      </c>
      <c r="E21" s="20">
        <f>SUMIF('03_Cleaned_Dataset'!$F$2:$F$9995,A21,'03_Cleaned_Dataset'!$N$2:$N$9995)</f>
        <v>3335.5572000000016</v>
      </c>
      <c r="F21" s="21">
        <f>IF(C21=0,"—",E21/C21)</f>
        <v>0.13451296214118877</v>
      </c>
    </row>
    <row r="22">
      <c r="A22" s="6" t="inlineStr">
        <is>
          <t>2015-07</t>
        </is>
      </c>
      <c r="B22" s="19">
        <f>COUNTIF('03_Cleaned_Dataset'!$F$2:$F$9995,A22)</f>
        <v>140</v>
      </c>
      <c r="C22" s="20">
        <f>SUMIF('03_Cleaned_Dataset'!$F$2:$F$9995,A22,'03_Cleaned_Dataset'!$L$2:$L$9995)</f>
        <v>28765.324999999993</v>
      </c>
      <c r="D22" s="20">
        <f>SUMIF('03_Cleaned_Dataset'!$F$2:$F$9995,A22,'03_Cleaned_Dataset'!$M$2:$M$9995)</f>
        <v>25476.676700000004</v>
      </c>
      <c r="E22" s="20">
        <f>SUMIF('03_Cleaned_Dataset'!$F$2:$F$9995,A22,'03_Cleaned_Dataset'!$N$2:$N$9995)</f>
        <v>3288.6482999999985</v>
      </c>
      <c r="F22" s="21">
        <f>IF(C22=0,"—",E22/C22)</f>
        <v>0.11432682578764534</v>
      </c>
    </row>
    <row r="23">
      <c r="A23" s="6" t="inlineStr">
        <is>
          <t>2015-08</t>
        </is>
      </c>
      <c r="B23" s="19">
        <f>COUNTIF('03_Cleaned_Dataset'!$F$2:$F$9995,A23)</f>
        <v>159</v>
      </c>
      <c r="C23" s="20">
        <f>SUMIF('03_Cleaned_Dataset'!$F$2:$F$9995,A23,'03_Cleaned_Dataset'!$L$2:$L$9995)</f>
        <v>36898.3322</v>
      </c>
      <c r="D23" s="20">
        <f>SUMIF('03_Cleaned_Dataset'!$F$2:$F$9995,A23,'03_Cleaned_Dataset'!$M$2:$M$9995)</f>
        <v>31542.523800000014</v>
      </c>
      <c r="E23" s="20">
        <f>SUMIF('03_Cleaned_Dataset'!$F$2:$F$9995,A23,'03_Cleaned_Dataset'!$N$2:$N$9995)</f>
        <v>5355.808400000002</v>
      </c>
      <c r="F23" s="21">
        <f>IF(C23=0,"—",E23/C23)</f>
        <v>0.14515041956286584</v>
      </c>
    </row>
    <row r="24">
      <c r="A24" s="6" t="inlineStr">
        <is>
          <t>2015-09</t>
        </is>
      </c>
      <c r="B24" s="19">
        <f>COUNTIF('03_Cleaned_Dataset'!$F$2:$F$9995,A24)</f>
        <v>293</v>
      </c>
      <c r="C24" s="20">
        <f>SUMIF('03_Cleaned_Dataset'!$F$2:$F$9995,A24,'03_Cleaned_Dataset'!$L$2:$L$9995)</f>
        <v>64595.918000000034</v>
      </c>
      <c r="D24" s="20">
        <f>SUMIF('03_Cleaned_Dataset'!$F$2:$F$9995,A24,'03_Cleaned_Dataset'!$M$2:$M$9995)</f>
        <v>56386.75530000005</v>
      </c>
      <c r="E24" s="20">
        <f>SUMIF('03_Cleaned_Dataset'!$F$2:$F$9995,A24,'03_Cleaned_Dataset'!$N$2:$N$9995)</f>
        <v>8209.1627</v>
      </c>
      <c r="F24" s="21">
        <f>IF(C24=0,"—",E24/C24)</f>
        <v>0.12708485232766562</v>
      </c>
    </row>
    <row r="25">
      <c r="A25" s="6" t="inlineStr">
        <is>
          <t>2015-10</t>
        </is>
      </c>
      <c r="B25" s="19">
        <f>COUNTIF('03_Cleaned_Dataset'!$F$2:$F$9995,A25)</f>
        <v>166</v>
      </c>
      <c r="C25" s="20">
        <f>SUMIF('03_Cleaned_Dataset'!$F$2:$F$9995,A25,'03_Cleaned_Dataset'!$L$2:$L$9995)</f>
        <v>31404.923499999986</v>
      </c>
      <c r="D25" s="20">
        <f>SUMIF('03_Cleaned_Dataset'!$F$2:$F$9995,A25,'03_Cleaned_Dataset'!$M$2:$M$9995)</f>
        <v>28587.557499999995</v>
      </c>
      <c r="E25" s="20">
        <f>SUMIF('03_Cleaned_Dataset'!$F$2:$F$9995,A25,'03_Cleaned_Dataset'!$N$2:$N$9995)</f>
        <v>2817.3659999999995</v>
      </c>
      <c r="F25" s="21">
        <f>IF(C25=0,"—",E25/C25)</f>
        <v>0.08971096522492726</v>
      </c>
    </row>
    <row r="26">
      <c r="A26" s="6" t="inlineStr">
        <is>
          <t>2015-11</t>
        </is>
      </c>
      <c r="B26" s="19">
        <f>COUNTIF('03_Cleaned_Dataset'!$F$2:$F$9995,A26)</f>
        <v>324</v>
      </c>
      <c r="C26" s="20">
        <f>SUMIF('03_Cleaned_Dataset'!$F$2:$F$9995,A26,'03_Cleaned_Dataset'!$L$2:$L$9995)</f>
        <v>75972.56350000005</v>
      </c>
      <c r="D26" s="20">
        <f>SUMIF('03_Cleaned_Dataset'!$F$2:$F$9995,A26,'03_Cleaned_Dataset'!$M$2:$M$9995)</f>
        <v>63497.77509999999</v>
      </c>
      <c r="E26" s="20">
        <f>SUMIF('03_Cleaned_Dataset'!$F$2:$F$9995,A26,'03_Cleaned_Dataset'!$N$2:$N$9995)</f>
        <v>12474.788400000003</v>
      </c>
      <c r="F26" s="21">
        <f>IF(C26=0,"—",E26/C26)</f>
        <v>0.16420123035600867</v>
      </c>
    </row>
    <row r="27">
      <c r="A27" s="6" t="inlineStr">
        <is>
          <t>2015-12</t>
        </is>
      </c>
      <c r="B27" s="19">
        <f>COUNTIF('03_Cleaned_Dataset'!$F$2:$F$9995,A27)</f>
        <v>316</v>
      </c>
      <c r="C27" s="20">
        <f>SUMIF('03_Cleaned_Dataset'!$F$2:$F$9995,A27,'03_Cleaned_Dataset'!$L$2:$L$9995)</f>
        <v>74919.5212</v>
      </c>
      <c r="D27" s="20">
        <f>SUMIF('03_Cleaned_Dataset'!$F$2:$F$9995,A27,'03_Cleaned_Dataset'!$M$2:$M$9995)</f>
        <v>66902.5553</v>
      </c>
      <c r="E27" s="20">
        <f>SUMIF('03_Cleaned_Dataset'!$F$2:$F$9995,A27,'03_Cleaned_Dataset'!$N$2:$N$9995)</f>
        <v>8016.965900000002</v>
      </c>
      <c r="F27" s="21">
        <f>IF(C27=0,"—",E27/C27)</f>
        <v>0.10700770335408927</v>
      </c>
    </row>
    <row r="28">
      <c r="A28" s="6" t="inlineStr">
        <is>
          <t>2016-01</t>
        </is>
      </c>
      <c r="B28" s="19">
        <f>COUNTIF('03_Cleaned_Dataset'!$F$2:$F$9995,A28)</f>
        <v>89</v>
      </c>
      <c r="C28" s="20">
        <f>SUMIF('03_Cleaned_Dataset'!$F$2:$F$9995,A28,'03_Cleaned_Dataset'!$L$2:$L$9995)</f>
        <v>18542.490999999995</v>
      </c>
      <c r="D28" s="20">
        <f>SUMIF('03_Cleaned_Dataset'!$F$2:$F$9995,A28,'03_Cleaned_Dataset'!$M$2:$M$9995)</f>
        <v>15717.667699999998</v>
      </c>
      <c r="E28" s="20">
        <f>SUMIF('03_Cleaned_Dataset'!$F$2:$F$9995,A28,'03_Cleaned_Dataset'!$N$2:$N$9995)</f>
        <v>2824.8233000000005</v>
      </c>
      <c r="F28" s="21">
        <f>IF(C28=0,"—",E28/C28)</f>
        <v>0.15234324773300423</v>
      </c>
    </row>
    <row r="29">
      <c r="A29" s="6" t="inlineStr">
        <is>
          <t>2016-02</t>
        </is>
      </c>
      <c r="B29" s="19">
        <f>COUNTIF('03_Cleaned_Dataset'!$F$2:$F$9995,A29)</f>
        <v>83</v>
      </c>
      <c r="C29" s="20">
        <f>SUMIF('03_Cleaned_Dataset'!$F$2:$F$9995,A29,'03_Cleaned_Dataset'!$L$2:$L$9995)</f>
        <v>22978.815000000002</v>
      </c>
      <c r="D29" s="20">
        <f>SUMIF('03_Cleaned_Dataset'!$F$2:$F$9995,A29,'03_Cleaned_Dataset'!$M$2:$M$9995)</f>
        <v>17974.235500000003</v>
      </c>
      <c r="E29" s="20">
        <f>SUMIF('03_Cleaned_Dataset'!$F$2:$F$9995,A29,'03_Cleaned_Dataset'!$N$2:$N$9995)</f>
        <v>5004.579500000002</v>
      </c>
      <c r="F29" s="21">
        <f>IF(C29=0,"—",E29/C29)</f>
        <v>0.2177910175089534</v>
      </c>
    </row>
    <row r="30">
      <c r="A30" s="6" t="inlineStr">
        <is>
          <t>2016-03</t>
        </is>
      </c>
      <c r="B30" s="19">
        <f>COUNTIF('03_Cleaned_Dataset'!$F$2:$F$9995,A30)</f>
        <v>163</v>
      </c>
      <c r="C30" s="20">
        <f>SUMIF('03_Cleaned_Dataset'!$F$2:$F$9995,A30,'03_Cleaned_Dataset'!$L$2:$L$9995)</f>
        <v>51715.875</v>
      </c>
      <c r="D30" s="20">
        <f>SUMIF('03_Cleaned_Dataset'!$F$2:$F$9995,A30,'03_Cleaned_Dataset'!$M$2:$M$9995)</f>
        <v>48103.90700000001</v>
      </c>
      <c r="E30" s="20">
        <f>SUMIF('03_Cleaned_Dataset'!$F$2:$F$9995,A30,'03_Cleaned_Dataset'!$N$2:$N$9995)</f>
        <v>3611.9680000000003</v>
      </c>
      <c r="F30" s="21">
        <f>IF(C30=0,"—",E30/C30)</f>
        <v>0.06984253867888729</v>
      </c>
    </row>
    <row r="31">
      <c r="A31" s="6" t="inlineStr">
        <is>
          <t>2016-04</t>
        </is>
      </c>
      <c r="B31" s="19">
        <f>COUNTIF('03_Cleaned_Dataset'!$F$2:$F$9995,A31)</f>
        <v>170</v>
      </c>
      <c r="C31" s="20">
        <f>SUMIF('03_Cleaned_Dataset'!$F$2:$F$9995,A31,'03_Cleaned_Dataset'!$L$2:$L$9995)</f>
        <v>38750.039</v>
      </c>
      <c r="D31" s="20">
        <f>SUMIF('03_Cleaned_Dataset'!$F$2:$F$9995,A31,'03_Cleaned_Dataset'!$M$2:$M$9995)</f>
        <v>35772.22409999999</v>
      </c>
      <c r="E31" s="20">
        <f>SUMIF('03_Cleaned_Dataset'!$F$2:$F$9995,A31,'03_Cleaned_Dataset'!$N$2:$N$9995)</f>
        <v>2977.8149000000008</v>
      </c>
      <c r="F31" s="21">
        <f>IF(C31=0,"—",E31/C31)</f>
        <v>0.07684675878648796</v>
      </c>
    </row>
    <row r="32">
      <c r="A32" s="6" t="inlineStr">
        <is>
          <t>2016-05</t>
        </is>
      </c>
      <c r="B32" s="19">
        <f>COUNTIF('03_Cleaned_Dataset'!$F$2:$F$9995,A32)</f>
        <v>225</v>
      </c>
      <c r="C32" s="20">
        <f>SUMIF('03_Cleaned_Dataset'!$F$2:$F$9995,A32,'03_Cleaned_Dataset'!$L$2:$L$9995)</f>
        <v>56987.72799999997</v>
      </c>
      <c r="D32" s="20">
        <f>SUMIF('03_Cleaned_Dataset'!$F$2:$F$9995,A32,'03_Cleaned_Dataset'!$M$2:$M$9995)</f>
        <v>48325.5816</v>
      </c>
      <c r="E32" s="20">
        <f>SUMIF('03_Cleaned_Dataset'!$F$2:$F$9995,A32,'03_Cleaned_Dataset'!$N$2:$N$9995)</f>
        <v>8662.1464</v>
      </c>
      <c r="F32" s="21">
        <f>IF(C32=0,"—",E32/C32)</f>
        <v>0.15200020607945636</v>
      </c>
    </row>
    <row r="33">
      <c r="A33" s="6" t="inlineStr">
        <is>
          <t>2016-06</t>
        </is>
      </c>
      <c r="B33" s="19">
        <f>COUNTIF('03_Cleaned_Dataset'!$F$2:$F$9995,A33)</f>
        <v>199</v>
      </c>
      <c r="C33" s="20">
        <f>SUMIF('03_Cleaned_Dataset'!$F$2:$F$9995,A33,'03_Cleaned_Dataset'!$L$2:$L$9995)</f>
        <v>40344.53400000001</v>
      </c>
      <c r="D33" s="20">
        <f>SUMIF('03_Cleaned_Dataset'!$F$2:$F$9995,A33,'03_Cleaned_Dataset'!$M$2:$M$9995)</f>
        <v>35594.15590000001</v>
      </c>
      <c r="E33" s="20">
        <f>SUMIF('03_Cleaned_Dataset'!$F$2:$F$9995,A33,'03_Cleaned_Dataset'!$N$2:$N$9995)</f>
        <v>4750.378100000002</v>
      </c>
      <c r="F33" s="21">
        <f>IF(C33=0,"—",E33/C33)</f>
        <v>0.11774527126772616</v>
      </c>
    </row>
    <row r="34">
      <c r="A34" s="6" t="inlineStr">
        <is>
          <t>2016-07</t>
        </is>
      </c>
      <c r="B34" s="19">
        <f>COUNTIF('03_Cleaned_Dataset'!$F$2:$F$9995,A34)</f>
        <v>201</v>
      </c>
      <c r="C34" s="20">
        <f>SUMIF('03_Cleaned_Dataset'!$F$2:$F$9995,A34,'03_Cleaned_Dataset'!$L$2:$L$9995)</f>
        <v>39261.962999999996</v>
      </c>
      <c r="D34" s="20">
        <f>SUMIF('03_Cleaned_Dataset'!$F$2:$F$9995,A34,'03_Cleaned_Dataset'!$M$2:$M$9995)</f>
        <v>34829.085100000004</v>
      </c>
      <c r="E34" s="20">
        <f>SUMIF('03_Cleaned_Dataset'!$F$2:$F$9995,A34,'03_Cleaned_Dataset'!$N$2:$N$9995)</f>
        <v>4432.877899999999</v>
      </c>
      <c r="F34" s="21">
        <f>IF(C34=0,"—",E34/C34)</f>
        <v>0.11290515199150891</v>
      </c>
    </row>
    <row r="35">
      <c r="A35" s="6" t="inlineStr">
        <is>
          <t>2016-08</t>
        </is>
      </c>
      <c r="B35" s="19">
        <f>COUNTIF('03_Cleaned_Dataset'!$F$2:$F$9995,A35)</f>
        <v>176</v>
      </c>
      <c r="C35" s="20">
        <f>SUMIF('03_Cleaned_Dataset'!$F$2:$F$9995,A35,'03_Cleaned_Dataset'!$L$2:$L$9995)</f>
        <v>31115.37430000001</v>
      </c>
      <c r="D35" s="20">
        <f>SUMIF('03_Cleaned_Dataset'!$F$2:$F$9995,A35,'03_Cleaned_Dataset'!$M$2:$M$9995)</f>
        <v>29053.305</v>
      </c>
      <c r="E35" s="20">
        <f>SUMIF('03_Cleaned_Dataset'!$F$2:$F$9995,A35,'03_Cleaned_Dataset'!$N$2:$N$9995)</f>
        <v>2062.0692999999997</v>
      </c>
      <c r="F35" s="21">
        <f>IF(C35=0,"—",E35/C35)</f>
        <v>0.06627171764409721</v>
      </c>
    </row>
    <row r="36">
      <c r="A36" s="6" t="inlineStr">
        <is>
          <t>2016-09</t>
        </is>
      </c>
      <c r="B36" s="19">
        <f>COUNTIF('03_Cleaned_Dataset'!$F$2:$F$9995,A36)</f>
        <v>363</v>
      </c>
      <c r="C36" s="20">
        <f>SUMIF('03_Cleaned_Dataset'!$F$2:$F$9995,A36,'03_Cleaned_Dataset'!$L$2:$L$9995)</f>
        <v>73410.02489999997</v>
      </c>
      <c r="D36" s="20">
        <f>SUMIF('03_Cleaned_Dataset'!$F$2:$F$9995,A36,'03_Cleaned_Dataset'!$M$2:$M$9995)</f>
        <v>64081.3673</v>
      </c>
      <c r="E36" s="20">
        <f>SUMIF('03_Cleaned_Dataset'!$F$2:$F$9995,A36,'03_Cleaned_Dataset'!$N$2:$N$9995)</f>
        <v>9328.6576</v>
      </c>
      <c r="F36" s="21">
        <f>IF(C36=0,"—",E36/C36)</f>
        <v>0.12707607186767217</v>
      </c>
    </row>
    <row r="37">
      <c r="A37" s="6" t="inlineStr">
        <is>
          <t>2016-10</t>
        </is>
      </c>
      <c r="B37" s="19">
        <f>COUNTIF('03_Cleaned_Dataset'!$F$2:$F$9995,A37)</f>
        <v>196</v>
      </c>
      <c r="C37" s="20">
        <f>SUMIF('03_Cleaned_Dataset'!$F$2:$F$9995,A37,'03_Cleaned_Dataset'!$L$2:$L$9995)</f>
        <v>59687.744999999995</v>
      </c>
      <c r="D37" s="20">
        <f>SUMIF('03_Cleaned_Dataset'!$F$2:$F$9995,A37,'03_Cleaned_Dataset'!$M$2:$M$9995)</f>
        <v>43444.602500000015</v>
      </c>
      <c r="E37" s="20">
        <f>SUMIF('03_Cleaned_Dataset'!$F$2:$F$9995,A37,'03_Cleaned_Dataset'!$N$2:$N$9995)</f>
        <v>16243.142500000004</v>
      </c>
      <c r="F37" s="21">
        <f>IF(C37=0,"—",E37/C37)</f>
        <v>0.2721353018111173</v>
      </c>
    </row>
    <row r="38">
      <c r="A38" s="6" t="inlineStr">
        <is>
          <t>2016-11</t>
        </is>
      </c>
      <c r="B38" s="19">
        <f>COUNTIF('03_Cleaned_Dataset'!$F$2:$F$9995,A38)</f>
        <v>370</v>
      </c>
      <c r="C38" s="20">
        <f>SUMIF('03_Cleaned_Dataset'!$F$2:$F$9995,A38,'03_Cleaned_Dataset'!$L$2:$L$9995)</f>
        <v>79411.96579999998</v>
      </c>
      <c r="D38" s="20">
        <f>SUMIF('03_Cleaned_Dataset'!$F$2:$F$9995,A38,'03_Cleaned_Dataset'!$M$2:$M$9995)</f>
        <v>75400.55829999996</v>
      </c>
      <c r="E38" s="20">
        <f>SUMIF('03_Cleaned_Dataset'!$F$2:$F$9995,A38,'03_Cleaned_Dataset'!$N$2:$N$9995)</f>
        <v>4011.4074999999993</v>
      </c>
      <c r="F38" s="21">
        <f>IF(C38=0,"—",E38/C38)</f>
        <v>0.050513892454227605</v>
      </c>
    </row>
    <row r="39">
      <c r="A39" s="6" t="inlineStr">
        <is>
          <t>2016-12</t>
        </is>
      </c>
      <c r="B39" s="19">
        <f>COUNTIF('03_Cleaned_Dataset'!$F$2:$F$9995,A39)</f>
        <v>352</v>
      </c>
      <c r="C39" s="20">
        <f>SUMIF('03_Cleaned_Dataset'!$F$2:$F$9995,A39,'03_Cleaned_Dataset'!$L$2:$L$9995)</f>
        <v>96999.04299999999</v>
      </c>
      <c r="D39" s="20">
        <f>SUMIF('03_Cleaned_Dataset'!$F$2:$F$9995,A39,'03_Cleaned_Dataset'!$M$2:$M$9995)</f>
        <v>79113.73369999998</v>
      </c>
      <c r="E39" s="20">
        <f>SUMIF('03_Cleaned_Dataset'!$F$2:$F$9995,A39,'03_Cleaned_Dataset'!$N$2:$N$9995)</f>
        <v>17885.309299999986</v>
      </c>
      <c r="F39" s="21">
        <f>IF(C39=0,"—",E39/C39)</f>
        <v>0.18438645111168764</v>
      </c>
    </row>
    <row r="40">
      <c r="A40" s="6" t="inlineStr">
        <is>
          <t>2017-01</t>
        </is>
      </c>
      <c r="B40" s="19">
        <f>COUNTIF('03_Cleaned_Dataset'!$F$2:$F$9995,A40)</f>
        <v>155</v>
      </c>
      <c r="C40" s="20">
        <f>SUMIF('03_Cleaned_Dataset'!$F$2:$F$9995,A40,'03_Cleaned_Dataset'!$L$2:$L$9995)</f>
        <v>43971.37400000001</v>
      </c>
      <c r="D40" s="20">
        <f>SUMIF('03_Cleaned_Dataset'!$F$2:$F$9995,A40,'03_Cleaned_Dataset'!$M$2:$M$9995)</f>
        <v>36830.93490000002</v>
      </c>
      <c r="E40" s="20">
        <f>SUMIF('03_Cleaned_Dataset'!$F$2:$F$9995,A40,'03_Cleaned_Dataset'!$N$2:$N$9995)</f>
        <v>7140.4391000000005</v>
      </c>
      <c r="F40" s="21">
        <f>IF(C40=0,"—",E40/C40)</f>
        <v>0.16238835520582093</v>
      </c>
    </row>
    <row r="41">
      <c r="A41" s="6" t="inlineStr">
        <is>
          <t>2017-02</t>
        </is>
      </c>
      <c r="B41" s="19">
        <f>COUNTIF('03_Cleaned_Dataset'!$F$2:$F$9995,A41)</f>
        <v>107</v>
      </c>
      <c r="C41" s="20">
        <f>SUMIF('03_Cleaned_Dataset'!$F$2:$F$9995,A41,'03_Cleaned_Dataset'!$L$2:$L$9995)</f>
        <v>20301.133399999988</v>
      </c>
      <c r="D41" s="20">
        <f>SUMIF('03_Cleaned_Dataset'!$F$2:$F$9995,A41,'03_Cleaned_Dataset'!$M$2:$M$9995)</f>
        <v>18687.2614</v>
      </c>
      <c r="E41" s="20">
        <f>SUMIF('03_Cleaned_Dataset'!$F$2:$F$9995,A41,'03_Cleaned_Dataset'!$N$2:$N$9995)</f>
        <v>1613.8719999999992</v>
      </c>
      <c r="F41" s="21">
        <f>IF(C41=0,"—",E41/C41)</f>
        <v>0.07949664524641763</v>
      </c>
    </row>
    <row r="42">
      <c r="A42" s="6" t="inlineStr">
        <is>
          <t>2017-03</t>
        </is>
      </c>
      <c r="B42" s="19">
        <f>COUNTIF('03_Cleaned_Dataset'!$F$2:$F$9995,A42)</f>
        <v>238</v>
      </c>
      <c r="C42" s="20">
        <f>SUMIF('03_Cleaned_Dataset'!$F$2:$F$9995,A42,'03_Cleaned_Dataset'!$L$2:$L$9995)</f>
        <v>58872.35279999998</v>
      </c>
      <c r="D42" s="20">
        <f>SUMIF('03_Cleaned_Dataset'!$F$2:$F$9995,A42,'03_Cleaned_Dataset'!$M$2:$M$9995)</f>
        <v>44120.46129999997</v>
      </c>
      <c r="E42" s="20">
        <f>SUMIF('03_Cleaned_Dataset'!$F$2:$F$9995,A42,'03_Cleaned_Dataset'!$N$2:$N$9995)</f>
        <v>14751.891499999998</v>
      </c>
      <c r="F42" s="21">
        <f>IF(C42=0,"—",E42/C42)</f>
        <v>0.2505741795323662</v>
      </c>
    </row>
    <row r="43">
      <c r="A43" s="6" t="inlineStr">
        <is>
          <t>2017-04</t>
        </is>
      </c>
      <c r="B43" s="19">
        <f>COUNTIF('03_Cleaned_Dataset'!$F$2:$F$9995,A43)</f>
        <v>203</v>
      </c>
      <c r="C43" s="20">
        <f>SUMIF('03_Cleaned_Dataset'!$F$2:$F$9995,A43,'03_Cleaned_Dataset'!$L$2:$L$9995)</f>
        <v>36521.53609999999</v>
      </c>
      <c r="D43" s="20">
        <f>SUMIF('03_Cleaned_Dataset'!$F$2:$F$9995,A43,'03_Cleaned_Dataset'!$M$2:$M$9995)</f>
        <v>35588.246100000004</v>
      </c>
      <c r="E43" s="20">
        <f>SUMIF('03_Cleaned_Dataset'!$F$2:$F$9995,A43,'03_Cleaned_Dataset'!$N$2:$N$9995)</f>
        <v>933.2900000000017</v>
      </c>
      <c r="F43" s="21">
        <f>IF(C43=0,"—",E43/C43)</f>
        <v>0.02555451110940544</v>
      </c>
    </row>
    <row r="44">
      <c r="A44" s="6" t="inlineStr">
        <is>
          <t>2017-05</t>
        </is>
      </c>
      <c r="B44" s="19">
        <f>COUNTIF('03_Cleaned_Dataset'!$F$2:$F$9995,A44)</f>
        <v>242</v>
      </c>
      <c r="C44" s="20">
        <f>SUMIF('03_Cleaned_Dataset'!$F$2:$F$9995,A44,'03_Cleaned_Dataset'!$L$2:$L$9995)</f>
        <v>44261.11019999998</v>
      </c>
      <c r="D44" s="20">
        <f>SUMIF('03_Cleaned_Dataset'!$F$2:$F$9995,A44,'03_Cleaned_Dataset'!$M$2:$M$9995)</f>
        <v>37918.5274</v>
      </c>
      <c r="E44" s="20">
        <f>SUMIF('03_Cleaned_Dataset'!$F$2:$F$9995,A44,'03_Cleaned_Dataset'!$N$2:$N$9995)</f>
        <v>6342.5827999999965</v>
      </c>
      <c r="F44" s="21">
        <f>IF(C44=0,"—",E44/C44)</f>
        <v>0.14329922524175634</v>
      </c>
    </row>
    <row r="45">
      <c r="A45" s="6" t="inlineStr">
        <is>
          <t>2017-06</t>
        </is>
      </c>
      <c r="B45" s="19">
        <f>COUNTIF('03_Cleaned_Dataset'!$F$2:$F$9995,A45)</f>
        <v>245</v>
      </c>
      <c r="C45" s="20">
        <f>SUMIF('03_Cleaned_Dataset'!$F$2:$F$9995,A45,'03_Cleaned_Dataset'!$L$2:$L$9995)</f>
        <v>52981.72569999998</v>
      </c>
      <c r="D45" s="20">
        <f>SUMIF('03_Cleaned_Dataset'!$F$2:$F$9995,A45,'03_Cleaned_Dataset'!$M$2:$M$9995)</f>
        <v>44758.39000000001</v>
      </c>
      <c r="E45" s="20">
        <f>SUMIF('03_Cleaned_Dataset'!$F$2:$F$9995,A45,'03_Cleaned_Dataset'!$N$2:$N$9995)</f>
        <v>8223.3357</v>
      </c>
      <c r="F45" s="21">
        <f>IF(C45=0,"—",E45/C45)</f>
        <v>0.15521079374732413</v>
      </c>
    </row>
    <row r="46">
      <c r="A46" s="6" t="inlineStr">
        <is>
          <t>2017-07</t>
        </is>
      </c>
      <c r="B46" s="19">
        <f>COUNTIF('03_Cleaned_Dataset'!$F$2:$F$9995,A46)</f>
        <v>226</v>
      </c>
      <c r="C46" s="20">
        <f>SUMIF('03_Cleaned_Dataset'!$F$2:$F$9995,A46,'03_Cleaned_Dataset'!$L$2:$L$9995)</f>
        <v>45264.415999999954</v>
      </c>
      <c r="D46" s="20">
        <f>SUMIF('03_Cleaned_Dataset'!$F$2:$F$9995,A46,'03_Cleaned_Dataset'!$M$2:$M$9995)</f>
        <v>38311.7948</v>
      </c>
      <c r="E46" s="20">
        <f>SUMIF('03_Cleaned_Dataset'!$F$2:$F$9995,A46,'03_Cleaned_Dataset'!$N$2:$N$9995)</f>
        <v>6952.6212</v>
      </c>
      <c r="F46" s="21">
        <f>IF(C46=0,"—",E46/C46)</f>
        <v>0.15360015249064535</v>
      </c>
    </row>
    <row r="47">
      <c r="A47" s="6" t="inlineStr">
        <is>
          <t>2017-08</t>
        </is>
      </c>
      <c r="B47" s="19">
        <f>COUNTIF('03_Cleaned_Dataset'!$F$2:$F$9995,A47)</f>
        <v>218</v>
      </c>
      <c r="C47" s="20">
        <f>SUMIF('03_Cleaned_Dataset'!$F$2:$F$9995,A47,'03_Cleaned_Dataset'!$L$2:$L$9995)</f>
        <v>63120.888</v>
      </c>
      <c r="D47" s="20">
        <f>SUMIF('03_Cleaned_Dataset'!$F$2:$F$9995,A47,'03_Cleaned_Dataset'!$M$2:$M$9995)</f>
        <v>54079.93230000001</v>
      </c>
      <c r="E47" s="20">
        <f>SUMIF('03_Cleaned_Dataset'!$F$2:$F$9995,A47,'03_Cleaned_Dataset'!$N$2:$N$9995)</f>
        <v>9040.9557</v>
      </c>
      <c r="F47" s="21">
        <f>IF(C47=0,"—",E47/C47)</f>
        <v>0.14323239083708708</v>
      </c>
    </row>
    <row r="48">
      <c r="A48" s="6" t="inlineStr">
        <is>
          <t>2017-09</t>
        </is>
      </c>
      <c r="B48" s="19">
        <f>COUNTIF('03_Cleaned_Dataset'!$F$2:$F$9995,A48)</f>
        <v>459</v>
      </c>
      <c r="C48" s="20">
        <f>SUMIF('03_Cleaned_Dataset'!$F$2:$F$9995,A48,'03_Cleaned_Dataset'!$L$2:$L$9995)</f>
        <v>87866.65200000013</v>
      </c>
      <c r="D48" s="20">
        <f>SUMIF('03_Cleaned_Dataset'!$F$2:$F$9995,A48,'03_Cleaned_Dataset'!$M$2:$M$9995)</f>
        <v>76875.09640000005</v>
      </c>
      <c r="E48" s="20">
        <f>SUMIF('03_Cleaned_Dataset'!$F$2:$F$9995,A48,'03_Cleaned_Dataset'!$N$2:$N$9995)</f>
        <v>10991.555599999998</v>
      </c>
      <c r="F48" s="21">
        <f>IF(C48=0,"—",E48/C48)</f>
        <v>0.1250935975118294</v>
      </c>
    </row>
    <row r="49">
      <c r="A49" s="6" t="inlineStr">
        <is>
          <t>2017-10</t>
        </is>
      </c>
      <c r="B49" s="19">
        <f>COUNTIF('03_Cleaned_Dataset'!$F$2:$F$9995,A49)</f>
        <v>298</v>
      </c>
      <c r="C49" s="20">
        <f>SUMIF('03_Cleaned_Dataset'!$F$2:$F$9995,A49,'03_Cleaned_Dataset'!$L$2:$L$9995)</f>
        <v>77776.92319999993</v>
      </c>
      <c r="D49" s="20">
        <f>SUMIF('03_Cleaned_Dataset'!$F$2:$F$9995,A49,'03_Cleaned_Dataset'!$M$2:$M$9995)</f>
        <v>68501.6477</v>
      </c>
      <c r="E49" s="20">
        <f>SUMIF('03_Cleaned_Dataset'!$F$2:$F$9995,A49,'03_Cleaned_Dataset'!$N$2:$N$9995)</f>
        <v>9275.275499999998</v>
      </c>
      <c r="F49" s="21">
        <f>IF(C49=0,"—",E49/C49)</f>
        <v>0.11925485244703028</v>
      </c>
    </row>
    <row r="50">
      <c r="A50" s="6" t="inlineStr">
        <is>
          <t>2017-11</t>
        </is>
      </c>
      <c r="B50" s="19">
        <f>COUNTIF('03_Cleaned_Dataset'!$F$2:$F$9995,A50)</f>
        <v>459</v>
      </c>
      <c r="C50" s="20">
        <f>SUMIF('03_Cleaned_Dataset'!$F$2:$F$9995,A50,'03_Cleaned_Dataset'!$L$2:$L$9995)</f>
        <v>118447.82499999997</v>
      </c>
      <c r="D50" s="20">
        <f>SUMIF('03_Cleaned_Dataset'!$F$2:$F$9995,A50,'03_Cleaned_Dataset'!$M$2:$M$9995)</f>
        <v>108757.72130000003</v>
      </c>
      <c r="E50" s="20">
        <f>SUMIF('03_Cleaned_Dataset'!$F$2:$F$9995,A50,'03_Cleaned_Dataset'!$N$2:$N$9995)</f>
        <v>9690.103699999992</v>
      </c>
      <c r="F50" s="21">
        <f>IF(C50=0,"—",E50/C50)</f>
        <v>0.08180904714797418</v>
      </c>
    </row>
    <row r="51">
      <c r="A51" s="6" t="inlineStr">
        <is>
          <t>2017-12</t>
        </is>
      </c>
      <c r="B51" s="19">
        <f>COUNTIF('03_Cleaned_Dataset'!$F$2:$F$9995,A51)</f>
        <v>462</v>
      </c>
      <c r="C51" s="20">
        <f>SUMIF('03_Cleaned_Dataset'!$F$2:$F$9995,A51,'03_Cleaned_Dataset'!$L$2:$L$9995)</f>
        <v>83829.31879999996</v>
      </c>
      <c r="D51" s="20">
        <f>SUMIF('03_Cleaned_Dataset'!$F$2:$F$9995,A51,'03_Cleaned_Dataset'!$M$2:$M$9995)</f>
        <v>75345.972</v>
      </c>
      <c r="E51" s="20">
        <f>SUMIF('03_Cleaned_Dataset'!$F$2:$F$9995,A51,'03_Cleaned_Dataset'!$N$2:$N$9995)</f>
        <v>8483.3468</v>
      </c>
      <c r="F51" s="21">
        <f>IF(C51=0,"—",E51/C51)</f>
        <v>0.1011978496478013</v>
      </c>
    </row>
    <row r="52">
      <c r="A52" s="12" t="inlineStr">
        <is>
          <t>TOTAL</t>
        </is>
      </c>
      <c r="B52" s="22">
        <f>SUM(B4:B51)</f>
        <v>9994</v>
      </c>
      <c r="C52" s="22">
        <f>SUM(C4:C51)</f>
        <v>2297200.8603000003</v>
      </c>
      <c r="D52" s="22">
        <f>SUM(D4:D51)</f>
        <v>2010803.8386000001</v>
      </c>
      <c r="E52" s="22">
        <f>SUM(E4:E51)</f>
        <v>286397.0217</v>
      </c>
      <c r="F52" s="14">
        <f>E52/C52</f>
        <v>0.12467217240315603</v>
      </c>
    </row>
  </sheetData>
  <conditionalFormatting sqref="E4:E51">
    <cfRule type="cellIs" priority="1" operator="lessThan" dxfId="0">
      <formula>0</formula>
    </cfRule>
  </conditionalFormatting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workbookViewId="0">
      <selection activeCell="A1" sqref="A1"/>
    </sheetView>
  </sheetViews>
  <sheetFormatPr baseColWidth="8" defaultRowHeight="15"/>
  <cols>
    <col width="22" customWidth="1" min="1" max="1"/>
    <col width="26" customWidth="1" min="2" max="2"/>
    <col width="40" customWidth="1" min="3" max="3"/>
  </cols>
  <sheetData>
    <row r="1">
      <c r="A1" s="15" t="inlineStr">
        <is>
          <t>KPI CARDS — the four required KPIs. All are live formulas. Must match Looker dashboard.</t>
        </is>
      </c>
    </row>
    <row r="3" ht="30" customHeight="1">
      <c r="A3" s="5" t="inlineStr">
        <is>
          <t>KPI</t>
        </is>
      </c>
      <c r="B3" s="5" t="inlineStr">
        <is>
          <t>Value (formula)</t>
        </is>
      </c>
      <c r="C3" s="5" t="inlineStr">
        <is>
          <t>Unit / aggregation</t>
        </is>
      </c>
    </row>
    <row r="4" ht="26" customHeight="1">
      <c r="A4" s="6" t="inlineStr">
        <is>
          <t>Total Revenue</t>
        </is>
      </c>
      <c r="B4" s="23">
        <f>'03_Cleaned_Dataset'!L9996</f>
        <v>2297200.8602999486</v>
      </c>
      <c r="C4" s="6" t="inlineStr">
        <is>
          <t>USD, SUM of Sales</t>
        </is>
      </c>
    </row>
    <row r="5" ht="26" customHeight="1">
      <c r="A5" s="6" t="inlineStr">
        <is>
          <t>Total Cost</t>
        </is>
      </c>
      <c r="B5" s="23">
        <f>'03_Cleaned_Dataset'!M9996</f>
        <v>2010803.83860001</v>
      </c>
      <c r="C5" s="6" t="inlineStr">
        <is>
          <t>USD, SUM of (Sales − Profit)</t>
        </is>
      </c>
    </row>
    <row r="6" ht="26" customHeight="1">
      <c r="A6" s="6" t="inlineStr">
        <is>
          <t>Total Profit</t>
        </is>
      </c>
      <c r="B6" s="23">
        <f>'03_Cleaned_Dataset'!N9996</f>
        <v>286397.02169999946</v>
      </c>
      <c r="C6" s="6" t="inlineStr">
        <is>
          <t>USD, SUM of Profit</t>
        </is>
      </c>
    </row>
    <row r="7" ht="26" customHeight="1">
      <c r="A7" s="6" t="inlineStr">
        <is>
          <t>Profit Margin</t>
        </is>
      </c>
      <c r="B7" s="24">
        <f>'03_Cleaned_Dataset'!O9996</f>
        <v>0.1246721724031586</v>
      </c>
      <c r="C7" s="6" t="inlineStr">
        <is>
          <t>%, Total Profit ÷ Total Revenue</t>
        </is>
      </c>
    </row>
    <row r="9">
      <c r="A9" s="16" t="inlineStr">
        <is>
          <t>Rows analysed: 9994 | Date range: 2014-01-03 to 2017-12-30 | Currency: USD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D14"/>
  <sheetViews>
    <sheetView workbookViewId="0">
      <selection activeCell="A1" sqref="A1"/>
    </sheetView>
  </sheetViews>
  <sheetFormatPr baseColWidth="8" defaultRowHeight="15"/>
  <cols>
    <col width="34" customWidth="1" min="1" max="1"/>
    <col width="26" customWidth="1" min="2" max="2"/>
    <col width="30" customWidth="1" min="3" max="3"/>
    <col width="14" customWidth="1" min="4" max="4"/>
  </cols>
  <sheetData>
    <row r="1">
      <c r="A1" s="15" t="inlineStr">
        <is>
          <t>VALIDATION — independent source totals versus live Excel formulas. All checks must show PASS.</t>
        </is>
      </c>
    </row>
    <row r="3" ht="30" customHeight="1">
      <c r="A3" s="5" t="inlineStr">
        <is>
          <t>Check</t>
        </is>
      </c>
      <c r="B3" s="5" t="inlineStr">
        <is>
          <t>Python (independent)</t>
        </is>
      </c>
      <c r="C3" s="5" t="inlineStr">
        <is>
          <t>Excel (formula)</t>
        </is>
      </c>
      <c r="D3" s="5" t="inlineStr">
        <is>
          <t>Status</t>
        </is>
      </c>
    </row>
    <row r="4" ht="24" customHeight="1">
      <c r="A4" s="6" t="inlineStr">
        <is>
          <t>Row count</t>
        </is>
      </c>
      <c r="B4" s="20" t="n">
        <v>9994</v>
      </c>
      <c r="C4" s="6">
        <f>COUNTA('03_Cleaned_Dataset'!A2:A9995)</f>
        <v>9994</v>
      </c>
      <c r="D4" s="25" t="str">
        <f>IF(B4=C4,"PASS","FAIL")</f>
        <v>PASS</v>
      </c>
    </row>
    <row r="5" ht="24" customHeight="1">
      <c r="A5" s="6" t="inlineStr">
        <is>
          <t>Total Revenue</t>
        </is>
      </c>
      <c r="B5" s="20" t="n">
        <v>2297200.86</v>
      </c>
      <c r="C5" s="6">
        <f>'07_KPI_Summary'!B4</f>
        <v>2297200.8602999486</v>
      </c>
      <c r="D5" s="25" t="str">
        <f>IF(ABS(B5-C5)&lt;0.01,"PASS","FAIL")</f>
        <v>PASS</v>
      </c>
    </row>
    <row r="6" ht="24" customHeight="1">
      <c r="A6" s="6" t="inlineStr">
        <is>
          <t>Total Cost</t>
        </is>
      </c>
      <c r="B6" s="20" t="n">
        <v>2010803.84</v>
      </c>
      <c r="C6" s="6">
        <f>'07_KPI_Summary'!B5</f>
        <v>2010803.83860001</v>
      </c>
      <c r="D6" s="25" t="str">
        <f>IF(ABS(B6-C6)&lt;0.01,"PASS","FAIL")</f>
        <v>PASS</v>
      </c>
    </row>
    <row r="7" ht="24" customHeight="1">
      <c r="A7" s="6" t="inlineStr">
        <is>
          <t>Total Profit</t>
        </is>
      </c>
      <c r="B7" s="20" t="n">
        <v>286397.02</v>
      </c>
      <c r="C7" s="6">
        <f>'07_KPI_Summary'!B6</f>
        <v>286397.02169999946</v>
      </c>
      <c r="D7" s="25" t="str">
        <f>IF(ABS(B7-C7)&lt;0.01,"PASS","FAIL")</f>
        <v>PASS</v>
      </c>
    </row>
    <row r="8" ht="24" customHeight="1">
      <c r="A8" s="6" t="inlineStr">
        <is>
          <t>Profit Margin</t>
        </is>
      </c>
      <c r="B8" s="20">
        <v>0.12467217240315605</v>
      </c>
      <c r="C8" s="6">
        <f>'07_KPI_Summary'!B7</f>
        <v>0.1246721724031586</v>
      </c>
      <c r="D8" s="25" t="str">
        <f>IF(ABS(B8-C8)&lt;0.0000005,"PASS","FAIL")</f>
        <v>PASS</v>
      </c>
    </row>
    <row r="9" ht="24" customHeight="1">
      <c r="A9" s="6" t="inlineStr">
        <is>
          <t>Category Revenue sum = Total</t>
        </is>
      </c>
      <c r="B9" s="20" t="n">
        <v>2297200.86</v>
      </c>
      <c r="C9" s="6">
        <f>'05_Analysis_Category'!D21</f>
        <v>2297200.8603000008</v>
      </c>
      <c r="D9" s="25" t="str">
        <f>IF(ABS(B9-C9)&lt;0.01,"PASS","FAIL")</f>
        <v>PASS</v>
      </c>
    </row>
    <row r="10" ht="24" customHeight="1">
      <c r="A10" s="6" t="inlineStr">
        <is>
          <t>Monthly Revenue sum = Total</t>
        </is>
      </c>
      <c r="B10" s="20" t="n">
        <v>2297200.86</v>
      </c>
      <c r="C10" s="6">
        <f>'06_Analysis_Monthly'!C52</f>
        <v>2297200.8603000003</v>
      </c>
      <c r="D10" s="25" t="str">
        <f>IF(ABS(B10-C10)&lt;0.01,"PASS","FAIL")</f>
        <v>PASS</v>
      </c>
    </row>
    <row r="11" ht="24" customHeight="1">
      <c r="A11" s="6" t="inlineStr">
        <is>
          <t>Null Order Dates after clean</t>
        </is>
      </c>
      <c r="B11" s="20" t="n">
        <v>0</v>
      </c>
      <c r="C11" s="6">
        <f>COUNTBLANK('03_Cleaned_Dataset'!C2:C9995)</f>
        <v>0</v>
      </c>
      <c r="D11" s="25" t="str">
        <f>IF(B11=C11,"PASS","FAIL")</f>
        <v>PASS</v>
      </c>
    </row>
    <row r="12" ht="24" customHeight="1">
      <c r="A12" s="6" t="inlineStr">
        <is>
          <t>Negative-profit rows (info)</t>
        </is>
      </c>
      <c r="B12" s="20" t="n">
        <v>1871</v>
      </c>
      <c r="C12" s="6">
        <f>COUNTIF('03_Cleaned_Dataset'!N2:N9995,"&lt;0")</f>
        <v>1871</v>
      </c>
      <c r="D12" s="25" t="str">
        <f>IF(B12=C12,"PASS","FAIL")</f>
        <v>PASS</v>
      </c>
    </row>
    <row r="14">
      <c r="A14" s="16" t="inlineStr">
        <is>
          <t>Tolerance: $0.01 for money; 0.0000005 for margin; exact match for counts.</t>
        </is>
      </c>
    </row>
  </sheetData>
  <conditionalFormatting sqref="D4:D12">
    <cfRule type="cellIs" priority="1" operator="equal" dxfId="1">
      <formula>"PASS"</formula>
    </cfRule>
    <cfRule type="cellIs" priority="2" operator="equal" dxfId="0">
      <formula>"FAIL"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2026-10-12T13:55:36Z</dcterms:created>
  <dcterms:modified xmlns:dcterms="http://purl.org/dc/terms/" xmlns:xsi="http://www.w3.org/2001/XMLSchema-instance" xsi:type="dcterms:W3CDTF">2026-10-12T13:55:49Z</dcterms:modified>
</cp:coreProperties>
</file>